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4edc5d47161c8b9f/Bureaublad/"/>
    </mc:Choice>
  </mc:AlternateContent>
  <xr:revisionPtr revIDLastSave="0" documentId="8_{649D06BD-5C8F-4EA4-B23C-B6D47EBA91F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Wedstrijden" sheetId="4" r:id="rId1"/>
    <sheet name="Defaults" sheetId="9" state="hidden" r:id="rId2"/>
    <sheet name="Internal" sheetId="8" state="hidden" r:id="rId3"/>
    <sheet name="Dropdown" sheetId="11" state="hidden" r:id="rId4"/>
  </sheets>
  <definedNames>
    <definedName name="_xlnm._FilterDatabase" localSheetId="0" hidden="1">Wedstrijden!$A$3:$BK$226</definedName>
    <definedName name="_xlnm.Print_Area" localSheetId="0">Wedstrijden!$A$1:$BK$495</definedName>
    <definedName name="_xlnm.Print_Titles" localSheetId="0">Wedstrijden!$A:$B,Wedstrijden!$1:$3</definedName>
    <definedName name="FilterlijstAccommodaties">OFFSET(#REF!,,,COUNTIF(#REF!,"?*"))</definedName>
    <definedName name="FilterlijstOrganisaties">OFFSET(#REF!,,,COUNTIF(#REF!,"?*"))</definedName>
    <definedName name="OpenToList">Dropdown!$A$1:$A$6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493" i="4" l="1"/>
  <c r="C1492" i="4"/>
  <c r="DP1496" i="8" l="1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E1495" i="8" l="1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C636" i="8" l="1"/>
  <c r="C908" i="8"/>
  <c r="C380" i="8"/>
  <c r="C700" i="8"/>
  <c r="C144" i="8"/>
  <c r="C80" i="8"/>
  <c r="C48" i="8"/>
  <c r="C112" i="8"/>
  <c r="C252" i="8"/>
  <c r="C508" i="8"/>
  <c r="C764" i="8"/>
  <c r="C2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C1480" i="8"/>
  <c r="C64" i="8"/>
  <c r="C128" i="8"/>
  <c r="C316" i="8"/>
  <c r="C572" i="8"/>
  <c r="C828" i="8"/>
  <c r="C32" i="8"/>
  <c r="C96" i="8"/>
  <c r="C188" i="8"/>
  <c r="C444" i="8"/>
  <c r="C1004" i="8"/>
  <c r="C1084" i="8"/>
  <c r="C1184" i="8"/>
  <c r="C20" i="8"/>
  <c r="C36" i="8"/>
  <c r="C52" i="8"/>
  <c r="C68" i="8"/>
  <c r="C84" i="8"/>
  <c r="C100" i="8"/>
  <c r="C116" i="8"/>
  <c r="C132" i="8"/>
  <c r="C148" i="8"/>
  <c r="C204" i="8"/>
  <c r="C268" i="8"/>
  <c r="C332" i="8"/>
  <c r="C396" i="8"/>
  <c r="C460" i="8"/>
  <c r="C524" i="8"/>
  <c r="C588" i="8"/>
  <c r="C652" i="8"/>
  <c r="C716" i="8"/>
  <c r="C780" i="8"/>
  <c r="C844" i="8"/>
  <c r="C940" i="8"/>
  <c r="C1020" i="8"/>
  <c r="C1100" i="8"/>
  <c r="C1248" i="8"/>
  <c r="C24" i="8"/>
  <c r="C40" i="8"/>
  <c r="C56" i="8"/>
  <c r="C72" i="8"/>
  <c r="C88" i="8"/>
  <c r="C104" i="8"/>
  <c r="C120" i="8"/>
  <c r="C136" i="8"/>
  <c r="C156" i="8"/>
  <c r="C220" i="8"/>
  <c r="C284" i="8"/>
  <c r="C348" i="8"/>
  <c r="C412" i="8"/>
  <c r="C476" i="8"/>
  <c r="C540" i="8"/>
  <c r="C604" i="8"/>
  <c r="C668" i="8"/>
  <c r="C732" i="8"/>
  <c r="C796" i="8"/>
  <c r="C876" i="8"/>
  <c r="C956" i="8"/>
  <c r="C1036" i="8"/>
  <c r="C1132" i="8"/>
  <c r="C1288" i="8"/>
  <c r="C28" i="8"/>
  <c r="C44" i="8"/>
  <c r="C60" i="8"/>
  <c r="C76" i="8"/>
  <c r="C92" i="8"/>
  <c r="C108" i="8"/>
  <c r="C124" i="8"/>
  <c r="C140" i="8"/>
  <c r="C172" i="8"/>
  <c r="C236" i="8"/>
  <c r="C300" i="8"/>
  <c r="C364" i="8"/>
  <c r="C428" i="8"/>
  <c r="C492" i="8"/>
  <c r="C556" i="8"/>
  <c r="C620" i="8"/>
  <c r="C684" i="8"/>
  <c r="C748" i="8"/>
  <c r="C812" i="8"/>
  <c r="C892" i="8"/>
  <c r="C972" i="8"/>
  <c r="C1068" i="8"/>
  <c r="C1152" i="8"/>
  <c r="C1352" i="8"/>
  <c r="C1492" i="8"/>
  <c r="C1476" i="8"/>
  <c r="C1460" i="8"/>
  <c r="C1444" i="8"/>
  <c r="C1428" i="8"/>
  <c r="C1412" i="8"/>
  <c r="C1396" i="8"/>
  <c r="C1380" i="8"/>
  <c r="C1364" i="8"/>
  <c r="C1348" i="8"/>
  <c r="C1332" i="8"/>
  <c r="C1316" i="8"/>
  <c r="C1300" i="8"/>
  <c r="C1284" i="8"/>
  <c r="C1268" i="8"/>
  <c r="C1252" i="8"/>
  <c r="C1236" i="8"/>
  <c r="C1220" i="8"/>
  <c r="C1204" i="8"/>
  <c r="C1188" i="8"/>
  <c r="C1172" i="8"/>
  <c r="C1156" i="8"/>
  <c r="C1488" i="8"/>
  <c r="C1472" i="8"/>
  <c r="C1456" i="8"/>
  <c r="C1440" i="8"/>
  <c r="C1424" i="8"/>
  <c r="C1408" i="8"/>
  <c r="C1392" i="8"/>
  <c r="C1376" i="8"/>
  <c r="C1360" i="8"/>
  <c r="C1344" i="8"/>
  <c r="C1328" i="8"/>
  <c r="C1312" i="8"/>
  <c r="C1296" i="8"/>
  <c r="C1280" i="8"/>
  <c r="C1484" i="8"/>
  <c r="C1468" i="8"/>
  <c r="C1452" i="8"/>
  <c r="C1436" i="8"/>
  <c r="C1420" i="8"/>
  <c r="C1404" i="8"/>
  <c r="C1388" i="8"/>
  <c r="C1372" i="8"/>
  <c r="C1356" i="8"/>
  <c r="C1340" i="8"/>
  <c r="C1324" i="8"/>
  <c r="C1308" i="8"/>
  <c r="C1292" i="8"/>
  <c r="C1276" i="8"/>
  <c r="C1260" i="8"/>
  <c r="C1244" i="8"/>
  <c r="C1228" i="8"/>
  <c r="C1212" i="8"/>
  <c r="C1196" i="8"/>
  <c r="C1180" i="8"/>
  <c r="C1164" i="8"/>
  <c r="C1148" i="8"/>
  <c r="C1464" i="8"/>
  <c r="C1400" i="8"/>
  <c r="C1336" i="8"/>
  <c r="C1272" i="8"/>
  <c r="C1240" i="8"/>
  <c r="C1208" i="8"/>
  <c r="C1176" i="8"/>
  <c r="C1144" i="8"/>
  <c r="C1128" i="8"/>
  <c r="C1112" i="8"/>
  <c r="C1096" i="8"/>
  <c r="C1080" i="8"/>
  <c r="C1064" i="8"/>
  <c r="C1048" i="8"/>
  <c r="C1032" i="8"/>
  <c r="C1016" i="8"/>
  <c r="C1000" i="8"/>
  <c r="C984" i="8"/>
  <c r="C968" i="8"/>
  <c r="C952" i="8"/>
  <c r="C936" i="8"/>
  <c r="C920" i="8"/>
  <c r="C904" i="8"/>
  <c r="C888" i="8"/>
  <c r="C872" i="8"/>
  <c r="C856" i="8"/>
  <c r="C840" i="8"/>
  <c r="C824" i="8"/>
  <c r="C808" i="8"/>
  <c r="C792" i="8"/>
  <c r="C776" i="8"/>
  <c r="C760" i="8"/>
  <c r="C744" i="8"/>
  <c r="C728" i="8"/>
  <c r="C712" i="8"/>
  <c r="C696" i="8"/>
  <c r="C680" i="8"/>
  <c r="C664" i="8"/>
  <c r="C648" i="8"/>
  <c r="C632" i="8"/>
  <c r="C616" i="8"/>
  <c r="C600" i="8"/>
  <c r="C584" i="8"/>
  <c r="C568" i="8"/>
  <c r="C552" i="8"/>
  <c r="C536" i="8"/>
  <c r="C520" i="8"/>
  <c r="C504" i="8"/>
  <c r="C488" i="8"/>
  <c r="C472" i="8"/>
  <c r="C456" i="8"/>
  <c r="C440" i="8"/>
  <c r="C424" i="8"/>
  <c r="C408" i="8"/>
  <c r="C392" i="8"/>
  <c r="C376" i="8"/>
  <c r="C360" i="8"/>
  <c r="C344" i="8"/>
  <c r="C328" i="8"/>
  <c r="C312" i="8"/>
  <c r="C296" i="8"/>
  <c r="C280" i="8"/>
  <c r="C264" i="8"/>
  <c r="C248" i="8"/>
  <c r="C232" i="8"/>
  <c r="C216" i="8"/>
  <c r="C200" i="8"/>
  <c r="C184" i="8"/>
  <c r="C168" i="8"/>
  <c r="C152" i="8"/>
  <c r="C1448" i="8"/>
  <c r="C1384" i="8"/>
  <c r="C1320" i="8"/>
  <c r="C1264" i="8"/>
  <c r="C1232" i="8"/>
  <c r="C1200" i="8"/>
  <c r="C1168" i="8"/>
  <c r="C1140" i="8"/>
  <c r="C1124" i="8"/>
  <c r="C1108" i="8"/>
  <c r="C1092" i="8"/>
  <c r="C1076" i="8"/>
  <c r="C1060" i="8"/>
  <c r="C1044" i="8"/>
  <c r="C1028" i="8"/>
  <c r="C1012" i="8"/>
  <c r="C996" i="8"/>
  <c r="C980" i="8"/>
  <c r="C964" i="8"/>
  <c r="C948" i="8"/>
  <c r="C932" i="8"/>
  <c r="C916" i="8"/>
  <c r="C900" i="8"/>
  <c r="C884" i="8"/>
  <c r="C868" i="8"/>
  <c r="C852" i="8"/>
  <c r="C836" i="8"/>
  <c r="C820" i="8"/>
  <c r="C804" i="8"/>
  <c r="C788" i="8"/>
  <c r="C772" i="8"/>
  <c r="C756" i="8"/>
  <c r="C740" i="8"/>
  <c r="C724" i="8"/>
  <c r="C708" i="8"/>
  <c r="C692" i="8"/>
  <c r="C676" i="8"/>
  <c r="C660" i="8"/>
  <c r="C644" i="8"/>
  <c r="C628" i="8"/>
  <c r="C612" i="8"/>
  <c r="C596" i="8"/>
  <c r="C580" i="8"/>
  <c r="C564" i="8"/>
  <c r="C548" i="8"/>
  <c r="C532" i="8"/>
  <c r="C516" i="8"/>
  <c r="C500" i="8"/>
  <c r="C484" i="8"/>
  <c r="C468" i="8"/>
  <c r="C452" i="8"/>
  <c r="C436" i="8"/>
  <c r="C420" i="8"/>
  <c r="C404" i="8"/>
  <c r="C388" i="8"/>
  <c r="C372" i="8"/>
  <c r="C356" i="8"/>
  <c r="C340" i="8"/>
  <c r="C324" i="8"/>
  <c r="C308" i="8"/>
  <c r="C292" i="8"/>
  <c r="C276" i="8"/>
  <c r="C260" i="8"/>
  <c r="C244" i="8"/>
  <c r="C228" i="8"/>
  <c r="C212" i="8"/>
  <c r="C196" i="8"/>
  <c r="C180" i="8"/>
  <c r="C164" i="8"/>
  <c r="E1493" i="4"/>
  <c r="C1496" i="8" s="1"/>
  <c r="C1432" i="8"/>
  <c r="C1368" i="8"/>
  <c r="C1304" i="8"/>
  <c r="C1256" i="8"/>
  <c r="C1224" i="8"/>
  <c r="C1192" i="8"/>
  <c r="C1160" i="8"/>
  <c r="C1136" i="8"/>
  <c r="C1120" i="8"/>
  <c r="C1104" i="8"/>
  <c r="C1088" i="8"/>
  <c r="C1072" i="8"/>
  <c r="C1056" i="8"/>
  <c r="C1040" i="8"/>
  <c r="C1024" i="8"/>
  <c r="C1008" i="8"/>
  <c r="C992" i="8"/>
  <c r="C976" i="8"/>
  <c r="C960" i="8"/>
  <c r="C944" i="8"/>
  <c r="C928" i="8"/>
  <c r="C912" i="8"/>
  <c r="C896" i="8"/>
  <c r="C880" i="8"/>
  <c r="C864" i="8"/>
  <c r="C848" i="8"/>
  <c r="C832" i="8"/>
  <c r="C816" i="8"/>
  <c r="C800" i="8"/>
  <c r="C784" i="8"/>
  <c r="C768" i="8"/>
  <c r="C752" i="8"/>
  <c r="C736" i="8"/>
  <c r="C720" i="8"/>
  <c r="C704" i="8"/>
  <c r="C688" i="8"/>
  <c r="C672" i="8"/>
  <c r="C656" i="8"/>
  <c r="C640" i="8"/>
  <c r="C624" i="8"/>
  <c r="C608" i="8"/>
  <c r="C592" i="8"/>
  <c r="C576" i="8"/>
  <c r="C560" i="8"/>
  <c r="C544" i="8"/>
  <c r="C528" i="8"/>
  <c r="C512" i="8"/>
  <c r="C496" i="8"/>
  <c r="C480" i="8"/>
  <c r="C464" i="8"/>
  <c r="C448" i="8"/>
  <c r="C432" i="8"/>
  <c r="C416" i="8"/>
  <c r="C400" i="8"/>
  <c r="C384" i="8"/>
  <c r="C368" i="8"/>
  <c r="C352" i="8"/>
  <c r="C336" i="8"/>
  <c r="C320" i="8"/>
  <c r="C304" i="8"/>
  <c r="C288" i="8"/>
  <c r="C272" i="8"/>
  <c r="C256" i="8"/>
  <c r="C240" i="8"/>
  <c r="C224" i="8"/>
  <c r="C208" i="8"/>
  <c r="C192" i="8"/>
  <c r="C176" i="8"/>
  <c r="C160" i="8"/>
  <c r="C860" i="8"/>
  <c r="C924" i="8"/>
  <c r="C988" i="8"/>
  <c r="C1052" i="8"/>
  <c r="C1116" i="8"/>
  <c r="C1216" i="8"/>
  <c r="C1416" i="8"/>
  <c r="E2" i="8"/>
  <c r="D2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3" i="8"/>
  <c r="C4" i="8"/>
  <c r="B2" i="8"/>
  <c r="C21" i="8"/>
  <c r="C25" i="8"/>
  <c r="C29" i="8"/>
  <c r="C33" i="8"/>
  <c r="C37" i="8"/>
  <c r="C41" i="8"/>
  <c r="C45" i="8"/>
  <c r="C49" i="8"/>
  <c r="C53" i="8"/>
  <c r="C57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C157" i="8"/>
  <c r="C161" i="8"/>
  <c r="C165" i="8"/>
  <c r="C169" i="8"/>
  <c r="C173" i="8"/>
  <c r="C177" i="8"/>
  <c r="C181" i="8"/>
  <c r="C185" i="8"/>
  <c r="C189" i="8"/>
  <c r="C193" i="8"/>
  <c r="C197" i="8"/>
  <c r="C201" i="8"/>
  <c r="C205" i="8"/>
  <c r="C209" i="8"/>
  <c r="C213" i="8"/>
  <c r="C217" i="8"/>
  <c r="C221" i="8"/>
  <c r="C225" i="8"/>
  <c r="C229" i="8"/>
  <c r="C233" i="8"/>
  <c r="C237" i="8"/>
  <c r="C241" i="8"/>
  <c r="C245" i="8"/>
  <c r="C249" i="8"/>
  <c r="C253" i="8"/>
  <c r="C257" i="8"/>
  <c r="C261" i="8"/>
  <c r="C265" i="8"/>
  <c r="C269" i="8"/>
  <c r="C273" i="8"/>
  <c r="C277" i="8"/>
  <c r="C281" i="8"/>
  <c r="C285" i="8"/>
  <c r="C289" i="8"/>
  <c r="C293" i="8"/>
  <c r="C297" i="8"/>
  <c r="C301" i="8"/>
  <c r="C305" i="8"/>
  <c r="C309" i="8"/>
  <c r="C313" i="8"/>
  <c r="C317" i="8"/>
  <c r="C321" i="8"/>
  <c r="C325" i="8"/>
  <c r="C329" i="8"/>
  <c r="C333" i="8"/>
  <c r="C337" i="8"/>
  <c r="C341" i="8"/>
  <c r="C345" i="8"/>
  <c r="C349" i="8"/>
  <c r="C353" i="8"/>
  <c r="C357" i="8"/>
  <c r="C361" i="8"/>
  <c r="C365" i="8"/>
  <c r="C369" i="8"/>
  <c r="C373" i="8"/>
  <c r="C377" i="8"/>
  <c r="C381" i="8"/>
  <c r="C385" i="8"/>
  <c r="C389" i="8"/>
  <c r="C393" i="8"/>
  <c r="C397" i="8"/>
  <c r="C401" i="8"/>
  <c r="C405" i="8"/>
  <c r="C409" i="8"/>
  <c r="C413" i="8"/>
  <c r="C417" i="8"/>
  <c r="C421" i="8"/>
  <c r="C425" i="8"/>
  <c r="C429" i="8"/>
  <c r="C433" i="8"/>
  <c r="C437" i="8"/>
  <c r="C441" i="8"/>
  <c r="C445" i="8"/>
  <c r="C449" i="8"/>
  <c r="C453" i="8"/>
  <c r="C457" i="8"/>
  <c r="C461" i="8"/>
  <c r="C465" i="8"/>
  <c r="C469" i="8"/>
  <c r="C473" i="8"/>
  <c r="C477" i="8"/>
  <c r="C481" i="8"/>
  <c r="C485" i="8"/>
  <c r="C489" i="8"/>
  <c r="C493" i="8"/>
  <c r="C497" i="8"/>
  <c r="C501" i="8"/>
  <c r="C505" i="8"/>
  <c r="C509" i="8"/>
  <c r="C513" i="8"/>
  <c r="C517" i="8"/>
  <c r="C521" i="8"/>
  <c r="C525" i="8"/>
  <c r="C529" i="8"/>
  <c r="C533" i="8"/>
  <c r="C537" i="8"/>
  <c r="C541" i="8"/>
  <c r="C545" i="8"/>
  <c r="C549" i="8"/>
  <c r="C553" i="8"/>
  <c r="C557" i="8"/>
  <c r="C561" i="8"/>
  <c r="C565" i="8"/>
  <c r="C569" i="8"/>
  <c r="C573" i="8"/>
  <c r="C577" i="8"/>
  <c r="C581" i="8"/>
  <c r="C585" i="8"/>
  <c r="C589" i="8"/>
  <c r="C593" i="8"/>
  <c r="C597" i="8"/>
  <c r="C601" i="8"/>
  <c r="C605" i="8"/>
  <c r="C609" i="8"/>
  <c r="C613" i="8"/>
  <c r="C617" i="8"/>
  <c r="C621" i="8"/>
  <c r="C625" i="8"/>
  <c r="C629" i="8"/>
  <c r="C633" i="8"/>
  <c r="C637" i="8"/>
  <c r="C641" i="8"/>
  <c r="C645" i="8"/>
  <c r="C649" i="8"/>
  <c r="C653" i="8"/>
  <c r="C657" i="8"/>
  <c r="C661" i="8"/>
  <c r="C665" i="8"/>
  <c r="C669" i="8"/>
  <c r="C673" i="8"/>
  <c r="C677" i="8"/>
  <c r="C681" i="8"/>
  <c r="C685" i="8"/>
  <c r="C689" i="8"/>
  <c r="C693" i="8"/>
  <c r="C697" i="8"/>
  <c r="C701" i="8"/>
  <c r="C705" i="8"/>
  <c r="C709" i="8"/>
  <c r="C713" i="8"/>
  <c r="C717" i="8"/>
  <c r="C721" i="8"/>
  <c r="C725" i="8"/>
  <c r="C729" i="8"/>
  <c r="C733" i="8"/>
  <c r="C737" i="8"/>
  <c r="C741" i="8"/>
  <c r="C745" i="8"/>
  <c r="C749" i="8"/>
  <c r="C753" i="8"/>
  <c r="C757" i="8"/>
  <c r="C761" i="8"/>
  <c r="C765" i="8"/>
  <c r="C769" i="8"/>
  <c r="C773" i="8"/>
  <c r="C777" i="8"/>
  <c r="C781" i="8"/>
  <c r="C785" i="8"/>
  <c r="C789" i="8"/>
  <c r="C793" i="8"/>
  <c r="C797" i="8"/>
  <c r="C801" i="8"/>
  <c r="C805" i="8"/>
  <c r="C809" i="8"/>
  <c r="C813" i="8"/>
  <c r="C817" i="8"/>
  <c r="C821" i="8"/>
  <c r="C825" i="8"/>
  <c r="C829" i="8"/>
  <c r="C833" i="8"/>
  <c r="C837" i="8"/>
  <c r="C841" i="8"/>
  <c r="C845" i="8"/>
  <c r="C849" i="8"/>
  <c r="C853" i="8"/>
  <c r="C857" i="8"/>
  <c r="C861" i="8"/>
  <c r="C865" i="8"/>
  <c r="C869" i="8"/>
  <c r="C873" i="8"/>
  <c r="C877" i="8"/>
  <c r="C881" i="8"/>
  <c r="C885" i="8"/>
  <c r="C889" i="8"/>
  <c r="C893" i="8"/>
  <c r="C897" i="8"/>
  <c r="C901" i="8"/>
  <c r="C905" i="8"/>
  <c r="C909" i="8"/>
  <c r="C913" i="8"/>
  <c r="C917" i="8"/>
  <c r="C921" i="8"/>
  <c r="C925" i="8"/>
  <c r="C929" i="8"/>
  <c r="C933" i="8"/>
  <c r="C937" i="8"/>
  <c r="C941" i="8"/>
  <c r="C945" i="8"/>
  <c r="C949" i="8"/>
  <c r="C953" i="8"/>
  <c r="C957" i="8"/>
  <c r="C961" i="8"/>
  <c r="C965" i="8"/>
  <c r="C969" i="8"/>
  <c r="C973" i="8"/>
  <c r="C977" i="8"/>
  <c r="C981" i="8"/>
  <c r="C985" i="8"/>
  <c r="C989" i="8"/>
  <c r="C993" i="8"/>
  <c r="C997" i="8"/>
  <c r="C1001" i="8"/>
  <c r="C1005" i="8"/>
  <c r="C1009" i="8"/>
  <c r="C1013" i="8"/>
  <c r="C1017" i="8"/>
  <c r="C1021" i="8"/>
  <c r="C1025" i="8"/>
  <c r="C1029" i="8"/>
  <c r="C1033" i="8"/>
  <c r="C1037" i="8"/>
  <c r="C1041" i="8"/>
  <c r="C1045" i="8"/>
  <c r="C1049" i="8"/>
  <c r="C1053" i="8"/>
  <c r="C1057" i="8"/>
  <c r="C1061" i="8"/>
  <c r="C1065" i="8"/>
  <c r="C1069" i="8"/>
  <c r="C1073" i="8"/>
  <c r="C1077" i="8"/>
  <c r="C1081" i="8"/>
  <c r="C1085" i="8"/>
  <c r="C1089" i="8"/>
  <c r="C1093" i="8"/>
  <c r="C1097" i="8"/>
  <c r="C1101" i="8"/>
  <c r="C1105" i="8"/>
  <c r="C1109" i="8"/>
  <c r="C1113" i="8"/>
  <c r="C1117" i="8"/>
  <c r="C1121" i="8"/>
  <c r="C1125" i="8"/>
  <c r="C1129" i="8"/>
  <c r="C1133" i="8"/>
  <c r="C1137" i="8"/>
  <c r="C1141" i="8"/>
  <c r="C1145" i="8"/>
  <c r="C1149" i="8"/>
  <c r="C1153" i="8"/>
  <c r="C1157" i="8"/>
  <c r="C1161" i="8"/>
  <c r="C1165" i="8"/>
  <c r="C1169" i="8"/>
  <c r="C1173" i="8"/>
  <c r="C1177" i="8"/>
  <c r="C1181" i="8"/>
  <c r="C1185" i="8"/>
  <c r="C1189" i="8"/>
  <c r="C1193" i="8"/>
  <c r="C1197" i="8"/>
  <c r="C1201" i="8"/>
  <c r="C1205" i="8"/>
  <c r="C1209" i="8"/>
  <c r="C1213" i="8"/>
  <c r="C1217" i="8"/>
  <c r="C1221" i="8"/>
  <c r="C1225" i="8"/>
  <c r="C1229" i="8"/>
  <c r="C1233" i="8"/>
  <c r="C1237" i="8"/>
  <c r="C1241" i="8"/>
  <c r="C1245" i="8"/>
  <c r="C1249" i="8"/>
  <c r="C1253" i="8"/>
  <c r="C1257" i="8"/>
  <c r="C1261" i="8"/>
  <c r="C1265" i="8"/>
  <c r="C1269" i="8"/>
  <c r="C1273" i="8"/>
  <c r="C1277" i="8"/>
  <c r="C1281" i="8"/>
  <c r="C1285" i="8"/>
  <c r="C1289" i="8"/>
  <c r="C1293" i="8"/>
  <c r="C1297" i="8"/>
  <c r="C1301" i="8"/>
  <c r="C1305" i="8"/>
  <c r="C1309" i="8"/>
  <c r="C1313" i="8"/>
  <c r="C1317" i="8"/>
  <c r="C1321" i="8"/>
  <c r="C1325" i="8"/>
  <c r="C1329" i="8"/>
  <c r="C1333" i="8"/>
  <c r="C1337" i="8"/>
  <c r="C1341" i="8"/>
  <c r="C1345" i="8"/>
  <c r="C1349" i="8"/>
  <c r="C1353" i="8"/>
  <c r="C1357" i="8"/>
  <c r="C1361" i="8"/>
  <c r="C1365" i="8"/>
  <c r="C1369" i="8"/>
  <c r="C1373" i="8"/>
  <c r="C1377" i="8"/>
  <c r="C1381" i="8"/>
  <c r="C1385" i="8"/>
  <c r="C1389" i="8"/>
  <c r="C1393" i="8"/>
  <c r="C1397" i="8"/>
  <c r="C1401" i="8"/>
  <c r="C1405" i="8"/>
  <c r="C1409" i="8"/>
  <c r="C1413" i="8"/>
  <c r="C1417" i="8"/>
  <c r="C1421" i="8"/>
  <c r="C1425" i="8"/>
  <c r="C1429" i="8"/>
  <c r="C1433" i="8"/>
  <c r="C1437" i="8"/>
  <c r="C1441" i="8"/>
  <c r="C1445" i="8"/>
  <c r="C1449" i="8"/>
  <c r="C1453" i="8"/>
  <c r="C1457" i="8"/>
  <c r="C1461" i="8"/>
  <c r="C1465" i="8"/>
  <c r="C1469" i="8"/>
  <c r="C1473" i="8"/>
  <c r="C1477" i="8"/>
  <c r="C1481" i="8"/>
  <c r="C1485" i="8"/>
  <c r="C1489" i="8"/>
  <c r="C1493" i="8"/>
  <c r="C18" i="8"/>
  <c r="C22" i="8"/>
  <c r="C26" i="8"/>
  <c r="C30" i="8"/>
  <c r="C34" i="8"/>
  <c r="C38" i="8"/>
  <c r="C42" i="8"/>
  <c r="C46" i="8"/>
  <c r="C50" i="8"/>
  <c r="C54" i="8"/>
  <c r="C58" i="8"/>
  <c r="C62" i="8"/>
  <c r="C66" i="8"/>
  <c r="C70" i="8"/>
  <c r="C74" i="8"/>
  <c r="C78" i="8"/>
  <c r="C82" i="8"/>
  <c r="C86" i="8"/>
  <c r="C90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C146" i="8"/>
  <c r="C150" i="8"/>
  <c r="C154" i="8"/>
  <c r="C158" i="8"/>
  <c r="C162" i="8"/>
  <c r="C166" i="8"/>
  <c r="C170" i="8"/>
  <c r="C174" i="8"/>
  <c r="C178" i="8"/>
  <c r="C182" i="8"/>
  <c r="C186" i="8"/>
  <c r="C190" i="8"/>
  <c r="C194" i="8"/>
  <c r="C198" i="8"/>
  <c r="C202" i="8"/>
  <c r="C206" i="8"/>
  <c r="C210" i="8"/>
  <c r="C214" i="8"/>
  <c r="C218" i="8"/>
  <c r="C222" i="8"/>
  <c r="C226" i="8"/>
  <c r="C230" i="8"/>
  <c r="C234" i="8"/>
  <c r="C238" i="8"/>
  <c r="C242" i="8"/>
  <c r="C246" i="8"/>
  <c r="C250" i="8"/>
  <c r="C254" i="8"/>
  <c r="C258" i="8"/>
  <c r="C262" i="8"/>
  <c r="C266" i="8"/>
  <c r="C270" i="8"/>
  <c r="C274" i="8"/>
  <c r="C278" i="8"/>
  <c r="C282" i="8"/>
  <c r="C286" i="8"/>
  <c r="C290" i="8"/>
  <c r="C294" i="8"/>
  <c r="C298" i="8"/>
  <c r="C302" i="8"/>
  <c r="C306" i="8"/>
  <c r="C310" i="8"/>
  <c r="C314" i="8"/>
  <c r="C318" i="8"/>
  <c r="C322" i="8"/>
  <c r="C326" i="8"/>
  <c r="C330" i="8"/>
  <c r="C334" i="8"/>
  <c r="C338" i="8"/>
  <c r="C342" i="8"/>
  <c r="C346" i="8"/>
  <c r="C350" i="8"/>
  <c r="C354" i="8"/>
  <c r="C358" i="8"/>
  <c r="C362" i="8"/>
  <c r="C366" i="8"/>
  <c r="C370" i="8"/>
  <c r="C374" i="8"/>
  <c r="C378" i="8"/>
  <c r="C382" i="8"/>
  <c r="C386" i="8"/>
  <c r="C390" i="8"/>
  <c r="C394" i="8"/>
  <c r="C398" i="8"/>
  <c r="C402" i="8"/>
  <c r="C406" i="8"/>
  <c r="C410" i="8"/>
  <c r="C414" i="8"/>
  <c r="C418" i="8"/>
  <c r="C422" i="8"/>
  <c r="C426" i="8"/>
  <c r="C430" i="8"/>
  <c r="C434" i="8"/>
  <c r="C438" i="8"/>
  <c r="C442" i="8"/>
  <c r="C446" i="8"/>
  <c r="C450" i="8"/>
  <c r="C454" i="8"/>
  <c r="C458" i="8"/>
  <c r="C462" i="8"/>
  <c r="C466" i="8"/>
  <c r="C470" i="8"/>
  <c r="C474" i="8"/>
  <c r="C478" i="8"/>
  <c r="C482" i="8"/>
  <c r="C486" i="8"/>
  <c r="C490" i="8"/>
  <c r="C494" i="8"/>
  <c r="C498" i="8"/>
  <c r="C502" i="8"/>
  <c r="C506" i="8"/>
  <c r="C510" i="8"/>
  <c r="C514" i="8"/>
  <c r="C518" i="8"/>
  <c r="C522" i="8"/>
  <c r="C526" i="8"/>
  <c r="C530" i="8"/>
  <c r="C534" i="8"/>
  <c r="C538" i="8"/>
  <c r="C542" i="8"/>
  <c r="C546" i="8"/>
  <c r="C550" i="8"/>
  <c r="C554" i="8"/>
  <c r="C558" i="8"/>
  <c r="C562" i="8"/>
  <c r="C566" i="8"/>
  <c r="C570" i="8"/>
  <c r="C574" i="8"/>
  <c r="C578" i="8"/>
  <c r="C582" i="8"/>
  <c r="C586" i="8"/>
  <c r="C590" i="8"/>
  <c r="C594" i="8"/>
  <c r="C598" i="8"/>
  <c r="C602" i="8"/>
  <c r="C606" i="8"/>
  <c r="C610" i="8"/>
  <c r="C614" i="8"/>
  <c r="C618" i="8"/>
  <c r="C622" i="8"/>
  <c r="C626" i="8"/>
  <c r="C630" i="8"/>
  <c r="C634" i="8"/>
  <c r="C638" i="8"/>
  <c r="C642" i="8"/>
  <c r="C646" i="8"/>
  <c r="C650" i="8"/>
  <c r="C654" i="8"/>
  <c r="C658" i="8"/>
  <c r="C662" i="8"/>
  <c r="C666" i="8"/>
  <c r="C670" i="8"/>
  <c r="C674" i="8"/>
  <c r="C678" i="8"/>
  <c r="C682" i="8"/>
  <c r="C686" i="8"/>
  <c r="C690" i="8"/>
  <c r="C694" i="8"/>
  <c r="C698" i="8"/>
  <c r="C702" i="8"/>
  <c r="C706" i="8"/>
  <c r="C710" i="8"/>
  <c r="C714" i="8"/>
  <c r="C718" i="8"/>
  <c r="C722" i="8"/>
  <c r="C726" i="8"/>
  <c r="C730" i="8"/>
  <c r="C734" i="8"/>
  <c r="C738" i="8"/>
  <c r="C742" i="8"/>
  <c r="C746" i="8"/>
  <c r="C750" i="8"/>
  <c r="C754" i="8"/>
  <c r="C758" i="8"/>
  <c r="C762" i="8"/>
  <c r="C766" i="8"/>
  <c r="C770" i="8"/>
  <c r="C774" i="8"/>
  <c r="C778" i="8"/>
  <c r="C782" i="8"/>
  <c r="C786" i="8"/>
  <c r="C790" i="8"/>
  <c r="C794" i="8"/>
  <c r="C798" i="8"/>
  <c r="C802" i="8"/>
  <c r="C806" i="8"/>
  <c r="C810" i="8"/>
  <c r="C814" i="8"/>
  <c r="C818" i="8"/>
  <c r="C822" i="8"/>
  <c r="C826" i="8"/>
  <c r="C830" i="8"/>
  <c r="C834" i="8"/>
  <c r="C838" i="8"/>
  <c r="C842" i="8"/>
  <c r="C846" i="8"/>
  <c r="C850" i="8"/>
  <c r="C854" i="8"/>
  <c r="C858" i="8"/>
  <c r="C862" i="8"/>
  <c r="C866" i="8"/>
  <c r="C870" i="8"/>
  <c r="C874" i="8"/>
  <c r="C878" i="8"/>
  <c r="C882" i="8"/>
  <c r="C886" i="8"/>
  <c r="C890" i="8"/>
  <c r="C894" i="8"/>
  <c r="C898" i="8"/>
  <c r="C902" i="8"/>
  <c r="C906" i="8"/>
  <c r="C910" i="8"/>
  <c r="C914" i="8"/>
  <c r="C918" i="8"/>
  <c r="C922" i="8"/>
  <c r="C926" i="8"/>
  <c r="C930" i="8"/>
  <c r="C934" i="8"/>
  <c r="C938" i="8"/>
  <c r="C942" i="8"/>
  <c r="C946" i="8"/>
  <c r="C950" i="8"/>
  <c r="C954" i="8"/>
  <c r="C958" i="8"/>
  <c r="C962" i="8"/>
  <c r="C966" i="8"/>
  <c r="C970" i="8"/>
  <c r="C974" i="8"/>
  <c r="C978" i="8"/>
  <c r="C982" i="8"/>
  <c r="C986" i="8"/>
  <c r="C990" i="8"/>
  <c r="C994" i="8"/>
  <c r="C998" i="8"/>
  <c r="C1002" i="8"/>
  <c r="C1006" i="8"/>
  <c r="C1010" i="8"/>
  <c r="C1014" i="8"/>
  <c r="C1018" i="8"/>
  <c r="C1022" i="8"/>
  <c r="C1026" i="8"/>
  <c r="C1030" i="8"/>
  <c r="C1034" i="8"/>
  <c r="C1038" i="8"/>
  <c r="C1042" i="8"/>
  <c r="C1046" i="8"/>
  <c r="C1050" i="8"/>
  <c r="C1054" i="8"/>
  <c r="C1058" i="8"/>
  <c r="C1062" i="8"/>
  <c r="C1066" i="8"/>
  <c r="C1070" i="8"/>
  <c r="C1074" i="8"/>
  <c r="C1078" i="8"/>
  <c r="C1082" i="8"/>
  <c r="C1086" i="8"/>
  <c r="C1090" i="8"/>
  <c r="C1094" i="8"/>
  <c r="C1098" i="8"/>
  <c r="C1102" i="8"/>
  <c r="C1106" i="8"/>
  <c r="C1110" i="8"/>
  <c r="C1114" i="8"/>
  <c r="C1118" i="8"/>
  <c r="C1122" i="8"/>
  <c r="C1126" i="8"/>
  <c r="C1130" i="8"/>
  <c r="C1134" i="8"/>
  <c r="C1138" i="8"/>
  <c r="C1142" i="8"/>
  <c r="C1146" i="8"/>
  <c r="C1150" i="8"/>
  <c r="C1154" i="8"/>
  <c r="C1158" i="8"/>
  <c r="C1162" i="8"/>
  <c r="C1166" i="8"/>
  <c r="C1170" i="8"/>
  <c r="C1174" i="8"/>
  <c r="C1178" i="8"/>
  <c r="C1182" i="8"/>
  <c r="C1186" i="8"/>
  <c r="C1190" i="8"/>
  <c r="C1194" i="8"/>
  <c r="C1198" i="8"/>
  <c r="C1202" i="8"/>
  <c r="C1206" i="8"/>
  <c r="C1210" i="8"/>
  <c r="C1214" i="8"/>
  <c r="C1218" i="8"/>
  <c r="C1222" i="8"/>
  <c r="C1226" i="8"/>
  <c r="C1230" i="8"/>
  <c r="C1234" i="8"/>
  <c r="C1238" i="8"/>
  <c r="C1242" i="8"/>
  <c r="C1246" i="8"/>
  <c r="C1250" i="8"/>
  <c r="C1254" i="8"/>
  <c r="C1258" i="8"/>
  <c r="C1262" i="8"/>
  <c r="C1266" i="8"/>
  <c r="C1270" i="8"/>
  <c r="C1274" i="8"/>
  <c r="C1278" i="8"/>
  <c r="C1282" i="8"/>
  <c r="C1286" i="8"/>
  <c r="C1290" i="8"/>
  <c r="C1294" i="8"/>
  <c r="C1298" i="8"/>
  <c r="C1302" i="8"/>
  <c r="C1306" i="8"/>
  <c r="C1310" i="8"/>
  <c r="C1314" i="8"/>
  <c r="C1318" i="8"/>
  <c r="C1322" i="8"/>
  <c r="C1326" i="8"/>
  <c r="C1330" i="8"/>
  <c r="C1334" i="8"/>
  <c r="C1338" i="8"/>
  <c r="C1342" i="8"/>
  <c r="C1346" i="8"/>
  <c r="C1350" i="8"/>
  <c r="C1354" i="8"/>
  <c r="C1358" i="8"/>
  <c r="C1362" i="8"/>
  <c r="C1366" i="8"/>
  <c r="C1370" i="8"/>
  <c r="C1374" i="8"/>
  <c r="C1378" i="8"/>
  <c r="C1382" i="8"/>
  <c r="C1386" i="8"/>
  <c r="C1390" i="8"/>
  <c r="C1394" i="8"/>
  <c r="C1398" i="8"/>
  <c r="C1402" i="8"/>
  <c r="C1406" i="8"/>
  <c r="C1410" i="8"/>
  <c r="C1414" i="8"/>
  <c r="C1418" i="8"/>
  <c r="C1422" i="8"/>
  <c r="C1426" i="8"/>
  <c r="C1430" i="8"/>
  <c r="C1434" i="8"/>
  <c r="C1438" i="8"/>
  <c r="C1442" i="8"/>
  <c r="C1446" i="8"/>
  <c r="C1450" i="8"/>
  <c r="C1454" i="8"/>
  <c r="C1458" i="8"/>
  <c r="C1462" i="8"/>
  <c r="C1466" i="8"/>
  <c r="C1470" i="8"/>
  <c r="C1474" i="8"/>
  <c r="C1478" i="8"/>
  <c r="C1482" i="8"/>
  <c r="C1486" i="8"/>
  <c r="C1490" i="8"/>
  <c r="C1494" i="8"/>
  <c r="C19" i="8"/>
  <c r="C23" i="8"/>
  <c r="C27" i="8"/>
  <c r="C31" i="8"/>
  <c r="C35" i="8"/>
  <c r="C39" i="8"/>
  <c r="C43" i="8"/>
  <c r="C47" i="8"/>
  <c r="C51" i="8"/>
  <c r="C55" i="8"/>
  <c r="C59" i="8"/>
  <c r="C63" i="8"/>
  <c r="C67" i="8"/>
  <c r="C71" i="8"/>
  <c r="C75" i="8"/>
  <c r="C79" i="8"/>
  <c r="C83" i="8"/>
  <c r="C87" i="8"/>
  <c r="C91" i="8"/>
  <c r="C95" i="8"/>
  <c r="C99" i="8"/>
  <c r="C103" i="8"/>
  <c r="C107" i="8"/>
  <c r="C111" i="8"/>
  <c r="C115" i="8"/>
  <c r="C119" i="8"/>
  <c r="C123" i="8"/>
  <c r="C127" i="8"/>
  <c r="C131" i="8"/>
  <c r="C135" i="8"/>
  <c r="C139" i="8"/>
  <c r="C143" i="8"/>
  <c r="C147" i="8"/>
  <c r="C151" i="8"/>
  <c r="C155" i="8"/>
  <c r="C159" i="8"/>
  <c r="C163" i="8"/>
  <c r="C167" i="8"/>
  <c r="C171" i="8"/>
  <c r="C175" i="8"/>
  <c r="C179" i="8"/>
  <c r="C183" i="8"/>
  <c r="C187" i="8"/>
  <c r="C191" i="8"/>
  <c r="C195" i="8"/>
  <c r="C199" i="8"/>
  <c r="C203" i="8"/>
  <c r="C207" i="8"/>
  <c r="C211" i="8"/>
  <c r="C215" i="8"/>
  <c r="C219" i="8"/>
  <c r="C223" i="8"/>
  <c r="C227" i="8"/>
  <c r="C231" i="8"/>
  <c r="C235" i="8"/>
  <c r="C239" i="8"/>
  <c r="C243" i="8"/>
  <c r="C247" i="8"/>
  <c r="C251" i="8"/>
  <c r="C255" i="8"/>
  <c r="C259" i="8"/>
  <c r="C263" i="8"/>
  <c r="C267" i="8"/>
  <c r="C271" i="8"/>
  <c r="C275" i="8"/>
  <c r="C279" i="8"/>
  <c r="C283" i="8"/>
  <c r="C287" i="8"/>
  <c r="C291" i="8"/>
  <c r="C295" i="8"/>
  <c r="C299" i="8"/>
  <c r="C303" i="8"/>
  <c r="C307" i="8"/>
  <c r="C311" i="8"/>
  <c r="C315" i="8"/>
  <c r="C319" i="8"/>
  <c r="C323" i="8"/>
  <c r="C327" i="8"/>
  <c r="C331" i="8"/>
  <c r="C335" i="8"/>
  <c r="C339" i="8"/>
  <c r="C343" i="8"/>
  <c r="C347" i="8"/>
  <c r="C351" i="8"/>
  <c r="C355" i="8"/>
  <c r="C359" i="8"/>
  <c r="C363" i="8"/>
  <c r="C367" i="8"/>
  <c r="C371" i="8"/>
  <c r="C375" i="8"/>
  <c r="C379" i="8"/>
  <c r="C383" i="8"/>
  <c r="C387" i="8"/>
  <c r="C391" i="8"/>
  <c r="C395" i="8"/>
  <c r="C399" i="8"/>
  <c r="C403" i="8"/>
  <c r="C407" i="8"/>
  <c r="C411" i="8"/>
  <c r="C415" i="8"/>
  <c r="C419" i="8"/>
  <c r="C423" i="8"/>
  <c r="C427" i="8"/>
  <c r="C431" i="8"/>
  <c r="C435" i="8"/>
  <c r="C439" i="8"/>
  <c r="C443" i="8"/>
  <c r="C447" i="8"/>
  <c r="C451" i="8"/>
  <c r="C455" i="8"/>
  <c r="C459" i="8"/>
  <c r="C463" i="8"/>
  <c r="C467" i="8"/>
  <c r="C471" i="8"/>
  <c r="C475" i="8"/>
  <c r="C479" i="8"/>
  <c r="C483" i="8"/>
  <c r="C487" i="8"/>
  <c r="C491" i="8"/>
  <c r="C495" i="8"/>
  <c r="C499" i="8"/>
  <c r="C503" i="8"/>
  <c r="C507" i="8"/>
  <c r="C511" i="8"/>
  <c r="C515" i="8"/>
  <c r="C519" i="8"/>
  <c r="C523" i="8"/>
  <c r="C527" i="8"/>
  <c r="C531" i="8"/>
  <c r="C535" i="8"/>
  <c r="C539" i="8"/>
  <c r="C543" i="8"/>
  <c r="C547" i="8"/>
  <c r="C551" i="8"/>
  <c r="C555" i="8"/>
  <c r="C559" i="8"/>
  <c r="C563" i="8"/>
  <c r="C567" i="8"/>
  <c r="C571" i="8"/>
  <c r="C575" i="8"/>
  <c r="C579" i="8"/>
  <c r="C583" i="8"/>
  <c r="C587" i="8"/>
  <c r="C591" i="8"/>
  <c r="C595" i="8"/>
  <c r="C599" i="8"/>
  <c r="C603" i="8"/>
  <c r="C607" i="8"/>
  <c r="C611" i="8"/>
  <c r="C615" i="8"/>
  <c r="C619" i="8"/>
  <c r="C623" i="8"/>
  <c r="C627" i="8"/>
  <c r="C631" i="8"/>
  <c r="C635" i="8"/>
  <c r="C639" i="8"/>
  <c r="C643" i="8"/>
  <c r="C647" i="8"/>
  <c r="C651" i="8"/>
  <c r="C655" i="8"/>
  <c r="C659" i="8"/>
  <c r="C663" i="8"/>
  <c r="C667" i="8"/>
  <c r="C671" i="8"/>
  <c r="C675" i="8"/>
  <c r="C679" i="8"/>
  <c r="C683" i="8"/>
  <c r="C687" i="8"/>
  <c r="C691" i="8"/>
  <c r="C695" i="8"/>
  <c r="C699" i="8"/>
  <c r="C703" i="8"/>
  <c r="C707" i="8"/>
  <c r="C711" i="8"/>
  <c r="C715" i="8"/>
  <c r="C719" i="8"/>
  <c r="C723" i="8"/>
  <c r="C727" i="8"/>
  <c r="C731" i="8"/>
  <c r="C735" i="8"/>
  <c r="C739" i="8"/>
  <c r="C743" i="8"/>
  <c r="C747" i="8"/>
  <c r="C751" i="8"/>
  <c r="C755" i="8"/>
  <c r="C759" i="8"/>
  <c r="C763" i="8"/>
  <c r="C767" i="8"/>
  <c r="C771" i="8"/>
  <c r="C775" i="8"/>
  <c r="C779" i="8"/>
  <c r="C783" i="8"/>
  <c r="C787" i="8"/>
  <c r="C791" i="8"/>
  <c r="C795" i="8"/>
  <c r="C799" i="8"/>
  <c r="C803" i="8"/>
  <c r="C807" i="8"/>
  <c r="C811" i="8"/>
  <c r="C815" i="8"/>
  <c r="C819" i="8"/>
  <c r="C823" i="8"/>
  <c r="C827" i="8"/>
  <c r="C831" i="8"/>
  <c r="C835" i="8"/>
  <c r="C839" i="8"/>
  <c r="C843" i="8"/>
  <c r="C847" i="8"/>
  <c r="C851" i="8"/>
  <c r="C855" i="8"/>
  <c r="C859" i="8"/>
  <c r="C863" i="8"/>
  <c r="C867" i="8"/>
  <c r="C871" i="8"/>
  <c r="C875" i="8"/>
  <c r="C879" i="8"/>
  <c r="C883" i="8"/>
  <c r="C887" i="8"/>
  <c r="C891" i="8"/>
  <c r="C895" i="8"/>
  <c r="C899" i="8"/>
  <c r="C903" i="8"/>
  <c r="C907" i="8"/>
  <c r="C911" i="8"/>
  <c r="C915" i="8"/>
  <c r="C919" i="8"/>
  <c r="C923" i="8"/>
  <c r="C927" i="8"/>
  <c r="C931" i="8"/>
  <c r="C935" i="8"/>
  <c r="C939" i="8"/>
  <c r="C943" i="8"/>
  <c r="C947" i="8"/>
  <c r="C951" i="8"/>
  <c r="C955" i="8"/>
  <c r="C959" i="8"/>
  <c r="C963" i="8"/>
  <c r="C967" i="8"/>
  <c r="C971" i="8"/>
  <c r="C975" i="8"/>
  <c r="C979" i="8"/>
  <c r="C983" i="8"/>
  <c r="C987" i="8"/>
  <c r="C991" i="8"/>
  <c r="C995" i="8"/>
  <c r="C999" i="8"/>
  <c r="C1003" i="8"/>
  <c r="C1007" i="8"/>
  <c r="C1011" i="8"/>
  <c r="C1015" i="8"/>
  <c r="C1019" i="8"/>
  <c r="C1023" i="8"/>
  <c r="C1027" i="8"/>
  <c r="C1031" i="8"/>
  <c r="C1035" i="8"/>
  <c r="C1039" i="8"/>
  <c r="C1043" i="8"/>
  <c r="C1047" i="8"/>
  <c r="C1051" i="8"/>
  <c r="C1055" i="8"/>
  <c r="C1059" i="8"/>
  <c r="C1063" i="8"/>
  <c r="C1067" i="8"/>
  <c r="C1071" i="8"/>
  <c r="C1075" i="8"/>
  <c r="C1079" i="8"/>
  <c r="C1083" i="8"/>
  <c r="C1087" i="8"/>
  <c r="C1091" i="8"/>
  <c r="C1095" i="8"/>
  <c r="C1099" i="8"/>
  <c r="C1103" i="8"/>
  <c r="C1107" i="8"/>
  <c r="C1111" i="8"/>
  <c r="C1115" i="8"/>
  <c r="C1119" i="8"/>
  <c r="C1123" i="8"/>
  <c r="C1127" i="8"/>
  <c r="C1131" i="8"/>
  <c r="C1135" i="8"/>
  <c r="C1139" i="8"/>
  <c r="C1143" i="8"/>
  <c r="C1147" i="8"/>
  <c r="C1151" i="8"/>
  <c r="C1155" i="8"/>
  <c r="C1159" i="8"/>
  <c r="C1163" i="8"/>
  <c r="C1167" i="8"/>
  <c r="C1171" i="8"/>
  <c r="C1175" i="8"/>
  <c r="C1179" i="8"/>
  <c r="C1183" i="8"/>
  <c r="C1187" i="8"/>
  <c r="C1191" i="8"/>
  <c r="C1195" i="8"/>
  <c r="C1199" i="8"/>
  <c r="C1203" i="8"/>
  <c r="C1207" i="8"/>
  <c r="C1211" i="8"/>
  <c r="C1215" i="8"/>
  <c r="C1219" i="8"/>
  <c r="C1223" i="8"/>
  <c r="C1227" i="8"/>
  <c r="C1231" i="8"/>
  <c r="C1235" i="8"/>
  <c r="C1239" i="8"/>
  <c r="C1243" i="8"/>
  <c r="C1247" i="8"/>
  <c r="C1251" i="8"/>
  <c r="C1255" i="8"/>
  <c r="C1259" i="8"/>
  <c r="C1263" i="8"/>
  <c r="C1267" i="8"/>
  <c r="C1271" i="8"/>
  <c r="C1275" i="8"/>
  <c r="C1279" i="8"/>
  <c r="C1283" i="8"/>
  <c r="C1287" i="8"/>
  <c r="C1291" i="8"/>
  <c r="C1295" i="8"/>
  <c r="C1299" i="8"/>
  <c r="C1303" i="8"/>
  <c r="C1307" i="8"/>
  <c r="C1311" i="8"/>
  <c r="C1315" i="8"/>
  <c r="C1319" i="8"/>
  <c r="C1323" i="8"/>
  <c r="C1327" i="8"/>
  <c r="C1331" i="8"/>
  <c r="C1335" i="8"/>
  <c r="C1339" i="8"/>
  <c r="C1343" i="8"/>
  <c r="C1347" i="8"/>
  <c r="C1351" i="8"/>
  <c r="C1355" i="8"/>
  <c r="C1359" i="8"/>
  <c r="C1363" i="8"/>
  <c r="C1367" i="8"/>
  <c r="C1371" i="8"/>
  <c r="C1375" i="8"/>
  <c r="C1379" i="8"/>
  <c r="C1383" i="8"/>
  <c r="C1387" i="8"/>
  <c r="C1391" i="8"/>
  <c r="C1395" i="8"/>
  <c r="C1399" i="8"/>
  <c r="C1403" i="8"/>
  <c r="C1407" i="8"/>
  <c r="C1411" i="8"/>
  <c r="C1415" i="8"/>
  <c r="C1419" i="8"/>
  <c r="C1423" i="8"/>
  <c r="C1427" i="8"/>
  <c r="C1431" i="8"/>
  <c r="C1435" i="8"/>
  <c r="C1439" i="8"/>
  <c r="C1443" i="8"/>
  <c r="C1447" i="8"/>
  <c r="C1451" i="8"/>
  <c r="C1455" i="8"/>
  <c r="C1459" i="8"/>
  <c r="C1463" i="8"/>
  <c r="C1467" i="8"/>
  <c r="C1471" i="8"/>
  <c r="C1475" i="8"/>
  <c r="C1479" i="8"/>
  <c r="C1483" i="8"/>
  <c r="C1487" i="8"/>
  <c r="C1491" i="8"/>
  <c r="E1492" i="4"/>
  <c r="C1495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<sst xmlns="http://schemas.openxmlformats.org/spreadsheetml/2006/main" count="4406" uniqueCount="397">
  <si>
    <t>Teamdressuur</t>
  </si>
  <si>
    <t>Dressuur Paard</t>
  </si>
  <si>
    <t>Springen Paard</t>
  </si>
  <si>
    <t>Springen Pony</t>
  </si>
  <si>
    <t>Paard</t>
  </si>
  <si>
    <t>Pony</t>
  </si>
  <si>
    <t>Datum</t>
  </si>
  <si>
    <t>Naam Organisatie</t>
  </si>
  <si>
    <t>Accommodatie</t>
  </si>
  <si>
    <t>Plaats</t>
  </si>
  <si>
    <t>Kring</t>
  </si>
  <si>
    <t>Status</t>
  </si>
  <si>
    <t>Categorie</t>
  </si>
  <si>
    <t>Provincie</t>
  </si>
  <si>
    <t>Wedstrijdnummer</t>
  </si>
  <si>
    <t>Selectie</t>
  </si>
  <si>
    <t>Impuls</t>
  </si>
  <si>
    <t>B</t>
  </si>
  <si>
    <t>L1</t>
  </si>
  <si>
    <t>L2</t>
  </si>
  <si>
    <t>M1</t>
  </si>
  <si>
    <t>M2</t>
  </si>
  <si>
    <t>Z1</t>
  </si>
  <si>
    <t>Z2</t>
  </si>
  <si>
    <t>ZZL</t>
  </si>
  <si>
    <t>30 cm</t>
  </si>
  <si>
    <t>40 cm</t>
  </si>
  <si>
    <t>50 cm</t>
  </si>
  <si>
    <t>60 cm</t>
  </si>
  <si>
    <t>70 cm</t>
  </si>
  <si>
    <t>80 cm</t>
  </si>
  <si>
    <t>90 cm</t>
  </si>
  <si>
    <t>100 cm</t>
  </si>
  <si>
    <t>110 cm</t>
  </si>
  <si>
    <t>120 cm</t>
  </si>
  <si>
    <t>130 cm</t>
  </si>
  <si>
    <t>135 cm</t>
  </si>
  <si>
    <t>140 cm</t>
  </si>
  <si>
    <t>A</t>
  </si>
  <si>
    <t>AA</t>
  </si>
  <si>
    <t>BB</t>
  </si>
  <si>
    <t>L</t>
  </si>
  <si>
    <t>M</t>
  </si>
  <si>
    <t>Z</t>
  </si>
  <si>
    <t>ZZ</t>
  </si>
  <si>
    <t>Version</t>
  </si>
  <si>
    <t>1.0</t>
  </si>
  <si>
    <t>Sporttype</t>
  </si>
  <si>
    <t>Country</t>
  </si>
  <si>
    <t>Importtype</t>
  </si>
  <si>
    <t>date (dd-mm-jjjj)</t>
  </si>
  <si>
    <t>accomm/location</t>
  </si>
  <si>
    <t>city</t>
  </si>
  <si>
    <t>organization</t>
  </si>
  <si>
    <t>region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</si>
  <si>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</si>
  <si>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</si>
  <si>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</si>
  <si>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</si>
  <si>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</si>
  <si>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</si>
  <si>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</si>
  <si>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B1</t>
  </si>
  <si>
    <t>Hob</t>
  </si>
  <si>
    <t>MM</t>
  </si>
  <si>
    <t>disc</t>
  </si>
  <si>
    <t>ZZZ</t>
  </si>
  <si>
    <t>LT</t>
  </si>
  <si>
    <t>ZT</t>
  </si>
  <si>
    <t>YR</t>
  </si>
  <si>
    <t>AnimalT</t>
  </si>
  <si>
    <t>1.40</t>
  </si>
  <si>
    <t>animaltype</t>
  </si>
  <si>
    <t>OpenTo</t>
  </si>
  <si>
    <t>Onbeperkt</t>
  </si>
  <si>
    <t>Competitie</t>
  </si>
  <si>
    <t>Organisatie, regio of district</t>
  </si>
  <si>
    <t>Alleen op uitnodiging</t>
  </si>
  <si>
    <t>Stamboek/Ras/Type</t>
  </si>
  <si>
    <t>Outdoorkalender 2023</t>
  </si>
  <si>
    <t>BX</t>
  </si>
  <si>
    <t>Stal van Akker</t>
  </si>
  <si>
    <t>JOURE</t>
  </si>
  <si>
    <t>KNHS Kring De Drie Stromen</t>
  </si>
  <si>
    <t>In aanvraag regio</t>
  </si>
  <si>
    <t>2</t>
  </si>
  <si>
    <t>Friesland</t>
  </si>
  <si>
    <t>W108284</t>
  </si>
  <si>
    <t xml:space="preserve">  </t>
  </si>
  <si>
    <t>RV. Haskelan</t>
  </si>
  <si>
    <t>Psv 't Haskelan</t>
  </si>
  <si>
    <t>SINTJOHANNESGA</t>
  </si>
  <si>
    <t>W112567</t>
  </si>
  <si>
    <t>Stal Paula De Jong</t>
  </si>
  <si>
    <t>De Osseweide</t>
  </si>
  <si>
    <t>DOKKUM</t>
  </si>
  <si>
    <t>KNHS Kring Noord Oost Friesland</t>
  </si>
  <si>
    <t>W113210</t>
  </si>
  <si>
    <t>Recreatie Centrum Appelscha</t>
  </si>
  <si>
    <t>APPELSCHA</t>
  </si>
  <si>
    <t>W113530</t>
  </si>
  <si>
    <t>W109200</t>
  </si>
  <si>
    <t>Stoeterij Horsea</t>
  </si>
  <si>
    <t>HARLINGEN</t>
  </si>
  <si>
    <t>KNHS Kring Tusken Waad En Klif</t>
  </si>
  <si>
    <t>W112911</t>
  </si>
  <si>
    <t>W.B. Stables</t>
  </si>
  <si>
    <t>WERGEA</t>
  </si>
  <si>
    <t>W113364</t>
  </si>
  <si>
    <t>RV. HSV Gaasterland</t>
  </si>
  <si>
    <t>Manege Gaasterland</t>
  </si>
  <si>
    <t>HARICH</t>
  </si>
  <si>
    <t>W114539</t>
  </si>
  <si>
    <t>Bosmanege Bakkeveen RV</t>
  </si>
  <si>
    <t>Bosmanege Bakkeveen</t>
  </si>
  <si>
    <t>BAKKEVEEN</t>
  </si>
  <si>
    <t>W111851</t>
  </si>
  <si>
    <t>RV. de Hjouwer (hsv)</t>
  </si>
  <si>
    <t>Manege De Hjouwer</t>
  </si>
  <si>
    <t>HASKERHORNE</t>
  </si>
  <si>
    <t>W113272</t>
  </si>
  <si>
    <t>RV. Amelander Rijvereniging</t>
  </si>
  <si>
    <t>Evenemententerrein Onder de Vuurtoren</t>
  </si>
  <si>
    <t>HOLLUM</t>
  </si>
  <si>
    <t>W109050</t>
  </si>
  <si>
    <t>RV. Skansruters</t>
  </si>
  <si>
    <t>Dekema Ruitersport</t>
  </si>
  <si>
    <t>GORREDIJK</t>
  </si>
  <si>
    <t>W112045</t>
  </si>
  <si>
    <t>W113212</t>
  </si>
  <si>
    <t>RV. Trynwâlden</t>
  </si>
  <si>
    <t>Trynwâlden, PSV.</t>
  </si>
  <si>
    <t>OENTSJERK</t>
  </si>
  <si>
    <t>W113860</t>
  </si>
  <si>
    <t>RV. Terschellinger Ruiters</t>
  </si>
  <si>
    <t>Evenemententerrein Terschellinger Ruiters</t>
  </si>
  <si>
    <t>FORMERUM</t>
  </si>
  <si>
    <t>W100953</t>
  </si>
  <si>
    <t>W111857</t>
  </si>
  <si>
    <t>RV. Nieuw Leven</t>
  </si>
  <si>
    <t>PSV Nieuw leven</t>
  </si>
  <si>
    <t>OOSTERWOLDE FR</t>
  </si>
  <si>
    <t>W107718</t>
  </si>
  <si>
    <t>RV. Scheeneruiters</t>
  </si>
  <si>
    <t>Evenemententerrein De Heidehoogte Oldeholtpade</t>
  </si>
  <si>
    <t>OLDEHOLTPADE</t>
  </si>
  <si>
    <t>W111103</t>
  </si>
  <si>
    <t>W109268</t>
  </si>
  <si>
    <t>PC. De Morraruters (hsf.)</t>
  </si>
  <si>
    <t>LR &amp; PC De Morraruters</t>
  </si>
  <si>
    <t>KOUDUM</t>
  </si>
  <si>
    <t>W113049</t>
  </si>
  <si>
    <t>Paardensportcentrum Stegeman (PC)</t>
  </si>
  <si>
    <t>Paardensportcentrum Stegeman</t>
  </si>
  <si>
    <t>DE BLESSE</t>
  </si>
  <si>
    <t>W112084</t>
  </si>
  <si>
    <t>RV. Morraruters (hsf.)</t>
  </si>
  <si>
    <t>W113007</t>
  </si>
  <si>
    <t>W111853</t>
  </si>
  <si>
    <t>W115181</t>
  </si>
  <si>
    <t>RV. Hynstewille</t>
  </si>
  <si>
    <t>Zorgvlied (park Drentheland)</t>
  </si>
  <si>
    <t>ZORGVLIED</t>
  </si>
  <si>
    <t>W110812</t>
  </si>
  <si>
    <t>W113214</t>
  </si>
  <si>
    <t>W116420</t>
  </si>
  <si>
    <t>Paardensportcentrum De Zuidstroom</t>
  </si>
  <si>
    <t>VINKEGA</t>
  </si>
  <si>
    <t>W116462</t>
  </si>
  <si>
    <t>RV. Sjaerdema-liauckemaruiters</t>
  </si>
  <si>
    <t>Manege 't Spant</t>
  </si>
  <si>
    <t>FRANEKER</t>
  </si>
  <si>
    <t>W113934</t>
  </si>
  <si>
    <t>W113366</t>
  </si>
  <si>
    <t>RV. Oorsprong</t>
  </si>
  <si>
    <t>St. Manege De Oorsprong</t>
  </si>
  <si>
    <t>SINT NICOLAASGA</t>
  </si>
  <si>
    <t>W113940</t>
  </si>
  <si>
    <t>Concept</t>
  </si>
  <si>
    <t>W111929</t>
  </si>
  <si>
    <t>W113532</t>
  </si>
  <si>
    <t>1</t>
  </si>
  <si>
    <t>W113936</t>
  </si>
  <si>
    <t>W111859</t>
  </si>
  <si>
    <t>W113009</t>
  </si>
  <si>
    <t>W109262</t>
  </si>
  <si>
    <t>W109204</t>
  </si>
  <si>
    <t>Nieuw organisatie</t>
  </si>
  <si>
    <t>W109270</t>
  </si>
  <si>
    <t>W112915</t>
  </si>
  <si>
    <t>W109054</t>
  </si>
  <si>
    <t>RV. Water-poorters</t>
  </si>
  <si>
    <t>Stal de Hameren</t>
  </si>
  <si>
    <t>VROUWENPAROCHIE</t>
  </si>
  <si>
    <t>W112579</t>
  </si>
  <si>
    <t>W113216</t>
  </si>
  <si>
    <t>Stichting Manege Gaasterland</t>
  </si>
  <si>
    <t>Licenties Wedstrijdorganisaties Friesland Kring</t>
  </si>
  <si>
    <t>W114537</t>
  </si>
  <si>
    <t xml:space="preserve">Selectie  </t>
  </si>
  <si>
    <t>Manege Sanninghoeve</t>
  </si>
  <si>
    <t>OUDEGA GEM SMALLINGERLND</t>
  </si>
  <si>
    <t>W113816</t>
  </si>
  <si>
    <t>W111915</t>
  </si>
  <si>
    <t>W112945</t>
  </si>
  <si>
    <t>RV. Ruterwille</t>
  </si>
  <si>
    <t>Evenemententerrein CH Joure</t>
  </si>
  <si>
    <t>OUDEHASKE</t>
  </si>
  <si>
    <t>W113548</t>
  </si>
  <si>
    <t>RV. Welleruters (hsf.)</t>
  </si>
  <si>
    <t>Stal Fan 't Fjildhus</t>
  </si>
  <si>
    <t>MARSUM</t>
  </si>
  <si>
    <t>W113856</t>
  </si>
  <si>
    <t>Sub</t>
  </si>
  <si>
    <t>W113554</t>
  </si>
  <si>
    <t>Evenemententerrein fam. Hoekman</t>
  </si>
  <si>
    <t>W113814</t>
  </si>
  <si>
    <t>W111863</t>
  </si>
  <si>
    <t>W113274</t>
  </si>
  <si>
    <t>W111105</t>
  </si>
  <si>
    <t>Stal De Hameren</t>
  </si>
  <si>
    <t>W113858</t>
  </si>
  <si>
    <t>Stichting C.h. Oosterwolde</t>
  </si>
  <si>
    <t>CH Oosterwolde 2023</t>
  </si>
  <si>
    <t>W110120</t>
  </si>
  <si>
    <t>W110126</t>
  </si>
  <si>
    <t>W113218</t>
  </si>
  <si>
    <t>W113818</t>
  </si>
  <si>
    <t>W113848</t>
  </si>
  <si>
    <t>W110138</t>
  </si>
  <si>
    <t>Stichting Concours Hippique Oranjewoud</t>
  </si>
  <si>
    <t>Woudsterweg</t>
  </si>
  <si>
    <t>HEERENVEEN</t>
  </si>
  <si>
    <t>W114605</t>
  </si>
  <si>
    <t>W110140</t>
  </si>
  <si>
    <t>W113736</t>
  </si>
  <si>
    <t>W112086</t>
  </si>
  <si>
    <t>W113536</t>
  </si>
  <si>
    <t>W111865</t>
  </si>
  <si>
    <t>W113011</t>
  </si>
  <si>
    <t>W109444</t>
  </si>
  <si>
    <t>W112919</t>
  </si>
  <si>
    <t>vuurtorenterrein Hollum</t>
  </si>
  <si>
    <t>W109006</t>
  </si>
  <si>
    <t>W109600</t>
  </si>
  <si>
    <t>W113584</t>
  </si>
  <si>
    <t>W113870</t>
  </si>
  <si>
    <t>W113820</t>
  </si>
  <si>
    <t>W113926</t>
  </si>
  <si>
    <t>W112921</t>
  </si>
  <si>
    <t>W113276</t>
  </si>
  <si>
    <t>W109264</t>
  </si>
  <si>
    <t>W109272</t>
  </si>
  <si>
    <t>RV. Dongerruters</t>
  </si>
  <si>
    <t>W112001</t>
  </si>
  <si>
    <t>St. Concours Hippique Gorredijk</t>
  </si>
  <si>
    <t>Evenemententerrein Goarrefean Loevestein Gorredijk</t>
  </si>
  <si>
    <t>W109132</t>
  </si>
  <si>
    <t>W111917</t>
  </si>
  <si>
    <t>W112007</t>
  </si>
  <si>
    <t>W112573</t>
  </si>
  <si>
    <t>W113368</t>
  </si>
  <si>
    <t>W113586</t>
  </si>
  <si>
    <t>Evenementen terein Goarrefean Gorredijk</t>
  </si>
  <si>
    <t>W113836</t>
  </si>
  <si>
    <t>W111867</t>
  </si>
  <si>
    <t>W113928</t>
  </si>
  <si>
    <t>W111107</t>
  </si>
  <si>
    <t>RV. Hanzeruiters</t>
  </si>
  <si>
    <t>Psv De Hanzeruiters</t>
  </si>
  <si>
    <t>BOLSWARD</t>
  </si>
  <si>
    <t>W109218</t>
  </si>
  <si>
    <t>Bx</t>
  </si>
  <si>
    <t>W109350</t>
  </si>
  <si>
    <t>W110820</t>
  </si>
  <si>
    <t>W113588</t>
  </si>
  <si>
    <t>W112088</t>
  </si>
  <si>
    <t>W112947</t>
  </si>
  <si>
    <t>W113822</t>
  </si>
  <si>
    <t>W113930</t>
  </si>
  <si>
    <t>W113862</t>
  </si>
  <si>
    <t>W112047</t>
  </si>
  <si>
    <t>W113738</t>
  </si>
  <si>
    <t>W113540</t>
  </si>
  <si>
    <t>W111869</t>
  </si>
  <si>
    <t>W112585</t>
  </si>
  <si>
    <t>W113278</t>
  </si>
  <si>
    <t>PC. Raerderhimrúters</t>
  </si>
  <si>
    <t>Evenemententerrein Boazum</t>
  </si>
  <si>
    <t>BOAZUM</t>
  </si>
  <si>
    <t>W109604</t>
  </si>
  <si>
    <t>W112925</t>
  </si>
  <si>
    <t>W109610</t>
  </si>
  <si>
    <t xml:space="preserve">Selectie Friezen </t>
  </si>
  <si>
    <t>W113370</t>
  </si>
  <si>
    <t>W113590</t>
  </si>
  <si>
    <t>W109612</t>
  </si>
  <si>
    <t>W113824</t>
  </si>
  <si>
    <t>W113021</t>
  </si>
  <si>
    <t>W110142</t>
  </si>
  <si>
    <t>W112927</t>
  </si>
  <si>
    <t>W109058</t>
  </si>
  <si>
    <t>W111919</t>
  </si>
  <si>
    <t>W112581</t>
  </si>
  <si>
    <t>PC. De Molenwieken</t>
  </si>
  <si>
    <t>W113258</t>
  </si>
  <si>
    <t>W115202</t>
  </si>
  <si>
    <t>W111897</t>
  </si>
  <si>
    <t>W111109</t>
  </si>
  <si>
    <t>Ta It Bihald</t>
  </si>
  <si>
    <t>Evenemententerrein Sumarreheide</t>
  </si>
  <si>
    <t>SUMAR</t>
  </si>
  <si>
    <t>W113914</t>
  </si>
  <si>
    <t>W113013</t>
  </si>
  <si>
    <t>W113015</t>
  </si>
  <si>
    <t>W113017</t>
  </si>
  <si>
    <t>W113051</t>
  </si>
  <si>
    <t>W113592</t>
  </si>
  <si>
    <t>W112090</t>
  </si>
  <si>
    <t>W112949</t>
  </si>
  <si>
    <t>W113019</t>
  </si>
  <si>
    <t>W113826</t>
  </si>
  <si>
    <t>W113280</t>
  </si>
  <si>
    <t>W113864</t>
  </si>
  <si>
    <t>W113594</t>
  </si>
  <si>
    <t>W113938</t>
  </si>
  <si>
    <t>W111901</t>
  </si>
  <si>
    <t>W112599</t>
  </si>
  <si>
    <t>W110144</t>
  </si>
  <si>
    <t>W112929</t>
  </si>
  <si>
    <t>Vereniging Concours Hippique Rijs</t>
  </si>
  <si>
    <t>W113748</t>
  </si>
  <si>
    <t>W110146</t>
  </si>
  <si>
    <t>W109060</t>
  </si>
  <si>
    <t>W113372</t>
  </si>
  <si>
    <t>W113596</t>
  </si>
  <si>
    <t>W112094</t>
  </si>
  <si>
    <t>W113828</t>
  </si>
  <si>
    <t>W111905</t>
  </si>
  <si>
    <t>W111111</t>
  </si>
  <si>
    <t>W110148</t>
  </si>
  <si>
    <t>W112931</t>
  </si>
  <si>
    <t>W111921</t>
  </si>
  <si>
    <t>W113872</t>
  </si>
  <si>
    <t>W112951</t>
  </si>
  <si>
    <t>W113598</t>
  </si>
  <si>
    <t>W113236</t>
  </si>
  <si>
    <t>W113830</t>
  </si>
  <si>
    <t>W111909</t>
  </si>
  <si>
    <t>W113025</t>
  </si>
  <si>
    <t>W109266</t>
  </si>
  <si>
    <t>W109274</t>
  </si>
  <si>
    <t>W112571</t>
  </si>
  <si>
    <t>W113866</t>
  </si>
  <si>
    <t>W109008</t>
  </si>
  <si>
    <t>Stichting Manege Wolvega (de Caprilli)</t>
  </si>
  <si>
    <t>Stichting Manege Wolvega (Manege de Caprilli)</t>
  </si>
  <si>
    <t>SONNEGA</t>
  </si>
  <si>
    <t>W109846</t>
  </si>
  <si>
    <t>W110822</t>
  </si>
  <si>
    <t>RV. Deo</t>
  </si>
  <si>
    <t>Wedstrijdterrein</t>
  </si>
  <si>
    <t>MAKKINGA</t>
  </si>
  <si>
    <t>W111302</t>
  </si>
  <si>
    <t>W111398</t>
  </si>
  <si>
    <t>W113600</t>
  </si>
  <si>
    <t>W111911</t>
  </si>
  <si>
    <t>W113282</t>
  </si>
  <si>
    <t>W110150</t>
  </si>
  <si>
    <t>W112935</t>
  </si>
  <si>
    <t>RV. Drie Gemeenten</t>
  </si>
  <si>
    <t>Evenemententerrein Hengstenhouderij Hj Veenstra</t>
  </si>
  <si>
    <t>BOIJL</t>
  </si>
  <si>
    <t>W109138</t>
  </si>
  <si>
    <t>W113284</t>
  </si>
  <si>
    <t>W111113</t>
  </si>
  <si>
    <t>W112953</t>
  </si>
  <si>
    <t>W111923</t>
  </si>
  <si>
    <t>W112575</t>
  </si>
  <si>
    <t>W113053</t>
  </si>
  <si>
    <t>W113374</t>
  </si>
  <si>
    <t>W113031</t>
  </si>
  <si>
    <t>W113868</t>
  </si>
  <si>
    <t>W111913</t>
  </si>
  <si>
    <t>W110152</t>
  </si>
  <si>
    <t>W113604</t>
  </si>
  <si>
    <t>W109276</t>
  </si>
  <si>
    <t>W110154</t>
  </si>
  <si>
    <t>W114543</t>
  </si>
  <si>
    <t>W113542</t>
  </si>
  <si>
    <t>Nederlands Welsh Pony En Cob Stamboek</t>
  </si>
  <si>
    <t>KNHS Kring Nationale verenigingen en wedstrijdorganisaties</t>
  </si>
  <si>
    <t>W113752</t>
  </si>
  <si>
    <t xml:space="preserve"> Welsh </t>
  </si>
  <si>
    <t>x</t>
  </si>
  <si>
    <t>Friese Outdoorkampioenschappen</t>
  </si>
  <si>
    <t>locatie ntb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</si>
</sst>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m/d/yyyy;@"/>
  </numFmts>
  <fonts count="1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0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2" fillId="0" borderId="0"/>
  </cellStyleXfs>
  <cellXfs count="62">
    <xf numFmtId="0" fontId="0" fillId="0" borderId="0" xfId="0"/>
    <xf numFmtId="164" fontId="2" fillId="2" borderId="0" xfId="0" applyNumberFormat="1" applyFont="1" applyFill="1"/>
    <xf numFmtId="0" fontId="2" fillId="2" borderId="0" xfId="0" applyFont="1" applyFill="1"/>
    <xf numFmtId="0" fontId="3" fillId="3" borderId="0" xfId="0" applyFont="1" applyFill="1" applyAlignment="1">
      <alignment horizontal="center" vertical="center"/>
    </xf>
    <xf numFmtId="0" fontId="8" fillId="0" borderId="0" xfId="0" applyFont="1"/>
    <xf numFmtId="0" fontId="0" fillId="4" borderId="0" xfId="0" applyFill="1"/>
    <xf numFmtId="164" fontId="5" fillId="5" borderId="2" xfId="0" applyNumberFormat="1" applyFont="1" applyFill="1" applyBorder="1"/>
    <xf numFmtId="164" fontId="5" fillId="5" borderId="4" xfId="0" applyNumberFormat="1" applyFont="1" applyFill="1" applyBorder="1"/>
    <xf numFmtId="0" fontId="4" fillId="5" borderId="1" xfId="0" applyFont="1" applyFill="1" applyBorder="1"/>
    <xf numFmtId="0" fontId="4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 textRotation="180"/>
    </xf>
    <xf numFmtId="0" fontId="4" fillId="5" borderId="1" xfId="0" applyFont="1" applyFill="1" applyBorder="1" applyAlignment="1">
      <alignment vertical="center"/>
    </xf>
    <xf numFmtId="0" fontId="2" fillId="0" borderId="0" xfId="0" applyFont="1"/>
    <xf numFmtId="0" fontId="3" fillId="0" borderId="0" xfId="0" applyFont="1" applyAlignment="1" applyProtection="1">
      <alignment horizontal="center" vertical="center"/>
      <protection locked="0"/>
    </xf>
    <xf numFmtId="164" fontId="4" fillId="5" borderId="1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0" fillId="4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1" fillId="6" borderId="0" xfId="0" applyFont="1" applyFill="1" applyProtection="1">
      <protection locked="0"/>
    </xf>
    <xf numFmtId="0" fontId="4" fillId="5" borderId="3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164" fontId="5" fillId="5" borderId="4" xfId="0" applyNumberFormat="1" applyFont="1" applyFill="1" applyBorder="1" applyAlignment="1">
      <alignment horizontal="center" vertical="top"/>
    </xf>
    <xf numFmtId="0" fontId="4" fillId="5" borderId="3" xfId="0" applyFont="1" applyFill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2" fillId="2" borderId="0" xfId="0" applyFont="1" applyFill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3" fontId="0" fillId="0" borderId="0" xfId="0" applyNumberFormat="1" applyAlignment="1">
      <alignment vertical="top"/>
    </xf>
    <xf numFmtId="0" fontId="4" fillId="5" borderId="2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top"/>
    </xf>
    <xf numFmtId="164" fontId="1" fillId="0" borderId="0" xfId="0" applyNumberFormat="1" applyFont="1" applyProtection="1">
      <protection locked="0"/>
    </xf>
    <xf numFmtId="0" fontId="1" fillId="0" borderId="0" xfId="0" applyFont="1"/>
    <xf numFmtId="0" fontId="1" fillId="0" borderId="0" xfId="0" applyFont="1" applyAlignment="1">
      <alignment horizontal="center" vertical="top"/>
    </xf>
    <xf numFmtId="164" fontId="1" fillId="2" borderId="0" xfId="0" applyNumberFormat="1" applyFont="1" applyFill="1"/>
    <xf numFmtId="0" fontId="1" fillId="2" borderId="0" xfId="0" applyFont="1" applyFill="1"/>
    <xf numFmtId="0" fontId="1" fillId="2" borderId="0" xfId="0" applyFont="1" applyFill="1" applyAlignment="1">
      <alignment horizontal="center" vertical="top"/>
    </xf>
    <xf numFmtId="14" fontId="0" fillId="0" borderId="0" xfId="0" applyNumberFormat="1" applyAlignment="1">
      <alignment vertical="top"/>
    </xf>
    <xf numFmtId="14" fontId="0" fillId="7" borderId="0" xfId="0" applyNumberFormat="1" applyFill="1" applyAlignment="1">
      <alignment vertical="top"/>
    </xf>
    <xf numFmtId="0" fontId="0" fillId="7" borderId="0" xfId="0" applyFill="1" applyAlignment="1">
      <alignment vertical="top"/>
    </xf>
    <xf numFmtId="3" fontId="0" fillId="7" borderId="0" xfId="0" applyNumberFormat="1" applyFill="1" applyAlignment="1">
      <alignment vertical="top"/>
    </xf>
    <xf numFmtId="14" fontId="0" fillId="4" borderId="0" xfId="0" applyNumberFormat="1" applyFill="1" applyAlignment="1">
      <alignment vertical="top"/>
    </xf>
    <xf numFmtId="0" fontId="0" fillId="4" borderId="0" xfId="0" applyFill="1" applyAlignment="1">
      <alignment vertical="top"/>
    </xf>
    <xf numFmtId="3" fontId="0" fillId="4" borderId="0" xfId="0" applyNumberFormat="1" applyFill="1" applyAlignment="1">
      <alignment vertical="top"/>
    </xf>
    <xf numFmtId="0" fontId="2" fillId="4" borderId="0" xfId="0" applyFont="1" applyFill="1"/>
    <xf numFmtId="164" fontId="10" fillId="5" borderId="5" xfId="0" applyNumberFormat="1" applyFont="1" applyFill="1" applyBorder="1" applyAlignment="1">
      <alignment horizontal="center" vertical="top"/>
    </xf>
    <xf numFmtId="164" fontId="10" fillId="5" borderId="4" xfId="0" applyNumberFormat="1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4" fillId="5" borderId="2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top"/>
    </xf>
    <xf numFmtId="0" fontId="11" fillId="5" borderId="6" xfId="0" applyFont="1" applyFill="1" applyBorder="1" applyAlignment="1">
      <alignment horizontal="center" vertical="top"/>
    </xf>
  </cellXfs>
  <cellStyles count="2">
    <cellStyle name="Standaard" xfId="0" builtinId="0"/>
    <cellStyle name="Standaard 2" xfId="1" xr:uid="{F391D13D-7E40-4C25-ABFF-719674403ED8}"/>
  </cellStyles>
  <dxfs count="8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Q1507"/>
  <sheetViews>
    <sheetView tabSelected="1" zoomScale="85" zoomScaleNormal="85" zoomScaleSheetLayoutView="55" workbookViewId="0">
      <selection activeCell="D98" sqref="D98"/>
    </sheetView>
  </sheetViews>
  <sheetFormatPr defaultColWidth="0" defaultRowHeight="13.2" x14ac:dyDescent="0.25"/>
  <cols>
    <col min="1" max="1" width="15" style="1" customWidth="1"/>
    <col min="2" max="2" width="34.44140625" style="1" customWidth="1"/>
    <col min="3" max="3" width="43.44140625" style="2" customWidth="1"/>
    <col min="4" max="4" width="41.44140625" style="2" customWidth="1"/>
    <col min="5" max="5" width="43.44140625" style="2" customWidth="1"/>
    <col min="6" max="6" width="17.44140625" style="2" customWidth="1"/>
    <col min="7" max="10" width="10.44140625" style="25" customWidth="1"/>
    <col min="11" max="63" width="2.6640625" style="3" customWidth="1"/>
    <col min="64" max="95" width="0" style="2" hidden="1" customWidth="1"/>
    <col min="96" max="16384" width="18.6640625" style="2" hidden="1"/>
  </cols>
  <sheetData>
    <row r="1" spans="1:63" s="8" customFormat="1" ht="28.2" x14ac:dyDescent="0.5">
      <c r="A1" s="6"/>
      <c r="B1" s="6" t="s">
        <v>79</v>
      </c>
      <c r="C1" s="7"/>
      <c r="D1" s="7"/>
      <c r="E1" s="7"/>
      <c r="F1" s="7"/>
      <c r="G1" s="22"/>
      <c r="H1" s="22"/>
      <c r="I1" s="22"/>
      <c r="J1" s="22"/>
      <c r="K1" s="46"/>
      <c r="L1" s="48"/>
      <c r="M1" s="48"/>
      <c r="N1" s="48"/>
      <c r="O1" s="48"/>
      <c r="P1" s="48"/>
      <c r="Q1" s="48"/>
      <c r="R1" s="48"/>
      <c r="S1" s="48"/>
      <c r="T1" s="47"/>
      <c r="U1" s="60"/>
      <c r="V1" s="60"/>
      <c r="W1" s="60"/>
      <c r="X1" s="60"/>
      <c r="Y1" s="60"/>
      <c r="Z1" s="60"/>
      <c r="AA1" s="60"/>
      <c r="AB1" s="61"/>
      <c r="AC1" s="31"/>
      <c r="AD1" s="31"/>
      <c r="AE1" s="31"/>
      <c r="AF1" s="31"/>
      <c r="AG1" s="31"/>
      <c r="AH1" s="46"/>
      <c r="AI1" s="48"/>
      <c r="AJ1" s="48"/>
      <c r="AK1" s="48"/>
      <c r="AL1" s="48"/>
      <c r="AM1" s="48"/>
      <c r="AN1" s="48"/>
      <c r="AO1" s="48"/>
      <c r="AP1" s="26"/>
      <c r="AQ1" s="46"/>
      <c r="AR1" s="47"/>
      <c r="AS1" s="48"/>
      <c r="AT1" s="48"/>
      <c r="AU1" s="48"/>
      <c r="AV1" s="48"/>
      <c r="AW1" s="48"/>
      <c r="AX1" s="48"/>
      <c r="AY1" s="48"/>
      <c r="AZ1" s="48"/>
      <c r="BA1" s="48"/>
      <c r="BB1" s="26"/>
      <c r="BC1" s="54" t="s">
        <v>0</v>
      </c>
      <c r="BD1" s="55"/>
      <c r="BE1" s="55"/>
      <c r="BF1" s="55"/>
      <c r="BG1" s="55"/>
      <c r="BH1" s="55"/>
      <c r="BI1" s="55"/>
      <c r="BJ1" s="55"/>
      <c r="BK1" s="56"/>
    </row>
    <row r="2" spans="1:63" s="11" customFormat="1" ht="14.4" x14ac:dyDescent="0.3">
      <c r="A2" s="57"/>
      <c r="B2" s="58"/>
      <c r="C2" s="20"/>
      <c r="D2" s="9"/>
      <c r="E2" s="20"/>
      <c r="F2" s="20"/>
      <c r="G2" s="23"/>
      <c r="H2" s="23"/>
      <c r="I2" s="23"/>
      <c r="J2" s="23"/>
      <c r="K2" s="49" t="s">
        <v>1</v>
      </c>
      <c r="L2" s="51"/>
      <c r="M2" s="51"/>
      <c r="N2" s="51"/>
      <c r="O2" s="51"/>
      <c r="P2" s="51"/>
      <c r="Q2" s="51"/>
      <c r="R2" s="51"/>
      <c r="S2" s="52"/>
      <c r="T2" s="59"/>
      <c r="U2" s="59"/>
      <c r="V2" s="59"/>
      <c r="W2" s="59"/>
      <c r="X2" s="59"/>
      <c r="Y2" s="59"/>
      <c r="Z2" s="59"/>
      <c r="AA2" s="59"/>
      <c r="AB2" s="59"/>
      <c r="AC2" s="30"/>
      <c r="AD2" s="30"/>
      <c r="AE2" s="30"/>
      <c r="AF2" s="30"/>
      <c r="AG2" s="30"/>
      <c r="AH2" s="49" t="s">
        <v>2</v>
      </c>
      <c r="AI2" s="51"/>
      <c r="AJ2" s="51"/>
      <c r="AK2" s="51"/>
      <c r="AL2" s="51"/>
      <c r="AM2" s="51"/>
      <c r="AN2" s="51"/>
      <c r="AO2" s="52"/>
      <c r="AP2" s="27"/>
      <c r="AQ2" s="49" t="s">
        <v>3</v>
      </c>
      <c r="AR2" s="50"/>
      <c r="AS2" s="51"/>
      <c r="AT2" s="51"/>
      <c r="AU2" s="51"/>
      <c r="AV2" s="51"/>
      <c r="AW2" s="51"/>
      <c r="AX2" s="51"/>
      <c r="AY2" s="51"/>
      <c r="AZ2" s="51"/>
      <c r="BA2" s="52"/>
      <c r="BB2" s="27"/>
      <c r="BC2" s="49" t="s">
        <v>4</v>
      </c>
      <c r="BD2" s="50"/>
      <c r="BE2" s="50"/>
      <c r="BF2" s="53"/>
      <c r="BG2" s="28"/>
      <c r="BH2" s="49" t="s">
        <v>5</v>
      </c>
      <c r="BI2" s="50"/>
      <c r="BJ2" s="50"/>
      <c r="BK2" s="53"/>
    </row>
    <row r="3" spans="1:63" s="11" customFormat="1" ht="66" customHeight="1" x14ac:dyDescent="0.3">
      <c r="A3" s="14" t="s">
        <v>6</v>
      </c>
      <c r="B3" s="14" t="s">
        <v>7</v>
      </c>
      <c r="C3" s="15" t="s">
        <v>8</v>
      </c>
      <c r="D3" s="15" t="s">
        <v>9</v>
      </c>
      <c r="E3" s="15" t="s">
        <v>10</v>
      </c>
      <c r="F3" s="15" t="s">
        <v>11</v>
      </c>
      <c r="G3" s="24" t="s">
        <v>12</v>
      </c>
      <c r="H3" s="24" t="s">
        <v>13</v>
      </c>
      <c r="I3" s="24" t="s">
        <v>14</v>
      </c>
      <c r="J3" s="24" t="s">
        <v>15</v>
      </c>
      <c r="K3" s="10" t="s">
        <v>16</v>
      </c>
      <c r="L3" s="10" t="s">
        <v>17</v>
      </c>
      <c r="M3" s="10" t="s">
        <v>18</v>
      </c>
      <c r="N3" s="10" t="s">
        <v>19</v>
      </c>
      <c r="O3" s="10" t="s">
        <v>20</v>
      </c>
      <c r="P3" s="10" t="s">
        <v>21</v>
      </c>
      <c r="Q3" s="10" t="s">
        <v>22</v>
      </c>
      <c r="R3" s="10" t="s">
        <v>23</v>
      </c>
      <c r="S3" s="10" t="s">
        <v>24</v>
      </c>
      <c r="T3" s="10" t="s">
        <v>80</v>
      </c>
      <c r="U3" s="10" t="s">
        <v>16</v>
      </c>
      <c r="V3" s="10" t="s">
        <v>17</v>
      </c>
      <c r="W3" s="10" t="s">
        <v>18</v>
      </c>
      <c r="X3" s="10" t="s">
        <v>19</v>
      </c>
      <c r="Y3" s="10" t="s">
        <v>20</v>
      </c>
      <c r="Z3" s="10" t="s">
        <v>21</v>
      </c>
      <c r="AA3" s="10" t="s">
        <v>22</v>
      </c>
      <c r="AB3" s="10" t="s">
        <v>23</v>
      </c>
      <c r="AC3" s="10" t="s">
        <v>25</v>
      </c>
      <c r="AD3" s="10" t="s">
        <v>26</v>
      </c>
      <c r="AE3" s="10" t="s">
        <v>27</v>
      </c>
      <c r="AF3" s="10" t="s">
        <v>28</v>
      </c>
      <c r="AG3" s="10" t="s">
        <v>29</v>
      </c>
      <c r="AH3" s="10" t="s">
        <v>30</v>
      </c>
      <c r="AI3" s="10" t="s">
        <v>31</v>
      </c>
      <c r="AJ3" s="10" t="s">
        <v>32</v>
      </c>
      <c r="AK3" s="10" t="s">
        <v>33</v>
      </c>
      <c r="AL3" s="10" t="s">
        <v>34</v>
      </c>
      <c r="AM3" s="10" t="s">
        <v>35</v>
      </c>
      <c r="AN3" s="10" t="s">
        <v>36</v>
      </c>
      <c r="AO3" s="10" t="s">
        <v>37</v>
      </c>
      <c r="AP3" s="10" t="s">
        <v>80</v>
      </c>
      <c r="AQ3" s="10" t="s">
        <v>25</v>
      </c>
      <c r="AR3" s="10" t="s">
        <v>26</v>
      </c>
      <c r="AS3" s="10" t="s">
        <v>27</v>
      </c>
      <c r="AT3" s="10" t="s">
        <v>28</v>
      </c>
      <c r="AU3" s="10" t="s">
        <v>29</v>
      </c>
      <c r="AV3" s="10" t="s">
        <v>30</v>
      </c>
      <c r="AW3" s="10" t="s">
        <v>31</v>
      </c>
      <c r="AX3" s="10" t="s">
        <v>32</v>
      </c>
      <c r="AY3" s="10" t="s">
        <v>33</v>
      </c>
      <c r="AZ3" s="10" t="s">
        <v>34</v>
      </c>
      <c r="BA3" s="10" t="s">
        <v>35</v>
      </c>
      <c r="BB3" s="10" t="s">
        <v>40</v>
      </c>
      <c r="BC3" s="10" t="s">
        <v>41</v>
      </c>
      <c r="BD3" s="10" t="s">
        <v>42</v>
      </c>
      <c r="BE3" s="10" t="s">
        <v>43</v>
      </c>
      <c r="BF3" s="10" t="s">
        <v>44</v>
      </c>
      <c r="BG3" s="10" t="s">
        <v>40</v>
      </c>
      <c r="BH3" s="10" t="s">
        <v>41</v>
      </c>
      <c r="BI3" s="10" t="s">
        <v>42</v>
      </c>
      <c r="BJ3" s="10" t="s">
        <v>43</v>
      </c>
      <c r="BK3" s="10" t="s">
        <v>44</v>
      </c>
    </row>
    <row r="4" spans="1:63" s="12" customFormat="1" ht="14.4" x14ac:dyDescent="0.25">
      <c r="A4" s="38">
        <v>45016</v>
      </c>
      <c r="B4" s="21" t="s">
        <v>81</v>
      </c>
      <c r="C4" s="21" t="s">
        <v>81</v>
      </c>
      <c r="D4" s="21" t="s">
        <v>82</v>
      </c>
      <c r="E4" s="21" t="s">
        <v>83</v>
      </c>
      <c r="F4" s="21" t="s">
        <v>84</v>
      </c>
      <c r="G4" s="21" t="s">
        <v>85</v>
      </c>
      <c r="H4" s="21" t="s">
        <v>86</v>
      </c>
      <c r="I4" s="21" t="s">
        <v>87</v>
      </c>
      <c r="J4" s="21" t="s">
        <v>88</v>
      </c>
      <c r="K4" s="29"/>
      <c r="L4" s="29" t="s">
        <v>394</v>
      </c>
      <c r="M4" s="29" t="s">
        <v>394</v>
      </c>
      <c r="N4" s="29" t="s">
        <v>394</v>
      </c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</row>
    <row r="5" spans="1:63" s="12" customFormat="1" ht="14.4" x14ac:dyDescent="0.25">
      <c r="A5" s="38">
        <v>45016</v>
      </c>
      <c r="B5" s="21" t="s">
        <v>89</v>
      </c>
      <c r="C5" s="21" t="s">
        <v>90</v>
      </c>
      <c r="D5" s="21" t="s">
        <v>91</v>
      </c>
      <c r="E5" s="21" t="s">
        <v>83</v>
      </c>
      <c r="F5" s="21" t="s">
        <v>84</v>
      </c>
      <c r="G5" s="21" t="s">
        <v>85</v>
      </c>
      <c r="H5" s="21" t="s">
        <v>86</v>
      </c>
      <c r="I5" s="21" t="s">
        <v>92</v>
      </c>
      <c r="J5" s="21" t="s">
        <v>88</v>
      </c>
      <c r="K5" s="29"/>
      <c r="L5" s="29"/>
      <c r="M5" s="29"/>
      <c r="N5" s="29"/>
      <c r="O5" s="29"/>
      <c r="P5" s="29"/>
      <c r="Q5" s="29" t="s">
        <v>394</v>
      </c>
      <c r="R5" s="29" t="s">
        <v>394</v>
      </c>
      <c r="S5" s="29" t="s">
        <v>394</v>
      </c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</row>
    <row r="6" spans="1:63" s="12" customFormat="1" ht="14.4" x14ac:dyDescent="0.25">
      <c r="A6" s="38">
        <v>45017</v>
      </c>
      <c r="B6" s="21" t="s">
        <v>89</v>
      </c>
      <c r="C6" s="21" t="s">
        <v>90</v>
      </c>
      <c r="D6" s="21" t="s">
        <v>91</v>
      </c>
      <c r="E6" s="21" t="s">
        <v>83</v>
      </c>
      <c r="F6" s="21" t="s">
        <v>84</v>
      </c>
      <c r="G6" s="21" t="s">
        <v>85</v>
      </c>
      <c r="H6" s="21" t="s">
        <v>86</v>
      </c>
      <c r="I6" s="21" t="s">
        <v>92</v>
      </c>
      <c r="J6" s="21" t="s">
        <v>88</v>
      </c>
      <c r="K6" s="29" t="s">
        <v>394</v>
      </c>
      <c r="L6" s="29" t="s">
        <v>394</v>
      </c>
      <c r="M6" s="29" t="s">
        <v>394</v>
      </c>
      <c r="N6" s="29" t="s">
        <v>394</v>
      </c>
      <c r="O6" s="29" t="s">
        <v>394</v>
      </c>
      <c r="P6" s="29" t="s">
        <v>394</v>
      </c>
      <c r="Q6" s="29"/>
      <c r="R6" s="29"/>
      <c r="S6" s="29"/>
      <c r="T6" s="29"/>
      <c r="U6" s="29" t="s">
        <v>394</v>
      </c>
      <c r="V6" s="29" t="s">
        <v>394</v>
      </c>
      <c r="W6" s="29" t="s">
        <v>394</v>
      </c>
      <c r="X6" s="29" t="s">
        <v>394</v>
      </c>
      <c r="Y6" s="29" t="s">
        <v>394</v>
      </c>
      <c r="Z6" s="29" t="s">
        <v>394</v>
      </c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</row>
    <row r="7" spans="1:63" s="12" customFormat="1" ht="14.4" x14ac:dyDescent="0.25">
      <c r="A7" s="38">
        <v>45017</v>
      </c>
      <c r="B7" s="21" t="s">
        <v>93</v>
      </c>
      <c r="C7" s="21" t="s">
        <v>94</v>
      </c>
      <c r="D7" s="21" t="s">
        <v>95</v>
      </c>
      <c r="E7" s="21" t="s">
        <v>96</v>
      </c>
      <c r="F7" s="21" t="s">
        <v>84</v>
      </c>
      <c r="G7" s="21" t="s">
        <v>85</v>
      </c>
      <c r="H7" s="21"/>
      <c r="I7" s="21" t="s">
        <v>97</v>
      </c>
      <c r="J7" s="21" t="s">
        <v>88</v>
      </c>
      <c r="K7" s="29"/>
      <c r="L7" s="29" t="s">
        <v>394</v>
      </c>
      <c r="M7" s="29" t="s">
        <v>394</v>
      </c>
      <c r="N7" s="29" t="s">
        <v>394</v>
      </c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</row>
    <row r="8" spans="1:63" s="12" customFormat="1" ht="14.4" x14ac:dyDescent="0.25">
      <c r="A8" s="38">
        <v>45018</v>
      </c>
      <c r="B8" s="21" t="s">
        <v>93</v>
      </c>
      <c r="C8" s="21" t="s">
        <v>94</v>
      </c>
      <c r="D8" s="21" t="s">
        <v>95</v>
      </c>
      <c r="E8" s="21" t="s">
        <v>96</v>
      </c>
      <c r="F8" s="21" t="s">
        <v>84</v>
      </c>
      <c r="G8" s="21" t="s">
        <v>85</v>
      </c>
      <c r="H8" s="21"/>
      <c r="I8" s="21" t="s">
        <v>97</v>
      </c>
      <c r="J8" s="21" t="s">
        <v>88</v>
      </c>
      <c r="K8" s="29"/>
      <c r="L8" s="29"/>
      <c r="M8" s="29"/>
      <c r="N8" s="29"/>
      <c r="O8" s="29" t="s">
        <v>394</v>
      </c>
      <c r="P8" s="29" t="s">
        <v>394</v>
      </c>
      <c r="Q8" s="29" t="s">
        <v>394</v>
      </c>
      <c r="R8" s="29" t="s">
        <v>394</v>
      </c>
      <c r="S8" s="29" t="s">
        <v>394</v>
      </c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</row>
    <row r="9" spans="1:63" s="12" customFormat="1" ht="14.4" x14ac:dyDescent="0.25">
      <c r="A9" s="38">
        <v>45018</v>
      </c>
      <c r="B9" s="21" t="s">
        <v>98</v>
      </c>
      <c r="C9" s="21" t="s">
        <v>98</v>
      </c>
      <c r="D9" s="21" t="s">
        <v>99</v>
      </c>
      <c r="E9" s="21" t="s">
        <v>83</v>
      </c>
      <c r="F9" s="21" t="s">
        <v>84</v>
      </c>
      <c r="G9" s="21" t="s">
        <v>85</v>
      </c>
      <c r="H9" s="21" t="s">
        <v>86</v>
      </c>
      <c r="I9" s="21" t="s">
        <v>100</v>
      </c>
      <c r="J9" s="21" t="s">
        <v>88</v>
      </c>
      <c r="K9" s="29" t="s">
        <v>394</v>
      </c>
      <c r="L9" s="29" t="s">
        <v>394</v>
      </c>
      <c r="M9" s="29" t="s">
        <v>394</v>
      </c>
      <c r="N9" s="29" t="s">
        <v>394</v>
      </c>
      <c r="O9" s="29" t="s">
        <v>394</v>
      </c>
      <c r="P9" s="29" t="s">
        <v>394</v>
      </c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</row>
    <row r="10" spans="1:63" s="12" customFormat="1" ht="14.4" x14ac:dyDescent="0.25">
      <c r="A10" s="38">
        <v>45023</v>
      </c>
      <c r="B10" s="21" t="s">
        <v>81</v>
      </c>
      <c r="C10" s="21" t="s">
        <v>81</v>
      </c>
      <c r="D10" s="21" t="s">
        <v>82</v>
      </c>
      <c r="E10" s="21" t="s">
        <v>83</v>
      </c>
      <c r="F10" s="21" t="s">
        <v>84</v>
      </c>
      <c r="G10" s="21" t="s">
        <v>85</v>
      </c>
      <c r="H10" s="21" t="s">
        <v>86</v>
      </c>
      <c r="I10" s="21" t="s">
        <v>101</v>
      </c>
      <c r="J10" s="21" t="s">
        <v>88</v>
      </c>
      <c r="K10" s="29"/>
      <c r="L10" s="29" t="s">
        <v>394</v>
      </c>
      <c r="M10" s="29" t="s">
        <v>394</v>
      </c>
      <c r="N10" s="29" t="s">
        <v>394</v>
      </c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</row>
    <row r="11" spans="1:63" s="12" customFormat="1" ht="14.4" x14ac:dyDescent="0.25">
      <c r="A11" s="38">
        <v>45023</v>
      </c>
      <c r="B11" s="21" t="s">
        <v>102</v>
      </c>
      <c r="C11" s="21" t="s">
        <v>102</v>
      </c>
      <c r="D11" s="21" t="s">
        <v>103</v>
      </c>
      <c r="E11" s="21" t="s">
        <v>104</v>
      </c>
      <c r="F11" s="21" t="s">
        <v>84</v>
      </c>
      <c r="G11" s="21" t="s">
        <v>85</v>
      </c>
      <c r="H11" s="21" t="s">
        <v>86</v>
      </c>
      <c r="I11" s="21" t="s">
        <v>105</v>
      </c>
      <c r="J11" s="21" t="s">
        <v>88</v>
      </c>
      <c r="K11" s="29"/>
      <c r="L11" s="29"/>
      <c r="M11" s="29"/>
      <c r="N11" s="29"/>
      <c r="O11" s="29" t="s">
        <v>394</v>
      </c>
      <c r="P11" s="29" t="s">
        <v>394</v>
      </c>
      <c r="Q11" s="29" t="s">
        <v>394</v>
      </c>
      <c r="R11" s="29" t="s">
        <v>394</v>
      </c>
      <c r="S11" s="29" t="s">
        <v>394</v>
      </c>
      <c r="T11" s="29"/>
      <c r="U11" s="29"/>
      <c r="V11" s="29"/>
      <c r="W11" s="29"/>
      <c r="X11" s="29"/>
      <c r="Y11" s="29"/>
      <c r="Z11" s="29"/>
      <c r="AA11" s="29" t="s">
        <v>394</v>
      </c>
      <c r="AB11" s="29" t="s">
        <v>394</v>
      </c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</row>
    <row r="12" spans="1:63" s="12" customFormat="1" ht="14.4" x14ac:dyDescent="0.25">
      <c r="A12" s="38">
        <v>45024</v>
      </c>
      <c r="B12" s="21" t="s">
        <v>102</v>
      </c>
      <c r="C12" s="21" t="s">
        <v>102</v>
      </c>
      <c r="D12" s="21" t="s">
        <v>103</v>
      </c>
      <c r="E12" s="21" t="s">
        <v>104</v>
      </c>
      <c r="F12" s="21" t="s">
        <v>84</v>
      </c>
      <c r="G12" s="21" t="s">
        <v>85</v>
      </c>
      <c r="H12" s="21" t="s">
        <v>86</v>
      </c>
      <c r="I12" s="21" t="s">
        <v>105</v>
      </c>
      <c r="J12" s="21" t="s">
        <v>88</v>
      </c>
      <c r="K12" s="29"/>
      <c r="L12" s="29" t="s">
        <v>394</v>
      </c>
      <c r="M12" s="29" t="s">
        <v>394</v>
      </c>
      <c r="N12" s="29" t="s">
        <v>394</v>
      </c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</row>
    <row r="13" spans="1:63" s="12" customFormat="1" ht="14.4" x14ac:dyDescent="0.25">
      <c r="A13" s="38">
        <v>45024</v>
      </c>
      <c r="B13" s="21" t="s">
        <v>106</v>
      </c>
      <c r="C13" s="21" t="s">
        <v>106</v>
      </c>
      <c r="D13" s="21" t="s">
        <v>107</v>
      </c>
      <c r="E13" s="21" t="s">
        <v>96</v>
      </c>
      <c r="F13" s="21" t="s">
        <v>84</v>
      </c>
      <c r="G13" s="21" t="s">
        <v>85</v>
      </c>
      <c r="H13" s="21" t="s">
        <v>86</v>
      </c>
      <c r="I13" s="21" t="s">
        <v>108</v>
      </c>
      <c r="J13" s="21" t="s">
        <v>88</v>
      </c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 t="s">
        <v>394</v>
      </c>
      <c r="AH13" s="29"/>
      <c r="AI13" s="29" t="s">
        <v>394</v>
      </c>
      <c r="AJ13" s="29" t="s">
        <v>394</v>
      </c>
      <c r="AK13" s="29" t="s">
        <v>394</v>
      </c>
      <c r="AL13" s="29" t="s">
        <v>394</v>
      </c>
      <c r="AM13" s="29" t="s">
        <v>394</v>
      </c>
      <c r="AN13" s="29" t="s">
        <v>394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</row>
    <row r="14" spans="1:63" s="12" customFormat="1" ht="14.4" x14ac:dyDescent="0.25">
      <c r="A14" s="38">
        <v>45024</v>
      </c>
      <c r="B14" s="21" t="s">
        <v>109</v>
      </c>
      <c r="C14" s="21" t="s">
        <v>110</v>
      </c>
      <c r="D14" s="21" t="s">
        <v>111</v>
      </c>
      <c r="E14" s="21" t="s">
        <v>104</v>
      </c>
      <c r="F14" s="21" t="s">
        <v>84</v>
      </c>
      <c r="G14" s="21" t="s">
        <v>85</v>
      </c>
      <c r="H14" s="21" t="s">
        <v>86</v>
      </c>
      <c r="I14" s="21" t="s">
        <v>112</v>
      </c>
      <c r="J14" s="21" t="s">
        <v>88</v>
      </c>
      <c r="K14" s="29" t="s">
        <v>394</v>
      </c>
      <c r="L14" s="29" t="s">
        <v>394</v>
      </c>
      <c r="M14" s="29" t="s">
        <v>394</v>
      </c>
      <c r="N14" s="29" t="s">
        <v>394</v>
      </c>
      <c r="O14" s="29" t="s">
        <v>394</v>
      </c>
      <c r="P14" s="29" t="s">
        <v>394</v>
      </c>
      <c r="Q14" s="29" t="s">
        <v>394</v>
      </c>
      <c r="R14" s="29" t="s">
        <v>394</v>
      </c>
      <c r="S14" s="29"/>
      <c r="T14" s="29"/>
      <c r="U14" s="29" t="s">
        <v>394</v>
      </c>
      <c r="V14" s="29" t="s">
        <v>394</v>
      </c>
      <c r="W14" s="29" t="s">
        <v>394</v>
      </c>
      <c r="X14" s="29" t="s">
        <v>394</v>
      </c>
      <c r="Y14" s="29" t="s">
        <v>394</v>
      </c>
      <c r="Z14" s="29" t="s">
        <v>394</v>
      </c>
      <c r="AA14" s="29" t="s">
        <v>394</v>
      </c>
      <c r="AB14" s="29" t="s">
        <v>394</v>
      </c>
      <c r="AC14" s="29"/>
      <c r="AD14" s="29"/>
      <c r="AE14" s="29"/>
      <c r="AF14" s="29"/>
      <c r="AG14" s="29"/>
      <c r="AH14" s="29" t="s">
        <v>394</v>
      </c>
      <c r="AI14" s="29" t="s">
        <v>394</v>
      </c>
      <c r="AJ14" s="29" t="s">
        <v>394</v>
      </c>
      <c r="AK14" s="29" t="s">
        <v>394</v>
      </c>
      <c r="AL14" s="29" t="s">
        <v>394</v>
      </c>
      <c r="AM14" s="29" t="s">
        <v>394</v>
      </c>
      <c r="AN14" s="29" t="s">
        <v>394</v>
      </c>
      <c r="AO14" s="29"/>
      <c r="AP14" s="29"/>
      <c r="AQ14" s="29"/>
      <c r="AR14" s="29" t="s">
        <v>394</v>
      </c>
      <c r="AS14" s="29" t="s">
        <v>394</v>
      </c>
      <c r="AT14" s="29" t="s">
        <v>394</v>
      </c>
      <c r="AU14" s="29" t="s">
        <v>394</v>
      </c>
      <c r="AV14" s="29" t="s">
        <v>394</v>
      </c>
      <c r="AW14" s="29" t="s">
        <v>394</v>
      </c>
      <c r="AX14" s="29" t="s">
        <v>394</v>
      </c>
      <c r="AY14" s="29" t="s">
        <v>394</v>
      </c>
      <c r="AZ14" s="29" t="s">
        <v>394</v>
      </c>
      <c r="BA14" s="29" t="s">
        <v>394</v>
      </c>
      <c r="BB14" s="29"/>
      <c r="BC14" s="29"/>
      <c r="BD14" s="29"/>
      <c r="BE14" s="29"/>
      <c r="BF14" s="29"/>
      <c r="BG14" s="29"/>
      <c r="BH14" s="29"/>
      <c r="BI14" s="29"/>
      <c r="BJ14" s="29"/>
      <c r="BK14" s="29"/>
    </row>
    <row r="15" spans="1:63" s="12" customFormat="1" ht="14.4" x14ac:dyDescent="0.25">
      <c r="A15" s="38">
        <v>45025</v>
      </c>
      <c r="B15" s="21" t="s">
        <v>102</v>
      </c>
      <c r="C15" s="21" t="s">
        <v>102</v>
      </c>
      <c r="D15" s="21" t="s">
        <v>103</v>
      </c>
      <c r="E15" s="21" t="s">
        <v>104</v>
      </c>
      <c r="F15" s="21" t="s">
        <v>84</v>
      </c>
      <c r="G15" s="21" t="s">
        <v>85</v>
      </c>
      <c r="H15" s="21" t="s">
        <v>86</v>
      </c>
      <c r="I15" s="21" t="s">
        <v>105</v>
      </c>
      <c r="J15" s="21" t="s">
        <v>88</v>
      </c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 t="s">
        <v>394</v>
      </c>
      <c r="W15" s="29" t="s">
        <v>394</v>
      </c>
      <c r="X15" s="29" t="s">
        <v>394</v>
      </c>
      <c r="Y15" s="29" t="s">
        <v>394</v>
      </c>
      <c r="Z15" s="29" t="s">
        <v>394</v>
      </c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</row>
    <row r="16" spans="1:63" s="12" customFormat="1" ht="14.4" x14ac:dyDescent="0.25">
      <c r="A16" s="38">
        <v>45027</v>
      </c>
      <c r="B16" s="21" t="s">
        <v>113</v>
      </c>
      <c r="C16" s="21" t="s">
        <v>114</v>
      </c>
      <c r="D16" s="21" t="s">
        <v>115</v>
      </c>
      <c r="E16" s="21" t="s">
        <v>83</v>
      </c>
      <c r="F16" s="21" t="s">
        <v>84</v>
      </c>
      <c r="G16" s="21" t="s">
        <v>85</v>
      </c>
      <c r="H16" s="21" t="s">
        <v>86</v>
      </c>
      <c r="I16" s="21" t="s">
        <v>116</v>
      </c>
      <c r="J16" s="21" t="s">
        <v>88</v>
      </c>
      <c r="K16" s="29"/>
      <c r="L16" s="29" t="s">
        <v>394</v>
      </c>
      <c r="M16" s="29" t="s">
        <v>394</v>
      </c>
      <c r="N16" s="29" t="s">
        <v>394</v>
      </c>
      <c r="O16" s="29"/>
      <c r="P16" s="29"/>
      <c r="Q16" s="29"/>
      <c r="R16" s="29"/>
      <c r="S16" s="29"/>
      <c r="T16" s="29"/>
      <c r="U16" s="29"/>
      <c r="V16" s="29" t="s">
        <v>394</v>
      </c>
      <c r="W16" s="29" t="s">
        <v>394</v>
      </c>
      <c r="X16" s="29" t="s">
        <v>394</v>
      </c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</row>
    <row r="17" spans="1:63" s="12" customFormat="1" ht="14.4" x14ac:dyDescent="0.25">
      <c r="A17" s="38">
        <v>45028</v>
      </c>
      <c r="B17" s="21" t="s">
        <v>117</v>
      </c>
      <c r="C17" s="21" t="s">
        <v>118</v>
      </c>
      <c r="D17" s="21" t="s">
        <v>119</v>
      </c>
      <c r="E17" s="21" t="s">
        <v>83</v>
      </c>
      <c r="F17" s="21" t="s">
        <v>84</v>
      </c>
      <c r="G17" s="21" t="s">
        <v>85</v>
      </c>
      <c r="H17" s="21" t="s">
        <v>86</v>
      </c>
      <c r="I17" s="21" t="s">
        <v>120</v>
      </c>
      <c r="J17" s="21" t="s">
        <v>88</v>
      </c>
      <c r="K17" s="29" t="s">
        <v>394</v>
      </c>
      <c r="L17" s="29" t="s">
        <v>394</v>
      </c>
      <c r="M17" s="29" t="s">
        <v>394</v>
      </c>
      <c r="N17" s="29" t="s">
        <v>394</v>
      </c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</row>
    <row r="18" spans="1:63" s="12" customFormat="1" ht="14.4" x14ac:dyDescent="0.25">
      <c r="A18" s="38">
        <v>45031</v>
      </c>
      <c r="B18" s="21" t="s">
        <v>121</v>
      </c>
      <c r="C18" s="21" t="s">
        <v>122</v>
      </c>
      <c r="D18" s="21" t="s">
        <v>123</v>
      </c>
      <c r="E18" s="21" t="s">
        <v>96</v>
      </c>
      <c r="F18" s="21" t="s">
        <v>84</v>
      </c>
      <c r="G18" s="21" t="s">
        <v>85</v>
      </c>
      <c r="H18" s="21" t="s">
        <v>86</v>
      </c>
      <c r="I18" s="21" t="s">
        <v>124</v>
      </c>
      <c r="J18" s="21" t="s">
        <v>88</v>
      </c>
      <c r="K18" s="29" t="s">
        <v>394</v>
      </c>
      <c r="L18" s="29" t="s">
        <v>394</v>
      </c>
      <c r="M18" s="29" t="s">
        <v>394</v>
      </c>
      <c r="N18" s="29" t="s">
        <v>394</v>
      </c>
      <c r="O18" s="29" t="s">
        <v>394</v>
      </c>
      <c r="P18" s="29" t="s">
        <v>394</v>
      </c>
      <c r="Q18" s="29" t="s">
        <v>394</v>
      </c>
      <c r="R18" s="29" t="s">
        <v>394</v>
      </c>
      <c r="S18" s="29" t="s">
        <v>394</v>
      </c>
      <c r="T18" s="29"/>
      <c r="U18" s="29" t="s">
        <v>394</v>
      </c>
      <c r="V18" s="29" t="s">
        <v>394</v>
      </c>
      <c r="W18" s="29" t="s">
        <v>394</v>
      </c>
      <c r="X18" s="29" t="s">
        <v>394</v>
      </c>
      <c r="Y18" s="29" t="s">
        <v>394</v>
      </c>
      <c r="Z18" s="29" t="s">
        <v>394</v>
      </c>
      <c r="AA18" s="29" t="s">
        <v>394</v>
      </c>
      <c r="AB18" s="29" t="s">
        <v>394</v>
      </c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</row>
    <row r="19" spans="1:63" s="12" customFormat="1" ht="14.4" x14ac:dyDescent="0.25">
      <c r="A19" s="38">
        <v>45031</v>
      </c>
      <c r="B19" s="21" t="s">
        <v>125</v>
      </c>
      <c r="C19" s="21" t="s">
        <v>126</v>
      </c>
      <c r="D19" s="21" t="s">
        <v>127</v>
      </c>
      <c r="E19" s="21" t="s">
        <v>83</v>
      </c>
      <c r="F19" s="21" t="s">
        <v>84</v>
      </c>
      <c r="G19" s="21" t="s">
        <v>85</v>
      </c>
      <c r="H19" s="21" t="s">
        <v>86</v>
      </c>
      <c r="I19" s="21" t="s">
        <v>128</v>
      </c>
      <c r="J19" s="21" t="s">
        <v>88</v>
      </c>
      <c r="K19" s="29"/>
      <c r="L19" s="29" t="s">
        <v>394</v>
      </c>
      <c r="M19" s="29" t="s">
        <v>394</v>
      </c>
      <c r="N19" s="29" t="s">
        <v>394</v>
      </c>
      <c r="O19" s="29" t="s">
        <v>394</v>
      </c>
      <c r="P19" s="29" t="s">
        <v>394</v>
      </c>
      <c r="Q19" s="29"/>
      <c r="R19" s="29"/>
      <c r="S19" s="29"/>
      <c r="T19" s="29"/>
      <c r="U19" s="29"/>
      <c r="V19" s="29" t="s">
        <v>394</v>
      </c>
      <c r="W19" s="29" t="s">
        <v>394</v>
      </c>
      <c r="X19" s="29" t="s">
        <v>394</v>
      </c>
      <c r="Y19" s="29" t="s">
        <v>394</v>
      </c>
      <c r="Z19" s="29" t="s">
        <v>394</v>
      </c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</row>
    <row r="20" spans="1:63" s="12" customFormat="1" ht="14.4" x14ac:dyDescent="0.25">
      <c r="A20" s="38">
        <v>45031</v>
      </c>
      <c r="B20" s="21" t="s">
        <v>93</v>
      </c>
      <c r="C20" s="21" t="s">
        <v>94</v>
      </c>
      <c r="D20" s="21" t="s">
        <v>95</v>
      </c>
      <c r="E20" s="21" t="s">
        <v>96</v>
      </c>
      <c r="F20" s="21" t="s">
        <v>84</v>
      </c>
      <c r="G20" s="21" t="s">
        <v>85</v>
      </c>
      <c r="H20" s="21"/>
      <c r="I20" s="21" t="s">
        <v>129</v>
      </c>
      <c r="J20" s="21" t="s">
        <v>88</v>
      </c>
      <c r="K20" s="29"/>
      <c r="L20" s="29" t="s">
        <v>394</v>
      </c>
      <c r="M20" s="29" t="s">
        <v>394</v>
      </c>
      <c r="N20" s="29" t="s">
        <v>394</v>
      </c>
      <c r="O20" s="29"/>
      <c r="P20" s="29"/>
      <c r="Q20" s="29"/>
      <c r="R20" s="29"/>
      <c r="S20" s="29"/>
      <c r="T20" s="29"/>
      <c r="U20" s="29"/>
      <c r="V20" s="29" t="s">
        <v>394</v>
      </c>
      <c r="W20" s="29" t="s">
        <v>394</v>
      </c>
      <c r="X20" s="29" t="s">
        <v>394</v>
      </c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</row>
    <row r="21" spans="1:63" s="12" customFormat="1" ht="14.4" x14ac:dyDescent="0.25">
      <c r="A21" s="38">
        <v>45031</v>
      </c>
      <c r="B21" s="21" t="s">
        <v>130</v>
      </c>
      <c r="C21" s="21" t="s">
        <v>131</v>
      </c>
      <c r="D21" s="21" t="s">
        <v>132</v>
      </c>
      <c r="E21" s="21" t="s">
        <v>96</v>
      </c>
      <c r="F21" s="21" t="s">
        <v>84</v>
      </c>
      <c r="G21" s="21" t="s">
        <v>85</v>
      </c>
      <c r="H21" s="21" t="s">
        <v>86</v>
      </c>
      <c r="I21" s="21" t="s">
        <v>133</v>
      </c>
      <c r="J21" s="21" t="s">
        <v>88</v>
      </c>
      <c r="K21" s="29" t="s">
        <v>394</v>
      </c>
      <c r="L21" s="29" t="s">
        <v>394</v>
      </c>
      <c r="M21" s="29" t="s">
        <v>394</v>
      </c>
      <c r="N21" s="29" t="s">
        <v>394</v>
      </c>
      <c r="O21" s="29" t="s">
        <v>394</v>
      </c>
      <c r="P21" s="29" t="s">
        <v>394</v>
      </c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</row>
    <row r="22" spans="1:63" s="12" customFormat="1" ht="14.4" x14ac:dyDescent="0.25">
      <c r="A22" s="38">
        <v>45032</v>
      </c>
      <c r="B22" s="21" t="s">
        <v>121</v>
      </c>
      <c r="C22" s="21" t="s">
        <v>122</v>
      </c>
      <c r="D22" s="21" t="s">
        <v>123</v>
      </c>
      <c r="E22" s="21" t="s">
        <v>96</v>
      </c>
      <c r="F22" s="21" t="s">
        <v>84</v>
      </c>
      <c r="G22" s="21" t="s">
        <v>85</v>
      </c>
      <c r="H22" s="21" t="s">
        <v>86</v>
      </c>
      <c r="I22" s="21" t="s">
        <v>124</v>
      </c>
      <c r="J22" s="21" t="s">
        <v>88</v>
      </c>
      <c r="K22" s="29" t="s">
        <v>394</v>
      </c>
      <c r="L22" s="29" t="s">
        <v>394</v>
      </c>
      <c r="M22" s="29" t="s">
        <v>394</v>
      </c>
      <c r="N22" s="29" t="s">
        <v>394</v>
      </c>
      <c r="O22" s="29" t="s">
        <v>394</v>
      </c>
      <c r="P22" s="29" t="s">
        <v>394</v>
      </c>
      <c r="Q22" s="29" t="s">
        <v>394</v>
      </c>
      <c r="R22" s="29" t="s">
        <v>394</v>
      </c>
      <c r="S22" s="29" t="s">
        <v>394</v>
      </c>
      <c r="T22" s="29"/>
      <c r="U22" s="29" t="s">
        <v>394</v>
      </c>
      <c r="V22" s="29" t="s">
        <v>394</v>
      </c>
      <c r="W22" s="29" t="s">
        <v>394</v>
      </c>
      <c r="X22" s="29" t="s">
        <v>394</v>
      </c>
      <c r="Y22" s="29" t="s">
        <v>394</v>
      </c>
      <c r="Z22" s="29" t="s">
        <v>394</v>
      </c>
      <c r="AA22" s="29" t="s">
        <v>394</v>
      </c>
      <c r="AB22" s="29" t="s">
        <v>394</v>
      </c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</row>
    <row r="23" spans="1:63" s="12" customFormat="1" ht="14.4" x14ac:dyDescent="0.25">
      <c r="A23" s="38">
        <v>45032</v>
      </c>
      <c r="B23" s="21" t="s">
        <v>93</v>
      </c>
      <c r="C23" s="21" t="s">
        <v>94</v>
      </c>
      <c r="D23" s="21" t="s">
        <v>95</v>
      </c>
      <c r="E23" s="21" t="s">
        <v>96</v>
      </c>
      <c r="F23" s="21" t="s">
        <v>84</v>
      </c>
      <c r="G23" s="21" t="s">
        <v>85</v>
      </c>
      <c r="H23" s="21"/>
      <c r="I23" s="21" t="s">
        <v>129</v>
      </c>
      <c r="J23" s="21" t="s">
        <v>88</v>
      </c>
      <c r="K23" s="29"/>
      <c r="L23" s="29" t="s">
        <v>394</v>
      </c>
      <c r="M23" s="29" t="s">
        <v>394</v>
      </c>
      <c r="N23" s="29" t="s">
        <v>394</v>
      </c>
      <c r="O23" s="29"/>
      <c r="P23" s="29"/>
      <c r="Q23" s="29"/>
      <c r="R23" s="29"/>
      <c r="S23" s="29"/>
      <c r="T23" s="29"/>
      <c r="U23" s="29"/>
      <c r="V23" s="29" t="s">
        <v>394</v>
      </c>
      <c r="W23" s="29" t="s">
        <v>394</v>
      </c>
      <c r="X23" s="29" t="s">
        <v>394</v>
      </c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</row>
    <row r="24" spans="1:63" s="12" customFormat="1" ht="14.4" x14ac:dyDescent="0.25">
      <c r="A24" s="38">
        <v>45032</v>
      </c>
      <c r="B24" s="21" t="s">
        <v>130</v>
      </c>
      <c r="C24" s="21" t="s">
        <v>131</v>
      </c>
      <c r="D24" s="21" t="s">
        <v>132</v>
      </c>
      <c r="E24" s="21" t="s">
        <v>96</v>
      </c>
      <c r="F24" s="21" t="s">
        <v>84</v>
      </c>
      <c r="G24" s="21" t="s">
        <v>85</v>
      </c>
      <c r="H24" s="21" t="s">
        <v>86</v>
      </c>
      <c r="I24" s="21" t="s">
        <v>133</v>
      </c>
      <c r="J24" s="21" t="s">
        <v>88</v>
      </c>
      <c r="K24" s="29"/>
      <c r="L24" s="29"/>
      <c r="M24" s="29"/>
      <c r="N24" s="29"/>
      <c r="O24" s="29"/>
      <c r="P24" s="29"/>
      <c r="Q24" s="29" t="s">
        <v>394</v>
      </c>
      <c r="R24" s="29" t="s">
        <v>394</v>
      </c>
      <c r="S24" s="29" t="s">
        <v>394</v>
      </c>
      <c r="T24" s="29"/>
      <c r="U24" s="29" t="s">
        <v>394</v>
      </c>
      <c r="V24" s="29" t="s">
        <v>394</v>
      </c>
      <c r="W24" s="29" t="s">
        <v>394</v>
      </c>
      <c r="X24" s="29" t="s">
        <v>394</v>
      </c>
      <c r="Y24" s="29" t="s">
        <v>394</v>
      </c>
      <c r="Z24" s="29" t="s">
        <v>394</v>
      </c>
      <c r="AA24" s="29" t="s">
        <v>394</v>
      </c>
      <c r="AB24" s="29" t="s">
        <v>394</v>
      </c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</row>
    <row r="25" spans="1:63" s="12" customFormat="1" ht="14.4" x14ac:dyDescent="0.25">
      <c r="A25" s="38">
        <v>45032</v>
      </c>
      <c r="B25" s="21" t="s">
        <v>134</v>
      </c>
      <c r="C25" s="21" t="s">
        <v>135</v>
      </c>
      <c r="D25" s="21" t="s">
        <v>136</v>
      </c>
      <c r="E25" s="21" t="s">
        <v>104</v>
      </c>
      <c r="F25" s="21" t="s">
        <v>84</v>
      </c>
      <c r="G25" s="21" t="s">
        <v>85</v>
      </c>
      <c r="H25" s="21" t="s">
        <v>86</v>
      </c>
      <c r="I25" s="21" t="s">
        <v>137</v>
      </c>
      <c r="J25" s="21" t="s">
        <v>88</v>
      </c>
      <c r="K25" s="29"/>
      <c r="L25" s="29" t="s">
        <v>394</v>
      </c>
      <c r="M25" s="29" t="s">
        <v>394</v>
      </c>
      <c r="N25" s="29" t="s">
        <v>394</v>
      </c>
      <c r="O25" s="29" t="s">
        <v>394</v>
      </c>
      <c r="P25" s="29" t="s">
        <v>394</v>
      </c>
      <c r="Q25" s="29" t="s">
        <v>394</v>
      </c>
      <c r="R25" s="29" t="s">
        <v>394</v>
      </c>
      <c r="S25" s="29" t="s">
        <v>394</v>
      </c>
      <c r="T25" s="29"/>
      <c r="U25" s="29"/>
      <c r="V25" s="29" t="s">
        <v>394</v>
      </c>
      <c r="W25" s="29" t="s">
        <v>394</v>
      </c>
      <c r="X25" s="29" t="s">
        <v>394</v>
      </c>
      <c r="Y25" s="29" t="s">
        <v>394</v>
      </c>
      <c r="Z25" s="29" t="s">
        <v>394</v>
      </c>
      <c r="AA25" s="29" t="s">
        <v>394</v>
      </c>
      <c r="AB25" s="29" t="s">
        <v>394</v>
      </c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</row>
    <row r="26" spans="1:63" s="12" customFormat="1" ht="14.4" x14ac:dyDescent="0.25">
      <c r="A26" s="38">
        <v>45032</v>
      </c>
      <c r="B26" s="21" t="s">
        <v>113</v>
      </c>
      <c r="C26" s="21" t="s">
        <v>114</v>
      </c>
      <c r="D26" s="21" t="s">
        <v>115</v>
      </c>
      <c r="E26" s="21" t="s">
        <v>83</v>
      </c>
      <c r="F26" s="21" t="s">
        <v>84</v>
      </c>
      <c r="G26" s="21" t="s">
        <v>85</v>
      </c>
      <c r="H26" s="21" t="s">
        <v>86</v>
      </c>
      <c r="I26" s="21" t="s">
        <v>138</v>
      </c>
      <c r="J26" s="21" t="s">
        <v>88</v>
      </c>
      <c r="K26" s="29" t="s">
        <v>394</v>
      </c>
      <c r="L26" s="29" t="s">
        <v>394</v>
      </c>
      <c r="M26" s="29" t="s">
        <v>394</v>
      </c>
      <c r="N26" s="29" t="s">
        <v>394</v>
      </c>
      <c r="O26" s="29" t="s">
        <v>394</v>
      </c>
      <c r="P26" s="29" t="s">
        <v>394</v>
      </c>
      <c r="Q26" s="29"/>
      <c r="R26" s="29"/>
      <c r="S26" s="29"/>
      <c r="T26" s="29"/>
      <c r="U26" s="29" t="s">
        <v>394</v>
      </c>
      <c r="V26" s="29" t="s">
        <v>394</v>
      </c>
      <c r="W26" s="29" t="s">
        <v>394</v>
      </c>
      <c r="X26" s="29" t="s">
        <v>394</v>
      </c>
      <c r="Y26" s="29" t="s">
        <v>394</v>
      </c>
      <c r="Z26" s="29" t="s">
        <v>394</v>
      </c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</row>
    <row r="27" spans="1:63" s="12" customFormat="1" ht="14.4" x14ac:dyDescent="0.25">
      <c r="A27" s="38">
        <v>45036</v>
      </c>
      <c r="B27" s="21" t="s">
        <v>139</v>
      </c>
      <c r="C27" s="21" t="s">
        <v>140</v>
      </c>
      <c r="D27" s="21" t="s">
        <v>141</v>
      </c>
      <c r="E27" s="21" t="s">
        <v>83</v>
      </c>
      <c r="F27" s="21" t="s">
        <v>84</v>
      </c>
      <c r="G27" s="21" t="s">
        <v>85</v>
      </c>
      <c r="H27" s="21"/>
      <c r="I27" s="21" t="s">
        <v>142</v>
      </c>
      <c r="J27" s="21" t="s">
        <v>88</v>
      </c>
      <c r="K27" s="29"/>
      <c r="L27" s="29" t="s">
        <v>394</v>
      </c>
      <c r="M27" s="29" t="s">
        <v>394</v>
      </c>
      <c r="N27" s="29" t="s">
        <v>394</v>
      </c>
      <c r="O27" s="29" t="s">
        <v>394</v>
      </c>
      <c r="P27" s="29" t="s">
        <v>394</v>
      </c>
      <c r="Q27" s="29"/>
      <c r="R27" s="29"/>
      <c r="S27" s="29"/>
      <c r="T27" s="29"/>
      <c r="U27" s="29"/>
      <c r="V27" s="29" t="s">
        <v>394</v>
      </c>
      <c r="W27" s="29" t="s">
        <v>394</v>
      </c>
      <c r="X27" s="29" t="s">
        <v>394</v>
      </c>
      <c r="Y27" s="29" t="s">
        <v>394</v>
      </c>
      <c r="Z27" s="29" t="s">
        <v>394</v>
      </c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</row>
    <row r="28" spans="1:63" s="12" customFormat="1" ht="14.4" x14ac:dyDescent="0.25">
      <c r="A28" s="38">
        <v>45036</v>
      </c>
      <c r="B28" s="21" t="s">
        <v>143</v>
      </c>
      <c r="C28" s="21" t="s">
        <v>144</v>
      </c>
      <c r="D28" s="21" t="s">
        <v>145</v>
      </c>
      <c r="E28" s="21" t="s">
        <v>83</v>
      </c>
      <c r="F28" s="21" t="s">
        <v>84</v>
      </c>
      <c r="G28" s="21" t="s">
        <v>85</v>
      </c>
      <c r="H28" s="21" t="s">
        <v>86</v>
      </c>
      <c r="I28" s="21" t="s">
        <v>146</v>
      </c>
      <c r="J28" s="21" t="s">
        <v>88</v>
      </c>
      <c r="K28" s="29"/>
      <c r="L28" s="29" t="s">
        <v>394</v>
      </c>
      <c r="M28" s="29"/>
      <c r="N28" s="29"/>
      <c r="O28" s="29" t="s">
        <v>394</v>
      </c>
      <c r="P28" s="29" t="s">
        <v>394</v>
      </c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</row>
    <row r="29" spans="1:63" s="12" customFormat="1" ht="14.4" x14ac:dyDescent="0.25">
      <c r="A29" s="38">
        <v>45037</v>
      </c>
      <c r="B29" s="21" t="s">
        <v>139</v>
      </c>
      <c r="C29" s="21" t="s">
        <v>140</v>
      </c>
      <c r="D29" s="21" t="s">
        <v>141</v>
      </c>
      <c r="E29" s="21" t="s">
        <v>83</v>
      </c>
      <c r="F29" s="21" t="s">
        <v>84</v>
      </c>
      <c r="G29" s="21" t="s">
        <v>85</v>
      </c>
      <c r="H29" s="21"/>
      <c r="I29" s="21" t="s">
        <v>147</v>
      </c>
      <c r="J29" s="21" t="s">
        <v>88</v>
      </c>
      <c r="K29" s="29"/>
      <c r="L29" s="29"/>
      <c r="M29" s="29"/>
      <c r="N29" s="29"/>
      <c r="O29" s="29"/>
      <c r="P29" s="29"/>
      <c r="Q29" s="29" t="s">
        <v>394</v>
      </c>
      <c r="R29" s="29" t="s">
        <v>394</v>
      </c>
      <c r="S29" s="29"/>
      <c r="T29" s="29"/>
      <c r="U29" s="29"/>
      <c r="V29" s="29"/>
      <c r="W29" s="29"/>
      <c r="X29" s="29"/>
      <c r="Y29" s="29"/>
      <c r="Z29" s="29"/>
      <c r="AA29" s="29" t="s">
        <v>394</v>
      </c>
      <c r="AB29" s="29" t="s">
        <v>394</v>
      </c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</row>
    <row r="30" spans="1:63" s="12" customFormat="1" ht="14.4" x14ac:dyDescent="0.25">
      <c r="A30" s="38">
        <v>45038</v>
      </c>
      <c r="B30" s="21" t="s">
        <v>148</v>
      </c>
      <c r="C30" s="21" t="s">
        <v>149</v>
      </c>
      <c r="D30" s="21" t="s">
        <v>150</v>
      </c>
      <c r="E30" s="21" t="s">
        <v>104</v>
      </c>
      <c r="F30" s="21" t="s">
        <v>84</v>
      </c>
      <c r="G30" s="21" t="s">
        <v>85</v>
      </c>
      <c r="H30" s="21" t="s">
        <v>86</v>
      </c>
      <c r="I30" s="21" t="s">
        <v>151</v>
      </c>
      <c r="J30" s="21" t="s">
        <v>88</v>
      </c>
      <c r="K30" s="29"/>
      <c r="L30" s="29"/>
      <c r="M30" s="29"/>
      <c r="N30" s="29"/>
      <c r="O30" s="29"/>
      <c r="P30" s="29"/>
      <c r="Q30" s="29"/>
      <c r="R30" s="29"/>
      <c r="S30" s="29"/>
      <c r="T30" s="29" t="s">
        <v>394</v>
      </c>
      <c r="U30" s="29" t="s">
        <v>394</v>
      </c>
      <c r="V30" s="29" t="s">
        <v>394</v>
      </c>
      <c r="W30" s="29" t="s">
        <v>394</v>
      </c>
      <c r="X30" s="29" t="s">
        <v>394</v>
      </c>
      <c r="Y30" s="29" t="s">
        <v>394</v>
      </c>
      <c r="Z30" s="29" t="s">
        <v>394</v>
      </c>
      <c r="AA30" s="29" t="s">
        <v>394</v>
      </c>
      <c r="AB30" s="29" t="s">
        <v>394</v>
      </c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 t="s">
        <v>394</v>
      </c>
      <c r="AS30" s="29" t="s">
        <v>394</v>
      </c>
      <c r="AT30" s="29" t="s">
        <v>394</v>
      </c>
      <c r="AU30" s="29" t="s">
        <v>394</v>
      </c>
      <c r="AV30" s="29" t="s">
        <v>394</v>
      </c>
      <c r="AW30" s="29" t="s">
        <v>394</v>
      </c>
      <c r="AX30" s="29" t="s">
        <v>394</v>
      </c>
      <c r="AY30" s="29" t="s">
        <v>394</v>
      </c>
      <c r="AZ30" s="29" t="s">
        <v>394</v>
      </c>
      <c r="BA30" s="29" t="s">
        <v>394</v>
      </c>
      <c r="BB30" s="29"/>
      <c r="BC30" s="29"/>
      <c r="BD30" s="29"/>
      <c r="BE30" s="29"/>
      <c r="BF30" s="29"/>
      <c r="BG30" s="29"/>
      <c r="BH30" s="29"/>
      <c r="BI30" s="29"/>
      <c r="BJ30" s="29"/>
      <c r="BK30" s="29"/>
    </row>
    <row r="31" spans="1:63" s="12" customFormat="1" ht="14.4" x14ac:dyDescent="0.25">
      <c r="A31" s="38">
        <v>45039</v>
      </c>
      <c r="B31" s="21" t="s">
        <v>152</v>
      </c>
      <c r="C31" s="21" t="s">
        <v>153</v>
      </c>
      <c r="D31" s="21" t="s">
        <v>154</v>
      </c>
      <c r="E31" s="21" t="s">
        <v>83</v>
      </c>
      <c r="F31" s="21" t="s">
        <v>84</v>
      </c>
      <c r="G31" s="21" t="s">
        <v>85</v>
      </c>
      <c r="H31" s="21" t="s">
        <v>86</v>
      </c>
      <c r="I31" s="21" t="s">
        <v>155</v>
      </c>
      <c r="J31" s="21" t="s">
        <v>88</v>
      </c>
      <c r="K31" s="29" t="s">
        <v>394</v>
      </c>
      <c r="L31" s="29" t="s">
        <v>394</v>
      </c>
      <c r="M31" s="29" t="s">
        <v>394</v>
      </c>
      <c r="N31" s="29" t="s">
        <v>394</v>
      </c>
      <c r="O31" s="29" t="s">
        <v>394</v>
      </c>
      <c r="P31" s="29" t="s">
        <v>394</v>
      </c>
      <c r="Q31" s="29" t="s">
        <v>394</v>
      </c>
      <c r="R31" s="29" t="s">
        <v>394</v>
      </c>
      <c r="S31" s="29" t="s">
        <v>394</v>
      </c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</row>
    <row r="32" spans="1:63" s="12" customFormat="1" ht="14.4" x14ac:dyDescent="0.25">
      <c r="A32" s="38">
        <v>45039</v>
      </c>
      <c r="B32" s="21" t="s">
        <v>156</v>
      </c>
      <c r="C32" s="21" t="s">
        <v>149</v>
      </c>
      <c r="D32" s="21" t="s">
        <v>150</v>
      </c>
      <c r="E32" s="21" t="s">
        <v>104</v>
      </c>
      <c r="F32" s="21" t="s">
        <v>84</v>
      </c>
      <c r="G32" s="21" t="s">
        <v>85</v>
      </c>
      <c r="H32" s="21" t="s">
        <v>86</v>
      </c>
      <c r="I32" s="21" t="s">
        <v>157</v>
      </c>
      <c r="J32" s="21" t="s">
        <v>88</v>
      </c>
      <c r="K32" s="29" t="s">
        <v>394</v>
      </c>
      <c r="L32" s="29" t="s">
        <v>394</v>
      </c>
      <c r="M32" s="29" t="s">
        <v>394</v>
      </c>
      <c r="N32" s="29" t="s">
        <v>394</v>
      </c>
      <c r="O32" s="29" t="s">
        <v>394</v>
      </c>
      <c r="P32" s="29" t="s">
        <v>394</v>
      </c>
      <c r="Q32" s="29" t="s">
        <v>394</v>
      </c>
      <c r="R32" s="29" t="s">
        <v>394</v>
      </c>
      <c r="S32" s="29" t="s">
        <v>394</v>
      </c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 t="s">
        <v>394</v>
      </c>
      <c r="AH32" s="29" t="s">
        <v>394</v>
      </c>
      <c r="AI32" s="29" t="s">
        <v>394</v>
      </c>
      <c r="AJ32" s="29" t="s">
        <v>394</v>
      </c>
      <c r="AK32" s="29" t="s">
        <v>394</v>
      </c>
      <c r="AL32" s="29" t="s">
        <v>394</v>
      </c>
      <c r="AM32" s="29" t="s">
        <v>394</v>
      </c>
      <c r="AN32" s="29" t="s">
        <v>394</v>
      </c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</row>
    <row r="33" spans="1:63" s="12" customFormat="1" ht="14.4" x14ac:dyDescent="0.25">
      <c r="A33" s="38">
        <v>45041</v>
      </c>
      <c r="B33" s="21" t="s">
        <v>113</v>
      </c>
      <c r="C33" s="21" t="s">
        <v>114</v>
      </c>
      <c r="D33" s="21" t="s">
        <v>115</v>
      </c>
      <c r="E33" s="21" t="s">
        <v>83</v>
      </c>
      <c r="F33" s="21" t="s">
        <v>84</v>
      </c>
      <c r="G33" s="21" t="s">
        <v>85</v>
      </c>
      <c r="H33" s="21" t="s">
        <v>86</v>
      </c>
      <c r="I33" s="21" t="s">
        <v>158</v>
      </c>
      <c r="J33" s="21" t="s">
        <v>88</v>
      </c>
      <c r="K33" s="29"/>
      <c r="L33" s="29"/>
      <c r="M33" s="29" t="s">
        <v>394</v>
      </c>
      <c r="N33" s="29" t="s">
        <v>394</v>
      </c>
      <c r="O33" s="29" t="s">
        <v>394</v>
      </c>
      <c r="P33" s="29" t="s">
        <v>394</v>
      </c>
      <c r="Q33" s="29"/>
      <c r="R33" s="29"/>
      <c r="S33" s="29"/>
      <c r="T33" s="29"/>
      <c r="U33" s="29"/>
      <c r="V33" s="29"/>
      <c r="W33" s="29" t="s">
        <v>394</v>
      </c>
      <c r="X33" s="29" t="s">
        <v>394</v>
      </c>
      <c r="Y33" s="29" t="s">
        <v>394</v>
      </c>
      <c r="Z33" s="29" t="s">
        <v>394</v>
      </c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</row>
    <row r="34" spans="1:63" s="12" customFormat="1" ht="14.4" x14ac:dyDescent="0.25">
      <c r="A34" s="38">
        <v>45044</v>
      </c>
      <c r="B34" s="21" t="s">
        <v>102</v>
      </c>
      <c r="C34" s="21" t="s">
        <v>102</v>
      </c>
      <c r="D34" s="21" t="s">
        <v>103</v>
      </c>
      <c r="E34" s="21" t="s">
        <v>104</v>
      </c>
      <c r="F34" s="21" t="s">
        <v>84</v>
      </c>
      <c r="G34" s="21" t="s">
        <v>85</v>
      </c>
      <c r="H34" s="21" t="s">
        <v>86</v>
      </c>
      <c r="I34" s="21" t="s">
        <v>159</v>
      </c>
      <c r="J34" s="21" t="s">
        <v>88</v>
      </c>
      <c r="K34" s="29"/>
      <c r="L34" s="29" t="s">
        <v>394</v>
      </c>
      <c r="M34" s="29" t="s">
        <v>394</v>
      </c>
      <c r="N34" s="29" t="s">
        <v>394</v>
      </c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</row>
    <row r="35" spans="1:63" s="12" customFormat="1" ht="14.4" x14ac:dyDescent="0.25">
      <c r="A35" s="38">
        <v>45045</v>
      </c>
      <c r="B35" s="21" t="s">
        <v>160</v>
      </c>
      <c r="C35" s="21" t="s">
        <v>161</v>
      </c>
      <c r="D35" s="21" t="s">
        <v>162</v>
      </c>
      <c r="E35" s="21" t="s">
        <v>83</v>
      </c>
      <c r="F35" s="21" t="s">
        <v>84</v>
      </c>
      <c r="G35" s="21" t="s">
        <v>85</v>
      </c>
      <c r="H35" s="21"/>
      <c r="I35" s="21" t="s">
        <v>163</v>
      </c>
      <c r="J35" s="21" t="s">
        <v>88</v>
      </c>
      <c r="K35" s="29" t="s">
        <v>394</v>
      </c>
      <c r="L35" s="29" t="s">
        <v>394</v>
      </c>
      <c r="M35" s="29" t="s">
        <v>394</v>
      </c>
      <c r="N35" s="29" t="s">
        <v>394</v>
      </c>
      <c r="O35" s="29" t="s">
        <v>394</v>
      </c>
      <c r="P35" s="29" t="s">
        <v>394</v>
      </c>
      <c r="Q35" s="29" t="s">
        <v>394</v>
      </c>
      <c r="R35" s="29" t="s">
        <v>394</v>
      </c>
      <c r="S35" s="29" t="s">
        <v>394</v>
      </c>
      <c r="T35" s="29"/>
      <c r="U35" s="29" t="s">
        <v>394</v>
      </c>
      <c r="V35" s="29" t="s">
        <v>394</v>
      </c>
      <c r="W35" s="29" t="s">
        <v>394</v>
      </c>
      <c r="X35" s="29" t="s">
        <v>394</v>
      </c>
      <c r="Y35" s="29" t="s">
        <v>394</v>
      </c>
      <c r="Z35" s="29" t="s">
        <v>394</v>
      </c>
      <c r="AA35" s="29" t="s">
        <v>394</v>
      </c>
      <c r="AB35" s="29" t="s">
        <v>394</v>
      </c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</row>
    <row r="36" spans="1:63" s="12" customFormat="1" ht="14.4" x14ac:dyDescent="0.25">
      <c r="A36" s="38">
        <v>45045</v>
      </c>
      <c r="B36" s="21" t="s">
        <v>93</v>
      </c>
      <c r="C36" s="21" t="s">
        <v>94</v>
      </c>
      <c r="D36" s="21" t="s">
        <v>95</v>
      </c>
      <c r="E36" s="21" t="s">
        <v>96</v>
      </c>
      <c r="F36" s="21" t="s">
        <v>84</v>
      </c>
      <c r="G36" s="21" t="s">
        <v>85</v>
      </c>
      <c r="H36" s="21"/>
      <c r="I36" s="21" t="s">
        <v>164</v>
      </c>
      <c r="J36" s="21" t="s">
        <v>88</v>
      </c>
      <c r="K36" s="29"/>
      <c r="L36" s="29"/>
      <c r="M36" s="29"/>
      <c r="N36" s="29"/>
      <c r="O36" s="29" t="s">
        <v>394</v>
      </c>
      <c r="P36" s="29" t="s">
        <v>394</v>
      </c>
      <c r="Q36" s="29" t="s">
        <v>394</v>
      </c>
      <c r="R36" s="29" t="s">
        <v>394</v>
      </c>
      <c r="S36" s="29" t="s">
        <v>394</v>
      </c>
      <c r="T36" s="29"/>
      <c r="U36" s="29"/>
      <c r="V36" s="29"/>
      <c r="W36" s="29"/>
      <c r="X36" s="29"/>
      <c r="Y36" s="29" t="s">
        <v>394</v>
      </c>
      <c r="Z36" s="29" t="s">
        <v>394</v>
      </c>
      <c r="AA36" s="29" t="s">
        <v>394</v>
      </c>
      <c r="AB36" s="29" t="s">
        <v>394</v>
      </c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</row>
    <row r="37" spans="1:63" s="12" customFormat="1" ht="14.4" x14ac:dyDescent="0.25">
      <c r="A37" s="38">
        <v>45045</v>
      </c>
      <c r="B37" s="21" t="s">
        <v>89</v>
      </c>
      <c r="C37" s="21" t="s">
        <v>90</v>
      </c>
      <c r="D37" s="21" t="s">
        <v>91</v>
      </c>
      <c r="E37" s="21" t="s">
        <v>83</v>
      </c>
      <c r="F37" s="21" t="s">
        <v>84</v>
      </c>
      <c r="G37" s="21" t="s">
        <v>85</v>
      </c>
      <c r="H37" s="21" t="s">
        <v>86</v>
      </c>
      <c r="I37" s="21" t="s">
        <v>165</v>
      </c>
      <c r="J37" s="21" t="s">
        <v>88</v>
      </c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 t="s">
        <v>394</v>
      </c>
      <c r="AG37" s="29"/>
      <c r="AH37" s="29" t="s">
        <v>394</v>
      </c>
      <c r="AI37" s="29" t="s">
        <v>394</v>
      </c>
      <c r="AJ37" s="29" t="s">
        <v>394</v>
      </c>
      <c r="AK37" s="29" t="s">
        <v>394</v>
      </c>
      <c r="AL37" s="29" t="s">
        <v>394</v>
      </c>
      <c r="AM37" s="29" t="s">
        <v>394</v>
      </c>
      <c r="AN37" s="29" t="s">
        <v>394</v>
      </c>
      <c r="AO37" s="29"/>
      <c r="AP37" s="29"/>
      <c r="AQ37" s="29" t="s">
        <v>394</v>
      </c>
      <c r="AR37" s="29" t="s">
        <v>394</v>
      </c>
      <c r="AS37" s="29" t="s">
        <v>394</v>
      </c>
      <c r="AT37" s="29" t="s">
        <v>394</v>
      </c>
      <c r="AU37" s="29" t="s">
        <v>394</v>
      </c>
      <c r="AV37" s="29" t="s">
        <v>394</v>
      </c>
      <c r="AW37" s="29" t="s">
        <v>394</v>
      </c>
      <c r="AX37" s="29" t="s">
        <v>394</v>
      </c>
      <c r="AY37" s="29" t="s">
        <v>394</v>
      </c>
      <c r="AZ37" s="29" t="s">
        <v>394</v>
      </c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</row>
    <row r="38" spans="1:63" s="12" customFormat="1" ht="14.4" x14ac:dyDescent="0.25">
      <c r="A38" s="38">
        <v>45045</v>
      </c>
      <c r="B38" s="21" t="s">
        <v>166</v>
      </c>
      <c r="C38" s="21" t="s">
        <v>166</v>
      </c>
      <c r="D38" s="21" t="s">
        <v>167</v>
      </c>
      <c r="E38" s="21" t="s">
        <v>83</v>
      </c>
      <c r="F38" s="21" t="s">
        <v>84</v>
      </c>
      <c r="G38" s="21" t="s">
        <v>85</v>
      </c>
      <c r="H38" s="21" t="s">
        <v>86</v>
      </c>
      <c r="I38" s="21" t="s">
        <v>168</v>
      </c>
      <c r="J38" s="21" t="s">
        <v>88</v>
      </c>
      <c r="K38" s="29"/>
      <c r="L38" s="29" t="s">
        <v>394</v>
      </c>
      <c r="M38" s="29" t="s">
        <v>394</v>
      </c>
      <c r="N38" s="29" t="s">
        <v>394</v>
      </c>
      <c r="O38" s="29" t="s">
        <v>394</v>
      </c>
      <c r="P38" s="29" t="s">
        <v>394</v>
      </c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</row>
    <row r="39" spans="1:63" s="12" customFormat="1" ht="14.4" x14ac:dyDescent="0.25">
      <c r="A39" s="38">
        <v>45046</v>
      </c>
      <c r="B39" s="21" t="s">
        <v>93</v>
      </c>
      <c r="C39" s="21" t="s">
        <v>94</v>
      </c>
      <c r="D39" s="21" t="s">
        <v>95</v>
      </c>
      <c r="E39" s="21" t="s">
        <v>96</v>
      </c>
      <c r="F39" s="21" t="s">
        <v>84</v>
      </c>
      <c r="G39" s="21" t="s">
        <v>85</v>
      </c>
      <c r="H39" s="21"/>
      <c r="I39" s="21" t="s">
        <v>164</v>
      </c>
      <c r="J39" s="21" t="s">
        <v>88</v>
      </c>
      <c r="K39" s="29"/>
      <c r="L39" s="29" t="s">
        <v>394</v>
      </c>
      <c r="M39" s="29" t="s">
        <v>394</v>
      </c>
      <c r="N39" s="29" t="s">
        <v>394</v>
      </c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</row>
    <row r="40" spans="1:63" s="12" customFormat="1" ht="14.4" x14ac:dyDescent="0.25">
      <c r="A40" s="38">
        <v>45046</v>
      </c>
      <c r="B40" s="21" t="s">
        <v>166</v>
      </c>
      <c r="C40" s="21" t="s">
        <v>166</v>
      </c>
      <c r="D40" s="21" t="s">
        <v>167</v>
      </c>
      <c r="E40" s="21" t="s">
        <v>83</v>
      </c>
      <c r="F40" s="21" t="s">
        <v>84</v>
      </c>
      <c r="G40" s="21" t="s">
        <v>85</v>
      </c>
      <c r="H40" s="21" t="s">
        <v>86</v>
      </c>
      <c r="I40" s="21" t="s">
        <v>168</v>
      </c>
      <c r="J40" s="21" t="s">
        <v>88</v>
      </c>
      <c r="K40" s="29"/>
      <c r="L40" s="29"/>
      <c r="M40" s="29"/>
      <c r="N40" s="29"/>
      <c r="O40" s="29"/>
      <c r="P40" s="29"/>
      <c r="Q40" s="29" t="s">
        <v>394</v>
      </c>
      <c r="R40" s="29" t="s">
        <v>394</v>
      </c>
      <c r="S40" s="29" t="s">
        <v>394</v>
      </c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</row>
    <row r="41" spans="1:63" s="12" customFormat="1" ht="14.4" x14ac:dyDescent="0.25">
      <c r="A41" s="38">
        <v>45051</v>
      </c>
      <c r="B41" s="21" t="s">
        <v>169</v>
      </c>
      <c r="C41" s="21" t="s">
        <v>170</v>
      </c>
      <c r="D41" s="21" t="s">
        <v>171</v>
      </c>
      <c r="E41" s="21" t="s">
        <v>104</v>
      </c>
      <c r="F41" s="21" t="s">
        <v>84</v>
      </c>
      <c r="G41" s="21" t="s">
        <v>85</v>
      </c>
      <c r="H41" s="21" t="s">
        <v>86</v>
      </c>
      <c r="I41" s="21" t="s">
        <v>172</v>
      </c>
      <c r="J41" s="21" t="s">
        <v>88</v>
      </c>
      <c r="K41" s="29" t="s">
        <v>394</v>
      </c>
      <c r="L41" s="29" t="s">
        <v>394</v>
      </c>
      <c r="M41" s="29" t="s">
        <v>394</v>
      </c>
      <c r="N41" s="29" t="s">
        <v>394</v>
      </c>
      <c r="O41" s="29" t="s">
        <v>394</v>
      </c>
      <c r="P41" s="29" t="s">
        <v>394</v>
      </c>
      <c r="Q41" s="29" t="s">
        <v>394</v>
      </c>
      <c r="R41" s="29" t="s">
        <v>394</v>
      </c>
      <c r="S41" s="29" t="s">
        <v>394</v>
      </c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</row>
    <row r="42" spans="1:63" s="12" customFormat="1" ht="14.4" x14ac:dyDescent="0.25">
      <c r="A42" s="38">
        <v>45052</v>
      </c>
      <c r="B42" s="21" t="s">
        <v>169</v>
      </c>
      <c r="C42" s="21" t="s">
        <v>170</v>
      </c>
      <c r="D42" s="21" t="s">
        <v>171</v>
      </c>
      <c r="E42" s="21" t="s">
        <v>104</v>
      </c>
      <c r="F42" s="21" t="s">
        <v>84</v>
      </c>
      <c r="G42" s="21" t="s">
        <v>85</v>
      </c>
      <c r="H42" s="21" t="s">
        <v>86</v>
      </c>
      <c r="I42" s="21" t="s">
        <v>172</v>
      </c>
      <c r="J42" s="21" t="s">
        <v>88</v>
      </c>
      <c r="K42" s="29"/>
      <c r="L42" s="29"/>
      <c r="M42" s="29"/>
      <c r="N42" s="29"/>
      <c r="O42" s="29"/>
      <c r="P42" s="29"/>
      <c r="Q42" s="29"/>
      <c r="R42" s="29"/>
      <c r="S42" s="29"/>
      <c r="T42" s="29" t="s">
        <v>394</v>
      </c>
      <c r="U42" s="29" t="s">
        <v>394</v>
      </c>
      <c r="V42" s="29" t="s">
        <v>394</v>
      </c>
      <c r="W42" s="29" t="s">
        <v>394</v>
      </c>
      <c r="X42" s="29" t="s">
        <v>394</v>
      </c>
      <c r="Y42" s="29" t="s">
        <v>394</v>
      </c>
      <c r="Z42" s="29" t="s">
        <v>394</v>
      </c>
      <c r="AA42" s="29" t="s">
        <v>394</v>
      </c>
      <c r="AB42" s="29" t="s">
        <v>394</v>
      </c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</row>
    <row r="43" spans="1:63" s="12" customFormat="1" ht="14.4" x14ac:dyDescent="0.25">
      <c r="A43" s="38">
        <v>45052</v>
      </c>
      <c r="B43" s="21" t="s">
        <v>106</v>
      </c>
      <c r="C43" s="21" t="s">
        <v>106</v>
      </c>
      <c r="D43" s="21" t="s">
        <v>107</v>
      </c>
      <c r="E43" s="21" t="s">
        <v>96</v>
      </c>
      <c r="F43" s="21" t="s">
        <v>84</v>
      </c>
      <c r="G43" s="21" t="s">
        <v>85</v>
      </c>
      <c r="H43" s="21" t="s">
        <v>86</v>
      </c>
      <c r="I43" s="21" t="s">
        <v>173</v>
      </c>
      <c r="J43" s="21" t="s">
        <v>88</v>
      </c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 t="s">
        <v>394</v>
      </c>
      <c r="AH43" s="29"/>
      <c r="AI43" s="29" t="s">
        <v>394</v>
      </c>
      <c r="AJ43" s="29" t="s">
        <v>394</v>
      </c>
      <c r="AK43" s="29" t="s">
        <v>394</v>
      </c>
      <c r="AL43" s="29" t="s">
        <v>394</v>
      </c>
      <c r="AM43" s="29" t="s">
        <v>394</v>
      </c>
      <c r="AN43" s="29" t="s">
        <v>394</v>
      </c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</row>
    <row r="44" spans="1:63" s="12" customFormat="1" ht="14.4" x14ac:dyDescent="0.25">
      <c r="A44" s="38">
        <v>45052</v>
      </c>
      <c r="B44" s="21" t="s">
        <v>174</v>
      </c>
      <c r="C44" s="21" t="s">
        <v>175</v>
      </c>
      <c r="D44" s="21" t="s">
        <v>176</v>
      </c>
      <c r="E44" s="21" t="s">
        <v>104</v>
      </c>
      <c r="F44" s="21" t="s">
        <v>84</v>
      </c>
      <c r="G44" s="21" t="s">
        <v>85</v>
      </c>
      <c r="H44" s="21" t="s">
        <v>86</v>
      </c>
      <c r="I44" s="21" t="s">
        <v>177</v>
      </c>
      <c r="J44" s="21" t="s">
        <v>88</v>
      </c>
      <c r="K44" s="29"/>
      <c r="L44" s="29" t="s">
        <v>394</v>
      </c>
      <c r="M44" s="29" t="s">
        <v>394</v>
      </c>
      <c r="N44" s="29" t="s">
        <v>394</v>
      </c>
      <c r="O44" s="29" t="s">
        <v>394</v>
      </c>
      <c r="P44" s="29" t="s">
        <v>394</v>
      </c>
      <c r="Q44" s="29" t="s">
        <v>394</v>
      </c>
      <c r="R44" s="29" t="s">
        <v>394</v>
      </c>
      <c r="S44" s="29" t="s">
        <v>394</v>
      </c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</row>
    <row r="45" spans="1:63" s="12" customFormat="1" ht="14.4" x14ac:dyDescent="0.25">
      <c r="A45" s="38">
        <v>45053</v>
      </c>
      <c r="B45" s="21" t="s">
        <v>113</v>
      </c>
      <c r="C45" s="21" t="s">
        <v>114</v>
      </c>
      <c r="D45" s="21" t="s">
        <v>115</v>
      </c>
      <c r="E45" s="21" t="s">
        <v>83</v>
      </c>
      <c r="F45" s="21" t="s">
        <v>178</v>
      </c>
      <c r="G45" s="21" t="s">
        <v>85</v>
      </c>
      <c r="H45" s="21" t="s">
        <v>86</v>
      </c>
      <c r="I45" s="21" t="s">
        <v>179</v>
      </c>
      <c r="J45" s="21" t="s">
        <v>88</v>
      </c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 t="s">
        <v>394</v>
      </c>
      <c r="AE45" s="29" t="s">
        <v>394</v>
      </c>
      <c r="AF45" s="29" t="s">
        <v>394</v>
      </c>
      <c r="AG45" s="29" t="s">
        <v>394</v>
      </c>
      <c r="AH45" s="29" t="s">
        <v>394</v>
      </c>
      <c r="AI45" s="29" t="s">
        <v>394</v>
      </c>
      <c r="AJ45" s="29" t="s">
        <v>394</v>
      </c>
      <c r="AK45" s="29" t="s">
        <v>394</v>
      </c>
      <c r="AL45" s="29" t="s">
        <v>394</v>
      </c>
      <c r="AM45" s="29" t="s">
        <v>394</v>
      </c>
      <c r="AN45" s="29"/>
      <c r="AO45" s="29"/>
      <c r="AP45" s="29"/>
      <c r="AQ45" s="29"/>
      <c r="AR45" s="29" t="s">
        <v>394</v>
      </c>
      <c r="AS45" s="29" t="s">
        <v>394</v>
      </c>
      <c r="AT45" s="29" t="s">
        <v>394</v>
      </c>
      <c r="AU45" s="29" t="s">
        <v>394</v>
      </c>
      <c r="AV45" s="29" t="s">
        <v>394</v>
      </c>
      <c r="AW45" s="29" t="s">
        <v>394</v>
      </c>
      <c r="AX45" s="29" t="s">
        <v>394</v>
      </c>
      <c r="AY45" s="29" t="s">
        <v>394</v>
      </c>
      <c r="AZ45" s="29" t="s">
        <v>394</v>
      </c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</row>
    <row r="46" spans="1:63" s="12" customFormat="1" ht="14.4" x14ac:dyDescent="0.25">
      <c r="A46" s="38">
        <v>45053</v>
      </c>
      <c r="B46" s="21" t="s">
        <v>98</v>
      </c>
      <c r="C46" s="21" t="s">
        <v>98</v>
      </c>
      <c r="D46" s="21" t="s">
        <v>99</v>
      </c>
      <c r="E46" s="21" t="s">
        <v>83</v>
      </c>
      <c r="F46" s="21" t="s">
        <v>84</v>
      </c>
      <c r="G46" s="21" t="s">
        <v>85</v>
      </c>
      <c r="H46" s="21" t="s">
        <v>86</v>
      </c>
      <c r="I46" s="21" t="s">
        <v>180</v>
      </c>
      <c r="J46" s="21" t="s">
        <v>88</v>
      </c>
      <c r="K46" s="29" t="s">
        <v>394</v>
      </c>
      <c r="L46" s="29" t="s">
        <v>394</v>
      </c>
      <c r="M46" s="29" t="s">
        <v>394</v>
      </c>
      <c r="N46" s="29" t="s">
        <v>394</v>
      </c>
      <c r="O46" s="29" t="s">
        <v>394</v>
      </c>
      <c r="P46" s="29" t="s">
        <v>394</v>
      </c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</row>
    <row r="47" spans="1:63" s="12" customFormat="1" ht="14.4" x14ac:dyDescent="0.25">
      <c r="A47" s="38">
        <v>45053</v>
      </c>
      <c r="B47" s="21" t="s">
        <v>169</v>
      </c>
      <c r="C47" s="21" t="s">
        <v>170</v>
      </c>
      <c r="D47" s="21" t="s">
        <v>171</v>
      </c>
      <c r="E47" s="21" t="s">
        <v>104</v>
      </c>
      <c r="F47" s="21" t="s">
        <v>178</v>
      </c>
      <c r="G47" s="21" t="s">
        <v>181</v>
      </c>
      <c r="H47" s="21" t="s">
        <v>86</v>
      </c>
      <c r="I47" s="21" t="s">
        <v>182</v>
      </c>
      <c r="J47" s="21" t="s">
        <v>88</v>
      </c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</row>
    <row r="48" spans="1:63" s="12" customFormat="1" ht="14.4" x14ac:dyDescent="0.25">
      <c r="A48" s="38">
        <v>45055</v>
      </c>
      <c r="B48" s="21" t="s">
        <v>113</v>
      </c>
      <c r="C48" s="21" t="s">
        <v>114</v>
      </c>
      <c r="D48" s="21" t="s">
        <v>115</v>
      </c>
      <c r="E48" s="21" t="s">
        <v>83</v>
      </c>
      <c r="F48" s="21" t="s">
        <v>84</v>
      </c>
      <c r="G48" s="21" t="s">
        <v>85</v>
      </c>
      <c r="H48" s="21" t="s">
        <v>86</v>
      </c>
      <c r="I48" s="21" t="s">
        <v>183</v>
      </c>
      <c r="J48" s="21" t="s">
        <v>88</v>
      </c>
      <c r="K48" s="29"/>
      <c r="L48" s="29" t="s">
        <v>394</v>
      </c>
      <c r="M48" s="29" t="s">
        <v>394</v>
      </c>
      <c r="N48" s="29" t="s">
        <v>394</v>
      </c>
      <c r="O48" s="29"/>
      <c r="P48" s="29"/>
      <c r="Q48" s="29"/>
      <c r="R48" s="29"/>
      <c r="S48" s="29"/>
      <c r="T48" s="29"/>
      <c r="U48" s="29"/>
      <c r="V48" s="29" t="s">
        <v>394</v>
      </c>
      <c r="W48" s="29" t="s">
        <v>394</v>
      </c>
      <c r="X48" s="29" t="s">
        <v>394</v>
      </c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</row>
    <row r="49" spans="1:63" s="12" customFormat="1" ht="14.4" x14ac:dyDescent="0.25">
      <c r="A49" s="38">
        <v>45055</v>
      </c>
      <c r="B49" s="21" t="s">
        <v>156</v>
      </c>
      <c r="C49" s="21" t="s">
        <v>149</v>
      </c>
      <c r="D49" s="21" t="s">
        <v>150</v>
      </c>
      <c r="E49" s="21" t="s">
        <v>104</v>
      </c>
      <c r="F49" s="21" t="s">
        <v>84</v>
      </c>
      <c r="G49" s="21" t="s">
        <v>85</v>
      </c>
      <c r="H49" s="21" t="s">
        <v>86</v>
      </c>
      <c r="I49" s="21" t="s">
        <v>184</v>
      </c>
      <c r="J49" s="21" t="s">
        <v>88</v>
      </c>
      <c r="K49" s="29" t="s">
        <v>394</v>
      </c>
      <c r="L49" s="29" t="s">
        <v>394</v>
      </c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</row>
    <row r="50" spans="1:63" s="12" customFormat="1" ht="14.4" x14ac:dyDescent="0.25">
      <c r="A50" s="38">
        <v>45057</v>
      </c>
      <c r="B50" s="21" t="s">
        <v>139</v>
      </c>
      <c r="C50" s="21" t="s">
        <v>140</v>
      </c>
      <c r="D50" s="21" t="s">
        <v>141</v>
      </c>
      <c r="E50" s="21" t="s">
        <v>83</v>
      </c>
      <c r="F50" s="21" t="s">
        <v>84</v>
      </c>
      <c r="G50" s="21" t="s">
        <v>85</v>
      </c>
      <c r="H50" s="21"/>
      <c r="I50" s="21" t="s">
        <v>185</v>
      </c>
      <c r="J50" s="21" t="s">
        <v>88</v>
      </c>
      <c r="K50" s="29"/>
      <c r="L50" s="29" t="s">
        <v>394</v>
      </c>
      <c r="M50" s="29" t="s">
        <v>394</v>
      </c>
      <c r="N50" s="29" t="s">
        <v>394</v>
      </c>
      <c r="O50" s="29" t="s">
        <v>394</v>
      </c>
      <c r="P50" s="29" t="s">
        <v>394</v>
      </c>
      <c r="Q50" s="29"/>
      <c r="R50" s="29"/>
      <c r="S50" s="29"/>
      <c r="T50" s="29"/>
      <c r="U50" s="29"/>
      <c r="V50" s="29" t="s">
        <v>394</v>
      </c>
      <c r="W50" s="29" t="s">
        <v>394</v>
      </c>
      <c r="X50" s="29" t="s">
        <v>394</v>
      </c>
      <c r="Y50" s="29" t="s">
        <v>394</v>
      </c>
      <c r="Z50" s="29" t="s">
        <v>394</v>
      </c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</row>
    <row r="51" spans="1:63" s="12" customFormat="1" ht="14.4" x14ac:dyDescent="0.25">
      <c r="A51" s="38">
        <v>45058</v>
      </c>
      <c r="B51" s="21" t="s">
        <v>81</v>
      </c>
      <c r="C51" s="21" t="s">
        <v>81</v>
      </c>
      <c r="D51" s="21" t="s">
        <v>82</v>
      </c>
      <c r="E51" s="21" t="s">
        <v>83</v>
      </c>
      <c r="F51" s="21" t="s">
        <v>84</v>
      </c>
      <c r="G51" s="21" t="s">
        <v>85</v>
      </c>
      <c r="H51" s="21" t="s">
        <v>86</v>
      </c>
      <c r="I51" s="21" t="s">
        <v>186</v>
      </c>
      <c r="J51" s="21" t="s">
        <v>88</v>
      </c>
      <c r="K51" s="29"/>
      <c r="L51" s="29" t="s">
        <v>394</v>
      </c>
      <c r="M51" s="29" t="s">
        <v>394</v>
      </c>
      <c r="N51" s="29" t="s">
        <v>394</v>
      </c>
      <c r="O51" s="29" t="s">
        <v>394</v>
      </c>
      <c r="P51" s="29" t="s">
        <v>394</v>
      </c>
      <c r="Q51" s="29" t="s">
        <v>394</v>
      </c>
      <c r="R51" s="29" t="s">
        <v>394</v>
      </c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</row>
    <row r="52" spans="1:63" s="12" customFormat="1" ht="14.4" x14ac:dyDescent="0.25">
      <c r="A52" s="38">
        <v>45058</v>
      </c>
      <c r="B52" s="21" t="s">
        <v>139</v>
      </c>
      <c r="C52" s="21" t="s">
        <v>140</v>
      </c>
      <c r="D52" s="21" t="s">
        <v>141</v>
      </c>
      <c r="E52" s="21" t="s">
        <v>83</v>
      </c>
      <c r="F52" s="21" t="s">
        <v>187</v>
      </c>
      <c r="G52" s="21" t="s">
        <v>85</v>
      </c>
      <c r="H52" s="21"/>
      <c r="I52" s="21" t="s">
        <v>188</v>
      </c>
      <c r="J52" s="21" t="s">
        <v>88</v>
      </c>
      <c r="K52" s="29"/>
      <c r="L52" s="29"/>
      <c r="M52" s="29"/>
      <c r="N52" s="29"/>
      <c r="O52" s="29"/>
      <c r="P52" s="29"/>
      <c r="Q52" s="29" t="s">
        <v>394</v>
      </c>
      <c r="R52" s="29" t="s">
        <v>394</v>
      </c>
      <c r="S52" s="29"/>
      <c r="T52" s="29"/>
      <c r="U52" s="29"/>
      <c r="V52" s="29"/>
      <c r="W52" s="29"/>
      <c r="X52" s="29"/>
      <c r="Y52" s="29"/>
      <c r="Z52" s="29"/>
      <c r="AA52" s="29" t="s">
        <v>394</v>
      </c>
      <c r="AB52" s="29" t="s">
        <v>394</v>
      </c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</row>
    <row r="53" spans="1:63" s="12" customFormat="1" ht="14.4" x14ac:dyDescent="0.25">
      <c r="A53" s="38">
        <v>45058</v>
      </c>
      <c r="B53" s="21" t="s">
        <v>102</v>
      </c>
      <c r="C53" s="21" t="s">
        <v>102</v>
      </c>
      <c r="D53" s="21" t="s">
        <v>103</v>
      </c>
      <c r="E53" s="21" t="s">
        <v>104</v>
      </c>
      <c r="F53" s="21" t="s">
        <v>84</v>
      </c>
      <c r="G53" s="21" t="s">
        <v>85</v>
      </c>
      <c r="H53" s="21" t="s">
        <v>86</v>
      </c>
      <c r="I53" s="21" t="s">
        <v>189</v>
      </c>
      <c r="J53" s="21" t="s">
        <v>88</v>
      </c>
      <c r="K53" s="29"/>
      <c r="L53" s="29"/>
      <c r="M53" s="29"/>
      <c r="N53" s="29"/>
      <c r="O53" s="29" t="s">
        <v>394</v>
      </c>
      <c r="P53" s="29" t="s">
        <v>394</v>
      </c>
      <c r="Q53" s="29" t="s">
        <v>394</v>
      </c>
      <c r="R53" s="29" t="s">
        <v>394</v>
      </c>
      <c r="S53" s="29" t="s">
        <v>394</v>
      </c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</row>
    <row r="54" spans="1:63" s="12" customFormat="1" ht="14.4" x14ac:dyDescent="0.25">
      <c r="A54" s="38">
        <v>45059</v>
      </c>
      <c r="B54" s="21" t="s">
        <v>121</v>
      </c>
      <c r="C54" s="21" t="s">
        <v>122</v>
      </c>
      <c r="D54" s="21" t="s">
        <v>123</v>
      </c>
      <c r="E54" s="21" t="s">
        <v>96</v>
      </c>
      <c r="F54" s="21" t="s">
        <v>84</v>
      </c>
      <c r="G54" s="21" t="s">
        <v>85</v>
      </c>
      <c r="H54" s="21" t="s">
        <v>86</v>
      </c>
      <c r="I54" s="21" t="s">
        <v>190</v>
      </c>
      <c r="J54" s="21" t="s">
        <v>88</v>
      </c>
      <c r="K54" s="29" t="s">
        <v>394</v>
      </c>
      <c r="L54" s="29" t="s">
        <v>394</v>
      </c>
      <c r="M54" s="29" t="s">
        <v>394</v>
      </c>
      <c r="N54" s="29" t="s">
        <v>394</v>
      </c>
      <c r="O54" s="29" t="s">
        <v>394</v>
      </c>
      <c r="P54" s="29" t="s">
        <v>394</v>
      </c>
      <c r="Q54" s="29" t="s">
        <v>394</v>
      </c>
      <c r="R54" s="29" t="s">
        <v>394</v>
      </c>
      <c r="S54" s="29" t="s">
        <v>394</v>
      </c>
      <c r="T54" s="29"/>
      <c r="U54" s="29" t="s">
        <v>394</v>
      </c>
      <c r="V54" s="29" t="s">
        <v>394</v>
      </c>
      <c r="W54" s="29" t="s">
        <v>394</v>
      </c>
      <c r="X54" s="29" t="s">
        <v>394</v>
      </c>
      <c r="Y54" s="29" t="s">
        <v>394</v>
      </c>
      <c r="Z54" s="29" t="s">
        <v>394</v>
      </c>
      <c r="AA54" s="29" t="s">
        <v>394</v>
      </c>
      <c r="AB54" s="29" t="s">
        <v>394</v>
      </c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</row>
    <row r="55" spans="1:63" s="12" customFormat="1" ht="14.4" x14ac:dyDescent="0.25">
      <c r="A55" s="38">
        <v>45059</v>
      </c>
      <c r="B55" s="21" t="s">
        <v>191</v>
      </c>
      <c r="C55" s="21" t="s">
        <v>192</v>
      </c>
      <c r="D55" s="21" t="s">
        <v>193</v>
      </c>
      <c r="E55" s="21" t="s">
        <v>104</v>
      </c>
      <c r="F55" s="21" t="s">
        <v>84</v>
      </c>
      <c r="G55" s="21" t="s">
        <v>85</v>
      </c>
      <c r="H55" s="21"/>
      <c r="I55" s="21" t="s">
        <v>194</v>
      </c>
      <c r="J55" s="21" t="s">
        <v>88</v>
      </c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 t="s">
        <v>394</v>
      </c>
      <c r="AF55" s="29" t="s">
        <v>394</v>
      </c>
      <c r="AG55" s="29" t="s">
        <v>394</v>
      </c>
      <c r="AH55" s="29" t="s">
        <v>394</v>
      </c>
      <c r="AI55" s="29" t="s">
        <v>394</v>
      </c>
      <c r="AJ55" s="29" t="s">
        <v>394</v>
      </c>
      <c r="AK55" s="29" t="s">
        <v>394</v>
      </c>
      <c r="AL55" s="29" t="s">
        <v>394</v>
      </c>
      <c r="AM55" s="29" t="s">
        <v>394</v>
      </c>
      <c r="AN55" s="29" t="s">
        <v>394</v>
      </c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</row>
    <row r="56" spans="1:63" s="12" customFormat="1" ht="14.4" x14ac:dyDescent="0.25">
      <c r="A56" s="38">
        <v>45059</v>
      </c>
      <c r="B56" s="21" t="s">
        <v>93</v>
      </c>
      <c r="C56" s="21" t="s">
        <v>94</v>
      </c>
      <c r="D56" s="21" t="s">
        <v>95</v>
      </c>
      <c r="E56" s="21" t="s">
        <v>96</v>
      </c>
      <c r="F56" s="21" t="s">
        <v>84</v>
      </c>
      <c r="G56" s="21" t="s">
        <v>85</v>
      </c>
      <c r="H56" s="21"/>
      <c r="I56" s="21" t="s">
        <v>195</v>
      </c>
      <c r="J56" s="21" t="s">
        <v>88</v>
      </c>
      <c r="K56" s="29"/>
      <c r="L56" s="29" t="s">
        <v>394</v>
      </c>
      <c r="M56" s="29" t="s">
        <v>394</v>
      </c>
      <c r="N56" s="29" t="s">
        <v>394</v>
      </c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</row>
    <row r="57" spans="1:63" s="45" customFormat="1" ht="14.4" x14ac:dyDescent="0.25">
      <c r="A57" s="42">
        <v>45059</v>
      </c>
      <c r="B57" s="43" t="s">
        <v>196</v>
      </c>
      <c r="C57" s="43" t="s">
        <v>110</v>
      </c>
      <c r="D57" s="43" t="s">
        <v>111</v>
      </c>
      <c r="E57" s="43" t="s">
        <v>197</v>
      </c>
      <c r="F57" s="43" t="s">
        <v>84</v>
      </c>
      <c r="G57" s="43" t="s">
        <v>85</v>
      </c>
      <c r="H57" s="43" t="s">
        <v>86</v>
      </c>
      <c r="I57" s="43" t="s">
        <v>198</v>
      </c>
      <c r="J57" s="43" t="s">
        <v>199</v>
      </c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 t="s">
        <v>394</v>
      </c>
      <c r="W57" s="44" t="s">
        <v>394</v>
      </c>
      <c r="X57" s="44" t="s">
        <v>394</v>
      </c>
      <c r="Y57" s="44" t="s">
        <v>394</v>
      </c>
      <c r="Z57" s="44" t="s">
        <v>394</v>
      </c>
      <c r="AA57" s="44" t="s">
        <v>394</v>
      </c>
      <c r="AB57" s="44" t="s">
        <v>394</v>
      </c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 t="s">
        <v>394</v>
      </c>
      <c r="AS57" s="44" t="s">
        <v>394</v>
      </c>
      <c r="AT57" s="44" t="s">
        <v>394</v>
      </c>
      <c r="AU57" s="44" t="s">
        <v>394</v>
      </c>
      <c r="AV57" s="44" t="s">
        <v>394</v>
      </c>
      <c r="AW57" s="44" t="s">
        <v>394</v>
      </c>
      <c r="AX57" s="44" t="s">
        <v>394</v>
      </c>
      <c r="AY57" s="44" t="s">
        <v>394</v>
      </c>
      <c r="AZ57" s="44" t="s">
        <v>394</v>
      </c>
      <c r="BA57" s="44" t="s">
        <v>394</v>
      </c>
      <c r="BB57" s="44"/>
      <c r="BC57" s="44"/>
      <c r="BD57" s="44"/>
      <c r="BE57" s="44"/>
      <c r="BF57" s="44"/>
      <c r="BG57" s="44"/>
      <c r="BH57" s="44"/>
      <c r="BI57" s="44"/>
      <c r="BJ57" s="44"/>
      <c r="BK57" s="44"/>
    </row>
    <row r="58" spans="1:63" s="12" customFormat="1" ht="14.4" x14ac:dyDescent="0.25">
      <c r="A58" s="38">
        <v>45060</v>
      </c>
      <c r="B58" s="21" t="s">
        <v>121</v>
      </c>
      <c r="C58" s="21" t="s">
        <v>122</v>
      </c>
      <c r="D58" s="21" t="s">
        <v>123</v>
      </c>
      <c r="E58" s="21" t="s">
        <v>96</v>
      </c>
      <c r="F58" s="21" t="s">
        <v>84</v>
      </c>
      <c r="G58" s="21" t="s">
        <v>85</v>
      </c>
      <c r="H58" s="21" t="s">
        <v>86</v>
      </c>
      <c r="I58" s="21" t="s">
        <v>190</v>
      </c>
      <c r="J58" s="21" t="s">
        <v>88</v>
      </c>
      <c r="K58" s="29" t="s">
        <v>394</v>
      </c>
      <c r="L58" s="29" t="s">
        <v>394</v>
      </c>
      <c r="M58" s="29" t="s">
        <v>394</v>
      </c>
      <c r="N58" s="29" t="s">
        <v>394</v>
      </c>
      <c r="O58" s="29" t="s">
        <v>394</v>
      </c>
      <c r="P58" s="29" t="s">
        <v>394</v>
      </c>
      <c r="Q58" s="29" t="s">
        <v>394</v>
      </c>
      <c r="R58" s="29" t="s">
        <v>394</v>
      </c>
      <c r="S58" s="29" t="s">
        <v>394</v>
      </c>
      <c r="T58" s="29"/>
      <c r="U58" s="29" t="s">
        <v>394</v>
      </c>
      <c r="V58" s="29" t="s">
        <v>394</v>
      </c>
      <c r="W58" s="29" t="s">
        <v>394</v>
      </c>
      <c r="X58" s="29" t="s">
        <v>394</v>
      </c>
      <c r="Y58" s="29" t="s">
        <v>394</v>
      </c>
      <c r="Z58" s="29" t="s">
        <v>394</v>
      </c>
      <c r="AA58" s="29" t="s">
        <v>394</v>
      </c>
      <c r="AB58" s="29" t="s">
        <v>394</v>
      </c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</row>
    <row r="59" spans="1:63" s="12" customFormat="1" ht="14.4" x14ac:dyDescent="0.25">
      <c r="A59" s="38">
        <v>45060</v>
      </c>
      <c r="B59" s="21" t="s">
        <v>93</v>
      </c>
      <c r="C59" s="21" t="s">
        <v>94</v>
      </c>
      <c r="D59" s="21" t="s">
        <v>95</v>
      </c>
      <c r="E59" s="21" t="s">
        <v>96</v>
      </c>
      <c r="F59" s="21" t="s">
        <v>84</v>
      </c>
      <c r="G59" s="21" t="s">
        <v>85</v>
      </c>
      <c r="H59" s="21"/>
      <c r="I59" s="21" t="s">
        <v>195</v>
      </c>
      <c r="J59" s="21" t="s">
        <v>88</v>
      </c>
      <c r="K59" s="29"/>
      <c r="L59" s="29"/>
      <c r="M59" s="29"/>
      <c r="N59" s="29"/>
      <c r="O59" s="29" t="s">
        <v>394</v>
      </c>
      <c r="P59" s="29" t="s">
        <v>394</v>
      </c>
      <c r="Q59" s="29" t="s">
        <v>394</v>
      </c>
      <c r="R59" s="29" t="s">
        <v>394</v>
      </c>
      <c r="S59" s="29" t="s">
        <v>394</v>
      </c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</row>
    <row r="60" spans="1:63" s="45" customFormat="1" ht="14.4" x14ac:dyDescent="0.25">
      <c r="A60" s="42">
        <v>45060</v>
      </c>
      <c r="B60" s="43" t="s">
        <v>196</v>
      </c>
      <c r="C60" s="43" t="s">
        <v>110</v>
      </c>
      <c r="D60" s="43" t="s">
        <v>111</v>
      </c>
      <c r="E60" s="43" t="s">
        <v>197</v>
      </c>
      <c r="F60" s="43" t="s">
        <v>84</v>
      </c>
      <c r="G60" s="43" t="s">
        <v>85</v>
      </c>
      <c r="H60" s="43" t="s">
        <v>86</v>
      </c>
      <c r="I60" s="43" t="s">
        <v>198</v>
      </c>
      <c r="J60" s="43" t="s">
        <v>199</v>
      </c>
      <c r="K60" s="44"/>
      <c r="L60" s="44" t="s">
        <v>394</v>
      </c>
      <c r="M60" s="44" t="s">
        <v>394</v>
      </c>
      <c r="N60" s="44" t="s">
        <v>394</v>
      </c>
      <c r="O60" s="44" t="s">
        <v>394</v>
      </c>
      <c r="P60" s="44" t="s">
        <v>394</v>
      </c>
      <c r="Q60" s="44" t="s">
        <v>394</v>
      </c>
      <c r="R60" s="44" t="s">
        <v>394</v>
      </c>
      <c r="S60" s="44" t="s">
        <v>394</v>
      </c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 t="s">
        <v>394</v>
      </c>
      <c r="AI60" s="44" t="s">
        <v>394</v>
      </c>
      <c r="AJ60" s="44" t="s">
        <v>394</v>
      </c>
      <c r="AK60" s="44" t="s">
        <v>394</v>
      </c>
      <c r="AL60" s="44" t="s">
        <v>394</v>
      </c>
      <c r="AM60" s="44" t="s">
        <v>394</v>
      </c>
      <c r="AN60" s="44" t="s">
        <v>394</v>
      </c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</row>
    <row r="61" spans="1:63" s="12" customFormat="1" ht="14.4" x14ac:dyDescent="0.25">
      <c r="A61" s="38">
        <v>45060</v>
      </c>
      <c r="B61" s="21" t="s">
        <v>200</v>
      </c>
      <c r="C61" s="21" t="s">
        <v>200</v>
      </c>
      <c r="D61" s="21" t="s">
        <v>201</v>
      </c>
      <c r="E61" s="21" t="s">
        <v>83</v>
      </c>
      <c r="F61" s="21" t="s">
        <v>84</v>
      </c>
      <c r="G61" s="21" t="s">
        <v>85</v>
      </c>
      <c r="H61" s="21" t="s">
        <v>86</v>
      </c>
      <c r="I61" s="21" t="s">
        <v>202</v>
      </c>
      <c r="J61" s="21" t="s">
        <v>88</v>
      </c>
      <c r="K61" s="29"/>
      <c r="L61" s="29" t="s">
        <v>394</v>
      </c>
      <c r="M61" s="29" t="s">
        <v>394</v>
      </c>
      <c r="N61" s="29" t="s">
        <v>394</v>
      </c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</row>
    <row r="62" spans="1:63" s="12" customFormat="1" ht="14.4" x14ac:dyDescent="0.25">
      <c r="A62" s="38">
        <v>45066</v>
      </c>
      <c r="B62" s="21" t="s">
        <v>113</v>
      </c>
      <c r="C62" s="21" t="s">
        <v>114</v>
      </c>
      <c r="D62" s="21" t="s">
        <v>115</v>
      </c>
      <c r="E62" s="21" t="s">
        <v>83</v>
      </c>
      <c r="F62" s="21" t="s">
        <v>84</v>
      </c>
      <c r="G62" s="21" t="s">
        <v>85</v>
      </c>
      <c r="H62" s="21" t="s">
        <v>86</v>
      </c>
      <c r="I62" s="21" t="s">
        <v>203</v>
      </c>
      <c r="J62" s="21" t="s">
        <v>88</v>
      </c>
      <c r="K62" s="29" t="s">
        <v>394</v>
      </c>
      <c r="L62" s="29" t="s">
        <v>394</v>
      </c>
      <c r="M62" s="29" t="s">
        <v>394</v>
      </c>
      <c r="N62" s="29" t="s">
        <v>394</v>
      </c>
      <c r="O62" s="29" t="s">
        <v>394</v>
      </c>
      <c r="P62" s="29" t="s">
        <v>394</v>
      </c>
      <c r="Q62" s="29"/>
      <c r="R62" s="29"/>
      <c r="S62" s="29"/>
      <c r="T62" s="29"/>
      <c r="U62" s="29" t="s">
        <v>394</v>
      </c>
      <c r="V62" s="29" t="s">
        <v>394</v>
      </c>
      <c r="W62" s="29" t="s">
        <v>394</v>
      </c>
      <c r="X62" s="29" t="s">
        <v>394</v>
      </c>
      <c r="Y62" s="29" t="s">
        <v>394</v>
      </c>
      <c r="Z62" s="29" t="s">
        <v>394</v>
      </c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</row>
    <row r="63" spans="1:63" s="12" customFormat="1" ht="14.4" x14ac:dyDescent="0.25">
      <c r="A63" s="38">
        <v>45066</v>
      </c>
      <c r="B63" s="21" t="s">
        <v>134</v>
      </c>
      <c r="C63" s="21" t="s">
        <v>135</v>
      </c>
      <c r="D63" s="21" t="s">
        <v>136</v>
      </c>
      <c r="E63" s="21" t="s">
        <v>104</v>
      </c>
      <c r="F63" s="21" t="s">
        <v>84</v>
      </c>
      <c r="G63" s="21" t="s">
        <v>85</v>
      </c>
      <c r="H63" s="21" t="s">
        <v>86</v>
      </c>
      <c r="I63" s="21" t="s">
        <v>204</v>
      </c>
      <c r="J63" s="21" t="s">
        <v>88</v>
      </c>
      <c r="K63" s="29"/>
      <c r="L63" s="29" t="s">
        <v>394</v>
      </c>
      <c r="M63" s="29" t="s">
        <v>394</v>
      </c>
      <c r="N63" s="29" t="s">
        <v>394</v>
      </c>
      <c r="O63" s="29" t="s">
        <v>394</v>
      </c>
      <c r="P63" s="29" t="s">
        <v>394</v>
      </c>
      <c r="Q63" s="29" t="s">
        <v>394</v>
      </c>
      <c r="R63" s="29" t="s">
        <v>394</v>
      </c>
      <c r="S63" s="29" t="s">
        <v>394</v>
      </c>
      <c r="T63" s="29"/>
      <c r="U63" s="29"/>
      <c r="V63" s="29" t="s">
        <v>394</v>
      </c>
      <c r="W63" s="29" t="s">
        <v>394</v>
      </c>
      <c r="X63" s="29" t="s">
        <v>394</v>
      </c>
      <c r="Y63" s="29" t="s">
        <v>394</v>
      </c>
      <c r="Z63" s="29" t="s">
        <v>394</v>
      </c>
      <c r="AA63" s="29" t="s">
        <v>394</v>
      </c>
      <c r="AB63" s="29" t="s">
        <v>394</v>
      </c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</row>
    <row r="64" spans="1:63" s="12" customFormat="1" ht="14.4" x14ac:dyDescent="0.25">
      <c r="A64" s="38">
        <v>45066</v>
      </c>
      <c r="B64" s="21" t="s">
        <v>205</v>
      </c>
      <c r="C64" s="21" t="s">
        <v>206</v>
      </c>
      <c r="D64" s="21" t="s">
        <v>207</v>
      </c>
      <c r="E64" s="21" t="s">
        <v>83</v>
      </c>
      <c r="F64" s="21" t="s">
        <v>84</v>
      </c>
      <c r="G64" s="21" t="s">
        <v>85</v>
      </c>
      <c r="H64" s="21"/>
      <c r="I64" s="21" t="s">
        <v>208</v>
      </c>
      <c r="J64" s="21" t="s">
        <v>88</v>
      </c>
      <c r="K64" s="29" t="s">
        <v>394</v>
      </c>
      <c r="L64" s="29" t="s">
        <v>394</v>
      </c>
      <c r="M64" s="29" t="s">
        <v>394</v>
      </c>
      <c r="N64" s="29" t="s">
        <v>394</v>
      </c>
      <c r="O64" s="29" t="s">
        <v>394</v>
      </c>
      <c r="P64" s="29" t="s">
        <v>394</v>
      </c>
      <c r="Q64" s="29" t="s">
        <v>394</v>
      </c>
      <c r="R64" s="29" t="s">
        <v>394</v>
      </c>
      <c r="S64" s="29" t="s">
        <v>394</v>
      </c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</row>
    <row r="65" spans="1:63" s="12" customFormat="1" ht="14.4" x14ac:dyDescent="0.25">
      <c r="A65" s="38">
        <v>45066</v>
      </c>
      <c r="B65" s="21" t="s">
        <v>209</v>
      </c>
      <c r="C65" s="21" t="s">
        <v>210</v>
      </c>
      <c r="D65" s="21" t="s">
        <v>211</v>
      </c>
      <c r="E65" s="21" t="s">
        <v>104</v>
      </c>
      <c r="F65" s="21" t="s">
        <v>84</v>
      </c>
      <c r="G65" s="21" t="s">
        <v>85</v>
      </c>
      <c r="H65" s="21"/>
      <c r="I65" s="21" t="s">
        <v>212</v>
      </c>
      <c r="J65" s="21" t="s">
        <v>88</v>
      </c>
      <c r="K65" s="29"/>
      <c r="L65" s="29" t="s">
        <v>394</v>
      </c>
      <c r="M65" s="29" t="s">
        <v>394</v>
      </c>
      <c r="N65" s="29" t="s">
        <v>394</v>
      </c>
      <c r="O65" s="29"/>
      <c r="P65" s="29"/>
      <c r="Q65" s="29"/>
      <c r="R65" s="29"/>
      <c r="S65" s="29"/>
      <c r="T65" s="29"/>
      <c r="U65" s="29"/>
      <c r="V65" s="29" t="s">
        <v>394</v>
      </c>
      <c r="W65" s="29" t="s">
        <v>394</v>
      </c>
      <c r="X65" s="29" t="s">
        <v>394</v>
      </c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</row>
    <row r="66" spans="1:63" s="12" customFormat="1" ht="14.4" x14ac:dyDescent="0.25">
      <c r="A66" s="38">
        <v>45067</v>
      </c>
      <c r="B66" s="21" t="s">
        <v>134</v>
      </c>
      <c r="C66" s="21" t="s">
        <v>135</v>
      </c>
      <c r="D66" s="21" t="s">
        <v>136</v>
      </c>
      <c r="E66" s="21" t="s">
        <v>104</v>
      </c>
      <c r="F66" s="21" t="s">
        <v>84</v>
      </c>
      <c r="G66" s="21" t="s">
        <v>85</v>
      </c>
      <c r="H66" s="21" t="s">
        <v>86</v>
      </c>
      <c r="I66" s="21" t="s">
        <v>204</v>
      </c>
      <c r="J66" s="21" t="s">
        <v>88</v>
      </c>
      <c r="K66" s="29"/>
      <c r="L66" s="29" t="s">
        <v>394</v>
      </c>
      <c r="M66" s="29" t="s">
        <v>394</v>
      </c>
      <c r="N66" s="29" t="s">
        <v>394</v>
      </c>
      <c r="O66" s="29" t="s">
        <v>394</v>
      </c>
      <c r="P66" s="29" t="s">
        <v>394</v>
      </c>
      <c r="Q66" s="29" t="s">
        <v>394</v>
      </c>
      <c r="R66" s="29" t="s">
        <v>394</v>
      </c>
      <c r="S66" s="29" t="s">
        <v>394</v>
      </c>
      <c r="T66" s="29"/>
      <c r="U66" s="29"/>
      <c r="V66" s="29" t="s">
        <v>394</v>
      </c>
      <c r="W66" s="29" t="s">
        <v>394</v>
      </c>
      <c r="X66" s="29" t="s">
        <v>394</v>
      </c>
      <c r="Y66" s="29" t="s">
        <v>394</v>
      </c>
      <c r="Z66" s="29" t="s">
        <v>394</v>
      </c>
      <c r="AA66" s="29" t="s">
        <v>394</v>
      </c>
      <c r="AB66" s="29" t="s">
        <v>394</v>
      </c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</row>
    <row r="67" spans="1:63" s="12" customFormat="1" ht="14.4" x14ac:dyDescent="0.25">
      <c r="A67" s="38">
        <v>45067</v>
      </c>
      <c r="B67" s="21" t="s">
        <v>205</v>
      </c>
      <c r="C67" s="21" t="s">
        <v>206</v>
      </c>
      <c r="D67" s="21" t="s">
        <v>207</v>
      </c>
      <c r="E67" s="21" t="s">
        <v>83</v>
      </c>
      <c r="F67" s="21" t="s">
        <v>84</v>
      </c>
      <c r="G67" s="21" t="s">
        <v>85</v>
      </c>
      <c r="H67" s="21"/>
      <c r="I67" s="21" t="s">
        <v>208</v>
      </c>
      <c r="J67" s="21" t="s">
        <v>88</v>
      </c>
      <c r="K67" s="29"/>
      <c r="L67" s="29"/>
      <c r="M67" s="29"/>
      <c r="N67" s="29"/>
      <c r="O67" s="29"/>
      <c r="P67" s="29"/>
      <c r="Q67" s="29"/>
      <c r="R67" s="29"/>
      <c r="S67" s="29"/>
      <c r="T67" s="29" t="s">
        <v>394</v>
      </c>
      <c r="U67" s="29" t="s">
        <v>394</v>
      </c>
      <c r="V67" s="29" t="s">
        <v>394</v>
      </c>
      <c r="W67" s="29" t="s">
        <v>394</v>
      </c>
      <c r="X67" s="29" t="s">
        <v>394</v>
      </c>
      <c r="Y67" s="29" t="s">
        <v>394</v>
      </c>
      <c r="Z67" s="29" t="s">
        <v>394</v>
      </c>
      <c r="AA67" s="29" t="s">
        <v>394</v>
      </c>
      <c r="AB67" s="29" t="s">
        <v>394</v>
      </c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</row>
    <row r="68" spans="1:63" s="12" customFormat="1" ht="14.4" x14ac:dyDescent="0.25">
      <c r="A68" s="38">
        <v>45067</v>
      </c>
      <c r="B68" s="21" t="s">
        <v>205</v>
      </c>
      <c r="C68" s="21" t="s">
        <v>206</v>
      </c>
      <c r="D68" s="21" t="s">
        <v>207</v>
      </c>
      <c r="E68" s="21" t="s">
        <v>83</v>
      </c>
      <c r="F68" s="21" t="s">
        <v>84</v>
      </c>
      <c r="G68" s="21" t="s">
        <v>213</v>
      </c>
      <c r="H68" s="21"/>
      <c r="I68" s="21" t="s">
        <v>214</v>
      </c>
      <c r="J68" s="21" t="s">
        <v>88</v>
      </c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</row>
    <row r="69" spans="1:63" s="12" customFormat="1" ht="14.4" x14ac:dyDescent="0.25">
      <c r="A69" s="38">
        <v>45067</v>
      </c>
      <c r="B69" s="21" t="s">
        <v>205</v>
      </c>
      <c r="C69" s="21" t="s">
        <v>215</v>
      </c>
      <c r="D69" s="21" t="s">
        <v>207</v>
      </c>
      <c r="E69" s="21" t="s">
        <v>83</v>
      </c>
      <c r="F69" s="21" t="s">
        <v>84</v>
      </c>
      <c r="G69" s="21" t="s">
        <v>181</v>
      </c>
      <c r="H69" s="21"/>
      <c r="I69" s="21" t="s">
        <v>216</v>
      </c>
      <c r="J69" s="21" t="s">
        <v>88</v>
      </c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</row>
    <row r="70" spans="1:63" s="12" customFormat="1" ht="14.4" x14ac:dyDescent="0.25">
      <c r="A70" s="38">
        <v>45069</v>
      </c>
      <c r="B70" s="21" t="s">
        <v>113</v>
      </c>
      <c r="C70" s="21" t="s">
        <v>114</v>
      </c>
      <c r="D70" s="21" t="s">
        <v>115</v>
      </c>
      <c r="E70" s="21" t="s">
        <v>83</v>
      </c>
      <c r="F70" s="21" t="s">
        <v>84</v>
      </c>
      <c r="G70" s="21" t="s">
        <v>85</v>
      </c>
      <c r="H70" s="21" t="s">
        <v>86</v>
      </c>
      <c r="I70" s="21" t="s">
        <v>217</v>
      </c>
      <c r="J70" s="21" t="s">
        <v>88</v>
      </c>
      <c r="K70" s="29"/>
      <c r="L70" s="29"/>
      <c r="M70" s="29" t="s">
        <v>394</v>
      </c>
      <c r="N70" s="29" t="s">
        <v>394</v>
      </c>
      <c r="O70" s="29" t="s">
        <v>394</v>
      </c>
      <c r="P70" s="29" t="s">
        <v>394</v>
      </c>
      <c r="Q70" s="29"/>
      <c r="R70" s="29"/>
      <c r="S70" s="29"/>
      <c r="T70" s="29"/>
      <c r="U70" s="29"/>
      <c r="V70" s="29"/>
      <c r="W70" s="29" t="s">
        <v>394</v>
      </c>
      <c r="X70" s="29" t="s">
        <v>394</v>
      </c>
      <c r="Y70" s="29" t="s">
        <v>394</v>
      </c>
      <c r="Z70" s="29" t="s">
        <v>394</v>
      </c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</row>
    <row r="71" spans="1:63" s="12" customFormat="1" ht="14.4" x14ac:dyDescent="0.25">
      <c r="A71" s="38">
        <v>45070</v>
      </c>
      <c r="B71" s="21" t="s">
        <v>117</v>
      </c>
      <c r="C71" s="21" t="s">
        <v>118</v>
      </c>
      <c r="D71" s="21" t="s">
        <v>119</v>
      </c>
      <c r="E71" s="21" t="s">
        <v>83</v>
      </c>
      <c r="F71" s="21" t="s">
        <v>84</v>
      </c>
      <c r="G71" s="21" t="s">
        <v>85</v>
      </c>
      <c r="H71" s="21" t="s">
        <v>86</v>
      </c>
      <c r="I71" s="21" t="s">
        <v>218</v>
      </c>
      <c r="J71" s="21" t="s">
        <v>88</v>
      </c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 t="s">
        <v>394</v>
      </c>
      <c r="V71" s="29" t="s">
        <v>394</v>
      </c>
      <c r="W71" s="29" t="s">
        <v>394</v>
      </c>
      <c r="X71" s="29" t="s">
        <v>394</v>
      </c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</row>
    <row r="72" spans="1:63" s="12" customFormat="1" ht="14.4" x14ac:dyDescent="0.25">
      <c r="A72" s="38">
        <v>45071</v>
      </c>
      <c r="B72" s="21" t="s">
        <v>143</v>
      </c>
      <c r="C72" s="21" t="s">
        <v>144</v>
      </c>
      <c r="D72" s="21" t="s">
        <v>145</v>
      </c>
      <c r="E72" s="21" t="s">
        <v>83</v>
      </c>
      <c r="F72" s="21" t="s">
        <v>84</v>
      </c>
      <c r="G72" s="21" t="s">
        <v>85</v>
      </c>
      <c r="H72" s="21" t="s">
        <v>86</v>
      </c>
      <c r="I72" s="21" t="s">
        <v>219</v>
      </c>
      <c r="J72" s="21" t="s">
        <v>88</v>
      </c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 t="s">
        <v>394</v>
      </c>
      <c r="W72" s="29" t="s">
        <v>394</v>
      </c>
      <c r="X72" s="29" t="s">
        <v>394</v>
      </c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</row>
    <row r="73" spans="1:63" s="12" customFormat="1" ht="14.4" x14ac:dyDescent="0.25">
      <c r="A73" s="38">
        <v>45072</v>
      </c>
      <c r="B73" s="21" t="s">
        <v>191</v>
      </c>
      <c r="C73" s="21" t="s">
        <v>220</v>
      </c>
      <c r="D73" s="21" t="s">
        <v>193</v>
      </c>
      <c r="E73" s="21" t="s">
        <v>104</v>
      </c>
      <c r="F73" s="21" t="s">
        <v>84</v>
      </c>
      <c r="G73" s="21" t="s">
        <v>85</v>
      </c>
      <c r="H73" s="21" t="s">
        <v>86</v>
      </c>
      <c r="I73" s="21" t="s">
        <v>221</v>
      </c>
      <c r="J73" s="21" t="s">
        <v>88</v>
      </c>
      <c r="K73" s="29"/>
      <c r="L73" s="29"/>
      <c r="M73" s="29"/>
      <c r="N73" s="29"/>
      <c r="O73" s="29"/>
      <c r="P73" s="29"/>
      <c r="Q73" s="29" t="s">
        <v>394</v>
      </c>
      <c r="R73" s="29" t="s">
        <v>394</v>
      </c>
      <c r="S73" s="29" t="s">
        <v>394</v>
      </c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</row>
    <row r="74" spans="1:63" s="12" customFormat="1" ht="14.4" x14ac:dyDescent="0.25">
      <c r="A74" s="38">
        <v>45073</v>
      </c>
      <c r="B74" s="21" t="s">
        <v>222</v>
      </c>
      <c r="C74" s="21" t="s">
        <v>223</v>
      </c>
      <c r="D74" s="21" t="s">
        <v>141</v>
      </c>
      <c r="E74" s="21" t="s">
        <v>197</v>
      </c>
      <c r="F74" s="21" t="s">
        <v>84</v>
      </c>
      <c r="G74" s="21" t="s">
        <v>213</v>
      </c>
      <c r="H74" s="21"/>
      <c r="I74" s="21" t="s">
        <v>224</v>
      </c>
      <c r="J74" s="21" t="s">
        <v>88</v>
      </c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</row>
    <row r="75" spans="1:63" s="45" customFormat="1" ht="14.4" x14ac:dyDescent="0.25">
      <c r="A75" s="42">
        <v>45073</v>
      </c>
      <c r="B75" s="43" t="s">
        <v>222</v>
      </c>
      <c r="C75" s="43" t="s">
        <v>223</v>
      </c>
      <c r="D75" s="43" t="s">
        <v>141</v>
      </c>
      <c r="E75" s="43" t="s">
        <v>197</v>
      </c>
      <c r="F75" s="43" t="s">
        <v>187</v>
      </c>
      <c r="G75" s="43" t="s">
        <v>85</v>
      </c>
      <c r="H75" s="43"/>
      <c r="I75" s="43" t="s">
        <v>225</v>
      </c>
      <c r="J75" s="43" t="s">
        <v>199</v>
      </c>
      <c r="K75" s="44" t="s">
        <v>394</v>
      </c>
      <c r="L75" s="44" t="s">
        <v>394</v>
      </c>
      <c r="M75" s="44" t="s">
        <v>394</v>
      </c>
      <c r="N75" s="44" t="s">
        <v>394</v>
      </c>
      <c r="O75" s="44" t="s">
        <v>394</v>
      </c>
      <c r="P75" s="44" t="s">
        <v>394</v>
      </c>
      <c r="Q75" s="44" t="s">
        <v>394</v>
      </c>
      <c r="R75" s="44" t="s">
        <v>394</v>
      </c>
      <c r="S75" s="44" t="s">
        <v>394</v>
      </c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 t="s">
        <v>394</v>
      </c>
      <c r="BD75" s="44" t="s">
        <v>394</v>
      </c>
      <c r="BE75" s="44" t="s">
        <v>394</v>
      </c>
      <c r="BF75" s="44" t="s">
        <v>394</v>
      </c>
      <c r="BG75" s="44"/>
      <c r="BH75" s="44" t="s">
        <v>394</v>
      </c>
      <c r="BI75" s="44" t="s">
        <v>394</v>
      </c>
      <c r="BJ75" s="44" t="s">
        <v>394</v>
      </c>
      <c r="BK75" s="44" t="s">
        <v>394</v>
      </c>
    </row>
    <row r="76" spans="1:63" s="12" customFormat="1" ht="14.4" x14ac:dyDescent="0.25">
      <c r="A76" s="38">
        <v>45073</v>
      </c>
      <c r="B76" s="21" t="s">
        <v>93</v>
      </c>
      <c r="C76" s="21" t="s">
        <v>94</v>
      </c>
      <c r="D76" s="21" t="s">
        <v>95</v>
      </c>
      <c r="E76" s="21" t="s">
        <v>96</v>
      </c>
      <c r="F76" s="21" t="s">
        <v>84</v>
      </c>
      <c r="G76" s="21" t="s">
        <v>85</v>
      </c>
      <c r="H76" s="21"/>
      <c r="I76" s="21" t="s">
        <v>226</v>
      </c>
      <c r="J76" s="21" t="s">
        <v>88</v>
      </c>
      <c r="K76" s="29"/>
      <c r="L76" s="29"/>
      <c r="M76" s="29"/>
      <c r="N76" s="29"/>
      <c r="O76" s="29" t="s">
        <v>394</v>
      </c>
      <c r="P76" s="29" t="s">
        <v>394</v>
      </c>
      <c r="Q76" s="29" t="s">
        <v>394</v>
      </c>
      <c r="R76" s="29" t="s">
        <v>394</v>
      </c>
      <c r="S76" s="29" t="s">
        <v>394</v>
      </c>
      <c r="T76" s="29"/>
      <c r="U76" s="29"/>
      <c r="V76" s="29"/>
      <c r="W76" s="29"/>
      <c r="X76" s="29"/>
      <c r="Y76" s="29" t="s">
        <v>394</v>
      </c>
      <c r="Z76" s="29" t="s">
        <v>394</v>
      </c>
      <c r="AA76" s="29" t="s">
        <v>394</v>
      </c>
      <c r="AB76" s="29" t="s">
        <v>394</v>
      </c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</row>
    <row r="77" spans="1:63" s="12" customFormat="1" ht="14.4" x14ac:dyDescent="0.25">
      <c r="A77" s="38">
        <v>45073</v>
      </c>
      <c r="B77" s="21" t="s">
        <v>390</v>
      </c>
      <c r="C77" s="21" t="s">
        <v>110</v>
      </c>
      <c r="D77" s="21" t="s">
        <v>111</v>
      </c>
      <c r="E77" s="21" t="s">
        <v>391</v>
      </c>
      <c r="F77" s="21" t="s">
        <v>84</v>
      </c>
      <c r="G77" s="21" t="s">
        <v>85</v>
      </c>
      <c r="H77" s="21" t="s">
        <v>86</v>
      </c>
      <c r="I77" s="21" t="s">
        <v>392</v>
      </c>
      <c r="J77" s="21" t="s">
        <v>393</v>
      </c>
      <c r="K77" s="29" t="s">
        <v>394</v>
      </c>
      <c r="L77" s="29" t="s">
        <v>394</v>
      </c>
      <c r="M77" s="29" t="s">
        <v>394</v>
      </c>
      <c r="N77" s="29" t="s">
        <v>394</v>
      </c>
      <c r="O77" s="29" t="s">
        <v>394</v>
      </c>
      <c r="P77" s="29" t="s">
        <v>394</v>
      </c>
      <c r="Q77" s="29" t="s">
        <v>394</v>
      </c>
      <c r="R77" s="29" t="s">
        <v>394</v>
      </c>
      <c r="S77" s="29" t="s">
        <v>394</v>
      </c>
      <c r="T77" s="29" t="s">
        <v>394</v>
      </c>
      <c r="U77" s="29" t="s">
        <v>394</v>
      </c>
      <c r="V77" s="29" t="s">
        <v>394</v>
      </c>
      <c r="W77" s="29" t="s">
        <v>394</v>
      </c>
      <c r="X77" s="29" t="s">
        <v>394</v>
      </c>
      <c r="Y77" s="29" t="s">
        <v>394</v>
      </c>
      <c r="Z77" s="29" t="s">
        <v>394</v>
      </c>
      <c r="AA77" s="29" t="s">
        <v>394</v>
      </c>
      <c r="AB77" s="29" t="s">
        <v>394</v>
      </c>
      <c r="AC77" s="29" t="s">
        <v>394</v>
      </c>
      <c r="AD77" s="29" t="s">
        <v>394</v>
      </c>
      <c r="AE77" s="29" t="s">
        <v>394</v>
      </c>
      <c r="AF77" s="29" t="s">
        <v>394</v>
      </c>
      <c r="AG77" s="29" t="s">
        <v>394</v>
      </c>
      <c r="AH77" s="29" t="s">
        <v>394</v>
      </c>
      <c r="AI77" s="29" t="s">
        <v>394</v>
      </c>
      <c r="AJ77" s="29" t="s">
        <v>394</v>
      </c>
      <c r="AK77" s="29" t="s">
        <v>394</v>
      </c>
      <c r="AL77" s="29" t="s">
        <v>394</v>
      </c>
      <c r="AM77" s="29" t="s">
        <v>394</v>
      </c>
      <c r="AN77" s="29"/>
      <c r="AO77" s="29"/>
      <c r="AP77" s="29" t="s">
        <v>394</v>
      </c>
      <c r="AQ77" s="29" t="s">
        <v>394</v>
      </c>
      <c r="AR77" s="29" t="s">
        <v>394</v>
      </c>
      <c r="AS77" s="29" t="s">
        <v>394</v>
      </c>
      <c r="AT77" s="29" t="s">
        <v>394</v>
      </c>
      <c r="AU77" s="29" t="s">
        <v>394</v>
      </c>
      <c r="AV77" s="29" t="s">
        <v>394</v>
      </c>
      <c r="AW77" s="29" t="s">
        <v>394</v>
      </c>
      <c r="AX77" s="29" t="s">
        <v>394</v>
      </c>
      <c r="AY77" s="29" t="s">
        <v>394</v>
      </c>
      <c r="AZ77" s="29" t="s">
        <v>394</v>
      </c>
      <c r="BA77" s="29" t="s">
        <v>394</v>
      </c>
      <c r="BB77" s="29"/>
      <c r="BC77" s="29"/>
      <c r="BD77" s="29"/>
      <c r="BE77" s="29"/>
      <c r="BF77" s="29"/>
      <c r="BG77" s="29"/>
      <c r="BH77" s="29"/>
      <c r="BI77" s="29"/>
      <c r="BJ77" s="29"/>
      <c r="BK77" s="29"/>
    </row>
    <row r="78" spans="1:63" s="12" customFormat="1" ht="14.4" x14ac:dyDescent="0.25">
      <c r="A78" s="38">
        <v>45074</v>
      </c>
      <c r="B78" s="21" t="s">
        <v>222</v>
      </c>
      <c r="C78" s="21" t="s">
        <v>223</v>
      </c>
      <c r="D78" s="21" t="s">
        <v>141</v>
      </c>
      <c r="E78" s="21" t="s">
        <v>197</v>
      </c>
      <c r="F78" s="21" t="s">
        <v>187</v>
      </c>
      <c r="G78" s="21" t="s">
        <v>85</v>
      </c>
      <c r="H78" s="21"/>
      <c r="I78" s="21" t="s">
        <v>225</v>
      </c>
      <c r="J78" s="21" t="s">
        <v>199</v>
      </c>
      <c r="K78" s="29" t="s">
        <v>394</v>
      </c>
      <c r="L78" s="29" t="s">
        <v>394</v>
      </c>
      <c r="M78" s="29" t="s">
        <v>394</v>
      </c>
      <c r="N78" s="29" t="s">
        <v>394</v>
      </c>
      <c r="O78" s="29" t="s">
        <v>394</v>
      </c>
      <c r="P78" s="29" t="s">
        <v>394</v>
      </c>
      <c r="Q78" s="29" t="s">
        <v>394</v>
      </c>
      <c r="R78" s="29" t="s">
        <v>394</v>
      </c>
      <c r="S78" s="29" t="s">
        <v>394</v>
      </c>
      <c r="T78" s="29" t="s">
        <v>394</v>
      </c>
      <c r="U78" s="29" t="s">
        <v>394</v>
      </c>
      <c r="V78" s="29" t="s">
        <v>394</v>
      </c>
      <c r="W78" s="29" t="s">
        <v>394</v>
      </c>
      <c r="X78" s="29" t="s">
        <v>394</v>
      </c>
      <c r="Y78" s="29" t="s">
        <v>394</v>
      </c>
      <c r="Z78" s="29" t="s">
        <v>394</v>
      </c>
      <c r="AA78" s="29" t="s">
        <v>394</v>
      </c>
      <c r="AB78" s="29" t="s">
        <v>394</v>
      </c>
      <c r="AC78" s="29"/>
      <c r="AD78" s="29"/>
      <c r="AE78" s="29"/>
      <c r="AF78" s="29"/>
      <c r="AG78" s="29" t="s">
        <v>394</v>
      </c>
      <c r="AH78" s="29" t="s">
        <v>394</v>
      </c>
      <c r="AI78" s="29" t="s">
        <v>394</v>
      </c>
      <c r="AJ78" s="29" t="s">
        <v>394</v>
      </c>
      <c r="AK78" s="29" t="s">
        <v>394</v>
      </c>
      <c r="AL78" s="29" t="s">
        <v>394</v>
      </c>
      <c r="AM78" s="29" t="s">
        <v>394</v>
      </c>
      <c r="AN78" s="29" t="s">
        <v>394</v>
      </c>
      <c r="AO78" s="29"/>
      <c r="AP78" s="29" t="s">
        <v>394</v>
      </c>
      <c r="AQ78" s="29"/>
      <c r="AR78" s="29" t="s">
        <v>394</v>
      </c>
      <c r="AS78" s="29" t="s">
        <v>394</v>
      </c>
      <c r="AT78" s="29" t="s">
        <v>394</v>
      </c>
      <c r="AU78" s="29" t="s">
        <v>394</v>
      </c>
      <c r="AV78" s="29" t="s">
        <v>394</v>
      </c>
      <c r="AW78" s="29" t="s">
        <v>394</v>
      </c>
      <c r="AX78" s="29" t="s">
        <v>394</v>
      </c>
      <c r="AY78" s="29" t="s">
        <v>394</v>
      </c>
      <c r="AZ78" s="29" t="s">
        <v>394</v>
      </c>
      <c r="BA78" s="29" t="s">
        <v>394</v>
      </c>
      <c r="BB78" s="29"/>
      <c r="BC78" s="29"/>
      <c r="BD78" s="29"/>
      <c r="BE78" s="29"/>
      <c r="BF78" s="29"/>
      <c r="BG78" s="29"/>
      <c r="BH78" s="29"/>
      <c r="BI78" s="29"/>
      <c r="BJ78" s="29"/>
      <c r="BK78" s="29"/>
    </row>
    <row r="79" spans="1:63" s="12" customFormat="1" ht="14.4" x14ac:dyDescent="0.25">
      <c r="A79" s="38">
        <v>45074</v>
      </c>
      <c r="B79" s="21" t="s">
        <v>93</v>
      </c>
      <c r="C79" s="21" t="s">
        <v>94</v>
      </c>
      <c r="D79" s="21" t="s">
        <v>95</v>
      </c>
      <c r="E79" s="21" t="s">
        <v>96</v>
      </c>
      <c r="F79" s="21" t="s">
        <v>84</v>
      </c>
      <c r="G79" s="21" t="s">
        <v>85</v>
      </c>
      <c r="H79" s="21"/>
      <c r="I79" s="21" t="s">
        <v>226</v>
      </c>
      <c r="J79" s="21" t="s">
        <v>88</v>
      </c>
      <c r="K79" s="29"/>
      <c r="L79" s="29" t="s">
        <v>394</v>
      </c>
      <c r="M79" s="29" t="s">
        <v>394</v>
      </c>
      <c r="N79" s="29" t="s">
        <v>394</v>
      </c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</row>
    <row r="80" spans="1:63" s="12" customFormat="1" ht="14.4" x14ac:dyDescent="0.25">
      <c r="A80" s="38">
        <v>45074</v>
      </c>
      <c r="B80" s="21" t="s">
        <v>200</v>
      </c>
      <c r="C80" s="21" t="s">
        <v>200</v>
      </c>
      <c r="D80" s="21" t="s">
        <v>201</v>
      </c>
      <c r="E80" s="21" t="s">
        <v>83</v>
      </c>
      <c r="F80" s="21" t="s">
        <v>84</v>
      </c>
      <c r="G80" s="21" t="s">
        <v>85</v>
      </c>
      <c r="H80" s="21" t="s">
        <v>86</v>
      </c>
      <c r="I80" s="21" t="s">
        <v>227</v>
      </c>
      <c r="J80" s="21" t="s">
        <v>88</v>
      </c>
      <c r="K80" s="29"/>
      <c r="L80" s="29"/>
      <c r="M80" s="29"/>
      <c r="N80" s="29"/>
      <c r="O80" s="29" t="s">
        <v>394</v>
      </c>
      <c r="P80" s="29" t="s">
        <v>394</v>
      </c>
      <c r="Q80" s="29" t="s">
        <v>394</v>
      </c>
      <c r="R80" s="29" t="s">
        <v>394</v>
      </c>
      <c r="S80" s="29" t="s">
        <v>394</v>
      </c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</row>
    <row r="81" spans="1:63" s="12" customFormat="1" ht="14.4" x14ac:dyDescent="0.25">
      <c r="A81" s="38">
        <v>45077</v>
      </c>
      <c r="B81" s="21" t="s">
        <v>191</v>
      </c>
      <c r="C81" s="21" t="s">
        <v>192</v>
      </c>
      <c r="D81" s="21" t="s">
        <v>193</v>
      </c>
      <c r="E81" s="21" t="s">
        <v>104</v>
      </c>
      <c r="F81" s="21" t="s">
        <v>84</v>
      </c>
      <c r="G81" s="21" t="s">
        <v>85</v>
      </c>
      <c r="H81" s="21"/>
      <c r="I81" s="21" t="s">
        <v>228</v>
      </c>
      <c r="J81" s="21" t="s">
        <v>88</v>
      </c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 t="s">
        <v>394</v>
      </c>
      <c r="AH81" s="29" t="s">
        <v>394</v>
      </c>
      <c r="AI81" s="29" t="s">
        <v>394</v>
      </c>
      <c r="AJ81" s="29" t="s">
        <v>394</v>
      </c>
      <c r="AK81" s="29" t="s">
        <v>394</v>
      </c>
      <c r="AL81" s="29" t="s">
        <v>394</v>
      </c>
      <c r="AM81" s="29" t="s">
        <v>394</v>
      </c>
      <c r="AN81" s="29" t="s">
        <v>394</v>
      </c>
      <c r="AO81" s="29"/>
      <c r="AP81" s="29"/>
      <c r="AQ81" s="29" t="s">
        <v>394</v>
      </c>
      <c r="AR81" s="29" t="s">
        <v>394</v>
      </c>
      <c r="AS81" s="29" t="s">
        <v>394</v>
      </c>
      <c r="AT81" s="29" t="s">
        <v>394</v>
      </c>
      <c r="AU81" s="29" t="s">
        <v>394</v>
      </c>
      <c r="AV81" s="29" t="s">
        <v>394</v>
      </c>
      <c r="AW81" s="29" t="s">
        <v>394</v>
      </c>
      <c r="AX81" s="29" t="s">
        <v>394</v>
      </c>
      <c r="AY81" s="29" t="s">
        <v>394</v>
      </c>
      <c r="AZ81" s="29" t="s">
        <v>394</v>
      </c>
      <c r="BA81" s="29" t="s">
        <v>394</v>
      </c>
      <c r="BB81" s="29"/>
      <c r="BC81" s="29"/>
      <c r="BD81" s="29"/>
      <c r="BE81" s="29"/>
      <c r="BF81" s="29"/>
      <c r="BG81" s="29"/>
      <c r="BH81" s="29"/>
      <c r="BI81" s="29"/>
      <c r="BJ81" s="29"/>
      <c r="BK81" s="29"/>
    </row>
    <row r="82" spans="1:63" s="12" customFormat="1" ht="14.4" x14ac:dyDescent="0.25">
      <c r="A82" s="38">
        <v>45079</v>
      </c>
      <c r="B82" s="21" t="s">
        <v>81</v>
      </c>
      <c r="C82" s="21" t="s">
        <v>81</v>
      </c>
      <c r="D82" s="21" t="s">
        <v>82</v>
      </c>
      <c r="E82" s="21" t="s">
        <v>83</v>
      </c>
      <c r="F82" s="21" t="s">
        <v>84</v>
      </c>
      <c r="G82" s="21" t="s">
        <v>85</v>
      </c>
      <c r="H82" s="21" t="s">
        <v>86</v>
      </c>
      <c r="I82" s="21" t="s">
        <v>229</v>
      </c>
      <c r="J82" s="21" t="s">
        <v>88</v>
      </c>
      <c r="K82" s="29"/>
      <c r="L82" s="29" t="s">
        <v>394</v>
      </c>
      <c r="M82" s="29" t="s">
        <v>394</v>
      </c>
      <c r="N82" s="29" t="s">
        <v>394</v>
      </c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</row>
    <row r="83" spans="1:63" s="45" customFormat="1" ht="14.4" x14ac:dyDescent="0.25">
      <c r="A83" s="42">
        <v>45080</v>
      </c>
      <c r="B83" s="43" t="s">
        <v>230</v>
      </c>
      <c r="C83" s="43" t="s">
        <v>231</v>
      </c>
      <c r="D83" s="43" t="s">
        <v>232</v>
      </c>
      <c r="E83" s="43" t="s">
        <v>197</v>
      </c>
      <c r="F83" s="43" t="s">
        <v>84</v>
      </c>
      <c r="G83" s="43" t="s">
        <v>85</v>
      </c>
      <c r="H83" s="43"/>
      <c r="I83" s="43" t="s">
        <v>233</v>
      </c>
      <c r="J83" s="43" t="s">
        <v>199</v>
      </c>
      <c r="K83" s="44" t="s">
        <v>394</v>
      </c>
      <c r="L83" s="44" t="s">
        <v>394</v>
      </c>
      <c r="M83" s="44" t="s">
        <v>394</v>
      </c>
      <c r="N83" s="44" t="s">
        <v>394</v>
      </c>
      <c r="O83" s="44" t="s">
        <v>394</v>
      </c>
      <c r="P83" s="44" t="s">
        <v>394</v>
      </c>
      <c r="Q83" s="44" t="s">
        <v>394</v>
      </c>
      <c r="R83" s="44" t="s">
        <v>394</v>
      </c>
      <c r="S83" s="44" t="s">
        <v>394</v>
      </c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 t="s">
        <v>394</v>
      </c>
      <c r="AI83" s="44" t="s">
        <v>394</v>
      </c>
      <c r="AJ83" s="44" t="s">
        <v>394</v>
      </c>
      <c r="AK83" s="44" t="s">
        <v>394</v>
      </c>
      <c r="AL83" s="44" t="s">
        <v>394</v>
      </c>
      <c r="AM83" s="44" t="s">
        <v>394</v>
      </c>
      <c r="AN83" s="44" t="s">
        <v>394</v>
      </c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</row>
    <row r="84" spans="1:63" s="12" customFormat="1" ht="14.4" x14ac:dyDescent="0.25">
      <c r="A84" s="38">
        <v>45080</v>
      </c>
      <c r="B84" s="21" t="s">
        <v>81</v>
      </c>
      <c r="C84" s="21" t="s">
        <v>81</v>
      </c>
      <c r="D84" s="21" t="s">
        <v>82</v>
      </c>
      <c r="E84" s="21" t="s">
        <v>83</v>
      </c>
      <c r="F84" s="21" t="s">
        <v>84</v>
      </c>
      <c r="G84" s="21" t="s">
        <v>85</v>
      </c>
      <c r="H84" s="21" t="s">
        <v>86</v>
      </c>
      <c r="I84" s="21" t="s">
        <v>234</v>
      </c>
      <c r="J84" s="21" t="s">
        <v>88</v>
      </c>
      <c r="K84" s="29"/>
      <c r="L84" s="29" t="s">
        <v>394</v>
      </c>
      <c r="M84" s="29" t="s">
        <v>394</v>
      </c>
      <c r="N84" s="29" t="s">
        <v>394</v>
      </c>
      <c r="O84" s="29" t="s">
        <v>394</v>
      </c>
      <c r="P84" s="29" t="s">
        <v>394</v>
      </c>
      <c r="Q84" s="29" t="s">
        <v>394</v>
      </c>
      <c r="R84" s="29" t="s">
        <v>394</v>
      </c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</row>
    <row r="85" spans="1:63" s="12" customFormat="1" ht="14.4" x14ac:dyDescent="0.25">
      <c r="A85" s="38">
        <v>45080</v>
      </c>
      <c r="B85" s="21" t="s">
        <v>169</v>
      </c>
      <c r="C85" s="21" t="s">
        <v>170</v>
      </c>
      <c r="D85" s="21" t="s">
        <v>171</v>
      </c>
      <c r="E85" s="21" t="s">
        <v>104</v>
      </c>
      <c r="F85" s="21" t="s">
        <v>84</v>
      </c>
      <c r="G85" s="21" t="s">
        <v>85</v>
      </c>
      <c r="H85" s="21" t="s">
        <v>86</v>
      </c>
      <c r="I85" s="21" t="s">
        <v>235</v>
      </c>
      <c r="J85" s="21" t="s">
        <v>88</v>
      </c>
      <c r="K85" s="29" t="s">
        <v>394</v>
      </c>
      <c r="L85" s="29" t="s">
        <v>394</v>
      </c>
      <c r="M85" s="29" t="s">
        <v>394</v>
      </c>
      <c r="N85" s="29" t="s">
        <v>394</v>
      </c>
      <c r="O85" s="29" t="s">
        <v>394</v>
      </c>
      <c r="P85" s="29" t="s">
        <v>394</v>
      </c>
      <c r="Q85" s="29" t="s">
        <v>394</v>
      </c>
      <c r="R85" s="29" t="s">
        <v>394</v>
      </c>
      <c r="S85" s="29" t="s">
        <v>394</v>
      </c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</row>
    <row r="86" spans="1:63" s="12" customFormat="1" ht="14.4" x14ac:dyDescent="0.25">
      <c r="A86" s="38">
        <v>45081</v>
      </c>
      <c r="B86" s="21" t="s">
        <v>230</v>
      </c>
      <c r="C86" s="21" t="s">
        <v>231</v>
      </c>
      <c r="D86" s="21" t="s">
        <v>232</v>
      </c>
      <c r="E86" s="21" t="s">
        <v>197</v>
      </c>
      <c r="F86" s="21" t="s">
        <v>84</v>
      </c>
      <c r="G86" s="21" t="s">
        <v>85</v>
      </c>
      <c r="H86" s="21"/>
      <c r="I86" s="21" t="s">
        <v>233</v>
      </c>
      <c r="J86" s="21" t="s">
        <v>199</v>
      </c>
      <c r="K86" s="29"/>
      <c r="L86" s="29"/>
      <c r="M86" s="29"/>
      <c r="N86" s="29"/>
      <c r="O86" s="29"/>
      <c r="P86" s="29"/>
      <c r="Q86" s="29"/>
      <c r="R86" s="29"/>
      <c r="S86" s="29"/>
      <c r="T86" s="29" t="s">
        <v>394</v>
      </c>
      <c r="U86" s="29" t="s">
        <v>394</v>
      </c>
      <c r="V86" s="29" t="s">
        <v>394</v>
      </c>
      <c r="W86" s="29" t="s">
        <v>394</v>
      </c>
      <c r="X86" s="29" t="s">
        <v>394</v>
      </c>
      <c r="Y86" s="29" t="s">
        <v>394</v>
      </c>
      <c r="Z86" s="29" t="s">
        <v>394</v>
      </c>
      <c r="AA86" s="29" t="s">
        <v>394</v>
      </c>
      <c r="AB86" s="29" t="s">
        <v>394</v>
      </c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 t="s">
        <v>394</v>
      </c>
      <c r="AQ86" s="29"/>
      <c r="AR86" s="29"/>
      <c r="AS86" s="29" t="s">
        <v>394</v>
      </c>
      <c r="AT86" s="29" t="s">
        <v>394</v>
      </c>
      <c r="AU86" s="29" t="s">
        <v>394</v>
      </c>
      <c r="AV86" s="29" t="s">
        <v>394</v>
      </c>
      <c r="AW86" s="29" t="s">
        <v>394</v>
      </c>
      <c r="AX86" s="29" t="s">
        <v>394</v>
      </c>
      <c r="AY86" s="29" t="s">
        <v>394</v>
      </c>
      <c r="AZ86" s="29" t="s">
        <v>394</v>
      </c>
      <c r="BA86" s="29" t="s">
        <v>394</v>
      </c>
      <c r="BB86" s="29"/>
      <c r="BC86" s="29"/>
      <c r="BD86" s="29"/>
      <c r="BE86" s="29"/>
      <c r="BF86" s="29"/>
      <c r="BG86" s="29"/>
      <c r="BH86" s="29"/>
      <c r="BI86" s="29"/>
      <c r="BJ86" s="29"/>
      <c r="BK86" s="29"/>
    </row>
    <row r="87" spans="1:63" s="12" customFormat="1" ht="14.4" x14ac:dyDescent="0.25">
      <c r="A87" s="38">
        <v>45081</v>
      </c>
      <c r="B87" s="21" t="s">
        <v>169</v>
      </c>
      <c r="C87" s="21" t="s">
        <v>170</v>
      </c>
      <c r="D87" s="21" t="s">
        <v>171</v>
      </c>
      <c r="E87" s="21" t="s">
        <v>104</v>
      </c>
      <c r="F87" s="21" t="s">
        <v>84</v>
      </c>
      <c r="G87" s="21" t="s">
        <v>85</v>
      </c>
      <c r="H87" s="21" t="s">
        <v>86</v>
      </c>
      <c r="I87" s="21" t="s">
        <v>235</v>
      </c>
      <c r="J87" s="21" t="s">
        <v>88</v>
      </c>
      <c r="K87" s="29"/>
      <c r="L87" s="29"/>
      <c r="M87" s="29"/>
      <c r="N87" s="29"/>
      <c r="O87" s="29"/>
      <c r="P87" s="29"/>
      <c r="Q87" s="29"/>
      <c r="R87" s="29"/>
      <c r="S87" s="29"/>
      <c r="T87" s="29" t="s">
        <v>394</v>
      </c>
      <c r="U87" s="29" t="s">
        <v>394</v>
      </c>
      <c r="V87" s="29" t="s">
        <v>394</v>
      </c>
      <c r="W87" s="29" t="s">
        <v>394</v>
      </c>
      <c r="X87" s="29" t="s">
        <v>394</v>
      </c>
      <c r="Y87" s="29" t="s">
        <v>394</v>
      </c>
      <c r="Z87" s="29" t="s">
        <v>394</v>
      </c>
      <c r="AA87" s="29" t="s">
        <v>394</v>
      </c>
      <c r="AB87" s="29" t="s">
        <v>394</v>
      </c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</row>
    <row r="88" spans="1:63" s="12" customFormat="1" ht="14.4" x14ac:dyDescent="0.25">
      <c r="A88" s="38">
        <v>45081</v>
      </c>
      <c r="B88" s="21" t="s">
        <v>152</v>
      </c>
      <c r="C88" s="21" t="s">
        <v>153</v>
      </c>
      <c r="D88" s="21" t="s">
        <v>154</v>
      </c>
      <c r="E88" s="21" t="s">
        <v>83</v>
      </c>
      <c r="F88" s="21" t="s">
        <v>84</v>
      </c>
      <c r="G88" s="21" t="s">
        <v>85</v>
      </c>
      <c r="H88" s="21" t="s">
        <v>86</v>
      </c>
      <c r="I88" s="21" t="s">
        <v>236</v>
      </c>
      <c r="J88" s="21" t="s">
        <v>88</v>
      </c>
      <c r="K88" s="29" t="s">
        <v>394</v>
      </c>
      <c r="L88" s="29" t="s">
        <v>394</v>
      </c>
      <c r="M88" s="29" t="s">
        <v>394</v>
      </c>
      <c r="N88" s="29" t="s">
        <v>394</v>
      </c>
      <c r="O88" s="29" t="s">
        <v>394</v>
      </c>
      <c r="P88" s="29" t="s">
        <v>394</v>
      </c>
      <c r="Q88" s="29" t="s">
        <v>394</v>
      </c>
      <c r="R88" s="29" t="s">
        <v>394</v>
      </c>
      <c r="S88" s="29" t="s">
        <v>394</v>
      </c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</row>
    <row r="89" spans="1:63" s="12" customFormat="1" ht="14.4" x14ac:dyDescent="0.25">
      <c r="A89" s="38">
        <v>45081</v>
      </c>
      <c r="B89" s="21" t="s">
        <v>98</v>
      </c>
      <c r="C89" s="21" t="s">
        <v>98</v>
      </c>
      <c r="D89" s="21" t="s">
        <v>99</v>
      </c>
      <c r="E89" s="21" t="s">
        <v>83</v>
      </c>
      <c r="F89" s="21" t="s">
        <v>84</v>
      </c>
      <c r="G89" s="21" t="s">
        <v>85</v>
      </c>
      <c r="H89" s="21" t="s">
        <v>86</v>
      </c>
      <c r="I89" s="21" t="s">
        <v>237</v>
      </c>
      <c r="J89" s="21" t="s">
        <v>88</v>
      </c>
      <c r="K89" s="29" t="s">
        <v>394</v>
      </c>
      <c r="L89" s="29" t="s">
        <v>394</v>
      </c>
      <c r="M89" s="29" t="s">
        <v>394</v>
      </c>
      <c r="N89" s="29" t="s">
        <v>394</v>
      </c>
      <c r="O89" s="29" t="s">
        <v>394</v>
      </c>
      <c r="P89" s="29" t="s">
        <v>394</v>
      </c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</row>
    <row r="90" spans="1:63" s="12" customFormat="1" ht="14.4" x14ac:dyDescent="0.25">
      <c r="A90" s="38">
        <v>45083</v>
      </c>
      <c r="B90" s="21" t="s">
        <v>113</v>
      </c>
      <c r="C90" s="21" t="s">
        <v>114</v>
      </c>
      <c r="D90" s="21" t="s">
        <v>115</v>
      </c>
      <c r="E90" s="21" t="s">
        <v>83</v>
      </c>
      <c r="F90" s="21" t="s">
        <v>84</v>
      </c>
      <c r="G90" s="21" t="s">
        <v>85</v>
      </c>
      <c r="H90" s="21" t="s">
        <v>86</v>
      </c>
      <c r="I90" s="21" t="s">
        <v>238</v>
      </c>
      <c r="J90" s="21" t="s">
        <v>88</v>
      </c>
      <c r="K90" s="29"/>
      <c r="L90" s="29" t="s">
        <v>394</v>
      </c>
      <c r="M90" s="29" t="s">
        <v>394</v>
      </c>
      <c r="N90" s="29" t="s">
        <v>394</v>
      </c>
      <c r="O90" s="29"/>
      <c r="P90" s="29"/>
      <c r="Q90" s="29"/>
      <c r="R90" s="29"/>
      <c r="S90" s="29"/>
      <c r="T90" s="29"/>
      <c r="U90" s="29"/>
      <c r="V90" s="29" t="s">
        <v>394</v>
      </c>
      <c r="W90" s="29" t="s">
        <v>394</v>
      </c>
      <c r="X90" s="29" t="s">
        <v>394</v>
      </c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</row>
    <row r="91" spans="1:63" s="12" customFormat="1" ht="14.4" x14ac:dyDescent="0.25">
      <c r="A91" s="38">
        <v>45083</v>
      </c>
      <c r="B91" s="21" t="s">
        <v>156</v>
      </c>
      <c r="C91" s="21" t="s">
        <v>149</v>
      </c>
      <c r="D91" s="21" t="s">
        <v>150</v>
      </c>
      <c r="E91" s="21" t="s">
        <v>104</v>
      </c>
      <c r="F91" s="21" t="s">
        <v>84</v>
      </c>
      <c r="G91" s="21" t="s">
        <v>85</v>
      </c>
      <c r="H91" s="21" t="s">
        <v>86</v>
      </c>
      <c r="I91" s="21" t="s">
        <v>239</v>
      </c>
      <c r="J91" s="21" t="s">
        <v>88</v>
      </c>
      <c r="K91" s="29"/>
      <c r="L91" s="29"/>
      <c r="M91" s="29" t="s">
        <v>394</v>
      </c>
      <c r="N91" s="29" t="s">
        <v>394</v>
      </c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</row>
    <row r="92" spans="1:63" s="12" customFormat="1" ht="14.4" x14ac:dyDescent="0.25">
      <c r="A92" s="38">
        <v>45086</v>
      </c>
      <c r="B92" s="21" t="s">
        <v>191</v>
      </c>
      <c r="C92" s="21" t="s">
        <v>110</v>
      </c>
      <c r="D92" s="21" t="s">
        <v>111</v>
      </c>
      <c r="E92" s="21" t="s">
        <v>104</v>
      </c>
      <c r="F92" s="21" t="s">
        <v>178</v>
      </c>
      <c r="G92" s="21" t="s">
        <v>181</v>
      </c>
      <c r="H92" s="21" t="s">
        <v>86</v>
      </c>
      <c r="I92" s="21" t="s">
        <v>240</v>
      </c>
      <c r="J92" s="21" t="s">
        <v>88</v>
      </c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</row>
    <row r="93" spans="1:63" s="12" customFormat="1" ht="14.4" x14ac:dyDescent="0.25">
      <c r="A93" s="38">
        <v>45086</v>
      </c>
      <c r="B93" s="21" t="s">
        <v>102</v>
      </c>
      <c r="C93" s="21" t="s">
        <v>102</v>
      </c>
      <c r="D93" s="21" t="s">
        <v>103</v>
      </c>
      <c r="E93" s="21" t="s">
        <v>104</v>
      </c>
      <c r="F93" s="21" t="s">
        <v>84</v>
      </c>
      <c r="G93" s="21" t="s">
        <v>85</v>
      </c>
      <c r="H93" s="21" t="s">
        <v>86</v>
      </c>
      <c r="I93" s="21" t="s">
        <v>241</v>
      </c>
      <c r="J93" s="21" t="s">
        <v>88</v>
      </c>
      <c r="K93" s="29"/>
      <c r="L93" s="29" t="s">
        <v>394</v>
      </c>
      <c r="M93" s="29" t="s">
        <v>394</v>
      </c>
      <c r="N93" s="29" t="s">
        <v>394</v>
      </c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</row>
    <row r="94" spans="1:63" s="12" customFormat="1" ht="14.4" x14ac:dyDescent="0.25">
      <c r="A94" s="38">
        <v>45087</v>
      </c>
      <c r="B94" s="21" t="s">
        <v>121</v>
      </c>
      <c r="C94" s="21" t="s">
        <v>242</v>
      </c>
      <c r="D94" s="21" t="s">
        <v>123</v>
      </c>
      <c r="E94" s="21" t="s">
        <v>96</v>
      </c>
      <c r="F94" s="21" t="s">
        <v>178</v>
      </c>
      <c r="G94" s="21" t="s">
        <v>181</v>
      </c>
      <c r="H94" s="21"/>
      <c r="I94" s="21" t="s">
        <v>243</v>
      </c>
      <c r="J94" s="21" t="s">
        <v>88</v>
      </c>
      <c r="K94" s="29" t="s">
        <v>394</v>
      </c>
      <c r="L94" s="29" t="s">
        <v>394</v>
      </c>
      <c r="M94" s="29" t="s">
        <v>394</v>
      </c>
      <c r="N94" s="29" t="s">
        <v>394</v>
      </c>
      <c r="O94" s="29" t="s">
        <v>394</v>
      </c>
      <c r="P94" s="29" t="s">
        <v>394</v>
      </c>
      <c r="Q94" s="29" t="s">
        <v>394</v>
      </c>
      <c r="R94" s="29" t="s">
        <v>394</v>
      </c>
      <c r="S94" s="29" t="s">
        <v>394</v>
      </c>
      <c r="T94" s="29"/>
      <c r="U94" s="29" t="s">
        <v>394</v>
      </c>
      <c r="V94" s="29" t="s">
        <v>394</v>
      </c>
      <c r="W94" s="29" t="s">
        <v>394</v>
      </c>
      <c r="X94" s="29" t="s">
        <v>394</v>
      </c>
      <c r="Y94" s="29" t="s">
        <v>394</v>
      </c>
      <c r="Z94" s="29" t="s">
        <v>394</v>
      </c>
      <c r="AA94" s="29" t="s">
        <v>394</v>
      </c>
      <c r="AB94" s="29" t="s">
        <v>394</v>
      </c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</row>
    <row r="95" spans="1:63" s="12" customFormat="1" ht="14.4" x14ac:dyDescent="0.25">
      <c r="A95" s="38">
        <v>45087</v>
      </c>
      <c r="B95" s="21" t="s">
        <v>191</v>
      </c>
      <c r="C95" s="21" t="s">
        <v>110</v>
      </c>
      <c r="D95" s="21" t="s">
        <v>111</v>
      </c>
      <c r="E95" s="21" t="s">
        <v>104</v>
      </c>
      <c r="F95" s="21" t="s">
        <v>84</v>
      </c>
      <c r="G95" s="21" t="s">
        <v>85</v>
      </c>
      <c r="H95" s="21" t="s">
        <v>86</v>
      </c>
      <c r="I95" s="21" t="s">
        <v>244</v>
      </c>
      <c r="J95" s="21" t="s">
        <v>88</v>
      </c>
      <c r="K95" s="29"/>
      <c r="L95" s="29"/>
      <c r="M95" s="29"/>
      <c r="N95" s="29"/>
      <c r="O95" s="29"/>
      <c r="P95" s="29"/>
      <c r="Q95" s="29"/>
      <c r="R95" s="29"/>
      <c r="S95" s="29"/>
      <c r="T95" s="29" t="s">
        <v>394</v>
      </c>
      <c r="U95" s="29"/>
      <c r="V95" s="29" t="s">
        <v>394</v>
      </c>
      <c r="W95" s="29" t="s">
        <v>394</v>
      </c>
      <c r="X95" s="29" t="s">
        <v>394</v>
      </c>
      <c r="Y95" s="29" t="s">
        <v>394</v>
      </c>
      <c r="Z95" s="29" t="s">
        <v>394</v>
      </c>
      <c r="AA95" s="29" t="s">
        <v>394</v>
      </c>
      <c r="AB95" s="29" t="s">
        <v>394</v>
      </c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 t="s">
        <v>394</v>
      </c>
      <c r="AS95" s="29" t="s">
        <v>394</v>
      </c>
      <c r="AT95" s="29" t="s">
        <v>394</v>
      </c>
      <c r="AU95" s="29" t="s">
        <v>394</v>
      </c>
      <c r="AV95" s="29" t="s">
        <v>394</v>
      </c>
      <c r="AW95" s="29" t="s">
        <v>394</v>
      </c>
      <c r="AX95" s="29" t="s">
        <v>394</v>
      </c>
      <c r="AY95" s="29" t="s">
        <v>394</v>
      </c>
      <c r="AZ95" s="29" t="s">
        <v>394</v>
      </c>
      <c r="BA95" s="29" t="s">
        <v>394</v>
      </c>
      <c r="BB95" s="29"/>
      <c r="BC95" s="29"/>
      <c r="BD95" s="29"/>
      <c r="BE95" s="29"/>
      <c r="BF95" s="29"/>
      <c r="BG95" s="29"/>
      <c r="BH95" s="29"/>
      <c r="BI95" s="29"/>
      <c r="BJ95" s="29"/>
      <c r="BK95" s="29"/>
    </row>
    <row r="96" spans="1:63" s="12" customFormat="1" ht="14.4" x14ac:dyDescent="0.25">
      <c r="A96" s="38">
        <v>45087</v>
      </c>
      <c r="B96" s="21" t="s">
        <v>93</v>
      </c>
      <c r="C96" s="21" t="s">
        <v>94</v>
      </c>
      <c r="D96" s="21" t="s">
        <v>95</v>
      </c>
      <c r="E96" s="21" t="s">
        <v>96</v>
      </c>
      <c r="F96" s="21" t="s">
        <v>84</v>
      </c>
      <c r="G96" s="21" t="s">
        <v>85</v>
      </c>
      <c r="H96" s="21"/>
      <c r="I96" s="21" t="s">
        <v>245</v>
      </c>
      <c r="J96" s="21" t="s">
        <v>88</v>
      </c>
      <c r="K96" s="29"/>
      <c r="L96" s="29" t="s">
        <v>394</v>
      </c>
      <c r="M96" s="29" t="s">
        <v>394</v>
      </c>
      <c r="N96" s="29" t="s">
        <v>394</v>
      </c>
      <c r="O96" s="29"/>
      <c r="P96" s="29"/>
      <c r="Q96" s="29"/>
      <c r="R96" s="29"/>
      <c r="S96" s="29"/>
      <c r="T96" s="29"/>
      <c r="U96" s="29"/>
      <c r="V96" s="29" t="s">
        <v>394</v>
      </c>
      <c r="W96" s="29" t="s">
        <v>394</v>
      </c>
      <c r="X96" s="29" t="s">
        <v>394</v>
      </c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</row>
    <row r="97" spans="1:63" s="12" customFormat="1" ht="14.4" x14ac:dyDescent="0.25">
      <c r="A97" s="38">
        <v>45087</v>
      </c>
      <c r="B97" s="21" t="s">
        <v>130</v>
      </c>
      <c r="C97" s="21" t="s">
        <v>131</v>
      </c>
      <c r="D97" s="21" t="s">
        <v>132</v>
      </c>
      <c r="E97" s="21" t="s">
        <v>96</v>
      </c>
      <c r="F97" s="21" t="s">
        <v>84</v>
      </c>
      <c r="G97" s="21" t="s">
        <v>85</v>
      </c>
      <c r="H97" s="21" t="s">
        <v>86</v>
      </c>
      <c r="I97" s="21" t="s">
        <v>246</v>
      </c>
      <c r="J97" s="21" t="s">
        <v>88</v>
      </c>
      <c r="K97" s="29" t="s">
        <v>394</v>
      </c>
      <c r="L97" s="29" t="s">
        <v>394</v>
      </c>
      <c r="M97" s="29" t="s">
        <v>394</v>
      </c>
      <c r="N97" s="29" t="s">
        <v>394</v>
      </c>
      <c r="O97" s="29" t="s">
        <v>394</v>
      </c>
      <c r="P97" s="29" t="s">
        <v>394</v>
      </c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</row>
    <row r="98" spans="1:63" s="12" customFormat="1" ht="14.4" x14ac:dyDescent="0.25">
      <c r="A98" s="38">
        <v>45088</v>
      </c>
      <c r="B98" s="21" t="s">
        <v>121</v>
      </c>
      <c r="C98" s="21" t="s">
        <v>242</v>
      </c>
      <c r="D98" s="21" t="s">
        <v>123</v>
      </c>
      <c r="E98" s="21" t="s">
        <v>96</v>
      </c>
      <c r="F98" s="21" t="s">
        <v>178</v>
      </c>
      <c r="G98" s="21" t="s">
        <v>181</v>
      </c>
      <c r="H98" s="21"/>
      <c r="I98" s="21" t="s">
        <v>243</v>
      </c>
      <c r="J98" s="21" t="s">
        <v>88</v>
      </c>
      <c r="K98" s="29" t="s">
        <v>394</v>
      </c>
      <c r="L98" s="29" t="s">
        <v>394</v>
      </c>
      <c r="M98" s="29" t="s">
        <v>394</v>
      </c>
      <c r="N98" s="29" t="s">
        <v>394</v>
      </c>
      <c r="O98" s="29" t="s">
        <v>394</v>
      </c>
      <c r="P98" s="29" t="s">
        <v>394</v>
      </c>
      <c r="Q98" s="29" t="s">
        <v>394</v>
      </c>
      <c r="R98" s="29" t="s">
        <v>394</v>
      </c>
      <c r="S98" s="29" t="s">
        <v>394</v>
      </c>
      <c r="T98" s="29"/>
      <c r="U98" s="29" t="s">
        <v>394</v>
      </c>
      <c r="V98" s="29" t="s">
        <v>394</v>
      </c>
      <c r="W98" s="29" t="s">
        <v>394</v>
      </c>
      <c r="X98" s="29" t="s">
        <v>394</v>
      </c>
      <c r="Y98" s="29" t="s">
        <v>394</v>
      </c>
      <c r="Z98" s="29" t="s">
        <v>394</v>
      </c>
      <c r="AA98" s="29" t="s">
        <v>394</v>
      </c>
      <c r="AB98" s="29" t="s">
        <v>394</v>
      </c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</row>
    <row r="99" spans="1:63" s="12" customFormat="1" ht="14.4" x14ac:dyDescent="0.25">
      <c r="A99" s="38">
        <v>45088</v>
      </c>
      <c r="B99" s="21" t="s">
        <v>191</v>
      </c>
      <c r="C99" s="21" t="s">
        <v>110</v>
      </c>
      <c r="D99" s="21" t="s">
        <v>111</v>
      </c>
      <c r="E99" s="21" t="s">
        <v>104</v>
      </c>
      <c r="F99" s="21" t="s">
        <v>84</v>
      </c>
      <c r="G99" s="21" t="s">
        <v>85</v>
      </c>
      <c r="H99" s="21" t="s">
        <v>86</v>
      </c>
      <c r="I99" s="21" t="s">
        <v>244</v>
      </c>
      <c r="J99" s="21" t="s">
        <v>88</v>
      </c>
      <c r="K99" s="29"/>
      <c r="L99" s="29" t="s">
        <v>394</v>
      </c>
      <c r="M99" s="29" t="s">
        <v>394</v>
      </c>
      <c r="N99" s="29" t="s">
        <v>394</v>
      </c>
      <c r="O99" s="29" t="s">
        <v>394</v>
      </c>
      <c r="P99" s="29" t="s">
        <v>394</v>
      </c>
      <c r="Q99" s="29" t="s">
        <v>394</v>
      </c>
      <c r="R99" s="29" t="s">
        <v>394</v>
      </c>
      <c r="S99" s="29" t="s">
        <v>394</v>
      </c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 t="s">
        <v>394</v>
      </c>
      <c r="AI99" s="29" t="s">
        <v>394</v>
      </c>
      <c r="AJ99" s="29" t="s">
        <v>394</v>
      </c>
      <c r="AK99" s="29" t="s">
        <v>394</v>
      </c>
      <c r="AL99" s="29" t="s">
        <v>394</v>
      </c>
      <c r="AM99" s="29" t="s">
        <v>394</v>
      </c>
      <c r="AN99" s="29" t="s">
        <v>394</v>
      </c>
      <c r="AO99" s="29" t="s">
        <v>394</v>
      </c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</row>
    <row r="100" spans="1:63" s="12" customFormat="1" ht="14.4" x14ac:dyDescent="0.25">
      <c r="A100" s="38">
        <v>45088</v>
      </c>
      <c r="B100" s="21" t="s">
        <v>93</v>
      </c>
      <c r="C100" s="21" t="s">
        <v>94</v>
      </c>
      <c r="D100" s="21" t="s">
        <v>95</v>
      </c>
      <c r="E100" s="21" t="s">
        <v>96</v>
      </c>
      <c r="F100" s="21" t="s">
        <v>84</v>
      </c>
      <c r="G100" s="21" t="s">
        <v>85</v>
      </c>
      <c r="H100" s="21"/>
      <c r="I100" s="21" t="s">
        <v>245</v>
      </c>
      <c r="J100" s="21" t="s">
        <v>88</v>
      </c>
      <c r="K100" s="29"/>
      <c r="L100" s="29" t="s">
        <v>394</v>
      </c>
      <c r="M100" s="29" t="s">
        <v>394</v>
      </c>
      <c r="N100" s="29" t="s">
        <v>394</v>
      </c>
      <c r="O100" s="29"/>
      <c r="P100" s="29"/>
      <c r="Q100" s="29"/>
      <c r="R100" s="29"/>
      <c r="S100" s="29"/>
      <c r="T100" s="29"/>
      <c r="U100" s="29"/>
      <c r="V100" s="29" t="s">
        <v>394</v>
      </c>
      <c r="W100" s="29" t="s">
        <v>394</v>
      </c>
      <c r="X100" s="29" t="s">
        <v>394</v>
      </c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</row>
    <row r="101" spans="1:63" s="12" customFormat="1" ht="14.4" x14ac:dyDescent="0.25">
      <c r="A101" s="38">
        <v>45088</v>
      </c>
      <c r="B101" s="21" t="s">
        <v>130</v>
      </c>
      <c r="C101" s="21" t="s">
        <v>131</v>
      </c>
      <c r="D101" s="21" t="s">
        <v>132</v>
      </c>
      <c r="E101" s="21" t="s">
        <v>96</v>
      </c>
      <c r="F101" s="21" t="s">
        <v>84</v>
      </c>
      <c r="G101" s="21" t="s">
        <v>85</v>
      </c>
      <c r="H101" s="21" t="s">
        <v>86</v>
      </c>
      <c r="I101" s="21" t="s">
        <v>246</v>
      </c>
      <c r="J101" s="21" t="s">
        <v>88</v>
      </c>
      <c r="K101" s="29"/>
      <c r="L101" s="29"/>
      <c r="M101" s="29"/>
      <c r="N101" s="29"/>
      <c r="O101" s="29"/>
      <c r="P101" s="29"/>
      <c r="Q101" s="29" t="s">
        <v>394</v>
      </c>
      <c r="R101" s="29" t="s">
        <v>394</v>
      </c>
      <c r="S101" s="29" t="s">
        <v>394</v>
      </c>
      <c r="T101" s="29"/>
      <c r="U101" s="29" t="s">
        <v>394</v>
      </c>
      <c r="V101" s="29" t="s">
        <v>394</v>
      </c>
      <c r="W101" s="29" t="s">
        <v>394</v>
      </c>
      <c r="X101" s="29" t="s">
        <v>394</v>
      </c>
      <c r="Y101" s="29" t="s">
        <v>394</v>
      </c>
      <c r="Z101" s="29" t="s">
        <v>394</v>
      </c>
      <c r="AA101" s="29" t="s">
        <v>394</v>
      </c>
      <c r="AB101" s="29" t="s">
        <v>394</v>
      </c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</row>
    <row r="102" spans="1:63" s="12" customFormat="1" ht="14.4" x14ac:dyDescent="0.25">
      <c r="A102" s="38">
        <v>45088</v>
      </c>
      <c r="B102" s="21" t="s">
        <v>200</v>
      </c>
      <c r="C102" s="21" t="s">
        <v>200</v>
      </c>
      <c r="D102" s="21" t="s">
        <v>201</v>
      </c>
      <c r="E102" s="21" t="s">
        <v>83</v>
      </c>
      <c r="F102" s="21" t="s">
        <v>84</v>
      </c>
      <c r="G102" s="21" t="s">
        <v>85</v>
      </c>
      <c r="H102" s="21" t="s">
        <v>86</v>
      </c>
      <c r="I102" s="21" t="s">
        <v>247</v>
      </c>
      <c r="J102" s="21" t="s">
        <v>88</v>
      </c>
      <c r="K102" s="29"/>
      <c r="L102" s="29" t="s">
        <v>394</v>
      </c>
      <c r="M102" s="29" t="s">
        <v>394</v>
      </c>
      <c r="N102" s="29" t="s">
        <v>394</v>
      </c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</row>
    <row r="103" spans="1:63" s="12" customFormat="1" ht="14.4" x14ac:dyDescent="0.25">
      <c r="A103" s="38">
        <v>45090</v>
      </c>
      <c r="B103" s="21" t="s">
        <v>169</v>
      </c>
      <c r="C103" s="21" t="s">
        <v>170</v>
      </c>
      <c r="D103" s="21" t="s">
        <v>171</v>
      </c>
      <c r="E103" s="21" t="s">
        <v>104</v>
      </c>
      <c r="F103" s="21" t="s">
        <v>84</v>
      </c>
      <c r="G103" s="21" t="s">
        <v>85</v>
      </c>
      <c r="H103" s="21" t="s">
        <v>86</v>
      </c>
      <c r="I103" s="21" t="s">
        <v>248</v>
      </c>
      <c r="J103" s="21" t="s">
        <v>88</v>
      </c>
      <c r="K103" s="29" t="s">
        <v>394</v>
      </c>
      <c r="L103" s="29" t="s">
        <v>394</v>
      </c>
      <c r="M103" s="29" t="s">
        <v>394</v>
      </c>
      <c r="N103" s="29" t="s">
        <v>394</v>
      </c>
      <c r="O103" s="29"/>
      <c r="P103" s="29"/>
      <c r="Q103" s="29"/>
      <c r="R103" s="29"/>
      <c r="S103" s="29"/>
      <c r="T103" s="29"/>
      <c r="U103" s="29" t="s">
        <v>394</v>
      </c>
      <c r="V103" s="29" t="s">
        <v>394</v>
      </c>
      <c r="W103" s="29" t="s">
        <v>394</v>
      </c>
      <c r="X103" s="29" t="s">
        <v>394</v>
      </c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</row>
    <row r="104" spans="1:63" s="12" customFormat="1" ht="14.4" x14ac:dyDescent="0.25">
      <c r="A104" s="38">
        <v>45091</v>
      </c>
      <c r="B104" s="21" t="s">
        <v>102</v>
      </c>
      <c r="C104" s="21" t="s">
        <v>102</v>
      </c>
      <c r="D104" s="21" t="s">
        <v>103</v>
      </c>
      <c r="E104" s="21" t="s">
        <v>104</v>
      </c>
      <c r="F104" s="21" t="s">
        <v>84</v>
      </c>
      <c r="G104" s="21" t="s">
        <v>85</v>
      </c>
      <c r="H104" s="21" t="s">
        <v>86</v>
      </c>
      <c r="I104" s="21" t="s">
        <v>249</v>
      </c>
      <c r="J104" s="21" t="s">
        <v>88</v>
      </c>
      <c r="K104" s="29"/>
      <c r="L104" s="29"/>
      <c r="M104" s="29"/>
      <c r="N104" s="29"/>
      <c r="O104" s="29" t="s">
        <v>394</v>
      </c>
      <c r="P104" s="29" t="s">
        <v>394</v>
      </c>
      <c r="Q104" s="29" t="s">
        <v>394</v>
      </c>
      <c r="R104" s="29" t="s">
        <v>394</v>
      </c>
      <c r="S104" s="29" t="s">
        <v>394</v>
      </c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</row>
    <row r="105" spans="1:63" s="12" customFormat="1" ht="14.4" x14ac:dyDescent="0.25">
      <c r="A105" s="38">
        <v>45091</v>
      </c>
      <c r="B105" s="21" t="s">
        <v>117</v>
      </c>
      <c r="C105" s="21" t="s">
        <v>118</v>
      </c>
      <c r="D105" s="21" t="s">
        <v>119</v>
      </c>
      <c r="E105" s="21" t="s">
        <v>83</v>
      </c>
      <c r="F105" s="21" t="s">
        <v>84</v>
      </c>
      <c r="G105" s="21" t="s">
        <v>85</v>
      </c>
      <c r="H105" s="21" t="s">
        <v>86</v>
      </c>
      <c r="I105" s="21" t="s">
        <v>250</v>
      </c>
      <c r="J105" s="21" t="s">
        <v>88</v>
      </c>
      <c r="K105" s="29"/>
      <c r="L105" s="29"/>
      <c r="M105" s="29"/>
      <c r="N105" s="29"/>
      <c r="O105" s="29" t="s">
        <v>394</v>
      </c>
      <c r="P105" s="29" t="s">
        <v>394</v>
      </c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</row>
    <row r="106" spans="1:63" s="12" customFormat="1" ht="14.4" x14ac:dyDescent="0.25">
      <c r="A106" s="38">
        <v>45092</v>
      </c>
      <c r="B106" s="21" t="s">
        <v>139</v>
      </c>
      <c r="C106" s="21" t="s">
        <v>140</v>
      </c>
      <c r="D106" s="21" t="s">
        <v>141</v>
      </c>
      <c r="E106" s="21" t="s">
        <v>83</v>
      </c>
      <c r="F106" s="21" t="s">
        <v>84</v>
      </c>
      <c r="G106" s="21" t="s">
        <v>85</v>
      </c>
      <c r="H106" s="21"/>
      <c r="I106" s="21" t="s">
        <v>251</v>
      </c>
      <c r="J106" s="21" t="s">
        <v>88</v>
      </c>
      <c r="K106" s="29"/>
      <c r="L106" s="29" t="s">
        <v>394</v>
      </c>
      <c r="M106" s="29" t="s">
        <v>394</v>
      </c>
      <c r="N106" s="29" t="s">
        <v>394</v>
      </c>
      <c r="O106" s="29" t="s">
        <v>394</v>
      </c>
      <c r="P106" s="29" t="s">
        <v>394</v>
      </c>
      <c r="Q106" s="29"/>
      <c r="R106" s="29"/>
      <c r="S106" s="29"/>
      <c r="T106" s="29"/>
      <c r="U106" s="29"/>
      <c r="V106" s="29" t="s">
        <v>394</v>
      </c>
      <c r="W106" s="29" t="s">
        <v>394</v>
      </c>
      <c r="X106" s="29" t="s">
        <v>394</v>
      </c>
      <c r="Y106" s="29" t="s">
        <v>394</v>
      </c>
      <c r="Z106" s="29" t="s">
        <v>394</v>
      </c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</row>
    <row r="107" spans="1:63" s="12" customFormat="1" ht="14.4" x14ac:dyDescent="0.25">
      <c r="A107" s="38">
        <v>45093</v>
      </c>
      <c r="B107" s="21" t="s">
        <v>139</v>
      </c>
      <c r="C107" s="21" t="s">
        <v>140</v>
      </c>
      <c r="D107" s="21" t="s">
        <v>141</v>
      </c>
      <c r="E107" s="21" t="s">
        <v>83</v>
      </c>
      <c r="F107" s="21" t="s">
        <v>84</v>
      </c>
      <c r="G107" s="21" t="s">
        <v>85</v>
      </c>
      <c r="H107" s="21"/>
      <c r="I107" s="21" t="s">
        <v>252</v>
      </c>
      <c r="J107" s="21" t="s">
        <v>88</v>
      </c>
      <c r="K107" s="29"/>
      <c r="L107" s="29"/>
      <c r="M107" s="29"/>
      <c r="N107" s="29"/>
      <c r="O107" s="29"/>
      <c r="P107" s="29"/>
      <c r="Q107" s="29" t="s">
        <v>394</v>
      </c>
      <c r="R107" s="29" t="s">
        <v>394</v>
      </c>
      <c r="S107" s="29"/>
      <c r="T107" s="29"/>
      <c r="U107" s="29"/>
      <c r="V107" s="29"/>
      <c r="W107" s="29"/>
      <c r="X107" s="29"/>
      <c r="Y107" s="29"/>
      <c r="Z107" s="29"/>
      <c r="AA107" s="29" t="s">
        <v>394</v>
      </c>
      <c r="AB107" s="29" t="s">
        <v>394</v>
      </c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</row>
    <row r="108" spans="1:63" s="12" customFormat="1" ht="14.4" x14ac:dyDescent="0.25">
      <c r="A108" s="38">
        <v>45093</v>
      </c>
      <c r="B108" s="21" t="s">
        <v>253</v>
      </c>
      <c r="C108" s="21" t="s">
        <v>94</v>
      </c>
      <c r="D108" s="21" t="s">
        <v>95</v>
      </c>
      <c r="E108" s="21" t="s">
        <v>96</v>
      </c>
      <c r="F108" s="21" t="s">
        <v>84</v>
      </c>
      <c r="G108" s="21" t="s">
        <v>85</v>
      </c>
      <c r="H108" s="21"/>
      <c r="I108" s="21" t="s">
        <v>254</v>
      </c>
      <c r="J108" s="21" t="s">
        <v>88</v>
      </c>
      <c r="K108" s="29"/>
      <c r="L108" s="29" t="s">
        <v>394</v>
      </c>
      <c r="M108" s="29" t="s">
        <v>394</v>
      </c>
      <c r="N108" s="29" t="s">
        <v>394</v>
      </c>
      <c r="O108" s="29" t="s">
        <v>394</v>
      </c>
      <c r="P108" s="29" t="s">
        <v>394</v>
      </c>
      <c r="Q108" s="29" t="s">
        <v>394</v>
      </c>
      <c r="R108" s="29" t="s">
        <v>394</v>
      </c>
      <c r="S108" s="29" t="s">
        <v>394</v>
      </c>
      <c r="T108" s="29"/>
      <c r="U108" s="29"/>
      <c r="V108" s="29" t="s">
        <v>394</v>
      </c>
      <c r="W108" s="29" t="s">
        <v>394</v>
      </c>
      <c r="X108" s="29" t="s">
        <v>394</v>
      </c>
      <c r="Y108" s="29" t="s">
        <v>394</v>
      </c>
      <c r="Z108" s="29" t="s">
        <v>394</v>
      </c>
      <c r="AA108" s="29" t="s">
        <v>394</v>
      </c>
      <c r="AB108" s="29" t="s">
        <v>394</v>
      </c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</row>
    <row r="109" spans="1:63" s="12" customFormat="1" ht="14.4" x14ac:dyDescent="0.25">
      <c r="A109" s="38">
        <v>45094</v>
      </c>
      <c r="B109" s="21" t="s">
        <v>253</v>
      </c>
      <c r="C109" s="21" t="s">
        <v>94</v>
      </c>
      <c r="D109" s="21" t="s">
        <v>95</v>
      </c>
      <c r="E109" s="21" t="s">
        <v>96</v>
      </c>
      <c r="F109" s="21" t="s">
        <v>84</v>
      </c>
      <c r="G109" s="21" t="s">
        <v>85</v>
      </c>
      <c r="H109" s="21"/>
      <c r="I109" s="21" t="s">
        <v>254</v>
      </c>
      <c r="J109" s="21" t="s">
        <v>88</v>
      </c>
      <c r="K109" s="29"/>
      <c r="L109" s="29" t="s">
        <v>394</v>
      </c>
      <c r="M109" s="29" t="s">
        <v>394</v>
      </c>
      <c r="N109" s="29" t="s">
        <v>394</v>
      </c>
      <c r="O109" s="29" t="s">
        <v>394</v>
      </c>
      <c r="P109" s="29" t="s">
        <v>394</v>
      </c>
      <c r="Q109" s="29" t="s">
        <v>394</v>
      </c>
      <c r="R109" s="29" t="s">
        <v>394</v>
      </c>
      <c r="S109" s="29" t="s">
        <v>394</v>
      </c>
      <c r="T109" s="29"/>
      <c r="U109" s="29"/>
      <c r="V109" s="29" t="s">
        <v>394</v>
      </c>
      <c r="W109" s="29" t="s">
        <v>394</v>
      </c>
      <c r="X109" s="29" t="s">
        <v>394</v>
      </c>
      <c r="Y109" s="29" t="s">
        <v>394</v>
      </c>
      <c r="Z109" s="29" t="s">
        <v>394</v>
      </c>
      <c r="AA109" s="29" t="s">
        <v>394</v>
      </c>
      <c r="AB109" s="29" t="s">
        <v>394</v>
      </c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</row>
    <row r="110" spans="1:63" s="12" customFormat="1" ht="14.4" x14ac:dyDescent="0.25">
      <c r="A110" s="38">
        <v>45094</v>
      </c>
      <c r="B110" s="21" t="s">
        <v>255</v>
      </c>
      <c r="C110" s="21" t="s">
        <v>256</v>
      </c>
      <c r="D110" s="21" t="s">
        <v>127</v>
      </c>
      <c r="E110" s="21" t="s">
        <v>197</v>
      </c>
      <c r="F110" s="21" t="s">
        <v>84</v>
      </c>
      <c r="G110" s="21" t="s">
        <v>213</v>
      </c>
      <c r="H110" s="21"/>
      <c r="I110" s="21" t="s">
        <v>257</v>
      </c>
      <c r="J110" s="21" t="s">
        <v>88</v>
      </c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</row>
    <row r="111" spans="1:63" s="12" customFormat="1" ht="14.4" x14ac:dyDescent="0.25">
      <c r="A111" s="38">
        <v>45094</v>
      </c>
      <c r="B111" s="21" t="s">
        <v>113</v>
      </c>
      <c r="C111" s="21" t="s">
        <v>114</v>
      </c>
      <c r="D111" s="21" t="s">
        <v>115</v>
      </c>
      <c r="E111" s="21" t="s">
        <v>83</v>
      </c>
      <c r="F111" s="21" t="s">
        <v>84</v>
      </c>
      <c r="G111" s="21" t="s">
        <v>85</v>
      </c>
      <c r="H111" s="21" t="s">
        <v>86</v>
      </c>
      <c r="I111" s="21" t="s">
        <v>258</v>
      </c>
      <c r="J111" s="21" t="s">
        <v>88</v>
      </c>
      <c r="K111" s="29" t="s">
        <v>394</v>
      </c>
      <c r="L111" s="29" t="s">
        <v>394</v>
      </c>
      <c r="M111" s="29" t="s">
        <v>394</v>
      </c>
      <c r="N111" s="29" t="s">
        <v>394</v>
      </c>
      <c r="O111" s="29" t="s">
        <v>394</v>
      </c>
      <c r="P111" s="29" t="s">
        <v>394</v>
      </c>
      <c r="Q111" s="29"/>
      <c r="R111" s="29"/>
      <c r="S111" s="29"/>
      <c r="T111" s="29"/>
      <c r="U111" s="29" t="s">
        <v>394</v>
      </c>
      <c r="V111" s="29" t="s">
        <v>394</v>
      </c>
      <c r="W111" s="29" t="s">
        <v>394</v>
      </c>
      <c r="X111" s="29" t="s">
        <v>394</v>
      </c>
      <c r="Y111" s="29" t="s">
        <v>394</v>
      </c>
      <c r="Z111" s="29" t="s">
        <v>394</v>
      </c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</row>
    <row r="112" spans="1:63" s="12" customFormat="1" ht="14.4" x14ac:dyDescent="0.25">
      <c r="A112" s="38">
        <v>45094</v>
      </c>
      <c r="B112" s="21" t="s">
        <v>253</v>
      </c>
      <c r="C112" s="21" t="s">
        <v>94</v>
      </c>
      <c r="D112" s="21" t="s">
        <v>95</v>
      </c>
      <c r="E112" s="21" t="s">
        <v>96</v>
      </c>
      <c r="F112" s="21" t="s">
        <v>84</v>
      </c>
      <c r="G112" s="21" t="s">
        <v>213</v>
      </c>
      <c r="H112" s="21"/>
      <c r="I112" s="21" t="s">
        <v>259</v>
      </c>
      <c r="J112" s="21" t="s">
        <v>88</v>
      </c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</row>
    <row r="113" spans="1:63" s="12" customFormat="1" ht="14.4" x14ac:dyDescent="0.25">
      <c r="A113" s="38">
        <v>45094</v>
      </c>
      <c r="B113" s="21" t="s">
        <v>191</v>
      </c>
      <c r="C113" s="21" t="s">
        <v>192</v>
      </c>
      <c r="D113" s="21" t="s">
        <v>193</v>
      </c>
      <c r="E113" s="21" t="s">
        <v>104</v>
      </c>
      <c r="F113" s="21" t="s">
        <v>84</v>
      </c>
      <c r="G113" s="21" t="s">
        <v>85</v>
      </c>
      <c r="H113" s="21"/>
      <c r="I113" s="21" t="s">
        <v>260</v>
      </c>
      <c r="J113" s="21" t="s">
        <v>88</v>
      </c>
      <c r="K113" s="29"/>
      <c r="L113" s="29" t="s">
        <v>394</v>
      </c>
      <c r="M113" s="29" t="s">
        <v>394</v>
      </c>
      <c r="N113" s="29" t="s">
        <v>394</v>
      </c>
      <c r="O113" s="29" t="s">
        <v>394</v>
      </c>
      <c r="P113" s="29" t="s">
        <v>394</v>
      </c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</row>
    <row r="114" spans="1:63" s="12" customFormat="1" ht="14.4" x14ac:dyDescent="0.25">
      <c r="A114" s="38">
        <v>45094</v>
      </c>
      <c r="B114" s="21" t="s">
        <v>106</v>
      </c>
      <c r="C114" s="21" t="s">
        <v>106</v>
      </c>
      <c r="D114" s="21" t="s">
        <v>107</v>
      </c>
      <c r="E114" s="21" t="s">
        <v>96</v>
      </c>
      <c r="F114" s="21" t="s">
        <v>84</v>
      </c>
      <c r="G114" s="21" t="s">
        <v>85</v>
      </c>
      <c r="H114" s="21" t="s">
        <v>86</v>
      </c>
      <c r="I114" s="21" t="s">
        <v>261</v>
      </c>
      <c r="J114" s="21" t="s">
        <v>88</v>
      </c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 t="s">
        <v>394</v>
      </c>
      <c r="AH114" s="29"/>
      <c r="AI114" s="29" t="s">
        <v>394</v>
      </c>
      <c r="AJ114" s="29" t="s">
        <v>394</v>
      </c>
      <c r="AK114" s="29" t="s">
        <v>394</v>
      </c>
      <c r="AL114" s="29" t="s">
        <v>394</v>
      </c>
      <c r="AM114" s="29" t="s">
        <v>394</v>
      </c>
      <c r="AN114" s="29" t="s">
        <v>394</v>
      </c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</row>
    <row r="115" spans="1:63" s="12" customFormat="1" ht="14.4" x14ac:dyDescent="0.25">
      <c r="A115" s="38">
        <v>45094</v>
      </c>
      <c r="B115" s="21" t="s">
        <v>93</v>
      </c>
      <c r="C115" s="21" t="s">
        <v>94</v>
      </c>
      <c r="D115" s="21" t="s">
        <v>95</v>
      </c>
      <c r="E115" s="21" t="s">
        <v>96</v>
      </c>
      <c r="F115" s="21" t="s">
        <v>84</v>
      </c>
      <c r="G115" s="21" t="s">
        <v>85</v>
      </c>
      <c r="H115" s="21"/>
      <c r="I115" s="21" t="s">
        <v>262</v>
      </c>
      <c r="J115" s="21" t="s">
        <v>88</v>
      </c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 t="s">
        <v>394</v>
      </c>
      <c r="AI115" s="29" t="s">
        <v>394</v>
      </c>
      <c r="AJ115" s="29" t="s">
        <v>394</v>
      </c>
      <c r="AK115" s="29" t="s">
        <v>394</v>
      </c>
      <c r="AL115" s="29" t="s">
        <v>394</v>
      </c>
      <c r="AM115" s="29" t="s">
        <v>394</v>
      </c>
      <c r="AN115" s="29" t="s">
        <v>394</v>
      </c>
      <c r="AO115" s="29"/>
      <c r="AP115" s="29"/>
      <c r="AQ115" s="29"/>
      <c r="AR115" s="29"/>
      <c r="AS115" s="29" t="s">
        <v>394</v>
      </c>
      <c r="AT115" s="29" t="s">
        <v>394</v>
      </c>
      <c r="AU115" s="29" t="s">
        <v>394</v>
      </c>
      <c r="AV115" s="29" t="s">
        <v>394</v>
      </c>
      <c r="AW115" s="29" t="s">
        <v>394</v>
      </c>
      <c r="AX115" s="29" t="s">
        <v>394</v>
      </c>
      <c r="AY115" s="29" t="s">
        <v>394</v>
      </c>
      <c r="AZ115" s="29" t="s">
        <v>394</v>
      </c>
      <c r="BA115" s="29" t="s">
        <v>394</v>
      </c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</row>
    <row r="116" spans="1:63" s="12" customFormat="1" ht="14.4" x14ac:dyDescent="0.25">
      <c r="A116" s="38">
        <v>45094</v>
      </c>
      <c r="B116" s="21" t="s">
        <v>255</v>
      </c>
      <c r="C116" s="21" t="s">
        <v>263</v>
      </c>
      <c r="D116" s="21" t="s">
        <v>127</v>
      </c>
      <c r="E116" s="21" t="s">
        <v>197</v>
      </c>
      <c r="F116" s="21" t="s">
        <v>84</v>
      </c>
      <c r="G116" s="21" t="s">
        <v>85</v>
      </c>
      <c r="H116" s="21"/>
      <c r="I116" s="21" t="s">
        <v>264</v>
      </c>
      <c r="J116" s="21" t="s">
        <v>199</v>
      </c>
      <c r="K116" s="29"/>
      <c r="L116" s="29" t="s">
        <v>394</v>
      </c>
      <c r="M116" s="29" t="s">
        <v>394</v>
      </c>
      <c r="N116" s="29" t="s">
        <v>394</v>
      </c>
      <c r="O116" s="29" t="s">
        <v>394</v>
      </c>
      <c r="P116" s="29" t="s">
        <v>394</v>
      </c>
      <c r="Q116" s="29" t="s">
        <v>394</v>
      </c>
      <c r="R116" s="29" t="s">
        <v>394</v>
      </c>
      <c r="S116" s="29" t="s">
        <v>394</v>
      </c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</row>
    <row r="117" spans="1:63" s="12" customFormat="1" ht="14.4" x14ac:dyDescent="0.25">
      <c r="A117" s="38">
        <v>45095</v>
      </c>
      <c r="B117" s="21" t="s">
        <v>191</v>
      </c>
      <c r="C117" s="21" t="s">
        <v>192</v>
      </c>
      <c r="D117" s="21" t="s">
        <v>193</v>
      </c>
      <c r="E117" s="21" t="s">
        <v>104</v>
      </c>
      <c r="F117" s="21" t="s">
        <v>84</v>
      </c>
      <c r="G117" s="21" t="s">
        <v>85</v>
      </c>
      <c r="H117" s="21"/>
      <c r="I117" s="21" t="s">
        <v>260</v>
      </c>
      <c r="J117" s="21" t="s">
        <v>88</v>
      </c>
      <c r="K117" s="29"/>
      <c r="L117" s="29"/>
      <c r="M117" s="29"/>
      <c r="N117" s="29"/>
      <c r="O117" s="29"/>
      <c r="P117" s="29"/>
      <c r="Q117" s="29" t="s">
        <v>394</v>
      </c>
      <c r="R117" s="29" t="s">
        <v>394</v>
      </c>
      <c r="S117" s="29" t="s">
        <v>394</v>
      </c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</row>
    <row r="118" spans="1:63" s="45" customFormat="1" ht="14.4" x14ac:dyDescent="0.25">
      <c r="A118" s="42">
        <v>45095</v>
      </c>
      <c r="B118" s="43" t="s">
        <v>255</v>
      </c>
      <c r="C118" s="43" t="s">
        <v>263</v>
      </c>
      <c r="D118" s="43" t="s">
        <v>127</v>
      </c>
      <c r="E118" s="43" t="s">
        <v>197</v>
      </c>
      <c r="F118" s="43" t="s">
        <v>84</v>
      </c>
      <c r="G118" s="43" t="s">
        <v>85</v>
      </c>
      <c r="H118" s="43"/>
      <c r="I118" s="43" t="s">
        <v>264</v>
      </c>
      <c r="J118" s="43" t="s">
        <v>199</v>
      </c>
      <c r="K118" s="44"/>
      <c r="L118" s="44"/>
      <c r="M118" s="44"/>
      <c r="N118" s="44"/>
      <c r="O118" s="44"/>
      <c r="P118" s="44"/>
      <c r="Q118" s="44"/>
      <c r="R118" s="44"/>
      <c r="S118" s="44"/>
      <c r="T118" s="44" t="s">
        <v>394</v>
      </c>
      <c r="U118" s="44"/>
      <c r="V118" s="44" t="s">
        <v>394</v>
      </c>
      <c r="W118" s="44" t="s">
        <v>394</v>
      </c>
      <c r="X118" s="44" t="s">
        <v>394</v>
      </c>
      <c r="Y118" s="44" t="s">
        <v>394</v>
      </c>
      <c r="Z118" s="44" t="s">
        <v>394</v>
      </c>
      <c r="AA118" s="44" t="s">
        <v>394</v>
      </c>
      <c r="AB118" s="44" t="s">
        <v>394</v>
      </c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</row>
    <row r="119" spans="1:63" s="12" customFormat="1" ht="14.4" x14ac:dyDescent="0.25">
      <c r="A119" s="38">
        <v>45097</v>
      </c>
      <c r="B119" s="21" t="s">
        <v>113</v>
      </c>
      <c r="C119" s="21" t="s">
        <v>114</v>
      </c>
      <c r="D119" s="21" t="s">
        <v>115</v>
      </c>
      <c r="E119" s="21" t="s">
        <v>83</v>
      </c>
      <c r="F119" s="21" t="s">
        <v>84</v>
      </c>
      <c r="G119" s="21" t="s">
        <v>85</v>
      </c>
      <c r="H119" s="21" t="s">
        <v>86</v>
      </c>
      <c r="I119" s="21" t="s">
        <v>265</v>
      </c>
      <c r="J119" s="21" t="s">
        <v>88</v>
      </c>
      <c r="K119" s="29"/>
      <c r="L119" s="29"/>
      <c r="M119" s="29" t="s">
        <v>394</v>
      </c>
      <c r="N119" s="29" t="s">
        <v>394</v>
      </c>
      <c r="O119" s="29" t="s">
        <v>394</v>
      </c>
      <c r="P119" s="29" t="s">
        <v>394</v>
      </c>
      <c r="Q119" s="29"/>
      <c r="R119" s="29"/>
      <c r="S119" s="29"/>
      <c r="T119" s="29"/>
      <c r="U119" s="29"/>
      <c r="V119" s="29"/>
      <c r="W119" s="29" t="s">
        <v>394</v>
      </c>
      <c r="X119" s="29" t="s">
        <v>394</v>
      </c>
      <c r="Y119" s="29" t="s">
        <v>394</v>
      </c>
      <c r="Z119" s="29" t="s">
        <v>394</v>
      </c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</row>
    <row r="120" spans="1:63" s="12" customFormat="1" ht="14.4" x14ac:dyDescent="0.25">
      <c r="A120" s="38">
        <v>45097</v>
      </c>
      <c r="B120" s="21" t="s">
        <v>169</v>
      </c>
      <c r="C120" s="21" t="s">
        <v>170</v>
      </c>
      <c r="D120" s="21" t="s">
        <v>171</v>
      </c>
      <c r="E120" s="21" t="s">
        <v>104</v>
      </c>
      <c r="F120" s="21" t="s">
        <v>84</v>
      </c>
      <c r="G120" s="21" t="s">
        <v>85</v>
      </c>
      <c r="H120" s="21" t="s">
        <v>86</v>
      </c>
      <c r="I120" s="21" t="s">
        <v>266</v>
      </c>
      <c r="J120" s="21" t="s">
        <v>88</v>
      </c>
      <c r="K120" s="29"/>
      <c r="L120" s="29"/>
      <c r="M120" s="29"/>
      <c r="N120" s="29"/>
      <c r="O120" s="29" t="s">
        <v>394</v>
      </c>
      <c r="P120" s="29" t="s">
        <v>394</v>
      </c>
      <c r="Q120" s="29" t="s">
        <v>394</v>
      </c>
      <c r="R120" s="29" t="s">
        <v>394</v>
      </c>
      <c r="S120" s="29" t="s">
        <v>394</v>
      </c>
      <c r="T120" s="29"/>
      <c r="U120" s="29"/>
      <c r="V120" s="29"/>
      <c r="W120" s="29"/>
      <c r="X120" s="29"/>
      <c r="Y120" s="29" t="s">
        <v>394</v>
      </c>
      <c r="Z120" s="29" t="s">
        <v>394</v>
      </c>
      <c r="AA120" s="29" t="s">
        <v>394</v>
      </c>
      <c r="AB120" s="29" t="s">
        <v>394</v>
      </c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</row>
    <row r="121" spans="1:63" s="12" customFormat="1" ht="14.4" x14ac:dyDescent="0.25">
      <c r="A121" s="38">
        <v>45099</v>
      </c>
      <c r="B121" s="21" t="s">
        <v>143</v>
      </c>
      <c r="C121" s="21" t="s">
        <v>144</v>
      </c>
      <c r="D121" s="21" t="s">
        <v>145</v>
      </c>
      <c r="E121" s="21" t="s">
        <v>83</v>
      </c>
      <c r="F121" s="21" t="s">
        <v>84</v>
      </c>
      <c r="G121" s="21" t="s">
        <v>85</v>
      </c>
      <c r="H121" s="21" t="s">
        <v>86</v>
      </c>
      <c r="I121" s="21" t="s">
        <v>267</v>
      </c>
      <c r="J121" s="21" t="s">
        <v>88</v>
      </c>
      <c r="K121" s="29"/>
      <c r="L121" s="29"/>
      <c r="M121" s="29" t="s">
        <v>394</v>
      </c>
      <c r="N121" s="29" t="s">
        <v>394</v>
      </c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</row>
    <row r="122" spans="1:63" s="12" customFormat="1" ht="14.4" x14ac:dyDescent="0.25">
      <c r="A122" s="38">
        <v>45100</v>
      </c>
      <c r="B122" s="21" t="s">
        <v>268</v>
      </c>
      <c r="C122" s="21" t="s">
        <v>269</v>
      </c>
      <c r="D122" s="21" t="s">
        <v>270</v>
      </c>
      <c r="E122" s="21" t="s">
        <v>104</v>
      </c>
      <c r="F122" s="21" t="s">
        <v>84</v>
      </c>
      <c r="G122" s="21" t="s">
        <v>85</v>
      </c>
      <c r="H122" s="21" t="s">
        <v>86</v>
      </c>
      <c r="I122" s="21" t="s">
        <v>271</v>
      </c>
      <c r="J122" s="21" t="s">
        <v>88</v>
      </c>
      <c r="K122" s="29"/>
      <c r="L122" s="29" t="s">
        <v>394</v>
      </c>
      <c r="M122" s="29" t="s">
        <v>394</v>
      </c>
      <c r="N122" s="29" t="s">
        <v>394</v>
      </c>
      <c r="O122" s="29" t="s">
        <v>394</v>
      </c>
      <c r="P122" s="29" t="s">
        <v>394</v>
      </c>
      <c r="Q122" s="29" t="s">
        <v>394</v>
      </c>
      <c r="R122" s="29" t="s">
        <v>394</v>
      </c>
      <c r="S122" s="29" t="s">
        <v>394</v>
      </c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 t="s">
        <v>394</v>
      </c>
      <c r="AI122" s="29" t="s">
        <v>394</v>
      </c>
      <c r="AJ122" s="29" t="s">
        <v>394</v>
      </c>
      <c r="AK122" s="29" t="s">
        <v>394</v>
      </c>
      <c r="AL122" s="29" t="s">
        <v>394</v>
      </c>
      <c r="AM122" s="29" t="s">
        <v>394</v>
      </c>
      <c r="AN122" s="29" t="s">
        <v>394</v>
      </c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</row>
    <row r="123" spans="1:63" s="12" customFormat="1" ht="14.4" x14ac:dyDescent="0.25">
      <c r="A123" s="38">
        <v>45101</v>
      </c>
      <c r="B123" s="21" t="s">
        <v>268</v>
      </c>
      <c r="C123" s="21" t="s">
        <v>269</v>
      </c>
      <c r="D123" s="21" t="s">
        <v>270</v>
      </c>
      <c r="E123" s="21" t="s">
        <v>104</v>
      </c>
      <c r="F123" s="21" t="s">
        <v>84</v>
      </c>
      <c r="G123" s="21" t="s">
        <v>85</v>
      </c>
      <c r="H123" s="21" t="s">
        <v>86</v>
      </c>
      <c r="I123" s="21" t="s">
        <v>271</v>
      </c>
      <c r="J123" s="21" t="s">
        <v>88</v>
      </c>
      <c r="K123" s="29"/>
      <c r="L123" s="29" t="s">
        <v>394</v>
      </c>
      <c r="M123" s="29" t="s">
        <v>394</v>
      </c>
      <c r="N123" s="29" t="s">
        <v>394</v>
      </c>
      <c r="O123" s="29"/>
      <c r="P123" s="29"/>
      <c r="Q123" s="29"/>
      <c r="R123" s="29"/>
      <c r="S123" s="29"/>
      <c r="T123" s="29"/>
      <c r="U123" s="29"/>
      <c r="V123" s="29" t="s">
        <v>394</v>
      </c>
      <c r="W123" s="29" t="s">
        <v>394</v>
      </c>
      <c r="X123" s="29" t="s">
        <v>394</v>
      </c>
      <c r="Y123" s="29" t="s">
        <v>394</v>
      </c>
      <c r="Z123" s="29" t="s">
        <v>394</v>
      </c>
      <c r="AA123" s="29" t="s">
        <v>394</v>
      </c>
      <c r="AB123" s="29" t="s">
        <v>394</v>
      </c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 t="s">
        <v>394</v>
      </c>
      <c r="AS123" s="29" t="s">
        <v>394</v>
      </c>
      <c r="AT123" s="29" t="s">
        <v>394</v>
      </c>
      <c r="AU123" s="29" t="s">
        <v>394</v>
      </c>
      <c r="AV123" s="29" t="s">
        <v>394</v>
      </c>
      <c r="AW123" s="29" t="s">
        <v>394</v>
      </c>
      <c r="AX123" s="29" t="s">
        <v>394</v>
      </c>
      <c r="AY123" s="29" t="s">
        <v>394</v>
      </c>
      <c r="AZ123" s="29" t="s">
        <v>394</v>
      </c>
      <c r="BA123" s="29" t="s">
        <v>394</v>
      </c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</row>
    <row r="124" spans="1:63" s="12" customFormat="1" ht="14.4" x14ac:dyDescent="0.25">
      <c r="A124" s="38">
        <v>45101</v>
      </c>
      <c r="B124" s="21" t="s">
        <v>268</v>
      </c>
      <c r="C124" s="21" t="s">
        <v>269</v>
      </c>
      <c r="D124" s="21" t="s">
        <v>270</v>
      </c>
      <c r="E124" s="21" t="s">
        <v>104</v>
      </c>
      <c r="F124" s="21" t="s">
        <v>84</v>
      </c>
      <c r="G124" s="21" t="s">
        <v>272</v>
      </c>
      <c r="H124" s="21" t="s">
        <v>86</v>
      </c>
      <c r="I124" s="21" t="s">
        <v>273</v>
      </c>
      <c r="J124" s="21" t="s">
        <v>88</v>
      </c>
      <c r="K124" s="29"/>
      <c r="L124" s="29"/>
      <c r="M124" s="29"/>
      <c r="N124" s="29"/>
      <c r="O124" s="29"/>
      <c r="P124" s="29"/>
      <c r="Q124" s="29"/>
      <c r="R124" s="29"/>
      <c r="S124" s="29"/>
      <c r="T124" s="29" t="s">
        <v>394</v>
      </c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 t="s">
        <v>394</v>
      </c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</row>
    <row r="125" spans="1:63" s="12" customFormat="1" ht="14.4" x14ac:dyDescent="0.25">
      <c r="A125" s="38">
        <v>45101</v>
      </c>
      <c r="B125" s="21" t="s">
        <v>160</v>
      </c>
      <c r="C125" s="21" t="s">
        <v>161</v>
      </c>
      <c r="D125" s="21" t="s">
        <v>162</v>
      </c>
      <c r="E125" s="21" t="s">
        <v>83</v>
      </c>
      <c r="F125" s="21" t="s">
        <v>84</v>
      </c>
      <c r="G125" s="21" t="s">
        <v>85</v>
      </c>
      <c r="H125" s="21"/>
      <c r="I125" s="21" t="s">
        <v>274</v>
      </c>
      <c r="J125" s="21" t="s">
        <v>88</v>
      </c>
      <c r="K125" s="29" t="s">
        <v>394</v>
      </c>
      <c r="L125" s="29" t="s">
        <v>394</v>
      </c>
      <c r="M125" s="29" t="s">
        <v>394</v>
      </c>
      <c r="N125" s="29" t="s">
        <v>394</v>
      </c>
      <c r="O125" s="29" t="s">
        <v>394</v>
      </c>
      <c r="P125" s="29" t="s">
        <v>394</v>
      </c>
      <c r="Q125" s="29" t="s">
        <v>394</v>
      </c>
      <c r="R125" s="29" t="s">
        <v>394</v>
      </c>
      <c r="S125" s="29" t="s">
        <v>394</v>
      </c>
      <c r="T125" s="29"/>
      <c r="U125" s="29" t="s">
        <v>394</v>
      </c>
      <c r="V125" s="29" t="s">
        <v>394</v>
      </c>
      <c r="W125" s="29" t="s">
        <v>394</v>
      </c>
      <c r="X125" s="29" t="s">
        <v>394</v>
      </c>
      <c r="Y125" s="29" t="s">
        <v>394</v>
      </c>
      <c r="Z125" s="29" t="s">
        <v>394</v>
      </c>
      <c r="AA125" s="29" t="s">
        <v>394</v>
      </c>
      <c r="AB125" s="29" t="s">
        <v>394</v>
      </c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</row>
    <row r="126" spans="1:63" s="12" customFormat="1" ht="14.4" x14ac:dyDescent="0.25">
      <c r="A126" s="38">
        <v>45101</v>
      </c>
      <c r="B126" s="21" t="s">
        <v>93</v>
      </c>
      <c r="C126" s="21" t="s">
        <v>94</v>
      </c>
      <c r="D126" s="21" t="s">
        <v>95</v>
      </c>
      <c r="E126" s="21" t="s">
        <v>96</v>
      </c>
      <c r="F126" s="21" t="s">
        <v>84</v>
      </c>
      <c r="G126" s="21" t="s">
        <v>85</v>
      </c>
      <c r="H126" s="21"/>
      <c r="I126" s="21" t="s">
        <v>275</v>
      </c>
      <c r="J126" s="21" t="s">
        <v>88</v>
      </c>
      <c r="K126" s="29"/>
      <c r="L126" s="29" t="s">
        <v>394</v>
      </c>
      <c r="M126" s="29" t="s">
        <v>394</v>
      </c>
      <c r="N126" s="29" t="s">
        <v>394</v>
      </c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</row>
    <row r="127" spans="1:63" s="12" customFormat="1" ht="14.4" x14ac:dyDescent="0.25">
      <c r="A127" s="38">
        <v>45102</v>
      </c>
      <c r="B127" s="21" t="s">
        <v>268</v>
      </c>
      <c r="C127" s="21" t="s">
        <v>269</v>
      </c>
      <c r="D127" s="21" t="s">
        <v>270</v>
      </c>
      <c r="E127" s="21" t="s">
        <v>104</v>
      </c>
      <c r="F127" s="21" t="s">
        <v>84</v>
      </c>
      <c r="G127" s="21" t="s">
        <v>85</v>
      </c>
      <c r="H127" s="21" t="s">
        <v>86</v>
      </c>
      <c r="I127" s="21" t="s">
        <v>271</v>
      </c>
      <c r="J127" s="21" t="s">
        <v>88</v>
      </c>
      <c r="K127" s="29"/>
      <c r="L127" s="29" t="s">
        <v>394</v>
      </c>
      <c r="M127" s="29" t="s">
        <v>394</v>
      </c>
      <c r="N127" s="29" t="s">
        <v>394</v>
      </c>
      <c r="O127" s="29" t="s">
        <v>394</v>
      </c>
      <c r="P127" s="29" t="s">
        <v>394</v>
      </c>
      <c r="Q127" s="29" t="s">
        <v>394</v>
      </c>
      <c r="R127" s="29" t="s">
        <v>394</v>
      </c>
      <c r="S127" s="29" t="s">
        <v>394</v>
      </c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 t="s">
        <v>394</v>
      </c>
      <c r="AI127" s="29" t="s">
        <v>394</v>
      </c>
      <c r="AJ127" s="29" t="s">
        <v>394</v>
      </c>
      <c r="AK127" s="29" t="s">
        <v>394</v>
      </c>
      <c r="AL127" s="29" t="s">
        <v>394</v>
      </c>
      <c r="AM127" s="29" t="s">
        <v>394</v>
      </c>
      <c r="AN127" s="29" t="s">
        <v>394</v>
      </c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</row>
    <row r="128" spans="1:63" s="12" customFormat="1" ht="14.4" x14ac:dyDescent="0.25">
      <c r="A128" s="38">
        <v>45102</v>
      </c>
      <c r="B128" s="21" t="s">
        <v>93</v>
      </c>
      <c r="C128" s="21" t="s">
        <v>94</v>
      </c>
      <c r="D128" s="21" t="s">
        <v>95</v>
      </c>
      <c r="E128" s="21" t="s">
        <v>96</v>
      </c>
      <c r="F128" s="21" t="s">
        <v>84</v>
      </c>
      <c r="G128" s="21" t="s">
        <v>85</v>
      </c>
      <c r="H128" s="21"/>
      <c r="I128" s="21" t="s">
        <v>275</v>
      </c>
      <c r="J128" s="21" t="s">
        <v>88</v>
      </c>
      <c r="K128" s="29"/>
      <c r="L128" s="29"/>
      <c r="M128" s="29"/>
      <c r="N128" s="29"/>
      <c r="O128" s="29" t="s">
        <v>394</v>
      </c>
      <c r="P128" s="29" t="s">
        <v>394</v>
      </c>
      <c r="Q128" s="29" t="s">
        <v>394</v>
      </c>
      <c r="R128" s="29" t="s">
        <v>394</v>
      </c>
      <c r="S128" s="29" t="s">
        <v>394</v>
      </c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</row>
    <row r="129" spans="1:69" s="12" customFormat="1" ht="14.4" x14ac:dyDescent="0.25">
      <c r="A129" s="38">
        <v>45102</v>
      </c>
      <c r="B129" s="21" t="s">
        <v>152</v>
      </c>
      <c r="C129" s="21" t="s">
        <v>153</v>
      </c>
      <c r="D129" s="21" t="s">
        <v>154</v>
      </c>
      <c r="E129" s="21" t="s">
        <v>83</v>
      </c>
      <c r="F129" s="21" t="s">
        <v>84</v>
      </c>
      <c r="G129" s="21" t="s">
        <v>85</v>
      </c>
      <c r="H129" s="21" t="s">
        <v>86</v>
      </c>
      <c r="I129" s="21" t="s">
        <v>276</v>
      </c>
      <c r="J129" s="21" t="s">
        <v>88</v>
      </c>
      <c r="K129" s="29" t="s">
        <v>394</v>
      </c>
      <c r="L129" s="29" t="s">
        <v>394</v>
      </c>
      <c r="M129" s="29" t="s">
        <v>394</v>
      </c>
      <c r="N129" s="29" t="s">
        <v>394</v>
      </c>
      <c r="O129" s="29" t="s">
        <v>394</v>
      </c>
      <c r="P129" s="29" t="s">
        <v>394</v>
      </c>
      <c r="Q129" s="29" t="s">
        <v>394</v>
      </c>
      <c r="R129" s="29" t="s">
        <v>394</v>
      </c>
      <c r="S129" s="29" t="s">
        <v>394</v>
      </c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</row>
    <row r="130" spans="1:69" s="12" customFormat="1" ht="14.4" x14ac:dyDescent="0.25">
      <c r="A130" s="38">
        <v>45102</v>
      </c>
      <c r="B130" s="21" t="s">
        <v>134</v>
      </c>
      <c r="C130" s="21" t="s">
        <v>135</v>
      </c>
      <c r="D130" s="21" t="s">
        <v>136</v>
      </c>
      <c r="E130" s="21" t="s">
        <v>104</v>
      </c>
      <c r="F130" s="21" t="s">
        <v>84</v>
      </c>
      <c r="G130" s="21" t="s">
        <v>85</v>
      </c>
      <c r="H130" s="21" t="s">
        <v>86</v>
      </c>
      <c r="I130" s="21" t="s">
        <v>277</v>
      </c>
      <c r="J130" s="21" t="s">
        <v>88</v>
      </c>
      <c r="K130" s="29"/>
      <c r="L130" s="29" t="s">
        <v>394</v>
      </c>
      <c r="M130" s="29" t="s">
        <v>394</v>
      </c>
      <c r="N130" s="29" t="s">
        <v>394</v>
      </c>
      <c r="O130" s="29" t="s">
        <v>394</v>
      </c>
      <c r="P130" s="29" t="s">
        <v>394</v>
      </c>
      <c r="Q130" s="29" t="s">
        <v>394</v>
      </c>
      <c r="R130" s="29" t="s">
        <v>394</v>
      </c>
      <c r="S130" s="29" t="s">
        <v>394</v>
      </c>
      <c r="T130" s="29"/>
      <c r="U130" s="29"/>
      <c r="V130" s="29" t="s">
        <v>394</v>
      </c>
      <c r="W130" s="29" t="s">
        <v>394</v>
      </c>
      <c r="X130" s="29" t="s">
        <v>394</v>
      </c>
      <c r="Y130" s="29" t="s">
        <v>394</v>
      </c>
      <c r="Z130" s="29" t="s">
        <v>394</v>
      </c>
      <c r="AA130" s="29" t="s">
        <v>394</v>
      </c>
      <c r="AB130" s="29" t="s">
        <v>394</v>
      </c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</row>
    <row r="131" spans="1:69" s="12" customFormat="1" ht="14.4" x14ac:dyDescent="0.25">
      <c r="A131" s="38">
        <v>45102</v>
      </c>
      <c r="B131" s="21" t="s">
        <v>200</v>
      </c>
      <c r="C131" s="21" t="s">
        <v>200</v>
      </c>
      <c r="D131" s="21" t="s">
        <v>201</v>
      </c>
      <c r="E131" s="21" t="s">
        <v>83</v>
      </c>
      <c r="F131" s="21" t="s">
        <v>84</v>
      </c>
      <c r="G131" s="21" t="s">
        <v>85</v>
      </c>
      <c r="H131" s="21" t="s">
        <v>86</v>
      </c>
      <c r="I131" s="21" t="s">
        <v>278</v>
      </c>
      <c r="J131" s="21" t="s">
        <v>88</v>
      </c>
      <c r="K131" s="29"/>
      <c r="L131" s="29"/>
      <c r="M131" s="29"/>
      <c r="N131" s="29"/>
      <c r="O131" s="29" t="s">
        <v>394</v>
      </c>
      <c r="P131" s="29" t="s">
        <v>394</v>
      </c>
      <c r="Q131" s="29" t="s">
        <v>394</v>
      </c>
      <c r="R131" s="29" t="s">
        <v>394</v>
      </c>
      <c r="S131" s="29" t="s">
        <v>394</v>
      </c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</row>
    <row r="132" spans="1:69" s="12" customFormat="1" ht="14.4" x14ac:dyDescent="0.25">
      <c r="A132" s="38">
        <v>45104</v>
      </c>
      <c r="B132" s="21" t="s">
        <v>169</v>
      </c>
      <c r="C132" s="21" t="s">
        <v>170</v>
      </c>
      <c r="D132" s="21" t="s">
        <v>171</v>
      </c>
      <c r="E132" s="21" t="s">
        <v>104</v>
      </c>
      <c r="F132" s="21" t="s">
        <v>84</v>
      </c>
      <c r="G132" s="21" t="s">
        <v>85</v>
      </c>
      <c r="H132" s="21" t="s">
        <v>86</v>
      </c>
      <c r="I132" s="21" t="s">
        <v>279</v>
      </c>
      <c r="J132" s="21" t="s">
        <v>88</v>
      </c>
      <c r="K132" s="29" t="s">
        <v>394</v>
      </c>
      <c r="L132" s="29" t="s">
        <v>394</v>
      </c>
      <c r="M132" s="29" t="s">
        <v>394</v>
      </c>
      <c r="N132" s="29" t="s">
        <v>394</v>
      </c>
      <c r="O132" s="29"/>
      <c r="P132" s="29"/>
      <c r="Q132" s="29"/>
      <c r="R132" s="29"/>
      <c r="S132" s="29"/>
      <c r="T132" s="29"/>
      <c r="U132" s="29" t="s">
        <v>394</v>
      </c>
      <c r="V132" s="29" t="s">
        <v>394</v>
      </c>
      <c r="W132" s="29" t="s">
        <v>394</v>
      </c>
      <c r="X132" s="29" t="s">
        <v>394</v>
      </c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</row>
    <row r="133" spans="1:69" s="12" customFormat="1" ht="14.4" x14ac:dyDescent="0.25">
      <c r="A133" s="38">
        <v>45107</v>
      </c>
      <c r="B133" s="21" t="s">
        <v>191</v>
      </c>
      <c r="C133" s="21" t="s">
        <v>220</v>
      </c>
      <c r="D133" s="21" t="s">
        <v>193</v>
      </c>
      <c r="E133" s="21" t="s">
        <v>104</v>
      </c>
      <c r="F133" s="21" t="s">
        <v>84</v>
      </c>
      <c r="G133" s="21" t="s">
        <v>85</v>
      </c>
      <c r="H133" s="21" t="s">
        <v>86</v>
      </c>
      <c r="I133" s="21" t="s">
        <v>280</v>
      </c>
      <c r="J133" s="21" t="s">
        <v>88</v>
      </c>
      <c r="K133" s="29"/>
      <c r="L133" s="29"/>
      <c r="M133" s="29"/>
      <c r="N133" s="29"/>
      <c r="O133" s="29" t="s">
        <v>394</v>
      </c>
      <c r="P133" s="29" t="s">
        <v>394</v>
      </c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</row>
    <row r="134" spans="1:69" s="12" customFormat="1" ht="14.4" x14ac:dyDescent="0.25">
      <c r="A134" s="38">
        <v>45108</v>
      </c>
      <c r="B134" s="21" t="s">
        <v>125</v>
      </c>
      <c r="C134" s="21" t="s">
        <v>126</v>
      </c>
      <c r="D134" s="21" t="s">
        <v>127</v>
      </c>
      <c r="E134" s="21" t="s">
        <v>83</v>
      </c>
      <c r="F134" s="21" t="s">
        <v>84</v>
      </c>
      <c r="G134" s="21" t="s">
        <v>85</v>
      </c>
      <c r="H134" s="21" t="s">
        <v>86</v>
      </c>
      <c r="I134" s="21" t="s">
        <v>281</v>
      </c>
      <c r="J134" s="21" t="s">
        <v>88</v>
      </c>
      <c r="K134" s="29"/>
      <c r="L134" s="29" t="s">
        <v>394</v>
      </c>
      <c r="M134" s="29" t="s">
        <v>394</v>
      </c>
      <c r="N134" s="29" t="s">
        <v>394</v>
      </c>
      <c r="O134" s="29" t="s">
        <v>394</v>
      </c>
      <c r="P134" s="29" t="s">
        <v>394</v>
      </c>
      <c r="Q134" s="29"/>
      <c r="R134" s="29"/>
      <c r="S134" s="29"/>
      <c r="T134" s="29"/>
      <c r="U134" s="29"/>
      <c r="V134" s="29" t="s">
        <v>394</v>
      </c>
      <c r="W134" s="29" t="s">
        <v>394</v>
      </c>
      <c r="X134" s="29" t="s">
        <v>394</v>
      </c>
      <c r="Y134" s="29" t="s">
        <v>394</v>
      </c>
      <c r="Z134" s="29" t="s">
        <v>394</v>
      </c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</row>
    <row r="135" spans="1:69" s="12" customFormat="1" ht="14.4" x14ac:dyDescent="0.25">
      <c r="A135" s="38">
        <v>45108</v>
      </c>
      <c r="B135" s="21" t="s">
        <v>169</v>
      </c>
      <c r="C135" s="21" t="s">
        <v>170</v>
      </c>
      <c r="D135" s="21" t="s">
        <v>171</v>
      </c>
      <c r="E135" s="21" t="s">
        <v>104</v>
      </c>
      <c r="F135" s="21" t="s">
        <v>84</v>
      </c>
      <c r="G135" s="21" t="s">
        <v>85</v>
      </c>
      <c r="H135" s="21" t="s">
        <v>86</v>
      </c>
      <c r="I135" s="21" t="s">
        <v>282</v>
      </c>
      <c r="J135" s="21" t="s">
        <v>88</v>
      </c>
      <c r="K135" s="29"/>
      <c r="L135" s="29"/>
      <c r="M135" s="29"/>
      <c r="N135" s="29"/>
      <c r="O135" s="29"/>
      <c r="P135" s="29"/>
      <c r="Q135" s="29"/>
      <c r="R135" s="29"/>
      <c r="S135" s="29"/>
      <c r="T135" s="29" t="s">
        <v>394</v>
      </c>
      <c r="U135" s="29" t="s">
        <v>394</v>
      </c>
      <c r="V135" s="29" t="s">
        <v>394</v>
      </c>
      <c r="W135" s="29" t="s">
        <v>394</v>
      </c>
      <c r="X135" s="29"/>
      <c r="Y135" s="29" t="s">
        <v>394</v>
      </c>
      <c r="Z135" s="29" t="s">
        <v>394</v>
      </c>
      <c r="AA135" s="29" t="s">
        <v>394</v>
      </c>
      <c r="AB135" s="29" t="s">
        <v>394</v>
      </c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</row>
    <row r="136" spans="1:69" s="12" customFormat="1" ht="14.4" x14ac:dyDescent="0.25">
      <c r="A136" s="38">
        <v>45109</v>
      </c>
      <c r="B136" s="21" t="s">
        <v>169</v>
      </c>
      <c r="C136" s="21" t="s">
        <v>170</v>
      </c>
      <c r="D136" s="21" t="s">
        <v>171</v>
      </c>
      <c r="E136" s="21" t="s">
        <v>104</v>
      </c>
      <c r="F136" s="21" t="s">
        <v>84</v>
      </c>
      <c r="G136" s="21" t="s">
        <v>85</v>
      </c>
      <c r="H136" s="21" t="s">
        <v>86</v>
      </c>
      <c r="I136" s="21" t="s">
        <v>282</v>
      </c>
      <c r="J136" s="21" t="s">
        <v>88</v>
      </c>
      <c r="K136" s="29" t="s">
        <v>394</v>
      </c>
      <c r="L136" s="29" t="s">
        <v>394</v>
      </c>
      <c r="M136" s="29" t="s">
        <v>394</v>
      </c>
      <c r="N136" s="29" t="s">
        <v>394</v>
      </c>
      <c r="O136" s="29" t="s">
        <v>394</v>
      </c>
      <c r="P136" s="29" t="s">
        <v>394</v>
      </c>
      <c r="Q136" s="29" t="s">
        <v>394</v>
      </c>
      <c r="R136" s="29" t="s">
        <v>394</v>
      </c>
      <c r="S136" s="29" t="s">
        <v>394</v>
      </c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</row>
    <row r="137" spans="1:69" s="12" customFormat="1" ht="14.4" x14ac:dyDescent="0.25">
      <c r="A137" s="38">
        <v>45109</v>
      </c>
      <c r="B137" s="21" t="s">
        <v>98</v>
      </c>
      <c r="C137" s="21" t="s">
        <v>98</v>
      </c>
      <c r="D137" s="21" t="s">
        <v>99</v>
      </c>
      <c r="E137" s="21" t="s">
        <v>83</v>
      </c>
      <c r="F137" s="21" t="s">
        <v>84</v>
      </c>
      <c r="G137" s="21" t="s">
        <v>85</v>
      </c>
      <c r="H137" s="21" t="s">
        <v>86</v>
      </c>
      <c r="I137" s="21" t="s">
        <v>283</v>
      </c>
      <c r="J137" s="21" t="s">
        <v>88</v>
      </c>
      <c r="K137" s="29" t="s">
        <v>394</v>
      </c>
      <c r="L137" s="29" t="s">
        <v>394</v>
      </c>
      <c r="M137" s="29" t="s">
        <v>394</v>
      </c>
      <c r="N137" s="29" t="s">
        <v>394</v>
      </c>
      <c r="O137" s="29" t="s">
        <v>394</v>
      </c>
      <c r="P137" s="29" t="s">
        <v>394</v>
      </c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</row>
    <row r="138" spans="1:69" s="12" customFormat="1" ht="14.4" x14ac:dyDescent="0.25">
      <c r="A138" s="38">
        <v>45111</v>
      </c>
      <c r="B138" s="21" t="s">
        <v>113</v>
      </c>
      <c r="C138" s="21" t="s">
        <v>114</v>
      </c>
      <c r="D138" s="21" t="s">
        <v>115</v>
      </c>
      <c r="E138" s="21" t="s">
        <v>83</v>
      </c>
      <c r="F138" s="21" t="s">
        <v>84</v>
      </c>
      <c r="G138" s="21" t="s">
        <v>85</v>
      </c>
      <c r="H138" s="21" t="s">
        <v>86</v>
      </c>
      <c r="I138" s="21" t="s">
        <v>284</v>
      </c>
      <c r="J138" s="21" t="s">
        <v>88</v>
      </c>
      <c r="K138" s="29"/>
      <c r="L138" s="29" t="s">
        <v>394</v>
      </c>
      <c r="M138" s="29" t="s">
        <v>394</v>
      </c>
      <c r="N138" s="29" t="s">
        <v>394</v>
      </c>
      <c r="O138" s="29"/>
      <c r="P138" s="29"/>
      <c r="Q138" s="29"/>
      <c r="R138" s="29"/>
      <c r="S138" s="29"/>
      <c r="T138" s="29"/>
      <c r="U138" s="29"/>
      <c r="V138" s="29" t="s">
        <v>394</v>
      </c>
      <c r="W138" s="29" t="s">
        <v>394</v>
      </c>
      <c r="X138" s="29" t="s">
        <v>394</v>
      </c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</row>
    <row r="139" spans="1:69" s="12" customFormat="1" ht="14.4" x14ac:dyDescent="0.25">
      <c r="A139" s="38">
        <v>45112</v>
      </c>
      <c r="B139" s="21" t="s">
        <v>191</v>
      </c>
      <c r="C139" s="21" t="s">
        <v>192</v>
      </c>
      <c r="D139" s="21" t="s">
        <v>193</v>
      </c>
      <c r="E139" s="21" t="s">
        <v>104</v>
      </c>
      <c r="F139" s="21" t="s">
        <v>84</v>
      </c>
      <c r="G139" s="21" t="s">
        <v>85</v>
      </c>
      <c r="H139" s="21"/>
      <c r="I139" s="21" t="s">
        <v>285</v>
      </c>
      <c r="J139" s="21" t="s">
        <v>88</v>
      </c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 t="s">
        <v>394</v>
      </c>
      <c r="AH139" s="29" t="s">
        <v>394</v>
      </c>
      <c r="AI139" s="29" t="s">
        <v>394</v>
      </c>
      <c r="AJ139" s="29" t="s">
        <v>394</v>
      </c>
      <c r="AK139" s="29" t="s">
        <v>394</v>
      </c>
      <c r="AL139" s="29" t="s">
        <v>394</v>
      </c>
      <c r="AM139" s="29" t="s">
        <v>394</v>
      </c>
      <c r="AN139" s="29" t="s">
        <v>394</v>
      </c>
      <c r="AO139" s="29"/>
      <c r="AP139" s="29"/>
      <c r="AQ139" s="29" t="s">
        <v>394</v>
      </c>
      <c r="AR139" s="29" t="s">
        <v>394</v>
      </c>
      <c r="AS139" s="29" t="s">
        <v>394</v>
      </c>
      <c r="AT139" s="29" t="s">
        <v>394</v>
      </c>
      <c r="AU139" s="29" t="s">
        <v>394</v>
      </c>
      <c r="AV139" s="29" t="s">
        <v>394</v>
      </c>
      <c r="AW139" s="29" t="s">
        <v>394</v>
      </c>
      <c r="AX139" s="29" t="s">
        <v>394</v>
      </c>
      <c r="AY139" s="29" t="s">
        <v>394</v>
      </c>
      <c r="AZ139" s="29" t="s">
        <v>394</v>
      </c>
      <c r="BA139" s="29" t="s">
        <v>394</v>
      </c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</row>
    <row r="140" spans="1:69" s="12" customFormat="1" ht="14.4" x14ac:dyDescent="0.25">
      <c r="A140" s="38">
        <v>45112</v>
      </c>
      <c r="B140" s="21" t="s">
        <v>117</v>
      </c>
      <c r="C140" s="21" t="s">
        <v>118</v>
      </c>
      <c r="D140" s="21" t="s">
        <v>119</v>
      </c>
      <c r="E140" s="21" t="s">
        <v>83</v>
      </c>
      <c r="F140" s="21" t="s">
        <v>84</v>
      </c>
      <c r="G140" s="21" t="s">
        <v>85</v>
      </c>
      <c r="H140" s="21" t="s">
        <v>86</v>
      </c>
      <c r="I140" s="21" t="s">
        <v>286</v>
      </c>
      <c r="J140" s="21" t="s">
        <v>88</v>
      </c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 t="s">
        <v>394</v>
      </c>
      <c r="Y140" s="29" t="s">
        <v>394</v>
      </c>
      <c r="Z140" s="29" t="s">
        <v>394</v>
      </c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</row>
    <row r="141" spans="1:69" s="12" customFormat="1" ht="14.4" x14ac:dyDescent="0.25">
      <c r="A141" s="39">
        <v>45114</v>
      </c>
      <c r="B141" s="40" t="s">
        <v>395</v>
      </c>
      <c r="C141" s="40" t="s">
        <v>396</v>
      </c>
      <c r="D141" s="40"/>
      <c r="E141" s="40"/>
      <c r="F141" s="40"/>
      <c r="G141" s="40"/>
      <c r="H141" s="40"/>
      <c r="I141" s="40"/>
      <c r="J141" s="40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  <c r="BP141" s="41"/>
      <c r="BQ141" s="41"/>
    </row>
    <row r="142" spans="1:69" s="12" customFormat="1" ht="14.4" x14ac:dyDescent="0.25">
      <c r="A142" s="39">
        <v>45115</v>
      </c>
      <c r="B142" s="40" t="s">
        <v>395</v>
      </c>
      <c r="C142" s="40" t="s">
        <v>396</v>
      </c>
      <c r="D142" s="40"/>
      <c r="E142" s="40"/>
      <c r="F142" s="40"/>
      <c r="G142" s="40"/>
      <c r="H142" s="40"/>
      <c r="I142" s="40"/>
      <c r="J142" s="40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</row>
    <row r="143" spans="1:69" s="12" customFormat="1" ht="14.4" x14ac:dyDescent="0.25">
      <c r="A143" s="39">
        <v>45116</v>
      </c>
      <c r="B143" s="40" t="s">
        <v>395</v>
      </c>
      <c r="C143" s="40" t="s">
        <v>396</v>
      </c>
      <c r="D143" s="40"/>
      <c r="E143" s="40"/>
      <c r="F143" s="40"/>
      <c r="G143" s="40"/>
      <c r="H143" s="40"/>
      <c r="I143" s="40"/>
      <c r="J143" s="40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</row>
    <row r="144" spans="1:69" s="12" customFormat="1" ht="14.4" x14ac:dyDescent="0.25">
      <c r="A144" s="38">
        <v>45114</v>
      </c>
      <c r="B144" s="21" t="s">
        <v>287</v>
      </c>
      <c r="C144" s="21" t="s">
        <v>288</v>
      </c>
      <c r="D144" s="21" t="s">
        <v>289</v>
      </c>
      <c r="E144" s="21" t="s">
        <v>104</v>
      </c>
      <c r="F144" s="21" t="s">
        <v>84</v>
      </c>
      <c r="G144" s="21" t="s">
        <v>85</v>
      </c>
      <c r="H144" s="21" t="s">
        <v>86</v>
      </c>
      <c r="I144" s="21" t="s">
        <v>290</v>
      </c>
      <c r="J144" s="21" t="s">
        <v>88</v>
      </c>
      <c r="K144" s="29"/>
      <c r="L144" s="29"/>
      <c r="M144" s="29"/>
      <c r="N144" s="29"/>
      <c r="O144" s="29"/>
      <c r="P144" s="29"/>
      <c r="Q144" s="29"/>
      <c r="R144" s="29"/>
      <c r="S144" s="29"/>
      <c r="T144" s="29" t="s">
        <v>394</v>
      </c>
      <c r="U144" s="29" t="s">
        <v>394</v>
      </c>
      <c r="V144" s="29" t="s">
        <v>394</v>
      </c>
      <c r="W144" s="29" t="s">
        <v>394</v>
      </c>
      <c r="X144" s="29" t="s">
        <v>394</v>
      </c>
      <c r="Y144" s="29" t="s">
        <v>394</v>
      </c>
      <c r="Z144" s="29" t="s">
        <v>394</v>
      </c>
      <c r="AA144" s="29" t="s">
        <v>394</v>
      </c>
      <c r="AB144" s="29" t="s">
        <v>394</v>
      </c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</row>
    <row r="145" spans="1:63" s="12" customFormat="1" ht="14.4" x14ac:dyDescent="0.25">
      <c r="A145" s="38">
        <v>45114</v>
      </c>
      <c r="B145" s="21" t="s">
        <v>102</v>
      </c>
      <c r="C145" s="21" t="s">
        <v>102</v>
      </c>
      <c r="D145" s="21" t="s">
        <v>103</v>
      </c>
      <c r="E145" s="21" t="s">
        <v>104</v>
      </c>
      <c r="F145" s="21" t="s">
        <v>84</v>
      </c>
      <c r="G145" s="21" t="s">
        <v>85</v>
      </c>
      <c r="H145" s="21" t="s">
        <v>86</v>
      </c>
      <c r="I145" s="21" t="s">
        <v>291</v>
      </c>
      <c r="J145" s="21" t="s">
        <v>88</v>
      </c>
      <c r="K145" s="29"/>
      <c r="L145" s="29" t="s">
        <v>394</v>
      </c>
      <c r="M145" s="29" t="s">
        <v>394</v>
      </c>
      <c r="N145" s="29" t="s">
        <v>394</v>
      </c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</row>
    <row r="146" spans="1:63" s="12" customFormat="1" ht="14.4" x14ac:dyDescent="0.25">
      <c r="A146" s="38">
        <v>45115</v>
      </c>
      <c r="B146" s="21" t="s">
        <v>287</v>
      </c>
      <c r="C146" s="21" t="s">
        <v>288</v>
      </c>
      <c r="D146" s="21" t="s">
        <v>289</v>
      </c>
      <c r="E146" s="21" t="s">
        <v>104</v>
      </c>
      <c r="F146" s="21" t="s">
        <v>84</v>
      </c>
      <c r="G146" s="21" t="s">
        <v>85</v>
      </c>
      <c r="H146" s="21" t="s">
        <v>86</v>
      </c>
      <c r="I146" s="21" t="s">
        <v>292</v>
      </c>
      <c r="J146" s="21" t="s">
        <v>293</v>
      </c>
      <c r="K146" s="29"/>
      <c r="L146" s="29" t="s">
        <v>394</v>
      </c>
      <c r="M146" s="29" t="s">
        <v>394</v>
      </c>
      <c r="N146" s="29" t="s">
        <v>394</v>
      </c>
      <c r="O146" s="29" t="s">
        <v>394</v>
      </c>
      <c r="P146" s="29" t="s">
        <v>394</v>
      </c>
      <c r="Q146" s="29" t="s">
        <v>394</v>
      </c>
      <c r="R146" s="29" t="s">
        <v>394</v>
      </c>
      <c r="S146" s="29" t="s">
        <v>394</v>
      </c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</row>
    <row r="147" spans="1:63" s="12" customFormat="1" ht="14.4" x14ac:dyDescent="0.25">
      <c r="A147" s="38">
        <v>45115</v>
      </c>
      <c r="B147" s="21" t="s">
        <v>106</v>
      </c>
      <c r="C147" s="21" t="s">
        <v>106</v>
      </c>
      <c r="D147" s="21" t="s">
        <v>107</v>
      </c>
      <c r="E147" s="21" t="s">
        <v>96</v>
      </c>
      <c r="F147" s="21" t="s">
        <v>84</v>
      </c>
      <c r="G147" s="21" t="s">
        <v>85</v>
      </c>
      <c r="H147" s="21" t="s">
        <v>86</v>
      </c>
      <c r="I147" s="21" t="s">
        <v>294</v>
      </c>
      <c r="J147" s="21" t="s">
        <v>88</v>
      </c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 t="s">
        <v>394</v>
      </c>
      <c r="AH147" s="29"/>
      <c r="AI147" s="29" t="s">
        <v>394</v>
      </c>
      <c r="AJ147" s="29" t="s">
        <v>394</v>
      </c>
      <c r="AK147" s="29" t="s">
        <v>394</v>
      </c>
      <c r="AL147" s="29" t="s">
        <v>394</v>
      </c>
      <c r="AM147" s="29" t="s">
        <v>394</v>
      </c>
      <c r="AN147" s="29" t="s">
        <v>394</v>
      </c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</row>
    <row r="148" spans="1:63" s="12" customFormat="1" ht="14.4" x14ac:dyDescent="0.25">
      <c r="A148" s="38">
        <v>45115</v>
      </c>
      <c r="B148" s="21" t="s">
        <v>93</v>
      </c>
      <c r="C148" s="21" t="s">
        <v>94</v>
      </c>
      <c r="D148" s="21" t="s">
        <v>95</v>
      </c>
      <c r="E148" s="21" t="s">
        <v>96</v>
      </c>
      <c r="F148" s="21" t="s">
        <v>84</v>
      </c>
      <c r="G148" s="21" t="s">
        <v>85</v>
      </c>
      <c r="H148" s="21"/>
      <c r="I148" s="21" t="s">
        <v>295</v>
      </c>
      <c r="J148" s="21" t="s">
        <v>88</v>
      </c>
      <c r="K148" s="29"/>
      <c r="L148" s="29" t="s">
        <v>394</v>
      </c>
      <c r="M148" s="29" t="s">
        <v>394</v>
      </c>
      <c r="N148" s="29" t="s">
        <v>394</v>
      </c>
      <c r="O148" s="29"/>
      <c r="P148" s="29"/>
      <c r="Q148" s="29"/>
      <c r="R148" s="29"/>
      <c r="S148" s="29"/>
      <c r="T148" s="29"/>
      <c r="U148" s="29"/>
      <c r="V148" s="29" t="s">
        <v>394</v>
      </c>
      <c r="W148" s="29" t="s">
        <v>394</v>
      </c>
      <c r="X148" s="29" t="s">
        <v>394</v>
      </c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</row>
    <row r="149" spans="1:63" s="12" customFormat="1" ht="14.4" x14ac:dyDescent="0.25">
      <c r="A149" s="38">
        <v>45116</v>
      </c>
      <c r="B149" s="21" t="s">
        <v>93</v>
      </c>
      <c r="C149" s="21" t="s">
        <v>94</v>
      </c>
      <c r="D149" s="21" t="s">
        <v>95</v>
      </c>
      <c r="E149" s="21" t="s">
        <v>96</v>
      </c>
      <c r="F149" s="21" t="s">
        <v>84</v>
      </c>
      <c r="G149" s="21" t="s">
        <v>85</v>
      </c>
      <c r="H149" s="21"/>
      <c r="I149" s="21" t="s">
        <v>295</v>
      </c>
      <c r="J149" s="21" t="s">
        <v>88</v>
      </c>
      <c r="K149" s="29"/>
      <c r="L149" s="29" t="s">
        <v>394</v>
      </c>
      <c r="M149" s="29" t="s">
        <v>394</v>
      </c>
      <c r="N149" s="29" t="s">
        <v>394</v>
      </c>
      <c r="O149" s="29"/>
      <c r="P149" s="29"/>
      <c r="Q149" s="29"/>
      <c r="R149" s="29"/>
      <c r="S149" s="29"/>
      <c r="T149" s="29"/>
      <c r="U149" s="29"/>
      <c r="V149" s="29" t="s">
        <v>394</v>
      </c>
      <c r="W149" s="29" t="s">
        <v>394</v>
      </c>
      <c r="X149" s="29" t="s">
        <v>394</v>
      </c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</row>
    <row r="150" spans="1:63" s="12" customFormat="1" ht="14.4" x14ac:dyDescent="0.25">
      <c r="A150" s="38">
        <v>45116</v>
      </c>
      <c r="B150" s="21" t="s">
        <v>287</v>
      </c>
      <c r="C150" s="21" t="s">
        <v>288</v>
      </c>
      <c r="D150" s="21" t="s">
        <v>289</v>
      </c>
      <c r="E150" s="21" t="s">
        <v>104</v>
      </c>
      <c r="F150" s="21" t="s">
        <v>84</v>
      </c>
      <c r="G150" s="21" t="s">
        <v>85</v>
      </c>
      <c r="H150" s="21" t="s">
        <v>86</v>
      </c>
      <c r="I150" s="21" t="s">
        <v>296</v>
      </c>
      <c r="J150" s="21" t="s">
        <v>88</v>
      </c>
      <c r="K150" s="29"/>
      <c r="L150" s="29" t="s">
        <v>394</v>
      </c>
      <c r="M150" s="29" t="s">
        <v>394</v>
      </c>
      <c r="N150" s="29" t="s">
        <v>394</v>
      </c>
      <c r="O150" s="29" t="s">
        <v>394</v>
      </c>
      <c r="P150" s="29" t="s">
        <v>394</v>
      </c>
      <c r="Q150" s="29" t="s">
        <v>394</v>
      </c>
      <c r="R150" s="29" t="s">
        <v>394</v>
      </c>
      <c r="S150" s="29" t="s">
        <v>394</v>
      </c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</row>
    <row r="151" spans="1:63" s="12" customFormat="1" ht="14.4" x14ac:dyDescent="0.25">
      <c r="A151" s="38">
        <v>45116</v>
      </c>
      <c r="B151" s="21" t="s">
        <v>200</v>
      </c>
      <c r="C151" s="21" t="s">
        <v>200</v>
      </c>
      <c r="D151" s="21" t="s">
        <v>201</v>
      </c>
      <c r="E151" s="21" t="s">
        <v>83</v>
      </c>
      <c r="F151" s="21" t="s">
        <v>84</v>
      </c>
      <c r="G151" s="21" t="s">
        <v>85</v>
      </c>
      <c r="H151" s="21" t="s">
        <v>86</v>
      </c>
      <c r="I151" s="21" t="s">
        <v>297</v>
      </c>
      <c r="J151" s="21" t="s">
        <v>88</v>
      </c>
      <c r="K151" s="29"/>
      <c r="L151" s="29" t="s">
        <v>394</v>
      </c>
      <c r="M151" s="29" t="s">
        <v>394</v>
      </c>
      <c r="N151" s="29" t="s">
        <v>394</v>
      </c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</row>
    <row r="152" spans="1:63" s="12" customFormat="1" ht="14.4" x14ac:dyDescent="0.25">
      <c r="A152" s="38">
        <v>45118</v>
      </c>
      <c r="B152" s="21" t="s">
        <v>156</v>
      </c>
      <c r="C152" s="21" t="s">
        <v>149</v>
      </c>
      <c r="D152" s="21" t="s">
        <v>150</v>
      </c>
      <c r="E152" s="21" t="s">
        <v>104</v>
      </c>
      <c r="F152" s="21" t="s">
        <v>84</v>
      </c>
      <c r="G152" s="21" t="s">
        <v>85</v>
      </c>
      <c r="H152" s="21" t="s">
        <v>86</v>
      </c>
      <c r="I152" s="21" t="s">
        <v>298</v>
      </c>
      <c r="J152" s="21" t="s">
        <v>88</v>
      </c>
      <c r="K152" s="29"/>
      <c r="L152" s="29"/>
      <c r="M152" s="29"/>
      <c r="N152" s="29"/>
      <c r="O152" s="29" t="s">
        <v>394</v>
      </c>
      <c r="P152" s="29" t="s">
        <v>394</v>
      </c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</row>
    <row r="153" spans="1:63" s="12" customFormat="1" ht="14.4" x14ac:dyDescent="0.25">
      <c r="A153" s="38">
        <v>45121</v>
      </c>
      <c r="B153" s="21" t="s">
        <v>81</v>
      </c>
      <c r="C153" s="21" t="s">
        <v>81</v>
      </c>
      <c r="D153" s="21" t="s">
        <v>82</v>
      </c>
      <c r="E153" s="21" t="s">
        <v>83</v>
      </c>
      <c r="F153" s="21" t="s">
        <v>84</v>
      </c>
      <c r="G153" s="21" t="s">
        <v>85</v>
      </c>
      <c r="H153" s="21" t="s">
        <v>86</v>
      </c>
      <c r="I153" s="21" t="s">
        <v>299</v>
      </c>
      <c r="J153" s="21" t="s">
        <v>88</v>
      </c>
      <c r="K153" s="29"/>
      <c r="L153" s="29" t="s">
        <v>394</v>
      </c>
      <c r="M153" s="29" t="s">
        <v>394</v>
      </c>
      <c r="N153" s="29" t="s">
        <v>394</v>
      </c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</row>
    <row r="154" spans="1:63" s="12" customFormat="1" ht="14.4" x14ac:dyDescent="0.25">
      <c r="A154" s="38">
        <v>45121</v>
      </c>
      <c r="B154" s="21" t="s">
        <v>102</v>
      </c>
      <c r="C154" s="21" t="s">
        <v>102</v>
      </c>
      <c r="D154" s="21" t="s">
        <v>103</v>
      </c>
      <c r="E154" s="21" t="s">
        <v>104</v>
      </c>
      <c r="F154" s="21" t="s">
        <v>84</v>
      </c>
      <c r="G154" s="21" t="s">
        <v>85</v>
      </c>
      <c r="H154" s="21" t="s">
        <v>86</v>
      </c>
      <c r="I154" s="21" t="s">
        <v>300</v>
      </c>
      <c r="J154" s="21" t="s">
        <v>88</v>
      </c>
      <c r="K154" s="29"/>
      <c r="L154" s="29"/>
      <c r="M154" s="29"/>
      <c r="N154" s="29"/>
      <c r="O154" s="29" t="s">
        <v>394</v>
      </c>
      <c r="P154" s="29" t="s">
        <v>394</v>
      </c>
      <c r="Q154" s="29" t="s">
        <v>394</v>
      </c>
      <c r="R154" s="29" t="s">
        <v>394</v>
      </c>
      <c r="S154" s="29" t="s">
        <v>394</v>
      </c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</row>
    <row r="155" spans="1:63" s="12" customFormat="1" ht="14.4" x14ac:dyDescent="0.25">
      <c r="A155" s="38">
        <v>45122</v>
      </c>
      <c r="B155" s="21" t="s">
        <v>121</v>
      </c>
      <c r="C155" s="21" t="s">
        <v>122</v>
      </c>
      <c r="D155" s="21" t="s">
        <v>123</v>
      </c>
      <c r="E155" s="21" t="s">
        <v>96</v>
      </c>
      <c r="F155" s="21" t="s">
        <v>84</v>
      </c>
      <c r="G155" s="21" t="s">
        <v>85</v>
      </c>
      <c r="H155" s="21" t="s">
        <v>86</v>
      </c>
      <c r="I155" s="21" t="s">
        <v>301</v>
      </c>
      <c r="J155" s="21" t="s">
        <v>88</v>
      </c>
      <c r="K155" s="29" t="s">
        <v>394</v>
      </c>
      <c r="L155" s="29" t="s">
        <v>394</v>
      </c>
      <c r="M155" s="29" t="s">
        <v>394</v>
      </c>
      <c r="N155" s="29" t="s">
        <v>394</v>
      </c>
      <c r="O155" s="29" t="s">
        <v>394</v>
      </c>
      <c r="P155" s="29" t="s">
        <v>394</v>
      </c>
      <c r="Q155" s="29" t="s">
        <v>394</v>
      </c>
      <c r="R155" s="29" t="s">
        <v>394</v>
      </c>
      <c r="S155" s="29" t="s">
        <v>394</v>
      </c>
      <c r="T155" s="29"/>
      <c r="U155" s="29" t="s">
        <v>394</v>
      </c>
      <c r="V155" s="29" t="s">
        <v>394</v>
      </c>
      <c r="W155" s="29" t="s">
        <v>394</v>
      </c>
      <c r="X155" s="29" t="s">
        <v>394</v>
      </c>
      <c r="Y155" s="29" t="s">
        <v>394</v>
      </c>
      <c r="Z155" s="29" t="s">
        <v>394</v>
      </c>
      <c r="AA155" s="29" t="s">
        <v>394</v>
      </c>
      <c r="AB155" s="29" t="s">
        <v>394</v>
      </c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</row>
    <row r="156" spans="1:63" s="12" customFormat="1" ht="14.4" x14ac:dyDescent="0.25">
      <c r="A156" s="38">
        <v>45122</v>
      </c>
      <c r="B156" s="21" t="s">
        <v>113</v>
      </c>
      <c r="C156" s="21" t="s">
        <v>114</v>
      </c>
      <c r="D156" s="21" t="s">
        <v>115</v>
      </c>
      <c r="E156" s="21" t="s">
        <v>83</v>
      </c>
      <c r="F156" s="21" t="s">
        <v>84</v>
      </c>
      <c r="G156" s="21" t="s">
        <v>85</v>
      </c>
      <c r="H156" s="21" t="s">
        <v>86</v>
      </c>
      <c r="I156" s="21" t="s">
        <v>302</v>
      </c>
      <c r="J156" s="21" t="s">
        <v>88</v>
      </c>
      <c r="K156" s="29" t="s">
        <v>394</v>
      </c>
      <c r="L156" s="29" t="s">
        <v>394</v>
      </c>
      <c r="M156" s="29" t="s">
        <v>394</v>
      </c>
      <c r="N156" s="29" t="s">
        <v>394</v>
      </c>
      <c r="O156" s="29" t="s">
        <v>394</v>
      </c>
      <c r="P156" s="29" t="s">
        <v>394</v>
      </c>
      <c r="Q156" s="29"/>
      <c r="R156" s="29"/>
      <c r="S156" s="29"/>
      <c r="T156" s="29"/>
      <c r="U156" s="29" t="s">
        <v>394</v>
      </c>
      <c r="V156" s="29" t="s">
        <v>394</v>
      </c>
      <c r="W156" s="29" t="s">
        <v>394</v>
      </c>
      <c r="X156" s="29" t="s">
        <v>394</v>
      </c>
      <c r="Y156" s="29" t="s">
        <v>394</v>
      </c>
      <c r="Z156" s="29" t="s">
        <v>394</v>
      </c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</row>
    <row r="157" spans="1:63" s="12" customFormat="1" ht="14.4" x14ac:dyDescent="0.25">
      <c r="A157" s="38">
        <v>45122</v>
      </c>
      <c r="B157" s="21" t="s">
        <v>191</v>
      </c>
      <c r="C157" s="21" t="s">
        <v>192</v>
      </c>
      <c r="D157" s="21" t="s">
        <v>193</v>
      </c>
      <c r="E157" s="21" t="s">
        <v>104</v>
      </c>
      <c r="F157" s="21" t="s">
        <v>84</v>
      </c>
      <c r="G157" s="21" t="s">
        <v>85</v>
      </c>
      <c r="H157" s="21"/>
      <c r="I157" s="21" t="s">
        <v>303</v>
      </c>
      <c r="J157" s="21" t="s">
        <v>88</v>
      </c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 t="s">
        <v>394</v>
      </c>
      <c r="AF157" s="29" t="s">
        <v>394</v>
      </c>
      <c r="AG157" s="29" t="s">
        <v>394</v>
      </c>
      <c r="AH157" s="29" t="s">
        <v>394</v>
      </c>
      <c r="AI157" s="29" t="s">
        <v>394</v>
      </c>
      <c r="AJ157" s="29" t="s">
        <v>394</v>
      </c>
      <c r="AK157" s="29" t="s">
        <v>394</v>
      </c>
      <c r="AL157" s="29" t="s">
        <v>394</v>
      </c>
      <c r="AM157" s="29" t="s">
        <v>394</v>
      </c>
      <c r="AN157" s="29" t="s">
        <v>394</v>
      </c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</row>
    <row r="158" spans="1:63" s="12" customFormat="1" ht="14.4" x14ac:dyDescent="0.25">
      <c r="A158" s="38">
        <v>45122</v>
      </c>
      <c r="B158" s="21" t="s">
        <v>304</v>
      </c>
      <c r="C158" s="21" t="s">
        <v>220</v>
      </c>
      <c r="D158" s="21" t="s">
        <v>193</v>
      </c>
      <c r="E158" s="21" t="s">
        <v>104</v>
      </c>
      <c r="F158" s="21" t="s">
        <v>84</v>
      </c>
      <c r="G158" s="21" t="s">
        <v>85</v>
      </c>
      <c r="H158" s="21" t="s">
        <v>86</v>
      </c>
      <c r="I158" s="21" t="s">
        <v>305</v>
      </c>
      <c r="J158" s="21" t="s">
        <v>88</v>
      </c>
      <c r="K158" s="29" t="s">
        <v>394</v>
      </c>
      <c r="L158" s="29" t="s">
        <v>394</v>
      </c>
      <c r="M158" s="29" t="s">
        <v>394</v>
      </c>
      <c r="N158" s="29" t="s">
        <v>394</v>
      </c>
      <c r="O158" s="29" t="s">
        <v>394</v>
      </c>
      <c r="P158" s="29" t="s">
        <v>394</v>
      </c>
      <c r="Q158" s="29" t="s">
        <v>394</v>
      </c>
      <c r="R158" s="29" t="s">
        <v>394</v>
      </c>
      <c r="S158" s="29" t="s">
        <v>394</v>
      </c>
      <c r="T158" s="29" t="s">
        <v>394</v>
      </c>
      <c r="U158" s="29" t="s">
        <v>394</v>
      </c>
      <c r="V158" s="29" t="s">
        <v>394</v>
      </c>
      <c r="W158" s="29" t="s">
        <v>394</v>
      </c>
      <c r="X158" s="29" t="s">
        <v>394</v>
      </c>
      <c r="Y158" s="29" t="s">
        <v>394</v>
      </c>
      <c r="Z158" s="29" t="s">
        <v>394</v>
      </c>
      <c r="AA158" s="29" t="s">
        <v>394</v>
      </c>
      <c r="AB158" s="29" t="s">
        <v>394</v>
      </c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</row>
    <row r="159" spans="1:63" s="12" customFormat="1" ht="14.4" x14ac:dyDescent="0.25">
      <c r="A159" s="38">
        <v>45122</v>
      </c>
      <c r="B159" s="21" t="s">
        <v>166</v>
      </c>
      <c r="C159" s="21" t="s">
        <v>166</v>
      </c>
      <c r="D159" s="21" t="s">
        <v>167</v>
      </c>
      <c r="E159" s="21" t="s">
        <v>83</v>
      </c>
      <c r="F159" s="21" t="s">
        <v>84</v>
      </c>
      <c r="G159" s="21" t="s">
        <v>85</v>
      </c>
      <c r="H159" s="21" t="s">
        <v>86</v>
      </c>
      <c r="I159" s="21" t="s">
        <v>306</v>
      </c>
      <c r="J159" s="21" t="s">
        <v>88</v>
      </c>
      <c r="K159" s="29"/>
      <c r="L159" s="29"/>
      <c r="M159" s="29"/>
      <c r="N159" s="29"/>
      <c r="O159" s="29"/>
      <c r="P159" s="29"/>
      <c r="Q159" s="29" t="s">
        <v>394</v>
      </c>
      <c r="R159" s="29" t="s">
        <v>394</v>
      </c>
      <c r="S159" s="29" t="s">
        <v>394</v>
      </c>
      <c r="T159" s="29"/>
      <c r="U159" s="29"/>
      <c r="V159" s="29"/>
      <c r="W159" s="29"/>
      <c r="X159" s="29"/>
      <c r="Y159" s="29"/>
      <c r="Z159" s="29"/>
      <c r="AA159" s="29" t="s">
        <v>394</v>
      </c>
      <c r="AB159" s="29" t="s">
        <v>394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</row>
    <row r="160" spans="1:63" s="12" customFormat="1" ht="14.4" x14ac:dyDescent="0.25">
      <c r="A160" s="38">
        <v>45123</v>
      </c>
      <c r="B160" s="21" t="s">
        <v>121</v>
      </c>
      <c r="C160" s="21" t="s">
        <v>122</v>
      </c>
      <c r="D160" s="21" t="s">
        <v>123</v>
      </c>
      <c r="E160" s="21" t="s">
        <v>96</v>
      </c>
      <c r="F160" s="21" t="s">
        <v>84</v>
      </c>
      <c r="G160" s="21" t="s">
        <v>85</v>
      </c>
      <c r="H160" s="21" t="s">
        <v>86</v>
      </c>
      <c r="I160" s="21" t="s">
        <v>301</v>
      </c>
      <c r="J160" s="21" t="s">
        <v>88</v>
      </c>
      <c r="K160" s="29" t="s">
        <v>394</v>
      </c>
      <c r="L160" s="29" t="s">
        <v>394</v>
      </c>
      <c r="M160" s="29" t="s">
        <v>394</v>
      </c>
      <c r="N160" s="29" t="s">
        <v>394</v>
      </c>
      <c r="O160" s="29" t="s">
        <v>394</v>
      </c>
      <c r="P160" s="29" t="s">
        <v>394</v>
      </c>
      <c r="Q160" s="29" t="s">
        <v>394</v>
      </c>
      <c r="R160" s="29" t="s">
        <v>394</v>
      </c>
      <c r="S160" s="29" t="s">
        <v>394</v>
      </c>
      <c r="T160" s="29"/>
      <c r="U160" s="29" t="s">
        <v>394</v>
      </c>
      <c r="V160" s="29" t="s">
        <v>394</v>
      </c>
      <c r="W160" s="29" t="s">
        <v>394</v>
      </c>
      <c r="X160" s="29" t="s">
        <v>394</v>
      </c>
      <c r="Y160" s="29" t="s">
        <v>394</v>
      </c>
      <c r="Z160" s="29" t="s">
        <v>394</v>
      </c>
      <c r="AA160" s="29" t="s">
        <v>394</v>
      </c>
      <c r="AB160" s="29" t="s">
        <v>394</v>
      </c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</row>
    <row r="161" spans="1:63" s="12" customFormat="1" ht="14.4" x14ac:dyDescent="0.25">
      <c r="A161" s="38">
        <v>45123</v>
      </c>
      <c r="B161" s="21" t="s">
        <v>166</v>
      </c>
      <c r="C161" s="21" t="s">
        <v>166</v>
      </c>
      <c r="D161" s="21" t="s">
        <v>167</v>
      </c>
      <c r="E161" s="21" t="s">
        <v>83</v>
      </c>
      <c r="F161" s="21" t="s">
        <v>84</v>
      </c>
      <c r="G161" s="21" t="s">
        <v>85</v>
      </c>
      <c r="H161" s="21" t="s">
        <v>86</v>
      </c>
      <c r="I161" s="21" t="s">
        <v>306</v>
      </c>
      <c r="J161" s="21" t="s">
        <v>88</v>
      </c>
      <c r="K161" s="29"/>
      <c r="L161" s="29" t="s">
        <v>394</v>
      </c>
      <c r="M161" s="29" t="s">
        <v>394</v>
      </c>
      <c r="N161" s="29" t="s">
        <v>394</v>
      </c>
      <c r="O161" s="29" t="s">
        <v>394</v>
      </c>
      <c r="P161" s="29" t="s">
        <v>394</v>
      </c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</row>
    <row r="162" spans="1:63" s="12" customFormat="1" ht="14.4" x14ac:dyDescent="0.25">
      <c r="A162" s="38">
        <v>45125</v>
      </c>
      <c r="B162" s="21" t="s">
        <v>113</v>
      </c>
      <c r="C162" s="21" t="s">
        <v>114</v>
      </c>
      <c r="D162" s="21" t="s">
        <v>115</v>
      </c>
      <c r="E162" s="21" t="s">
        <v>83</v>
      </c>
      <c r="F162" s="21" t="s">
        <v>84</v>
      </c>
      <c r="G162" s="21" t="s">
        <v>85</v>
      </c>
      <c r="H162" s="21" t="s">
        <v>86</v>
      </c>
      <c r="I162" s="21" t="s">
        <v>307</v>
      </c>
      <c r="J162" s="21" t="s">
        <v>88</v>
      </c>
      <c r="K162" s="29"/>
      <c r="L162" s="29"/>
      <c r="M162" s="29" t="s">
        <v>394</v>
      </c>
      <c r="N162" s="29" t="s">
        <v>394</v>
      </c>
      <c r="O162" s="29" t="s">
        <v>394</v>
      </c>
      <c r="P162" s="29" t="s">
        <v>394</v>
      </c>
      <c r="Q162" s="29"/>
      <c r="R162" s="29"/>
      <c r="S162" s="29"/>
      <c r="T162" s="29"/>
      <c r="U162" s="29"/>
      <c r="V162" s="29"/>
      <c r="W162" s="29" t="s">
        <v>394</v>
      </c>
      <c r="X162" s="29" t="s">
        <v>394</v>
      </c>
      <c r="Y162" s="29" t="s">
        <v>394</v>
      </c>
      <c r="Z162" s="29" t="s">
        <v>394</v>
      </c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</row>
    <row r="163" spans="1:63" s="12" customFormat="1" ht="14.4" x14ac:dyDescent="0.25">
      <c r="A163" s="38">
        <v>45127</v>
      </c>
      <c r="B163" s="21" t="s">
        <v>143</v>
      </c>
      <c r="C163" s="21" t="s">
        <v>144</v>
      </c>
      <c r="D163" s="21" t="s">
        <v>145</v>
      </c>
      <c r="E163" s="21" t="s">
        <v>83</v>
      </c>
      <c r="F163" s="21" t="s">
        <v>84</v>
      </c>
      <c r="G163" s="21" t="s">
        <v>85</v>
      </c>
      <c r="H163" s="21" t="s">
        <v>86</v>
      </c>
      <c r="I163" s="21" t="s">
        <v>308</v>
      </c>
      <c r="J163" s="21" t="s">
        <v>88</v>
      </c>
      <c r="K163" s="29"/>
      <c r="L163" s="29" t="s">
        <v>394</v>
      </c>
      <c r="M163" s="29"/>
      <c r="N163" s="29"/>
      <c r="O163" s="29" t="s">
        <v>394</v>
      </c>
      <c r="P163" s="29" t="s">
        <v>394</v>
      </c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</row>
    <row r="164" spans="1:63" s="12" customFormat="1" ht="14.4" x14ac:dyDescent="0.25">
      <c r="A164" s="38">
        <v>45127</v>
      </c>
      <c r="B164" s="21" t="s">
        <v>309</v>
      </c>
      <c r="C164" s="21" t="s">
        <v>310</v>
      </c>
      <c r="D164" s="21" t="s">
        <v>311</v>
      </c>
      <c r="E164" s="21" t="s">
        <v>197</v>
      </c>
      <c r="F164" s="21" t="s">
        <v>84</v>
      </c>
      <c r="G164" s="21" t="s">
        <v>85</v>
      </c>
      <c r="H164" s="21" t="s">
        <v>86</v>
      </c>
      <c r="I164" s="21" t="s">
        <v>312</v>
      </c>
      <c r="J164" s="21" t="s">
        <v>293</v>
      </c>
      <c r="K164" s="29"/>
      <c r="L164" s="29" t="s">
        <v>394</v>
      </c>
      <c r="M164" s="29" t="s">
        <v>394</v>
      </c>
      <c r="N164" s="29" t="s">
        <v>394</v>
      </c>
      <c r="O164" s="29" t="s">
        <v>394</v>
      </c>
      <c r="P164" s="29" t="s">
        <v>394</v>
      </c>
      <c r="Q164" s="29" t="s">
        <v>394</v>
      </c>
      <c r="R164" s="29" t="s">
        <v>394</v>
      </c>
      <c r="S164" s="29" t="s">
        <v>394</v>
      </c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</row>
    <row r="165" spans="1:63" s="12" customFormat="1" ht="14.4" x14ac:dyDescent="0.25">
      <c r="A165" s="38">
        <v>45128</v>
      </c>
      <c r="B165" s="21" t="s">
        <v>156</v>
      </c>
      <c r="C165" s="21" t="s">
        <v>149</v>
      </c>
      <c r="D165" s="21" t="s">
        <v>150</v>
      </c>
      <c r="E165" s="21" t="s">
        <v>104</v>
      </c>
      <c r="F165" s="21" t="s">
        <v>178</v>
      </c>
      <c r="G165" s="21" t="s">
        <v>213</v>
      </c>
      <c r="H165" s="21" t="s">
        <v>86</v>
      </c>
      <c r="I165" s="21" t="s">
        <v>313</v>
      </c>
      <c r="J165" s="21" t="s">
        <v>88</v>
      </c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</row>
    <row r="166" spans="1:63" s="12" customFormat="1" ht="14.4" x14ac:dyDescent="0.25">
      <c r="A166" s="38">
        <v>45128</v>
      </c>
      <c r="B166" s="21" t="s">
        <v>156</v>
      </c>
      <c r="C166" s="21" t="s">
        <v>149</v>
      </c>
      <c r="D166" s="21" t="s">
        <v>150</v>
      </c>
      <c r="E166" s="21" t="s">
        <v>104</v>
      </c>
      <c r="F166" s="21" t="s">
        <v>84</v>
      </c>
      <c r="G166" s="21" t="s">
        <v>85</v>
      </c>
      <c r="H166" s="21" t="s">
        <v>86</v>
      </c>
      <c r="I166" s="21" t="s">
        <v>314</v>
      </c>
      <c r="J166" s="21" t="s">
        <v>88</v>
      </c>
      <c r="K166" s="29" t="s">
        <v>394</v>
      </c>
      <c r="L166" s="29" t="s">
        <v>394</v>
      </c>
      <c r="M166" s="29" t="s">
        <v>394</v>
      </c>
      <c r="N166" s="29" t="s">
        <v>394</v>
      </c>
      <c r="O166" s="29" t="s">
        <v>394</v>
      </c>
      <c r="P166" s="29" t="s">
        <v>394</v>
      </c>
      <c r="Q166" s="29" t="s">
        <v>394</v>
      </c>
      <c r="R166" s="29" t="s">
        <v>394</v>
      </c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</row>
    <row r="167" spans="1:63" s="12" customFormat="1" ht="14.4" x14ac:dyDescent="0.25">
      <c r="A167" s="38">
        <v>45129</v>
      </c>
      <c r="B167" s="21" t="s">
        <v>156</v>
      </c>
      <c r="C167" s="21" t="s">
        <v>149</v>
      </c>
      <c r="D167" s="21" t="s">
        <v>150</v>
      </c>
      <c r="E167" s="21" t="s">
        <v>104</v>
      </c>
      <c r="F167" s="21" t="s">
        <v>84</v>
      </c>
      <c r="G167" s="21" t="s">
        <v>85</v>
      </c>
      <c r="H167" s="21" t="s">
        <v>86</v>
      </c>
      <c r="I167" s="21" t="s">
        <v>315</v>
      </c>
      <c r="J167" s="21" t="s">
        <v>88</v>
      </c>
      <c r="K167" s="29" t="s">
        <v>394</v>
      </c>
      <c r="L167" s="29" t="s">
        <v>394</v>
      </c>
      <c r="M167" s="29" t="s">
        <v>394</v>
      </c>
      <c r="N167" s="29" t="s">
        <v>394</v>
      </c>
      <c r="O167" s="29" t="s">
        <v>394</v>
      </c>
      <c r="P167" s="29" t="s">
        <v>394</v>
      </c>
      <c r="Q167" s="29" t="s">
        <v>394</v>
      </c>
      <c r="R167" s="29" t="s">
        <v>394</v>
      </c>
      <c r="S167" s="29" t="s">
        <v>394</v>
      </c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</row>
    <row r="168" spans="1:63" s="12" customFormat="1" ht="14.4" x14ac:dyDescent="0.25">
      <c r="A168" s="38">
        <v>45129</v>
      </c>
      <c r="B168" s="21" t="s">
        <v>148</v>
      </c>
      <c r="C168" s="21" t="s">
        <v>149</v>
      </c>
      <c r="D168" s="21" t="s">
        <v>150</v>
      </c>
      <c r="E168" s="21" t="s">
        <v>104</v>
      </c>
      <c r="F168" s="21" t="s">
        <v>84</v>
      </c>
      <c r="G168" s="21" t="s">
        <v>85</v>
      </c>
      <c r="H168" s="21" t="s">
        <v>86</v>
      </c>
      <c r="I168" s="21" t="s">
        <v>316</v>
      </c>
      <c r="J168" s="21" t="s">
        <v>88</v>
      </c>
      <c r="K168" s="29"/>
      <c r="L168" s="29"/>
      <c r="M168" s="29"/>
      <c r="N168" s="29"/>
      <c r="O168" s="29"/>
      <c r="P168" s="29"/>
      <c r="Q168" s="29"/>
      <c r="R168" s="29"/>
      <c r="S168" s="29"/>
      <c r="T168" s="29" t="s">
        <v>394</v>
      </c>
      <c r="U168" s="29" t="s">
        <v>394</v>
      </c>
      <c r="V168" s="29" t="s">
        <v>394</v>
      </c>
      <c r="W168" s="29" t="s">
        <v>394</v>
      </c>
      <c r="X168" s="29" t="s">
        <v>394</v>
      </c>
      <c r="Y168" s="29" t="s">
        <v>394</v>
      </c>
      <c r="Z168" s="29" t="s">
        <v>394</v>
      </c>
      <c r="AA168" s="29" t="s">
        <v>394</v>
      </c>
      <c r="AB168" s="29" t="s">
        <v>394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 t="s">
        <v>394</v>
      </c>
      <c r="AS168" s="29" t="s">
        <v>394</v>
      </c>
      <c r="AT168" s="29" t="s">
        <v>394</v>
      </c>
      <c r="AU168" s="29" t="s">
        <v>394</v>
      </c>
      <c r="AV168" s="29" t="s">
        <v>394</v>
      </c>
      <c r="AW168" s="29" t="s">
        <v>394</v>
      </c>
      <c r="AX168" s="29" t="s">
        <v>394</v>
      </c>
      <c r="AY168" s="29" t="s">
        <v>394</v>
      </c>
      <c r="AZ168" s="29" t="s">
        <v>394</v>
      </c>
      <c r="BA168" s="29" t="s">
        <v>394</v>
      </c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</row>
    <row r="169" spans="1:63" s="12" customFormat="1" ht="14.4" x14ac:dyDescent="0.25">
      <c r="A169" s="38">
        <v>45129</v>
      </c>
      <c r="B169" s="21" t="s">
        <v>93</v>
      </c>
      <c r="C169" s="21" t="s">
        <v>94</v>
      </c>
      <c r="D169" s="21" t="s">
        <v>95</v>
      </c>
      <c r="E169" s="21" t="s">
        <v>96</v>
      </c>
      <c r="F169" s="21" t="s">
        <v>84</v>
      </c>
      <c r="G169" s="21" t="s">
        <v>85</v>
      </c>
      <c r="H169" s="21"/>
      <c r="I169" s="21" t="s">
        <v>317</v>
      </c>
      <c r="J169" s="21" t="s">
        <v>88</v>
      </c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 t="s">
        <v>394</v>
      </c>
      <c r="AI169" s="29" t="s">
        <v>394</v>
      </c>
      <c r="AJ169" s="29" t="s">
        <v>394</v>
      </c>
      <c r="AK169" s="29" t="s">
        <v>394</v>
      </c>
      <c r="AL169" s="29" t="s">
        <v>394</v>
      </c>
      <c r="AM169" s="29" t="s">
        <v>394</v>
      </c>
      <c r="AN169" s="29" t="s">
        <v>394</v>
      </c>
      <c r="AO169" s="29"/>
      <c r="AP169" s="29"/>
      <c r="AQ169" s="29"/>
      <c r="AR169" s="29"/>
      <c r="AS169" s="29" t="s">
        <v>394</v>
      </c>
      <c r="AT169" s="29" t="s">
        <v>394</v>
      </c>
      <c r="AU169" s="29" t="s">
        <v>394</v>
      </c>
      <c r="AV169" s="29" t="s">
        <v>394</v>
      </c>
      <c r="AW169" s="29" t="s">
        <v>394</v>
      </c>
      <c r="AX169" s="29" t="s">
        <v>394</v>
      </c>
      <c r="AY169" s="29" t="s">
        <v>394</v>
      </c>
      <c r="AZ169" s="29" t="s">
        <v>394</v>
      </c>
      <c r="BA169" s="29" t="s">
        <v>394</v>
      </c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</row>
    <row r="170" spans="1:63" s="12" customFormat="1" ht="14.4" x14ac:dyDescent="0.25">
      <c r="A170" s="38">
        <v>45130</v>
      </c>
      <c r="B170" s="21" t="s">
        <v>152</v>
      </c>
      <c r="C170" s="21" t="s">
        <v>153</v>
      </c>
      <c r="D170" s="21" t="s">
        <v>154</v>
      </c>
      <c r="E170" s="21" t="s">
        <v>83</v>
      </c>
      <c r="F170" s="21" t="s">
        <v>84</v>
      </c>
      <c r="G170" s="21" t="s">
        <v>85</v>
      </c>
      <c r="H170" s="21" t="s">
        <v>86</v>
      </c>
      <c r="I170" s="21" t="s">
        <v>318</v>
      </c>
      <c r="J170" s="21" t="s">
        <v>88</v>
      </c>
      <c r="K170" s="29" t="s">
        <v>394</v>
      </c>
      <c r="L170" s="29" t="s">
        <v>394</v>
      </c>
      <c r="M170" s="29" t="s">
        <v>394</v>
      </c>
      <c r="N170" s="29" t="s">
        <v>394</v>
      </c>
      <c r="O170" s="29" t="s">
        <v>394</v>
      </c>
      <c r="P170" s="29" t="s">
        <v>394</v>
      </c>
      <c r="Q170" s="29" t="s">
        <v>394</v>
      </c>
      <c r="R170" s="29" t="s">
        <v>394</v>
      </c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</row>
    <row r="171" spans="1:63" s="12" customFormat="1" ht="14.4" x14ac:dyDescent="0.25">
      <c r="A171" s="38">
        <v>45130</v>
      </c>
      <c r="B171" s="21" t="s">
        <v>134</v>
      </c>
      <c r="C171" s="21" t="s">
        <v>135</v>
      </c>
      <c r="D171" s="21" t="s">
        <v>136</v>
      </c>
      <c r="E171" s="21" t="s">
        <v>104</v>
      </c>
      <c r="F171" s="21" t="s">
        <v>84</v>
      </c>
      <c r="G171" s="21" t="s">
        <v>85</v>
      </c>
      <c r="H171" s="21" t="s">
        <v>86</v>
      </c>
      <c r="I171" s="21" t="s">
        <v>319</v>
      </c>
      <c r="J171" s="21" t="s">
        <v>88</v>
      </c>
      <c r="K171" s="29"/>
      <c r="L171" s="29" t="s">
        <v>394</v>
      </c>
      <c r="M171" s="29" t="s">
        <v>394</v>
      </c>
      <c r="N171" s="29" t="s">
        <v>394</v>
      </c>
      <c r="O171" s="29" t="s">
        <v>394</v>
      </c>
      <c r="P171" s="29" t="s">
        <v>394</v>
      </c>
      <c r="Q171" s="29" t="s">
        <v>394</v>
      </c>
      <c r="R171" s="29" t="s">
        <v>394</v>
      </c>
      <c r="S171" s="29" t="s">
        <v>394</v>
      </c>
      <c r="T171" s="29"/>
      <c r="U171" s="29"/>
      <c r="V171" s="29" t="s">
        <v>394</v>
      </c>
      <c r="W171" s="29" t="s">
        <v>394</v>
      </c>
      <c r="X171" s="29" t="s">
        <v>394</v>
      </c>
      <c r="Y171" s="29" t="s">
        <v>394</v>
      </c>
      <c r="Z171" s="29" t="s">
        <v>394</v>
      </c>
      <c r="AA171" s="29" t="s">
        <v>394</v>
      </c>
      <c r="AB171" s="29" t="s">
        <v>394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</row>
    <row r="172" spans="1:63" s="12" customFormat="1" ht="14.4" x14ac:dyDescent="0.25">
      <c r="A172" s="38">
        <v>45130</v>
      </c>
      <c r="B172" s="21" t="s">
        <v>156</v>
      </c>
      <c r="C172" s="21" t="s">
        <v>149</v>
      </c>
      <c r="D172" s="21" t="s">
        <v>150</v>
      </c>
      <c r="E172" s="21" t="s">
        <v>104</v>
      </c>
      <c r="F172" s="21" t="s">
        <v>84</v>
      </c>
      <c r="G172" s="21" t="s">
        <v>85</v>
      </c>
      <c r="H172" s="21" t="s">
        <v>86</v>
      </c>
      <c r="I172" s="21" t="s">
        <v>320</v>
      </c>
      <c r="J172" s="21" t="s">
        <v>88</v>
      </c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 t="s">
        <v>394</v>
      </c>
      <c r="AH172" s="29" t="s">
        <v>394</v>
      </c>
      <c r="AI172" s="29" t="s">
        <v>394</v>
      </c>
      <c r="AJ172" s="29" t="s">
        <v>394</v>
      </c>
      <c r="AK172" s="29" t="s">
        <v>394</v>
      </c>
      <c r="AL172" s="29" t="s">
        <v>394</v>
      </c>
      <c r="AM172" s="29" t="s">
        <v>394</v>
      </c>
      <c r="AN172" s="29" t="s">
        <v>394</v>
      </c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</row>
    <row r="173" spans="1:63" s="12" customFormat="1" ht="14.4" x14ac:dyDescent="0.25">
      <c r="A173" s="38">
        <v>45130</v>
      </c>
      <c r="B173" s="21" t="s">
        <v>200</v>
      </c>
      <c r="C173" s="21" t="s">
        <v>200</v>
      </c>
      <c r="D173" s="21" t="s">
        <v>201</v>
      </c>
      <c r="E173" s="21" t="s">
        <v>83</v>
      </c>
      <c r="F173" s="21" t="s">
        <v>84</v>
      </c>
      <c r="G173" s="21" t="s">
        <v>85</v>
      </c>
      <c r="H173" s="21" t="s">
        <v>86</v>
      </c>
      <c r="I173" s="21" t="s">
        <v>321</v>
      </c>
      <c r="J173" s="21" t="s">
        <v>88</v>
      </c>
      <c r="K173" s="29"/>
      <c r="L173" s="29"/>
      <c r="M173" s="29"/>
      <c r="N173" s="29"/>
      <c r="O173" s="29" t="s">
        <v>394</v>
      </c>
      <c r="P173" s="29" t="s">
        <v>394</v>
      </c>
      <c r="Q173" s="29" t="s">
        <v>394</v>
      </c>
      <c r="R173" s="29" t="s">
        <v>394</v>
      </c>
      <c r="S173" s="29" t="s">
        <v>394</v>
      </c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</row>
    <row r="174" spans="1:63" s="12" customFormat="1" ht="14.4" x14ac:dyDescent="0.25">
      <c r="A174" s="38">
        <v>45133</v>
      </c>
      <c r="B174" s="21" t="s">
        <v>117</v>
      </c>
      <c r="C174" s="21" t="s">
        <v>118</v>
      </c>
      <c r="D174" s="21" t="s">
        <v>119</v>
      </c>
      <c r="E174" s="21" t="s">
        <v>83</v>
      </c>
      <c r="F174" s="21" t="s">
        <v>84</v>
      </c>
      <c r="G174" s="21" t="s">
        <v>85</v>
      </c>
      <c r="H174" s="21" t="s">
        <v>86</v>
      </c>
      <c r="I174" s="21" t="s">
        <v>322</v>
      </c>
      <c r="J174" s="21" t="s">
        <v>88</v>
      </c>
      <c r="K174" s="29" t="s">
        <v>394</v>
      </c>
      <c r="L174" s="29" t="s">
        <v>394</v>
      </c>
      <c r="M174" s="29" t="s">
        <v>394</v>
      </c>
      <c r="N174" s="29" t="s">
        <v>394</v>
      </c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</row>
    <row r="175" spans="1:63" s="12" customFormat="1" ht="14.4" x14ac:dyDescent="0.25">
      <c r="A175" s="38">
        <v>45135</v>
      </c>
      <c r="B175" s="21" t="s">
        <v>191</v>
      </c>
      <c r="C175" s="21" t="s">
        <v>220</v>
      </c>
      <c r="D175" s="21" t="s">
        <v>193</v>
      </c>
      <c r="E175" s="21" t="s">
        <v>104</v>
      </c>
      <c r="F175" s="21" t="s">
        <v>84</v>
      </c>
      <c r="G175" s="21" t="s">
        <v>85</v>
      </c>
      <c r="H175" s="21" t="s">
        <v>86</v>
      </c>
      <c r="I175" s="21" t="s">
        <v>323</v>
      </c>
      <c r="J175" s="21" t="s">
        <v>88</v>
      </c>
      <c r="K175" s="29"/>
      <c r="L175" s="29"/>
      <c r="M175" s="29" t="s">
        <v>394</v>
      </c>
      <c r="N175" s="29" t="s">
        <v>394</v>
      </c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</row>
    <row r="176" spans="1:63" s="12" customFormat="1" ht="14.4" x14ac:dyDescent="0.25">
      <c r="A176" s="38">
        <v>45136</v>
      </c>
      <c r="B176" s="21" t="s">
        <v>93</v>
      </c>
      <c r="C176" s="21" t="s">
        <v>94</v>
      </c>
      <c r="D176" s="21" t="s">
        <v>95</v>
      </c>
      <c r="E176" s="21" t="s">
        <v>96</v>
      </c>
      <c r="F176" s="21" t="s">
        <v>84</v>
      </c>
      <c r="G176" s="21" t="s">
        <v>85</v>
      </c>
      <c r="H176" s="21"/>
      <c r="I176" s="21" t="s">
        <v>324</v>
      </c>
      <c r="J176" s="21" t="s">
        <v>88</v>
      </c>
      <c r="K176" s="29"/>
      <c r="L176" s="29" t="s">
        <v>394</v>
      </c>
      <c r="M176" s="29" t="s">
        <v>394</v>
      </c>
      <c r="N176" s="29" t="s">
        <v>394</v>
      </c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</row>
    <row r="177" spans="1:63" s="12" customFormat="1" ht="14.4" x14ac:dyDescent="0.25">
      <c r="A177" s="38">
        <v>45137</v>
      </c>
      <c r="B177" s="21" t="s">
        <v>93</v>
      </c>
      <c r="C177" s="21" t="s">
        <v>94</v>
      </c>
      <c r="D177" s="21" t="s">
        <v>95</v>
      </c>
      <c r="E177" s="21" t="s">
        <v>96</v>
      </c>
      <c r="F177" s="21" t="s">
        <v>84</v>
      </c>
      <c r="G177" s="21" t="s">
        <v>85</v>
      </c>
      <c r="H177" s="21"/>
      <c r="I177" s="21" t="s">
        <v>324</v>
      </c>
      <c r="J177" s="21" t="s">
        <v>88</v>
      </c>
      <c r="K177" s="29"/>
      <c r="L177" s="29"/>
      <c r="M177" s="29"/>
      <c r="N177" s="29"/>
      <c r="O177" s="29" t="s">
        <v>394</v>
      </c>
      <c r="P177" s="29" t="s">
        <v>394</v>
      </c>
      <c r="Q177" s="29" t="s">
        <v>394</v>
      </c>
      <c r="R177" s="29" t="s">
        <v>394</v>
      </c>
      <c r="S177" s="29" t="s">
        <v>394</v>
      </c>
      <c r="T177" s="29"/>
      <c r="U177" s="29"/>
      <c r="V177" s="29"/>
      <c r="W177" s="29"/>
      <c r="X177" s="29"/>
      <c r="Y177" s="29" t="s">
        <v>394</v>
      </c>
      <c r="Z177" s="29" t="s">
        <v>394</v>
      </c>
      <c r="AA177" s="29" t="s">
        <v>394</v>
      </c>
      <c r="AB177" s="29" t="s">
        <v>394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</row>
    <row r="178" spans="1:63" s="12" customFormat="1" ht="14.4" x14ac:dyDescent="0.25">
      <c r="A178" s="38">
        <v>45137</v>
      </c>
      <c r="B178" s="21" t="s">
        <v>169</v>
      </c>
      <c r="C178" s="21" t="s">
        <v>170</v>
      </c>
      <c r="D178" s="21" t="s">
        <v>171</v>
      </c>
      <c r="E178" s="21" t="s">
        <v>104</v>
      </c>
      <c r="F178" s="21" t="s">
        <v>178</v>
      </c>
      <c r="G178" s="21" t="s">
        <v>181</v>
      </c>
      <c r="H178" s="21" t="s">
        <v>86</v>
      </c>
      <c r="I178" s="21" t="s">
        <v>325</v>
      </c>
      <c r="J178" s="21" t="s">
        <v>88</v>
      </c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</row>
    <row r="179" spans="1:63" s="12" customFormat="1" ht="14.4" x14ac:dyDescent="0.25">
      <c r="A179" s="38">
        <v>45139</v>
      </c>
      <c r="B179" s="21" t="s">
        <v>113</v>
      </c>
      <c r="C179" s="21" t="s">
        <v>114</v>
      </c>
      <c r="D179" s="21" t="s">
        <v>115</v>
      </c>
      <c r="E179" s="21" t="s">
        <v>83</v>
      </c>
      <c r="F179" s="21" t="s">
        <v>84</v>
      </c>
      <c r="G179" s="21" t="s">
        <v>85</v>
      </c>
      <c r="H179" s="21" t="s">
        <v>86</v>
      </c>
      <c r="I179" s="21" t="s">
        <v>326</v>
      </c>
      <c r="J179" s="21" t="s">
        <v>88</v>
      </c>
      <c r="K179" s="29"/>
      <c r="L179" s="29" t="s">
        <v>394</v>
      </c>
      <c r="M179" s="29" t="s">
        <v>394</v>
      </c>
      <c r="N179" s="29" t="s">
        <v>394</v>
      </c>
      <c r="O179" s="29"/>
      <c r="P179" s="29"/>
      <c r="Q179" s="29"/>
      <c r="R179" s="29"/>
      <c r="S179" s="29"/>
      <c r="T179" s="29"/>
      <c r="U179" s="29"/>
      <c r="V179" s="29" t="s">
        <v>394</v>
      </c>
      <c r="W179" s="29" t="s">
        <v>394</v>
      </c>
      <c r="X179" s="29" t="s">
        <v>394</v>
      </c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</row>
    <row r="180" spans="1:63" s="12" customFormat="1" ht="14.4" x14ac:dyDescent="0.25">
      <c r="A180" s="38">
        <v>45140</v>
      </c>
      <c r="B180" s="21" t="s">
        <v>191</v>
      </c>
      <c r="C180" s="21" t="s">
        <v>192</v>
      </c>
      <c r="D180" s="21" t="s">
        <v>193</v>
      </c>
      <c r="E180" s="21" t="s">
        <v>104</v>
      </c>
      <c r="F180" s="21" t="s">
        <v>84</v>
      </c>
      <c r="G180" s="21" t="s">
        <v>85</v>
      </c>
      <c r="H180" s="21"/>
      <c r="I180" s="21" t="s">
        <v>327</v>
      </c>
      <c r="J180" s="21" t="s">
        <v>88</v>
      </c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 t="s">
        <v>394</v>
      </c>
      <c r="AH180" s="29" t="s">
        <v>394</v>
      </c>
      <c r="AI180" s="29" t="s">
        <v>394</v>
      </c>
      <c r="AJ180" s="29" t="s">
        <v>394</v>
      </c>
      <c r="AK180" s="29" t="s">
        <v>394</v>
      </c>
      <c r="AL180" s="29" t="s">
        <v>394</v>
      </c>
      <c r="AM180" s="29" t="s">
        <v>394</v>
      </c>
      <c r="AN180" s="29" t="s">
        <v>394</v>
      </c>
      <c r="AO180" s="29"/>
      <c r="AP180" s="29"/>
      <c r="AQ180" s="29" t="s">
        <v>394</v>
      </c>
      <c r="AR180" s="29" t="s">
        <v>394</v>
      </c>
      <c r="AS180" s="29" t="s">
        <v>394</v>
      </c>
      <c r="AT180" s="29" t="s">
        <v>394</v>
      </c>
      <c r="AU180" s="29" t="s">
        <v>394</v>
      </c>
      <c r="AV180" s="29" t="s">
        <v>394</v>
      </c>
      <c r="AW180" s="29" t="s">
        <v>394</v>
      </c>
      <c r="AX180" s="29" t="s">
        <v>394</v>
      </c>
      <c r="AY180" s="29" t="s">
        <v>394</v>
      </c>
      <c r="AZ180" s="29" t="s">
        <v>394</v>
      </c>
      <c r="BA180" s="29" t="s">
        <v>394</v>
      </c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</row>
    <row r="181" spans="1:63" s="12" customFormat="1" ht="14.4" x14ac:dyDescent="0.25">
      <c r="A181" s="38">
        <v>45142</v>
      </c>
      <c r="B181" s="21" t="s">
        <v>81</v>
      </c>
      <c r="C181" s="21" t="s">
        <v>81</v>
      </c>
      <c r="D181" s="21" t="s">
        <v>82</v>
      </c>
      <c r="E181" s="21" t="s">
        <v>83</v>
      </c>
      <c r="F181" s="21" t="s">
        <v>84</v>
      </c>
      <c r="G181" s="21" t="s">
        <v>85</v>
      </c>
      <c r="H181" s="21" t="s">
        <v>86</v>
      </c>
      <c r="I181" s="21" t="s">
        <v>328</v>
      </c>
      <c r="J181" s="21" t="s">
        <v>88</v>
      </c>
      <c r="K181" s="29"/>
      <c r="L181" s="29"/>
      <c r="M181" s="29"/>
      <c r="N181" s="29"/>
      <c r="O181" s="29" t="s">
        <v>394</v>
      </c>
      <c r="P181" s="29" t="s">
        <v>394</v>
      </c>
      <c r="Q181" s="29" t="s">
        <v>394</v>
      </c>
      <c r="R181" s="29" t="s">
        <v>394</v>
      </c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</row>
    <row r="182" spans="1:63" s="12" customFormat="1" ht="14.4" x14ac:dyDescent="0.25">
      <c r="A182" s="38">
        <v>45142</v>
      </c>
      <c r="B182" s="21" t="s">
        <v>102</v>
      </c>
      <c r="C182" s="21" t="s">
        <v>102</v>
      </c>
      <c r="D182" s="21" t="s">
        <v>103</v>
      </c>
      <c r="E182" s="21" t="s">
        <v>104</v>
      </c>
      <c r="F182" s="21" t="s">
        <v>84</v>
      </c>
      <c r="G182" s="21" t="s">
        <v>85</v>
      </c>
      <c r="H182" s="21" t="s">
        <v>86</v>
      </c>
      <c r="I182" s="21" t="s">
        <v>329</v>
      </c>
      <c r="J182" s="21" t="s">
        <v>88</v>
      </c>
      <c r="K182" s="29"/>
      <c r="L182" s="29" t="s">
        <v>394</v>
      </c>
      <c r="M182" s="29" t="s">
        <v>394</v>
      </c>
      <c r="N182" s="29" t="s">
        <v>394</v>
      </c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</row>
    <row r="183" spans="1:63" s="12" customFormat="1" ht="14.4" x14ac:dyDescent="0.25">
      <c r="A183" s="38">
        <v>45143</v>
      </c>
      <c r="B183" s="21" t="s">
        <v>330</v>
      </c>
      <c r="C183" s="21" t="s">
        <v>110</v>
      </c>
      <c r="D183" s="21" t="s">
        <v>111</v>
      </c>
      <c r="E183" s="21" t="s">
        <v>197</v>
      </c>
      <c r="F183" s="21" t="s">
        <v>84</v>
      </c>
      <c r="G183" s="21" t="s">
        <v>85</v>
      </c>
      <c r="H183" s="21" t="s">
        <v>86</v>
      </c>
      <c r="I183" s="21" t="s">
        <v>331</v>
      </c>
      <c r="J183" s="21" t="s">
        <v>88</v>
      </c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 t="s">
        <v>394</v>
      </c>
      <c r="AH183" s="29" t="s">
        <v>394</v>
      </c>
      <c r="AI183" s="29" t="s">
        <v>394</v>
      </c>
      <c r="AJ183" s="29" t="s">
        <v>394</v>
      </c>
      <c r="AK183" s="29" t="s">
        <v>394</v>
      </c>
      <c r="AL183" s="29" t="s">
        <v>394</v>
      </c>
      <c r="AM183" s="29" t="s">
        <v>394</v>
      </c>
      <c r="AN183" s="29" t="s">
        <v>394</v>
      </c>
      <c r="AO183" s="29" t="s">
        <v>394</v>
      </c>
      <c r="AP183" s="29"/>
      <c r="AQ183" s="29"/>
      <c r="AR183" s="29"/>
      <c r="AS183" s="29"/>
      <c r="AT183" s="29" t="s">
        <v>394</v>
      </c>
      <c r="AU183" s="29" t="s">
        <v>394</v>
      </c>
      <c r="AV183" s="29" t="s">
        <v>394</v>
      </c>
      <c r="AW183" s="29" t="s">
        <v>394</v>
      </c>
      <c r="AX183" s="29" t="s">
        <v>394</v>
      </c>
      <c r="AY183" s="29" t="s">
        <v>394</v>
      </c>
      <c r="AZ183" s="29" t="s">
        <v>394</v>
      </c>
      <c r="BA183" s="29" t="s">
        <v>394</v>
      </c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</row>
    <row r="184" spans="1:63" s="12" customFormat="1" ht="14.4" x14ac:dyDescent="0.25">
      <c r="A184" s="38">
        <v>45149</v>
      </c>
      <c r="B184" s="21" t="s">
        <v>81</v>
      </c>
      <c r="C184" s="21" t="s">
        <v>81</v>
      </c>
      <c r="D184" s="21" t="s">
        <v>82</v>
      </c>
      <c r="E184" s="21" t="s">
        <v>83</v>
      </c>
      <c r="F184" s="21" t="s">
        <v>84</v>
      </c>
      <c r="G184" s="21" t="s">
        <v>85</v>
      </c>
      <c r="H184" s="21" t="s">
        <v>86</v>
      </c>
      <c r="I184" s="21" t="s">
        <v>332</v>
      </c>
      <c r="J184" s="21" t="s">
        <v>88</v>
      </c>
      <c r="K184" s="29"/>
      <c r="L184" s="29" t="s">
        <v>394</v>
      </c>
      <c r="M184" s="29" t="s">
        <v>394</v>
      </c>
      <c r="N184" s="29" t="s">
        <v>394</v>
      </c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</row>
    <row r="185" spans="1:63" s="12" customFormat="1" ht="14.4" x14ac:dyDescent="0.25">
      <c r="A185" s="38">
        <v>45150</v>
      </c>
      <c r="B185" s="21" t="s">
        <v>121</v>
      </c>
      <c r="C185" s="21" t="s">
        <v>122</v>
      </c>
      <c r="D185" s="21" t="s">
        <v>123</v>
      </c>
      <c r="E185" s="21" t="s">
        <v>96</v>
      </c>
      <c r="F185" s="21" t="s">
        <v>84</v>
      </c>
      <c r="G185" s="21" t="s">
        <v>85</v>
      </c>
      <c r="H185" s="21" t="s">
        <v>86</v>
      </c>
      <c r="I185" s="21" t="s">
        <v>333</v>
      </c>
      <c r="J185" s="21" t="s">
        <v>88</v>
      </c>
      <c r="K185" s="29" t="s">
        <v>394</v>
      </c>
      <c r="L185" s="29" t="s">
        <v>394</v>
      </c>
      <c r="M185" s="29" t="s">
        <v>394</v>
      </c>
      <c r="N185" s="29" t="s">
        <v>394</v>
      </c>
      <c r="O185" s="29" t="s">
        <v>394</v>
      </c>
      <c r="P185" s="29" t="s">
        <v>394</v>
      </c>
      <c r="Q185" s="29" t="s">
        <v>394</v>
      </c>
      <c r="R185" s="29" t="s">
        <v>394</v>
      </c>
      <c r="S185" s="29" t="s">
        <v>394</v>
      </c>
      <c r="T185" s="29"/>
      <c r="U185" s="29" t="s">
        <v>394</v>
      </c>
      <c r="V185" s="29" t="s">
        <v>394</v>
      </c>
      <c r="W185" s="29" t="s">
        <v>394</v>
      </c>
      <c r="X185" s="29" t="s">
        <v>394</v>
      </c>
      <c r="Y185" s="29" t="s">
        <v>394</v>
      </c>
      <c r="Z185" s="29" t="s">
        <v>394</v>
      </c>
      <c r="AA185" s="29" t="s">
        <v>394</v>
      </c>
      <c r="AB185" s="29" t="s">
        <v>394</v>
      </c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</row>
    <row r="186" spans="1:63" s="12" customFormat="1" ht="14.4" x14ac:dyDescent="0.25">
      <c r="A186" s="38">
        <v>45150</v>
      </c>
      <c r="B186" s="21" t="s">
        <v>106</v>
      </c>
      <c r="C186" s="21" t="s">
        <v>106</v>
      </c>
      <c r="D186" s="21" t="s">
        <v>107</v>
      </c>
      <c r="E186" s="21" t="s">
        <v>96</v>
      </c>
      <c r="F186" s="21" t="s">
        <v>84</v>
      </c>
      <c r="G186" s="21" t="s">
        <v>85</v>
      </c>
      <c r="H186" s="21" t="s">
        <v>86</v>
      </c>
      <c r="I186" s="21" t="s">
        <v>334</v>
      </c>
      <c r="J186" s="21" t="s">
        <v>88</v>
      </c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 t="s">
        <v>394</v>
      </c>
      <c r="AH186" s="29"/>
      <c r="AI186" s="29" t="s">
        <v>394</v>
      </c>
      <c r="AJ186" s="29" t="s">
        <v>394</v>
      </c>
      <c r="AK186" s="29" t="s">
        <v>394</v>
      </c>
      <c r="AL186" s="29" t="s">
        <v>394</v>
      </c>
      <c r="AM186" s="29" t="s">
        <v>394</v>
      </c>
      <c r="AN186" s="29" t="s">
        <v>394</v>
      </c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</row>
    <row r="187" spans="1:63" s="12" customFormat="1" ht="14.4" x14ac:dyDescent="0.25">
      <c r="A187" s="38">
        <v>45150</v>
      </c>
      <c r="B187" s="21" t="s">
        <v>93</v>
      </c>
      <c r="C187" s="21" t="s">
        <v>94</v>
      </c>
      <c r="D187" s="21" t="s">
        <v>95</v>
      </c>
      <c r="E187" s="21" t="s">
        <v>96</v>
      </c>
      <c r="F187" s="21" t="s">
        <v>84</v>
      </c>
      <c r="G187" s="21" t="s">
        <v>85</v>
      </c>
      <c r="H187" s="21"/>
      <c r="I187" s="21" t="s">
        <v>335</v>
      </c>
      <c r="J187" s="21" t="s">
        <v>88</v>
      </c>
      <c r="K187" s="29"/>
      <c r="L187" s="29" t="s">
        <v>394</v>
      </c>
      <c r="M187" s="29" t="s">
        <v>394</v>
      </c>
      <c r="N187" s="29" t="s">
        <v>394</v>
      </c>
      <c r="O187" s="29"/>
      <c r="P187" s="29"/>
      <c r="Q187" s="29"/>
      <c r="R187" s="29"/>
      <c r="S187" s="29"/>
      <c r="T187" s="29"/>
      <c r="U187" s="29"/>
      <c r="V187" s="29" t="s">
        <v>394</v>
      </c>
      <c r="W187" s="29" t="s">
        <v>394</v>
      </c>
      <c r="X187" s="29" t="s">
        <v>394</v>
      </c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</row>
    <row r="188" spans="1:63" s="12" customFormat="1" ht="14.4" x14ac:dyDescent="0.25">
      <c r="A188" s="38">
        <v>45151</v>
      </c>
      <c r="B188" s="21" t="s">
        <v>121</v>
      </c>
      <c r="C188" s="21" t="s">
        <v>122</v>
      </c>
      <c r="D188" s="21" t="s">
        <v>123</v>
      </c>
      <c r="E188" s="21" t="s">
        <v>96</v>
      </c>
      <c r="F188" s="21" t="s">
        <v>84</v>
      </c>
      <c r="G188" s="21" t="s">
        <v>85</v>
      </c>
      <c r="H188" s="21" t="s">
        <v>86</v>
      </c>
      <c r="I188" s="21" t="s">
        <v>333</v>
      </c>
      <c r="J188" s="21" t="s">
        <v>88</v>
      </c>
      <c r="K188" s="29" t="s">
        <v>394</v>
      </c>
      <c r="L188" s="29" t="s">
        <v>394</v>
      </c>
      <c r="M188" s="29" t="s">
        <v>394</v>
      </c>
      <c r="N188" s="29" t="s">
        <v>394</v>
      </c>
      <c r="O188" s="29" t="s">
        <v>394</v>
      </c>
      <c r="P188" s="29" t="s">
        <v>394</v>
      </c>
      <c r="Q188" s="29" t="s">
        <v>394</v>
      </c>
      <c r="R188" s="29" t="s">
        <v>394</v>
      </c>
      <c r="S188" s="29" t="s">
        <v>394</v>
      </c>
      <c r="T188" s="29"/>
      <c r="U188" s="29" t="s">
        <v>394</v>
      </c>
      <c r="V188" s="29" t="s">
        <v>394</v>
      </c>
      <c r="W188" s="29" t="s">
        <v>394</v>
      </c>
      <c r="X188" s="29" t="s">
        <v>394</v>
      </c>
      <c r="Y188" s="29" t="s">
        <v>394</v>
      </c>
      <c r="Z188" s="29" t="s">
        <v>394</v>
      </c>
      <c r="AA188" s="29" t="s">
        <v>394</v>
      </c>
      <c r="AB188" s="29" t="s">
        <v>394</v>
      </c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</row>
    <row r="189" spans="1:63" s="12" customFormat="1" ht="14.4" x14ac:dyDescent="0.25">
      <c r="A189" s="38">
        <v>45151</v>
      </c>
      <c r="B189" s="21" t="s">
        <v>93</v>
      </c>
      <c r="C189" s="21" t="s">
        <v>94</v>
      </c>
      <c r="D189" s="21" t="s">
        <v>95</v>
      </c>
      <c r="E189" s="21" t="s">
        <v>96</v>
      </c>
      <c r="F189" s="21" t="s">
        <v>84</v>
      </c>
      <c r="G189" s="21" t="s">
        <v>85</v>
      </c>
      <c r="H189" s="21"/>
      <c r="I189" s="21" t="s">
        <v>335</v>
      </c>
      <c r="J189" s="21" t="s">
        <v>88</v>
      </c>
      <c r="K189" s="29"/>
      <c r="L189" s="29" t="s">
        <v>394</v>
      </c>
      <c r="M189" s="29" t="s">
        <v>394</v>
      </c>
      <c r="N189" s="29" t="s">
        <v>394</v>
      </c>
      <c r="O189" s="29"/>
      <c r="P189" s="29"/>
      <c r="Q189" s="29"/>
      <c r="R189" s="29"/>
      <c r="S189" s="29"/>
      <c r="T189" s="29"/>
      <c r="U189" s="29"/>
      <c r="V189" s="29" t="s">
        <v>394</v>
      </c>
      <c r="W189" s="29" t="s">
        <v>394</v>
      </c>
      <c r="X189" s="29" t="s">
        <v>394</v>
      </c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</row>
    <row r="190" spans="1:63" s="12" customFormat="1" ht="14.4" x14ac:dyDescent="0.25">
      <c r="A190" s="38">
        <v>45151</v>
      </c>
      <c r="B190" s="21" t="s">
        <v>152</v>
      </c>
      <c r="C190" s="21" t="s">
        <v>153</v>
      </c>
      <c r="D190" s="21" t="s">
        <v>154</v>
      </c>
      <c r="E190" s="21" t="s">
        <v>83</v>
      </c>
      <c r="F190" s="21" t="s">
        <v>84</v>
      </c>
      <c r="G190" s="21" t="s">
        <v>85</v>
      </c>
      <c r="H190" s="21" t="s">
        <v>86</v>
      </c>
      <c r="I190" s="21" t="s">
        <v>336</v>
      </c>
      <c r="J190" s="21" t="s">
        <v>88</v>
      </c>
      <c r="K190" s="29" t="s">
        <v>394</v>
      </c>
      <c r="L190" s="29" t="s">
        <v>394</v>
      </c>
      <c r="M190" s="29" t="s">
        <v>394</v>
      </c>
      <c r="N190" s="29" t="s">
        <v>394</v>
      </c>
      <c r="O190" s="29" t="s">
        <v>394</v>
      </c>
      <c r="P190" s="29" t="s">
        <v>394</v>
      </c>
      <c r="Q190" s="29" t="s">
        <v>394</v>
      </c>
      <c r="R190" s="29" t="s">
        <v>394</v>
      </c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</row>
    <row r="191" spans="1:63" s="12" customFormat="1" ht="14.4" x14ac:dyDescent="0.25">
      <c r="A191" s="38">
        <v>45151</v>
      </c>
      <c r="B191" s="21" t="s">
        <v>200</v>
      </c>
      <c r="C191" s="21" t="s">
        <v>200</v>
      </c>
      <c r="D191" s="21" t="s">
        <v>201</v>
      </c>
      <c r="E191" s="21" t="s">
        <v>83</v>
      </c>
      <c r="F191" s="21" t="s">
        <v>84</v>
      </c>
      <c r="G191" s="21" t="s">
        <v>85</v>
      </c>
      <c r="H191" s="21" t="s">
        <v>86</v>
      </c>
      <c r="I191" s="21" t="s">
        <v>337</v>
      </c>
      <c r="J191" s="21" t="s">
        <v>88</v>
      </c>
      <c r="K191" s="29"/>
      <c r="L191" s="29" t="s">
        <v>394</v>
      </c>
      <c r="M191" s="29" t="s">
        <v>394</v>
      </c>
      <c r="N191" s="29" t="s">
        <v>394</v>
      </c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</row>
    <row r="192" spans="1:63" s="12" customFormat="1" ht="14.4" x14ac:dyDescent="0.25">
      <c r="A192" s="38">
        <v>45153</v>
      </c>
      <c r="B192" s="21" t="s">
        <v>113</v>
      </c>
      <c r="C192" s="21" t="s">
        <v>114</v>
      </c>
      <c r="D192" s="21" t="s">
        <v>115</v>
      </c>
      <c r="E192" s="21" t="s">
        <v>83</v>
      </c>
      <c r="F192" s="21" t="s">
        <v>84</v>
      </c>
      <c r="G192" s="21" t="s">
        <v>85</v>
      </c>
      <c r="H192" s="21" t="s">
        <v>86</v>
      </c>
      <c r="I192" s="21" t="s">
        <v>338</v>
      </c>
      <c r="J192" s="21" t="s">
        <v>88</v>
      </c>
      <c r="K192" s="29"/>
      <c r="L192" s="29"/>
      <c r="M192" s="29" t="s">
        <v>394</v>
      </c>
      <c r="N192" s="29" t="s">
        <v>394</v>
      </c>
      <c r="O192" s="29" t="s">
        <v>394</v>
      </c>
      <c r="P192" s="29" t="s">
        <v>394</v>
      </c>
      <c r="Q192" s="29"/>
      <c r="R192" s="29"/>
      <c r="S192" s="29"/>
      <c r="T192" s="29"/>
      <c r="U192" s="29"/>
      <c r="V192" s="29"/>
      <c r="W192" s="29" t="s">
        <v>394</v>
      </c>
      <c r="X192" s="29" t="s">
        <v>394</v>
      </c>
      <c r="Y192" s="29" t="s">
        <v>394</v>
      </c>
      <c r="Z192" s="29" t="s">
        <v>394</v>
      </c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</row>
    <row r="193" spans="1:63" s="12" customFormat="1" ht="14.4" x14ac:dyDescent="0.25">
      <c r="A193" s="38">
        <v>45155</v>
      </c>
      <c r="B193" s="21" t="s">
        <v>143</v>
      </c>
      <c r="C193" s="21" t="s">
        <v>144</v>
      </c>
      <c r="D193" s="21" t="s">
        <v>145</v>
      </c>
      <c r="E193" s="21" t="s">
        <v>83</v>
      </c>
      <c r="F193" s="21" t="s">
        <v>84</v>
      </c>
      <c r="G193" s="21" t="s">
        <v>85</v>
      </c>
      <c r="H193" s="21" t="s">
        <v>86</v>
      </c>
      <c r="I193" s="21" t="s">
        <v>339</v>
      </c>
      <c r="J193" s="21" t="s">
        <v>88</v>
      </c>
      <c r="K193" s="29"/>
      <c r="L193" s="29"/>
      <c r="M193" s="29" t="s">
        <v>394</v>
      </c>
      <c r="N193" s="29" t="s">
        <v>394</v>
      </c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</row>
    <row r="194" spans="1:63" s="12" customFormat="1" ht="14.4" x14ac:dyDescent="0.25">
      <c r="A194" s="38">
        <v>45156</v>
      </c>
      <c r="B194" s="21" t="s">
        <v>81</v>
      </c>
      <c r="C194" s="21" t="s">
        <v>81</v>
      </c>
      <c r="D194" s="21" t="s">
        <v>82</v>
      </c>
      <c r="E194" s="21" t="s">
        <v>83</v>
      </c>
      <c r="F194" s="21" t="s">
        <v>84</v>
      </c>
      <c r="G194" s="21" t="s">
        <v>85</v>
      </c>
      <c r="H194" s="21" t="s">
        <v>86</v>
      </c>
      <c r="I194" s="21" t="s">
        <v>340</v>
      </c>
      <c r="J194" s="21" t="s">
        <v>88</v>
      </c>
      <c r="K194" s="29"/>
      <c r="L194" s="29"/>
      <c r="M194" s="29"/>
      <c r="N194" s="29"/>
      <c r="O194" s="29" t="s">
        <v>394</v>
      </c>
      <c r="P194" s="29" t="s">
        <v>394</v>
      </c>
      <c r="Q194" s="29" t="s">
        <v>394</v>
      </c>
      <c r="R194" s="29" t="s">
        <v>394</v>
      </c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</row>
    <row r="195" spans="1:63" s="12" customFormat="1" ht="14.4" x14ac:dyDescent="0.25">
      <c r="A195" s="38">
        <v>45156</v>
      </c>
      <c r="B195" s="21" t="s">
        <v>102</v>
      </c>
      <c r="C195" s="21" t="s">
        <v>102</v>
      </c>
      <c r="D195" s="21" t="s">
        <v>103</v>
      </c>
      <c r="E195" s="21" t="s">
        <v>104</v>
      </c>
      <c r="F195" s="21" t="s">
        <v>84</v>
      </c>
      <c r="G195" s="21" t="s">
        <v>85</v>
      </c>
      <c r="H195" s="21" t="s">
        <v>86</v>
      </c>
      <c r="I195" s="21" t="s">
        <v>341</v>
      </c>
      <c r="J195" s="21" t="s">
        <v>88</v>
      </c>
      <c r="K195" s="29"/>
      <c r="L195" s="29"/>
      <c r="M195" s="29"/>
      <c r="N195" s="29"/>
      <c r="O195" s="29" t="s">
        <v>394</v>
      </c>
      <c r="P195" s="29" t="s">
        <v>394</v>
      </c>
      <c r="Q195" s="29" t="s">
        <v>394</v>
      </c>
      <c r="R195" s="29" t="s">
        <v>394</v>
      </c>
      <c r="S195" s="29" t="s">
        <v>394</v>
      </c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</row>
    <row r="196" spans="1:63" s="12" customFormat="1" ht="14.4" x14ac:dyDescent="0.25">
      <c r="A196" s="38">
        <v>45157</v>
      </c>
      <c r="B196" s="21" t="s">
        <v>113</v>
      </c>
      <c r="C196" s="21" t="s">
        <v>114</v>
      </c>
      <c r="D196" s="21" t="s">
        <v>115</v>
      </c>
      <c r="E196" s="21" t="s">
        <v>83</v>
      </c>
      <c r="F196" s="21" t="s">
        <v>84</v>
      </c>
      <c r="G196" s="21" t="s">
        <v>85</v>
      </c>
      <c r="H196" s="21" t="s">
        <v>86</v>
      </c>
      <c r="I196" s="21" t="s">
        <v>342</v>
      </c>
      <c r="J196" s="21" t="s">
        <v>88</v>
      </c>
      <c r="K196" s="29" t="s">
        <v>394</v>
      </c>
      <c r="L196" s="29" t="s">
        <v>394</v>
      </c>
      <c r="M196" s="29" t="s">
        <v>394</v>
      </c>
      <c r="N196" s="29" t="s">
        <v>394</v>
      </c>
      <c r="O196" s="29" t="s">
        <v>394</v>
      </c>
      <c r="P196" s="29" t="s">
        <v>394</v>
      </c>
      <c r="Q196" s="29"/>
      <c r="R196" s="29"/>
      <c r="S196" s="29"/>
      <c r="T196" s="29"/>
      <c r="U196" s="29" t="s">
        <v>394</v>
      </c>
      <c r="V196" s="29" t="s">
        <v>394</v>
      </c>
      <c r="W196" s="29" t="s">
        <v>394</v>
      </c>
      <c r="X196" s="29" t="s">
        <v>394</v>
      </c>
      <c r="Y196" s="29" t="s">
        <v>394</v>
      </c>
      <c r="Z196" s="29" t="s">
        <v>394</v>
      </c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</row>
    <row r="197" spans="1:63" s="12" customFormat="1" ht="14.4" x14ac:dyDescent="0.25">
      <c r="A197" s="38">
        <v>45157</v>
      </c>
      <c r="B197" s="21" t="s">
        <v>130</v>
      </c>
      <c r="C197" s="21" t="s">
        <v>131</v>
      </c>
      <c r="D197" s="21" t="s">
        <v>132</v>
      </c>
      <c r="E197" s="21" t="s">
        <v>96</v>
      </c>
      <c r="F197" s="21" t="s">
        <v>84</v>
      </c>
      <c r="G197" s="21" t="s">
        <v>85</v>
      </c>
      <c r="H197" s="21" t="s">
        <v>86</v>
      </c>
      <c r="I197" s="21" t="s">
        <v>343</v>
      </c>
      <c r="J197" s="21" t="s">
        <v>88</v>
      </c>
      <c r="K197" s="29" t="s">
        <v>394</v>
      </c>
      <c r="L197" s="29" t="s">
        <v>394</v>
      </c>
      <c r="M197" s="29" t="s">
        <v>394</v>
      </c>
      <c r="N197" s="29" t="s">
        <v>394</v>
      </c>
      <c r="O197" s="29" t="s">
        <v>394</v>
      </c>
      <c r="P197" s="29" t="s">
        <v>394</v>
      </c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</row>
    <row r="198" spans="1:63" s="12" customFormat="1" ht="14.4" x14ac:dyDescent="0.25">
      <c r="A198" s="38">
        <v>45158</v>
      </c>
      <c r="B198" s="21" t="s">
        <v>130</v>
      </c>
      <c r="C198" s="21" t="s">
        <v>131</v>
      </c>
      <c r="D198" s="21" t="s">
        <v>132</v>
      </c>
      <c r="E198" s="21" t="s">
        <v>96</v>
      </c>
      <c r="F198" s="21" t="s">
        <v>84</v>
      </c>
      <c r="G198" s="21" t="s">
        <v>85</v>
      </c>
      <c r="H198" s="21" t="s">
        <v>86</v>
      </c>
      <c r="I198" s="21" t="s">
        <v>343</v>
      </c>
      <c r="J198" s="21" t="s">
        <v>88</v>
      </c>
      <c r="K198" s="29"/>
      <c r="L198" s="29"/>
      <c r="M198" s="29"/>
      <c r="N198" s="29"/>
      <c r="O198" s="29"/>
      <c r="P198" s="29"/>
      <c r="Q198" s="29" t="s">
        <v>394</v>
      </c>
      <c r="R198" s="29" t="s">
        <v>394</v>
      </c>
      <c r="S198" s="29" t="s">
        <v>394</v>
      </c>
      <c r="T198" s="29"/>
      <c r="U198" s="29" t="s">
        <v>394</v>
      </c>
      <c r="V198" s="29" t="s">
        <v>394</v>
      </c>
      <c r="W198" s="29" t="s">
        <v>394</v>
      </c>
      <c r="X198" s="29" t="s">
        <v>394</v>
      </c>
      <c r="Y198" s="29" t="s">
        <v>394</v>
      </c>
      <c r="Z198" s="29" t="s">
        <v>394</v>
      </c>
      <c r="AA198" s="29" t="s">
        <v>394</v>
      </c>
      <c r="AB198" s="29" t="s">
        <v>394</v>
      </c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</row>
    <row r="199" spans="1:63" s="12" customFormat="1" ht="14.4" x14ac:dyDescent="0.25">
      <c r="A199" s="38">
        <v>45158</v>
      </c>
      <c r="B199" s="21" t="s">
        <v>134</v>
      </c>
      <c r="C199" s="21" t="s">
        <v>135</v>
      </c>
      <c r="D199" s="21" t="s">
        <v>136</v>
      </c>
      <c r="E199" s="21" t="s">
        <v>104</v>
      </c>
      <c r="F199" s="21" t="s">
        <v>84</v>
      </c>
      <c r="G199" s="21" t="s">
        <v>85</v>
      </c>
      <c r="H199" s="21" t="s">
        <v>86</v>
      </c>
      <c r="I199" s="21" t="s">
        <v>344</v>
      </c>
      <c r="J199" s="21" t="s">
        <v>88</v>
      </c>
      <c r="K199" s="29"/>
      <c r="L199" s="29" t="s">
        <v>394</v>
      </c>
      <c r="M199" s="29" t="s">
        <v>394</v>
      </c>
      <c r="N199" s="29" t="s">
        <v>394</v>
      </c>
      <c r="O199" s="29" t="s">
        <v>394</v>
      </c>
      <c r="P199" s="29" t="s">
        <v>394</v>
      </c>
      <c r="Q199" s="29" t="s">
        <v>394</v>
      </c>
      <c r="R199" s="29" t="s">
        <v>394</v>
      </c>
      <c r="S199" s="29" t="s">
        <v>394</v>
      </c>
      <c r="T199" s="29"/>
      <c r="U199" s="29"/>
      <c r="V199" s="29" t="s">
        <v>394</v>
      </c>
      <c r="W199" s="29" t="s">
        <v>394</v>
      </c>
      <c r="X199" s="29" t="s">
        <v>394</v>
      </c>
      <c r="Y199" s="29" t="s">
        <v>394</v>
      </c>
      <c r="Z199" s="29" t="s">
        <v>394</v>
      </c>
      <c r="AA199" s="29" t="s">
        <v>394</v>
      </c>
      <c r="AB199" s="29" t="s">
        <v>394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</row>
    <row r="200" spans="1:63" s="12" customFormat="1" ht="14.4" x14ac:dyDescent="0.25">
      <c r="A200" s="38">
        <v>45164</v>
      </c>
      <c r="B200" s="21" t="s">
        <v>93</v>
      </c>
      <c r="C200" s="21" t="s">
        <v>94</v>
      </c>
      <c r="D200" s="21" t="s">
        <v>95</v>
      </c>
      <c r="E200" s="21" t="s">
        <v>96</v>
      </c>
      <c r="F200" s="21" t="s">
        <v>84</v>
      </c>
      <c r="G200" s="21" t="s">
        <v>85</v>
      </c>
      <c r="H200" s="21"/>
      <c r="I200" s="21" t="s">
        <v>345</v>
      </c>
      <c r="J200" s="21" t="s">
        <v>88</v>
      </c>
      <c r="K200" s="29"/>
      <c r="L200" s="29"/>
      <c r="M200" s="29"/>
      <c r="N200" s="29"/>
      <c r="O200" s="29" t="s">
        <v>394</v>
      </c>
      <c r="P200" s="29" t="s">
        <v>394</v>
      </c>
      <c r="Q200" s="29" t="s">
        <v>394</v>
      </c>
      <c r="R200" s="29" t="s">
        <v>394</v>
      </c>
      <c r="S200" s="29" t="s">
        <v>394</v>
      </c>
      <c r="T200" s="29"/>
      <c r="U200" s="29"/>
      <c r="V200" s="29"/>
      <c r="W200" s="29"/>
      <c r="X200" s="29"/>
      <c r="Y200" s="29" t="s">
        <v>394</v>
      </c>
      <c r="Z200" s="29" t="s">
        <v>394</v>
      </c>
      <c r="AA200" s="29" t="s">
        <v>394</v>
      </c>
      <c r="AB200" s="29" t="s">
        <v>394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</row>
    <row r="201" spans="1:63" s="12" customFormat="1" ht="14.4" x14ac:dyDescent="0.25">
      <c r="A201" s="38">
        <v>45165</v>
      </c>
      <c r="B201" s="21" t="s">
        <v>93</v>
      </c>
      <c r="C201" s="21" t="s">
        <v>94</v>
      </c>
      <c r="D201" s="21" t="s">
        <v>95</v>
      </c>
      <c r="E201" s="21" t="s">
        <v>96</v>
      </c>
      <c r="F201" s="21" t="s">
        <v>84</v>
      </c>
      <c r="G201" s="21" t="s">
        <v>85</v>
      </c>
      <c r="H201" s="21"/>
      <c r="I201" s="21" t="s">
        <v>345</v>
      </c>
      <c r="J201" s="21" t="s">
        <v>88</v>
      </c>
      <c r="K201" s="29"/>
      <c r="L201" s="29" t="s">
        <v>394</v>
      </c>
      <c r="M201" s="29" t="s">
        <v>394</v>
      </c>
      <c r="N201" s="29" t="s">
        <v>394</v>
      </c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</row>
    <row r="202" spans="1:63" s="12" customFormat="1" ht="14.4" x14ac:dyDescent="0.25">
      <c r="A202" s="38">
        <v>45165</v>
      </c>
      <c r="B202" s="21" t="s">
        <v>156</v>
      </c>
      <c r="C202" s="21" t="s">
        <v>149</v>
      </c>
      <c r="D202" s="21" t="s">
        <v>150</v>
      </c>
      <c r="E202" s="21" t="s">
        <v>104</v>
      </c>
      <c r="F202" s="21" t="s">
        <v>84</v>
      </c>
      <c r="G202" s="21" t="s">
        <v>85</v>
      </c>
      <c r="H202" s="21" t="s">
        <v>86</v>
      </c>
      <c r="I202" s="21" t="s">
        <v>346</v>
      </c>
      <c r="J202" s="21" t="s">
        <v>199</v>
      </c>
      <c r="K202" s="29" t="s">
        <v>394</v>
      </c>
      <c r="L202" s="29" t="s">
        <v>394</v>
      </c>
      <c r="M202" s="29" t="s">
        <v>394</v>
      </c>
      <c r="N202" s="29" t="s">
        <v>394</v>
      </c>
      <c r="O202" s="29" t="s">
        <v>394</v>
      </c>
      <c r="P202" s="29" t="s">
        <v>394</v>
      </c>
      <c r="Q202" s="29" t="s">
        <v>394</v>
      </c>
      <c r="R202" s="29" t="s">
        <v>394</v>
      </c>
      <c r="S202" s="29" t="s">
        <v>394</v>
      </c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</row>
    <row r="203" spans="1:63" s="12" customFormat="1" ht="14.4" x14ac:dyDescent="0.25">
      <c r="A203" s="38">
        <v>45165</v>
      </c>
      <c r="B203" s="21" t="s">
        <v>200</v>
      </c>
      <c r="C203" s="21" t="s">
        <v>200</v>
      </c>
      <c r="D203" s="21" t="s">
        <v>201</v>
      </c>
      <c r="E203" s="21" t="s">
        <v>83</v>
      </c>
      <c r="F203" s="21" t="s">
        <v>187</v>
      </c>
      <c r="G203" s="21" t="s">
        <v>85</v>
      </c>
      <c r="H203" s="21" t="s">
        <v>86</v>
      </c>
      <c r="I203" s="21" t="s">
        <v>347</v>
      </c>
      <c r="J203" s="21" t="s">
        <v>88</v>
      </c>
      <c r="K203" s="29"/>
      <c r="L203" s="29"/>
      <c r="M203" s="29"/>
      <c r="N203" s="29"/>
      <c r="O203" s="29" t="s">
        <v>394</v>
      </c>
      <c r="P203" s="29" t="s">
        <v>394</v>
      </c>
      <c r="Q203" s="29" t="s">
        <v>394</v>
      </c>
      <c r="R203" s="29" t="s">
        <v>394</v>
      </c>
      <c r="S203" s="29" t="s">
        <v>394</v>
      </c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</row>
    <row r="204" spans="1:63" s="12" customFormat="1" ht="14.4" x14ac:dyDescent="0.25">
      <c r="A204" s="38">
        <v>45167</v>
      </c>
      <c r="B204" s="21" t="s">
        <v>113</v>
      </c>
      <c r="C204" s="21" t="s">
        <v>114</v>
      </c>
      <c r="D204" s="21" t="s">
        <v>115</v>
      </c>
      <c r="E204" s="21" t="s">
        <v>83</v>
      </c>
      <c r="F204" s="21" t="s">
        <v>84</v>
      </c>
      <c r="G204" s="21" t="s">
        <v>85</v>
      </c>
      <c r="H204" s="21" t="s">
        <v>86</v>
      </c>
      <c r="I204" s="21" t="s">
        <v>348</v>
      </c>
      <c r="J204" s="21" t="s">
        <v>88</v>
      </c>
      <c r="K204" s="29"/>
      <c r="L204" s="29" t="s">
        <v>394</v>
      </c>
      <c r="M204" s="29" t="s">
        <v>394</v>
      </c>
      <c r="N204" s="29" t="s">
        <v>394</v>
      </c>
      <c r="O204" s="29"/>
      <c r="P204" s="29"/>
      <c r="Q204" s="29"/>
      <c r="R204" s="29"/>
      <c r="S204" s="29"/>
      <c r="T204" s="29"/>
      <c r="U204" s="29"/>
      <c r="V204" s="29" t="s">
        <v>394</v>
      </c>
      <c r="W204" s="29" t="s">
        <v>394</v>
      </c>
      <c r="X204" s="29" t="s">
        <v>394</v>
      </c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</row>
    <row r="205" spans="1:63" s="12" customFormat="1" ht="14.4" x14ac:dyDescent="0.25">
      <c r="A205" s="38">
        <v>45167</v>
      </c>
      <c r="B205" s="21" t="s">
        <v>156</v>
      </c>
      <c r="C205" s="21" t="s">
        <v>149</v>
      </c>
      <c r="D205" s="21" t="s">
        <v>150</v>
      </c>
      <c r="E205" s="21" t="s">
        <v>104</v>
      </c>
      <c r="F205" s="21" t="s">
        <v>84</v>
      </c>
      <c r="G205" s="21" t="s">
        <v>85</v>
      </c>
      <c r="H205" s="21" t="s">
        <v>86</v>
      </c>
      <c r="I205" s="21" t="s">
        <v>349</v>
      </c>
      <c r="J205" s="21" t="s">
        <v>88</v>
      </c>
      <c r="K205" s="29"/>
      <c r="L205" s="29"/>
      <c r="M205" s="29"/>
      <c r="N205" s="29"/>
      <c r="O205" s="29"/>
      <c r="P205" s="29"/>
      <c r="Q205" s="29" t="s">
        <v>394</v>
      </c>
      <c r="R205" s="29" t="s">
        <v>394</v>
      </c>
      <c r="S205" s="29" t="s">
        <v>394</v>
      </c>
      <c r="T205" s="29"/>
      <c r="U205" s="29"/>
      <c r="V205" s="29"/>
      <c r="W205" s="29"/>
      <c r="X205" s="29"/>
      <c r="Y205" s="29"/>
      <c r="Z205" s="29"/>
      <c r="AA205" s="29" t="s">
        <v>394</v>
      </c>
      <c r="AB205" s="29" t="s">
        <v>394</v>
      </c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</row>
    <row r="206" spans="1:63" s="12" customFormat="1" ht="14.4" x14ac:dyDescent="0.25">
      <c r="A206" s="38">
        <v>45169</v>
      </c>
      <c r="B206" s="21" t="s">
        <v>139</v>
      </c>
      <c r="C206" s="21" t="s">
        <v>140</v>
      </c>
      <c r="D206" s="21" t="s">
        <v>141</v>
      </c>
      <c r="E206" s="21" t="s">
        <v>83</v>
      </c>
      <c r="F206" s="21" t="s">
        <v>84</v>
      </c>
      <c r="G206" s="21" t="s">
        <v>85</v>
      </c>
      <c r="H206" s="21"/>
      <c r="I206" s="21" t="s">
        <v>350</v>
      </c>
      <c r="J206" s="21" t="s">
        <v>88</v>
      </c>
      <c r="K206" s="29"/>
      <c r="L206" s="29" t="s">
        <v>394</v>
      </c>
      <c r="M206" s="29" t="s">
        <v>394</v>
      </c>
      <c r="N206" s="29" t="s">
        <v>394</v>
      </c>
      <c r="O206" s="29" t="s">
        <v>394</v>
      </c>
      <c r="P206" s="29" t="s">
        <v>394</v>
      </c>
      <c r="Q206" s="29"/>
      <c r="R206" s="29"/>
      <c r="S206" s="29"/>
      <c r="T206" s="29"/>
      <c r="U206" s="29"/>
      <c r="V206" s="29" t="s">
        <v>394</v>
      </c>
      <c r="W206" s="29" t="s">
        <v>394</v>
      </c>
      <c r="X206" s="29" t="s">
        <v>394</v>
      </c>
      <c r="Y206" s="29" t="s">
        <v>394</v>
      </c>
      <c r="Z206" s="29" t="s">
        <v>394</v>
      </c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</row>
    <row r="207" spans="1:63" s="12" customFormat="1" ht="14.4" x14ac:dyDescent="0.25">
      <c r="A207" s="38">
        <v>45170</v>
      </c>
      <c r="B207" s="21" t="s">
        <v>139</v>
      </c>
      <c r="C207" s="21" t="s">
        <v>140</v>
      </c>
      <c r="D207" s="21" t="s">
        <v>141</v>
      </c>
      <c r="E207" s="21" t="s">
        <v>83</v>
      </c>
      <c r="F207" s="21" t="s">
        <v>84</v>
      </c>
      <c r="G207" s="21" t="s">
        <v>85</v>
      </c>
      <c r="H207" s="21"/>
      <c r="I207" s="21" t="s">
        <v>351</v>
      </c>
      <c r="J207" s="21" t="s">
        <v>88</v>
      </c>
      <c r="K207" s="29"/>
      <c r="L207" s="29"/>
      <c r="M207" s="29"/>
      <c r="N207" s="29"/>
      <c r="O207" s="29"/>
      <c r="P207" s="29"/>
      <c r="Q207" s="29" t="s">
        <v>394</v>
      </c>
      <c r="R207" s="29" t="s">
        <v>394</v>
      </c>
      <c r="S207" s="29"/>
      <c r="T207" s="29"/>
      <c r="U207" s="29"/>
      <c r="V207" s="29"/>
      <c r="W207" s="29"/>
      <c r="X207" s="29"/>
      <c r="Y207" s="29"/>
      <c r="Z207" s="29"/>
      <c r="AA207" s="29" t="s">
        <v>394</v>
      </c>
      <c r="AB207" s="29" t="s">
        <v>394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</row>
    <row r="208" spans="1:63" s="12" customFormat="1" ht="14.4" x14ac:dyDescent="0.25">
      <c r="A208" s="38">
        <v>45170</v>
      </c>
      <c r="B208" s="21" t="s">
        <v>89</v>
      </c>
      <c r="C208" s="21" t="s">
        <v>90</v>
      </c>
      <c r="D208" s="21" t="s">
        <v>91</v>
      </c>
      <c r="E208" s="21" t="s">
        <v>83</v>
      </c>
      <c r="F208" s="21" t="s">
        <v>84</v>
      </c>
      <c r="G208" s="21" t="s">
        <v>85</v>
      </c>
      <c r="H208" s="21" t="s">
        <v>86</v>
      </c>
      <c r="I208" s="21" t="s">
        <v>352</v>
      </c>
      <c r="J208" s="21" t="s">
        <v>88</v>
      </c>
      <c r="K208" s="29"/>
      <c r="L208" s="29"/>
      <c r="M208" s="29"/>
      <c r="N208" s="29"/>
      <c r="O208" s="29"/>
      <c r="P208" s="29"/>
      <c r="Q208" s="29" t="s">
        <v>394</v>
      </c>
      <c r="R208" s="29" t="s">
        <v>394</v>
      </c>
      <c r="S208" s="29" t="s">
        <v>394</v>
      </c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</row>
    <row r="209" spans="1:63" s="12" customFormat="1" ht="14.4" x14ac:dyDescent="0.25">
      <c r="A209" s="38">
        <v>45170</v>
      </c>
      <c r="B209" s="21" t="s">
        <v>191</v>
      </c>
      <c r="C209" s="21" t="s">
        <v>220</v>
      </c>
      <c r="D209" s="21" t="s">
        <v>193</v>
      </c>
      <c r="E209" s="21" t="s">
        <v>104</v>
      </c>
      <c r="F209" s="21" t="s">
        <v>84</v>
      </c>
      <c r="G209" s="21" t="s">
        <v>85</v>
      </c>
      <c r="H209" s="21" t="s">
        <v>86</v>
      </c>
      <c r="I209" s="21" t="s">
        <v>353</v>
      </c>
      <c r="J209" s="21" t="s">
        <v>88</v>
      </c>
      <c r="K209" s="29"/>
      <c r="L209" s="29" t="s">
        <v>394</v>
      </c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</row>
    <row r="210" spans="1:63" s="12" customFormat="1" ht="14.4" x14ac:dyDescent="0.25">
      <c r="A210" s="38">
        <v>45171</v>
      </c>
      <c r="B210" s="21" t="s">
        <v>89</v>
      </c>
      <c r="C210" s="21" t="s">
        <v>90</v>
      </c>
      <c r="D210" s="21" t="s">
        <v>91</v>
      </c>
      <c r="E210" s="21" t="s">
        <v>83</v>
      </c>
      <c r="F210" s="21" t="s">
        <v>84</v>
      </c>
      <c r="G210" s="21" t="s">
        <v>85</v>
      </c>
      <c r="H210" s="21" t="s">
        <v>86</v>
      </c>
      <c r="I210" s="21" t="s">
        <v>352</v>
      </c>
      <c r="J210" s="21" t="s">
        <v>88</v>
      </c>
      <c r="K210" s="29" t="s">
        <v>394</v>
      </c>
      <c r="L210" s="29" t="s">
        <v>394</v>
      </c>
      <c r="M210" s="29" t="s">
        <v>394</v>
      </c>
      <c r="N210" s="29" t="s">
        <v>394</v>
      </c>
      <c r="O210" s="29" t="s">
        <v>394</v>
      </c>
      <c r="P210" s="29" t="s">
        <v>394</v>
      </c>
      <c r="Q210" s="29"/>
      <c r="R210" s="29"/>
      <c r="S210" s="29"/>
      <c r="T210" s="29"/>
      <c r="U210" s="29" t="s">
        <v>394</v>
      </c>
      <c r="V210" s="29" t="s">
        <v>394</v>
      </c>
      <c r="W210" s="29" t="s">
        <v>394</v>
      </c>
      <c r="X210" s="29" t="s">
        <v>394</v>
      </c>
      <c r="Y210" s="29" t="s">
        <v>394</v>
      </c>
      <c r="Z210" s="29" t="s">
        <v>394</v>
      </c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</row>
    <row r="211" spans="1:63" s="12" customFormat="1" ht="14.4" x14ac:dyDescent="0.25">
      <c r="A211" s="38">
        <v>45171</v>
      </c>
      <c r="B211" s="21" t="s">
        <v>121</v>
      </c>
      <c r="C211" s="21" t="s">
        <v>122</v>
      </c>
      <c r="D211" s="21" t="s">
        <v>123</v>
      </c>
      <c r="E211" s="21" t="s">
        <v>96</v>
      </c>
      <c r="F211" s="21" t="s">
        <v>178</v>
      </c>
      <c r="G211" s="21" t="s">
        <v>181</v>
      </c>
      <c r="H211" s="21" t="s">
        <v>86</v>
      </c>
      <c r="I211" s="21" t="s">
        <v>354</v>
      </c>
      <c r="J211" s="21" t="s">
        <v>88</v>
      </c>
      <c r="K211" s="29" t="s">
        <v>394</v>
      </c>
      <c r="L211" s="29" t="s">
        <v>394</v>
      </c>
      <c r="M211" s="29" t="s">
        <v>394</v>
      </c>
      <c r="N211" s="29" t="s">
        <v>394</v>
      </c>
      <c r="O211" s="29" t="s">
        <v>394</v>
      </c>
      <c r="P211" s="29" t="s">
        <v>394</v>
      </c>
      <c r="Q211" s="29" t="s">
        <v>394</v>
      </c>
      <c r="R211" s="29" t="s">
        <v>394</v>
      </c>
      <c r="S211" s="29" t="s">
        <v>394</v>
      </c>
      <c r="T211" s="29"/>
      <c r="U211" s="29" t="s">
        <v>394</v>
      </c>
      <c r="V211" s="29" t="s">
        <v>394</v>
      </c>
      <c r="W211" s="29" t="s">
        <v>394</v>
      </c>
      <c r="X211" s="29" t="s">
        <v>394</v>
      </c>
      <c r="Y211" s="29" t="s">
        <v>394</v>
      </c>
      <c r="Z211" s="29" t="s">
        <v>394</v>
      </c>
      <c r="AA211" s="29" t="s">
        <v>394</v>
      </c>
      <c r="AB211" s="29" t="s">
        <v>394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</row>
    <row r="212" spans="1:63" s="12" customFormat="1" ht="14.4" x14ac:dyDescent="0.25">
      <c r="A212" s="38">
        <v>45171</v>
      </c>
      <c r="B212" s="21" t="s">
        <v>355</v>
      </c>
      <c r="C212" s="21" t="s">
        <v>356</v>
      </c>
      <c r="D212" s="21" t="s">
        <v>357</v>
      </c>
      <c r="E212" s="21" t="s">
        <v>197</v>
      </c>
      <c r="F212" s="21" t="s">
        <v>84</v>
      </c>
      <c r="G212" s="21" t="s">
        <v>85</v>
      </c>
      <c r="H212" s="21" t="s">
        <v>86</v>
      </c>
      <c r="I212" s="21" t="s">
        <v>358</v>
      </c>
      <c r="J212" s="21" t="s">
        <v>88</v>
      </c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 t="s">
        <v>394</v>
      </c>
      <c r="AI212" s="29" t="s">
        <v>394</v>
      </c>
      <c r="AJ212" s="29" t="s">
        <v>394</v>
      </c>
      <c r="AK212" s="29" t="s">
        <v>394</v>
      </c>
      <c r="AL212" s="29" t="s">
        <v>394</v>
      </c>
      <c r="AM212" s="29" t="s">
        <v>394</v>
      </c>
      <c r="AN212" s="29" t="s">
        <v>394</v>
      </c>
      <c r="AO212" s="29" t="s">
        <v>394</v>
      </c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</row>
    <row r="213" spans="1:63" s="12" customFormat="1" ht="14.4" x14ac:dyDescent="0.25">
      <c r="A213" s="38">
        <v>45171</v>
      </c>
      <c r="B213" s="21" t="s">
        <v>160</v>
      </c>
      <c r="C213" s="21" t="s">
        <v>161</v>
      </c>
      <c r="D213" s="21" t="s">
        <v>162</v>
      </c>
      <c r="E213" s="21" t="s">
        <v>83</v>
      </c>
      <c r="F213" s="21" t="s">
        <v>84</v>
      </c>
      <c r="G213" s="21" t="s">
        <v>85</v>
      </c>
      <c r="H213" s="21"/>
      <c r="I213" s="21" t="s">
        <v>359</v>
      </c>
      <c r="J213" s="21" t="s">
        <v>88</v>
      </c>
      <c r="K213" s="29" t="s">
        <v>394</v>
      </c>
      <c r="L213" s="29" t="s">
        <v>394</v>
      </c>
      <c r="M213" s="29" t="s">
        <v>394</v>
      </c>
      <c r="N213" s="29" t="s">
        <v>394</v>
      </c>
      <c r="O213" s="29" t="s">
        <v>394</v>
      </c>
      <c r="P213" s="29" t="s">
        <v>394</v>
      </c>
      <c r="Q213" s="29" t="s">
        <v>394</v>
      </c>
      <c r="R213" s="29" t="s">
        <v>394</v>
      </c>
      <c r="S213" s="29" t="s">
        <v>394</v>
      </c>
      <c r="T213" s="29"/>
      <c r="U213" s="29"/>
      <c r="V213" s="29" t="s">
        <v>394</v>
      </c>
      <c r="W213" s="29" t="s">
        <v>394</v>
      </c>
      <c r="X213" s="29" t="s">
        <v>394</v>
      </c>
      <c r="Y213" s="29" t="s">
        <v>394</v>
      </c>
      <c r="Z213" s="29" t="s">
        <v>394</v>
      </c>
      <c r="AA213" s="29" t="s">
        <v>394</v>
      </c>
      <c r="AB213" s="29" t="s">
        <v>394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</row>
    <row r="214" spans="1:63" s="12" customFormat="1" ht="14.4" x14ac:dyDescent="0.25">
      <c r="A214" s="38">
        <v>45171</v>
      </c>
      <c r="B214" s="21" t="s">
        <v>360</v>
      </c>
      <c r="C214" s="21" t="s">
        <v>361</v>
      </c>
      <c r="D214" s="21" t="s">
        <v>362</v>
      </c>
      <c r="E214" s="21" t="s">
        <v>83</v>
      </c>
      <c r="F214" s="21" t="s">
        <v>84</v>
      </c>
      <c r="G214" s="21" t="s">
        <v>85</v>
      </c>
      <c r="H214" s="21"/>
      <c r="I214" s="21" t="s">
        <v>363</v>
      </c>
      <c r="J214" s="21" t="s">
        <v>88</v>
      </c>
      <c r="K214" s="29" t="s">
        <v>394</v>
      </c>
      <c r="L214" s="29" t="s">
        <v>394</v>
      </c>
      <c r="M214" s="29" t="s">
        <v>394</v>
      </c>
      <c r="N214" s="29" t="s">
        <v>394</v>
      </c>
      <c r="O214" s="29" t="s">
        <v>394</v>
      </c>
      <c r="P214" s="29" t="s">
        <v>394</v>
      </c>
      <c r="Q214" s="29" t="s">
        <v>394</v>
      </c>
      <c r="R214" s="29" t="s">
        <v>394</v>
      </c>
      <c r="S214" s="29" t="s">
        <v>394</v>
      </c>
      <c r="T214" s="29" t="s">
        <v>394</v>
      </c>
      <c r="U214" s="29" t="s">
        <v>394</v>
      </c>
      <c r="V214" s="29" t="s">
        <v>394</v>
      </c>
      <c r="W214" s="29" t="s">
        <v>394</v>
      </c>
      <c r="X214" s="29" t="s">
        <v>394</v>
      </c>
      <c r="Y214" s="29" t="s">
        <v>394</v>
      </c>
      <c r="Z214" s="29" t="s">
        <v>394</v>
      </c>
      <c r="AA214" s="29" t="s">
        <v>394</v>
      </c>
      <c r="AB214" s="29" t="s">
        <v>394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</row>
    <row r="215" spans="1:63" s="12" customFormat="1" ht="14.4" x14ac:dyDescent="0.25">
      <c r="A215" s="38">
        <v>45171</v>
      </c>
      <c r="B215" s="21" t="s">
        <v>268</v>
      </c>
      <c r="C215" s="21" t="s">
        <v>269</v>
      </c>
      <c r="D215" s="21" t="s">
        <v>270</v>
      </c>
      <c r="E215" s="21" t="s">
        <v>104</v>
      </c>
      <c r="F215" s="21" t="s">
        <v>84</v>
      </c>
      <c r="G215" s="21" t="s">
        <v>85</v>
      </c>
      <c r="H215" s="21" t="s">
        <v>86</v>
      </c>
      <c r="I215" s="21" t="s">
        <v>364</v>
      </c>
      <c r="J215" s="21" t="s">
        <v>88</v>
      </c>
      <c r="K215" s="29" t="s">
        <v>394</v>
      </c>
      <c r="L215" s="29" t="s">
        <v>394</v>
      </c>
      <c r="M215" s="29" t="s">
        <v>394</v>
      </c>
      <c r="N215" s="29" t="s">
        <v>394</v>
      </c>
      <c r="O215" s="29" t="s">
        <v>394</v>
      </c>
      <c r="P215" s="29" t="s">
        <v>394</v>
      </c>
      <c r="Q215" s="29" t="s">
        <v>394</v>
      </c>
      <c r="R215" s="29" t="s">
        <v>394</v>
      </c>
      <c r="S215" s="29" t="s">
        <v>394</v>
      </c>
      <c r="T215" s="29"/>
      <c r="U215" s="29"/>
      <c r="V215" s="29" t="s">
        <v>394</v>
      </c>
      <c r="W215" s="29" t="s">
        <v>394</v>
      </c>
      <c r="X215" s="29" t="s">
        <v>394</v>
      </c>
      <c r="Y215" s="29" t="s">
        <v>394</v>
      </c>
      <c r="Z215" s="29" t="s">
        <v>394</v>
      </c>
      <c r="AA215" s="29" t="s">
        <v>394</v>
      </c>
      <c r="AB215" s="29" t="s">
        <v>394</v>
      </c>
      <c r="AC215" s="29"/>
      <c r="AD215" s="29"/>
      <c r="AE215" s="29"/>
      <c r="AF215" s="29" t="s">
        <v>394</v>
      </c>
      <c r="AG215" s="29" t="s">
        <v>394</v>
      </c>
      <c r="AH215" s="29" t="s">
        <v>394</v>
      </c>
      <c r="AI215" s="29" t="s">
        <v>394</v>
      </c>
      <c r="AJ215" s="29" t="s">
        <v>394</v>
      </c>
      <c r="AK215" s="29" t="s">
        <v>394</v>
      </c>
      <c r="AL215" s="29" t="s">
        <v>394</v>
      </c>
      <c r="AM215" s="29" t="s">
        <v>394</v>
      </c>
      <c r="AN215" s="29" t="s">
        <v>394</v>
      </c>
      <c r="AO215" s="29" t="s">
        <v>394</v>
      </c>
      <c r="AP215" s="29"/>
      <c r="AQ215" s="29"/>
      <c r="AR215" s="29"/>
      <c r="AS215" s="29" t="s">
        <v>394</v>
      </c>
      <c r="AT215" s="29" t="s">
        <v>394</v>
      </c>
      <c r="AU215" s="29" t="s">
        <v>394</v>
      </c>
      <c r="AV215" s="29" t="s">
        <v>394</v>
      </c>
      <c r="AW215" s="29" t="s">
        <v>394</v>
      </c>
      <c r="AX215" s="29" t="s">
        <v>394</v>
      </c>
      <c r="AY215" s="29" t="s">
        <v>394</v>
      </c>
      <c r="AZ215" s="29" t="s">
        <v>394</v>
      </c>
      <c r="BA215" s="29" t="s">
        <v>394</v>
      </c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</row>
    <row r="216" spans="1:63" s="12" customFormat="1" ht="14.4" x14ac:dyDescent="0.25">
      <c r="A216" s="38">
        <v>45171</v>
      </c>
      <c r="B216" s="21" t="s">
        <v>93</v>
      </c>
      <c r="C216" s="21" t="s">
        <v>94</v>
      </c>
      <c r="D216" s="21" t="s">
        <v>95</v>
      </c>
      <c r="E216" s="21" t="s">
        <v>96</v>
      </c>
      <c r="F216" s="21" t="s">
        <v>84</v>
      </c>
      <c r="G216" s="21" t="s">
        <v>85</v>
      </c>
      <c r="H216" s="21"/>
      <c r="I216" s="21" t="s">
        <v>365</v>
      </c>
      <c r="J216" s="21" t="s">
        <v>88</v>
      </c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 t="s">
        <v>394</v>
      </c>
      <c r="AI216" s="29" t="s">
        <v>394</v>
      </c>
      <c r="AJ216" s="29" t="s">
        <v>394</v>
      </c>
      <c r="AK216" s="29" t="s">
        <v>394</v>
      </c>
      <c r="AL216" s="29" t="s">
        <v>394</v>
      </c>
      <c r="AM216" s="29" t="s">
        <v>394</v>
      </c>
      <c r="AN216" s="29" t="s">
        <v>394</v>
      </c>
      <c r="AO216" s="29"/>
      <c r="AP216" s="29"/>
      <c r="AQ216" s="29"/>
      <c r="AR216" s="29"/>
      <c r="AS216" s="29" t="s">
        <v>394</v>
      </c>
      <c r="AT216" s="29" t="s">
        <v>394</v>
      </c>
      <c r="AU216" s="29" t="s">
        <v>394</v>
      </c>
      <c r="AV216" s="29" t="s">
        <v>394</v>
      </c>
      <c r="AW216" s="29" t="s">
        <v>394</v>
      </c>
      <c r="AX216" s="29" t="s">
        <v>394</v>
      </c>
      <c r="AY216" s="29" t="s">
        <v>394</v>
      </c>
      <c r="AZ216" s="29" t="s">
        <v>394</v>
      </c>
      <c r="BA216" s="29" t="s">
        <v>394</v>
      </c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</row>
    <row r="217" spans="1:63" s="12" customFormat="1" ht="14.4" x14ac:dyDescent="0.25">
      <c r="A217" s="38">
        <v>45172</v>
      </c>
      <c r="B217" s="21" t="s">
        <v>121</v>
      </c>
      <c r="C217" s="21" t="s">
        <v>122</v>
      </c>
      <c r="D217" s="21" t="s">
        <v>123</v>
      </c>
      <c r="E217" s="21" t="s">
        <v>96</v>
      </c>
      <c r="F217" s="21" t="s">
        <v>178</v>
      </c>
      <c r="G217" s="21" t="s">
        <v>181</v>
      </c>
      <c r="H217" s="21" t="s">
        <v>86</v>
      </c>
      <c r="I217" s="21" t="s">
        <v>354</v>
      </c>
      <c r="J217" s="21" t="s">
        <v>88</v>
      </c>
      <c r="K217" s="29" t="s">
        <v>394</v>
      </c>
      <c r="L217" s="29" t="s">
        <v>394</v>
      </c>
      <c r="M217" s="29" t="s">
        <v>394</v>
      </c>
      <c r="N217" s="29" t="s">
        <v>394</v>
      </c>
      <c r="O217" s="29" t="s">
        <v>394</v>
      </c>
      <c r="P217" s="29" t="s">
        <v>394</v>
      </c>
      <c r="Q217" s="29" t="s">
        <v>394</v>
      </c>
      <c r="R217" s="29" t="s">
        <v>394</v>
      </c>
      <c r="S217" s="29" t="s">
        <v>394</v>
      </c>
      <c r="T217" s="29"/>
      <c r="U217" s="29" t="s">
        <v>394</v>
      </c>
      <c r="V217" s="29" t="s">
        <v>394</v>
      </c>
      <c r="W217" s="29" t="s">
        <v>394</v>
      </c>
      <c r="X217" s="29" t="s">
        <v>394</v>
      </c>
      <c r="Y217" s="29" t="s">
        <v>394</v>
      </c>
      <c r="Z217" s="29" t="s">
        <v>394</v>
      </c>
      <c r="AA217" s="29" t="s">
        <v>394</v>
      </c>
      <c r="AB217" s="29" t="s">
        <v>394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</row>
    <row r="218" spans="1:63" s="12" customFormat="1" ht="14.4" x14ac:dyDescent="0.25">
      <c r="A218" s="38">
        <v>45172</v>
      </c>
      <c r="B218" s="21" t="s">
        <v>355</v>
      </c>
      <c r="C218" s="21" t="s">
        <v>356</v>
      </c>
      <c r="D218" s="21" t="s">
        <v>357</v>
      </c>
      <c r="E218" s="21" t="s">
        <v>197</v>
      </c>
      <c r="F218" s="21" t="s">
        <v>84</v>
      </c>
      <c r="G218" s="21" t="s">
        <v>85</v>
      </c>
      <c r="H218" s="21" t="s">
        <v>86</v>
      </c>
      <c r="I218" s="21" t="s">
        <v>358</v>
      </c>
      <c r="J218" s="21" t="s">
        <v>88</v>
      </c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 t="s">
        <v>394</v>
      </c>
      <c r="AI218" s="29" t="s">
        <v>394</v>
      </c>
      <c r="AJ218" s="29" t="s">
        <v>394</v>
      </c>
      <c r="AK218" s="29"/>
      <c r="AL218" s="29"/>
      <c r="AM218" s="29"/>
      <c r="AN218" s="29"/>
      <c r="AO218" s="29"/>
      <c r="AP218" s="29"/>
      <c r="AQ218" s="29"/>
      <c r="AR218" s="29" t="s">
        <v>394</v>
      </c>
      <c r="AS218" s="29" t="s">
        <v>394</v>
      </c>
      <c r="AT218" s="29" t="s">
        <v>394</v>
      </c>
      <c r="AU218" s="29" t="s">
        <v>394</v>
      </c>
      <c r="AV218" s="29" t="s">
        <v>394</v>
      </c>
      <c r="AW218" s="29" t="s">
        <v>394</v>
      </c>
      <c r="AX218" s="29" t="s">
        <v>394</v>
      </c>
      <c r="AY218" s="29" t="s">
        <v>394</v>
      </c>
      <c r="AZ218" s="29" t="s">
        <v>394</v>
      </c>
      <c r="BA218" s="29" t="s">
        <v>394</v>
      </c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</row>
    <row r="219" spans="1:63" s="12" customFormat="1" ht="14.4" x14ac:dyDescent="0.25">
      <c r="A219" s="38">
        <v>45174</v>
      </c>
      <c r="B219" s="21" t="s">
        <v>113</v>
      </c>
      <c r="C219" s="21" t="s">
        <v>114</v>
      </c>
      <c r="D219" s="21" t="s">
        <v>115</v>
      </c>
      <c r="E219" s="21" t="s">
        <v>83</v>
      </c>
      <c r="F219" s="21" t="s">
        <v>84</v>
      </c>
      <c r="G219" s="21" t="s">
        <v>85</v>
      </c>
      <c r="H219" s="21" t="s">
        <v>86</v>
      </c>
      <c r="I219" s="21" t="s">
        <v>366</v>
      </c>
      <c r="J219" s="21" t="s">
        <v>88</v>
      </c>
      <c r="K219" s="29"/>
      <c r="L219" s="29"/>
      <c r="M219" s="29" t="s">
        <v>394</v>
      </c>
      <c r="N219" s="29" t="s">
        <v>394</v>
      </c>
      <c r="O219" s="29" t="s">
        <v>394</v>
      </c>
      <c r="P219" s="29" t="s">
        <v>394</v>
      </c>
      <c r="Q219" s="29"/>
      <c r="R219" s="29"/>
      <c r="S219" s="29"/>
      <c r="T219" s="29"/>
      <c r="U219" s="29"/>
      <c r="V219" s="29"/>
      <c r="W219" s="29" t="s">
        <v>394</v>
      </c>
      <c r="X219" s="29" t="s">
        <v>394</v>
      </c>
      <c r="Y219" s="29" t="s">
        <v>394</v>
      </c>
      <c r="Z219" s="29" t="s">
        <v>394</v>
      </c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</row>
    <row r="220" spans="1:63" s="12" customFormat="1" ht="14.4" x14ac:dyDescent="0.25">
      <c r="A220" s="38">
        <v>45175</v>
      </c>
      <c r="B220" s="21" t="s">
        <v>117</v>
      </c>
      <c r="C220" s="21" t="s">
        <v>118</v>
      </c>
      <c r="D220" s="21" t="s">
        <v>119</v>
      </c>
      <c r="E220" s="21" t="s">
        <v>83</v>
      </c>
      <c r="F220" s="21" t="s">
        <v>84</v>
      </c>
      <c r="G220" s="21" t="s">
        <v>85</v>
      </c>
      <c r="H220" s="21" t="s">
        <v>86</v>
      </c>
      <c r="I220" s="21" t="s">
        <v>367</v>
      </c>
      <c r="J220" s="21" t="s">
        <v>88</v>
      </c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 t="s">
        <v>394</v>
      </c>
      <c r="V220" s="29" t="s">
        <v>394</v>
      </c>
      <c r="W220" s="29" t="s">
        <v>394</v>
      </c>
      <c r="X220" s="29" t="s">
        <v>394</v>
      </c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</row>
    <row r="221" spans="1:63" s="12" customFormat="1" ht="14.4" x14ac:dyDescent="0.25">
      <c r="A221" s="38">
        <v>45177</v>
      </c>
      <c r="B221" s="21" t="s">
        <v>81</v>
      </c>
      <c r="C221" s="21" t="s">
        <v>81</v>
      </c>
      <c r="D221" s="21" t="s">
        <v>82</v>
      </c>
      <c r="E221" s="21" t="s">
        <v>83</v>
      </c>
      <c r="F221" s="21" t="s">
        <v>84</v>
      </c>
      <c r="G221" s="21" t="s">
        <v>85</v>
      </c>
      <c r="H221" s="21" t="s">
        <v>86</v>
      </c>
      <c r="I221" s="21" t="s">
        <v>368</v>
      </c>
      <c r="J221" s="21" t="s">
        <v>88</v>
      </c>
      <c r="K221" s="29"/>
      <c r="L221" s="29" t="s">
        <v>394</v>
      </c>
      <c r="M221" s="29" t="s">
        <v>394</v>
      </c>
      <c r="N221" s="29" t="s">
        <v>394</v>
      </c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</row>
    <row r="222" spans="1:63" s="12" customFormat="1" ht="14.4" x14ac:dyDescent="0.25">
      <c r="A222" s="38">
        <v>45177</v>
      </c>
      <c r="B222" s="21" t="s">
        <v>102</v>
      </c>
      <c r="C222" s="21" t="s">
        <v>102</v>
      </c>
      <c r="D222" s="21" t="s">
        <v>103</v>
      </c>
      <c r="E222" s="21" t="s">
        <v>104</v>
      </c>
      <c r="F222" s="21" t="s">
        <v>84</v>
      </c>
      <c r="G222" s="21" t="s">
        <v>85</v>
      </c>
      <c r="H222" s="21" t="s">
        <v>86</v>
      </c>
      <c r="I222" s="21" t="s">
        <v>369</v>
      </c>
      <c r="J222" s="21" t="s">
        <v>88</v>
      </c>
      <c r="K222" s="29"/>
      <c r="L222" s="29"/>
      <c r="M222" s="29"/>
      <c r="N222" s="29"/>
      <c r="O222" s="29" t="s">
        <v>394</v>
      </c>
      <c r="P222" s="29" t="s">
        <v>394</v>
      </c>
      <c r="Q222" s="29" t="s">
        <v>394</v>
      </c>
      <c r="R222" s="29" t="s">
        <v>394</v>
      </c>
      <c r="S222" s="29" t="s">
        <v>394</v>
      </c>
      <c r="T222" s="29"/>
      <c r="U222" s="29"/>
      <c r="V222" s="29"/>
      <c r="W222" s="29"/>
      <c r="X222" s="29"/>
      <c r="Y222" s="29"/>
      <c r="Z222" s="29"/>
      <c r="AA222" s="29" t="s">
        <v>394</v>
      </c>
      <c r="AB222" s="29" t="s">
        <v>394</v>
      </c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</row>
    <row r="223" spans="1:63" s="12" customFormat="1" ht="14.4" x14ac:dyDescent="0.25">
      <c r="A223" s="38">
        <v>45178</v>
      </c>
      <c r="B223" s="21" t="s">
        <v>102</v>
      </c>
      <c r="C223" s="21" t="s">
        <v>102</v>
      </c>
      <c r="D223" s="21" t="s">
        <v>103</v>
      </c>
      <c r="E223" s="21" t="s">
        <v>104</v>
      </c>
      <c r="F223" s="21" t="s">
        <v>84</v>
      </c>
      <c r="G223" s="21" t="s">
        <v>85</v>
      </c>
      <c r="H223" s="21" t="s">
        <v>86</v>
      </c>
      <c r="I223" s="21" t="s">
        <v>369</v>
      </c>
      <c r="J223" s="21" t="s">
        <v>88</v>
      </c>
      <c r="K223" s="29"/>
      <c r="L223" s="29" t="s">
        <v>394</v>
      </c>
      <c r="M223" s="29" t="s">
        <v>394</v>
      </c>
      <c r="N223" s="29" t="s">
        <v>394</v>
      </c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</row>
    <row r="224" spans="1:63" s="12" customFormat="1" ht="14.4" x14ac:dyDescent="0.25">
      <c r="A224" s="38">
        <v>45179</v>
      </c>
      <c r="B224" s="21" t="s">
        <v>102</v>
      </c>
      <c r="C224" s="21" t="s">
        <v>102</v>
      </c>
      <c r="D224" s="21" t="s">
        <v>103</v>
      </c>
      <c r="E224" s="21" t="s">
        <v>104</v>
      </c>
      <c r="F224" s="21" t="s">
        <v>84</v>
      </c>
      <c r="G224" s="21" t="s">
        <v>85</v>
      </c>
      <c r="H224" s="21" t="s">
        <v>86</v>
      </c>
      <c r="I224" s="21" t="s">
        <v>369</v>
      </c>
      <c r="J224" s="21" t="s">
        <v>88</v>
      </c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 t="s">
        <v>394</v>
      </c>
      <c r="W224" s="29" t="s">
        <v>394</v>
      </c>
      <c r="X224" s="29" t="s">
        <v>394</v>
      </c>
      <c r="Y224" s="29" t="s">
        <v>394</v>
      </c>
      <c r="Z224" s="29" t="s">
        <v>394</v>
      </c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</row>
    <row r="225" spans="1:63" s="12" customFormat="1" ht="14.4" x14ac:dyDescent="0.25">
      <c r="A225" s="38">
        <v>45179</v>
      </c>
      <c r="B225" s="21" t="s">
        <v>370</v>
      </c>
      <c r="C225" s="21" t="s">
        <v>371</v>
      </c>
      <c r="D225" s="21" t="s">
        <v>372</v>
      </c>
      <c r="E225" s="21" t="s">
        <v>83</v>
      </c>
      <c r="F225" s="21" t="s">
        <v>84</v>
      </c>
      <c r="G225" s="21" t="s">
        <v>85</v>
      </c>
      <c r="H225" s="21" t="s">
        <v>86</v>
      </c>
      <c r="I225" s="21" t="s">
        <v>373</v>
      </c>
      <c r="J225" s="21" t="s">
        <v>88</v>
      </c>
      <c r="K225" s="29" t="s">
        <v>394</v>
      </c>
      <c r="L225" s="29" t="s">
        <v>394</v>
      </c>
      <c r="M225" s="29" t="s">
        <v>394</v>
      </c>
      <c r="N225" s="29" t="s">
        <v>394</v>
      </c>
      <c r="O225" s="29" t="s">
        <v>394</v>
      </c>
      <c r="P225" s="29" t="s">
        <v>394</v>
      </c>
      <c r="Q225" s="29" t="s">
        <v>394</v>
      </c>
      <c r="R225" s="29" t="s">
        <v>394</v>
      </c>
      <c r="S225" s="29" t="s">
        <v>394</v>
      </c>
      <c r="T225" s="29" t="s">
        <v>394</v>
      </c>
      <c r="U225" s="29" t="s">
        <v>394</v>
      </c>
      <c r="V225" s="29" t="s">
        <v>394</v>
      </c>
      <c r="W225" s="29" t="s">
        <v>394</v>
      </c>
      <c r="X225" s="29" t="s">
        <v>394</v>
      </c>
      <c r="Y225" s="29" t="s">
        <v>394</v>
      </c>
      <c r="Z225" s="29" t="s">
        <v>394</v>
      </c>
      <c r="AA225" s="29" t="s">
        <v>394</v>
      </c>
      <c r="AB225" s="29" t="s">
        <v>394</v>
      </c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 t="s">
        <v>394</v>
      </c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</row>
    <row r="226" spans="1:63" s="12" customFormat="1" ht="14.4" x14ac:dyDescent="0.25">
      <c r="A226" s="38">
        <v>45182</v>
      </c>
      <c r="B226" s="21" t="s">
        <v>117</v>
      </c>
      <c r="C226" s="21" t="s">
        <v>118</v>
      </c>
      <c r="D226" s="21" t="s">
        <v>119</v>
      </c>
      <c r="E226" s="21" t="s">
        <v>83</v>
      </c>
      <c r="F226" s="21" t="s">
        <v>84</v>
      </c>
      <c r="G226" s="21" t="s">
        <v>85</v>
      </c>
      <c r="H226" s="21" t="s">
        <v>86</v>
      </c>
      <c r="I226" s="21" t="s">
        <v>374</v>
      </c>
      <c r="J226" s="21" t="s">
        <v>88</v>
      </c>
      <c r="K226" s="29"/>
      <c r="L226" s="29"/>
      <c r="M226" s="29"/>
      <c r="N226" s="29"/>
      <c r="O226" s="29" t="s">
        <v>394</v>
      </c>
      <c r="P226" s="29" t="s">
        <v>394</v>
      </c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</row>
    <row r="227" spans="1:63" s="12" customFormat="1" ht="14.4" x14ac:dyDescent="0.25">
      <c r="A227" s="38">
        <v>45183</v>
      </c>
      <c r="B227" s="21" t="s">
        <v>143</v>
      </c>
      <c r="C227" s="21" t="s">
        <v>144</v>
      </c>
      <c r="D227" s="21" t="s">
        <v>145</v>
      </c>
      <c r="E227" s="21" t="s">
        <v>83</v>
      </c>
      <c r="F227" s="21" t="s">
        <v>84</v>
      </c>
      <c r="G227" s="21" t="s">
        <v>85</v>
      </c>
      <c r="H227" s="21" t="s">
        <v>86</v>
      </c>
      <c r="I227" s="21" t="s">
        <v>375</v>
      </c>
      <c r="J227" s="21" t="s">
        <v>88</v>
      </c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 t="s">
        <v>394</v>
      </c>
      <c r="W227" s="29" t="s">
        <v>394</v>
      </c>
      <c r="X227" s="29" t="s">
        <v>394</v>
      </c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</row>
    <row r="228" spans="1:63" s="12" customFormat="1" ht="14.4" x14ac:dyDescent="0.25">
      <c r="A228" s="38">
        <v>45184</v>
      </c>
      <c r="B228" s="21" t="s">
        <v>134</v>
      </c>
      <c r="C228" s="21" t="s">
        <v>135</v>
      </c>
      <c r="D228" s="21" t="s">
        <v>136</v>
      </c>
      <c r="E228" s="21" t="s">
        <v>104</v>
      </c>
      <c r="F228" s="21" t="s">
        <v>84</v>
      </c>
      <c r="G228" s="21" t="s">
        <v>85</v>
      </c>
      <c r="H228" s="21" t="s">
        <v>86</v>
      </c>
      <c r="I228" s="21" t="s">
        <v>376</v>
      </c>
      <c r="J228" s="21" t="s">
        <v>88</v>
      </c>
      <c r="K228" s="29"/>
      <c r="L228" s="29" t="s">
        <v>394</v>
      </c>
      <c r="M228" s="29" t="s">
        <v>394</v>
      </c>
      <c r="N228" s="29" t="s">
        <v>394</v>
      </c>
      <c r="O228" s="29" t="s">
        <v>394</v>
      </c>
      <c r="P228" s="29" t="s">
        <v>394</v>
      </c>
      <c r="Q228" s="29" t="s">
        <v>394</v>
      </c>
      <c r="R228" s="29" t="s">
        <v>394</v>
      </c>
      <c r="S228" s="29" t="s">
        <v>394</v>
      </c>
      <c r="T228" s="29"/>
      <c r="U228" s="29"/>
      <c r="V228" s="29" t="s">
        <v>394</v>
      </c>
      <c r="W228" s="29" t="s">
        <v>394</v>
      </c>
      <c r="X228" s="29" t="s">
        <v>394</v>
      </c>
      <c r="Y228" s="29" t="s">
        <v>394</v>
      </c>
      <c r="Z228" s="29" t="s">
        <v>394</v>
      </c>
      <c r="AA228" s="29" t="s">
        <v>394</v>
      </c>
      <c r="AB228" s="29" t="s">
        <v>394</v>
      </c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</row>
    <row r="229" spans="1:63" s="12" customFormat="1" ht="14.4" x14ac:dyDescent="0.25">
      <c r="A229" s="38">
        <v>45185</v>
      </c>
      <c r="B229" s="21" t="s">
        <v>134</v>
      </c>
      <c r="C229" s="21" t="s">
        <v>135</v>
      </c>
      <c r="D229" s="21" t="s">
        <v>136</v>
      </c>
      <c r="E229" s="21" t="s">
        <v>104</v>
      </c>
      <c r="F229" s="21" t="s">
        <v>84</v>
      </c>
      <c r="G229" s="21" t="s">
        <v>85</v>
      </c>
      <c r="H229" s="21" t="s">
        <v>86</v>
      </c>
      <c r="I229" s="21" t="s">
        <v>376</v>
      </c>
      <c r="J229" s="21" t="s">
        <v>88</v>
      </c>
      <c r="K229" s="29"/>
      <c r="L229" s="29" t="s">
        <v>394</v>
      </c>
      <c r="M229" s="29" t="s">
        <v>394</v>
      </c>
      <c r="N229" s="29" t="s">
        <v>394</v>
      </c>
      <c r="O229" s="29" t="s">
        <v>394</v>
      </c>
      <c r="P229" s="29" t="s">
        <v>394</v>
      </c>
      <c r="Q229" s="29" t="s">
        <v>394</v>
      </c>
      <c r="R229" s="29" t="s">
        <v>394</v>
      </c>
      <c r="S229" s="29" t="s">
        <v>394</v>
      </c>
      <c r="T229" s="29"/>
      <c r="U229" s="29"/>
      <c r="V229" s="29" t="s">
        <v>394</v>
      </c>
      <c r="W229" s="29" t="s">
        <v>394</v>
      </c>
      <c r="X229" s="29" t="s">
        <v>394</v>
      </c>
      <c r="Y229" s="29" t="s">
        <v>394</v>
      </c>
      <c r="Z229" s="29" t="s">
        <v>394</v>
      </c>
      <c r="AA229" s="29" t="s">
        <v>394</v>
      </c>
      <c r="AB229" s="29" t="s">
        <v>394</v>
      </c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</row>
    <row r="230" spans="1:63" s="12" customFormat="1" ht="14.4" x14ac:dyDescent="0.25">
      <c r="A230" s="38">
        <v>45185</v>
      </c>
      <c r="B230" s="21" t="s">
        <v>113</v>
      </c>
      <c r="C230" s="21" t="s">
        <v>114</v>
      </c>
      <c r="D230" s="21" t="s">
        <v>115</v>
      </c>
      <c r="E230" s="21" t="s">
        <v>83</v>
      </c>
      <c r="F230" s="21" t="s">
        <v>84</v>
      </c>
      <c r="G230" s="21" t="s">
        <v>85</v>
      </c>
      <c r="H230" s="21" t="s">
        <v>86</v>
      </c>
      <c r="I230" s="21" t="s">
        <v>377</v>
      </c>
      <c r="J230" s="21" t="s">
        <v>88</v>
      </c>
      <c r="K230" s="29" t="s">
        <v>394</v>
      </c>
      <c r="L230" s="29" t="s">
        <v>394</v>
      </c>
      <c r="M230" s="29" t="s">
        <v>394</v>
      </c>
      <c r="N230" s="29" t="s">
        <v>394</v>
      </c>
      <c r="O230" s="29" t="s">
        <v>394</v>
      </c>
      <c r="P230" s="29" t="s">
        <v>394</v>
      </c>
      <c r="Q230" s="29"/>
      <c r="R230" s="29"/>
      <c r="S230" s="29"/>
      <c r="T230" s="29"/>
      <c r="U230" s="29" t="s">
        <v>394</v>
      </c>
      <c r="V230" s="29" t="s">
        <v>394</v>
      </c>
      <c r="W230" s="29" t="s">
        <v>394</v>
      </c>
      <c r="X230" s="29" t="s">
        <v>394</v>
      </c>
      <c r="Y230" s="29" t="s">
        <v>394</v>
      </c>
      <c r="Z230" s="29" t="s">
        <v>394</v>
      </c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</row>
    <row r="231" spans="1:63" s="12" customFormat="1" ht="14.4" x14ac:dyDescent="0.25">
      <c r="A231" s="38">
        <v>45185</v>
      </c>
      <c r="B231" s="21" t="s">
        <v>191</v>
      </c>
      <c r="C231" s="21" t="s">
        <v>192</v>
      </c>
      <c r="D231" s="21" t="s">
        <v>193</v>
      </c>
      <c r="E231" s="21" t="s">
        <v>104</v>
      </c>
      <c r="F231" s="21" t="s">
        <v>84</v>
      </c>
      <c r="G231" s="21" t="s">
        <v>85</v>
      </c>
      <c r="H231" s="21"/>
      <c r="I231" s="21" t="s">
        <v>378</v>
      </c>
      <c r="J231" s="21" t="s">
        <v>88</v>
      </c>
      <c r="K231" s="29"/>
      <c r="L231" s="29" t="s">
        <v>394</v>
      </c>
      <c r="M231" s="29" t="s">
        <v>394</v>
      </c>
      <c r="N231" s="29" t="s">
        <v>394</v>
      </c>
      <c r="O231" s="29" t="s">
        <v>394</v>
      </c>
      <c r="P231" s="29" t="s">
        <v>394</v>
      </c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</row>
    <row r="232" spans="1:63" s="12" customFormat="1" ht="14.4" x14ac:dyDescent="0.25">
      <c r="A232" s="38">
        <v>45185</v>
      </c>
      <c r="B232" s="21" t="s">
        <v>148</v>
      </c>
      <c r="C232" s="21" t="s">
        <v>149</v>
      </c>
      <c r="D232" s="21" t="s">
        <v>150</v>
      </c>
      <c r="E232" s="21" t="s">
        <v>104</v>
      </c>
      <c r="F232" s="21" t="s">
        <v>84</v>
      </c>
      <c r="G232" s="21" t="s">
        <v>85</v>
      </c>
      <c r="H232" s="21" t="s">
        <v>86</v>
      </c>
      <c r="I232" s="21" t="s">
        <v>379</v>
      </c>
      <c r="J232" s="21" t="s">
        <v>88</v>
      </c>
      <c r="K232" s="29"/>
      <c r="L232" s="29"/>
      <c r="M232" s="29"/>
      <c r="N232" s="29"/>
      <c r="O232" s="29"/>
      <c r="P232" s="29"/>
      <c r="Q232" s="29"/>
      <c r="R232" s="29"/>
      <c r="S232" s="29"/>
      <c r="T232" s="29" t="s">
        <v>394</v>
      </c>
      <c r="U232" s="29" t="s">
        <v>394</v>
      </c>
      <c r="V232" s="29" t="s">
        <v>394</v>
      </c>
      <c r="W232" s="29" t="s">
        <v>394</v>
      </c>
      <c r="X232" s="29" t="s">
        <v>394</v>
      </c>
      <c r="Y232" s="29" t="s">
        <v>394</v>
      </c>
      <c r="Z232" s="29" t="s">
        <v>394</v>
      </c>
      <c r="AA232" s="29" t="s">
        <v>394</v>
      </c>
      <c r="AB232" s="29" t="s">
        <v>394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 t="s">
        <v>394</v>
      </c>
      <c r="AS232" s="29" t="s">
        <v>394</v>
      </c>
      <c r="AT232" s="29" t="s">
        <v>394</v>
      </c>
      <c r="AU232" s="29" t="s">
        <v>394</v>
      </c>
      <c r="AV232" s="29" t="s">
        <v>394</v>
      </c>
      <c r="AW232" s="29" t="s">
        <v>394</v>
      </c>
      <c r="AX232" s="29" t="s">
        <v>394</v>
      </c>
      <c r="AY232" s="29" t="s">
        <v>394</v>
      </c>
      <c r="AZ232" s="29" t="s">
        <v>394</v>
      </c>
      <c r="BA232" s="29" t="s">
        <v>394</v>
      </c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</row>
    <row r="233" spans="1:63" s="12" customFormat="1" ht="14.4" x14ac:dyDescent="0.25">
      <c r="A233" s="38">
        <v>45185</v>
      </c>
      <c r="B233" s="21" t="s">
        <v>106</v>
      </c>
      <c r="C233" s="21" t="s">
        <v>106</v>
      </c>
      <c r="D233" s="21" t="s">
        <v>107</v>
      </c>
      <c r="E233" s="21" t="s">
        <v>96</v>
      </c>
      <c r="F233" s="21" t="s">
        <v>84</v>
      </c>
      <c r="G233" s="21" t="s">
        <v>85</v>
      </c>
      <c r="H233" s="21" t="s">
        <v>86</v>
      </c>
      <c r="I233" s="21" t="s">
        <v>380</v>
      </c>
      <c r="J233" s="21" t="s">
        <v>88</v>
      </c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 t="s">
        <v>394</v>
      </c>
      <c r="AH233" s="29"/>
      <c r="AI233" s="29" t="s">
        <v>394</v>
      </c>
      <c r="AJ233" s="29" t="s">
        <v>394</v>
      </c>
      <c r="AK233" s="29" t="s">
        <v>394</v>
      </c>
      <c r="AL233" s="29" t="s">
        <v>394</v>
      </c>
      <c r="AM233" s="29" t="s">
        <v>394</v>
      </c>
      <c r="AN233" s="29" t="s">
        <v>394</v>
      </c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</row>
    <row r="234" spans="1:63" s="12" customFormat="1" ht="14.4" x14ac:dyDescent="0.25">
      <c r="A234" s="38">
        <v>45186</v>
      </c>
      <c r="B234" s="21" t="s">
        <v>134</v>
      </c>
      <c r="C234" s="21" t="s">
        <v>135</v>
      </c>
      <c r="D234" s="21" t="s">
        <v>136</v>
      </c>
      <c r="E234" s="21" t="s">
        <v>104</v>
      </c>
      <c r="F234" s="21" t="s">
        <v>84</v>
      </c>
      <c r="G234" s="21" t="s">
        <v>85</v>
      </c>
      <c r="H234" s="21" t="s">
        <v>86</v>
      </c>
      <c r="I234" s="21" t="s">
        <v>376</v>
      </c>
      <c r="J234" s="21" t="s">
        <v>88</v>
      </c>
      <c r="K234" s="29"/>
      <c r="L234" s="29" t="s">
        <v>394</v>
      </c>
      <c r="M234" s="29" t="s">
        <v>394</v>
      </c>
      <c r="N234" s="29" t="s">
        <v>394</v>
      </c>
      <c r="O234" s="29" t="s">
        <v>394</v>
      </c>
      <c r="P234" s="29" t="s">
        <v>394</v>
      </c>
      <c r="Q234" s="29" t="s">
        <v>394</v>
      </c>
      <c r="R234" s="29" t="s">
        <v>394</v>
      </c>
      <c r="S234" s="29" t="s">
        <v>394</v>
      </c>
      <c r="T234" s="29"/>
      <c r="U234" s="29"/>
      <c r="V234" s="29" t="s">
        <v>394</v>
      </c>
      <c r="W234" s="29" t="s">
        <v>394</v>
      </c>
      <c r="X234" s="29" t="s">
        <v>394</v>
      </c>
      <c r="Y234" s="29" t="s">
        <v>394</v>
      </c>
      <c r="Z234" s="29" t="s">
        <v>394</v>
      </c>
      <c r="AA234" s="29" t="s">
        <v>394</v>
      </c>
      <c r="AB234" s="29" t="s">
        <v>394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</row>
    <row r="235" spans="1:63" s="12" customFormat="1" ht="14.4" x14ac:dyDescent="0.25">
      <c r="A235" s="38">
        <v>45186</v>
      </c>
      <c r="B235" s="21" t="s">
        <v>191</v>
      </c>
      <c r="C235" s="21" t="s">
        <v>192</v>
      </c>
      <c r="D235" s="21" t="s">
        <v>193</v>
      </c>
      <c r="E235" s="21" t="s">
        <v>104</v>
      </c>
      <c r="F235" s="21" t="s">
        <v>84</v>
      </c>
      <c r="G235" s="21" t="s">
        <v>85</v>
      </c>
      <c r="H235" s="21"/>
      <c r="I235" s="21" t="s">
        <v>378</v>
      </c>
      <c r="J235" s="21" t="s">
        <v>88</v>
      </c>
      <c r="K235" s="29"/>
      <c r="L235" s="29"/>
      <c r="M235" s="29"/>
      <c r="N235" s="29"/>
      <c r="O235" s="29"/>
      <c r="P235" s="29"/>
      <c r="Q235" s="29" t="s">
        <v>394</v>
      </c>
      <c r="R235" s="29" t="s">
        <v>394</v>
      </c>
      <c r="S235" s="29" t="s">
        <v>394</v>
      </c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</row>
    <row r="236" spans="1:63" s="12" customFormat="1" ht="14.4" x14ac:dyDescent="0.25">
      <c r="A236" s="38">
        <v>45186</v>
      </c>
      <c r="B236" s="21" t="s">
        <v>156</v>
      </c>
      <c r="C236" s="21" t="s">
        <v>149</v>
      </c>
      <c r="D236" s="21" t="s">
        <v>150</v>
      </c>
      <c r="E236" s="21" t="s">
        <v>104</v>
      </c>
      <c r="F236" s="21" t="s">
        <v>84</v>
      </c>
      <c r="G236" s="21" t="s">
        <v>85</v>
      </c>
      <c r="H236" s="21" t="s">
        <v>86</v>
      </c>
      <c r="I236" s="21" t="s">
        <v>381</v>
      </c>
      <c r="J236" s="21" t="s">
        <v>88</v>
      </c>
      <c r="K236" s="29" t="s">
        <v>394</v>
      </c>
      <c r="L236" s="29" t="s">
        <v>394</v>
      </c>
      <c r="M236" s="29" t="s">
        <v>394</v>
      </c>
      <c r="N236" s="29" t="s">
        <v>394</v>
      </c>
      <c r="O236" s="29" t="s">
        <v>394</v>
      </c>
      <c r="P236" s="29" t="s">
        <v>394</v>
      </c>
      <c r="Q236" s="29" t="s">
        <v>394</v>
      </c>
      <c r="R236" s="29" t="s">
        <v>394</v>
      </c>
      <c r="S236" s="29" t="s">
        <v>394</v>
      </c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 t="s">
        <v>394</v>
      </c>
      <c r="AH236" s="29" t="s">
        <v>394</v>
      </c>
      <c r="AI236" s="29" t="s">
        <v>394</v>
      </c>
      <c r="AJ236" s="29" t="s">
        <v>394</v>
      </c>
      <c r="AK236" s="29" t="s">
        <v>394</v>
      </c>
      <c r="AL236" s="29" t="s">
        <v>394</v>
      </c>
      <c r="AM236" s="29" t="s">
        <v>394</v>
      </c>
      <c r="AN236" s="29" t="s">
        <v>394</v>
      </c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</row>
    <row r="237" spans="1:63" s="12" customFormat="1" ht="14.4" x14ac:dyDescent="0.25">
      <c r="A237" s="38">
        <v>45186</v>
      </c>
      <c r="B237" s="21" t="s">
        <v>191</v>
      </c>
      <c r="C237" s="21" t="s">
        <v>220</v>
      </c>
      <c r="D237" s="21" t="s">
        <v>193</v>
      </c>
      <c r="E237" s="21" t="s">
        <v>104</v>
      </c>
      <c r="F237" s="21" t="s">
        <v>178</v>
      </c>
      <c r="G237" s="21" t="s">
        <v>213</v>
      </c>
      <c r="H237" s="21" t="s">
        <v>86</v>
      </c>
      <c r="I237" s="21" t="s">
        <v>382</v>
      </c>
      <c r="J237" s="21" t="s">
        <v>88</v>
      </c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</row>
    <row r="238" spans="1:63" s="12" customFormat="1" ht="14.4" x14ac:dyDescent="0.25">
      <c r="A238" s="38">
        <v>45188</v>
      </c>
      <c r="B238" s="21" t="s">
        <v>113</v>
      </c>
      <c r="C238" s="21" t="s">
        <v>114</v>
      </c>
      <c r="D238" s="21" t="s">
        <v>115</v>
      </c>
      <c r="E238" s="21" t="s">
        <v>83</v>
      </c>
      <c r="F238" s="21" t="s">
        <v>84</v>
      </c>
      <c r="G238" s="21" t="s">
        <v>85</v>
      </c>
      <c r="H238" s="21" t="s">
        <v>86</v>
      </c>
      <c r="I238" s="21" t="s">
        <v>383</v>
      </c>
      <c r="J238" s="21" t="s">
        <v>88</v>
      </c>
      <c r="K238" s="29"/>
      <c r="L238" s="29" t="s">
        <v>394</v>
      </c>
      <c r="M238" s="29" t="s">
        <v>394</v>
      </c>
      <c r="N238" s="29" t="s">
        <v>394</v>
      </c>
      <c r="O238" s="29"/>
      <c r="P238" s="29"/>
      <c r="Q238" s="29"/>
      <c r="R238" s="29"/>
      <c r="S238" s="29"/>
      <c r="T238" s="29"/>
      <c r="U238" s="29"/>
      <c r="V238" s="29" t="s">
        <v>394</v>
      </c>
      <c r="W238" s="29" t="s">
        <v>394</v>
      </c>
      <c r="X238" s="29" t="s">
        <v>394</v>
      </c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</row>
    <row r="239" spans="1:63" s="12" customFormat="1" ht="14.4" x14ac:dyDescent="0.25">
      <c r="A239" s="38">
        <v>45192</v>
      </c>
      <c r="B239" s="21" t="s">
        <v>81</v>
      </c>
      <c r="C239" s="21" t="s">
        <v>81</v>
      </c>
      <c r="D239" s="21" t="s">
        <v>82</v>
      </c>
      <c r="E239" s="21" t="s">
        <v>83</v>
      </c>
      <c r="F239" s="21" t="s">
        <v>84</v>
      </c>
      <c r="G239" s="21" t="s">
        <v>85</v>
      </c>
      <c r="H239" s="21" t="s">
        <v>86</v>
      </c>
      <c r="I239" s="21" t="s">
        <v>384</v>
      </c>
      <c r="J239" s="21" t="s">
        <v>88</v>
      </c>
      <c r="K239" s="29"/>
      <c r="L239" s="29" t="s">
        <v>394</v>
      </c>
      <c r="M239" s="29" t="s">
        <v>394</v>
      </c>
      <c r="N239" s="29" t="s">
        <v>394</v>
      </c>
      <c r="O239" s="29" t="s">
        <v>394</v>
      </c>
      <c r="P239" s="29" t="s">
        <v>394</v>
      </c>
      <c r="Q239" s="29" t="s">
        <v>394</v>
      </c>
      <c r="R239" s="29" t="s">
        <v>394</v>
      </c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</row>
    <row r="240" spans="1:63" s="12" customFormat="1" ht="14.4" x14ac:dyDescent="0.25">
      <c r="A240" s="38">
        <v>45192</v>
      </c>
      <c r="B240" s="21" t="s">
        <v>93</v>
      </c>
      <c r="C240" s="21" t="s">
        <v>94</v>
      </c>
      <c r="D240" s="21" t="s">
        <v>95</v>
      </c>
      <c r="E240" s="21" t="s">
        <v>96</v>
      </c>
      <c r="F240" s="21" t="s">
        <v>84</v>
      </c>
      <c r="G240" s="21" t="s">
        <v>85</v>
      </c>
      <c r="H240" s="21"/>
      <c r="I240" s="21" t="s">
        <v>385</v>
      </c>
      <c r="J240" s="21" t="s">
        <v>88</v>
      </c>
      <c r="K240" s="29"/>
      <c r="L240" s="29" t="s">
        <v>394</v>
      </c>
      <c r="M240" s="29" t="s">
        <v>394</v>
      </c>
      <c r="N240" s="29" t="s">
        <v>394</v>
      </c>
      <c r="O240" s="29"/>
      <c r="P240" s="29"/>
      <c r="Q240" s="29"/>
      <c r="R240" s="29"/>
      <c r="S240" s="29"/>
      <c r="T240" s="29"/>
      <c r="U240" s="29"/>
      <c r="V240" s="29" t="s">
        <v>394</v>
      </c>
      <c r="W240" s="29" t="s">
        <v>394</v>
      </c>
      <c r="X240" s="29" t="s">
        <v>394</v>
      </c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</row>
    <row r="241" spans="1:95" s="12" customFormat="1" ht="14.4" x14ac:dyDescent="0.25">
      <c r="A241" s="38">
        <v>45193</v>
      </c>
      <c r="B241" s="21" t="s">
        <v>93</v>
      </c>
      <c r="C241" s="21" t="s">
        <v>94</v>
      </c>
      <c r="D241" s="21" t="s">
        <v>95</v>
      </c>
      <c r="E241" s="21" t="s">
        <v>96</v>
      </c>
      <c r="F241" s="21" t="s">
        <v>84</v>
      </c>
      <c r="G241" s="21" t="s">
        <v>85</v>
      </c>
      <c r="H241" s="21"/>
      <c r="I241" s="21" t="s">
        <v>385</v>
      </c>
      <c r="J241" s="21" t="s">
        <v>88</v>
      </c>
      <c r="K241" s="29"/>
      <c r="L241" s="29"/>
      <c r="M241" s="29"/>
      <c r="N241" s="29"/>
      <c r="O241" s="29" t="s">
        <v>394</v>
      </c>
      <c r="P241" s="29" t="s">
        <v>394</v>
      </c>
      <c r="Q241" s="29" t="s">
        <v>394</v>
      </c>
      <c r="R241" s="29" t="s">
        <v>394</v>
      </c>
      <c r="S241" s="29" t="s">
        <v>394</v>
      </c>
      <c r="T241" s="29"/>
      <c r="U241" s="29"/>
      <c r="V241" s="29"/>
      <c r="W241" s="29"/>
      <c r="X241" s="29"/>
      <c r="Y241" s="29" t="s">
        <v>394</v>
      </c>
      <c r="Z241" s="29" t="s">
        <v>394</v>
      </c>
      <c r="AA241" s="29" t="s">
        <v>394</v>
      </c>
      <c r="AB241" s="29" t="s">
        <v>394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</row>
    <row r="242" spans="1:95" s="12" customFormat="1" ht="14.4" x14ac:dyDescent="0.25">
      <c r="A242" s="38">
        <v>45199</v>
      </c>
      <c r="B242" s="21" t="s">
        <v>139</v>
      </c>
      <c r="C242" s="21" t="s">
        <v>140</v>
      </c>
      <c r="D242" s="21" t="s">
        <v>141</v>
      </c>
      <c r="E242" s="21" t="s">
        <v>83</v>
      </c>
      <c r="F242" s="21" t="s">
        <v>84</v>
      </c>
      <c r="G242" s="21" t="s">
        <v>85</v>
      </c>
      <c r="H242" s="21"/>
      <c r="I242" s="21" t="s">
        <v>386</v>
      </c>
      <c r="J242" s="21" t="s">
        <v>88</v>
      </c>
      <c r="K242" s="29"/>
      <c r="L242" s="29"/>
      <c r="M242" s="29"/>
      <c r="N242" s="29"/>
      <c r="O242" s="29"/>
      <c r="P242" s="29"/>
      <c r="Q242" s="29" t="s">
        <v>394</v>
      </c>
      <c r="R242" s="29" t="s">
        <v>394</v>
      </c>
      <c r="S242" s="29"/>
      <c r="T242" s="29"/>
      <c r="U242" s="29"/>
      <c r="V242" s="29"/>
      <c r="W242" s="29"/>
      <c r="X242" s="29"/>
      <c r="Y242" s="29"/>
      <c r="Z242" s="29"/>
      <c r="AA242" s="29" t="s">
        <v>394</v>
      </c>
      <c r="AB242" s="29" t="s">
        <v>394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</row>
    <row r="243" spans="1:95" s="12" customFormat="1" ht="14.4" x14ac:dyDescent="0.25">
      <c r="A243" s="38">
        <v>45199</v>
      </c>
      <c r="B243" s="21" t="s">
        <v>81</v>
      </c>
      <c r="C243" s="21" t="s">
        <v>81</v>
      </c>
      <c r="D243" s="21" t="s">
        <v>82</v>
      </c>
      <c r="E243" s="21" t="s">
        <v>83</v>
      </c>
      <c r="F243" s="21" t="s">
        <v>84</v>
      </c>
      <c r="G243" s="21" t="s">
        <v>85</v>
      </c>
      <c r="H243" s="21" t="s">
        <v>86</v>
      </c>
      <c r="I243" s="21" t="s">
        <v>387</v>
      </c>
      <c r="J243" s="21" t="s">
        <v>88</v>
      </c>
      <c r="K243" s="29"/>
      <c r="L243" s="29" t="s">
        <v>394</v>
      </c>
      <c r="M243" s="29" t="s">
        <v>394</v>
      </c>
      <c r="N243" s="29" t="s">
        <v>394</v>
      </c>
      <c r="O243" s="29" t="s">
        <v>394</v>
      </c>
      <c r="P243" s="29" t="s">
        <v>394</v>
      </c>
      <c r="Q243" s="29" t="s">
        <v>394</v>
      </c>
      <c r="R243" s="29" t="s">
        <v>394</v>
      </c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</row>
    <row r="244" spans="1:95" s="12" customFormat="1" ht="14.4" x14ac:dyDescent="0.3">
      <c r="A244" s="38">
        <v>45199</v>
      </c>
      <c r="B244" s="21" t="s">
        <v>109</v>
      </c>
      <c r="C244" s="21" t="s">
        <v>110</v>
      </c>
      <c r="D244" s="21" t="s">
        <v>111</v>
      </c>
      <c r="E244" s="21" t="s">
        <v>104</v>
      </c>
      <c r="F244" s="21" t="s">
        <v>84</v>
      </c>
      <c r="G244" s="21" t="s">
        <v>85</v>
      </c>
      <c r="H244" s="21" t="s">
        <v>86</v>
      </c>
      <c r="I244" s="21" t="s">
        <v>388</v>
      </c>
      <c r="J244" s="21" t="s">
        <v>88</v>
      </c>
      <c r="K244" s="29" t="s">
        <v>394</v>
      </c>
      <c r="L244" s="29" t="s">
        <v>394</v>
      </c>
      <c r="M244" s="29" t="s">
        <v>394</v>
      </c>
      <c r="N244" s="29" t="s">
        <v>394</v>
      </c>
      <c r="O244" s="29" t="s">
        <v>394</v>
      </c>
      <c r="P244" s="29" t="s">
        <v>394</v>
      </c>
      <c r="Q244" s="29" t="s">
        <v>394</v>
      </c>
      <c r="R244" s="29" t="s">
        <v>394</v>
      </c>
      <c r="S244" s="29" t="s">
        <v>394</v>
      </c>
      <c r="T244" s="29"/>
      <c r="U244" s="29" t="s">
        <v>394</v>
      </c>
      <c r="V244" s="29" t="s">
        <v>394</v>
      </c>
      <c r="W244" s="29" t="s">
        <v>394</v>
      </c>
      <c r="X244" s="29" t="s">
        <v>394</v>
      </c>
      <c r="Y244" s="29" t="s">
        <v>394</v>
      </c>
      <c r="Z244" s="29" t="s">
        <v>394</v>
      </c>
      <c r="AA244" s="29" t="s">
        <v>394</v>
      </c>
      <c r="AB244" s="29" t="s">
        <v>394</v>
      </c>
      <c r="AC244" s="29"/>
      <c r="AD244" s="29"/>
      <c r="AE244" s="29"/>
      <c r="AF244" s="29"/>
      <c r="AG244" s="29"/>
      <c r="AH244" s="29" t="s">
        <v>394</v>
      </c>
      <c r="AI244" s="29" t="s">
        <v>394</v>
      </c>
      <c r="AJ244" s="29" t="s">
        <v>394</v>
      </c>
      <c r="AK244" s="29" t="s">
        <v>394</v>
      </c>
      <c r="AL244" s="29" t="s">
        <v>394</v>
      </c>
      <c r="AM244" s="29" t="s">
        <v>394</v>
      </c>
      <c r="AN244" s="29" t="s">
        <v>394</v>
      </c>
      <c r="AO244" s="29"/>
      <c r="AP244" s="29"/>
      <c r="AQ244" s="29"/>
      <c r="AR244" s="29" t="s">
        <v>394</v>
      </c>
      <c r="AS244" s="29" t="s">
        <v>394</v>
      </c>
      <c r="AT244" s="29" t="s">
        <v>394</v>
      </c>
      <c r="AU244" s="29" t="s">
        <v>394</v>
      </c>
      <c r="AV244" s="29" t="s">
        <v>394</v>
      </c>
      <c r="AW244" s="29" t="s">
        <v>394</v>
      </c>
      <c r="AX244" s="29" t="s">
        <v>394</v>
      </c>
      <c r="AY244" s="29" t="s">
        <v>394</v>
      </c>
      <c r="AZ244" s="29" t="s">
        <v>394</v>
      </c>
      <c r="BA244" s="29" t="s">
        <v>394</v>
      </c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</row>
    <row r="245" spans="1:95" s="12" customFormat="1" ht="14.4" x14ac:dyDescent="0.3">
      <c r="A245" s="38">
        <v>45200</v>
      </c>
      <c r="B245" s="21" t="s">
        <v>98</v>
      </c>
      <c r="C245" s="21" t="s">
        <v>98</v>
      </c>
      <c r="D245" s="21" t="s">
        <v>99</v>
      </c>
      <c r="E245" s="21" t="s">
        <v>83</v>
      </c>
      <c r="F245" s="21" t="s">
        <v>84</v>
      </c>
      <c r="G245" s="21" t="s">
        <v>85</v>
      </c>
      <c r="H245" s="21" t="s">
        <v>86</v>
      </c>
      <c r="I245" s="21" t="s">
        <v>389</v>
      </c>
      <c r="J245" s="21" t="s">
        <v>88</v>
      </c>
      <c r="K245" s="29" t="s">
        <v>394</v>
      </c>
      <c r="L245" s="29" t="s">
        <v>394</v>
      </c>
      <c r="M245" s="29" t="s">
        <v>394</v>
      </c>
      <c r="N245" s="29" t="s">
        <v>394</v>
      </c>
      <c r="O245" s="29" t="s">
        <v>394</v>
      </c>
      <c r="P245" s="29" t="s">
        <v>394</v>
      </c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</row>
    <row r="246" spans="1:95" s="12" customFormat="1" ht="14.4" x14ac:dyDescent="0.3">
      <c r="A246" s="38"/>
      <c r="B246" s="21"/>
      <c r="C246" s="21"/>
      <c r="D246" s="21"/>
      <c r="E246" s="21"/>
      <c r="F246" s="21"/>
      <c r="G246" s="21"/>
      <c r="H246" s="21"/>
      <c r="I246" s="21"/>
      <c r="J246" s="21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</row>
    <row r="247" spans="1:95" s="12" customFormat="1" ht="14.4" x14ac:dyDescent="0.3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</row>
    <row r="248" spans="1:95" s="12" customFormat="1" ht="14.4" x14ac:dyDescent="0.3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</row>
    <row r="249" spans="1:95" s="12" customFormat="1" ht="14.4" x14ac:dyDescent="0.3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</row>
    <row r="250" spans="1:95" s="12" customFormat="1" ht="14.4" x14ac:dyDescent="0.3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</row>
    <row r="251" spans="1:95" s="12" customFormat="1" ht="14.4" x14ac:dyDescent="0.3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</row>
    <row r="252" spans="1:95" s="12" customFormat="1" ht="14.4" x14ac:dyDescent="0.3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</row>
    <row r="253" spans="1:95" s="12" customFormat="1" ht="14.4" x14ac:dyDescent="0.3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</row>
    <row r="254" spans="1:95" s="12" customFormat="1" ht="14.4" x14ac:dyDescent="0.3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</row>
    <row r="255" spans="1:95" s="12" customFormat="1" ht="14.4" x14ac:dyDescent="0.3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</row>
    <row r="256" spans="1:95" s="12" customFormat="1" ht="14.4" x14ac:dyDescent="0.3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</row>
    <row r="257" spans="1:95" s="12" customFormat="1" ht="14.4" x14ac:dyDescent="0.3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</row>
    <row r="258" spans="1:95" s="12" customFormat="1" ht="14.4" x14ac:dyDescent="0.3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</row>
    <row r="259" spans="1:95" s="12" customFormat="1" ht="14.4" x14ac:dyDescent="0.3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</row>
    <row r="260" spans="1:95" s="12" customFormat="1" ht="14.4" x14ac:dyDescent="0.3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</row>
    <row r="261" spans="1:95" s="12" customFormat="1" ht="14.4" x14ac:dyDescent="0.3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</row>
    <row r="262" spans="1:95" s="12" customFormat="1" ht="14.4" x14ac:dyDescent="0.3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</row>
    <row r="263" spans="1:95" s="12" customFormat="1" ht="14.4" x14ac:dyDescent="0.3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</row>
    <row r="264" spans="1:95" s="12" customFormat="1" ht="14.4" x14ac:dyDescent="0.3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</row>
    <row r="265" spans="1:95" s="12" customFormat="1" ht="14.4" x14ac:dyDescent="0.3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</row>
    <row r="266" spans="1:95" s="12" customFormat="1" ht="14.4" x14ac:dyDescent="0.3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</row>
    <row r="267" spans="1:95" s="12" customFormat="1" ht="14.4" x14ac:dyDescent="0.3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</row>
    <row r="268" spans="1:95" s="12" customFormat="1" ht="14.4" x14ac:dyDescent="0.3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</row>
    <row r="269" spans="1:95" s="12" customFormat="1" ht="14.4" x14ac:dyDescent="0.3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</row>
    <row r="270" spans="1:95" s="12" customFormat="1" ht="14.4" x14ac:dyDescent="0.3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</row>
    <row r="271" spans="1:95" s="12" customFormat="1" ht="14.4" x14ac:dyDescent="0.3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</row>
    <row r="272" spans="1:95" s="12" customFormat="1" ht="14.4" x14ac:dyDescent="0.3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</row>
    <row r="273" spans="1:95" s="12" customFormat="1" ht="14.4" x14ac:dyDescent="0.3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</row>
    <row r="274" spans="1:95" s="12" customFormat="1" ht="14.4" x14ac:dyDescent="0.3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</row>
    <row r="275" spans="1:95" s="12" customFormat="1" ht="14.4" x14ac:dyDescent="0.3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</row>
    <row r="276" spans="1:95" s="12" customFormat="1" ht="14.4" x14ac:dyDescent="0.3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</row>
    <row r="277" spans="1:95" s="12" customFormat="1" ht="14.4" x14ac:dyDescent="0.3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</row>
    <row r="278" spans="1:95" s="12" customFormat="1" ht="14.4" x14ac:dyDescent="0.3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</row>
    <row r="279" spans="1:95" s="12" customFormat="1" ht="14.4" x14ac:dyDescent="0.3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</row>
    <row r="280" spans="1:95" s="12" customFormat="1" ht="14.4" x14ac:dyDescent="0.3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</row>
    <row r="281" spans="1:95" s="12" customFormat="1" ht="14.4" x14ac:dyDescent="0.3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</row>
    <row r="282" spans="1:95" s="12" customFormat="1" ht="14.4" x14ac:dyDescent="0.3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</row>
    <row r="283" spans="1:95" s="12" customFormat="1" ht="14.4" x14ac:dyDescent="0.3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</row>
    <row r="284" spans="1:95" s="12" customFormat="1" ht="14.4" x14ac:dyDescent="0.3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</row>
    <row r="285" spans="1:95" s="12" customFormat="1" ht="14.4" x14ac:dyDescent="0.3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</row>
    <row r="286" spans="1:95" s="12" customFormat="1" ht="14.4" x14ac:dyDescent="0.3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</row>
    <row r="287" spans="1:95" s="12" customFormat="1" ht="14.4" x14ac:dyDescent="0.3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</row>
    <row r="288" spans="1:95" s="12" customFormat="1" ht="14.4" x14ac:dyDescent="0.3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</row>
    <row r="289" spans="1:95" s="12" customFormat="1" ht="14.4" x14ac:dyDescent="0.3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</row>
    <row r="290" spans="1:95" s="12" customFormat="1" ht="14.4" x14ac:dyDescent="0.3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</row>
    <row r="291" spans="1:95" s="12" customFormat="1" ht="14.4" x14ac:dyDescent="0.3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</row>
    <row r="292" spans="1:95" s="12" customFormat="1" ht="14.4" x14ac:dyDescent="0.3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</row>
    <row r="293" spans="1:95" s="12" customFormat="1" ht="14.4" x14ac:dyDescent="0.3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</row>
    <row r="294" spans="1:95" s="12" customFormat="1" ht="14.4" x14ac:dyDescent="0.3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</row>
    <row r="295" spans="1:95" s="12" customFormat="1" ht="14.4" x14ac:dyDescent="0.3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</row>
    <row r="296" spans="1:95" s="12" customFormat="1" ht="14.4" x14ac:dyDescent="0.3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</row>
    <row r="297" spans="1:95" s="12" customFormat="1" ht="14.4" x14ac:dyDescent="0.3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</row>
    <row r="298" spans="1:95" s="12" customFormat="1" ht="14.4" x14ac:dyDescent="0.3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</row>
    <row r="299" spans="1:95" s="12" customFormat="1" ht="14.4" x14ac:dyDescent="0.3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</row>
    <row r="300" spans="1:95" s="12" customFormat="1" ht="14.4" x14ac:dyDescent="0.3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</row>
    <row r="301" spans="1:95" s="12" customFormat="1" ht="14.4" x14ac:dyDescent="0.3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</row>
    <row r="302" spans="1:95" s="12" customFormat="1" ht="14.4" x14ac:dyDescent="0.3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</row>
    <row r="303" spans="1:95" s="12" customFormat="1" ht="14.4" x14ac:dyDescent="0.3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</row>
    <row r="304" spans="1:95" s="12" customFormat="1" ht="14.4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</row>
    <row r="305" spans="1:95" s="12" customFormat="1" ht="14.4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</row>
    <row r="306" spans="1:95" s="12" customFormat="1" ht="14.4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</row>
    <row r="307" spans="1:95" s="12" customFormat="1" ht="14.4" x14ac:dyDescent="0.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</row>
    <row r="308" spans="1:95" s="12" customFormat="1" ht="14.4" x14ac:dyDescent="0.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</row>
    <row r="309" spans="1:95" s="12" customFormat="1" ht="14.4" x14ac:dyDescent="0.3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</row>
    <row r="310" spans="1:95" s="12" customFormat="1" ht="14.4" x14ac:dyDescent="0.3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</row>
    <row r="311" spans="1:95" s="12" customFormat="1" ht="14.4" x14ac:dyDescent="0.3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</row>
    <row r="312" spans="1:95" s="12" customFormat="1" ht="14.4" x14ac:dyDescent="0.3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</row>
    <row r="313" spans="1:95" s="12" customFormat="1" ht="14.4" x14ac:dyDescent="0.3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</row>
    <row r="314" spans="1:95" s="12" customFormat="1" ht="14.4" x14ac:dyDescent="0.3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</row>
    <row r="315" spans="1:95" s="12" customFormat="1" ht="14.4" x14ac:dyDescent="0.3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</row>
    <row r="316" spans="1:95" s="12" customFormat="1" ht="14.4" x14ac:dyDescent="0.3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</row>
    <row r="317" spans="1:95" s="12" customFormat="1" ht="14.4" x14ac:dyDescent="0.3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</row>
    <row r="318" spans="1:95" s="12" customFormat="1" ht="14.4" x14ac:dyDescent="0.3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</row>
    <row r="319" spans="1:95" s="12" customFormat="1" ht="14.4" x14ac:dyDescent="0.3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</row>
    <row r="320" spans="1:95" s="12" customFormat="1" ht="14.4" x14ac:dyDescent="0.3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</row>
    <row r="321" spans="1:95" s="12" customFormat="1" ht="14.4" x14ac:dyDescent="0.3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</row>
    <row r="322" spans="1:95" s="12" customFormat="1" ht="14.4" x14ac:dyDescent="0.3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</row>
    <row r="323" spans="1:95" s="12" customFormat="1" ht="14.4" x14ac:dyDescent="0.3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</row>
    <row r="324" spans="1:95" s="12" customFormat="1" ht="14.4" x14ac:dyDescent="0.3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</row>
    <row r="325" spans="1:95" s="12" customFormat="1" ht="14.4" x14ac:dyDescent="0.3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</row>
    <row r="326" spans="1:95" s="12" customFormat="1" ht="14.4" x14ac:dyDescent="0.3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</row>
    <row r="327" spans="1:95" s="12" customFormat="1" ht="14.4" x14ac:dyDescent="0.3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</row>
    <row r="328" spans="1:95" s="12" customFormat="1" ht="14.4" x14ac:dyDescent="0.3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</row>
    <row r="329" spans="1:95" s="12" customFormat="1" ht="14.4" x14ac:dyDescent="0.3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</row>
    <row r="330" spans="1:95" s="12" customFormat="1" ht="14.4" x14ac:dyDescent="0.3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</row>
    <row r="331" spans="1:95" s="12" customFormat="1" ht="14.4" x14ac:dyDescent="0.3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</row>
    <row r="332" spans="1:95" s="12" customFormat="1" ht="14.4" x14ac:dyDescent="0.3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</row>
    <row r="333" spans="1:95" s="12" customFormat="1" ht="14.4" x14ac:dyDescent="0.3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</row>
    <row r="334" spans="1:95" s="12" customFormat="1" ht="14.4" x14ac:dyDescent="0.3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</row>
    <row r="335" spans="1:95" s="12" customFormat="1" ht="14.4" x14ac:dyDescent="0.3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</row>
    <row r="336" spans="1:95" s="12" customFormat="1" ht="14.4" x14ac:dyDescent="0.3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</row>
    <row r="337" spans="1:95" s="12" customFormat="1" ht="14.4" x14ac:dyDescent="0.3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</row>
    <row r="338" spans="1:95" s="12" customFormat="1" ht="14.4" x14ac:dyDescent="0.3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</row>
    <row r="339" spans="1:95" s="12" customFormat="1" ht="14.4" x14ac:dyDescent="0.3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</row>
    <row r="340" spans="1:95" s="12" customFormat="1" ht="14.4" x14ac:dyDescent="0.3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</row>
    <row r="341" spans="1:95" s="12" customFormat="1" ht="14.4" x14ac:dyDescent="0.3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</row>
    <row r="342" spans="1:95" s="12" customFormat="1" ht="14.4" x14ac:dyDescent="0.3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</row>
    <row r="343" spans="1:95" s="12" customFormat="1" ht="14.4" x14ac:dyDescent="0.3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</row>
    <row r="344" spans="1:95" s="12" customFormat="1" ht="14.4" x14ac:dyDescent="0.3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</row>
    <row r="345" spans="1:95" s="12" customFormat="1" ht="14.4" x14ac:dyDescent="0.3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</row>
    <row r="346" spans="1:95" s="12" customFormat="1" ht="14.4" x14ac:dyDescent="0.3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</row>
    <row r="347" spans="1:95" s="12" customFormat="1" ht="14.4" x14ac:dyDescent="0.3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</row>
    <row r="348" spans="1:95" s="12" customFormat="1" ht="14.4" x14ac:dyDescent="0.3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</row>
    <row r="349" spans="1:95" s="12" customFormat="1" ht="14.4" x14ac:dyDescent="0.3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</row>
    <row r="350" spans="1:95" s="12" customFormat="1" ht="14.4" x14ac:dyDescent="0.3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</row>
    <row r="351" spans="1:95" s="12" customFormat="1" ht="14.4" x14ac:dyDescent="0.3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</row>
    <row r="352" spans="1:95" s="12" customFormat="1" ht="14.4" x14ac:dyDescent="0.3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</row>
    <row r="353" spans="1:95" s="12" customFormat="1" ht="14.4" x14ac:dyDescent="0.3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</row>
    <row r="354" spans="1:95" s="12" customFormat="1" ht="14.4" x14ac:dyDescent="0.3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</row>
    <row r="355" spans="1:95" s="12" customFormat="1" ht="14.4" x14ac:dyDescent="0.3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</row>
    <row r="356" spans="1:95" s="12" customFormat="1" ht="14.4" x14ac:dyDescent="0.3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</row>
    <row r="357" spans="1:95" s="12" customFormat="1" ht="14.4" x14ac:dyDescent="0.3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</row>
    <row r="358" spans="1:95" s="12" customFormat="1" ht="14.4" x14ac:dyDescent="0.3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</row>
    <row r="359" spans="1:95" s="12" customFormat="1" ht="14.4" x14ac:dyDescent="0.3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</row>
    <row r="360" spans="1:95" s="12" customFormat="1" ht="14.4" x14ac:dyDescent="0.3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</row>
    <row r="361" spans="1:95" s="12" customFormat="1" ht="14.4" x14ac:dyDescent="0.3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</row>
    <row r="362" spans="1:95" s="12" customFormat="1" ht="14.4" x14ac:dyDescent="0.3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</row>
    <row r="363" spans="1:95" s="12" customFormat="1" ht="14.4" x14ac:dyDescent="0.3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</row>
    <row r="364" spans="1:95" s="12" customFormat="1" ht="14.4" x14ac:dyDescent="0.3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</row>
    <row r="365" spans="1:95" s="12" customFormat="1" ht="14.4" x14ac:dyDescent="0.3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</row>
    <row r="366" spans="1:95" s="12" customFormat="1" ht="14.4" x14ac:dyDescent="0.3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</row>
    <row r="367" spans="1:95" s="12" customFormat="1" ht="14.4" x14ac:dyDescent="0.3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</row>
    <row r="368" spans="1:95" s="12" customFormat="1" ht="14.4" x14ac:dyDescent="0.3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</row>
    <row r="369" spans="1:95" s="12" customFormat="1" ht="14.4" x14ac:dyDescent="0.3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</row>
    <row r="370" spans="1:95" s="12" customFormat="1" ht="14.4" x14ac:dyDescent="0.3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</row>
    <row r="371" spans="1:95" s="12" customFormat="1" ht="14.4" x14ac:dyDescent="0.3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</row>
    <row r="372" spans="1:95" s="12" customFormat="1" ht="14.4" x14ac:dyDescent="0.3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</row>
    <row r="373" spans="1:95" s="12" customFormat="1" ht="14.4" x14ac:dyDescent="0.3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</row>
    <row r="374" spans="1:95" s="12" customFormat="1" ht="14.4" x14ac:dyDescent="0.3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</row>
    <row r="375" spans="1:95" s="12" customFormat="1" ht="14.4" x14ac:dyDescent="0.3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</row>
    <row r="376" spans="1:95" s="12" customFormat="1" ht="14.4" x14ac:dyDescent="0.3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</row>
    <row r="377" spans="1:95" s="12" customFormat="1" ht="14.4" x14ac:dyDescent="0.3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</row>
    <row r="378" spans="1:95" s="12" customFormat="1" ht="14.4" x14ac:dyDescent="0.3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</row>
    <row r="379" spans="1:95" s="12" customFormat="1" ht="14.4" x14ac:dyDescent="0.3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</row>
    <row r="380" spans="1:95" s="12" customFormat="1" ht="14.4" x14ac:dyDescent="0.3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</row>
    <row r="381" spans="1:95" s="12" customFormat="1" ht="14.4" x14ac:dyDescent="0.3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</row>
    <row r="382" spans="1:95" s="12" customFormat="1" ht="14.4" x14ac:dyDescent="0.3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</row>
    <row r="383" spans="1:95" s="12" customFormat="1" ht="14.4" x14ac:dyDescent="0.3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</row>
    <row r="384" spans="1:95" s="12" customFormat="1" ht="14.4" x14ac:dyDescent="0.3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</row>
    <row r="385" spans="1:95" s="12" customFormat="1" ht="14.4" x14ac:dyDescent="0.3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</row>
    <row r="386" spans="1:95" s="12" customFormat="1" ht="14.4" x14ac:dyDescent="0.3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</row>
    <row r="387" spans="1:95" s="12" customFormat="1" ht="14.4" x14ac:dyDescent="0.3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</row>
    <row r="388" spans="1:95" s="12" customFormat="1" ht="14.4" x14ac:dyDescent="0.3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</row>
    <row r="389" spans="1:95" s="12" customFormat="1" ht="14.4" x14ac:dyDescent="0.3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</row>
    <row r="390" spans="1:95" s="12" customFormat="1" ht="14.4" x14ac:dyDescent="0.3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</row>
    <row r="391" spans="1:95" s="12" customFormat="1" ht="14.4" x14ac:dyDescent="0.3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</row>
    <row r="392" spans="1:95" s="12" customFormat="1" ht="14.4" x14ac:dyDescent="0.3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</row>
    <row r="393" spans="1:95" s="12" customFormat="1" ht="14.4" x14ac:dyDescent="0.3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</row>
    <row r="394" spans="1:95" s="12" customFormat="1" ht="14.4" x14ac:dyDescent="0.3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</row>
    <row r="395" spans="1:95" s="12" customFormat="1" ht="14.4" x14ac:dyDescent="0.3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</row>
    <row r="396" spans="1:95" s="12" customFormat="1" ht="14.4" x14ac:dyDescent="0.3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</row>
    <row r="397" spans="1:95" s="12" customFormat="1" ht="14.4" x14ac:dyDescent="0.3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</row>
    <row r="398" spans="1:95" s="12" customFormat="1" ht="14.4" x14ac:dyDescent="0.3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</row>
    <row r="399" spans="1:95" s="12" customFormat="1" ht="14.4" x14ac:dyDescent="0.3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</row>
    <row r="400" spans="1:95" s="12" customFormat="1" ht="14.4" x14ac:dyDescent="0.3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</row>
    <row r="401" spans="1:95" s="12" customFormat="1" ht="14.4" x14ac:dyDescent="0.3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</row>
    <row r="402" spans="1:95" s="12" customFormat="1" ht="14.4" x14ac:dyDescent="0.3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</row>
    <row r="403" spans="1:95" s="12" customFormat="1" ht="14.4" x14ac:dyDescent="0.3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</row>
    <row r="404" spans="1:95" s="12" customFormat="1" ht="14.4" x14ac:dyDescent="0.3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</row>
    <row r="405" spans="1:95" s="12" customFormat="1" ht="14.4" x14ac:dyDescent="0.3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</row>
    <row r="406" spans="1:95" s="12" customFormat="1" ht="14.4" x14ac:dyDescent="0.3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</row>
    <row r="407" spans="1:95" s="12" customFormat="1" ht="14.4" x14ac:dyDescent="0.3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</row>
    <row r="408" spans="1:95" s="12" customFormat="1" ht="14.4" x14ac:dyDescent="0.3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</row>
    <row r="409" spans="1:95" s="12" customFormat="1" ht="14.4" x14ac:dyDescent="0.3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</row>
    <row r="410" spans="1:95" s="12" customFormat="1" ht="14.4" x14ac:dyDescent="0.3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</row>
    <row r="411" spans="1:95" s="12" customFormat="1" ht="14.4" x14ac:dyDescent="0.3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</row>
    <row r="412" spans="1:95" s="12" customFormat="1" ht="14.4" x14ac:dyDescent="0.3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</row>
    <row r="413" spans="1:95" s="12" customFormat="1" ht="14.4" x14ac:dyDescent="0.3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</row>
    <row r="414" spans="1:95" s="12" customFormat="1" ht="14.4" x14ac:dyDescent="0.3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</row>
    <row r="415" spans="1:95" s="12" customFormat="1" ht="14.4" x14ac:dyDescent="0.3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</row>
    <row r="416" spans="1:95" s="12" customFormat="1" ht="14.4" x14ac:dyDescent="0.3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</row>
    <row r="417" spans="1:69" s="12" customFormat="1" ht="14.4" x14ac:dyDescent="0.3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</row>
    <row r="418" spans="1:69" s="12" customFormat="1" ht="14.4" x14ac:dyDescent="0.25">
      <c r="A418" s="38"/>
      <c r="B418" s="21"/>
      <c r="C418" s="21"/>
      <c r="D418" s="21"/>
      <c r="E418" s="21"/>
      <c r="F418" s="21"/>
      <c r="G418" s="21"/>
      <c r="H418" s="21"/>
      <c r="I418" s="21"/>
      <c r="J418" s="21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</row>
    <row r="419" spans="1:69" s="12" customFormat="1" ht="14.4" x14ac:dyDescent="0.25">
      <c r="A419" s="38"/>
      <c r="B419" s="21"/>
      <c r="C419" s="21"/>
      <c r="D419" s="21"/>
      <c r="E419" s="21"/>
      <c r="F419" s="21"/>
      <c r="G419" s="21"/>
      <c r="H419" s="21"/>
      <c r="I419" s="21"/>
      <c r="J419" s="21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</row>
    <row r="420" spans="1:69" s="12" customFormat="1" ht="14.4" x14ac:dyDescent="0.25">
      <c r="A420" s="38"/>
      <c r="B420" s="21"/>
      <c r="C420" s="21"/>
      <c r="D420" s="21"/>
      <c r="E420" s="21"/>
      <c r="F420" s="21"/>
      <c r="G420" s="21"/>
      <c r="H420" s="21"/>
      <c r="I420" s="21"/>
      <c r="J420" s="21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</row>
    <row r="421" spans="1:69" s="12" customFormat="1" ht="14.4" x14ac:dyDescent="0.25">
      <c r="A421" s="38"/>
      <c r="B421" s="21"/>
      <c r="C421" s="21"/>
      <c r="D421" s="21"/>
      <c r="E421" s="21"/>
      <c r="F421" s="21"/>
      <c r="G421" s="21"/>
      <c r="H421" s="21"/>
      <c r="I421" s="21"/>
      <c r="J421" s="21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</row>
    <row r="422" spans="1:69" s="12" customFormat="1" ht="14.4" x14ac:dyDescent="0.25">
      <c r="A422" s="38"/>
      <c r="B422" s="21"/>
      <c r="C422" s="21"/>
      <c r="D422" s="21"/>
      <c r="E422" s="21"/>
      <c r="F422" s="21"/>
      <c r="G422" s="21"/>
      <c r="H422" s="21"/>
      <c r="I422" s="21"/>
      <c r="J422" s="21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</row>
    <row r="423" spans="1:69" s="12" customFormat="1" ht="14.4" x14ac:dyDescent="0.25">
      <c r="A423" s="38"/>
      <c r="B423" s="21"/>
      <c r="C423" s="21"/>
      <c r="D423" s="21"/>
      <c r="E423" s="21"/>
      <c r="F423" s="21"/>
      <c r="G423" s="21"/>
      <c r="H423" s="21"/>
      <c r="I423" s="21"/>
      <c r="J423" s="21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</row>
    <row r="424" spans="1:69" s="12" customFormat="1" ht="14.4" x14ac:dyDescent="0.25">
      <c r="A424" s="38"/>
      <c r="B424" s="21"/>
      <c r="C424" s="21"/>
      <c r="D424" s="21"/>
      <c r="E424" s="21"/>
      <c r="F424" s="21"/>
      <c r="G424" s="21"/>
      <c r="H424" s="21"/>
      <c r="I424" s="21"/>
      <c r="J424" s="21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</row>
    <row r="425" spans="1:69" s="12" customFormat="1" ht="14.4" x14ac:dyDescent="0.25">
      <c r="A425" s="38"/>
      <c r="B425" s="21"/>
      <c r="C425" s="21"/>
      <c r="D425" s="21"/>
      <c r="E425" s="21"/>
      <c r="F425" s="21"/>
      <c r="G425" s="21"/>
      <c r="H425" s="21"/>
      <c r="I425" s="21"/>
      <c r="J425" s="21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</row>
    <row r="426" spans="1:69" s="12" customFormat="1" ht="14.4" x14ac:dyDescent="0.25">
      <c r="A426" s="38"/>
      <c r="B426" s="21"/>
      <c r="C426" s="21"/>
      <c r="D426" s="21"/>
      <c r="E426" s="21"/>
      <c r="F426" s="21"/>
      <c r="G426" s="21"/>
      <c r="H426" s="21"/>
      <c r="I426" s="21"/>
      <c r="J426" s="21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</row>
    <row r="427" spans="1:69" s="12" customFormat="1" ht="14.4" x14ac:dyDescent="0.25">
      <c r="A427" s="38"/>
      <c r="B427" s="21"/>
      <c r="C427" s="21"/>
      <c r="D427" s="21"/>
      <c r="E427" s="21"/>
      <c r="F427" s="21"/>
      <c r="G427" s="21"/>
      <c r="H427" s="21"/>
      <c r="I427" s="21"/>
      <c r="J427" s="21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</row>
    <row r="428" spans="1:69" s="12" customFormat="1" ht="14.4" x14ac:dyDescent="0.25">
      <c r="A428" s="38"/>
      <c r="B428" s="21"/>
      <c r="C428" s="21"/>
      <c r="D428" s="21"/>
      <c r="E428" s="21"/>
      <c r="F428" s="21"/>
      <c r="G428" s="21"/>
      <c r="H428" s="21"/>
      <c r="I428" s="21"/>
      <c r="J428" s="21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</row>
    <row r="429" spans="1:69" s="12" customFormat="1" ht="14.4" x14ac:dyDescent="0.25">
      <c r="A429" s="38"/>
      <c r="B429" s="21"/>
      <c r="C429" s="21"/>
      <c r="D429" s="21"/>
      <c r="E429" s="21"/>
      <c r="F429" s="21"/>
      <c r="G429" s="21"/>
      <c r="H429" s="21"/>
      <c r="I429" s="21"/>
      <c r="J429" s="21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</row>
    <row r="430" spans="1:69" s="12" customFormat="1" ht="14.4" x14ac:dyDescent="0.25">
      <c r="A430" s="38"/>
      <c r="B430" s="21"/>
      <c r="C430" s="21"/>
      <c r="D430" s="21"/>
      <c r="E430" s="21"/>
      <c r="F430" s="21"/>
      <c r="G430" s="21"/>
      <c r="H430" s="21"/>
      <c r="I430" s="21"/>
      <c r="J430" s="21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</row>
    <row r="431" spans="1:69" s="12" customFormat="1" ht="14.4" x14ac:dyDescent="0.25">
      <c r="A431" s="38"/>
      <c r="B431" s="21"/>
      <c r="C431" s="21"/>
      <c r="D431" s="21"/>
      <c r="E431" s="21"/>
      <c r="F431" s="21"/>
      <c r="G431" s="21"/>
      <c r="H431" s="21"/>
      <c r="I431" s="21"/>
      <c r="J431" s="21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</row>
    <row r="432" spans="1:69" s="12" customFormat="1" ht="14.4" x14ac:dyDescent="0.25">
      <c r="A432" s="38"/>
      <c r="B432" s="21"/>
      <c r="C432" s="21"/>
      <c r="D432" s="21"/>
      <c r="E432" s="21"/>
      <c r="F432" s="21"/>
      <c r="G432" s="21"/>
      <c r="H432" s="21"/>
      <c r="I432" s="21"/>
      <c r="J432" s="21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</row>
    <row r="433" spans="1:63" s="12" customFormat="1" ht="14.4" x14ac:dyDescent="0.25">
      <c r="A433" s="38"/>
      <c r="B433" s="21"/>
      <c r="C433" s="21"/>
      <c r="D433" s="21"/>
      <c r="E433" s="21"/>
      <c r="F433" s="21"/>
      <c r="G433" s="21"/>
      <c r="H433" s="21"/>
      <c r="I433" s="21"/>
      <c r="J433" s="21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</row>
    <row r="434" spans="1:63" s="12" customFormat="1" ht="14.4" x14ac:dyDescent="0.25">
      <c r="A434" s="38"/>
      <c r="B434" s="21"/>
      <c r="C434" s="21"/>
      <c r="D434" s="21"/>
      <c r="E434" s="21"/>
      <c r="F434" s="21"/>
      <c r="G434" s="21"/>
      <c r="H434" s="21"/>
      <c r="I434" s="21"/>
      <c r="J434" s="21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</row>
    <row r="435" spans="1:63" s="12" customFormat="1" ht="14.4" x14ac:dyDescent="0.25">
      <c r="A435" s="38"/>
      <c r="B435" s="21"/>
      <c r="C435" s="21"/>
      <c r="D435" s="21"/>
      <c r="E435" s="21"/>
      <c r="F435" s="21"/>
      <c r="G435" s="21"/>
      <c r="H435" s="21"/>
      <c r="I435" s="21"/>
      <c r="J435" s="21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</row>
    <row r="436" spans="1:63" s="12" customFormat="1" ht="14.4" x14ac:dyDescent="0.25">
      <c r="A436" s="38"/>
      <c r="B436" s="21"/>
      <c r="C436" s="21"/>
      <c r="D436" s="21"/>
      <c r="E436" s="21"/>
      <c r="F436" s="21"/>
      <c r="G436" s="21"/>
      <c r="H436" s="21"/>
      <c r="I436" s="21"/>
      <c r="J436" s="21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</row>
    <row r="437" spans="1:63" s="12" customFormat="1" ht="14.4" x14ac:dyDescent="0.25">
      <c r="A437" s="38"/>
      <c r="B437" s="21"/>
      <c r="C437" s="21"/>
      <c r="D437" s="21"/>
      <c r="E437" s="21"/>
      <c r="F437" s="21"/>
      <c r="G437" s="21"/>
      <c r="H437" s="21"/>
      <c r="I437" s="21"/>
      <c r="J437" s="21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</row>
    <row r="438" spans="1:63" s="12" customFormat="1" ht="14.4" x14ac:dyDescent="0.25">
      <c r="A438" s="38"/>
      <c r="B438" s="21"/>
      <c r="C438" s="21"/>
      <c r="D438" s="21"/>
      <c r="E438" s="21"/>
      <c r="F438" s="21"/>
      <c r="G438" s="21"/>
      <c r="H438" s="21"/>
      <c r="I438" s="21"/>
      <c r="J438" s="21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</row>
    <row r="439" spans="1:63" s="12" customFormat="1" ht="14.4" x14ac:dyDescent="0.25">
      <c r="A439" s="38"/>
      <c r="B439" s="21"/>
      <c r="C439" s="21"/>
      <c r="D439" s="21"/>
      <c r="E439" s="21"/>
      <c r="F439" s="21"/>
      <c r="G439" s="21"/>
      <c r="H439" s="21"/>
      <c r="I439" s="21"/>
      <c r="J439" s="21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</row>
    <row r="440" spans="1:63" s="12" customFormat="1" ht="14.4" x14ac:dyDescent="0.25">
      <c r="A440" s="38"/>
      <c r="B440" s="21"/>
      <c r="C440" s="21"/>
      <c r="D440" s="21"/>
      <c r="E440" s="21"/>
      <c r="F440" s="21"/>
      <c r="G440" s="21"/>
      <c r="H440" s="21"/>
      <c r="I440" s="21"/>
      <c r="J440" s="21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</row>
    <row r="441" spans="1:63" s="12" customFormat="1" ht="14.4" x14ac:dyDescent="0.25">
      <c r="A441" s="38"/>
      <c r="B441" s="21"/>
      <c r="C441" s="21"/>
      <c r="D441" s="21"/>
      <c r="E441" s="21"/>
      <c r="F441" s="21"/>
      <c r="G441" s="21"/>
      <c r="H441" s="21"/>
      <c r="I441" s="21"/>
      <c r="J441" s="21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</row>
    <row r="442" spans="1:63" s="12" customFormat="1" ht="14.4" x14ac:dyDescent="0.25">
      <c r="A442" s="38"/>
      <c r="B442" s="21"/>
      <c r="C442" s="21"/>
      <c r="D442" s="21"/>
      <c r="E442" s="21"/>
      <c r="F442" s="21"/>
      <c r="G442" s="21"/>
      <c r="H442" s="21"/>
      <c r="I442" s="21"/>
      <c r="J442" s="21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</row>
    <row r="443" spans="1:63" s="12" customFormat="1" ht="14.4" x14ac:dyDescent="0.25">
      <c r="A443" s="38"/>
      <c r="B443" s="21"/>
      <c r="C443" s="21"/>
      <c r="D443" s="21"/>
      <c r="E443" s="21"/>
      <c r="F443" s="21"/>
      <c r="G443" s="21"/>
      <c r="H443" s="21"/>
      <c r="I443" s="21"/>
      <c r="J443" s="21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</row>
    <row r="444" spans="1:63" s="12" customFormat="1" ht="14.4" x14ac:dyDescent="0.25">
      <c r="A444" s="38"/>
      <c r="B444" s="21"/>
      <c r="C444" s="21"/>
      <c r="D444" s="21"/>
      <c r="E444" s="21"/>
      <c r="F444" s="21"/>
      <c r="G444" s="21"/>
      <c r="H444" s="21"/>
      <c r="I444" s="21"/>
      <c r="J444" s="21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</row>
    <row r="445" spans="1:63" s="12" customFormat="1" ht="14.4" x14ac:dyDescent="0.25">
      <c r="A445" s="38"/>
      <c r="B445" s="21"/>
      <c r="C445" s="21"/>
      <c r="D445" s="21"/>
      <c r="E445" s="21"/>
      <c r="F445" s="21"/>
      <c r="G445" s="21"/>
      <c r="H445" s="21"/>
      <c r="I445" s="21"/>
      <c r="J445" s="21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</row>
    <row r="446" spans="1:63" s="12" customFormat="1" ht="14.4" x14ac:dyDescent="0.25">
      <c r="A446" s="38"/>
      <c r="B446" s="21"/>
      <c r="C446" s="21"/>
      <c r="D446" s="21"/>
      <c r="E446" s="21"/>
      <c r="F446" s="21"/>
      <c r="G446" s="21"/>
      <c r="H446" s="21"/>
      <c r="I446" s="21"/>
      <c r="J446" s="21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</row>
    <row r="447" spans="1:63" s="12" customFormat="1" ht="14.4" x14ac:dyDescent="0.25">
      <c r="A447" s="38"/>
      <c r="B447" s="21"/>
      <c r="C447" s="21"/>
      <c r="D447" s="21"/>
      <c r="E447" s="21"/>
      <c r="F447" s="21"/>
      <c r="G447" s="21"/>
      <c r="H447" s="21"/>
      <c r="I447" s="21"/>
      <c r="J447" s="21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</row>
    <row r="448" spans="1:63" s="12" customFormat="1" ht="14.4" x14ac:dyDescent="0.25">
      <c r="A448" s="38"/>
      <c r="B448" s="21"/>
      <c r="C448" s="21"/>
      <c r="D448" s="21"/>
      <c r="E448" s="21"/>
      <c r="F448" s="21"/>
      <c r="G448" s="21"/>
      <c r="H448" s="21"/>
      <c r="I448" s="21"/>
      <c r="J448" s="21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</row>
    <row r="449" spans="1:63" s="12" customFormat="1" ht="14.4" x14ac:dyDescent="0.25">
      <c r="A449" s="38"/>
      <c r="B449" s="21"/>
      <c r="C449" s="21"/>
      <c r="D449" s="21"/>
      <c r="E449" s="21"/>
      <c r="F449" s="21"/>
      <c r="G449" s="21"/>
      <c r="H449" s="21"/>
      <c r="I449" s="21"/>
      <c r="J449" s="21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</row>
    <row r="450" spans="1:63" s="12" customFormat="1" ht="14.4" x14ac:dyDescent="0.25">
      <c r="A450" s="38"/>
      <c r="B450" s="21"/>
      <c r="C450" s="21"/>
      <c r="D450" s="21"/>
      <c r="E450" s="21"/>
      <c r="F450" s="21"/>
      <c r="G450" s="21"/>
      <c r="H450" s="21"/>
      <c r="I450" s="21"/>
      <c r="J450" s="21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</row>
    <row r="451" spans="1:63" s="12" customFormat="1" ht="14.4" x14ac:dyDescent="0.25">
      <c r="A451" s="38"/>
      <c r="B451" s="21"/>
      <c r="C451" s="21"/>
      <c r="D451" s="21"/>
      <c r="E451" s="21"/>
      <c r="F451" s="21"/>
      <c r="G451" s="21"/>
      <c r="H451" s="21"/>
      <c r="I451" s="21"/>
      <c r="J451" s="21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</row>
    <row r="452" spans="1:63" s="12" customFormat="1" ht="14.4" x14ac:dyDescent="0.25">
      <c r="A452" s="38"/>
      <c r="B452" s="21"/>
      <c r="C452" s="21"/>
      <c r="D452" s="21"/>
      <c r="E452" s="21"/>
      <c r="F452" s="21"/>
      <c r="G452" s="21"/>
      <c r="H452" s="21"/>
      <c r="I452" s="21"/>
      <c r="J452" s="21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</row>
    <row r="453" spans="1:63" s="12" customFormat="1" ht="14.4" x14ac:dyDescent="0.25">
      <c r="A453" s="38"/>
      <c r="B453" s="21"/>
      <c r="C453" s="21"/>
      <c r="D453" s="21"/>
      <c r="E453" s="21"/>
      <c r="F453" s="21"/>
      <c r="G453" s="21"/>
      <c r="H453" s="21"/>
      <c r="I453" s="21"/>
      <c r="J453" s="21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</row>
    <row r="454" spans="1:63" s="12" customFormat="1" ht="14.4" x14ac:dyDescent="0.25">
      <c r="A454" s="38"/>
      <c r="B454" s="21"/>
      <c r="C454" s="21"/>
      <c r="D454" s="21"/>
      <c r="E454" s="21"/>
      <c r="F454" s="21"/>
      <c r="G454" s="21"/>
      <c r="H454" s="21"/>
      <c r="I454" s="21"/>
      <c r="J454" s="21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</row>
    <row r="455" spans="1:63" s="12" customFormat="1" ht="14.4" x14ac:dyDescent="0.25">
      <c r="A455" s="38"/>
      <c r="B455" s="21"/>
      <c r="C455" s="21"/>
      <c r="D455" s="21"/>
      <c r="E455" s="21"/>
      <c r="F455" s="21"/>
      <c r="G455" s="21"/>
      <c r="H455" s="21"/>
      <c r="I455" s="21"/>
      <c r="J455" s="21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</row>
    <row r="456" spans="1:63" s="12" customFormat="1" ht="14.4" x14ac:dyDescent="0.25">
      <c r="A456" s="38"/>
      <c r="B456" s="21"/>
      <c r="C456" s="21"/>
      <c r="D456" s="21"/>
      <c r="E456" s="21"/>
      <c r="F456" s="21"/>
      <c r="G456" s="21"/>
      <c r="H456" s="21"/>
      <c r="I456" s="21"/>
      <c r="J456" s="21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</row>
    <row r="457" spans="1:63" s="12" customFormat="1" ht="14.4" x14ac:dyDescent="0.25">
      <c r="A457" s="38"/>
      <c r="B457" s="21"/>
      <c r="C457" s="21"/>
      <c r="D457" s="21"/>
      <c r="E457" s="21"/>
      <c r="F457" s="21"/>
      <c r="G457" s="21"/>
      <c r="H457" s="21"/>
      <c r="I457" s="21"/>
      <c r="J457" s="21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</row>
    <row r="458" spans="1:63" s="12" customFormat="1" ht="14.4" x14ac:dyDescent="0.25">
      <c r="A458" s="38"/>
      <c r="B458" s="21"/>
      <c r="C458" s="21"/>
      <c r="D458" s="21"/>
      <c r="E458" s="21"/>
      <c r="F458" s="21"/>
      <c r="G458" s="21"/>
      <c r="H458" s="21"/>
      <c r="I458" s="21"/>
      <c r="J458" s="21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</row>
    <row r="459" spans="1:63" s="12" customFormat="1" ht="14.4" x14ac:dyDescent="0.25">
      <c r="A459" s="38"/>
      <c r="B459" s="21"/>
      <c r="C459" s="21"/>
      <c r="D459" s="21"/>
      <c r="E459" s="21"/>
      <c r="F459" s="21"/>
      <c r="G459" s="21"/>
      <c r="H459" s="21"/>
      <c r="I459" s="21"/>
      <c r="J459" s="21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</row>
    <row r="460" spans="1:63" s="12" customFormat="1" ht="14.4" x14ac:dyDescent="0.25">
      <c r="A460" s="38"/>
      <c r="B460" s="21"/>
      <c r="C460" s="21"/>
      <c r="D460" s="21"/>
      <c r="E460" s="21"/>
      <c r="F460" s="21"/>
      <c r="G460" s="21"/>
      <c r="H460" s="21"/>
      <c r="I460" s="21"/>
      <c r="J460" s="21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</row>
    <row r="461" spans="1:63" s="12" customFormat="1" ht="14.4" x14ac:dyDescent="0.25">
      <c r="A461" s="38"/>
      <c r="B461" s="21"/>
      <c r="C461" s="21"/>
      <c r="D461" s="21"/>
      <c r="E461" s="21"/>
      <c r="F461" s="21"/>
      <c r="G461" s="21"/>
      <c r="H461" s="21"/>
      <c r="I461" s="21"/>
      <c r="J461" s="21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</row>
    <row r="462" spans="1:63" s="12" customFormat="1" ht="14.4" x14ac:dyDescent="0.25">
      <c r="A462" s="38"/>
      <c r="B462" s="21"/>
      <c r="C462" s="21"/>
      <c r="D462" s="21"/>
      <c r="E462" s="21"/>
      <c r="F462" s="21"/>
      <c r="G462" s="21"/>
      <c r="H462" s="21"/>
      <c r="I462" s="21"/>
      <c r="J462" s="21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</row>
    <row r="463" spans="1:63" s="12" customFormat="1" ht="14.4" x14ac:dyDescent="0.25">
      <c r="A463" s="38"/>
      <c r="B463" s="21"/>
      <c r="C463" s="21"/>
      <c r="D463" s="21"/>
      <c r="E463" s="21"/>
      <c r="F463" s="21"/>
      <c r="G463" s="21"/>
      <c r="H463" s="21"/>
      <c r="I463" s="21"/>
      <c r="J463" s="21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</row>
    <row r="464" spans="1:63" s="12" customFormat="1" ht="14.4" x14ac:dyDescent="0.25">
      <c r="A464" s="38"/>
      <c r="B464" s="21"/>
      <c r="C464" s="21"/>
      <c r="D464" s="21"/>
      <c r="E464" s="21"/>
      <c r="F464" s="21"/>
      <c r="G464" s="21"/>
      <c r="H464" s="21"/>
      <c r="I464" s="21"/>
      <c r="J464" s="21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</row>
    <row r="465" spans="1:63" s="12" customFormat="1" ht="14.4" x14ac:dyDescent="0.25">
      <c r="A465" s="38"/>
      <c r="B465" s="21"/>
      <c r="C465" s="21"/>
      <c r="D465" s="21"/>
      <c r="E465" s="21"/>
      <c r="F465" s="21"/>
      <c r="G465" s="21"/>
      <c r="H465" s="21"/>
      <c r="I465" s="21"/>
      <c r="J465" s="21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</row>
    <row r="466" spans="1:63" s="12" customFormat="1" ht="14.4" x14ac:dyDescent="0.25">
      <c r="A466" s="38"/>
      <c r="B466" s="21"/>
      <c r="C466" s="21"/>
      <c r="D466" s="21"/>
      <c r="E466" s="21"/>
      <c r="F466" s="21"/>
      <c r="G466" s="21"/>
      <c r="H466" s="21"/>
      <c r="I466" s="21"/>
      <c r="J466" s="21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</row>
    <row r="467" spans="1:63" s="12" customFormat="1" ht="14.4" x14ac:dyDescent="0.25">
      <c r="A467" s="38"/>
      <c r="B467" s="21"/>
      <c r="C467" s="21"/>
      <c r="D467" s="21"/>
      <c r="E467" s="21"/>
      <c r="F467" s="21"/>
      <c r="G467" s="21"/>
      <c r="H467" s="21"/>
      <c r="I467" s="21"/>
      <c r="J467" s="21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</row>
    <row r="468" spans="1:63" s="12" customFormat="1" ht="14.4" x14ac:dyDescent="0.25">
      <c r="A468" s="38"/>
      <c r="B468" s="21"/>
      <c r="C468" s="21"/>
      <c r="D468" s="21"/>
      <c r="E468" s="21"/>
      <c r="F468" s="21"/>
      <c r="G468" s="21"/>
      <c r="H468" s="21"/>
      <c r="I468" s="21"/>
      <c r="J468" s="21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</row>
    <row r="469" spans="1:63" s="12" customFormat="1" ht="14.4" x14ac:dyDescent="0.25">
      <c r="A469" s="38"/>
      <c r="B469" s="21"/>
      <c r="C469" s="21"/>
      <c r="D469" s="21"/>
      <c r="E469" s="21"/>
      <c r="F469" s="21"/>
      <c r="G469" s="21"/>
      <c r="H469" s="21"/>
      <c r="I469" s="21"/>
      <c r="J469" s="21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</row>
    <row r="470" spans="1:63" s="12" customFormat="1" ht="14.4" x14ac:dyDescent="0.25">
      <c r="A470" s="38"/>
      <c r="B470" s="21"/>
      <c r="C470" s="21"/>
      <c r="D470" s="21"/>
      <c r="E470" s="21"/>
      <c r="F470" s="21"/>
      <c r="G470" s="21"/>
      <c r="H470" s="21"/>
      <c r="I470" s="21"/>
      <c r="J470" s="21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</row>
    <row r="471" spans="1:63" s="12" customFormat="1" ht="14.4" x14ac:dyDescent="0.25">
      <c r="A471" s="38"/>
      <c r="B471" s="21"/>
      <c r="C471" s="21"/>
      <c r="D471" s="21"/>
      <c r="E471" s="21"/>
      <c r="F471" s="21"/>
      <c r="G471" s="21"/>
      <c r="H471" s="21"/>
      <c r="I471" s="21"/>
      <c r="J471" s="21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</row>
    <row r="472" spans="1:63" s="12" customFormat="1" ht="14.4" x14ac:dyDescent="0.25">
      <c r="A472" s="38"/>
      <c r="B472" s="21"/>
      <c r="C472" s="21"/>
      <c r="D472" s="21"/>
      <c r="E472" s="21"/>
      <c r="F472" s="21"/>
      <c r="G472" s="21"/>
      <c r="H472" s="21"/>
      <c r="I472" s="21"/>
      <c r="J472" s="21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</row>
    <row r="473" spans="1:63" s="12" customFormat="1" ht="14.4" x14ac:dyDescent="0.25">
      <c r="A473" s="38"/>
      <c r="B473" s="21"/>
      <c r="C473" s="21"/>
      <c r="D473" s="21"/>
      <c r="E473" s="21"/>
      <c r="F473" s="21"/>
      <c r="G473" s="21"/>
      <c r="H473" s="21"/>
      <c r="I473" s="21"/>
      <c r="J473" s="21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</row>
    <row r="474" spans="1:63" s="12" customFormat="1" ht="14.4" x14ac:dyDescent="0.25">
      <c r="A474" s="38"/>
      <c r="B474" s="21"/>
      <c r="C474" s="21"/>
      <c r="D474" s="21"/>
      <c r="E474" s="21"/>
      <c r="F474" s="21"/>
      <c r="G474" s="21"/>
      <c r="H474" s="21"/>
      <c r="I474" s="21"/>
      <c r="J474" s="21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</row>
    <row r="475" spans="1:63" s="12" customFormat="1" ht="14.4" x14ac:dyDescent="0.25">
      <c r="A475" s="38"/>
      <c r="B475" s="21"/>
      <c r="C475" s="21"/>
      <c r="D475" s="21"/>
      <c r="E475" s="21"/>
      <c r="F475" s="21"/>
      <c r="G475" s="21"/>
      <c r="H475" s="21"/>
      <c r="I475" s="21"/>
      <c r="J475" s="21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</row>
    <row r="476" spans="1:63" s="12" customFormat="1" ht="14.4" x14ac:dyDescent="0.25">
      <c r="A476" s="38"/>
      <c r="B476" s="21"/>
      <c r="C476" s="21"/>
      <c r="D476" s="21"/>
      <c r="E476" s="21"/>
      <c r="F476" s="21"/>
      <c r="G476" s="21"/>
      <c r="H476" s="21"/>
      <c r="I476" s="21"/>
      <c r="J476" s="21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</row>
    <row r="477" spans="1:63" s="12" customFormat="1" ht="14.4" x14ac:dyDescent="0.25">
      <c r="A477" s="38"/>
      <c r="B477" s="21"/>
      <c r="C477" s="21"/>
      <c r="D477" s="21"/>
      <c r="E477" s="21"/>
      <c r="F477" s="21"/>
      <c r="G477" s="21"/>
      <c r="H477" s="21"/>
      <c r="I477" s="21"/>
      <c r="J477" s="21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</row>
    <row r="478" spans="1:63" s="12" customFormat="1" ht="14.4" x14ac:dyDescent="0.25">
      <c r="A478" s="38"/>
      <c r="B478" s="21"/>
      <c r="C478" s="21"/>
      <c r="D478" s="21"/>
      <c r="E478" s="21"/>
      <c r="F478" s="21"/>
      <c r="G478" s="21"/>
      <c r="H478" s="21"/>
      <c r="I478" s="21"/>
      <c r="J478" s="21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</row>
    <row r="479" spans="1:63" s="12" customFormat="1" ht="14.4" x14ac:dyDescent="0.25">
      <c r="A479" s="38"/>
      <c r="B479" s="21"/>
      <c r="C479" s="21"/>
      <c r="D479" s="21"/>
      <c r="E479" s="21"/>
      <c r="F479" s="21"/>
      <c r="G479" s="21"/>
      <c r="H479" s="21"/>
      <c r="I479" s="21"/>
      <c r="J479" s="21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</row>
    <row r="480" spans="1:63" s="12" customFormat="1" ht="14.4" x14ac:dyDescent="0.25">
      <c r="A480" s="38"/>
      <c r="B480" s="21"/>
      <c r="C480" s="21"/>
      <c r="D480" s="21"/>
      <c r="E480" s="21"/>
      <c r="F480" s="21"/>
      <c r="G480" s="21"/>
      <c r="H480" s="21"/>
      <c r="I480" s="21"/>
      <c r="J480" s="21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</row>
    <row r="481" spans="1:63" s="12" customFormat="1" ht="14.4" x14ac:dyDescent="0.25">
      <c r="A481" s="38"/>
      <c r="B481" s="21"/>
      <c r="C481" s="21"/>
      <c r="D481" s="21"/>
      <c r="E481" s="21"/>
      <c r="F481" s="21"/>
      <c r="G481" s="21"/>
      <c r="H481" s="21"/>
      <c r="I481" s="21"/>
      <c r="J481" s="21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</row>
    <row r="482" spans="1:63" s="12" customFormat="1" ht="14.4" x14ac:dyDescent="0.25">
      <c r="A482" s="38"/>
      <c r="B482" s="21"/>
      <c r="C482" s="21"/>
      <c r="D482" s="21"/>
      <c r="E482" s="21"/>
      <c r="F482" s="21"/>
      <c r="G482" s="21"/>
      <c r="H482" s="21"/>
      <c r="I482" s="21"/>
      <c r="J482" s="21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</row>
    <row r="483" spans="1:63" s="12" customFormat="1" ht="14.4" x14ac:dyDescent="0.25">
      <c r="A483" s="38"/>
      <c r="B483" s="21"/>
      <c r="C483" s="21"/>
      <c r="D483" s="21"/>
      <c r="E483" s="21"/>
      <c r="F483" s="21"/>
      <c r="G483" s="21"/>
      <c r="H483" s="21"/>
      <c r="I483" s="21"/>
      <c r="J483" s="21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</row>
    <row r="484" spans="1:63" s="12" customFormat="1" ht="14.4" x14ac:dyDescent="0.25">
      <c r="A484" s="38"/>
      <c r="B484" s="21"/>
      <c r="C484" s="21"/>
      <c r="D484" s="21"/>
      <c r="E484" s="21"/>
      <c r="F484" s="21"/>
      <c r="G484" s="21"/>
      <c r="H484" s="21"/>
      <c r="I484" s="21"/>
      <c r="J484" s="21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</row>
    <row r="485" spans="1:63" s="12" customFormat="1" ht="14.4" x14ac:dyDescent="0.25">
      <c r="A485" s="38"/>
      <c r="B485" s="21"/>
      <c r="C485" s="21"/>
      <c r="D485" s="21"/>
      <c r="E485" s="21"/>
      <c r="F485" s="21"/>
      <c r="G485" s="21"/>
      <c r="H485" s="21"/>
      <c r="I485" s="21"/>
      <c r="J485" s="21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</row>
    <row r="486" spans="1:63" s="12" customFormat="1" ht="14.4" x14ac:dyDescent="0.25">
      <c r="A486" s="38"/>
      <c r="B486" s="21"/>
      <c r="C486" s="21"/>
      <c r="D486" s="21"/>
      <c r="E486" s="21"/>
      <c r="F486" s="21"/>
      <c r="G486" s="21"/>
      <c r="H486" s="21"/>
      <c r="I486" s="21"/>
      <c r="J486" s="21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</row>
    <row r="487" spans="1:63" s="12" customFormat="1" ht="14.4" x14ac:dyDescent="0.25">
      <c r="A487" s="38"/>
      <c r="B487" s="21"/>
      <c r="C487" s="21"/>
      <c r="D487" s="21"/>
      <c r="E487" s="21"/>
      <c r="F487" s="21"/>
      <c r="G487" s="21"/>
      <c r="H487" s="21"/>
      <c r="I487" s="21"/>
      <c r="J487" s="21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</row>
    <row r="488" spans="1:63" s="12" customFormat="1" ht="14.4" x14ac:dyDescent="0.25">
      <c r="A488" s="38"/>
      <c r="B488" s="21"/>
      <c r="C488" s="21"/>
      <c r="D488" s="21"/>
      <c r="E488" s="21"/>
      <c r="F488" s="21"/>
      <c r="G488" s="21"/>
      <c r="H488" s="21"/>
      <c r="I488" s="21"/>
      <c r="J488" s="21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</row>
    <row r="489" spans="1:63" s="12" customFormat="1" ht="14.4" x14ac:dyDescent="0.25">
      <c r="A489" s="38"/>
      <c r="B489" s="21"/>
      <c r="C489" s="21"/>
      <c r="D489" s="21"/>
      <c r="E489" s="21"/>
      <c r="F489" s="21"/>
      <c r="G489" s="21"/>
      <c r="H489" s="21"/>
      <c r="I489" s="21"/>
      <c r="J489" s="21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</row>
    <row r="490" spans="1:63" s="12" customFormat="1" ht="14.4" x14ac:dyDescent="0.25">
      <c r="A490" s="38"/>
      <c r="B490" s="21"/>
      <c r="C490" s="21"/>
      <c r="D490" s="21"/>
      <c r="E490" s="21"/>
      <c r="F490" s="21"/>
      <c r="G490" s="21"/>
      <c r="H490" s="21"/>
      <c r="I490" s="21"/>
      <c r="J490" s="21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</row>
    <row r="491" spans="1:63" s="12" customFormat="1" ht="14.4" x14ac:dyDescent="0.25">
      <c r="A491" s="38"/>
      <c r="B491" s="21"/>
      <c r="C491" s="21"/>
      <c r="D491" s="21"/>
      <c r="E491" s="21"/>
      <c r="F491" s="21"/>
      <c r="G491" s="21"/>
      <c r="H491" s="21"/>
      <c r="I491" s="21"/>
      <c r="J491" s="21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</row>
    <row r="492" spans="1:63" s="12" customFormat="1" ht="14.4" x14ac:dyDescent="0.25">
      <c r="A492" s="38"/>
      <c r="B492" s="21"/>
      <c r="C492" s="21"/>
      <c r="D492" s="21"/>
      <c r="E492" s="21"/>
      <c r="F492" s="21"/>
      <c r="G492" s="21"/>
      <c r="H492" s="21"/>
      <c r="I492" s="21"/>
      <c r="J492" s="21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</row>
    <row r="493" spans="1:63" s="12" customFormat="1" ht="14.4" x14ac:dyDescent="0.25">
      <c r="A493" s="38"/>
      <c r="B493" s="21"/>
      <c r="C493" s="21"/>
      <c r="D493" s="21"/>
      <c r="E493" s="21"/>
      <c r="F493" s="21"/>
      <c r="G493" s="21"/>
      <c r="H493" s="21"/>
      <c r="I493" s="21"/>
      <c r="J493" s="21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</row>
    <row r="494" spans="1:63" s="12" customFormat="1" ht="14.4" x14ac:dyDescent="0.25">
      <c r="A494" s="38"/>
      <c r="B494" s="21"/>
      <c r="C494" s="21"/>
      <c r="D494" s="21"/>
      <c r="E494" s="21"/>
      <c r="F494" s="21"/>
      <c r="G494" s="21"/>
      <c r="H494" s="21"/>
      <c r="I494" s="21"/>
      <c r="J494" s="21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</row>
    <row r="495" spans="1:63" s="12" customFormat="1" ht="14.4" x14ac:dyDescent="0.25">
      <c r="A495" s="38"/>
      <c r="B495" s="21"/>
      <c r="C495" s="21"/>
      <c r="D495" s="21"/>
      <c r="E495" s="21"/>
      <c r="F495" s="21"/>
      <c r="G495" s="21"/>
      <c r="H495" s="21"/>
      <c r="I495" s="21"/>
      <c r="J495" s="21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</row>
    <row r="496" spans="1:63" s="12" customFormat="1" ht="14.4" x14ac:dyDescent="0.25">
      <c r="A496" s="38"/>
      <c r="B496" s="21"/>
      <c r="C496" s="21"/>
      <c r="D496" s="21"/>
      <c r="E496" s="21"/>
      <c r="F496" s="21"/>
      <c r="G496" s="21"/>
      <c r="H496" s="21"/>
      <c r="I496" s="21"/>
      <c r="J496" s="21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</row>
    <row r="497" spans="1:63" s="12" customFormat="1" ht="14.4" x14ac:dyDescent="0.25">
      <c r="A497" s="38"/>
      <c r="B497" s="21"/>
      <c r="C497" s="21"/>
      <c r="D497" s="21"/>
      <c r="E497" s="21"/>
      <c r="F497" s="21"/>
      <c r="G497" s="21"/>
      <c r="H497" s="21"/>
      <c r="I497" s="21"/>
      <c r="J497" s="21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</row>
    <row r="498" spans="1:63" s="12" customFormat="1" ht="14.4" x14ac:dyDescent="0.25">
      <c r="A498" s="38"/>
      <c r="B498" s="21"/>
      <c r="C498" s="21"/>
      <c r="D498" s="21"/>
      <c r="E498" s="21"/>
      <c r="F498" s="21"/>
      <c r="G498" s="21"/>
      <c r="H498" s="21"/>
      <c r="I498" s="21"/>
      <c r="J498" s="21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</row>
    <row r="499" spans="1:63" s="12" customFormat="1" ht="14.4" x14ac:dyDescent="0.25">
      <c r="A499" s="38"/>
      <c r="B499" s="21"/>
      <c r="C499" s="21"/>
      <c r="D499" s="21"/>
      <c r="E499" s="21"/>
      <c r="F499" s="21"/>
      <c r="G499" s="21"/>
      <c r="H499" s="21"/>
      <c r="I499" s="21"/>
      <c r="J499" s="21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</row>
    <row r="500" spans="1:63" s="12" customFormat="1" ht="14.4" x14ac:dyDescent="0.25">
      <c r="A500" s="38"/>
      <c r="B500" s="21"/>
      <c r="C500" s="21"/>
      <c r="D500" s="21"/>
      <c r="E500" s="21"/>
      <c r="F500" s="21"/>
      <c r="G500" s="21"/>
      <c r="H500" s="21"/>
      <c r="I500" s="21"/>
      <c r="J500" s="21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</row>
    <row r="501" spans="1:63" s="12" customFormat="1" ht="14.4" x14ac:dyDescent="0.25">
      <c r="A501" s="38"/>
      <c r="B501" s="21"/>
      <c r="C501" s="21"/>
      <c r="D501" s="21"/>
      <c r="E501" s="21"/>
      <c r="F501" s="21"/>
      <c r="G501" s="21"/>
      <c r="H501" s="21"/>
      <c r="I501" s="21"/>
      <c r="J501" s="21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</row>
    <row r="502" spans="1:63" s="12" customFormat="1" ht="14.4" x14ac:dyDescent="0.25">
      <c r="A502" s="38"/>
      <c r="B502" s="21"/>
      <c r="C502" s="21"/>
      <c r="D502" s="21"/>
      <c r="E502" s="21"/>
      <c r="F502" s="21"/>
      <c r="G502" s="21"/>
      <c r="H502" s="21"/>
      <c r="I502" s="21"/>
      <c r="J502" s="21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</row>
    <row r="503" spans="1:63" s="12" customFormat="1" ht="14.4" x14ac:dyDescent="0.25">
      <c r="A503" s="38"/>
      <c r="B503" s="21"/>
      <c r="C503" s="21"/>
      <c r="D503" s="21"/>
      <c r="E503" s="21"/>
      <c r="F503" s="21"/>
      <c r="G503" s="21"/>
      <c r="H503" s="21"/>
      <c r="I503" s="21"/>
      <c r="J503" s="21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</row>
    <row r="504" spans="1:63" s="12" customFormat="1" ht="14.4" x14ac:dyDescent="0.25">
      <c r="A504" s="38"/>
      <c r="B504" s="21"/>
      <c r="C504" s="21"/>
      <c r="D504" s="21"/>
      <c r="E504" s="21"/>
      <c r="F504" s="21"/>
      <c r="G504" s="21"/>
      <c r="H504" s="21"/>
      <c r="I504" s="21"/>
      <c r="J504" s="21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</row>
    <row r="505" spans="1:63" s="12" customFormat="1" ht="14.4" x14ac:dyDescent="0.25">
      <c r="A505" s="38"/>
      <c r="B505" s="21"/>
      <c r="C505" s="21"/>
      <c r="D505" s="21"/>
      <c r="E505" s="21"/>
      <c r="F505" s="21"/>
      <c r="G505" s="21"/>
      <c r="H505" s="21"/>
      <c r="I505" s="21"/>
      <c r="J505" s="21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</row>
    <row r="506" spans="1:63" s="12" customFormat="1" ht="14.4" x14ac:dyDescent="0.25">
      <c r="A506" s="38"/>
      <c r="B506" s="21"/>
      <c r="C506" s="21"/>
      <c r="D506" s="21"/>
      <c r="E506" s="21"/>
      <c r="F506" s="21"/>
      <c r="G506" s="21"/>
      <c r="H506" s="21"/>
      <c r="I506" s="21"/>
      <c r="J506" s="21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</row>
    <row r="507" spans="1:63" s="12" customFormat="1" ht="14.4" x14ac:dyDescent="0.25">
      <c r="A507" s="38"/>
      <c r="B507" s="21"/>
      <c r="C507" s="21"/>
      <c r="D507" s="21"/>
      <c r="E507" s="21"/>
      <c r="F507" s="21"/>
      <c r="G507" s="21"/>
      <c r="H507" s="21"/>
      <c r="I507" s="21"/>
      <c r="J507" s="21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</row>
    <row r="508" spans="1:63" s="12" customFormat="1" ht="14.4" x14ac:dyDescent="0.25">
      <c r="A508" s="38"/>
      <c r="B508" s="21"/>
      <c r="C508" s="21"/>
      <c r="D508" s="21"/>
      <c r="E508" s="21"/>
      <c r="F508" s="21"/>
      <c r="G508" s="21"/>
      <c r="H508" s="21"/>
      <c r="I508" s="21"/>
      <c r="J508" s="21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</row>
    <row r="509" spans="1:63" s="12" customFormat="1" ht="14.4" x14ac:dyDescent="0.25">
      <c r="A509" s="38"/>
      <c r="B509" s="21"/>
      <c r="C509" s="21"/>
      <c r="D509" s="21"/>
      <c r="E509" s="21"/>
      <c r="F509" s="21"/>
      <c r="G509" s="21"/>
      <c r="H509" s="21"/>
      <c r="I509" s="21"/>
      <c r="J509" s="21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</row>
    <row r="510" spans="1:63" s="12" customFormat="1" ht="14.4" x14ac:dyDescent="0.25">
      <c r="A510" s="38"/>
      <c r="B510" s="21"/>
      <c r="C510" s="21"/>
      <c r="D510" s="21"/>
      <c r="E510" s="21"/>
      <c r="F510" s="21"/>
      <c r="G510" s="21"/>
      <c r="H510" s="21"/>
      <c r="I510" s="21"/>
      <c r="J510" s="21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</row>
    <row r="511" spans="1:63" s="12" customFormat="1" ht="14.4" x14ac:dyDescent="0.25">
      <c r="A511" s="38"/>
      <c r="B511" s="21"/>
      <c r="C511" s="21"/>
      <c r="D511" s="21"/>
      <c r="E511" s="21"/>
      <c r="F511" s="21"/>
      <c r="G511" s="21"/>
      <c r="H511" s="21"/>
      <c r="I511" s="21"/>
      <c r="J511" s="21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</row>
    <row r="512" spans="1:63" s="12" customFormat="1" ht="14.4" x14ac:dyDescent="0.25">
      <c r="A512" s="38"/>
      <c r="B512" s="21"/>
      <c r="C512" s="21"/>
      <c r="D512" s="21"/>
      <c r="E512" s="21"/>
      <c r="F512" s="21"/>
      <c r="G512" s="21"/>
      <c r="H512" s="21"/>
      <c r="I512" s="21"/>
      <c r="J512" s="21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</row>
    <row r="513" spans="1:63" s="12" customFormat="1" ht="14.4" x14ac:dyDescent="0.25">
      <c r="A513" s="38"/>
      <c r="B513" s="21"/>
      <c r="C513" s="21"/>
      <c r="D513" s="21"/>
      <c r="E513" s="21"/>
      <c r="F513" s="21"/>
      <c r="G513" s="21"/>
      <c r="H513" s="21"/>
      <c r="I513" s="21"/>
      <c r="J513" s="21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</row>
    <row r="514" spans="1:63" s="12" customFormat="1" ht="14.4" x14ac:dyDescent="0.25">
      <c r="A514" s="38"/>
      <c r="B514" s="21"/>
      <c r="C514" s="21"/>
      <c r="D514" s="21"/>
      <c r="E514" s="21"/>
      <c r="F514" s="21"/>
      <c r="G514" s="21"/>
      <c r="H514" s="21"/>
      <c r="I514" s="21"/>
      <c r="J514" s="21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</row>
    <row r="515" spans="1:63" s="12" customFormat="1" ht="14.4" x14ac:dyDescent="0.25">
      <c r="A515" s="38"/>
      <c r="B515" s="21"/>
      <c r="C515" s="21"/>
      <c r="D515" s="21"/>
      <c r="E515" s="21"/>
      <c r="F515" s="21"/>
      <c r="G515" s="21"/>
      <c r="H515" s="21"/>
      <c r="I515" s="21"/>
      <c r="J515" s="21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</row>
    <row r="516" spans="1:63" s="12" customFormat="1" ht="14.4" x14ac:dyDescent="0.25">
      <c r="A516" s="38"/>
      <c r="B516" s="21"/>
      <c r="C516" s="21"/>
      <c r="D516" s="21"/>
      <c r="E516" s="21"/>
      <c r="F516" s="21"/>
      <c r="G516" s="21"/>
      <c r="H516" s="21"/>
      <c r="I516" s="21"/>
      <c r="J516" s="21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</row>
    <row r="517" spans="1:63" s="12" customFormat="1" ht="14.4" x14ac:dyDescent="0.25">
      <c r="A517" s="38"/>
      <c r="B517" s="21"/>
      <c r="C517" s="21"/>
      <c r="D517" s="21"/>
      <c r="E517" s="21"/>
      <c r="F517" s="21"/>
      <c r="G517" s="21"/>
      <c r="H517" s="21"/>
      <c r="I517" s="21"/>
      <c r="J517" s="21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</row>
    <row r="518" spans="1:63" s="12" customFormat="1" ht="14.4" x14ac:dyDescent="0.25">
      <c r="A518" s="38"/>
      <c r="B518" s="21"/>
      <c r="C518" s="21"/>
      <c r="D518" s="21"/>
      <c r="E518" s="21"/>
      <c r="F518" s="21"/>
      <c r="G518" s="21"/>
      <c r="H518" s="21"/>
      <c r="I518" s="21"/>
      <c r="J518" s="21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</row>
    <row r="519" spans="1:63" s="12" customFormat="1" ht="14.4" x14ac:dyDescent="0.25">
      <c r="A519" s="38"/>
      <c r="B519" s="21"/>
      <c r="C519" s="21"/>
      <c r="D519" s="21"/>
      <c r="E519" s="21"/>
      <c r="F519" s="21"/>
      <c r="G519" s="21"/>
      <c r="H519" s="21"/>
      <c r="I519" s="21"/>
      <c r="J519" s="21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</row>
    <row r="520" spans="1:63" s="12" customFormat="1" ht="14.4" x14ac:dyDescent="0.25">
      <c r="A520" s="38"/>
      <c r="B520" s="21"/>
      <c r="C520" s="21"/>
      <c r="D520" s="21"/>
      <c r="E520" s="21"/>
      <c r="F520" s="21"/>
      <c r="G520" s="21"/>
      <c r="H520" s="21"/>
      <c r="I520" s="21"/>
      <c r="J520" s="21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</row>
    <row r="521" spans="1:63" s="12" customFormat="1" ht="14.4" x14ac:dyDescent="0.25">
      <c r="A521" s="38"/>
      <c r="B521" s="21"/>
      <c r="C521" s="21"/>
      <c r="D521" s="21"/>
      <c r="E521" s="21"/>
      <c r="F521" s="21"/>
      <c r="G521" s="21"/>
      <c r="H521" s="21"/>
      <c r="I521" s="21"/>
      <c r="J521" s="21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</row>
    <row r="522" spans="1:63" s="12" customFormat="1" ht="14.4" x14ac:dyDescent="0.25">
      <c r="A522" s="38"/>
      <c r="B522" s="21"/>
      <c r="C522" s="21"/>
      <c r="D522" s="21"/>
      <c r="E522" s="21"/>
      <c r="F522" s="21"/>
      <c r="G522" s="21"/>
      <c r="H522" s="21"/>
      <c r="I522" s="21"/>
      <c r="J522" s="21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</row>
    <row r="523" spans="1:63" s="12" customFormat="1" ht="14.4" x14ac:dyDescent="0.25">
      <c r="A523" s="38"/>
      <c r="B523" s="21"/>
      <c r="C523" s="21"/>
      <c r="D523" s="21"/>
      <c r="E523" s="21"/>
      <c r="F523" s="21"/>
      <c r="G523" s="21"/>
      <c r="H523" s="21"/>
      <c r="I523" s="21"/>
      <c r="J523" s="21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</row>
    <row r="524" spans="1:63" s="12" customFormat="1" ht="14.4" x14ac:dyDescent="0.25">
      <c r="A524" s="38"/>
      <c r="B524" s="21"/>
      <c r="C524" s="21"/>
      <c r="D524" s="21"/>
      <c r="E524" s="21"/>
      <c r="F524" s="21"/>
      <c r="G524" s="21"/>
      <c r="H524" s="21"/>
      <c r="I524" s="21"/>
      <c r="J524" s="21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</row>
    <row r="525" spans="1:63" s="12" customFormat="1" ht="14.4" x14ac:dyDescent="0.25">
      <c r="A525" s="38"/>
      <c r="B525" s="21"/>
      <c r="C525" s="21"/>
      <c r="D525" s="21"/>
      <c r="E525" s="21"/>
      <c r="F525" s="21"/>
      <c r="G525" s="21"/>
      <c r="H525" s="21"/>
      <c r="I525" s="21"/>
      <c r="J525" s="21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</row>
    <row r="526" spans="1:63" s="12" customFormat="1" ht="14.4" x14ac:dyDescent="0.25">
      <c r="A526" s="38"/>
      <c r="B526" s="21"/>
      <c r="C526" s="21"/>
      <c r="D526" s="21"/>
      <c r="E526" s="21"/>
      <c r="F526" s="21"/>
      <c r="G526" s="21"/>
      <c r="H526" s="21"/>
      <c r="I526" s="21"/>
      <c r="J526" s="21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</row>
    <row r="527" spans="1:63" s="12" customFormat="1" ht="14.4" x14ac:dyDescent="0.25">
      <c r="A527" s="38"/>
      <c r="B527" s="21"/>
      <c r="C527" s="21"/>
      <c r="D527" s="21"/>
      <c r="E527" s="21"/>
      <c r="F527" s="21"/>
      <c r="G527" s="21"/>
      <c r="H527" s="21"/>
      <c r="I527" s="21"/>
      <c r="J527" s="21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</row>
    <row r="528" spans="1:63" s="12" customFormat="1" ht="14.4" x14ac:dyDescent="0.25">
      <c r="A528" s="38"/>
      <c r="B528" s="21"/>
      <c r="C528" s="21"/>
      <c r="D528" s="21"/>
      <c r="E528" s="21"/>
      <c r="F528" s="21"/>
      <c r="G528" s="21"/>
      <c r="H528" s="21"/>
      <c r="I528" s="21"/>
      <c r="J528" s="21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</row>
    <row r="529" spans="1:63" s="12" customFormat="1" ht="14.4" x14ac:dyDescent="0.25">
      <c r="A529" s="38"/>
      <c r="B529" s="21"/>
      <c r="C529" s="21"/>
      <c r="D529" s="21"/>
      <c r="E529" s="21"/>
      <c r="F529" s="21"/>
      <c r="G529" s="21"/>
      <c r="H529" s="21"/>
      <c r="I529" s="21"/>
      <c r="J529" s="21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</row>
    <row r="530" spans="1:63" s="12" customFormat="1" ht="14.4" x14ac:dyDescent="0.25">
      <c r="A530" s="38"/>
      <c r="B530" s="21"/>
      <c r="C530" s="21"/>
      <c r="D530" s="21"/>
      <c r="E530" s="21"/>
      <c r="F530" s="21"/>
      <c r="G530" s="21"/>
      <c r="H530" s="21"/>
      <c r="I530" s="21"/>
      <c r="J530" s="21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</row>
    <row r="531" spans="1:63" s="12" customFormat="1" ht="14.4" x14ac:dyDescent="0.25">
      <c r="A531" s="38"/>
      <c r="B531" s="21"/>
      <c r="C531" s="21"/>
      <c r="D531" s="21"/>
      <c r="E531" s="21"/>
      <c r="F531" s="21"/>
      <c r="G531" s="21"/>
      <c r="H531" s="21"/>
      <c r="I531" s="21"/>
      <c r="J531" s="21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</row>
    <row r="532" spans="1:63" s="12" customFormat="1" ht="14.4" x14ac:dyDescent="0.25">
      <c r="A532" s="38"/>
      <c r="B532" s="21"/>
      <c r="C532" s="21"/>
      <c r="D532" s="21"/>
      <c r="E532" s="21"/>
      <c r="F532" s="21"/>
      <c r="G532" s="21"/>
      <c r="H532" s="21"/>
      <c r="I532" s="21"/>
      <c r="J532" s="21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</row>
    <row r="533" spans="1:63" s="12" customFormat="1" ht="14.4" x14ac:dyDescent="0.25">
      <c r="A533" s="38"/>
      <c r="B533" s="21"/>
      <c r="C533" s="21"/>
      <c r="D533" s="21"/>
      <c r="E533" s="21"/>
      <c r="F533" s="21"/>
      <c r="G533" s="21"/>
      <c r="H533" s="21"/>
      <c r="I533" s="21"/>
      <c r="J533" s="21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</row>
    <row r="534" spans="1:63" s="12" customFormat="1" ht="14.4" x14ac:dyDescent="0.25">
      <c r="A534" s="38"/>
      <c r="B534" s="21"/>
      <c r="C534" s="21"/>
      <c r="D534" s="21"/>
      <c r="E534" s="21"/>
      <c r="F534" s="21"/>
      <c r="G534" s="21"/>
      <c r="H534" s="21"/>
      <c r="I534" s="21"/>
      <c r="J534" s="21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</row>
    <row r="535" spans="1:63" s="12" customFormat="1" ht="14.4" x14ac:dyDescent="0.25">
      <c r="A535" s="38"/>
      <c r="B535" s="21"/>
      <c r="C535" s="21"/>
      <c r="D535" s="21"/>
      <c r="E535" s="21"/>
      <c r="F535" s="21"/>
      <c r="G535" s="21"/>
      <c r="H535" s="21"/>
      <c r="I535" s="21"/>
      <c r="J535" s="21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</row>
    <row r="536" spans="1:63" s="12" customFormat="1" ht="14.4" x14ac:dyDescent="0.25">
      <c r="A536" s="38"/>
      <c r="B536" s="21"/>
      <c r="C536" s="21"/>
      <c r="D536" s="21"/>
      <c r="E536" s="21"/>
      <c r="F536" s="21"/>
      <c r="G536" s="21"/>
      <c r="H536" s="21"/>
      <c r="I536" s="21"/>
      <c r="J536" s="21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</row>
    <row r="537" spans="1:63" s="12" customFormat="1" ht="14.4" x14ac:dyDescent="0.25">
      <c r="A537" s="38"/>
      <c r="B537" s="21"/>
      <c r="C537" s="21"/>
      <c r="D537" s="21"/>
      <c r="E537" s="21"/>
      <c r="F537" s="21"/>
      <c r="G537" s="21"/>
      <c r="H537" s="21"/>
      <c r="I537" s="21"/>
      <c r="J537" s="21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</row>
    <row r="538" spans="1:63" s="12" customFormat="1" ht="14.4" x14ac:dyDescent="0.25">
      <c r="A538" s="38"/>
      <c r="B538" s="21"/>
      <c r="C538" s="21"/>
      <c r="D538" s="21"/>
      <c r="E538" s="21"/>
      <c r="F538" s="21"/>
      <c r="G538" s="21"/>
      <c r="H538" s="21"/>
      <c r="I538" s="21"/>
      <c r="J538" s="21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</row>
    <row r="539" spans="1:63" s="12" customFormat="1" ht="14.4" x14ac:dyDescent="0.25">
      <c r="A539" s="38"/>
      <c r="B539" s="21"/>
      <c r="C539" s="21"/>
      <c r="D539" s="21"/>
      <c r="E539" s="21"/>
      <c r="F539" s="21"/>
      <c r="G539" s="21"/>
      <c r="H539" s="21"/>
      <c r="I539" s="21"/>
      <c r="J539" s="21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</row>
    <row r="540" spans="1:63" s="12" customFormat="1" ht="14.4" x14ac:dyDescent="0.25">
      <c r="A540" s="38"/>
      <c r="B540" s="21"/>
      <c r="C540" s="21"/>
      <c r="D540" s="21"/>
      <c r="E540" s="21"/>
      <c r="F540" s="21"/>
      <c r="G540" s="21"/>
      <c r="H540" s="21"/>
      <c r="I540" s="21"/>
      <c r="J540" s="21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</row>
    <row r="541" spans="1:63" s="12" customFormat="1" ht="14.4" x14ac:dyDescent="0.25">
      <c r="A541" s="38"/>
      <c r="B541" s="21"/>
      <c r="C541" s="21"/>
      <c r="D541" s="21"/>
      <c r="E541" s="21"/>
      <c r="F541" s="21"/>
      <c r="G541" s="21"/>
      <c r="H541" s="21"/>
      <c r="I541" s="21"/>
      <c r="J541" s="21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</row>
    <row r="542" spans="1:63" s="12" customFormat="1" ht="14.4" x14ac:dyDescent="0.25">
      <c r="A542" s="38"/>
      <c r="B542" s="21"/>
      <c r="C542" s="21"/>
      <c r="D542" s="21"/>
      <c r="E542" s="21"/>
      <c r="F542" s="21"/>
      <c r="G542" s="21"/>
      <c r="H542" s="21"/>
      <c r="I542" s="21"/>
      <c r="J542" s="21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</row>
    <row r="543" spans="1:63" s="12" customFormat="1" ht="14.4" x14ac:dyDescent="0.25">
      <c r="A543" s="38"/>
      <c r="B543" s="21"/>
      <c r="C543" s="21"/>
      <c r="D543" s="21"/>
      <c r="E543" s="21"/>
      <c r="F543" s="21"/>
      <c r="G543" s="21"/>
      <c r="H543" s="21"/>
      <c r="I543" s="21"/>
      <c r="J543" s="21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</row>
    <row r="544" spans="1:63" s="12" customFormat="1" ht="14.4" x14ac:dyDescent="0.25">
      <c r="A544" s="38"/>
      <c r="B544" s="21"/>
      <c r="C544" s="21"/>
      <c r="D544" s="21"/>
      <c r="E544" s="21"/>
      <c r="F544" s="21"/>
      <c r="G544" s="21"/>
      <c r="H544" s="21"/>
      <c r="I544" s="21"/>
      <c r="J544" s="21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</row>
    <row r="545" spans="1:63" s="12" customFormat="1" ht="14.4" x14ac:dyDescent="0.25">
      <c r="A545" s="38"/>
      <c r="B545" s="21"/>
      <c r="C545" s="21"/>
      <c r="D545" s="21"/>
      <c r="E545" s="21"/>
      <c r="F545" s="21"/>
      <c r="G545" s="21"/>
      <c r="H545" s="21"/>
      <c r="I545" s="21"/>
      <c r="J545" s="21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</row>
    <row r="546" spans="1:63" s="12" customFormat="1" ht="14.4" x14ac:dyDescent="0.25">
      <c r="A546" s="38"/>
      <c r="B546" s="21"/>
      <c r="C546" s="21"/>
      <c r="D546" s="21"/>
      <c r="E546" s="21"/>
      <c r="F546" s="21"/>
      <c r="G546" s="21"/>
      <c r="H546" s="21"/>
      <c r="I546" s="21"/>
      <c r="J546" s="21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</row>
    <row r="547" spans="1:63" s="12" customFormat="1" ht="14.4" x14ac:dyDescent="0.25">
      <c r="A547" s="38"/>
      <c r="B547" s="21"/>
      <c r="C547" s="21"/>
      <c r="D547" s="21"/>
      <c r="E547" s="21"/>
      <c r="F547" s="21"/>
      <c r="G547" s="21"/>
      <c r="H547" s="21"/>
      <c r="I547" s="21"/>
      <c r="J547" s="21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</row>
    <row r="548" spans="1:63" s="12" customFormat="1" ht="14.4" x14ac:dyDescent="0.25">
      <c r="A548" s="38"/>
      <c r="B548" s="21"/>
      <c r="C548" s="21"/>
      <c r="D548" s="21"/>
      <c r="E548" s="21"/>
      <c r="F548" s="21"/>
      <c r="G548" s="21"/>
      <c r="H548" s="21"/>
      <c r="I548" s="21"/>
      <c r="J548" s="21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</row>
    <row r="549" spans="1:63" s="12" customFormat="1" ht="14.4" x14ac:dyDescent="0.25">
      <c r="A549" s="38"/>
      <c r="B549" s="21"/>
      <c r="C549" s="21"/>
      <c r="D549" s="21"/>
      <c r="E549" s="21"/>
      <c r="F549" s="21"/>
      <c r="G549" s="21"/>
      <c r="H549" s="21"/>
      <c r="I549" s="21"/>
      <c r="J549" s="21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</row>
    <row r="550" spans="1:63" s="12" customFormat="1" ht="14.4" x14ac:dyDescent="0.25">
      <c r="A550" s="38"/>
      <c r="B550" s="21"/>
      <c r="C550" s="21"/>
      <c r="D550" s="21"/>
      <c r="E550" s="21"/>
      <c r="F550" s="21"/>
      <c r="G550" s="21"/>
      <c r="H550" s="21"/>
      <c r="I550" s="21"/>
      <c r="J550" s="21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</row>
    <row r="551" spans="1:63" s="12" customFormat="1" ht="14.4" x14ac:dyDescent="0.25">
      <c r="A551" s="38"/>
      <c r="B551" s="21"/>
      <c r="C551" s="21"/>
      <c r="D551" s="21"/>
      <c r="E551" s="21"/>
      <c r="F551" s="21"/>
      <c r="G551" s="21"/>
      <c r="H551" s="21"/>
      <c r="I551" s="21"/>
      <c r="J551" s="21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</row>
    <row r="552" spans="1:63" s="12" customFormat="1" ht="14.4" x14ac:dyDescent="0.25">
      <c r="A552" s="38"/>
      <c r="B552" s="21"/>
      <c r="C552" s="21"/>
      <c r="D552" s="21"/>
      <c r="E552" s="21"/>
      <c r="F552" s="21"/>
      <c r="G552" s="21"/>
      <c r="H552" s="21"/>
      <c r="I552" s="21"/>
      <c r="J552" s="21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</row>
    <row r="553" spans="1:63" s="12" customFormat="1" ht="14.4" x14ac:dyDescent="0.25">
      <c r="A553" s="38"/>
      <c r="B553" s="21"/>
      <c r="C553" s="21"/>
      <c r="D553" s="21"/>
      <c r="E553" s="21"/>
      <c r="F553" s="21"/>
      <c r="G553" s="21"/>
      <c r="H553" s="21"/>
      <c r="I553" s="21"/>
      <c r="J553" s="21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</row>
    <row r="554" spans="1:63" s="12" customFormat="1" ht="14.4" x14ac:dyDescent="0.25">
      <c r="A554" s="38"/>
      <c r="B554" s="21"/>
      <c r="C554" s="21"/>
      <c r="D554" s="21"/>
      <c r="E554" s="21"/>
      <c r="F554" s="21"/>
      <c r="G554" s="21"/>
      <c r="H554" s="21"/>
      <c r="I554" s="21"/>
      <c r="J554" s="21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</row>
    <row r="555" spans="1:63" s="12" customFormat="1" ht="14.4" x14ac:dyDescent="0.25">
      <c r="A555" s="38"/>
      <c r="B555" s="21"/>
      <c r="C555" s="21"/>
      <c r="D555" s="21"/>
      <c r="E555" s="21"/>
      <c r="F555" s="21"/>
      <c r="G555" s="21"/>
      <c r="H555" s="21"/>
      <c r="I555" s="21"/>
      <c r="J555" s="21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</row>
    <row r="556" spans="1:63" s="12" customFormat="1" ht="14.4" x14ac:dyDescent="0.25">
      <c r="A556" s="38"/>
      <c r="B556" s="21"/>
      <c r="C556" s="21"/>
      <c r="D556" s="21"/>
      <c r="E556" s="21"/>
      <c r="F556" s="21"/>
      <c r="G556" s="21"/>
      <c r="H556" s="21"/>
      <c r="I556" s="21"/>
      <c r="J556" s="21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</row>
    <row r="557" spans="1:63" s="12" customFormat="1" ht="14.4" x14ac:dyDescent="0.25">
      <c r="A557" s="38"/>
      <c r="B557" s="21"/>
      <c r="C557" s="21"/>
      <c r="D557" s="21"/>
      <c r="E557" s="21"/>
      <c r="F557" s="21"/>
      <c r="G557" s="21"/>
      <c r="H557" s="21"/>
      <c r="I557" s="21"/>
      <c r="J557" s="21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</row>
    <row r="558" spans="1:63" s="12" customFormat="1" ht="14.4" x14ac:dyDescent="0.25">
      <c r="A558" s="38"/>
      <c r="B558" s="21"/>
      <c r="C558" s="21"/>
      <c r="D558" s="21"/>
      <c r="E558" s="21"/>
      <c r="F558" s="21"/>
      <c r="G558" s="21"/>
      <c r="H558" s="21"/>
      <c r="I558" s="21"/>
      <c r="J558" s="21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</row>
    <row r="559" spans="1:63" s="12" customFormat="1" ht="14.4" x14ac:dyDescent="0.25">
      <c r="A559" s="38"/>
      <c r="B559" s="21"/>
      <c r="C559" s="21"/>
      <c r="D559" s="21"/>
      <c r="E559" s="21"/>
      <c r="F559" s="21"/>
      <c r="G559" s="21"/>
      <c r="H559" s="21"/>
      <c r="I559" s="21"/>
      <c r="J559" s="21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</row>
    <row r="560" spans="1:63" s="12" customFormat="1" ht="14.4" x14ac:dyDescent="0.25">
      <c r="A560" s="38"/>
      <c r="B560" s="21"/>
      <c r="C560" s="21"/>
      <c r="D560" s="21"/>
      <c r="E560" s="21"/>
      <c r="F560" s="21"/>
      <c r="G560" s="21"/>
      <c r="H560" s="21"/>
      <c r="I560" s="21"/>
      <c r="J560" s="21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</row>
    <row r="561" spans="1:63" s="12" customFormat="1" ht="14.4" x14ac:dyDescent="0.25">
      <c r="A561" s="38"/>
      <c r="B561" s="21"/>
      <c r="C561" s="21"/>
      <c r="D561" s="21"/>
      <c r="E561" s="21"/>
      <c r="F561" s="21"/>
      <c r="G561" s="21"/>
      <c r="H561" s="21"/>
      <c r="I561" s="21"/>
      <c r="J561" s="21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</row>
    <row r="562" spans="1:63" s="12" customFormat="1" ht="14.4" x14ac:dyDescent="0.25">
      <c r="A562" s="38"/>
      <c r="B562" s="21"/>
      <c r="C562" s="21"/>
      <c r="D562" s="21"/>
      <c r="E562" s="21"/>
      <c r="F562" s="21"/>
      <c r="G562" s="21"/>
      <c r="H562" s="21"/>
      <c r="I562" s="21"/>
      <c r="J562" s="21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</row>
    <row r="563" spans="1:63" s="12" customFormat="1" ht="14.4" x14ac:dyDescent="0.25">
      <c r="A563" s="38"/>
      <c r="B563" s="21"/>
      <c r="C563" s="21"/>
      <c r="D563" s="21"/>
      <c r="E563" s="21"/>
      <c r="F563" s="21"/>
      <c r="G563" s="21"/>
      <c r="H563" s="21"/>
      <c r="I563" s="21"/>
      <c r="J563" s="21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</row>
    <row r="564" spans="1:63" s="12" customFormat="1" ht="14.4" x14ac:dyDescent="0.25">
      <c r="A564" s="38"/>
      <c r="B564" s="21"/>
      <c r="C564" s="21"/>
      <c r="D564" s="21"/>
      <c r="E564" s="21"/>
      <c r="F564" s="21"/>
      <c r="G564" s="21"/>
      <c r="H564" s="21"/>
      <c r="I564" s="21"/>
      <c r="J564" s="21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</row>
    <row r="565" spans="1:63" s="12" customFormat="1" ht="14.4" x14ac:dyDescent="0.25">
      <c r="A565" s="38"/>
      <c r="B565" s="21"/>
      <c r="C565" s="21"/>
      <c r="D565" s="21"/>
      <c r="E565" s="21"/>
      <c r="F565" s="21"/>
      <c r="G565" s="21"/>
      <c r="H565" s="21"/>
      <c r="I565" s="21"/>
      <c r="J565" s="21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</row>
    <row r="566" spans="1:63" s="12" customFormat="1" ht="14.4" x14ac:dyDescent="0.25">
      <c r="A566" s="38"/>
      <c r="B566" s="21"/>
      <c r="C566" s="21"/>
      <c r="D566" s="21"/>
      <c r="E566" s="21"/>
      <c r="F566" s="21"/>
      <c r="G566" s="21"/>
      <c r="H566" s="21"/>
      <c r="I566" s="21"/>
      <c r="J566" s="21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</row>
    <row r="567" spans="1:63" s="12" customFormat="1" ht="14.4" x14ac:dyDescent="0.25">
      <c r="A567" s="38"/>
      <c r="B567" s="21"/>
      <c r="C567" s="21"/>
      <c r="D567" s="21"/>
      <c r="E567" s="21"/>
      <c r="F567" s="21"/>
      <c r="G567" s="21"/>
      <c r="H567" s="21"/>
      <c r="I567" s="21"/>
      <c r="J567" s="21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</row>
    <row r="568" spans="1:63" s="12" customFormat="1" ht="14.4" x14ac:dyDescent="0.25">
      <c r="A568" s="38"/>
      <c r="B568" s="21"/>
      <c r="C568" s="21"/>
      <c r="D568" s="21"/>
      <c r="E568" s="21"/>
      <c r="F568" s="21"/>
      <c r="G568" s="21"/>
      <c r="H568" s="21"/>
      <c r="I568" s="21"/>
      <c r="J568" s="21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</row>
    <row r="569" spans="1:63" s="12" customFormat="1" ht="14.4" x14ac:dyDescent="0.25">
      <c r="A569" s="38"/>
      <c r="B569" s="21"/>
      <c r="C569" s="21"/>
      <c r="D569" s="21"/>
      <c r="E569" s="21"/>
      <c r="F569" s="21"/>
      <c r="G569" s="21"/>
      <c r="H569" s="21"/>
      <c r="I569" s="21"/>
      <c r="J569" s="21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</row>
    <row r="570" spans="1:63" s="12" customFormat="1" ht="14.4" x14ac:dyDescent="0.25">
      <c r="A570" s="38"/>
      <c r="B570" s="21"/>
      <c r="C570" s="21"/>
      <c r="D570" s="21"/>
      <c r="E570" s="21"/>
      <c r="F570" s="21"/>
      <c r="G570" s="21"/>
      <c r="H570" s="21"/>
      <c r="I570" s="21"/>
      <c r="J570" s="21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</row>
    <row r="571" spans="1:63" s="12" customFormat="1" ht="14.4" x14ac:dyDescent="0.25">
      <c r="A571" s="38"/>
      <c r="B571" s="21"/>
      <c r="C571" s="21"/>
      <c r="D571" s="21"/>
      <c r="E571" s="21"/>
      <c r="F571" s="21"/>
      <c r="G571" s="21"/>
      <c r="H571" s="21"/>
      <c r="I571" s="21"/>
      <c r="J571" s="21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</row>
    <row r="572" spans="1:63" s="12" customFormat="1" ht="14.4" x14ac:dyDescent="0.25">
      <c r="A572" s="38"/>
      <c r="B572" s="21"/>
      <c r="C572" s="21"/>
      <c r="D572" s="21"/>
      <c r="E572" s="21"/>
      <c r="F572" s="21"/>
      <c r="G572" s="21"/>
      <c r="H572" s="21"/>
      <c r="I572" s="21"/>
      <c r="J572" s="21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</row>
    <row r="573" spans="1:63" s="12" customFormat="1" ht="14.4" x14ac:dyDescent="0.25">
      <c r="A573" s="38"/>
      <c r="B573" s="21"/>
      <c r="C573" s="21"/>
      <c r="D573" s="21"/>
      <c r="E573" s="21"/>
      <c r="F573" s="21"/>
      <c r="G573" s="21"/>
      <c r="H573" s="21"/>
      <c r="I573" s="21"/>
      <c r="J573" s="21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</row>
    <row r="574" spans="1:63" s="12" customFormat="1" ht="14.4" x14ac:dyDescent="0.25">
      <c r="A574" s="38"/>
      <c r="B574" s="21"/>
      <c r="C574" s="21"/>
      <c r="D574" s="21"/>
      <c r="E574" s="21"/>
      <c r="F574" s="21"/>
      <c r="G574" s="21"/>
      <c r="H574" s="21"/>
      <c r="I574" s="21"/>
      <c r="J574" s="21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</row>
    <row r="575" spans="1:63" s="12" customFormat="1" ht="14.4" x14ac:dyDescent="0.25">
      <c r="A575" s="38"/>
      <c r="B575" s="21"/>
      <c r="C575" s="21"/>
      <c r="D575" s="21"/>
      <c r="E575" s="21"/>
      <c r="F575" s="21"/>
      <c r="G575" s="21"/>
      <c r="H575" s="21"/>
      <c r="I575" s="21"/>
      <c r="J575" s="21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</row>
    <row r="576" spans="1:63" s="12" customFormat="1" ht="14.4" x14ac:dyDescent="0.25">
      <c r="A576" s="38"/>
      <c r="B576" s="21"/>
      <c r="C576" s="21"/>
      <c r="D576" s="21"/>
      <c r="E576" s="21"/>
      <c r="F576" s="21"/>
      <c r="G576" s="21"/>
      <c r="H576" s="21"/>
      <c r="I576" s="21"/>
      <c r="J576" s="21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</row>
    <row r="577" spans="1:63" s="12" customFormat="1" ht="14.4" x14ac:dyDescent="0.25">
      <c r="A577" s="38"/>
      <c r="B577" s="21"/>
      <c r="C577" s="21"/>
      <c r="D577" s="21"/>
      <c r="E577" s="21"/>
      <c r="F577" s="21"/>
      <c r="G577" s="21"/>
      <c r="H577" s="21"/>
      <c r="I577" s="21"/>
      <c r="J577" s="21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</row>
    <row r="578" spans="1:63" s="12" customFormat="1" ht="14.4" x14ac:dyDescent="0.25">
      <c r="A578" s="38"/>
      <c r="B578" s="21"/>
      <c r="C578" s="21"/>
      <c r="D578" s="21"/>
      <c r="E578" s="21"/>
      <c r="F578" s="21"/>
      <c r="G578" s="21"/>
      <c r="H578" s="21"/>
      <c r="I578" s="21"/>
      <c r="J578" s="21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</row>
    <row r="579" spans="1:63" s="12" customFormat="1" ht="14.4" x14ac:dyDescent="0.25">
      <c r="A579" s="38"/>
      <c r="B579" s="21"/>
      <c r="C579" s="21"/>
      <c r="D579" s="21"/>
      <c r="E579" s="21"/>
      <c r="F579" s="21"/>
      <c r="G579" s="21"/>
      <c r="H579" s="21"/>
      <c r="I579" s="21"/>
      <c r="J579" s="21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</row>
    <row r="580" spans="1:63" s="12" customFormat="1" ht="14.4" x14ac:dyDescent="0.25">
      <c r="A580" s="38"/>
      <c r="B580" s="21"/>
      <c r="C580" s="21"/>
      <c r="D580" s="21"/>
      <c r="E580" s="21"/>
      <c r="F580" s="21"/>
      <c r="G580" s="21"/>
      <c r="H580" s="21"/>
      <c r="I580" s="21"/>
      <c r="J580" s="21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</row>
    <row r="581" spans="1:63" s="12" customFormat="1" ht="14.4" x14ac:dyDescent="0.25">
      <c r="A581" s="38"/>
      <c r="B581" s="21"/>
      <c r="C581" s="21"/>
      <c r="D581" s="21"/>
      <c r="E581" s="21"/>
      <c r="F581" s="21"/>
      <c r="G581" s="21"/>
      <c r="H581" s="21"/>
      <c r="I581" s="21"/>
      <c r="J581" s="21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</row>
    <row r="582" spans="1:63" s="12" customFormat="1" ht="14.4" x14ac:dyDescent="0.25">
      <c r="A582" s="38"/>
      <c r="B582" s="21"/>
      <c r="C582" s="21"/>
      <c r="D582" s="21"/>
      <c r="E582" s="21"/>
      <c r="F582" s="21"/>
      <c r="G582" s="21"/>
      <c r="H582" s="21"/>
      <c r="I582" s="21"/>
      <c r="J582" s="21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</row>
    <row r="583" spans="1:63" s="12" customFormat="1" ht="14.4" x14ac:dyDescent="0.25">
      <c r="A583" s="38"/>
      <c r="B583" s="21"/>
      <c r="C583" s="21"/>
      <c r="D583" s="21"/>
      <c r="E583" s="21"/>
      <c r="F583" s="21"/>
      <c r="G583" s="21"/>
      <c r="H583" s="21"/>
      <c r="I583" s="21"/>
      <c r="J583" s="21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</row>
    <row r="584" spans="1:63" s="12" customFormat="1" ht="14.4" x14ac:dyDescent="0.25">
      <c r="A584" s="38"/>
      <c r="B584" s="21"/>
      <c r="C584" s="21"/>
      <c r="D584" s="21"/>
      <c r="E584" s="21"/>
      <c r="F584" s="21"/>
      <c r="G584" s="21"/>
      <c r="H584" s="21"/>
      <c r="I584" s="21"/>
      <c r="J584" s="21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</row>
    <row r="585" spans="1:63" s="12" customFormat="1" ht="14.4" x14ac:dyDescent="0.25">
      <c r="A585" s="38"/>
      <c r="B585" s="21"/>
      <c r="C585" s="21"/>
      <c r="D585" s="21"/>
      <c r="E585" s="21"/>
      <c r="F585" s="21"/>
      <c r="G585" s="21"/>
      <c r="H585" s="21"/>
      <c r="I585" s="21"/>
      <c r="J585" s="21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</row>
    <row r="586" spans="1:63" s="12" customFormat="1" ht="14.4" x14ac:dyDescent="0.25">
      <c r="A586" s="38"/>
      <c r="B586" s="21"/>
      <c r="C586" s="21"/>
      <c r="D586" s="21"/>
      <c r="E586" s="21"/>
      <c r="F586" s="21"/>
      <c r="G586" s="21"/>
      <c r="H586" s="21"/>
      <c r="I586" s="21"/>
      <c r="J586" s="21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</row>
    <row r="587" spans="1:63" s="12" customFormat="1" ht="14.4" x14ac:dyDescent="0.25">
      <c r="A587" s="38"/>
      <c r="B587" s="21"/>
      <c r="C587" s="21"/>
      <c r="D587" s="21"/>
      <c r="E587" s="21"/>
      <c r="F587" s="21"/>
      <c r="G587" s="21"/>
      <c r="H587" s="21"/>
      <c r="I587" s="21"/>
      <c r="J587" s="21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</row>
    <row r="588" spans="1:63" s="12" customFormat="1" ht="14.4" x14ac:dyDescent="0.25">
      <c r="A588" s="38"/>
      <c r="B588" s="21"/>
      <c r="C588" s="21"/>
      <c r="D588" s="21"/>
      <c r="E588" s="21"/>
      <c r="F588" s="21"/>
      <c r="G588" s="21"/>
      <c r="H588" s="21"/>
      <c r="I588" s="21"/>
      <c r="J588" s="21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</row>
    <row r="589" spans="1:63" s="12" customFormat="1" ht="14.4" x14ac:dyDescent="0.25">
      <c r="A589" s="38"/>
      <c r="B589" s="21"/>
      <c r="C589" s="21"/>
      <c r="D589" s="21"/>
      <c r="E589" s="21"/>
      <c r="F589" s="21"/>
      <c r="G589" s="21"/>
      <c r="H589" s="21"/>
      <c r="I589" s="21"/>
      <c r="J589" s="21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</row>
    <row r="590" spans="1:63" s="12" customFormat="1" ht="14.4" x14ac:dyDescent="0.25">
      <c r="A590" s="38"/>
      <c r="B590" s="21"/>
      <c r="C590" s="21"/>
      <c r="D590" s="21"/>
      <c r="E590" s="21"/>
      <c r="F590" s="21"/>
      <c r="G590" s="21"/>
      <c r="H590" s="21"/>
      <c r="I590" s="21"/>
      <c r="J590" s="21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</row>
    <row r="591" spans="1:63" s="12" customFormat="1" ht="14.4" x14ac:dyDescent="0.25">
      <c r="A591" s="38"/>
      <c r="B591" s="21"/>
      <c r="C591" s="21"/>
      <c r="D591" s="21"/>
      <c r="E591" s="21"/>
      <c r="F591" s="21"/>
      <c r="G591" s="21"/>
      <c r="H591" s="21"/>
      <c r="I591" s="21"/>
      <c r="J591" s="21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</row>
    <row r="592" spans="1:63" s="12" customFormat="1" ht="14.4" x14ac:dyDescent="0.25">
      <c r="A592" s="38"/>
      <c r="B592" s="21"/>
      <c r="C592" s="21"/>
      <c r="D592" s="21"/>
      <c r="E592" s="21"/>
      <c r="F592" s="21"/>
      <c r="G592" s="21"/>
      <c r="H592" s="21"/>
      <c r="I592" s="21"/>
      <c r="J592" s="21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</row>
    <row r="593" spans="1:63" s="12" customFormat="1" ht="14.4" x14ac:dyDescent="0.25">
      <c r="A593" s="38"/>
      <c r="B593" s="21"/>
      <c r="C593" s="21"/>
      <c r="D593" s="21"/>
      <c r="E593" s="21"/>
      <c r="F593" s="21"/>
      <c r="G593" s="21"/>
      <c r="H593" s="21"/>
      <c r="I593" s="21"/>
      <c r="J593" s="21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</row>
    <row r="594" spans="1:63" s="12" customFormat="1" ht="14.4" x14ac:dyDescent="0.25">
      <c r="A594" s="38"/>
      <c r="B594" s="21"/>
      <c r="C594" s="21"/>
      <c r="D594" s="21"/>
      <c r="E594" s="21"/>
      <c r="F594" s="21"/>
      <c r="G594" s="21"/>
      <c r="H594" s="21"/>
      <c r="I594" s="21"/>
      <c r="J594" s="21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</row>
    <row r="595" spans="1:63" s="12" customFormat="1" ht="14.4" x14ac:dyDescent="0.25">
      <c r="A595" s="38"/>
      <c r="B595" s="21"/>
      <c r="C595" s="21"/>
      <c r="D595" s="21"/>
      <c r="E595" s="21"/>
      <c r="F595" s="21"/>
      <c r="G595" s="21"/>
      <c r="H595" s="21"/>
      <c r="I595" s="21"/>
      <c r="J595" s="21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</row>
    <row r="596" spans="1:63" s="12" customFormat="1" ht="14.4" x14ac:dyDescent="0.25">
      <c r="A596" s="38"/>
      <c r="B596" s="21"/>
      <c r="C596" s="21"/>
      <c r="D596" s="21"/>
      <c r="E596" s="21"/>
      <c r="F596" s="21"/>
      <c r="G596" s="21"/>
      <c r="H596" s="21"/>
      <c r="I596" s="21"/>
      <c r="J596" s="21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</row>
    <row r="597" spans="1:63" s="12" customFormat="1" ht="14.4" x14ac:dyDescent="0.25">
      <c r="A597" s="38"/>
      <c r="B597" s="21"/>
      <c r="C597" s="21"/>
      <c r="D597" s="21"/>
      <c r="E597" s="21"/>
      <c r="F597" s="21"/>
      <c r="G597" s="21"/>
      <c r="H597" s="21"/>
      <c r="I597" s="21"/>
      <c r="J597" s="21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</row>
    <row r="598" spans="1:63" s="12" customFormat="1" ht="14.4" x14ac:dyDescent="0.25">
      <c r="A598" s="38"/>
      <c r="B598" s="21"/>
      <c r="C598" s="21"/>
      <c r="D598" s="21"/>
      <c r="E598" s="21"/>
      <c r="F598" s="21"/>
      <c r="G598" s="21"/>
      <c r="H598" s="21"/>
      <c r="I598" s="21"/>
      <c r="J598" s="21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</row>
    <row r="599" spans="1:63" s="12" customFormat="1" ht="14.4" x14ac:dyDescent="0.25">
      <c r="A599" s="38"/>
      <c r="B599" s="21"/>
      <c r="C599" s="21"/>
      <c r="D599" s="21"/>
      <c r="E599" s="21"/>
      <c r="F599" s="21"/>
      <c r="G599" s="21"/>
      <c r="H599" s="21"/>
      <c r="I599" s="21"/>
      <c r="J599" s="21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</row>
    <row r="600" spans="1:63" s="12" customFormat="1" ht="14.4" x14ac:dyDescent="0.25">
      <c r="A600" s="38"/>
      <c r="B600" s="21"/>
      <c r="C600" s="21"/>
      <c r="D600" s="21"/>
      <c r="E600" s="21"/>
      <c r="F600" s="21"/>
      <c r="G600" s="21"/>
      <c r="H600" s="21"/>
      <c r="I600" s="21"/>
      <c r="J600" s="21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</row>
    <row r="601" spans="1:63" s="12" customFormat="1" ht="14.4" x14ac:dyDescent="0.25">
      <c r="A601" s="38"/>
      <c r="B601" s="21"/>
      <c r="C601" s="21"/>
      <c r="D601" s="21"/>
      <c r="E601" s="21"/>
      <c r="F601" s="21"/>
      <c r="G601" s="21"/>
      <c r="H601" s="21"/>
      <c r="I601" s="21"/>
      <c r="J601" s="21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</row>
    <row r="602" spans="1:63" s="12" customFormat="1" ht="14.4" x14ac:dyDescent="0.25">
      <c r="A602" s="38"/>
      <c r="B602" s="21"/>
      <c r="C602" s="21"/>
      <c r="D602" s="21"/>
      <c r="E602" s="21"/>
      <c r="F602" s="21"/>
      <c r="G602" s="21"/>
      <c r="H602" s="21"/>
      <c r="I602" s="21"/>
      <c r="J602" s="21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</row>
    <row r="603" spans="1:63" s="12" customFormat="1" ht="14.4" x14ac:dyDescent="0.25">
      <c r="A603" s="38"/>
      <c r="B603" s="21"/>
      <c r="C603" s="21"/>
      <c r="D603" s="21"/>
      <c r="E603" s="21"/>
      <c r="F603" s="21"/>
      <c r="G603" s="21"/>
      <c r="H603" s="21"/>
      <c r="I603" s="21"/>
      <c r="J603" s="21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</row>
    <row r="604" spans="1:63" s="12" customFormat="1" ht="14.4" x14ac:dyDescent="0.25">
      <c r="A604" s="38"/>
      <c r="B604" s="21"/>
      <c r="C604" s="21"/>
      <c r="D604" s="21"/>
      <c r="E604" s="21"/>
      <c r="F604" s="21"/>
      <c r="G604" s="21"/>
      <c r="H604" s="21"/>
      <c r="I604" s="21"/>
      <c r="J604" s="21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</row>
    <row r="605" spans="1:63" s="12" customFormat="1" ht="14.4" x14ac:dyDescent="0.25">
      <c r="A605" s="38"/>
      <c r="B605" s="21"/>
      <c r="C605" s="21"/>
      <c r="D605" s="21"/>
      <c r="E605" s="21"/>
      <c r="F605" s="21"/>
      <c r="G605" s="21"/>
      <c r="H605" s="21"/>
      <c r="I605" s="21"/>
      <c r="J605" s="21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</row>
    <row r="606" spans="1:63" s="12" customFormat="1" ht="14.4" x14ac:dyDescent="0.25">
      <c r="A606" s="38"/>
      <c r="B606" s="21"/>
      <c r="C606" s="21"/>
      <c r="D606" s="21"/>
      <c r="E606" s="21"/>
      <c r="F606" s="21"/>
      <c r="G606" s="21"/>
      <c r="H606" s="21"/>
      <c r="I606" s="21"/>
      <c r="J606" s="21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</row>
    <row r="607" spans="1:63" s="12" customFormat="1" ht="14.4" x14ac:dyDescent="0.25">
      <c r="A607" s="38"/>
      <c r="B607" s="21"/>
      <c r="C607" s="21"/>
      <c r="D607" s="21"/>
      <c r="E607" s="21"/>
      <c r="F607" s="21"/>
      <c r="G607" s="21"/>
      <c r="H607" s="21"/>
      <c r="I607" s="21"/>
      <c r="J607" s="21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</row>
    <row r="608" spans="1:63" s="12" customFormat="1" ht="14.4" x14ac:dyDescent="0.25">
      <c r="A608" s="38"/>
      <c r="B608" s="21"/>
      <c r="C608" s="21"/>
      <c r="D608" s="21"/>
      <c r="E608" s="21"/>
      <c r="F608" s="21"/>
      <c r="G608" s="21"/>
      <c r="H608" s="21"/>
      <c r="I608" s="21"/>
      <c r="J608" s="21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</row>
    <row r="609" spans="1:63" s="12" customFormat="1" ht="14.4" x14ac:dyDescent="0.25">
      <c r="A609" s="38"/>
      <c r="B609" s="21"/>
      <c r="C609" s="21"/>
      <c r="D609" s="21"/>
      <c r="E609" s="21"/>
      <c r="F609" s="21"/>
      <c r="G609" s="21"/>
      <c r="H609" s="21"/>
      <c r="I609" s="21"/>
      <c r="J609" s="21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</row>
    <row r="610" spans="1:63" s="12" customFormat="1" ht="14.4" x14ac:dyDescent="0.25">
      <c r="A610" s="38"/>
      <c r="B610" s="21"/>
      <c r="C610" s="21"/>
      <c r="D610" s="21"/>
      <c r="E610" s="21"/>
      <c r="F610" s="21"/>
      <c r="G610" s="21"/>
      <c r="H610" s="21"/>
      <c r="I610" s="21"/>
      <c r="J610" s="21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</row>
    <row r="611" spans="1:63" s="12" customFormat="1" ht="14.4" x14ac:dyDescent="0.25">
      <c r="A611" s="38"/>
      <c r="B611" s="21"/>
      <c r="C611" s="21"/>
      <c r="D611" s="21"/>
      <c r="E611" s="21"/>
      <c r="F611" s="21"/>
      <c r="G611" s="21"/>
      <c r="H611" s="21"/>
      <c r="I611" s="21"/>
      <c r="J611" s="21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</row>
    <row r="612" spans="1:63" s="12" customFormat="1" ht="14.4" x14ac:dyDescent="0.25">
      <c r="A612" s="38"/>
      <c r="B612" s="21"/>
      <c r="C612" s="21"/>
      <c r="D612" s="21"/>
      <c r="E612" s="21"/>
      <c r="F612" s="21"/>
      <c r="G612" s="21"/>
      <c r="H612" s="21"/>
      <c r="I612" s="21"/>
      <c r="J612" s="21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</row>
    <row r="613" spans="1:63" s="12" customFormat="1" ht="14.4" x14ac:dyDescent="0.25">
      <c r="A613" s="38"/>
      <c r="B613" s="21"/>
      <c r="C613" s="21"/>
      <c r="D613" s="21"/>
      <c r="E613" s="21"/>
      <c r="F613" s="21"/>
      <c r="G613" s="21"/>
      <c r="H613" s="21"/>
      <c r="I613" s="21"/>
      <c r="J613" s="21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</row>
    <row r="614" spans="1:63" s="12" customFormat="1" ht="14.4" x14ac:dyDescent="0.25">
      <c r="A614" s="38"/>
      <c r="B614" s="21"/>
      <c r="C614" s="21"/>
      <c r="D614" s="21"/>
      <c r="E614" s="21"/>
      <c r="F614" s="21"/>
      <c r="G614" s="21"/>
      <c r="H614" s="21"/>
      <c r="I614" s="21"/>
      <c r="J614" s="21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</row>
    <row r="615" spans="1:63" s="12" customFormat="1" ht="14.4" x14ac:dyDescent="0.25">
      <c r="A615" s="38"/>
      <c r="B615" s="21"/>
      <c r="C615" s="21"/>
      <c r="D615" s="21"/>
      <c r="E615" s="21"/>
      <c r="F615" s="21"/>
      <c r="G615" s="21"/>
      <c r="H615" s="21"/>
      <c r="I615" s="21"/>
      <c r="J615" s="21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</row>
    <row r="616" spans="1:63" s="12" customFormat="1" ht="14.4" x14ac:dyDescent="0.25">
      <c r="A616" s="38"/>
      <c r="B616" s="21"/>
      <c r="C616" s="21"/>
      <c r="D616" s="21"/>
      <c r="E616" s="21"/>
      <c r="F616" s="21"/>
      <c r="G616" s="21"/>
      <c r="H616" s="21"/>
      <c r="I616" s="21"/>
      <c r="J616" s="21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</row>
    <row r="617" spans="1:63" s="12" customFormat="1" ht="14.4" x14ac:dyDescent="0.25">
      <c r="A617" s="38"/>
      <c r="B617" s="21"/>
      <c r="C617" s="21"/>
      <c r="D617" s="21"/>
      <c r="E617" s="21"/>
      <c r="F617" s="21"/>
      <c r="G617" s="21"/>
      <c r="H617" s="21"/>
      <c r="I617" s="21"/>
      <c r="J617" s="21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</row>
    <row r="618" spans="1:63" s="12" customFormat="1" ht="14.4" x14ac:dyDescent="0.25">
      <c r="A618" s="38"/>
      <c r="B618" s="21"/>
      <c r="C618" s="21"/>
      <c r="D618" s="21"/>
      <c r="E618" s="21"/>
      <c r="F618" s="21"/>
      <c r="G618" s="21"/>
      <c r="H618" s="21"/>
      <c r="I618" s="21"/>
      <c r="J618" s="21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</row>
    <row r="619" spans="1:63" s="12" customFormat="1" ht="14.4" x14ac:dyDescent="0.25">
      <c r="A619" s="38"/>
      <c r="B619" s="21"/>
      <c r="C619" s="21"/>
      <c r="D619" s="21"/>
      <c r="E619" s="21"/>
      <c r="F619" s="21"/>
      <c r="G619" s="21"/>
      <c r="H619" s="21"/>
      <c r="I619" s="21"/>
      <c r="J619" s="21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</row>
    <row r="620" spans="1:63" s="12" customFormat="1" ht="14.4" x14ac:dyDescent="0.25">
      <c r="A620" s="38"/>
      <c r="B620" s="21"/>
      <c r="C620" s="21"/>
      <c r="D620" s="21"/>
      <c r="E620" s="21"/>
      <c r="F620" s="21"/>
      <c r="G620" s="21"/>
      <c r="H620" s="21"/>
      <c r="I620" s="21"/>
      <c r="J620" s="21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</row>
    <row r="621" spans="1:63" s="12" customFormat="1" ht="14.4" x14ac:dyDescent="0.25">
      <c r="A621" s="38"/>
      <c r="B621" s="21"/>
      <c r="C621" s="21"/>
      <c r="D621" s="21"/>
      <c r="E621" s="21"/>
      <c r="F621" s="21"/>
      <c r="G621" s="21"/>
      <c r="H621" s="21"/>
      <c r="I621" s="21"/>
      <c r="J621" s="21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</row>
    <row r="622" spans="1:63" s="12" customFormat="1" ht="14.4" x14ac:dyDescent="0.25">
      <c r="A622" s="38"/>
      <c r="B622" s="21"/>
      <c r="C622" s="21"/>
      <c r="D622" s="21"/>
      <c r="E622" s="21"/>
      <c r="F622" s="21"/>
      <c r="G622" s="21"/>
      <c r="H622" s="21"/>
      <c r="I622" s="21"/>
      <c r="J622" s="21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</row>
    <row r="623" spans="1:63" s="12" customFormat="1" ht="14.4" x14ac:dyDescent="0.25">
      <c r="A623" s="38"/>
      <c r="B623" s="21"/>
      <c r="C623" s="21"/>
      <c r="D623" s="21"/>
      <c r="E623" s="21"/>
      <c r="F623" s="21"/>
      <c r="G623" s="21"/>
      <c r="H623" s="21"/>
      <c r="I623" s="21"/>
      <c r="J623" s="21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</row>
    <row r="624" spans="1:63" s="12" customFormat="1" ht="14.4" x14ac:dyDescent="0.25">
      <c r="A624" s="38"/>
      <c r="B624" s="21"/>
      <c r="C624" s="21"/>
      <c r="D624" s="21"/>
      <c r="E624" s="21"/>
      <c r="F624" s="21"/>
      <c r="G624" s="21"/>
      <c r="H624" s="21"/>
      <c r="I624" s="21"/>
      <c r="J624" s="21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</row>
    <row r="625" spans="1:63" s="12" customFormat="1" ht="14.4" x14ac:dyDescent="0.25">
      <c r="A625" s="38"/>
      <c r="B625" s="21"/>
      <c r="C625" s="21"/>
      <c r="D625" s="21"/>
      <c r="E625" s="21"/>
      <c r="F625" s="21"/>
      <c r="G625" s="21"/>
      <c r="H625" s="21"/>
      <c r="I625" s="21"/>
      <c r="J625" s="21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</row>
    <row r="626" spans="1:63" s="12" customFormat="1" ht="14.4" x14ac:dyDescent="0.25">
      <c r="A626" s="38"/>
      <c r="B626" s="21"/>
      <c r="C626" s="21"/>
      <c r="D626" s="21"/>
      <c r="E626" s="21"/>
      <c r="F626" s="21"/>
      <c r="G626" s="21"/>
      <c r="H626" s="21"/>
      <c r="I626" s="21"/>
      <c r="J626" s="21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</row>
    <row r="627" spans="1:63" s="12" customFormat="1" ht="14.4" x14ac:dyDescent="0.25">
      <c r="A627" s="38"/>
      <c r="B627" s="21"/>
      <c r="C627" s="21"/>
      <c r="D627" s="21"/>
      <c r="E627" s="21"/>
      <c r="F627" s="21"/>
      <c r="G627" s="21"/>
      <c r="H627" s="21"/>
      <c r="I627" s="21"/>
      <c r="J627" s="21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</row>
    <row r="628" spans="1:63" s="12" customFormat="1" ht="14.4" x14ac:dyDescent="0.25">
      <c r="A628" s="38"/>
      <c r="B628" s="21"/>
      <c r="C628" s="21"/>
      <c r="D628" s="21"/>
      <c r="E628" s="21"/>
      <c r="F628" s="21"/>
      <c r="G628" s="21"/>
      <c r="H628" s="21"/>
      <c r="I628" s="21"/>
      <c r="J628" s="21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</row>
    <row r="629" spans="1:63" s="12" customFormat="1" ht="14.4" x14ac:dyDescent="0.25">
      <c r="A629" s="38"/>
      <c r="B629" s="21"/>
      <c r="C629" s="21"/>
      <c r="D629" s="21"/>
      <c r="E629" s="21"/>
      <c r="F629" s="21"/>
      <c r="G629" s="21"/>
      <c r="H629" s="21"/>
      <c r="I629" s="21"/>
      <c r="J629" s="21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</row>
    <row r="630" spans="1:63" s="12" customFormat="1" ht="14.4" x14ac:dyDescent="0.25">
      <c r="A630" s="38"/>
      <c r="B630" s="21"/>
      <c r="C630" s="21"/>
      <c r="D630" s="21"/>
      <c r="E630" s="21"/>
      <c r="F630" s="21"/>
      <c r="G630" s="21"/>
      <c r="H630" s="21"/>
      <c r="I630" s="21"/>
      <c r="J630" s="21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</row>
    <row r="631" spans="1:63" s="12" customFormat="1" ht="14.4" x14ac:dyDescent="0.25">
      <c r="A631" s="38"/>
      <c r="B631" s="21"/>
      <c r="C631" s="21"/>
      <c r="D631" s="21"/>
      <c r="E631" s="21"/>
      <c r="F631" s="21"/>
      <c r="G631" s="21"/>
      <c r="H631" s="21"/>
      <c r="I631" s="21"/>
      <c r="J631" s="21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</row>
    <row r="632" spans="1:63" s="12" customFormat="1" ht="14.4" x14ac:dyDescent="0.25">
      <c r="A632" s="38"/>
      <c r="B632" s="21"/>
      <c r="C632" s="21"/>
      <c r="D632" s="21"/>
      <c r="E632" s="21"/>
      <c r="F632" s="21"/>
      <c r="G632" s="21"/>
      <c r="H632" s="21"/>
      <c r="I632" s="21"/>
      <c r="J632" s="21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</row>
    <row r="633" spans="1:63" s="12" customFormat="1" ht="14.4" x14ac:dyDescent="0.25">
      <c r="A633" s="38"/>
      <c r="B633" s="21"/>
      <c r="C633" s="21"/>
      <c r="D633" s="21"/>
      <c r="E633" s="21"/>
      <c r="F633" s="21"/>
      <c r="G633" s="21"/>
      <c r="H633" s="21"/>
      <c r="I633" s="21"/>
      <c r="J633" s="21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</row>
    <row r="634" spans="1:63" s="12" customFormat="1" ht="14.4" x14ac:dyDescent="0.25">
      <c r="A634" s="38"/>
      <c r="B634" s="21"/>
      <c r="C634" s="21"/>
      <c r="D634" s="21"/>
      <c r="E634" s="21"/>
      <c r="F634" s="21"/>
      <c r="G634" s="21"/>
      <c r="H634" s="21"/>
      <c r="I634" s="21"/>
      <c r="J634" s="21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</row>
    <row r="635" spans="1:63" s="12" customFormat="1" ht="14.4" x14ac:dyDescent="0.25">
      <c r="A635" s="38"/>
      <c r="B635" s="21"/>
      <c r="C635" s="21"/>
      <c r="D635" s="21"/>
      <c r="E635" s="21"/>
      <c r="F635" s="21"/>
      <c r="G635" s="21"/>
      <c r="H635" s="21"/>
      <c r="I635" s="21"/>
      <c r="J635" s="21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</row>
    <row r="636" spans="1:63" s="12" customFormat="1" ht="14.4" x14ac:dyDescent="0.25">
      <c r="A636" s="38"/>
      <c r="B636" s="21"/>
      <c r="C636" s="21"/>
      <c r="D636" s="21"/>
      <c r="E636" s="21"/>
      <c r="F636" s="21"/>
      <c r="G636" s="21"/>
      <c r="H636" s="21"/>
      <c r="I636" s="21"/>
      <c r="J636" s="21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</row>
    <row r="637" spans="1:63" s="12" customFormat="1" ht="14.4" x14ac:dyDescent="0.25">
      <c r="A637" s="38"/>
      <c r="B637" s="21"/>
      <c r="C637" s="21"/>
      <c r="D637" s="21"/>
      <c r="E637" s="21"/>
      <c r="F637" s="21"/>
      <c r="G637" s="21"/>
      <c r="H637" s="21"/>
      <c r="I637" s="21"/>
      <c r="J637" s="21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</row>
    <row r="638" spans="1:63" s="12" customFormat="1" ht="14.4" x14ac:dyDescent="0.25">
      <c r="A638" s="38"/>
      <c r="B638" s="21"/>
      <c r="C638" s="21"/>
      <c r="D638" s="21"/>
      <c r="E638" s="21"/>
      <c r="F638" s="21"/>
      <c r="G638" s="21"/>
      <c r="H638" s="21"/>
      <c r="I638" s="21"/>
      <c r="J638" s="21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</row>
    <row r="639" spans="1:63" s="12" customFormat="1" ht="14.4" x14ac:dyDescent="0.25">
      <c r="A639" s="38"/>
      <c r="B639" s="21"/>
      <c r="C639" s="21"/>
      <c r="D639" s="21"/>
      <c r="E639" s="21"/>
      <c r="F639" s="21"/>
      <c r="G639" s="21"/>
      <c r="H639" s="21"/>
      <c r="I639" s="21"/>
      <c r="J639" s="21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</row>
    <row r="640" spans="1:63" s="12" customFormat="1" ht="14.4" x14ac:dyDescent="0.25">
      <c r="A640" s="38"/>
      <c r="B640" s="21"/>
      <c r="C640" s="21"/>
      <c r="D640" s="21"/>
      <c r="E640" s="21"/>
      <c r="F640" s="21"/>
      <c r="G640" s="21"/>
      <c r="H640" s="21"/>
      <c r="I640" s="21"/>
      <c r="J640" s="21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</row>
    <row r="641" spans="1:63" s="12" customFormat="1" ht="14.4" x14ac:dyDescent="0.25">
      <c r="A641" s="38"/>
      <c r="B641" s="21"/>
      <c r="C641" s="21"/>
      <c r="D641" s="21"/>
      <c r="E641" s="21"/>
      <c r="F641" s="21"/>
      <c r="G641" s="21"/>
      <c r="H641" s="21"/>
      <c r="I641" s="21"/>
      <c r="J641" s="21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</row>
    <row r="642" spans="1:63" s="12" customFormat="1" ht="14.4" x14ac:dyDescent="0.25">
      <c r="A642" s="38"/>
      <c r="B642" s="21"/>
      <c r="C642" s="21"/>
      <c r="D642" s="21"/>
      <c r="E642" s="21"/>
      <c r="F642" s="21"/>
      <c r="G642" s="21"/>
      <c r="H642" s="21"/>
      <c r="I642" s="21"/>
      <c r="J642" s="21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</row>
    <row r="643" spans="1:63" s="12" customFormat="1" ht="14.4" x14ac:dyDescent="0.25">
      <c r="A643" s="38"/>
      <c r="B643" s="21"/>
      <c r="C643" s="21"/>
      <c r="D643" s="21"/>
      <c r="E643" s="21"/>
      <c r="F643" s="21"/>
      <c r="G643" s="21"/>
      <c r="H643" s="21"/>
      <c r="I643" s="21"/>
      <c r="J643" s="21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</row>
    <row r="644" spans="1:63" s="12" customFormat="1" ht="14.4" x14ac:dyDescent="0.25">
      <c r="A644" s="38"/>
      <c r="B644" s="21"/>
      <c r="C644" s="21"/>
      <c r="D644" s="21"/>
      <c r="E644" s="21"/>
      <c r="F644" s="21"/>
      <c r="G644" s="21"/>
      <c r="H644" s="21"/>
      <c r="I644" s="21"/>
      <c r="J644" s="21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</row>
    <row r="645" spans="1:63" s="12" customFormat="1" ht="14.4" x14ac:dyDescent="0.25">
      <c r="A645" s="38"/>
      <c r="B645" s="21"/>
      <c r="C645" s="21"/>
      <c r="D645" s="21"/>
      <c r="E645" s="21"/>
      <c r="F645" s="21"/>
      <c r="G645" s="21"/>
      <c r="H645" s="21"/>
      <c r="I645" s="21"/>
      <c r="J645" s="21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</row>
    <row r="646" spans="1:63" s="12" customFormat="1" ht="14.4" x14ac:dyDescent="0.25">
      <c r="A646" s="38"/>
      <c r="B646" s="21"/>
      <c r="C646" s="21"/>
      <c r="D646" s="21"/>
      <c r="E646" s="21"/>
      <c r="F646" s="21"/>
      <c r="G646" s="21"/>
      <c r="H646" s="21"/>
      <c r="I646" s="21"/>
      <c r="J646" s="21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</row>
    <row r="647" spans="1:63" s="12" customFormat="1" ht="14.4" x14ac:dyDescent="0.25">
      <c r="A647" s="38"/>
      <c r="B647" s="21"/>
      <c r="C647" s="21"/>
      <c r="D647" s="21"/>
      <c r="E647" s="21"/>
      <c r="F647" s="21"/>
      <c r="G647" s="21"/>
      <c r="H647" s="21"/>
      <c r="I647" s="21"/>
      <c r="J647" s="21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</row>
    <row r="648" spans="1:63" s="12" customFormat="1" ht="14.4" x14ac:dyDescent="0.25">
      <c r="A648" s="38"/>
      <c r="B648" s="21"/>
      <c r="C648" s="21"/>
      <c r="D648" s="21"/>
      <c r="E648" s="21"/>
      <c r="F648" s="21"/>
      <c r="G648" s="21"/>
      <c r="H648" s="21"/>
      <c r="I648" s="21"/>
      <c r="J648" s="21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</row>
    <row r="649" spans="1:63" s="12" customFormat="1" ht="14.4" x14ac:dyDescent="0.25">
      <c r="A649" s="38"/>
      <c r="B649" s="21"/>
      <c r="C649" s="21"/>
      <c r="D649" s="21"/>
      <c r="E649" s="21"/>
      <c r="F649" s="21"/>
      <c r="G649" s="21"/>
      <c r="H649" s="21"/>
      <c r="I649" s="21"/>
      <c r="J649" s="21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</row>
    <row r="650" spans="1:63" s="12" customFormat="1" ht="14.4" x14ac:dyDescent="0.25">
      <c r="A650" s="38"/>
      <c r="B650" s="21"/>
      <c r="C650" s="21"/>
      <c r="D650" s="21"/>
      <c r="E650" s="21"/>
      <c r="F650" s="21"/>
      <c r="G650" s="21"/>
      <c r="H650" s="21"/>
      <c r="I650" s="21"/>
      <c r="J650" s="21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</row>
    <row r="651" spans="1:63" s="12" customFormat="1" ht="14.4" x14ac:dyDescent="0.25">
      <c r="A651" s="38"/>
      <c r="B651" s="21"/>
      <c r="C651" s="21"/>
      <c r="D651" s="21"/>
      <c r="E651" s="21"/>
      <c r="F651" s="21"/>
      <c r="G651" s="21"/>
      <c r="H651" s="21"/>
      <c r="I651" s="21"/>
      <c r="J651" s="21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</row>
    <row r="652" spans="1:63" s="12" customFormat="1" ht="14.4" x14ac:dyDescent="0.25">
      <c r="A652" s="38"/>
      <c r="B652" s="21"/>
      <c r="C652" s="21"/>
      <c r="D652" s="21"/>
      <c r="E652" s="21"/>
      <c r="F652" s="21"/>
      <c r="G652" s="21"/>
      <c r="H652" s="21"/>
      <c r="I652" s="21"/>
      <c r="J652" s="21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</row>
    <row r="653" spans="1:63" s="12" customFormat="1" ht="14.4" x14ac:dyDescent="0.25">
      <c r="A653" s="38"/>
      <c r="B653" s="21"/>
      <c r="C653" s="21"/>
      <c r="D653" s="21"/>
      <c r="E653" s="21"/>
      <c r="F653" s="21"/>
      <c r="G653" s="21"/>
      <c r="H653" s="21"/>
      <c r="I653" s="21"/>
      <c r="J653" s="21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</row>
    <row r="654" spans="1:63" s="12" customFormat="1" ht="14.4" x14ac:dyDescent="0.25">
      <c r="A654" s="38"/>
      <c r="B654" s="21"/>
      <c r="C654" s="21"/>
      <c r="D654" s="21"/>
      <c r="E654" s="21"/>
      <c r="F654" s="21"/>
      <c r="G654" s="21"/>
      <c r="H654" s="21"/>
      <c r="I654" s="21"/>
      <c r="J654" s="21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</row>
    <row r="655" spans="1:63" s="12" customFormat="1" ht="14.4" x14ac:dyDescent="0.25">
      <c r="A655" s="38"/>
      <c r="B655" s="21"/>
      <c r="C655" s="21"/>
      <c r="D655" s="21"/>
      <c r="E655" s="21"/>
      <c r="F655" s="21"/>
      <c r="G655" s="21"/>
      <c r="H655" s="21"/>
      <c r="I655" s="21"/>
      <c r="J655" s="21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</row>
    <row r="656" spans="1:63" s="12" customFormat="1" ht="14.4" x14ac:dyDescent="0.25">
      <c r="A656" s="38"/>
      <c r="B656" s="21"/>
      <c r="C656" s="21"/>
      <c r="D656" s="21"/>
      <c r="E656" s="21"/>
      <c r="F656" s="21"/>
      <c r="G656" s="21"/>
      <c r="H656" s="21"/>
      <c r="I656" s="21"/>
      <c r="J656" s="21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</row>
    <row r="657" spans="1:63" s="12" customFormat="1" ht="14.4" x14ac:dyDescent="0.25">
      <c r="A657" s="38"/>
      <c r="B657" s="21"/>
      <c r="C657" s="21"/>
      <c r="D657" s="21"/>
      <c r="E657" s="21"/>
      <c r="F657" s="21"/>
      <c r="G657" s="21"/>
      <c r="H657" s="21"/>
      <c r="I657" s="21"/>
      <c r="J657" s="21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</row>
    <row r="658" spans="1:63" s="12" customFormat="1" ht="14.4" x14ac:dyDescent="0.25">
      <c r="A658" s="38"/>
      <c r="B658" s="21"/>
      <c r="C658" s="21"/>
      <c r="D658" s="21"/>
      <c r="E658" s="21"/>
      <c r="F658" s="21"/>
      <c r="G658" s="21"/>
      <c r="H658" s="21"/>
      <c r="I658" s="21"/>
      <c r="J658" s="21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</row>
    <row r="659" spans="1:63" s="12" customFormat="1" ht="14.4" x14ac:dyDescent="0.25">
      <c r="A659" s="38"/>
      <c r="B659" s="21"/>
      <c r="C659" s="21"/>
      <c r="D659" s="21"/>
      <c r="E659" s="21"/>
      <c r="F659" s="21"/>
      <c r="G659" s="21"/>
      <c r="H659" s="21"/>
      <c r="I659" s="21"/>
      <c r="J659" s="21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</row>
    <row r="660" spans="1:63" s="12" customFormat="1" ht="14.4" x14ac:dyDescent="0.25">
      <c r="A660" s="38"/>
      <c r="B660" s="21"/>
      <c r="C660" s="21"/>
      <c r="D660" s="21"/>
      <c r="E660" s="21"/>
      <c r="F660" s="21"/>
      <c r="G660" s="21"/>
      <c r="H660" s="21"/>
      <c r="I660" s="21"/>
      <c r="J660" s="21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</row>
    <row r="661" spans="1:63" s="12" customFormat="1" ht="14.4" x14ac:dyDescent="0.25">
      <c r="A661" s="38"/>
      <c r="B661" s="21"/>
      <c r="C661" s="21"/>
      <c r="D661" s="21"/>
      <c r="E661" s="21"/>
      <c r="F661" s="21"/>
      <c r="G661" s="21"/>
      <c r="H661" s="21"/>
      <c r="I661" s="21"/>
      <c r="J661" s="21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</row>
    <row r="662" spans="1:63" s="12" customFormat="1" ht="14.4" x14ac:dyDescent="0.25">
      <c r="A662" s="38"/>
      <c r="B662" s="21"/>
      <c r="C662" s="21"/>
      <c r="D662" s="21"/>
      <c r="E662" s="21"/>
      <c r="F662" s="21"/>
      <c r="G662" s="21"/>
      <c r="H662" s="21"/>
      <c r="I662" s="21"/>
      <c r="J662" s="21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</row>
    <row r="663" spans="1:63" s="12" customFormat="1" ht="14.4" x14ac:dyDescent="0.25">
      <c r="A663" s="38"/>
      <c r="B663" s="21"/>
      <c r="C663" s="21"/>
      <c r="D663" s="21"/>
      <c r="E663" s="21"/>
      <c r="F663" s="21"/>
      <c r="G663" s="21"/>
      <c r="H663" s="21"/>
      <c r="I663" s="21"/>
      <c r="J663" s="21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</row>
    <row r="664" spans="1:63" s="12" customFormat="1" ht="14.4" x14ac:dyDescent="0.25">
      <c r="A664" s="38"/>
      <c r="B664" s="21"/>
      <c r="C664" s="21"/>
      <c r="D664" s="21"/>
      <c r="E664" s="21"/>
      <c r="F664" s="21"/>
      <c r="G664" s="21"/>
      <c r="H664" s="21"/>
      <c r="I664" s="21"/>
      <c r="J664" s="21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</row>
    <row r="665" spans="1:63" s="12" customFormat="1" ht="14.4" x14ac:dyDescent="0.25">
      <c r="A665" s="38"/>
      <c r="B665" s="21"/>
      <c r="C665" s="21"/>
      <c r="D665" s="21"/>
      <c r="E665" s="21"/>
      <c r="F665" s="21"/>
      <c r="G665" s="21"/>
      <c r="H665" s="21"/>
      <c r="I665" s="21"/>
      <c r="J665" s="21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</row>
    <row r="666" spans="1:63" s="12" customFormat="1" ht="14.4" x14ac:dyDescent="0.25">
      <c r="A666" s="38"/>
      <c r="B666" s="21"/>
      <c r="C666" s="21"/>
      <c r="D666" s="21"/>
      <c r="E666" s="21"/>
      <c r="F666" s="21"/>
      <c r="G666" s="21"/>
      <c r="H666" s="21"/>
      <c r="I666" s="21"/>
      <c r="J666" s="21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</row>
    <row r="667" spans="1:63" s="12" customFormat="1" ht="14.4" x14ac:dyDescent="0.25">
      <c r="A667" s="38"/>
      <c r="B667" s="21"/>
      <c r="C667" s="21"/>
      <c r="D667" s="21"/>
      <c r="E667" s="21"/>
      <c r="F667" s="21"/>
      <c r="G667" s="21"/>
      <c r="H667" s="21"/>
      <c r="I667" s="21"/>
      <c r="J667" s="21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</row>
    <row r="668" spans="1:63" s="12" customFormat="1" ht="14.4" x14ac:dyDescent="0.25">
      <c r="A668" s="38"/>
      <c r="B668" s="21"/>
      <c r="C668" s="21"/>
      <c r="D668" s="21"/>
      <c r="E668" s="21"/>
      <c r="F668" s="21"/>
      <c r="G668" s="21"/>
      <c r="H668" s="21"/>
      <c r="I668" s="21"/>
      <c r="J668" s="21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</row>
    <row r="669" spans="1:63" s="12" customFormat="1" ht="14.4" x14ac:dyDescent="0.25">
      <c r="A669" s="38"/>
      <c r="B669" s="21"/>
      <c r="C669" s="21"/>
      <c r="D669" s="21"/>
      <c r="E669" s="21"/>
      <c r="F669" s="21"/>
      <c r="G669" s="21"/>
      <c r="H669" s="21"/>
      <c r="I669" s="21"/>
      <c r="J669" s="21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</row>
    <row r="670" spans="1:63" s="12" customFormat="1" ht="14.4" x14ac:dyDescent="0.25">
      <c r="A670" s="38"/>
      <c r="B670" s="21"/>
      <c r="C670" s="21"/>
      <c r="D670" s="21"/>
      <c r="E670" s="21"/>
      <c r="F670" s="21"/>
      <c r="G670" s="21"/>
      <c r="H670" s="21"/>
      <c r="I670" s="21"/>
      <c r="J670" s="21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</row>
    <row r="671" spans="1:63" s="12" customFormat="1" ht="14.4" x14ac:dyDescent="0.25">
      <c r="A671" s="38"/>
      <c r="B671" s="21"/>
      <c r="C671" s="21"/>
      <c r="D671" s="21"/>
      <c r="E671" s="21"/>
      <c r="F671" s="21"/>
      <c r="G671" s="21"/>
      <c r="H671" s="21"/>
      <c r="I671" s="21"/>
      <c r="J671" s="21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</row>
    <row r="672" spans="1:63" s="12" customFormat="1" ht="14.4" x14ac:dyDescent="0.25">
      <c r="A672" s="38"/>
      <c r="B672" s="21"/>
      <c r="C672" s="21"/>
      <c r="D672" s="21"/>
      <c r="E672" s="21"/>
      <c r="F672" s="21"/>
      <c r="G672" s="21"/>
      <c r="H672" s="21"/>
      <c r="I672" s="21"/>
      <c r="J672" s="21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</row>
    <row r="673" spans="1:63" s="12" customFormat="1" ht="14.4" x14ac:dyDescent="0.25">
      <c r="A673" s="38"/>
      <c r="B673" s="21"/>
      <c r="C673" s="21"/>
      <c r="D673" s="21"/>
      <c r="E673" s="21"/>
      <c r="F673" s="21"/>
      <c r="G673" s="21"/>
      <c r="H673" s="21"/>
      <c r="I673" s="21"/>
      <c r="J673" s="21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</row>
    <row r="674" spans="1:63" s="12" customFormat="1" ht="14.4" x14ac:dyDescent="0.25">
      <c r="A674" s="38"/>
      <c r="B674" s="21"/>
      <c r="C674" s="21"/>
      <c r="D674" s="21"/>
      <c r="E674" s="21"/>
      <c r="F674" s="21"/>
      <c r="G674" s="21"/>
      <c r="H674" s="21"/>
      <c r="I674" s="21"/>
      <c r="J674" s="21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</row>
    <row r="675" spans="1:63" s="12" customFormat="1" ht="14.4" x14ac:dyDescent="0.25">
      <c r="A675" s="38"/>
      <c r="B675" s="21"/>
      <c r="C675" s="21"/>
      <c r="D675" s="21"/>
      <c r="E675" s="21"/>
      <c r="F675" s="21"/>
      <c r="G675" s="21"/>
      <c r="H675" s="21"/>
      <c r="I675" s="21"/>
      <c r="J675" s="21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</row>
    <row r="676" spans="1:63" s="12" customFormat="1" ht="14.4" x14ac:dyDescent="0.25">
      <c r="A676" s="38"/>
      <c r="B676" s="21"/>
      <c r="C676" s="21"/>
      <c r="D676" s="21"/>
      <c r="E676" s="21"/>
      <c r="F676" s="21"/>
      <c r="G676" s="21"/>
      <c r="H676" s="21"/>
      <c r="I676" s="21"/>
      <c r="J676" s="21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</row>
    <row r="677" spans="1:63" s="12" customFormat="1" ht="14.4" x14ac:dyDescent="0.25">
      <c r="A677" s="38"/>
      <c r="B677" s="21"/>
      <c r="C677" s="21"/>
      <c r="D677" s="21"/>
      <c r="E677" s="21"/>
      <c r="F677" s="21"/>
      <c r="G677" s="21"/>
      <c r="H677" s="21"/>
      <c r="I677" s="21"/>
      <c r="J677" s="21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</row>
    <row r="678" spans="1:63" s="12" customFormat="1" ht="14.4" x14ac:dyDescent="0.25">
      <c r="A678" s="38"/>
      <c r="B678" s="21"/>
      <c r="C678" s="21"/>
      <c r="D678" s="21"/>
      <c r="E678" s="21"/>
      <c r="F678" s="21"/>
      <c r="G678" s="21"/>
      <c r="H678" s="21"/>
      <c r="I678" s="21"/>
      <c r="J678" s="21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</row>
    <row r="679" spans="1:63" s="12" customFormat="1" ht="14.4" x14ac:dyDescent="0.25">
      <c r="A679" s="38"/>
      <c r="B679" s="21"/>
      <c r="C679" s="21"/>
      <c r="D679" s="21"/>
      <c r="E679" s="21"/>
      <c r="F679" s="21"/>
      <c r="G679" s="21"/>
      <c r="H679" s="21"/>
      <c r="I679" s="21"/>
      <c r="J679" s="21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</row>
    <row r="680" spans="1:63" s="12" customFormat="1" ht="14.4" x14ac:dyDescent="0.25">
      <c r="A680" s="38"/>
      <c r="B680" s="21"/>
      <c r="C680" s="21"/>
      <c r="D680" s="21"/>
      <c r="E680" s="21"/>
      <c r="F680" s="21"/>
      <c r="G680" s="21"/>
      <c r="H680" s="21"/>
      <c r="I680" s="21"/>
      <c r="J680" s="21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</row>
    <row r="681" spans="1:63" s="12" customFormat="1" ht="14.4" x14ac:dyDescent="0.25">
      <c r="A681" s="38"/>
      <c r="B681" s="21"/>
      <c r="C681" s="21"/>
      <c r="D681" s="21"/>
      <c r="E681" s="21"/>
      <c r="F681" s="21"/>
      <c r="G681" s="21"/>
      <c r="H681" s="21"/>
      <c r="I681" s="21"/>
      <c r="J681" s="21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</row>
    <row r="682" spans="1:63" s="12" customFormat="1" ht="14.4" x14ac:dyDescent="0.25">
      <c r="A682" s="38"/>
      <c r="B682" s="21"/>
      <c r="C682" s="21"/>
      <c r="D682" s="21"/>
      <c r="E682" s="21"/>
      <c r="F682" s="21"/>
      <c r="G682" s="21"/>
      <c r="H682" s="21"/>
      <c r="I682" s="21"/>
      <c r="J682" s="21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</row>
    <row r="683" spans="1:63" s="12" customFormat="1" ht="14.4" x14ac:dyDescent="0.25">
      <c r="A683" s="38"/>
      <c r="B683" s="21"/>
      <c r="C683" s="21"/>
      <c r="D683" s="21"/>
      <c r="E683" s="21"/>
      <c r="F683" s="21"/>
      <c r="G683" s="21"/>
      <c r="H683" s="21"/>
      <c r="I683" s="21"/>
      <c r="J683" s="21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</row>
    <row r="684" spans="1:63" s="12" customFormat="1" ht="14.4" x14ac:dyDescent="0.25">
      <c r="A684" s="38"/>
      <c r="B684" s="21"/>
      <c r="C684" s="21"/>
      <c r="D684" s="21"/>
      <c r="E684" s="21"/>
      <c r="F684" s="21"/>
      <c r="G684" s="21"/>
      <c r="H684" s="21"/>
      <c r="I684" s="21"/>
      <c r="J684" s="21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</row>
    <row r="685" spans="1:63" s="12" customFormat="1" ht="14.4" x14ac:dyDescent="0.25">
      <c r="A685" s="38"/>
      <c r="B685" s="21"/>
      <c r="C685" s="21"/>
      <c r="D685" s="21"/>
      <c r="E685" s="21"/>
      <c r="F685" s="21"/>
      <c r="G685" s="21"/>
      <c r="H685" s="21"/>
      <c r="I685" s="21"/>
      <c r="J685" s="21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</row>
    <row r="686" spans="1:63" s="12" customFormat="1" ht="14.4" x14ac:dyDescent="0.25">
      <c r="A686" s="38"/>
      <c r="B686" s="21"/>
      <c r="C686" s="21"/>
      <c r="D686" s="21"/>
      <c r="E686" s="21"/>
      <c r="F686" s="21"/>
      <c r="G686" s="21"/>
      <c r="H686" s="21"/>
      <c r="I686" s="21"/>
      <c r="J686" s="21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</row>
    <row r="687" spans="1:63" s="12" customFormat="1" ht="14.4" x14ac:dyDescent="0.25">
      <c r="A687" s="38"/>
      <c r="B687" s="21"/>
      <c r="C687" s="21"/>
      <c r="D687" s="21"/>
      <c r="E687" s="21"/>
      <c r="F687" s="21"/>
      <c r="G687" s="21"/>
      <c r="H687" s="21"/>
      <c r="I687" s="21"/>
      <c r="J687" s="21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</row>
    <row r="688" spans="1:63" s="12" customFormat="1" ht="14.4" x14ac:dyDescent="0.25">
      <c r="A688" s="38"/>
      <c r="B688" s="21"/>
      <c r="C688" s="21"/>
      <c r="D688" s="21"/>
      <c r="E688" s="21"/>
      <c r="F688" s="21"/>
      <c r="G688" s="21"/>
      <c r="H688" s="21"/>
      <c r="I688" s="21"/>
      <c r="J688" s="21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</row>
    <row r="689" spans="1:63" s="12" customFormat="1" ht="14.4" x14ac:dyDescent="0.25">
      <c r="A689" s="38"/>
      <c r="B689" s="21"/>
      <c r="C689" s="21"/>
      <c r="D689" s="21"/>
      <c r="E689" s="21"/>
      <c r="F689" s="21"/>
      <c r="G689" s="21"/>
      <c r="H689" s="21"/>
      <c r="I689" s="21"/>
      <c r="J689" s="21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</row>
    <row r="690" spans="1:63" s="12" customFormat="1" ht="14.4" x14ac:dyDescent="0.25">
      <c r="A690" s="38"/>
      <c r="B690" s="21"/>
      <c r="C690" s="21"/>
      <c r="D690" s="21"/>
      <c r="E690" s="21"/>
      <c r="F690" s="21"/>
      <c r="G690" s="21"/>
      <c r="H690" s="21"/>
      <c r="I690" s="21"/>
      <c r="J690" s="21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</row>
    <row r="691" spans="1:63" s="12" customFormat="1" ht="14.4" x14ac:dyDescent="0.25">
      <c r="A691" s="38"/>
      <c r="B691" s="21"/>
      <c r="C691" s="21"/>
      <c r="D691" s="21"/>
      <c r="E691" s="21"/>
      <c r="F691" s="21"/>
      <c r="G691" s="21"/>
      <c r="H691" s="21"/>
      <c r="I691" s="21"/>
      <c r="J691" s="21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</row>
    <row r="692" spans="1:63" s="12" customFormat="1" ht="14.4" x14ac:dyDescent="0.25">
      <c r="A692" s="38"/>
      <c r="B692" s="21"/>
      <c r="C692" s="21"/>
      <c r="D692" s="21"/>
      <c r="E692" s="21"/>
      <c r="F692" s="21"/>
      <c r="G692" s="21"/>
      <c r="H692" s="21"/>
      <c r="I692" s="21"/>
      <c r="J692" s="21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</row>
    <row r="693" spans="1:63" s="12" customFormat="1" ht="14.4" x14ac:dyDescent="0.25">
      <c r="A693" s="38"/>
      <c r="B693" s="21"/>
      <c r="C693" s="21"/>
      <c r="D693" s="21"/>
      <c r="E693" s="21"/>
      <c r="F693" s="21"/>
      <c r="G693" s="21"/>
      <c r="H693" s="21"/>
      <c r="I693" s="21"/>
      <c r="J693" s="21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</row>
    <row r="694" spans="1:63" s="12" customFormat="1" ht="14.4" x14ac:dyDescent="0.25">
      <c r="A694" s="38"/>
      <c r="B694" s="21"/>
      <c r="C694" s="21"/>
      <c r="D694" s="21"/>
      <c r="E694" s="21"/>
      <c r="F694" s="21"/>
      <c r="G694" s="21"/>
      <c r="H694" s="21"/>
      <c r="I694" s="21"/>
      <c r="J694" s="21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</row>
    <row r="695" spans="1:63" s="12" customFormat="1" ht="14.4" x14ac:dyDescent="0.25">
      <c r="A695" s="38"/>
      <c r="B695" s="21"/>
      <c r="C695" s="21"/>
      <c r="D695" s="21"/>
      <c r="E695" s="21"/>
      <c r="F695" s="21"/>
      <c r="G695" s="21"/>
      <c r="H695" s="21"/>
      <c r="I695" s="21"/>
      <c r="J695" s="21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</row>
    <row r="696" spans="1:63" s="12" customFormat="1" ht="14.4" x14ac:dyDescent="0.25">
      <c r="A696" s="38"/>
      <c r="B696" s="21"/>
      <c r="C696" s="21"/>
      <c r="D696" s="21"/>
      <c r="E696" s="21"/>
      <c r="F696" s="21"/>
      <c r="G696" s="21"/>
      <c r="H696" s="21"/>
      <c r="I696" s="21"/>
      <c r="J696" s="21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</row>
    <row r="697" spans="1:63" s="12" customFormat="1" ht="14.4" x14ac:dyDescent="0.25">
      <c r="A697" s="38"/>
      <c r="B697" s="21"/>
      <c r="C697" s="21"/>
      <c r="D697" s="21"/>
      <c r="E697" s="21"/>
      <c r="F697" s="21"/>
      <c r="G697" s="21"/>
      <c r="H697" s="21"/>
      <c r="I697" s="21"/>
      <c r="J697" s="21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</row>
    <row r="698" spans="1:63" s="12" customFormat="1" ht="14.4" x14ac:dyDescent="0.25">
      <c r="A698" s="38"/>
      <c r="B698" s="21"/>
      <c r="C698" s="21"/>
      <c r="D698" s="21"/>
      <c r="E698" s="21"/>
      <c r="F698" s="21"/>
      <c r="G698" s="21"/>
      <c r="H698" s="21"/>
      <c r="I698" s="21"/>
      <c r="J698" s="21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</row>
    <row r="699" spans="1:63" s="12" customFormat="1" ht="14.4" x14ac:dyDescent="0.25">
      <c r="A699" s="38"/>
      <c r="B699" s="21"/>
      <c r="C699" s="21"/>
      <c r="D699" s="21"/>
      <c r="E699" s="21"/>
      <c r="F699" s="21"/>
      <c r="G699" s="21"/>
      <c r="H699" s="21"/>
      <c r="I699" s="21"/>
      <c r="J699" s="21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</row>
    <row r="700" spans="1:63" s="12" customFormat="1" ht="14.4" x14ac:dyDescent="0.25">
      <c r="A700" s="38"/>
      <c r="B700" s="21"/>
      <c r="C700" s="21"/>
      <c r="D700" s="21"/>
      <c r="E700" s="21"/>
      <c r="F700" s="21"/>
      <c r="G700" s="21"/>
      <c r="H700" s="21"/>
      <c r="I700" s="21"/>
      <c r="J700" s="21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</row>
    <row r="701" spans="1:63" s="12" customFormat="1" ht="14.4" x14ac:dyDescent="0.25">
      <c r="A701" s="38"/>
      <c r="B701" s="21"/>
      <c r="C701" s="21"/>
      <c r="D701" s="21"/>
      <c r="E701" s="21"/>
      <c r="F701" s="21"/>
      <c r="G701" s="21"/>
      <c r="H701" s="21"/>
      <c r="I701" s="21"/>
      <c r="J701" s="21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</row>
    <row r="702" spans="1:63" s="12" customFormat="1" ht="14.4" x14ac:dyDescent="0.25">
      <c r="A702" s="38"/>
      <c r="B702" s="21"/>
      <c r="C702" s="21"/>
      <c r="D702" s="21"/>
      <c r="E702" s="21"/>
      <c r="F702" s="21"/>
      <c r="G702" s="21"/>
      <c r="H702" s="21"/>
      <c r="I702" s="21"/>
      <c r="J702" s="21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</row>
    <row r="703" spans="1:63" s="12" customFormat="1" ht="14.4" x14ac:dyDescent="0.25">
      <c r="A703" s="38"/>
      <c r="B703" s="21"/>
      <c r="C703" s="21"/>
      <c r="D703" s="21"/>
      <c r="E703" s="21"/>
      <c r="F703" s="21"/>
      <c r="G703" s="21"/>
      <c r="H703" s="21"/>
      <c r="I703" s="21"/>
      <c r="J703" s="21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</row>
    <row r="704" spans="1:63" s="12" customFormat="1" ht="14.4" x14ac:dyDescent="0.25">
      <c r="A704" s="38"/>
      <c r="B704" s="21"/>
      <c r="C704" s="21"/>
      <c r="D704" s="21"/>
      <c r="E704" s="21"/>
      <c r="F704" s="21"/>
      <c r="G704" s="21"/>
      <c r="H704" s="21"/>
      <c r="I704" s="21"/>
      <c r="J704" s="21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</row>
    <row r="705" spans="1:63" s="12" customFormat="1" ht="14.4" x14ac:dyDescent="0.25">
      <c r="A705" s="38"/>
      <c r="B705" s="21"/>
      <c r="C705" s="21"/>
      <c r="D705" s="21"/>
      <c r="E705" s="21"/>
      <c r="F705" s="21"/>
      <c r="G705" s="21"/>
      <c r="H705" s="21"/>
      <c r="I705" s="21"/>
      <c r="J705" s="21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</row>
    <row r="706" spans="1:63" s="12" customFormat="1" ht="14.4" x14ac:dyDescent="0.25">
      <c r="A706" s="38"/>
      <c r="B706" s="21"/>
      <c r="C706" s="21"/>
      <c r="D706" s="21"/>
      <c r="E706" s="21"/>
      <c r="F706" s="21"/>
      <c r="G706" s="21"/>
      <c r="H706" s="21"/>
      <c r="I706" s="21"/>
      <c r="J706" s="21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</row>
    <row r="707" spans="1:63" s="12" customFormat="1" ht="14.4" x14ac:dyDescent="0.25">
      <c r="A707" s="38"/>
      <c r="B707" s="21"/>
      <c r="C707" s="21"/>
      <c r="D707" s="21"/>
      <c r="E707" s="21"/>
      <c r="F707" s="21"/>
      <c r="G707" s="21"/>
      <c r="H707" s="21"/>
      <c r="I707" s="21"/>
      <c r="J707" s="21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</row>
    <row r="708" spans="1:63" s="12" customFormat="1" ht="14.4" x14ac:dyDescent="0.25">
      <c r="A708" s="38"/>
      <c r="B708" s="21"/>
      <c r="C708" s="21"/>
      <c r="D708" s="21"/>
      <c r="E708" s="21"/>
      <c r="F708" s="21"/>
      <c r="G708" s="21"/>
      <c r="H708" s="21"/>
      <c r="I708" s="21"/>
      <c r="J708" s="21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</row>
    <row r="709" spans="1:63" s="12" customFormat="1" ht="14.4" x14ac:dyDescent="0.25">
      <c r="A709" s="38"/>
      <c r="B709" s="21"/>
      <c r="C709" s="21"/>
      <c r="D709" s="21"/>
      <c r="E709" s="21"/>
      <c r="F709" s="21"/>
      <c r="G709" s="21"/>
      <c r="H709" s="21"/>
      <c r="I709" s="21"/>
      <c r="J709" s="21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</row>
    <row r="710" spans="1:63" s="12" customFormat="1" ht="14.4" x14ac:dyDescent="0.25">
      <c r="A710" s="38"/>
      <c r="B710" s="21"/>
      <c r="C710" s="21"/>
      <c r="D710" s="21"/>
      <c r="E710" s="21"/>
      <c r="F710" s="21"/>
      <c r="G710" s="21"/>
      <c r="H710" s="21"/>
      <c r="I710" s="21"/>
      <c r="J710" s="21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</row>
    <row r="711" spans="1:63" s="12" customFormat="1" ht="14.4" x14ac:dyDescent="0.25">
      <c r="A711" s="38"/>
      <c r="B711" s="21"/>
      <c r="C711" s="21"/>
      <c r="D711" s="21"/>
      <c r="E711" s="21"/>
      <c r="F711" s="21"/>
      <c r="G711" s="21"/>
      <c r="H711" s="21"/>
      <c r="I711" s="21"/>
      <c r="J711" s="21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</row>
    <row r="712" spans="1:63" s="12" customFormat="1" ht="14.4" x14ac:dyDescent="0.25">
      <c r="A712" s="38"/>
      <c r="B712" s="21"/>
      <c r="C712" s="21"/>
      <c r="D712" s="21"/>
      <c r="E712" s="21"/>
      <c r="F712" s="21"/>
      <c r="G712" s="21"/>
      <c r="H712" s="21"/>
      <c r="I712" s="21"/>
      <c r="J712" s="21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</row>
    <row r="713" spans="1:63" s="12" customFormat="1" ht="14.4" x14ac:dyDescent="0.25">
      <c r="A713" s="38"/>
      <c r="B713" s="21"/>
      <c r="C713" s="21"/>
      <c r="D713" s="21"/>
      <c r="E713" s="21"/>
      <c r="F713" s="21"/>
      <c r="G713" s="21"/>
      <c r="H713" s="21"/>
      <c r="I713" s="21"/>
      <c r="J713" s="21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</row>
    <row r="714" spans="1:63" s="12" customFormat="1" ht="14.4" x14ac:dyDescent="0.25">
      <c r="A714" s="38"/>
      <c r="B714" s="21"/>
      <c r="C714" s="21"/>
      <c r="D714" s="21"/>
      <c r="E714" s="21"/>
      <c r="F714" s="21"/>
      <c r="G714" s="21"/>
      <c r="H714" s="21"/>
      <c r="I714" s="21"/>
      <c r="J714" s="21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</row>
    <row r="715" spans="1:63" s="12" customFormat="1" ht="14.4" x14ac:dyDescent="0.25">
      <c r="A715" s="38"/>
      <c r="B715" s="21"/>
      <c r="C715" s="21"/>
      <c r="D715" s="21"/>
      <c r="E715" s="21"/>
      <c r="F715" s="21"/>
      <c r="G715" s="21"/>
      <c r="H715" s="21"/>
      <c r="I715" s="21"/>
      <c r="J715" s="21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</row>
    <row r="716" spans="1:63" s="12" customFormat="1" ht="14.4" x14ac:dyDescent="0.25">
      <c r="A716" s="38"/>
      <c r="B716" s="21"/>
      <c r="C716" s="21"/>
      <c r="D716" s="21"/>
      <c r="E716" s="21"/>
      <c r="F716" s="21"/>
      <c r="G716" s="21"/>
      <c r="H716" s="21"/>
      <c r="I716" s="21"/>
      <c r="J716" s="21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</row>
    <row r="717" spans="1:63" s="12" customFormat="1" ht="14.4" x14ac:dyDescent="0.25">
      <c r="A717" s="38"/>
      <c r="B717" s="21"/>
      <c r="C717" s="21"/>
      <c r="D717" s="21"/>
      <c r="E717" s="21"/>
      <c r="F717" s="21"/>
      <c r="G717" s="21"/>
      <c r="H717" s="21"/>
      <c r="I717" s="21"/>
      <c r="J717" s="21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</row>
    <row r="718" spans="1:63" s="12" customFormat="1" ht="14.4" x14ac:dyDescent="0.25">
      <c r="A718" s="38"/>
      <c r="B718" s="21"/>
      <c r="C718" s="21"/>
      <c r="D718" s="21"/>
      <c r="E718" s="21"/>
      <c r="F718" s="21"/>
      <c r="G718" s="21"/>
      <c r="H718" s="21"/>
      <c r="I718" s="21"/>
      <c r="J718" s="21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</row>
    <row r="719" spans="1:63" s="12" customFormat="1" ht="14.4" x14ac:dyDescent="0.25">
      <c r="A719" s="38"/>
      <c r="B719" s="21"/>
      <c r="C719" s="21"/>
      <c r="D719" s="21"/>
      <c r="E719" s="21"/>
      <c r="F719" s="21"/>
      <c r="G719" s="21"/>
      <c r="H719" s="21"/>
      <c r="I719" s="21"/>
      <c r="J719" s="21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</row>
    <row r="720" spans="1:63" s="12" customFormat="1" ht="14.4" x14ac:dyDescent="0.25">
      <c r="A720" s="38"/>
      <c r="B720" s="21"/>
      <c r="C720" s="21"/>
      <c r="D720" s="21"/>
      <c r="E720" s="21"/>
      <c r="F720" s="21"/>
      <c r="G720" s="21"/>
      <c r="H720" s="21"/>
      <c r="I720" s="21"/>
      <c r="J720" s="21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</row>
    <row r="721" spans="1:63" s="12" customFormat="1" ht="14.4" x14ac:dyDescent="0.25">
      <c r="A721" s="38"/>
      <c r="B721" s="21"/>
      <c r="C721" s="21"/>
      <c r="D721" s="21"/>
      <c r="E721" s="21"/>
      <c r="F721" s="21"/>
      <c r="G721" s="21"/>
      <c r="H721" s="21"/>
      <c r="I721" s="21"/>
      <c r="J721" s="21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</row>
    <row r="722" spans="1:63" s="12" customFormat="1" ht="14.4" x14ac:dyDescent="0.25">
      <c r="A722" s="38"/>
      <c r="B722" s="21"/>
      <c r="C722" s="21"/>
      <c r="D722" s="21"/>
      <c r="E722" s="21"/>
      <c r="F722" s="21"/>
      <c r="G722" s="21"/>
      <c r="H722" s="21"/>
      <c r="I722" s="21"/>
      <c r="J722" s="21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</row>
    <row r="723" spans="1:63" s="12" customFormat="1" ht="14.4" x14ac:dyDescent="0.25">
      <c r="A723" s="38"/>
      <c r="B723" s="21"/>
      <c r="C723" s="21"/>
      <c r="D723" s="21"/>
      <c r="E723" s="21"/>
      <c r="F723" s="21"/>
      <c r="G723" s="21"/>
      <c r="H723" s="21"/>
      <c r="I723" s="21"/>
      <c r="J723" s="21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</row>
    <row r="724" spans="1:63" s="12" customFormat="1" ht="14.4" x14ac:dyDescent="0.25">
      <c r="A724" s="38"/>
      <c r="B724" s="21"/>
      <c r="C724" s="21"/>
      <c r="D724" s="21"/>
      <c r="E724" s="21"/>
      <c r="F724" s="21"/>
      <c r="G724" s="21"/>
      <c r="H724" s="21"/>
      <c r="I724" s="21"/>
      <c r="J724" s="21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</row>
    <row r="725" spans="1:63" s="12" customFormat="1" ht="14.4" x14ac:dyDescent="0.25">
      <c r="A725" s="38"/>
      <c r="B725" s="21"/>
      <c r="C725" s="21"/>
      <c r="D725" s="21"/>
      <c r="E725" s="21"/>
      <c r="F725" s="21"/>
      <c r="G725" s="21"/>
      <c r="H725" s="21"/>
      <c r="I725" s="21"/>
      <c r="J725" s="21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</row>
    <row r="726" spans="1:63" s="12" customFormat="1" ht="14.4" x14ac:dyDescent="0.25">
      <c r="A726" s="38"/>
      <c r="B726" s="21"/>
      <c r="C726" s="21"/>
      <c r="D726" s="21"/>
      <c r="E726" s="21"/>
      <c r="F726" s="21"/>
      <c r="G726" s="21"/>
      <c r="H726" s="21"/>
      <c r="I726" s="21"/>
      <c r="J726" s="21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</row>
    <row r="727" spans="1:63" s="12" customFormat="1" ht="14.4" x14ac:dyDescent="0.25">
      <c r="A727" s="38"/>
      <c r="B727" s="21"/>
      <c r="C727" s="21"/>
      <c r="D727" s="21"/>
      <c r="E727" s="21"/>
      <c r="F727" s="21"/>
      <c r="G727" s="21"/>
      <c r="H727" s="21"/>
      <c r="I727" s="21"/>
      <c r="J727" s="21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</row>
    <row r="728" spans="1:63" s="12" customFormat="1" ht="14.4" x14ac:dyDescent="0.25">
      <c r="A728" s="38"/>
      <c r="B728" s="21"/>
      <c r="C728" s="21"/>
      <c r="D728" s="21"/>
      <c r="E728" s="21"/>
      <c r="F728" s="21"/>
      <c r="G728" s="21"/>
      <c r="H728" s="21"/>
      <c r="I728" s="21"/>
      <c r="J728" s="21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</row>
    <row r="729" spans="1:63" s="12" customFormat="1" ht="14.4" x14ac:dyDescent="0.25">
      <c r="A729" s="38"/>
      <c r="B729" s="21"/>
      <c r="C729" s="21"/>
      <c r="D729" s="21"/>
      <c r="E729" s="21"/>
      <c r="F729" s="21"/>
      <c r="G729" s="21"/>
      <c r="H729" s="21"/>
      <c r="I729" s="21"/>
      <c r="J729" s="21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</row>
    <row r="730" spans="1:63" s="12" customFormat="1" ht="14.4" x14ac:dyDescent="0.25">
      <c r="A730" s="38"/>
      <c r="B730" s="21"/>
      <c r="C730" s="21"/>
      <c r="D730" s="21"/>
      <c r="E730" s="21"/>
      <c r="F730" s="21"/>
      <c r="G730" s="21"/>
      <c r="H730" s="21"/>
      <c r="I730" s="21"/>
      <c r="J730" s="21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</row>
    <row r="731" spans="1:63" s="12" customFormat="1" ht="14.4" x14ac:dyDescent="0.25">
      <c r="A731" s="38"/>
      <c r="B731" s="21"/>
      <c r="C731" s="21"/>
      <c r="D731" s="21"/>
      <c r="E731" s="21"/>
      <c r="F731" s="21"/>
      <c r="G731" s="21"/>
      <c r="H731" s="21"/>
      <c r="I731" s="21"/>
      <c r="J731" s="21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</row>
    <row r="732" spans="1:63" s="12" customFormat="1" ht="14.4" x14ac:dyDescent="0.25">
      <c r="A732" s="38"/>
      <c r="B732" s="21"/>
      <c r="C732" s="21"/>
      <c r="D732" s="21"/>
      <c r="E732" s="21"/>
      <c r="F732" s="21"/>
      <c r="G732" s="21"/>
      <c r="H732" s="21"/>
      <c r="I732" s="21"/>
      <c r="J732" s="21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</row>
    <row r="733" spans="1:63" s="12" customFormat="1" ht="14.4" x14ac:dyDescent="0.25">
      <c r="A733" s="38"/>
      <c r="B733" s="21"/>
      <c r="C733" s="21"/>
      <c r="D733" s="21"/>
      <c r="E733" s="21"/>
      <c r="F733" s="21"/>
      <c r="G733" s="21"/>
      <c r="H733" s="21"/>
      <c r="I733" s="21"/>
      <c r="J733" s="21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</row>
    <row r="734" spans="1:63" s="12" customFormat="1" ht="14.4" x14ac:dyDescent="0.25">
      <c r="A734" s="38"/>
      <c r="B734" s="21"/>
      <c r="C734" s="21"/>
      <c r="D734" s="21"/>
      <c r="E734" s="21"/>
      <c r="F734" s="21"/>
      <c r="G734" s="21"/>
      <c r="H734" s="21"/>
      <c r="I734" s="21"/>
      <c r="J734" s="21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</row>
    <row r="735" spans="1:63" s="12" customFormat="1" ht="14.4" x14ac:dyDescent="0.25">
      <c r="A735" s="38"/>
      <c r="B735" s="21"/>
      <c r="C735" s="21"/>
      <c r="D735" s="21"/>
      <c r="E735" s="21"/>
      <c r="F735" s="21"/>
      <c r="G735" s="21"/>
      <c r="H735" s="21"/>
      <c r="I735" s="21"/>
      <c r="J735" s="21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</row>
    <row r="736" spans="1:63" s="12" customFormat="1" ht="14.4" x14ac:dyDescent="0.25">
      <c r="A736" s="38"/>
      <c r="B736" s="21"/>
      <c r="C736" s="21"/>
      <c r="D736" s="21"/>
      <c r="E736" s="21"/>
      <c r="F736" s="21"/>
      <c r="G736" s="21"/>
      <c r="H736" s="21"/>
      <c r="I736" s="21"/>
      <c r="J736" s="21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</row>
    <row r="737" spans="1:63" s="12" customFormat="1" ht="14.4" x14ac:dyDescent="0.25">
      <c r="A737" s="38"/>
      <c r="B737" s="21"/>
      <c r="C737" s="21"/>
      <c r="D737" s="21"/>
      <c r="E737" s="21"/>
      <c r="F737" s="21"/>
      <c r="G737" s="21"/>
      <c r="H737" s="21"/>
      <c r="I737" s="21"/>
      <c r="J737" s="21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</row>
    <row r="738" spans="1:63" s="12" customFormat="1" ht="14.4" x14ac:dyDescent="0.25">
      <c r="A738" s="38"/>
      <c r="B738" s="21"/>
      <c r="C738" s="21"/>
      <c r="D738" s="21"/>
      <c r="E738" s="21"/>
      <c r="F738" s="21"/>
      <c r="G738" s="21"/>
      <c r="H738" s="21"/>
      <c r="I738" s="21"/>
      <c r="J738" s="21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</row>
    <row r="739" spans="1:63" s="12" customFormat="1" ht="14.4" x14ac:dyDescent="0.25">
      <c r="A739" s="38"/>
      <c r="B739" s="21"/>
      <c r="C739" s="21"/>
      <c r="D739" s="21"/>
      <c r="E739" s="21"/>
      <c r="F739" s="21"/>
      <c r="G739" s="21"/>
      <c r="H739" s="21"/>
      <c r="I739" s="21"/>
      <c r="J739" s="21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</row>
    <row r="740" spans="1:63" s="12" customFormat="1" ht="14.4" x14ac:dyDescent="0.25">
      <c r="A740" s="38"/>
      <c r="B740" s="21"/>
      <c r="C740" s="21"/>
      <c r="D740" s="21"/>
      <c r="E740" s="21"/>
      <c r="F740" s="21"/>
      <c r="G740" s="21"/>
      <c r="H740" s="21"/>
      <c r="I740" s="21"/>
      <c r="J740" s="21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</row>
    <row r="741" spans="1:63" s="12" customFormat="1" ht="14.4" x14ac:dyDescent="0.25">
      <c r="A741" s="38"/>
      <c r="B741" s="21"/>
      <c r="C741" s="21"/>
      <c r="D741" s="21"/>
      <c r="E741" s="21"/>
      <c r="F741" s="21"/>
      <c r="G741" s="21"/>
      <c r="H741" s="21"/>
      <c r="I741" s="21"/>
      <c r="J741" s="21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</row>
    <row r="742" spans="1:63" s="12" customFormat="1" ht="14.4" x14ac:dyDescent="0.25">
      <c r="A742" s="38"/>
      <c r="B742" s="21"/>
      <c r="C742" s="21"/>
      <c r="D742" s="21"/>
      <c r="E742" s="21"/>
      <c r="F742" s="21"/>
      <c r="G742" s="21"/>
      <c r="H742" s="21"/>
      <c r="I742" s="21"/>
      <c r="J742" s="21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</row>
    <row r="743" spans="1:63" s="12" customFormat="1" ht="14.4" x14ac:dyDescent="0.25">
      <c r="A743" s="38"/>
      <c r="B743" s="21"/>
      <c r="C743" s="21"/>
      <c r="D743" s="21"/>
      <c r="E743" s="21"/>
      <c r="F743" s="21"/>
      <c r="G743" s="21"/>
      <c r="H743" s="21"/>
      <c r="I743" s="21"/>
      <c r="J743" s="21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</row>
    <row r="744" spans="1:63" s="12" customFormat="1" ht="14.4" x14ac:dyDescent="0.25">
      <c r="A744" s="38"/>
      <c r="B744" s="21"/>
      <c r="C744" s="21"/>
      <c r="D744" s="21"/>
      <c r="E744" s="21"/>
      <c r="F744" s="21"/>
      <c r="G744" s="21"/>
      <c r="H744" s="21"/>
      <c r="I744" s="21"/>
      <c r="J744" s="21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</row>
    <row r="745" spans="1:63" s="12" customFormat="1" ht="14.4" x14ac:dyDescent="0.25">
      <c r="A745" s="38"/>
      <c r="B745" s="21"/>
      <c r="C745" s="21"/>
      <c r="D745" s="21"/>
      <c r="E745" s="21"/>
      <c r="F745" s="21"/>
      <c r="G745" s="21"/>
      <c r="H745" s="21"/>
      <c r="I745" s="21"/>
      <c r="J745" s="21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</row>
    <row r="746" spans="1:63" s="12" customFormat="1" ht="14.4" x14ac:dyDescent="0.25">
      <c r="A746" s="38"/>
      <c r="B746" s="21"/>
      <c r="C746" s="21"/>
      <c r="D746" s="21"/>
      <c r="E746" s="21"/>
      <c r="F746" s="21"/>
      <c r="G746" s="21"/>
      <c r="H746" s="21"/>
      <c r="I746" s="21"/>
      <c r="J746" s="21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</row>
    <row r="747" spans="1:63" s="12" customFormat="1" ht="14.4" x14ac:dyDescent="0.25">
      <c r="A747" s="38"/>
      <c r="B747" s="21"/>
      <c r="C747" s="21"/>
      <c r="D747" s="21"/>
      <c r="E747" s="21"/>
      <c r="F747" s="21"/>
      <c r="G747" s="21"/>
      <c r="H747" s="21"/>
      <c r="I747" s="21"/>
      <c r="J747" s="21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</row>
    <row r="748" spans="1:63" s="12" customFormat="1" ht="14.4" x14ac:dyDescent="0.25">
      <c r="A748" s="38"/>
      <c r="B748" s="21"/>
      <c r="C748" s="21"/>
      <c r="D748" s="21"/>
      <c r="E748" s="21"/>
      <c r="F748" s="21"/>
      <c r="G748" s="21"/>
      <c r="H748" s="21"/>
      <c r="I748" s="21"/>
      <c r="J748" s="21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</row>
    <row r="749" spans="1:63" s="12" customFormat="1" ht="14.4" x14ac:dyDescent="0.25">
      <c r="A749" s="38"/>
      <c r="B749" s="21"/>
      <c r="C749" s="21"/>
      <c r="D749" s="21"/>
      <c r="E749" s="21"/>
      <c r="F749" s="21"/>
      <c r="G749" s="21"/>
      <c r="H749" s="21"/>
      <c r="I749" s="21"/>
      <c r="J749" s="21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</row>
    <row r="750" spans="1:63" s="12" customFormat="1" ht="14.4" x14ac:dyDescent="0.25">
      <c r="A750" s="38"/>
      <c r="B750" s="21"/>
      <c r="C750" s="21"/>
      <c r="D750" s="21"/>
      <c r="E750" s="21"/>
      <c r="F750" s="21"/>
      <c r="G750" s="21"/>
      <c r="H750" s="21"/>
      <c r="I750" s="21"/>
      <c r="J750" s="21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</row>
    <row r="751" spans="1:63" s="12" customFormat="1" ht="14.4" x14ac:dyDescent="0.25">
      <c r="A751" s="38"/>
      <c r="B751" s="21"/>
      <c r="C751" s="21"/>
      <c r="D751" s="21"/>
      <c r="E751" s="21"/>
      <c r="F751" s="21"/>
      <c r="G751" s="21"/>
      <c r="H751" s="21"/>
      <c r="I751" s="21"/>
      <c r="J751" s="21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</row>
    <row r="752" spans="1:63" s="12" customFormat="1" ht="14.4" x14ac:dyDescent="0.25">
      <c r="A752" s="38"/>
      <c r="B752" s="21"/>
      <c r="C752" s="21"/>
      <c r="D752" s="21"/>
      <c r="E752" s="21"/>
      <c r="F752" s="21"/>
      <c r="G752" s="21"/>
      <c r="H752" s="21"/>
      <c r="I752" s="21"/>
      <c r="J752" s="21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</row>
    <row r="753" spans="1:63" s="12" customFormat="1" ht="14.4" x14ac:dyDescent="0.25">
      <c r="A753" s="38"/>
      <c r="B753" s="21"/>
      <c r="C753" s="21"/>
      <c r="D753" s="21"/>
      <c r="E753" s="21"/>
      <c r="F753" s="21"/>
      <c r="G753" s="21"/>
      <c r="H753" s="21"/>
      <c r="I753" s="21"/>
      <c r="J753" s="21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</row>
    <row r="754" spans="1:63" s="12" customFormat="1" ht="14.4" x14ac:dyDescent="0.25">
      <c r="A754" s="38"/>
      <c r="B754" s="21"/>
      <c r="C754" s="21"/>
      <c r="D754" s="21"/>
      <c r="E754" s="21"/>
      <c r="F754" s="21"/>
      <c r="G754" s="21"/>
      <c r="H754" s="21"/>
      <c r="I754" s="21"/>
      <c r="J754" s="21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</row>
    <row r="755" spans="1:63" s="12" customFormat="1" ht="14.4" x14ac:dyDescent="0.25">
      <c r="A755" s="38"/>
      <c r="B755" s="21"/>
      <c r="C755" s="21"/>
      <c r="D755" s="21"/>
      <c r="E755" s="21"/>
      <c r="F755" s="21"/>
      <c r="G755" s="21"/>
      <c r="H755" s="21"/>
      <c r="I755" s="21"/>
      <c r="J755" s="21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</row>
    <row r="756" spans="1:63" s="12" customFormat="1" ht="14.4" x14ac:dyDescent="0.25">
      <c r="A756" s="38"/>
      <c r="B756" s="21"/>
      <c r="C756" s="21"/>
      <c r="D756" s="21"/>
      <c r="E756" s="21"/>
      <c r="F756" s="21"/>
      <c r="G756" s="21"/>
      <c r="H756" s="21"/>
      <c r="I756" s="21"/>
      <c r="J756" s="21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</row>
    <row r="757" spans="1:63" s="12" customFormat="1" ht="14.4" x14ac:dyDescent="0.25">
      <c r="A757" s="38"/>
      <c r="B757" s="21"/>
      <c r="C757" s="21"/>
      <c r="D757" s="21"/>
      <c r="E757" s="21"/>
      <c r="F757" s="21"/>
      <c r="G757" s="21"/>
      <c r="H757" s="21"/>
      <c r="I757" s="21"/>
      <c r="J757" s="21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</row>
    <row r="758" spans="1:63" s="12" customFormat="1" ht="14.4" x14ac:dyDescent="0.25">
      <c r="A758" s="38"/>
      <c r="B758" s="21"/>
      <c r="C758" s="21"/>
      <c r="D758" s="21"/>
      <c r="E758" s="21"/>
      <c r="F758" s="21"/>
      <c r="G758" s="21"/>
      <c r="H758" s="21"/>
      <c r="I758" s="21"/>
      <c r="J758" s="21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</row>
    <row r="759" spans="1:63" s="12" customFormat="1" ht="14.4" x14ac:dyDescent="0.25">
      <c r="A759" s="38"/>
      <c r="B759" s="21"/>
      <c r="C759" s="21"/>
      <c r="D759" s="21"/>
      <c r="E759" s="21"/>
      <c r="F759" s="21"/>
      <c r="G759" s="21"/>
      <c r="H759" s="21"/>
      <c r="I759" s="21"/>
      <c r="J759" s="21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</row>
    <row r="760" spans="1:63" s="12" customFormat="1" ht="14.4" x14ac:dyDescent="0.25">
      <c r="A760" s="38"/>
      <c r="B760" s="21"/>
      <c r="C760" s="21"/>
      <c r="D760" s="21"/>
      <c r="E760" s="21"/>
      <c r="F760" s="21"/>
      <c r="G760" s="21"/>
      <c r="H760" s="21"/>
      <c r="I760" s="21"/>
      <c r="J760" s="21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</row>
    <row r="761" spans="1:63" s="12" customFormat="1" ht="14.4" x14ac:dyDescent="0.25">
      <c r="A761" s="38"/>
      <c r="B761" s="21"/>
      <c r="C761" s="21"/>
      <c r="D761" s="21"/>
      <c r="E761" s="21"/>
      <c r="F761" s="21"/>
      <c r="G761" s="21"/>
      <c r="H761" s="21"/>
      <c r="I761" s="21"/>
      <c r="J761" s="21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</row>
    <row r="762" spans="1:63" s="12" customFormat="1" ht="14.4" x14ac:dyDescent="0.25">
      <c r="A762" s="38"/>
      <c r="B762" s="21"/>
      <c r="C762" s="21"/>
      <c r="D762" s="21"/>
      <c r="E762" s="21"/>
      <c r="F762" s="21"/>
      <c r="G762" s="21"/>
      <c r="H762" s="21"/>
      <c r="I762" s="21"/>
      <c r="J762" s="21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</row>
    <row r="763" spans="1:63" s="12" customFormat="1" ht="14.4" x14ac:dyDescent="0.25">
      <c r="A763" s="38"/>
      <c r="B763" s="21"/>
      <c r="C763" s="21"/>
      <c r="D763" s="21"/>
      <c r="E763" s="21"/>
      <c r="F763" s="21"/>
      <c r="G763" s="21"/>
      <c r="H763" s="21"/>
      <c r="I763" s="21"/>
      <c r="J763" s="21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</row>
    <row r="764" spans="1:63" s="12" customFormat="1" ht="14.4" x14ac:dyDescent="0.25">
      <c r="A764" s="38"/>
      <c r="B764" s="21"/>
      <c r="C764" s="21"/>
      <c r="D764" s="21"/>
      <c r="E764" s="21"/>
      <c r="F764" s="21"/>
      <c r="G764" s="21"/>
      <c r="H764" s="21"/>
      <c r="I764" s="21"/>
      <c r="J764" s="21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</row>
    <row r="765" spans="1:63" s="12" customFormat="1" ht="14.4" x14ac:dyDescent="0.25">
      <c r="A765" s="38"/>
      <c r="B765" s="21"/>
      <c r="C765" s="21"/>
      <c r="D765" s="21"/>
      <c r="E765" s="21"/>
      <c r="F765" s="21"/>
      <c r="G765" s="21"/>
      <c r="H765" s="21"/>
      <c r="I765" s="21"/>
      <c r="J765" s="21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</row>
    <row r="766" spans="1:63" s="12" customFormat="1" ht="14.4" x14ac:dyDescent="0.25">
      <c r="A766" s="38"/>
      <c r="B766" s="21"/>
      <c r="C766" s="21"/>
      <c r="D766" s="21"/>
      <c r="E766" s="21"/>
      <c r="F766" s="21"/>
      <c r="G766" s="21"/>
      <c r="H766" s="21"/>
      <c r="I766" s="21"/>
      <c r="J766" s="21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</row>
    <row r="767" spans="1:63" s="12" customFormat="1" ht="14.4" x14ac:dyDescent="0.25">
      <c r="A767" s="38"/>
      <c r="B767" s="21"/>
      <c r="C767" s="21"/>
      <c r="D767" s="21"/>
      <c r="E767" s="21"/>
      <c r="F767" s="21"/>
      <c r="G767" s="21"/>
      <c r="H767" s="21"/>
      <c r="I767" s="21"/>
      <c r="J767" s="21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</row>
    <row r="768" spans="1:63" s="12" customFormat="1" ht="14.4" x14ac:dyDescent="0.25">
      <c r="A768" s="38"/>
      <c r="B768" s="21"/>
      <c r="C768" s="21"/>
      <c r="D768" s="21"/>
      <c r="E768" s="21"/>
      <c r="F768" s="21"/>
      <c r="G768" s="21"/>
      <c r="H768" s="21"/>
      <c r="I768" s="21"/>
      <c r="J768" s="21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</row>
    <row r="769" spans="1:63" s="12" customFormat="1" ht="14.4" x14ac:dyDescent="0.25">
      <c r="A769" s="38"/>
      <c r="B769" s="21"/>
      <c r="C769" s="21"/>
      <c r="D769" s="21"/>
      <c r="E769" s="21"/>
      <c r="F769" s="21"/>
      <c r="G769" s="21"/>
      <c r="H769" s="21"/>
      <c r="I769" s="21"/>
      <c r="J769" s="21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</row>
    <row r="770" spans="1:63" s="12" customFormat="1" ht="14.4" x14ac:dyDescent="0.25">
      <c r="A770" s="38"/>
      <c r="B770" s="21"/>
      <c r="C770" s="21"/>
      <c r="D770" s="21"/>
      <c r="E770" s="21"/>
      <c r="F770" s="21"/>
      <c r="G770" s="21"/>
      <c r="H770" s="21"/>
      <c r="I770" s="21"/>
      <c r="J770" s="21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</row>
    <row r="771" spans="1:63" s="12" customFormat="1" ht="14.4" x14ac:dyDescent="0.25">
      <c r="A771" s="38"/>
      <c r="B771" s="21"/>
      <c r="C771" s="21"/>
      <c r="D771" s="21"/>
      <c r="E771" s="21"/>
      <c r="F771" s="21"/>
      <c r="G771" s="21"/>
      <c r="H771" s="21"/>
      <c r="I771" s="21"/>
      <c r="J771" s="21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</row>
    <row r="772" spans="1:63" s="12" customFormat="1" ht="14.4" x14ac:dyDescent="0.25">
      <c r="A772" s="38"/>
      <c r="B772" s="21"/>
      <c r="C772" s="21"/>
      <c r="D772" s="21"/>
      <c r="E772" s="21"/>
      <c r="F772" s="21"/>
      <c r="G772" s="21"/>
      <c r="H772" s="21"/>
      <c r="I772" s="21"/>
      <c r="J772" s="21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</row>
    <row r="773" spans="1:63" s="12" customFormat="1" ht="14.4" x14ac:dyDescent="0.25">
      <c r="A773" s="38"/>
      <c r="B773" s="21"/>
      <c r="C773" s="21"/>
      <c r="D773" s="21"/>
      <c r="E773" s="21"/>
      <c r="F773" s="21"/>
      <c r="G773" s="21"/>
      <c r="H773" s="21"/>
      <c r="I773" s="21"/>
      <c r="J773" s="21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</row>
    <row r="774" spans="1:63" s="12" customFormat="1" ht="14.4" x14ac:dyDescent="0.25">
      <c r="A774" s="38"/>
      <c r="B774" s="21"/>
      <c r="C774" s="21"/>
      <c r="D774" s="21"/>
      <c r="E774" s="21"/>
      <c r="F774" s="21"/>
      <c r="G774" s="21"/>
      <c r="H774" s="21"/>
      <c r="I774" s="21"/>
      <c r="J774" s="21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</row>
    <row r="775" spans="1:63" s="12" customFormat="1" ht="14.4" x14ac:dyDescent="0.25">
      <c r="A775" s="38"/>
      <c r="B775" s="21"/>
      <c r="C775" s="21"/>
      <c r="D775" s="21"/>
      <c r="E775" s="21"/>
      <c r="F775" s="21"/>
      <c r="G775" s="21"/>
      <c r="H775" s="21"/>
      <c r="I775" s="21"/>
      <c r="J775" s="21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</row>
    <row r="776" spans="1:63" s="12" customFormat="1" ht="14.4" x14ac:dyDescent="0.25">
      <c r="A776" s="38"/>
      <c r="B776" s="21"/>
      <c r="C776" s="21"/>
      <c r="D776" s="21"/>
      <c r="E776" s="21"/>
      <c r="F776" s="21"/>
      <c r="G776" s="21"/>
      <c r="H776" s="21"/>
      <c r="I776" s="21"/>
      <c r="J776" s="21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</row>
    <row r="777" spans="1:63" s="12" customFormat="1" ht="14.4" x14ac:dyDescent="0.25">
      <c r="A777" s="38"/>
      <c r="B777" s="21"/>
      <c r="C777" s="21"/>
      <c r="D777" s="21"/>
      <c r="E777" s="21"/>
      <c r="F777" s="21"/>
      <c r="G777" s="21"/>
      <c r="H777" s="21"/>
      <c r="I777" s="21"/>
      <c r="J777" s="21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</row>
    <row r="778" spans="1:63" s="12" customFormat="1" ht="14.4" x14ac:dyDescent="0.25">
      <c r="A778" s="38"/>
      <c r="B778" s="21"/>
      <c r="C778" s="21"/>
      <c r="D778" s="21"/>
      <c r="E778" s="21"/>
      <c r="F778" s="21"/>
      <c r="G778" s="21"/>
      <c r="H778" s="21"/>
      <c r="I778" s="21"/>
      <c r="J778" s="21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</row>
    <row r="779" spans="1:63" s="12" customFormat="1" ht="14.4" x14ac:dyDescent="0.25">
      <c r="A779" s="38"/>
      <c r="B779" s="21"/>
      <c r="C779" s="21"/>
      <c r="D779" s="21"/>
      <c r="E779" s="21"/>
      <c r="F779" s="21"/>
      <c r="G779" s="21"/>
      <c r="H779" s="21"/>
      <c r="I779" s="21"/>
      <c r="J779" s="21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</row>
    <row r="780" spans="1:63" s="12" customFormat="1" ht="14.4" x14ac:dyDescent="0.25">
      <c r="A780" s="38"/>
      <c r="B780" s="21"/>
      <c r="C780" s="21"/>
      <c r="D780" s="21"/>
      <c r="E780" s="21"/>
      <c r="F780" s="21"/>
      <c r="G780" s="21"/>
      <c r="H780" s="21"/>
      <c r="I780" s="21"/>
      <c r="J780" s="21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</row>
    <row r="781" spans="1:63" s="12" customFormat="1" ht="14.4" x14ac:dyDescent="0.25">
      <c r="A781" s="38"/>
      <c r="B781" s="21"/>
      <c r="C781" s="21"/>
      <c r="D781" s="21"/>
      <c r="E781" s="21"/>
      <c r="F781" s="21"/>
      <c r="G781" s="21"/>
      <c r="H781" s="21"/>
      <c r="I781" s="21"/>
      <c r="J781" s="21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</row>
    <row r="782" spans="1:63" s="12" customFormat="1" ht="14.4" x14ac:dyDescent="0.25">
      <c r="A782" s="38"/>
      <c r="B782" s="21"/>
      <c r="C782" s="21"/>
      <c r="D782" s="21"/>
      <c r="E782" s="21"/>
      <c r="F782" s="21"/>
      <c r="G782" s="21"/>
      <c r="H782" s="21"/>
      <c r="I782" s="21"/>
      <c r="J782" s="21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</row>
    <row r="783" spans="1:63" s="12" customFormat="1" ht="14.4" x14ac:dyDescent="0.25">
      <c r="A783" s="38"/>
      <c r="B783" s="21"/>
      <c r="C783" s="21"/>
      <c r="D783" s="21"/>
      <c r="E783" s="21"/>
      <c r="F783" s="21"/>
      <c r="G783" s="21"/>
      <c r="H783" s="21"/>
      <c r="I783" s="21"/>
      <c r="J783" s="21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</row>
    <row r="784" spans="1:63" s="12" customFormat="1" ht="14.4" x14ac:dyDescent="0.25">
      <c r="A784" s="38"/>
      <c r="B784" s="21"/>
      <c r="C784" s="21"/>
      <c r="D784" s="21"/>
      <c r="E784" s="21"/>
      <c r="F784" s="21"/>
      <c r="G784" s="21"/>
      <c r="H784" s="21"/>
      <c r="I784" s="21"/>
      <c r="J784" s="21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</row>
    <row r="785" spans="1:63" s="12" customFormat="1" ht="14.4" x14ac:dyDescent="0.25">
      <c r="A785" s="38"/>
      <c r="B785" s="21"/>
      <c r="C785" s="21"/>
      <c r="D785" s="21"/>
      <c r="E785" s="21"/>
      <c r="F785" s="21"/>
      <c r="G785" s="21"/>
      <c r="H785" s="21"/>
      <c r="I785" s="21"/>
      <c r="J785" s="21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</row>
    <row r="786" spans="1:63" s="12" customFormat="1" ht="14.4" x14ac:dyDescent="0.25">
      <c r="A786" s="38"/>
      <c r="B786" s="21"/>
      <c r="C786" s="21"/>
      <c r="D786" s="21"/>
      <c r="E786" s="21"/>
      <c r="F786" s="21"/>
      <c r="G786" s="21"/>
      <c r="H786" s="21"/>
      <c r="I786" s="21"/>
      <c r="J786" s="21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</row>
    <row r="787" spans="1:63" s="12" customFormat="1" ht="14.4" x14ac:dyDescent="0.25">
      <c r="A787" s="38"/>
      <c r="B787" s="21"/>
      <c r="C787" s="21"/>
      <c r="D787" s="21"/>
      <c r="E787" s="21"/>
      <c r="F787" s="21"/>
      <c r="G787" s="21"/>
      <c r="H787" s="21"/>
      <c r="I787" s="21"/>
      <c r="J787" s="21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</row>
    <row r="788" spans="1:63" s="12" customFormat="1" ht="14.4" x14ac:dyDescent="0.25">
      <c r="A788" s="38"/>
      <c r="B788" s="21"/>
      <c r="C788" s="21"/>
      <c r="D788" s="21"/>
      <c r="E788" s="21"/>
      <c r="F788" s="21"/>
      <c r="G788" s="21"/>
      <c r="H788" s="21"/>
      <c r="I788" s="21"/>
      <c r="J788" s="21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</row>
    <row r="789" spans="1:63" s="12" customFormat="1" ht="14.4" x14ac:dyDescent="0.25">
      <c r="A789" s="38"/>
      <c r="B789" s="21"/>
      <c r="C789" s="21"/>
      <c r="D789" s="21"/>
      <c r="E789" s="21"/>
      <c r="F789" s="21"/>
      <c r="G789" s="21"/>
      <c r="H789" s="21"/>
      <c r="I789" s="21"/>
      <c r="J789" s="21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</row>
    <row r="790" spans="1:63" s="12" customFormat="1" ht="14.4" x14ac:dyDescent="0.25">
      <c r="A790" s="38"/>
      <c r="B790" s="21"/>
      <c r="C790" s="21"/>
      <c r="D790" s="21"/>
      <c r="E790" s="21"/>
      <c r="F790" s="21"/>
      <c r="G790" s="21"/>
      <c r="H790" s="21"/>
      <c r="I790" s="21"/>
      <c r="J790" s="21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</row>
    <row r="791" spans="1:63" s="12" customFormat="1" ht="14.4" x14ac:dyDescent="0.25">
      <c r="A791" s="38"/>
      <c r="B791" s="21"/>
      <c r="C791" s="21"/>
      <c r="D791" s="21"/>
      <c r="E791" s="21"/>
      <c r="F791" s="21"/>
      <c r="G791" s="21"/>
      <c r="H791" s="21"/>
      <c r="I791" s="21"/>
      <c r="J791" s="21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</row>
    <row r="792" spans="1:63" s="12" customFormat="1" ht="14.4" x14ac:dyDescent="0.25">
      <c r="A792" s="38"/>
      <c r="B792" s="21"/>
      <c r="C792" s="21"/>
      <c r="D792" s="21"/>
      <c r="E792" s="21"/>
      <c r="F792" s="21"/>
      <c r="G792" s="21"/>
      <c r="H792" s="21"/>
      <c r="I792" s="21"/>
      <c r="J792" s="21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</row>
    <row r="793" spans="1:63" s="12" customFormat="1" ht="14.4" x14ac:dyDescent="0.25">
      <c r="A793" s="38"/>
      <c r="B793" s="21"/>
      <c r="C793" s="21"/>
      <c r="D793" s="21"/>
      <c r="E793" s="21"/>
      <c r="F793" s="21"/>
      <c r="G793" s="21"/>
      <c r="H793" s="21"/>
      <c r="I793" s="21"/>
      <c r="J793" s="21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</row>
    <row r="794" spans="1:63" s="12" customFormat="1" ht="14.4" x14ac:dyDescent="0.25">
      <c r="A794" s="38"/>
      <c r="B794" s="21"/>
      <c r="C794" s="21"/>
      <c r="D794" s="21"/>
      <c r="E794" s="21"/>
      <c r="F794" s="21"/>
      <c r="G794" s="21"/>
      <c r="H794" s="21"/>
      <c r="I794" s="21"/>
      <c r="J794" s="21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</row>
    <row r="795" spans="1:63" s="12" customFormat="1" ht="14.4" x14ac:dyDescent="0.25">
      <c r="A795" s="38"/>
      <c r="B795" s="21"/>
      <c r="C795" s="21"/>
      <c r="D795" s="21"/>
      <c r="E795" s="21"/>
      <c r="F795" s="21"/>
      <c r="G795" s="21"/>
      <c r="H795" s="21"/>
      <c r="I795" s="21"/>
      <c r="J795" s="21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</row>
    <row r="796" spans="1:63" s="12" customFormat="1" ht="14.4" x14ac:dyDescent="0.25">
      <c r="A796" s="38"/>
      <c r="B796" s="21"/>
      <c r="C796" s="21"/>
      <c r="D796" s="21"/>
      <c r="E796" s="21"/>
      <c r="F796" s="21"/>
      <c r="G796" s="21"/>
      <c r="H796" s="21"/>
      <c r="I796" s="21"/>
      <c r="J796" s="21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</row>
    <row r="797" spans="1:63" s="12" customFormat="1" ht="14.4" x14ac:dyDescent="0.25">
      <c r="A797" s="38"/>
      <c r="B797" s="21"/>
      <c r="C797" s="21"/>
      <c r="D797" s="21"/>
      <c r="E797" s="21"/>
      <c r="F797" s="21"/>
      <c r="G797" s="21"/>
      <c r="H797" s="21"/>
      <c r="I797" s="21"/>
      <c r="J797" s="21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</row>
    <row r="798" spans="1:63" s="12" customFormat="1" ht="14.4" x14ac:dyDescent="0.25">
      <c r="A798" s="38"/>
      <c r="B798" s="21"/>
      <c r="C798" s="21"/>
      <c r="D798" s="21"/>
      <c r="E798" s="21"/>
      <c r="F798" s="21"/>
      <c r="G798" s="21"/>
      <c r="H798" s="21"/>
      <c r="I798" s="21"/>
      <c r="J798" s="21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</row>
    <row r="799" spans="1:63" s="12" customFormat="1" ht="14.4" x14ac:dyDescent="0.25">
      <c r="A799" s="38"/>
      <c r="B799" s="21"/>
      <c r="C799" s="21"/>
      <c r="D799" s="21"/>
      <c r="E799" s="21"/>
      <c r="F799" s="21"/>
      <c r="G799" s="21"/>
      <c r="H799" s="21"/>
      <c r="I799" s="21"/>
      <c r="J799" s="21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</row>
    <row r="800" spans="1:63" s="12" customFormat="1" ht="14.4" x14ac:dyDescent="0.25">
      <c r="A800" s="38"/>
      <c r="B800" s="21"/>
      <c r="C800" s="21"/>
      <c r="D800" s="21"/>
      <c r="E800" s="21"/>
      <c r="F800" s="21"/>
      <c r="G800" s="21"/>
      <c r="H800" s="21"/>
      <c r="I800" s="21"/>
      <c r="J800" s="21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</row>
    <row r="801" spans="1:63" s="12" customFormat="1" ht="14.4" x14ac:dyDescent="0.25">
      <c r="A801" s="38"/>
      <c r="B801" s="21"/>
      <c r="C801" s="21"/>
      <c r="D801" s="21"/>
      <c r="E801" s="21"/>
      <c r="F801" s="21"/>
      <c r="G801" s="21"/>
      <c r="H801" s="21"/>
      <c r="I801" s="21"/>
      <c r="J801" s="21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</row>
    <row r="802" spans="1:63" s="12" customFormat="1" ht="14.4" x14ac:dyDescent="0.25">
      <c r="A802" s="38"/>
      <c r="B802" s="21"/>
      <c r="C802" s="21"/>
      <c r="D802" s="21"/>
      <c r="E802" s="21"/>
      <c r="F802" s="21"/>
      <c r="G802" s="21"/>
      <c r="H802" s="21"/>
      <c r="I802" s="21"/>
      <c r="J802" s="21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</row>
    <row r="803" spans="1:63" s="12" customFormat="1" ht="14.4" x14ac:dyDescent="0.25">
      <c r="A803" s="38"/>
      <c r="B803" s="21"/>
      <c r="C803" s="21"/>
      <c r="D803" s="21"/>
      <c r="E803" s="21"/>
      <c r="F803" s="21"/>
      <c r="G803" s="21"/>
      <c r="H803" s="21"/>
      <c r="I803" s="21"/>
      <c r="J803" s="21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</row>
    <row r="804" spans="1:63" s="12" customFormat="1" ht="14.4" x14ac:dyDescent="0.25">
      <c r="A804" s="38"/>
      <c r="B804" s="21"/>
      <c r="C804" s="21"/>
      <c r="D804" s="21"/>
      <c r="E804" s="21"/>
      <c r="F804" s="21"/>
      <c r="G804" s="21"/>
      <c r="H804" s="21"/>
      <c r="I804" s="21"/>
      <c r="J804" s="21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</row>
    <row r="805" spans="1:63" s="12" customFormat="1" ht="14.4" x14ac:dyDescent="0.25">
      <c r="A805" s="38"/>
      <c r="B805" s="21"/>
      <c r="C805" s="21"/>
      <c r="D805" s="21"/>
      <c r="E805" s="21"/>
      <c r="F805" s="21"/>
      <c r="G805" s="21"/>
      <c r="H805" s="21"/>
      <c r="I805" s="21"/>
      <c r="J805" s="21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</row>
    <row r="806" spans="1:63" s="12" customFormat="1" ht="14.4" x14ac:dyDescent="0.25">
      <c r="A806" s="38"/>
      <c r="B806" s="21"/>
      <c r="C806" s="21"/>
      <c r="D806" s="21"/>
      <c r="E806" s="21"/>
      <c r="F806" s="21"/>
      <c r="G806" s="21"/>
      <c r="H806" s="21"/>
      <c r="I806" s="21"/>
      <c r="J806" s="21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</row>
    <row r="807" spans="1:63" s="12" customFormat="1" ht="14.4" x14ac:dyDescent="0.25">
      <c r="A807" s="38"/>
      <c r="B807" s="21"/>
      <c r="C807" s="21"/>
      <c r="D807" s="21"/>
      <c r="E807" s="21"/>
      <c r="F807" s="21"/>
      <c r="G807" s="21"/>
      <c r="H807" s="21"/>
      <c r="I807" s="21"/>
      <c r="J807" s="21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</row>
    <row r="808" spans="1:63" s="12" customFormat="1" ht="14.4" x14ac:dyDescent="0.25">
      <c r="A808" s="38"/>
      <c r="B808" s="21"/>
      <c r="C808" s="21"/>
      <c r="D808" s="21"/>
      <c r="E808" s="21"/>
      <c r="F808" s="21"/>
      <c r="G808" s="21"/>
      <c r="H808" s="21"/>
      <c r="I808" s="21"/>
      <c r="J808" s="21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</row>
    <row r="809" spans="1:63" s="12" customFormat="1" ht="14.4" x14ac:dyDescent="0.25">
      <c r="A809" s="38"/>
      <c r="B809" s="21"/>
      <c r="C809" s="21"/>
      <c r="D809" s="21"/>
      <c r="E809" s="21"/>
      <c r="F809" s="21"/>
      <c r="G809" s="21"/>
      <c r="H809" s="21"/>
      <c r="I809" s="21"/>
      <c r="J809" s="21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</row>
    <row r="810" spans="1:63" s="12" customFormat="1" ht="14.4" x14ac:dyDescent="0.25">
      <c r="A810" s="38"/>
      <c r="B810" s="21"/>
      <c r="C810" s="21"/>
      <c r="D810" s="21"/>
      <c r="E810" s="21"/>
      <c r="F810" s="21"/>
      <c r="G810" s="21"/>
      <c r="H810" s="21"/>
      <c r="I810" s="21"/>
      <c r="J810" s="21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</row>
    <row r="811" spans="1:63" s="12" customFormat="1" ht="14.4" x14ac:dyDescent="0.25">
      <c r="A811" s="38"/>
      <c r="B811" s="21"/>
      <c r="C811" s="21"/>
      <c r="D811" s="21"/>
      <c r="E811" s="21"/>
      <c r="F811" s="21"/>
      <c r="G811" s="21"/>
      <c r="H811" s="21"/>
      <c r="I811" s="21"/>
      <c r="J811" s="21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</row>
    <row r="812" spans="1:63" s="12" customFormat="1" ht="14.4" x14ac:dyDescent="0.25">
      <c r="A812" s="38"/>
      <c r="B812" s="21"/>
      <c r="C812" s="21"/>
      <c r="D812" s="21"/>
      <c r="E812" s="21"/>
      <c r="F812" s="21"/>
      <c r="G812" s="21"/>
      <c r="H812" s="21"/>
      <c r="I812" s="21"/>
      <c r="J812" s="21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</row>
    <row r="813" spans="1:63" s="12" customFormat="1" ht="14.4" x14ac:dyDescent="0.25">
      <c r="A813" s="38"/>
      <c r="B813" s="21"/>
      <c r="C813" s="21"/>
      <c r="D813" s="21"/>
      <c r="E813" s="21"/>
      <c r="F813" s="21"/>
      <c r="G813" s="21"/>
      <c r="H813" s="21"/>
      <c r="I813" s="21"/>
      <c r="J813" s="21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</row>
    <row r="814" spans="1:63" s="12" customFormat="1" ht="14.4" x14ac:dyDescent="0.25">
      <c r="A814" s="38"/>
      <c r="B814" s="21"/>
      <c r="C814" s="21"/>
      <c r="D814" s="21"/>
      <c r="E814" s="21"/>
      <c r="F814" s="21"/>
      <c r="G814" s="21"/>
      <c r="H814" s="21"/>
      <c r="I814" s="21"/>
      <c r="J814" s="21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</row>
    <row r="815" spans="1:63" s="12" customFormat="1" ht="14.4" x14ac:dyDescent="0.25">
      <c r="A815" s="38"/>
      <c r="B815" s="21"/>
      <c r="C815" s="21"/>
      <c r="D815" s="21"/>
      <c r="E815" s="21"/>
      <c r="F815" s="21"/>
      <c r="G815" s="21"/>
      <c r="H815" s="21"/>
      <c r="I815" s="21"/>
      <c r="J815" s="21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</row>
    <row r="816" spans="1:63" s="12" customFormat="1" ht="14.4" x14ac:dyDescent="0.25">
      <c r="A816" s="38"/>
      <c r="B816" s="21"/>
      <c r="C816" s="21"/>
      <c r="D816" s="21"/>
      <c r="E816" s="21"/>
      <c r="F816" s="21"/>
      <c r="G816" s="21"/>
      <c r="H816" s="21"/>
      <c r="I816" s="21"/>
      <c r="J816" s="21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</row>
    <row r="817" spans="1:63" s="12" customFormat="1" ht="14.4" x14ac:dyDescent="0.25">
      <c r="A817" s="38"/>
      <c r="B817" s="21"/>
      <c r="C817" s="21"/>
      <c r="D817" s="21"/>
      <c r="E817" s="21"/>
      <c r="F817" s="21"/>
      <c r="G817" s="21"/>
      <c r="H817" s="21"/>
      <c r="I817" s="21"/>
      <c r="J817" s="21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</row>
    <row r="818" spans="1:63" s="12" customFormat="1" ht="14.4" x14ac:dyDescent="0.25">
      <c r="A818" s="38"/>
      <c r="B818" s="21"/>
      <c r="C818" s="21"/>
      <c r="D818" s="21"/>
      <c r="E818" s="21"/>
      <c r="F818" s="21"/>
      <c r="G818" s="21"/>
      <c r="H818" s="21"/>
      <c r="I818" s="21"/>
      <c r="J818" s="21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</row>
    <row r="819" spans="1:63" s="12" customFormat="1" ht="14.4" x14ac:dyDescent="0.25">
      <c r="A819" s="38"/>
      <c r="B819" s="21"/>
      <c r="C819" s="21"/>
      <c r="D819" s="21"/>
      <c r="E819" s="21"/>
      <c r="F819" s="21"/>
      <c r="G819" s="21"/>
      <c r="H819" s="21"/>
      <c r="I819" s="21"/>
      <c r="J819" s="21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</row>
    <row r="820" spans="1:63" s="12" customFormat="1" ht="14.4" x14ac:dyDescent="0.25">
      <c r="A820" s="38"/>
      <c r="B820" s="21"/>
      <c r="C820" s="21"/>
      <c r="D820" s="21"/>
      <c r="E820" s="21"/>
      <c r="F820" s="21"/>
      <c r="G820" s="21"/>
      <c r="H820" s="21"/>
      <c r="I820" s="21"/>
      <c r="J820" s="21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</row>
    <row r="821" spans="1:63" s="12" customFormat="1" ht="14.4" x14ac:dyDescent="0.25">
      <c r="A821" s="38"/>
      <c r="B821" s="21"/>
      <c r="C821" s="21"/>
      <c r="D821" s="21"/>
      <c r="E821" s="21"/>
      <c r="F821" s="21"/>
      <c r="G821" s="21"/>
      <c r="H821" s="21"/>
      <c r="I821" s="21"/>
      <c r="J821" s="21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</row>
    <row r="822" spans="1:63" s="12" customFormat="1" ht="14.4" x14ac:dyDescent="0.25">
      <c r="A822" s="38"/>
      <c r="B822" s="21"/>
      <c r="C822" s="21"/>
      <c r="D822" s="21"/>
      <c r="E822" s="21"/>
      <c r="F822" s="21"/>
      <c r="G822" s="21"/>
      <c r="H822" s="21"/>
      <c r="I822" s="21"/>
      <c r="J822" s="21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</row>
    <row r="823" spans="1:63" s="12" customFormat="1" ht="14.4" x14ac:dyDescent="0.25">
      <c r="A823" s="38"/>
      <c r="B823" s="21"/>
      <c r="C823" s="21"/>
      <c r="D823" s="21"/>
      <c r="E823" s="21"/>
      <c r="F823" s="21"/>
      <c r="G823" s="21"/>
      <c r="H823" s="21"/>
      <c r="I823" s="21"/>
      <c r="J823" s="21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</row>
    <row r="824" spans="1:63" s="12" customFormat="1" ht="14.4" x14ac:dyDescent="0.25">
      <c r="A824" s="38"/>
      <c r="B824" s="21"/>
      <c r="C824" s="21"/>
      <c r="D824" s="21"/>
      <c r="E824" s="21"/>
      <c r="F824" s="21"/>
      <c r="G824" s="21"/>
      <c r="H824" s="21"/>
      <c r="I824" s="21"/>
      <c r="J824" s="21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</row>
    <row r="825" spans="1:63" s="12" customFormat="1" ht="14.4" x14ac:dyDescent="0.25">
      <c r="A825" s="38"/>
      <c r="B825" s="21"/>
      <c r="C825" s="21"/>
      <c r="D825" s="21"/>
      <c r="E825" s="21"/>
      <c r="F825" s="21"/>
      <c r="G825" s="21"/>
      <c r="H825" s="21"/>
      <c r="I825" s="21"/>
      <c r="J825" s="21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</row>
    <row r="826" spans="1:63" s="12" customFormat="1" ht="14.4" x14ac:dyDescent="0.25">
      <c r="A826" s="38"/>
      <c r="B826" s="21"/>
      <c r="C826" s="21"/>
      <c r="D826" s="21"/>
      <c r="E826" s="21"/>
      <c r="F826" s="21"/>
      <c r="G826" s="21"/>
      <c r="H826" s="21"/>
      <c r="I826" s="21"/>
      <c r="J826" s="21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</row>
    <row r="827" spans="1:63" s="12" customFormat="1" ht="14.4" x14ac:dyDescent="0.25">
      <c r="A827" s="38"/>
      <c r="B827" s="21"/>
      <c r="C827" s="21"/>
      <c r="D827" s="21"/>
      <c r="E827" s="21"/>
      <c r="F827" s="21"/>
      <c r="G827" s="21"/>
      <c r="H827" s="21"/>
      <c r="I827" s="21"/>
      <c r="J827" s="21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</row>
    <row r="828" spans="1:63" s="12" customFormat="1" ht="14.4" x14ac:dyDescent="0.25">
      <c r="A828" s="38"/>
      <c r="B828" s="21"/>
      <c r="C828" s="21"/>
      <c r="D828" s="21"/>
      <c r="E828" s="21"/>
      <c r="F828" s="21"/>
      <c r="G828" s="21"/>
      <c r="H828" s="21"/>
      <c r="I828" s="21"/>
      <c r="J828" s="21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</row>
    <row r="829" spans="1:63" s="12" customFormat="1" ht="14.4" x14ac:dyDescent="0.25">
      <c r="A829" s="38"/>
      <c r="B829" s="21"/>
      <c r="C829" s="21"/>
      <c r="D829" s="21"/>
      <c r="E829" s="21"/>
      <c r="F829" s="21"/>
      <c r="G829" s="21"/>
      <c r="H829" s="21"/>
      <c r="I829" s="21"/>
      <c r="J829" s="21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</row>
    <row r="830" spans="1:63" s="12" customFormat="1" ht="14.4" x14ac:dyDescent="0.25">
      <c r="A830" s="38"/>
      <c r="B830" s="21"/>
      <c r="C830" s="21"/>
      <c r="D830" s="21"/>
      <c r="E830" s="21"/>
      <c r="F830" s="21"/>
      <c r="G830" s="21"/>
      <c r="H830" s="21"/>
      <c r="I830" s="21"/>
      <c r="J830" s="21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</row>
    <row r="831" spans="1:63" s="12" customFormat="1" ht="14.4" x14ac:dyDescent="0.25">
      <c r="A831" s="38"/>
      <c r="B831" s="21"/>
      <c r="C831" s="21"/>
      <c r="D831" s="21"/>
      <c r="E831" s="21"/>
      <c r="F831" s="21"/>
      <c r="G831" s="21"/>
      <c r="H831" s="21"/>
      <c r="I831" s="21"/>
      <c r="J831" s="21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</row>
    <row r="832" spans="1:63" s="12" customFormat="1" ht="14.4" x14ac:dyDescent="0.25">
      <c r="A832" s="38"/>
      <c r="B832" s="21"/>
      <c r="C832" s="21"/>
      <c r="D832" s="21"/>
      <c r="E832" s="21"/>
      <c r="F832" s="21"/>
      <c r="G832" s="21"/>
      <c r="H832" s="21"/>
      <c r="I832" s="21"/>
      <c r="J832" s="21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</row>
    <row r="833" spans="1:63" s="12" customFormat="1" ht="14.4" x14ac:dyDescent="0.25">
      <c r="A833" s="38"/>
      <c r="B833" s="21"/>
      <c r="C833" s="21"/>
      <c r="D833" s="21"/>
      <c r="E833" s="21"/>
      <c r="F833" s="21"/>
      <c r="G833" s="21"/>
      <c r="H833" s="21"/>
      <c r="I833" s="21"/>
      <c r="J833" s="21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</row>
    <row r="834" spans="1:63" s="12" customFormat="1" ht="14.4" x14ac:dyDescent="0.25">
      <c r="A834" s="38"/>
      <c r="B834" s="21"/>
      <c r="C834" s="21"/>
      <c r="D834" s="21"/>
      <c r="E834" s="21"/>
      <c r="F834" s="21"/>
      <c r="G834" s="21"/>
      <c r="H834" s="21"/>
      <c r="I834" s="21"/>
      <c r="J834" s="21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</row>
    <row r="835" spans="1:63" s="12" customFormat="1" ht="14.4" x14ac:dyDescent="0.25">
      <c r="A835" s="38"/>
      <c r="B835" s="21"/>
      <c r="C835" s="21"/>
      <c r="D835" s="21"/>
      <c r="E835" s="21"/>
      <c r="F835" s="21"/>
      <c r="G835" s="21"/>
      <c r="H835" s="21"/>
      <c r="I835" s="21"/>
      <c r="J835" s="21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</row>
    <row r="836" spans="1:63" s="12" customFormat="1" ht="14.4" x14ac:dyDescent="0.25">
      <c r="A836" s="38"/>
      <c r="B836" s="21"/>
      <c r="C836" s="21"/>
      <c r="D836" s="21"/>
      <c r="E836" s="21"/>
      <c r="F836" s="21"/>
      <c r="G836" s="21"/>
      <c r="H836" s="21"/>
      <c r="I836" s="21"/>
      <c r="J836" s="21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</row>
    <row r="837" spans="1:63" s="12" customFormat="1" ht="14.4" x14ac:dyDescent="0.25">
      <c r="A837" s="38"/>
      <c r="B837" s="21"/>
      <c r="C837" s="21"/>
      <c r="D837" s="21"/>
      <c r="E837" s="21"/>
      <c r="F837" s="21"/>
      <c r="G837" s="21"/>
      <c r="H837" s="21"/>
      <c r="I837" s="21"/>
      <c r="J837" s="21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</row>
    <row r="838" spans="1:63" s="12" customFormat="1" ht="14.4" x14ac:dyDescent="0.25">
      <c r="A838" s="38"/>
      <c r="B838" s="21"/>
      <c r="C838" s="21"/>
      <c r="D838" s="21"/>
      <c r="E838" s="21"/>
      <c r="F838" s="21"/>
      <c r="G838" s="21"/>
      <c r="H838" s="21"/>
      <c r="I838" s="21"/>
      <c r="J838" s="21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</row>
    <row r="839" spans="1:63" s="12" customFormat="1" ht="14.4" x14ac:dyDescent="0.25">
      <c r="A839" s="38"/>
      <c r="B839" s="21"/>
      <c r="C839" s="21"/>
      <c r="D839" s="21"/>
      <c r="E839" s="21"/>
      <c r="F839" s="21"/>
      <c r="G839" s="21"/>
      <c r="H839" s="21"/>
      <c r="I839" s="21"/>
      <c r="J839" s="21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</row>
    <row r="840" spans="1:63" s="12" customFormat="1" ht="14.4" x14ac:dyDescent="0.25">
      <c r="A840" s="38"/>
      <c r="B840" s="21"/>
      <c r="C840" s="21"/>
      <c r="D840" s="21"/>
      <c r="E840" s="21"/>
      <c r="F840" s="21"/>
      <c r="G840" s="21"/>
      <c r="H840" s="21"/>
      <c r="I840" s="21"/>
      <c r="J840" s="21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</row>
    <row r="841" spans="1:63" s="12" customFormat="1" ht="14.4" x14ac:dyDescent="0.25">
      <c r="A841" s="38"/>
      <c r="B841" s="21"/>
      <c r="C841" s="21"/>
      <c r="D841" s="21"/>
      <c r="E841" s="21"/>
      <c r="F841" s="21"/>
      <c r="G841" s="21"/>
      <c r="H841" s="21"/>
      <c r="I841" s="21"/>
      <c r="J841" s="21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</row>
    <row r="842" spans="1:63" s="12" customFormat="1" ht="14.4" x14ac:dyDescent="0.25">
      <c r="A842" s="38"/>
      <c r="B842" s="21"/>
      <c r="C842" s="21"/>
      <c r="D842" s="21"/>
      <c r="E842" s="21"/>
      <c r="F842" s="21"/>
      <c r="G842" s="21"/>
      <c r="H842" s="21"/>
      <c r="I842" s="21"/>
      <c r="J842" s="21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</row>
    <row r="843" spans="1:63" s="12" customFormat="1" ht="14.4" x14ac:dyDescent="0.25">
      <c r="A843" s="38"/>
      <c r="B843" s="21"/>
      <c r="C843" s="21"/>
      <c r="D843" s="21"/>
      <c r="E843" s="21"/>
      <c r="F843" s="21"/>
      <c r="G843" s="21"/>
      <c r="H843" s="21"/>
      <c r="I843" s="21"/>
      <c r="J843" s="21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</row>
    <row r="844" spans="1:63" s="12" customFormat="1" ht="14.4" x14ac:dyDescent="0.25">
      <c r="A844" s="38"/>
      <c r="B844" s="21"/>
      <c r="C844" s="21"/>
      <c r="D844" s="21"/>
      <c r="E844" s="21"/>
      <c r="F844" s="21"/>
      <c r="G844" s="21"/>
      <c r="H844" s="21"/>
      <c r="I844" s="21"/>
      <c r="J844" s="21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</row>
    <row r="845" spans="1:63" s="12" customFormat="1" ht="14.4" x14ac:dyDescent="0.25">
      <c r="A845" s="38"/>
      <c r="B845" s="21"/>
      <c r="C845" s="21"/>
      <c r="D845" s="21"/>
      <c r="E845" s="21"/>
      <c r="F845" s="21"/>
      <c r="G845" s="21"/>
      <c r="H845" s="21"/>
      <c r="I845" s="21"/>
      <c r="J845" s="21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</row>
    <row r="846" spans="1:63" s="12" customFormat="1" ht="14.4" x14ac:dyDescent="0.25">
      <c r="A846" s="38"/>
      <c r="B846" s="21"/>
      <c r="C846" s="21"/>
      <c r="D846" s="21"/>
      <c r="E846" s="21"/>
      <c r="F846" s="21"/>
      <c r="G846" s="21"/>
      <c r="H846" s="21"/>
      <c r="I846" s="21"/>
      <c r="J846" s="21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</row>
    <row r="847" spans="1:63" s="12" customFormat="1" ht="14.4" x14ac:dyDescent="0.25">
      <c r="A847" s="38"/>
      <c r="B847" s="21"/>
      <c r="C847" s="21"/>
      <c r="D847" s="21"/>
      <c r="E847" s="21"/>
      <c r="F847" s="21"/>
      <c r="G847" s="21"/>
      <c r="H847" s="21"/>
      <c r="I847" s="21"/>
      <c r="J847" s="21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</row>
    <row r="848" spans="1:63" s="12" customFormat="1" ht="14.4" x14ac:dyDescent="0.25">
      <c r="A848" s="38"/>
      <c r="B848" s="21"/>
      <c r="C848" s="21"/>
      <c r="D848" s="21"/>
      <c r="E848" s="21"/>
      <c r="F848" s="21"/>
      <c r="G848" s="21"/>
      <c r="H848" s="21"/>
      <c r="I848" s="21"/>
      <c r="J848" s="21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</row>
    <row r="849" spans="1:63" s="12" customFormat="1" ht="14.4" x14ac:dyDescent="0.25">
      <c r="A849" s="38"/>
      <c r="B849" s="21"/>
      <c r="C849" s="21"/>
      <c r="D849" s="21"/>
      <c r="E849" s="21"/>
      <c r="F849" s="21"/>
      <c r="G849" s="21"/>
      <c r="H849" s="21"/>
      <c r="I849" s="21"/>
      <c r="J849" s="21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</row>
    <row r="850" spans="1:63" s="12" customFormat="1" ht="14.4" x14ac:dyDescent="0.25">
      <c r="A850" s="38"/>
      <c r="B850" s="21"/>
      <c r="C850" s="21"/>
      <c r="D850" s="21"/>
      <c r="E850" s="21"/>
      <c r="F850" s="21"/>
      <c r="G850" s="21"/>
      <c r="H850" s="21"/>
      <c r="I850" s="21"/>
      <c r="J850" s="21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</row>
    <row r="851" spans="1:63" s="12" customFormat="1" ht="14.4" x14ac:dyDescent="0.25">
      <c r="A851" s="38"/>
      <c r="B851" s="21"/>
      <c r="C851" s="21"/>
      <c r="D851" s="21"/>
      <c r="E851" s="21"/>
      <c r="F851" s="21"/>
      <c r="G851" s="21"/>
      <c r="H851" s="21"/>
      <c r="I851" s="21"/>
      <c r="J851" s="21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</row>
    <row r="852" spans="1:63" s="12" customFormat="1" ht="14.4" x14ac:dyDescent="0.25">
      <c r="A852" s="38"/>
      <c r="B852" s="21"/>
      <c r="C852" s="21"/>
      <c r="D852" s="21"/>
      <c r="E852" s="21"/>
      <c r="F852" s="21"/>
      <c r="G852" s="21"/>
      <c r="H852" s="21"/>
      <c r="I852" s="21"/>
      <c r="J852" s="21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</row>
    <row r="853" spans="1:63" s="12" customFormat="1" ht="14.4" x14ac:dyDescent="0.25">
      <c r="A853" s="38"/>
      <c r="B853" s="21"/>
      <c r="C853" s="21"/>
      <c r="D853" s="21"/>
      <c r="E853" s="21"/>
      <c r="F853" s="21"/>
      <c r="G853" s="21"/>
      <c r="H853" s="21"/>
      <c r="I853" s="21"/>
      <c r="J853" s="21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</row>
    <row r="854" spans="1:63" s="12" customFormat="1" ht="14.4" x14ac:dyDescent="0.25">
      <c r="A854" s="38"/>
      <c r="B854" s="21"/>
      <c r="C854" s="21"/>
      <c r="D854" s="21"/>
      <c r="E854" s="21"/>
      <c r="F854" s="21"/>
      <c r="G854" s="21"/>
      <c r="H854" s="21"/>
      <c r="I854" s="21"/>
      <c r="J854" s="21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</row>
    <row r="855" spans="1:63" s="12" customFormat="1" ht="14.4" x14ac:dyDescent="0.25">
      <c r="A855" s="38"/>
      <c r="B855" s="21"/>
      <c r="C855" s="21"/>
      <c r="D855" s="21"/>
      <c r="E855" s="21"/>
      <c r="F855" s="21"/>
      <c r="G855" s="21"/>
      <c r="H855" s="21"/>
      <c r="I855" s="21"/>
      <c r="J855" s="21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</row>
    <row r="856" spans="1:63" s="12" customFormat="1" ht="14.4" x14ac:dyDescent="0.25">
      <c r="A856" s="38"/>
      <c r="B856" s="21"/>
      <c r="C856" s="21"/>
      <c r="D856" s="21"/>
      <c r="E856" s="21"/>
      <c r="F856" s="21"/>
      <c r="G856" s="21"/>
      <c r="H856" s="21"/>
      <c r="I856" s="21"/>
      <c r="J856" s="21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</row>
    <row r="857" spans="1:63" s="12" customFormat="1" ht="14.4" x14ac:dyDescent="0.25">
      <c r="A857" s="38"/>
      <c r="B857" s="21"/>
      <c r="C857" s="21"/>
      <c r="D857" s="21"/>
      <c r="E857" s="21"/>
      <c r="F857" s="21"/>
      <c r="G857" s="21"/>
      <c r="H857" s="21"/>
      <c r="I857" s="21"/>
      <c r="J857" s="21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</row>
    <row r="858" spans="1:63" s="12" customFormat="1" ht="14.4" x14ac:dyDescent="0.25">
      <c r="A858" s="38"/>
      <c r="B858" s="21"/>
      <c r="C858" s="21"/>
      <c r="D858" s="21"/>
      <c r="E858" s="21"/>
      <c r="F858" s="21"/>
      <c r="G858" s="21"/>
      <c r="H858" s="21"/>
      <c r="I858" s="21"/>
      <c r="J858" s="21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</row>
    <row r="859" spans="1:63" s="12" customFormat="1" ht="14.4" x14ac:dyDescent="0.25">
      <c r="A859" s="38"/>
      <c r="B859" s="21"/>
      <c r="C859" s="21"/>
      <c r="D859" s="21"/>
      <c r="E859" s="21"/>
      <c r="F859" s="21"/>
      <c r="G859" s="21"/>
      <c r="H859" s="21"/>
      <c r="I859" s="21"/>
      <c r="J859" s="21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</row>
    <row r="860" spans="1:63" s="12" customFormat="1" ht="14.4" x14ac:dyDescent="0.25">
      <c r="A860" s="38"/>
      <c r="B860" s="21"/>
      <c r="C860" s="21"/>
      <c r="D860" s="21"/>
      <c r="E860" s="21"/>
      <c r="F860" s="21"/>
      <c r="G860" s="21"/>
      <c r="H860" s="21"/>
      <c r="I860" s="21"/>
      <c r="J860" s="21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</row>
    <row r="861" spans="1:63" s="12" customFormat="1" ht="14.4" x14ac:dyDescent="0.25">
      <c r="A861" s="38"/>
      <c r="B861" s="21"/>
      <c r="C861" s="21"/>
      <c r="D861" s="21"/>
      <c r="E861" s="21"/>
      <c r="F861" s="21"/>
      <c r="G861" s="21"/>
      <c r="H861" s="21"/>
      <c r="I861" s="21"/>
      <c r="J861" s="21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</row>
    <row r="862" spans="1:63" s="12" customFormat="1" ht="14.4" x14ac:dyDescent="0.25">
      <c r="A862" s="38"/>
      <c r="B862" s="21"/>
      <c r="C862" s="21"/>
      <c r="D862" s="21"/>
      <c r="E862" s="21"/>
      <c r="F862" s="21"/>
      <c r="G862" s="21"/>
      <c r="H862" s="21"/>
      <c r="I862" s="21"/>
      <c r="J862" s="21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</row>
    <row r="863" spans="1:63" s="12" customFormat="1" ht="14.4" x14ac:dyDescent="0.25">
      <c r="A863" s="38"/>
      <c r="B863" s="21"/>
      <c r="C863" s="21"/>
      <c r="D863" s="21"/>
      <c r="E863" s="21"/>
      <c r="F863" s="21"/>
      <c r="G863" s="21"/>
      <c r="H863" s="21"/>
      <c r="I863" s="21"/>
      <c r="J863" s="21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</row>
    <row r="864" spans="1:63" s="12" customFormat="1" ht="14.4" x14ac:dyDescent="0.25">
      <c r="A864" s="38"/>
      <c r="B864" s="21"/>
      <c r="C864" s="21"/>
      <c r="D864" s="21"/>
      <c r="E864" s="21"/>
      <c r="F864" s="21"/>
      <c r="G864" s="21"/>
      <c r="H864" s="21"/>
      <c r="I864" s="21"/>
      <c r="J864" s="21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</row>
    <row r="865" spans="1:63" s="12" customFormat="1" ht="14.4" x14ac:dyDescent="0.25">
      <c r="A865" s="38"/>
      <c r="B865" s="21"/>
      <c r="C865" s="21"/>
      <c r="D865" s="21"/>
      <c r="E865" s="21"/>
      <c r="F865" s="21"/>
      <c r="G865" s="21"/>
      <c r="H865" s="21"/>
      <c r="I865" s="21"/>
      <c r="J865" s="21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</row>
    <row r="866" spans="1:63" s="12" customFormat="1" ht="14.4" x14ac:dyDescent="0.25">
      <c r="A866" s="38"/>
      <c r="B866" s="21"/>
      <c r="C866" s="21"/>
      <c r="D866" s="21"/>
      <c r="E866" s="21"/>
      <c r="F866" s="21"/>
      <c r="G866" s="21"/>
      <c r="H866" s="21"/>
      <c r="I866" s="21"/>
      <c r="J866" s="21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</row>
    <row r="867" spans="1:63" s="12" customFormat="1" ht="14.4" x14ac:dyDescent="0.25">
      <c r="A867" s="38"/>
      <c r="B867" s="21"/>
      <c r="C867" s="21"/>
      <c r="D867" s="21"/>
      <c r="E867" s="21"/>
      <c r="F867" s="21"/>
      <c r="G867" s="21"/>
      <c r="H867" s="21"/>
      <c r="I867" s="21"/>
      <c r="J867" s="21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</row>
    <row r="868" spans="1:63" s="12" customFormat="1" ht="14.4" x14ac:dyDescent="0.25">
      <c r="A868" s="38"/>
      <c r="B868" s="21"/>
      <c r="C868" s="21"/>
      <c r="D868" s="21"/>
      <c r="E868" s="21"/>
      <c r="F868" s="21"/>
      <c r="G868" s="21"/>
      <c r="H868" s="21"/>
      <c r="I868" s="21"/>
      <c r="J868" s="21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</row>
    <row r="869" spans="1:63" s="12" customFormat="1" ht="14.4" x14ac:dyDescent="0.25">
      <c r="A869" s="38"/>
      <c r="B869" s="21"/>
      <c r="C869" s="21"/>
      <c r="D869" s="21"/>
      <c r="E869" s="21"/>
      <c r="F869" s="21"/>
      <c r="G869" s="21"/>
      <c r="H869" s="21"/>
      <c r="I869" s="21"/>
      <c r="J869" s="21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</row>
    <row r="870" spans="1:63" s="12" customFormat="1" ht="14.4" x14ac:dyDescent="0.25">
      <c r="A870" s="38"/>
      <c r="B870" s="21"/>
      <c r="C870" s="21"/>
      <c r="D870" s="21"/>
      <c r="E870" s="21"/>
      <c r="F870" s="21"/>
      <c r="G870" s="21"/>
      <c r="H870" s="21"/>
      <c r="I870" s="21"/>
      <c r="J870" s="21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</row>
    <row r="871" spans="1:63" s="12" customFormat="1" ht="14.4" x14ac:dyDescent="0.25">
      <c r="A871" s="38"/>
      <c r="B871" s="21"/>
      <c r="C871" s="21"/>
      <c r="D871" s="21"/>
      <c r="E871" s="21"/>
      <c r="F871" s="21"/>
      <c r="G871" s="21"/>
      <c r="H871" s="21"/>
      <c r="I871" s="21"/>
      <c r="J871" s="21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</row>
    <row r="872" spans="1:63" s="12" customFormat="1" ht="14.4" x14ac:dyDescent="0.25">
      <c r="A872" s="38"/>
      <c r="B872" s="21"/>
      <c r="C872" s="21"/>
      <c r="D872" s="21"/>
      <c r="E872" s="21"/>
      <c r="F872" s="21"/>
      <c r="G872" s="21"/>
      <c r="H872" s="21"/>
      <c r="I872" s="21"/>
      <c r="J872" s="21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</row>
    <row r="873" spans="1:63" s="12" customFormat="1" ht="14.4" x14ac:dyDescent="0.25">
      <c r="A873" s="38"/>
      <c r="B873" s="21"/>
      <c r="C873" s="21"/>
      <c r="D873" s="21"/>
      <c r="E873" s="21"/>
      <c r="F873" s="21"/>
      <c r="G873" s="21"/>
      <c r="H873" s="21"/>
      <c r="I873" s="21"/>
      <c r="J873" s="21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</row>
    <row r="874" spans="1:63" s="12" customFormat="1" ht="14.4" x14ac:dyDescent="0.25">
      <c r="A874" s="38"/>
      <c r="B874" s="21"/>
      <c r="C874" s="21"/>
      <c r="D874" s="21"/>
      <c r="E874" s="21"/>
      <c r="F874" s="21"/>
      <c r="G874" s="21"/>
      <c r="H874" s="21"/>
      <c r="I874" s="21"/>
      <c r="J874" s="21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</row>
    <row r="875" spans="1:63" s="12" customFormat="1" ht="14.4" x14ac:dyDescent="0.25">
      <c r="A875" s="38"/>
      <c r="B875" s="21"/>
      <c r="C875" s="21"/>
      <c r="D875" s="21"/>
      <c r="E875" s="21"/>
      <c r="F875" s="21"/>
      <c r="G875" s="21"/>
      <c r="H875" s="21"/>
      <c r="I875" s="21"/>
      <c r="J875" s="21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</row>
    <row r="876" spans="1:63" s="12" customFormat="1" ht="14.4" x14ac:dyDescent="0.25">
      <c r="A876" s="38"/>
      <c r="B876" s="21"/>
      <c r="C876" s="21"/>
      <c r="D876" s="21"/>
      <c r="E876" s="21"/>
      <c r="F876" s="21"/>
      <c r="G876" s="21"/>
      <c r="H876" s="21"/>
      <c r="I876" s="21"/>
      <c r="J876" s="21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</row>
    <row r="877" spans="1:63" s="12" customFormat="1" ht="14.4" x14ac:dyDescent="0.25">
      <c r="A877" s="38"/>
      <c r="B877" s="21"/>
      <c r="C877" s="21"/>
      <c r="D877" s="21"/>
      <c r="E877" s="21"/>
      <c r="F877" s="21"/>
      <c r="G877" s="21"/>
      <c r="H877" s="21"/>
      <c r="I877" s="21"/>
      <c r="J877" s="21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</row>
    <row r="878" spans="1:63" s="12" customFormat="1" ht="14.4" x14ac:dyDescent="0.25">
      <c r="A878" s="38"/>
      <c r="B878" s="21"/>
      <c r="C878" s="21"/>
      <c r="D878" s="21"/>
      <c r="E878" s="21"/>
      <c r="F878" s="21"/>
      <c r="G878" s="21"/>
      <c r="H878" s="21"/>
      <c r="I878" s="21"/>
      <c r="J878" s="21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</row>
    <row r="879" spans="1:63" s="12" customFormat="1" ht="14.4" x14ac:dyDescent="0.25">
      <c r="A879" s="38"/>
      <c r="B879" s="21"/>
      <c r="C879" s="21"/>
      <c r="D879" s="21"/>
      <c r="E879" s="21"/>
      <c r="F879" s="21"/>
      <c r="G879" s="21"/>
      <c r="H879" s="21"/>
      <c r="I879" s="21"/>
      <c r="J879" s="21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</row>
    <row r="880" spans="1:63" s="12" customFormat="1" ht="14.4" x14ac:dyDescent="0.25">
      <c r="A880" s="38"/>
      <c r="B880" s="21"/>
      <c r="C880" s="21"/>
      <c r="D880" s="21"/>
      <c r="E880" s="21"/>
      <c r="F880" s="21"/>
      <c r="G880" s="21"/>
      <c r="H880" s="21"/>
      <c r="I880" s="21"/>
      <c r="J880" s="21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</row>
    <row r="881" spans="1:63" s="12" customFormat="1" ht="14.4" x14ac:dyDescent="0.25">
      <c r="A881" s="38"/>
      <c r="B881" s="21"/>
      <c r="C881" s="21"/>
      <c r="D881" s="21"/>
      <c r="E881" s="21"/>
      <c r="F881" s="21"/>
      <c r="G881" s="21"/>
      <c r="H881" s="21"/>
      <c r="I881" s="21"/>
      <c r="J881" s="21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</row>
    <row r="882" spans="1:63" s="12" customFormat="1" ht="14.4" x14ac:dyDescent="0.25">
      <c r="A882" s="38"/>
      <c r="B882" s="21"/>
      <c r="C882" s="21"/>
      <c r="D882" s="21"/>
      <c r="E882" s="21"/>
      <c r="F882" s="21"/>
      <c r="G882" s="21"/>
      <c r="H882" s="21"/>
      <c r="I882" s="21"/>
      <c r="J882" s="21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</row>
    <row r="883" spans="1:63" s="12" customFormat="1" ht="14.4" x14ac:dyDescent="0.25">
      <c r="A883" s="38"/>
      <c r="B883" s="21"/>
      <c r="C883" s="21"/>
      <c r="D883" s="21"/>
      <c r="E883" s="21"/>
      <c r="F883" s="21"/>
      <c r="G883" s="21"/>
      <c r="H883" s="21"/>
      <c r="I883" s="21"/>
      <c r="J883" s="21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</row>
    <row r="884" spans="1:63" s="12" customFormat="1" ht="14.4" x14ac:dyDescent="0.25">
      <c r="A884" s="38"/>
      <c r="B884" s="21"/>
      <c r="C884" s="21"/>
      <c r="D884" s="21"/>
      <c r="E884" s="21"/>
      <c r="F884" s="21"/>
      <c r="G884" s="21"/>
      <c r="H884" s="21"/>
      <c r="I884" s="21"/>
      <c r="J884" s="21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</row>
    <row r="885" spans="1:63" s="12" customFormat="1" ht="14.4" x14ac:dyDescent="0.25">
      <c r="A885" s="38"/>
      <c r="B885" s="21"/>
      <c r="C885" s="21"/>
      <c r="D885" s="21"/>
      <c r="E885" s="21"/>
      <c r="F885" s="21"/>
      <c r="G885" s="21"/>
      <c r="H885" s="21"/>
      <c r="I885" s="21"/>
      <c r="J885" s="21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</row>
    <row r="886" spans="1:63" s="12" customFormat="1" ht="14.4" x14ac:dyDescent="0.25">
      <c r="A886" s="38"/>
      <c r="B886" s="21"/>
      <c r="C886" s="21"/>
      <c r="D886" s="21"/>
      <c r="E886" s="21"/>
      <c r="F886" s="21"/>
      <c r="G886" s="21"/>
      <c r="H886" s="21"/>
      <c r="I886" s="21"/>
      <c r="J886" s="21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</row>
    <row r="887" spans="1:63" s="12" customFormat="1" ht="14.4" x14ac:dyDescent="0.25">
      <c r="A887" s="38"/>
      <c r="B887" s="21"/>
      <c r="C887" s="21"/>
      <c r="D887" s="21"/>
      <c r="E887" s="21"/>
      <c r="F887" s="21"/>
      <c r="G887" s="21"/>
      <c r="H887" s="21"/>
      <c r="I887" s="21"/>
      <c r="J887" s="21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</row>
    <row r="888" spans="1:63" s="12" customFormat="1" ht="14.4" x14ac:dyDescent="0.25">
      <c r="A888" s="38"/>
      <c r="B888" s="21"/>
      <c r="C888" s="21"/>
      <c r="D888" s="21"/>
      <c r="E888" s="21"/>
      <c r="F888" s="21"/>
      <c r="G888" s="21"/>
      <c r="H888" s="21"/>
      <c r="I888" s="21"/>
      <c r="J888" s="21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</row>
    <row r="889" spans="1:63" s="12" customFormat="1" ht="14.4" x14ac:dyDescent="0.25">
      <c r="A889" s="38"/>
      <c r="B889" s="21"/>
      <c r="C889" s="21"/>
      <c r="D889" s="21"/>
      <c r="E889" s="21"/>
      <c r="F889" s="21"/>
      <c r="G889" s="21"/>
      <c r="H889" s="21"/>
      <c r="I889" s="21"/>
      <c r="J889" s="21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</row>
    <row r="890" spans="1:63" s="12" customFormat="1" ht="14.4" x14ac:dyDescent="0.25">
      <c r="A890" s="38"/>
      <c r="B890" s="21"/>
      <c r="C890" s="21"/>
      <c r="D890" s="21"/>
      <c r="E890" s="21"/>
      <c r="F890" s="21"/>
      <c r="G890" s="21"/>
      <c r="H890" s="21"/>
      <c r="I890" s="21"/>
      <c r="J890" s="21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</row>
    <row r="891" spans="1:63" s="12" customFormat="1" ht="14.4" x14ac:dyDescent="0.25">
      <c r="A891" s="38"/>
      <c r="B891" s="21"/>
      <c r="C891" s="21"/>
      <c r="D891" s="21"/>
      <c r="E891" s="21"/>
      <c r="F891" s="21"/>
      <c r="G891" s="21"/>
      <c r="H891" s="21"/>
      <c r="I891" s="21"/>
      <c r="J891" s="21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</row>
    <row r="892" spans="1:63" s="12" customFormat="1" ht="14.4" x14ac:dyDescent="0.25">
      <c r="A892" s="38"/>
      <c r="B892" s="21"/>
      <c r="C892" s="21"/>
      <c r="D892" s="21"/>
      <c r="E892" s="21"/>
      <c r="F892" s="21"/>
      <c r="G892" s="21"/>
      <c r="H892" s="21"/>
      <c r="I892" s="21"/>
      <c r="J892" s="21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</row>
    <row r="893" spans="1:63" s="12" customFormat="1" ht="14.4" x14ac:dyDescent="0.25">
      <c r="A893" s="38"/>
      <c r="B893" s="21"/>
      <c r="C893" s="21"/>
      <c r="D893" s="21"/>
      <c r="E893" s="21"/>
      <c r="F893" s="21"/>
      <c r="G893" s="21"/>
      <c r="H893" s="21"/>
      <c r="I893" s="21"/>
      <c r="J893" s="21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</row>
    <row r="894" spans="1:63" s="12" customFormat="1" ht="14.4" x14ac:dyDescent="0.25">
      <c r="A894" s="38"/>
      <c r="B894" s="21"/>
      <c r="C894" s="21"/>
      <c r="D894" s="21"/>
      <c r="E894" s="21"/>
      <c r="F894" s="21"/>
      <c r="G894" s="21"/>
      <c r="H894" s="21"/>
      <c r="I894" s="21"/>
      <c r="J894" s="21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</row>
    <row r="895" spans="1:63" s="12" customFormat="1" ht="14.4" x14ac:dyDescent="0.25">
      <c r="A895" s="38"/>
      <c r="B895" s="21"/>
      <c r="C895" s="21"/>
      <c r="D895" s="21"/>
      <c r="E895" s="21"/>
      <c r="F895" s="21"/>
      <c r="G895" s="21"/>
      <c r="H895" s="21"/>
      <c r="I895" s="21"/>
      <c r="J895" s="21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</row>
    <row r="896" spans="1:63" s="12" customFormat="1" ht="14.4" x14ac:dyDescent="0.25">
      <c r="A896" s="38"/>
      <c r="B896" s="21"/>
      <c r="C896" s="21"/>
      <c r="D896" s="21"/>
      <c r="E896" s="21"/>
      <c r="F896" s="21"/>
      <c r="G896" s="21"/>
      <c r="H896" s="21"/>
      <c r="I896" s="21"/>
      <c r="J896" s="21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</row>
    <row r="897" spans="1:63" s="12" customFormat="1" ht="14.4" x14ac:dyDescent="0.25">
      <c r="A897" s="38"/>
      <c r="B897" s="21"/>
      <c r="C897" s="21"/>
      <c r="D897" s="21"/>
      <c r="E897" s="21"/>
      <c r="F897" s="21"/>
      <c r="G897" s="21"/>
      <c r="H897" s="21"/>
      <c r="I897" s="21"/>
      <c r="J897" s="21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</row>
    <row r="898" spans="1:63" s="12" customFormat="1" ht="14.4" x14ac:dyDescent="0.25">
      <c r="A898" s="38"/>
      <c r="B898" s="21"/>
      <c r="C898" s="21"/>
      <c r="D898" s="21"/>
      <c r="E898" s="21"/>
      <c r="F898" s="21"/>
      <c r="G898" s="21"/>
      <c r="H898" s="21"/>
      <c r="I898" s="21"/>
      <c r="J898" s="21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</row>
    <row r="899" spans="1:63" s="12" customFormat="1" ht="14.4" x14ac:dyDescent="0.25">
      <c r="A899" s="38"/>
      <c r="B899" s="21"/>
      <c r="C899" s="21"/>
      <c r="D899" s="21"/>
      <c r="E899" s="21"/>
      <c r="F899" s="21"/>
      <c r="G899" s="21"/>
      <c r="H899" s="21"/>
      <c r="I899" s="21"/>
      <c r="J899" s="21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</row>
    <row r="900" spans="1:63" s="12" customFormat="1" ht="14.4" x14ac:dyDescent="0.25">
      <c r="A900" s="38"/>
      <c r="B900" s="21"/>
      <c r="C900" s="21"/>
      <c r="D900" s="21"/>
      <c r="E900" s="21"/>
      <c r="F900" s="21"/>
      <c r="G900" s="21"/>
      <c r="H900" s="21"/>
      <c r="I900" s="21"/>
      <c r="J900" s="21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</row>
    <row r="901" spans="1:63" s="12" customFormat="1" ht="14.4" x14ac:dyDescent="0.25">
      <c r="A901" s="38"/>
      <c r="B901" s="21"/>
      <c r="C901" s="21"/>
      <c r="D901" s="21"/>
      <c r="E901" s="21"/>
      <c r="F901" s="21"/>
      <c r="G901" s="21"/>
      <c r="H901" s="21"/>
      <c r="I901" s="21"/>
      <c r="J901" s="21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</row>
    <row r="902" spans="1:63" s="12" customFormat="1" ht="14.4" x14ac:dyDescent="0.25">
      <c r="A902" s="38"/>
      <c r="B902" s="21"/>
      <c r="C902" s="21"/>
      <c r="D902" s="21"/>
      <c r="E902" s="21"/>
      <c r="F902" s="21"/>
      <c r="G902" s="21"/>
      <c r="H902" s="21"/>
      <c r="I902" s="21"/>
      <c r="J902" s="21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</row>
    <row r="903" spans="1:63" s="12" customFormat="1" ht="14.4" x14ac:dyDescent="0.25">
      <c r="A903" s="38"/>
      <c r="B903" s="21"/>
      <c r="C903" s="21"/>
      <c r="D903" s="21"/>
      <c r="E903" s="21"/>
      <c r="F903" s="21"/>
      <c r="G903" s="21"/>
      <c r="H903" s="21"/>
      <c r="I903" s="21"/>
      <c r="J903" s="21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</row>
    <row r="904" spans="1:63" s="12" customFormat="1" ht="14.4" x14ac:dyDescent="0.25">
      <c r="A904" s="38"/>
      <c r="B904" s="21"/>
      <c r="C904" s="21"/>
      <c r="D904" s="21"/>
      <c r="E904" s="21"/>
      <c r="F904" s="21"/>
      <c r="G904" s="21"/>
      <c r="H904" s="21"/>
      <c r="I904" s="21"/>
      <c r="J904" s="21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</row>
    <row r="905" spans="1:63" s="12" customFormat="1" ht="14.4" x14ac:dyDescent="0.25">
      <c r="A905" s="38"/>
      <c r="B905" s="21"/>
      <c r="C905" s="21"/>
      <c r="D905" s="21"/>
      <c r="E905" s="21"/>
      <c r="F905" s="21"/>
      <c r="G905" s="21"/>
      <c r="H905" s="21"/>
      <c r="I905" s="21"/>
      <c r="J905" s="21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</row>
    <row r="906" spans="1:63" s="12" customFormat="1" ht="14.4" x14ac:dyDescent="0.25">
      <c r="A906" s="38"/>
      <c r="B906" s="21"/>
      <c r="C906" s="21"/>
      <c r="D906" s="21"/>
      <c r="E906" s="21"/>
      <c r="F906" s="21"/>
      <c r="G906" s="21"/>
      <c r="H906" s="21"/>
      <c r="I906" s="21"/>
      <c r="J906" s="21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</row>
    <row r="907" spans="1:63" s="12" customFormat="1" ht="14.4" x14ac:dyDescent="0.25">
      <c r="A907" s="38"/>
      <c r="B907" s="21"/>
      <c r="C907" s="21"/>
      <c r="D907" s="21"/>
      <c r="E907" s="21"/>
      <c r="F907" s="21"/>
      <c r="G907" s="21"/>
      <c r="H907" s="21"/>
      <c r="I907" s="21"/>
      <c r="J907" s="21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</row>
    <row r="908" spans="1:63" s="12" customFormat="1" ht="14.4" x14ac:dyDescent="0.25">
      <c r="A908" s="38"/>
      <c r="B908" s="21"/>
      <c r="C908" s="21"/>
      <c r="D908" s="21"/>
      <c r="E908" s="21"/>
      <c r="F908" s="21"/>
      <c r="G908" s="21"/>
      <c r="H908" s="21"/>
      <c r="I908" s="21"/>
      <c r="J908" s="21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</row>
    <row r="909" spans="1:63" s="12" customFormat="1" ht="14.4" x14ac:dyDescent="0.25">
      <c r="A909" s="38"/>
      <c r="B909" s="21"/>
      <c r="C909" s="21"/>
      <c r="D909" s="21"/>
      <c r="E909" s="21"/>
      <c r="F909" s="21"/>
      <c r="G909" s="21"/>
      <c r="H909" s="21"/>
      <c r="I909" s="21"/>
      <c r="J909" s="21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</row>
    <row r="910" spans="1:63" s="12" customFormat="1" ht="14.4" x14ac:dyDescent="0.25">
      <c r="A910" s="38"/>
      <c r="B910" s="21"/>
      <c r="C910" s="21"/>
      <c r="D910" s="21"/>
      <c r="E910" s="21"/>
      <c r="F910" s="21"/>
      <c r="G910" s="21"/>
      <c r="H910" s="21"/>
      <c r="I910" s="21"/>
      <c r="J910" s="21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</row>
    <row r="911" spans="1:63" s="12" customFormat="1" ht="14.4" x14ac:dyDescent="0.25">
      <c r="A911" s="38"/>
      <c r="B911" s="21"/>
      <c r="C911" s="21"/>
      <c r="D911" s="21"/>
      <c r="E911" s="21"/>
      <c r="F911" s="21"/>
      <c r="G911" s="21"/>
      <c r="H911" s="21"/>
      <c r="I911" s="21"/>
      <c r="J911" s="21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</row>
    <row r="912" spans="1:63" s="12" customFormat="1" ht="14.4" x14ac:dyDescent="0.25">
      <c r="A912" s="38"/>
      <c r="B912" s="21"/>
      <c r="C912" s="21"/>
      <c r="D912" s="21"/>
      <c r="E912" s="21"/>
      <c r="F912" s="21"/>
      <c r="G912" s="21"/>
      <c r="H912" s="21"/>
      <c r="I912" s="21"/>
      <c r="J912" s="21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</row>
    <row r="913" spans="1:63" s="12" customFormat="1" ht="14.4" x14ac:dyDescent="0.25">
      <c r="A913" s="38"/>
      <c r="B913" s="21"/>
      <c r="C913" s="21"/>
      <c r="D913" s="21"/>
      <c r="E913" s="21"/>
      <c r="F913" s="21"/>
      <c r="G913" s="21"/>
      <c r="H913" s="21"/>
      <c r="I913" s="21"/>
      <c r="J913" s="21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</row>
    <row r="914" spans="1:63" s="12" customFormat="1" ht="14.4" x14ac:dyDescent="0.25">
      <c r="A914" s="38"/>
      <c r="B914" s="21"/>
      <c r="C914" s="21"/>
      <c r="D914" s="21"/>
      <c r="E914" s="21"/>
      <c r="F914" s="21"/>
      <c r="G914" s="21"/>
      <c r="H914" s="21"/>
      <c r="I914" s="21"/>
      <c r="J914" s="21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</row>
    <row r="915" spans="1:63" s="12" customFormat="1" ht="14.4" x14ac:dyDescent="0.25">
      <c r="A915" s="38"/>
      <c r="B915" s="21"/>
      <c r="C915" s="21"/>
      <c r="D915" s="21"/>
      <c r="E915" s="21"/>
      <c r="F915" s="21"/>
      <c r="G915" s="21"/>
      <c r="H915" s="21"/>
      <c r="I915" s="21"/>
      <c r="J915" s="21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</row>
    <row r="916" spans="1:63" s="12" customFormat="1" ht="14.4" x14ac:dyDescent="0.25">
      <c r="A916" s="38"/>
      <c r="B916" s="21"/>
      <c r="C916" s="21"/>
      <c r="D916" s="21"/>
      <c r="E916" s="21"/>
      <c r="F916" s="21"/>
      <c r="G916" s="21"/>
      <c r="H916" s="21"/>
      <c r="I916" s="21"/>
      <c r="J916" s="21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</row>
    <row r="917" spans="1:63" s="12" customFormat="1" ht="14.4" x14ac:dyDescent="0.25">
      <c r="A917" s="38"/>
      <c r="B917" s="21"/>
      <c r="C917" s="21"/>
      <c r="D917" s="21"/>
      <c r="E917" s="21"/>
      <c r="F917" s="21"/>
      <c r="G917" s="21"/>
      <c r="H917" s="21"/>
      <c r="I917" s="21"/>
      <c r="J917" s="21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</row>
    <row r="918" spans="1:63" s="12" customFormat="1" ht="14.4" x14ac:dyDescent="0.25">
      <c r="A918" s="38"/>
      <c r="B918" s="21"/>
      <c r="C918" s="21"/>
      <c r="D918" s="21"/>
      <c r="E918" s="21"/>
      <c r="F918" s="21"/>
      <c r="G918" s="21"/>
      <c r="H918" s="21"/>
      <c r="I918" s="21"/>
      <c r="J918" s="21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</row>
    <row r="919" spans="1:63" s="12" customFormat="1" ht="14.4" x14ac:dyDescent="0.25">
      <c r="A919" s="38"/>
      <c r="B919" s="21"/>
      <c r="C919" s="21"/>
      <c r="D919" s="21"/>
      <c r="E919" s="21"/>
      <c r="F919" s="21"/>
      <c r="G919" s="21"/>
      <c r="H919" s="21"/>
      <c r="I919" s="21"/>
      <c r="J919" s="21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</row>
    <row r="920" spans="1:63" s="12" customFormat="1" ht="14.4" x14ac:dyDescent="0.25">
      <c r="A920" s="38"/>
      <c r="B920" s="21"/>
      <c r="C920" s="21"/>
      <c r="D920" s="21"/>
      <c r="E920" s="21"/>
      <c r="F920" s="21"/>
      <c r="G920" s="21"/>
      <c r="H920" s="21"/>
      <c r="I920" s="21"/>
      <c r="J920" s="21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</row>
    <row r="921" spans="1:63" s="12" customFormat="1" ht="14.4" x14ac:dyDescent="0.25">
      <c r="A921" s="38"/>
      <c r="B921" s="21"/>
      <c r="C921" s="21"/>
      <c r="D921" s="21"/>
      <c r="E921" s="21"/>
      <c r="F921" s="21"/>
      <c r="G921" s="21"/>
      <c r="H921" s="21"/>
      <c r="I921" s="21"/>
      <c r="J921" s="21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</row>
    <row r="922" spans="1:63" s="12" customFormat="1" ht="14.4" x14ac:dyDescent="0.25">
      <c r="A922" s="38"/>
      <c r="B922" s="21"/>
      <c r="C922" s="21"/>
      <c r="D922" s="21"/>
      <c r="E922" s="21"/>
      <c r="F922" s="21"/>
      <c r="G922" s="21"/>
      <c r="H922" s="21"/>
      <c r="I922" s="21"/>
      <c r="J922" s="21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</row>
    <row r="923" spans="1:63" s="12" customFormat="1" ht="14.4" x14ac:dyDescent="0.25">
      <c r="A923" s="38"/>
      <c r="B923" s="21"/>
      <c r="C923" s="21"/>
      <c r="D923" s="21"/>
      <c r="E923" s="21"/>
      <c r="F923" s="21"/>
      <c r="G923" s="21"/>
      <c r="H923" s="21"/>
      <c r="I923" s="21"/>
      <c r="J923" s="21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</row>
    <row r="924" spans="1:63" s="12" customFormat="1" ht="14.4" x14ac:dyDescent="0.25">
      <c r="A924" s="38"/>
      <c r="B924" s="21"/>
      <c r="C924" s="21"/>
      <c r="D924" s="21"/>
      <c r="E924" s="21"/>
      <c r="F924" s="21"/>
      <c r="G924" s="21"/>
      <c r="H924" s="21"/>
      <c r="I924" s="21"/>
      <c r="J924" s="21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</row>
    <row r="925" spans="1:63" s="12" customFormat="1" ht="14.4" x14ac:dyDescent="0.25">
      <c r="A925" s="38"/>
      <c r="B925" s="21"/>
      <c r="C925" s="21"/>
      <c r="D925" s="21"/>
      <c r="E925" s="21"/>
      <c r="F925" s="21"/>
      <c r="G925" s="21"/>
      <c r="H925" s="21"/>
      <c r="I925" s="21"/>
      <c r="J925" s="21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</row>
    <row r="926" spans="1:63" s="12" customFormat="1" ht="14.4" x14ac:dyDescent="0.25">
      <c r="A926" s="38"/>
      <c r="B926" s="21"/>
      <c r="C926" s="21"/>
      <c r="D926" s="21"/>
      <c r="E926" s="21"/>
      <c r="F926" s="21"/>
      <c r="G926" s="21"/>
      <c r="H926" s="21"/>
      <c r="I926" s="21"/>
      <c r="J926" s="21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</row>
    <row r="927" spans="1:63" s="12" customFormat="1" ht="14.4" x14ac:dyDescent="0.25">
      <c r="A927" s="38"/>
      <c r="B927" s="21"/>
      <c r="C927" s="21"/>
      <c r="D927" s="21"/>
      <c r="E927" s="21"/>
      <c r="F927" s="21"/>
      <c r="G927" s="21"/>
      <c r="H927" s="21"/>
      <c r="I927" s="21"/>
      <c r="J927" s="21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</row>
    <row r="928" spans="1:63" s="12" customFormat="1" ht="14.4" x14ac:dyDescent="0.25">
      <c r="A928" s="38"/>
      <c r="B928" s="21"/>
      <c r="C928" s="21"/>
      <c r="D928" s="21"/>
      <c r="E928" s="21"/>
      <c r="F928" s="21"/>
      <c r="G928" s="21"/>
      <c r="H928" s="21"/>
      <c r="I928" s="21"/>
      <c r="J928" s="21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</row>
    <row r="929" spans="1:63" s="12" customFormat="1" ht="14.4" x14ac:dyDescent="0.25">
      <c r="A929" s="38"/>
      <c r="B929" s="21"/>
      <c r="C929" s="21"/>
      <c r="D929" s="21"/>
      <c r="E929" s="21"/>
      <c r="F929" s="21"/>
      <c r="G929" s="21"/>
      <c r="H929" s="21"/>
      <c r="I929" s="21"/>
      <c r="J929" s="21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</row>
    <row r="930" spans="1:63" s="12" customFormat="1" ht="14.4" x14ac:dyDescent="0.25">
      <c r="A930" s="38"/>
      <c r="B930" s="21"/>
      <c r="C930" s="21"/>
      <c r="D930" s="21"/>
      <c r="E930" s="21"/>
      <c r="F930" s="21"/>
      <c r="G930" s="21"/>
      <c r="H930" s="21"/>
      <c r="I930" s="21"/>
      <c r="J930" s="21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</row>
    <row r="931" spans="1:63" s="12" customFormat="1" ht="14.4" x14ac:dyDescent="0.25">
      <c r="A931" s="38"/>
      <c r="B931" s="21"/>
      <c r="C931" s="21"/>
      <c r="D931" s="21"/>
      <c r="E931" s="21"/>
      <c r="F931" s="21"/>
      <c r="G931" s="21"/>
      <c r="H931" s="21"/>
      <c r="I931" s="21"/>
      <c r="J931" s="21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</row>
    <row r="932" spans="1:63" s="12" customFormat="1" ht="14.4" x14ac:dyDescent="0.25">
      <c r="A932" s="38"/>
      <c r="B932" s="21"/>
      <c r="C932" s="21"/>
      <c r="D932" s="21"/>
      <c r="E932" s="21"/>
      <c r="F932" s="21"/>
      <c r="G932" s="21"/>
      <c r="H932" s="21"/>
      <c r="I932" s="21"/>
      <c r="J932" s="21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</row>
    <row r="933" spans="1:63" s="12" customFormat="1" ht="14.4" x14ac:dyDescent="0.25">
      <c r="A933" s="38"/>
      <c r="B933" s="21"/>
      <c r="C933" s="21"/>
      <c r="D933" s="21"/>
      <c r="E933" s="21"/>
      <c r="F933" s="21"/>
      <c r="G933" s="21"/>
      <c r="H933" s="21"/>
      <c r="I933" s="21"/>
      <c r="J933" s="21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</row>
    <row r="934" spans="1:63" s="12" customFormat="1" ht="14.4" x14ac:dyDescent="0.25">
      <c r="A934" s="38"/>
      <c r="B934" s="21"/>
      <c r="C934" s="21"/>
      <c r="D934" s="21"/>
      <c r="E934" s="21"/>
      <c r="F934" s="21"/>
      <c r="G934" s="21"/>
      <c r="H934" s="21"/>
      <c r="I934" s="21"/>
      <c r="J934" s="21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</row>
    <row r="935" spans="1:63" s="12" customFormat="1" ht="14.4" x14ac:dyDescent="0.25">
      <c r="A935" s="38"/>
      <c r="B935" s="21"/>
      <c r="C935" s="21"/>
      <c r="D935" s="21"/>
      <c r="E935" s="21"/>
      <c r="F935" s="21"/>
      <c r="G935" s="21"/>
      <c r="H935" s="21"/>
      <c r="I935" s="21"/>
      <c r="J935" s="21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</row>
    <row r="936" spans="1:63" s="12" customFormat="1" ht="14.4" x14ac:dyDescent="0.25">
      <c r="A936" s="38"/>
      <c r="B936" s="21"/>
      <c r="C936" s="21"/>
      <c r="D936" s="21"/>
      <c r="E936" s="21"/>
      <c r="F936" s="21"/>
      <c r="G936" s="21"/>
      <c r="H936" s="21"/>
      <c r="I936" s="21"/>
      <c r="J936" s="21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</row>
    <row r="937" spans="1:63" s="12" customFormat="1" ht="14.4" x14ac:dyDescent="0.25">
      <c r="A937" s="38"/>
      <c r="B937" s="21"/>
      <c r="C937" s="21"/>
      <c r="D937" s="21"/>
      <c r="E937" s="21"/>
      <c r="F937" s="21"/>
      <c r="G937" s="21"/>
      <c r="H937" s="21"/>
      <c r="I937" s="21"/>
      <c r="J937" s="21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</row>
    <row r="938" spans="1:63" s="12" customFormat="1" ht="14.4" x14ac:dyDescent="0.25">
      <c r="A938" s="38"/>
      <c r="B938" s="21"/>
      <c r="C938" s="21"/>
      <c r="D938" s="21"/>
      <c r="E938" s="21"/>
      <c r="F938" s="21"/>
      <c r="G938" s="21"/>
      <c r="H938" s="21"/>
      <c r="I938" s="21"/>
      <c r="J938" s="21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</row>
    <row r="939" spans="1:63" s="12" customFormat="1" ht="14.4" x14ac:dyDescent="0.25">
      <c r="A939" s="38"/>
      <c r="B939" s="21"/>
      <c r="C939" s="21"/>
      <c r="D939" s="21"/>
      <c r="E939" s="21"/>
      <c r="F939" s="21"/>
      <c r="G939" s="21"/>
      <c r="H939" s="21"/>
      <c r="I939" s="21"/>
      <c r="J939" s="21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</row>
    <row r="940" spans="1:63" s="12" customFormat="1" ht="14.4" x14ac:dyDescent="0.25">
      <c r="A940" s="38"/>
      <c r="B940" s="21"/>
      <c r="C940" s="21"/>
      <c r="D940" s="21"/>
      <c r="E940" s="21"/>
      <c r="F940" s="21"/>
      <c r="G940" s="21"/>
      <c r="H940" s="21"/>
      <c r="I940" s="21"/>
      <c r="J940" s="21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</row>
    <row r="941" spans="1:63" s="12" customFormat="1" ht="14.4" x14ac:dyDescent="0.25">
      <c r="A941" s="38"/>
      <c r="B941" s="21"/>
      <c r="C941" s="21"/>
      <c r="D941" s="21"/>
      <c r="E941" s="21"/>
      <c r="F941" s="21"/>
      <c r="G941" s="21"/>
      <c r="H941" s="21"/>
      <c r="I941" s="21"/>
      <c r="J941" s="21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</row>
    <row r="942" spans="1:63" s="12" customFormat="1" ht="14.4" x14ac:dyDescent="0.25">
      <c r="A942" s="38"/>
      <c r="B942" s="21"/>
      <c r="C942" s="21"/>
      <c r="D942" s="21"/>
      <c r="E942" s="21"/>
      <c r="F942" s="21"/>
      <c r="G942" s="21"/>
      <c r="H942" s="21"/>
      <c r="I942" s="21"/>
      <c r="J942" s="21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</row>
    <row r="943" spans="1:63" s="12" customFormat="1" ht="14.4" x14ac:dyDescent="0.25">
      <c r="A943" s="38"/>
      <c r="B943" s="21"/>
      <c r="C943" s="21"/>
      <c r="D943" s="21"/>
      <c r="E943" s="21"/>
      <c r="F943" s="21"/>
      <c r="G943" s="21"/>
      <c r="H943" s="21"/>
      <c r="I943" s="21"/>
      <c r="J943" s="21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</row>
    <row r="944" spans="1:63" s="12" customFormat="1" ht="14.4" x14ac:dyDescent="0.25">
      <c r="A944" s="38"/>
      <c r="B944" s="21"/>
      <c r="C944" s="21"/>
      <c r="D944" s="21"/>
      <c r="E944" s="21"/>
      <c r="F944" s="21"/>
      <c r="G944" s="21"/>
      <c r="H944" s="21"/>
      <c r="I944" s="21"/>
      <c r="J944" s="21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</row>
    <row r="945" spans="1:63" s="12" customFormat="1" ht="14.4" x14ac:dyDescent="0.25">
      <c r="A945" s="38"/>
      <c r="B945" s="21"/>
      <c r="C945" s="21"/>
      <c r="D945" s="21"/>
      <c r="E945" s="21"/>
      <c r="F945" s="21"/>
      <c r="G945" s="21"/>
      <c r="H945" s="21"/>
      <c r="I945" s="21"/>
      <c r="J945" s="21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</row>
    <row r="946" spans="1:63" s="12" customFormat="1" ht="14.4" x14ac:dyDescent="0.25">
      <c r="A946" s="38"/>
      <c r="B946" s="21"/>
      <c r="C946" s="21"/>
      <c r="D946" s="21"/>
      <c r="E946" s="21"/>
      <c r="F946" s="21"/>
      <c r="G946" s="21"/>
      <c r="H946" s="21"/>
      <c r="I946" s="21"/>
      <c r="J946" s="21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</row>
    <row r="947" spans="1:63" s="12" customFormat="1" ht="14.4" x14ac:dyDescent="0.25">
      <c r="A947" s="38"/>
      <c r="B947" s="21"/>
      <c r="C947" s="21"/>
      <c r="D947" s="21"/>
      <c r="E947" s="21"/>
      <c r="F947" s="21"/>
      <c r="G947" s="21"/>
      <c r="H947" s="21"/>
      <c r="I947" s="21"/>
      <c r="J947" s="21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</row>
    <row r="948" spans="1:63" s="12" customFormat="1" ht="14.4" x14ac:dyDescent="0.25">
      <c r="A948" s="38"/>
      <c r="B948" s="21"/>
      <c r="C948" s="21"/>
      <c r="D948" s="21"/>
      <c r="E948" s="21"/>
      <c r="F948" s="21"/>
      <c r="G948" s="21"/>
      <c r="H948" s="21"/>
      <c r="I948" s="21"/>
      <c r="J948" s="21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</row>
    <row r="949" spans="1:63" s="12" customFormat="1" ht="14.4" x14ac:dyDescent="0.25">
      <c r="A949" s="38"/>
      <c r="B949" s="21"/>
      <c r="C949" s="21"/>
      <c r="D949" s="21"/>
      <c r="E949" s="21"/>
      <c r="F949" s="21"/>
      <c r="G949" s="21"/>
      <c r="H949" s="21"/>
      <c r="I949" s="21"/>
      <c r="J949" s="21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</row>
    <row r="950" spans="1:63" s="12" customFormat="1" ht="14.4" x14ac:dyDescent="0.25">
      <c r="A950" s="38"/>
      <c r="B950" s="21"/>
      <c r="C950" s="21"/>
      <c r="D950" s="21"/>
      <c r="E950" s="21"/>
      <c r="F950" s="21"/>
      <c r="G950" s="21"/>
      <c r="H950" s="21"/>
      <c r="I950" s="21"/>
      <c r="J950" s="21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</row>
    <row r="951" spans="1:63" s="12" customFormat="1" ht="14.4" x14ac:dyDescent="0.25">
      <c r="A951" s="38"/>
      <c r="B951" s="21"/>
      <c r="C951" s="21"/>
      <c r="D951" s="21"/>
      <c r="E951" s="21"/>
      <c r="F951" s="21"/>
      <c r="G951" s="21"/>
      <c r="H951" s="21"/>
      <c r="I951" s="21"/>
      <c r="J951" s="21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</row>
    <row r="952" spans="1:63" s="12" customFormat="1" ht="14.4" x14ac:dyDescent="0.25">
      <c r="A952" s="38"/>
      <c r="B952" s="21"/>
      <c r="C952" s="21"/>
      <c r="D952" s="21"/>
      <c r="E952" s="21"/>
      <c r="F952" s="21"/>
      <c r="G952" s="21"/>
      <c r="H952" s="21"/>
      <c r="I952" s="21"/>
      <c r="J952" s="21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</row>
    <row r="953" spans="1:63" s="12" customFormat="1" ht="14.4" x14ac:dyDescent="0.25">
      <c r="A953" s="38"/>
      <c r="B953" s="21"/>
      <c r="C953" s="21"/>
      <c r="D953" s="21"/>
      <c r="E953" s="21"/>
      <c r="F953" s="21"/>
      <c r="G953" s="21"/>
      <c r="H953" s="21"/>
      <c r="I953" s="21"/>
      <c r="J953" s="21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</row>
    <row r="954" spans="1:63" s="12" customFormat="1" ht="14.4" x14ac:dyDescent="0.25">
      <c r="A954" s="38"/>
      <c r="B954" s="21"/>
      <c r="C954" s="21"/>
      <c r="D954" s="21"/>
      <c r="E954" s="21"/>
      <c r="F954" s="21"/>
      <c r="G954" s="21"/>
      <c r="H954" s="21"/>
      <c r="I954" s="21"/>
      <c r="J954" s="21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</row>
    <row r="955" spans="1:63" s="12" customFormat="1" ht="14.4" x14ac:dyDescent="0.25">
      <c r="A955" s="38"/>
      <c r="B955" s="21"/>
      <c r="C955" s="21"/>
      <c r="D955" s="21"/>
      <c r="E955" s="21"/>
      <c r="F955" s="21"/>
      <c r="G955" s="21"/>
      <c r="H955" s="21"/>
      <c r="I955" s="21"/>
      <c r="J955" s="21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</row>
    <row r="956" spans="1:63" s="12" customFormat="1" ht="14.4" x14ac:dyDescent="0.25">
      <c r="A956" s="38"/>
      <c r="B956" s="21"/>
      <c r="C956" s="21"/>
      <c r="D956" s="21"/>
      <c r="E956" s="21"/>
      <c r="F956" s="21"/>
      <c r="G956" s="21"/>
      <c r="H956" s="21"/>
      <c r="I956" s="21"/>
      <c r="J956" s="21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</row>
    <row r="957" spans="1:63" s="12" customFormat="1" ht="14.4" x14ac:dyDescent="0.25">
      <c r="A957" s="38"/>
      <c r="B957" s="21"/>
      <c r="C957" s="21"/>
      <c r="D957" s="21"/>
      <c r="E957" s="21"/>
      <c r="F957" s="21"/>
      <c r="G957" s="21"/>
      <c r="H957" s="21"/>
      <c r="I957" s="21"/>
      <c r="J957" s="21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</row>
    <row r="958" spans="1:63" s="12" customFormat="1" ht="14.4" x14ac:dyDescent="0.25">
      <c r="A958" s="38"/>
      <c r="B958" s="21"/>
      <c r="C958" s="21"/>
      <c r="D958" s="21"/>
      <c r="E958" s="21"/>
      <c r="F958" s="21"/>
      <c r="G958" s="21"/>
      <c r="H958" s="21"/>
      <c r="I958" s="21"/>
      <c r="J958" s="21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</row>
    <row r="959" spans="1:63" s="12" customFormat="1" ht="14.4" x14ac:dyDescent="0.25">
      <c r="A959" s="38"/>
      <c r="B959" s="21"/>
      <c r="C959" s="21"/>
      <c r="D959" s="21"/>
      <c r="E959" s="21"/>
      <c r="F959" s="21"/>
      <c r="G959" s="21"/>
      <c r="H959" s="21"/>
      <c r="I959" s="21"/>
      <c r="J959" s="21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</row>
    <row r="960" spans="1:63" s="12" customFormat="1" ht="14.4" x14ac:dyDescent="0.25">
      <c r="A960" s="38"/>
      <c r="B960" s="21"/>
      <c r="C960" s="21"/>
      <c r="D960" s="21"/>
      <c r="E960" s="21"/>
      <c r="F960" s="21"/>
      <c r="G960" s="21"/>
      <c r="H960" s="21"/>
      <c r="I960" s="21"/>
      <c r="J960" s="21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</row>
    <row r="961" spans="1:63" s="12" customFormat="1" ht="14.4" x14ac:dyDescent="0.25">
      <c r="A961" s="38"/>
      <c r="B961" s="21"/>
      <c r="C961" s="21"/>
      <c r="D961" s="21"/>
      <c r="E961" s="21"/>
      <c r="F961" s="21"/>
      <c r="G961" s="21"/>
      <c r="H961" s="21"/>
      <c r="I961" s="21"/>
      <c r="J961" s="21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</row>
    <row r="962" spans="1:63" s="12" customFormat="1" ht="14.4" x14ac:dyDescent="0.25">
      <c r="A962" s="38"/>
      <c r="B962" s="21"/>
      <c r="C962" s="21"/>
      <c r="D962" s="21"/>
      <c r="E962" s="21"/>
      <c r="F962" s="21"/>
      <c r="G962" s="21"/>
      <c r="H962" s="21"/>
      <c r="I962" s="21"/>
      <c r="J962" s="21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</row>
    <row r="963" spans="1:63" s="12" customFormat="1" ht="14.4" x14ac:dyDescent="0.25">
      <c r="A963" s="38"/>
      <c r="B963" s="21"/>
      <c r="C963" s="21"/>
      <c r="D963" s="21"/>
      <c r="E963" s="21"/>
      <c r="F963" s="21"/>
      <c r="G963" s="21"/>
      <c r="H963" s="21"/>
      <c r="I963" s="21"/>
      <c r="J963" s="21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</row>
    <row r="964" spans="1:63" s="12" customFormat="1" ht="14.4" x14ac:dyDescent="0.25">
      <c r="A964" s="38"/>
      <c r="B964" s="21"/>
      <c r="C964" s="21"/>
      <c r="D964" s="21"/>
      <c r="E964" s="21"/>
      <c r="F964" s="21"/>
      <c r="G964" s="21"/>
      <c r="H964" s="21"/>
      <c r="I964" s="21"/>
      <c r="J964" s="21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</row>
    <row r="965" spans="1:63" s="12" customFormat="1" ht="14.4" x14ac:dyDescent="0.25">
      <c r="A965" s="38"/>
      <c r="B965" s="21"/>
      <c r="C965" s="21"/>
      <c r="D965" s="21"/>
      <c r="E965" s="21"/>
      <c r="F965" s="21"/>
      <c r="G965" s="21"/>
      <c r="H965" s="21"/>
      <c r="I965" s="21"/>
      <c r="J965" s="21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</row>
    <row r="966" spans="1:63" s="12" customFormat="1" ht="14.4" x14ac:dyDescent="0.25">
      <c r="A966" s="38"/>
      <c r="B966" s="21"/>
      <c r="C966" s="21"/>
      <c r="D966" s="21"/>
      <c r="E966" s="21"/>
      <c r="F966" s="21"/>
      <c r="G966" s="21"/>
      <c r="H966" s="21"/>
      <c r="I966" s="21"/>
      <c r="J966" s="21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</row>
    <row r="967" spans="1:63" s="12" customFormat="1" ht="14.4" x14ac:dyDescent="0.25">
      <c r="A967" s="38"/>
      <c r="B967" s="21"/>
      <c r="C967" s="21"/>
      <c r="D967" s="21"/>
      <c r="E967" s="21"/>
      <c r="F967" s="21"/>
      <c r="G967" s="21"/>
      <c r="H967" s="21"/>
      <c r="I967" s="21"/>
      <c r="J967" s="21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</row>
    <row r="968" spans="1:63" s="12" customFormat="1" ht="14.4" x14ac:dyDescent="0.25">
      <c r="A968" s="38"/>
      <c r="B968" s="21"/>
      <c r="C968" s="21"/>
      <c r="D968" s="21"/>
      <c r="E968" s="21"/>
      <c r="F968" s="21"/>
      <c r="G968" s="21"/>
      <c r="H968" s="21"/>
      <c r="I968" s="21"/>
      <c r="J968" s="21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</row>
    <row r="969" spans="1:63" s="12" customFormat="1" ht="14.4" x14ac:dyDescent="0.25">
      <c r="A969" s="38"/>
      <c r="B969" s="21"/>
      <c r="C969" s="21"/>
      <c r="D969" s="21"/>
      <c r="E969" s="21"/>
      <c r="F969" s="21"/>
      <c r="G969" s="21"/>
      <c r="H969" s="21"/>
      <c r="I969" s="21"/>
      <c r="J969" s="21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</row>
    <row r="970" spans="1:63" s="12" customFormat="1" ht="14.4" x14ac:dyDescent="0.25">
      <c r="A970" s="38"/>
      <c r="B970" s="21"/>
      <c r="C970" s="21"/>
      <c r="D970" s="21"/>
      <c r="E970" s="21"/>
      <c r="F970" s="21"/>
      <c r="G970" s="21"/>
      <c r="H970" s="21"/>
      <c r="I970" s="21"/>
      <c r="J970" s="21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</row>
    <row r="971" spans="1:63" s="12" customFormat="1" ht="14.4" x14ac:dyDescent="0.25">
      <c r="A971" s="38"/>
      <c r="B971" s="21"/>
      <c r="C971" s="21"/>
      <c r="D971" s="21"/>
      <c r="E971" s="21"/>
      <c r="F971" s="21"/>
      <c r="G971" s="21"/>
      <c r="H971" s="21"/>
      <c r="I971" s="21"/>
      <c r="J971" s="21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</row>
    <row r="972" spans="1:63" s="12" customFormat="1" ht="14.4" x14ac:dyDescent="0.25">
      <c r="A972" s="38"/>
      <c r="B972" s="21"/>
      <c r="C972" s="21"/>
      <c r="D972" s="21"/>
      <c r="E972" s="21"/>
      <c r="F972" s="21"/>
      <c r="G972" s="21"/>
      <c r="H972" s="21"/>
      <c r="I972" s="21"/>
      <c r="J972" s="21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</row>
    <row r="973" spans="1:63" s="12" customFormat="1" ht="14.4" x14ac:dyDescent="0.25">
      <c r="A973" s="38"/>
      <c r="B973" s="21"/>
      <c r="C973" s="21"/>
      <c r="D973" s="21"/>
      <c r="E973" s="21"/>
      <c r="F973" s="21"/>
      <c r="G973" s="21"/>
      <c r="H973" s="21"/>
      <c r="I973" s="21"/>
      <c r="J973" s="21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</row>
    <row r="974" spans="1:63" s="12" customFormat="1" ht="14.4" x14ac:dyDescent="0.25">
      <c r="A974" s="38"/>
      <c r="B974" s="21"/>
      <c r="C974" s="21"/>
      <c r="D974" s="21"/>
      <c r="E974" s="21"/>
      <c r="F974" s="21"/>
      <c r="G974" s="21"/>
      <c r="H974" s="21"/>
      <c r="I974" s="21"/>
      <c r="J974" s="21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</row>
    <row r="975" spans="1:63" s="12" customFormat="1" ht="14.4" x14ac:dyDescent="0.25">
      <c r="A975" s="38"/>
      <c r="B975" s="21"/>
      <c r="C975" s="21"/>
      <c r="D975" s="21"/>
      <c r="E975" s="21"/>
      <c r="F975" s="21"/>
      <c r="G975" s="21"/>
      <c r="H975" s="21"/>
      <c r="I975" s="21"/>
      <c r="J975" s="21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</row>
    <row r="976" spans="1:63" s="12" customFormat="1" ht="14.4" x14ac:dyDescent="0.25">
      <c r="A976" s="38"/>
      <c r="B976" s="21"/>
      <c r="C976" s="21"/>
      <c r="D976" s="21"/>
      <c r="E976" s="21"/>
      <c r="F976" s="21"/>
      <c r="G976" s="21"/>
      <c r="H976" s="21"/>
      <c r="I976" s="21"/>
      <c r="J976" s="21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</row>
    <row r="977" spans="1:63" s="12" customFormat="1" ht="14.4" x14ac:dyDescent="0.25">
      <c r="A977" s="38"/>
      <c r="B977" s="21"/>
      <c r="C977" s="21"/>
      <c r="D977" s="21"/>
      <c r="E977" s="21"/>
      <c r="F977" s="21"/>
      <c r="G977" s="21"/>
      <c r="H977" s="21"/>
      <c r="I977" s="21"/>
      <c r="J977" s="21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</row>
    <row r="978" spans="1:63" s="12" customFormat="1" ht="14.4" x14ac:dyDescent="0.25">
      <c r="A978" s="38"/>
      <c r="B978" s="21"/>
      <c r="C978" s="21"/>
      <c r="D978" s="21"/>
      <c r="E978" s="21"/>
      <c r="F978" s="21"/>
      <c r="G978" s="21"/>
      <c r="H978" s="21"/>
      <c r="I978" s="21"/>
      <c r="J978" s="21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</row>
    <row r="979" spans="1:63" s="12" customFormat="1" ht="14.4" x14ac:dyDescent="0.25">
      <c r="A979" s="38"/>
      <c r="B979" s="21"/>
      <c r="C979" s="21"/>
      <c r="D979" s="21"/>
      <c r="E979" s="21"/>
      <c r="F979" s="21"/>
      <c r="G979" s="21"/>
      <c r="H979" s="21"/>
      <c r="I979" s="21"/>
      <c r="J979" s="21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</row>
    <row r="980" spans="1:63" s="12" customFormat="1" ht="14.4" x14ac:dyDescent="0.25">
      <c r="A980" s="38"/>
      <c r="B980" s="21"/>
      <c r="C980" s="21"/>
      <c r="D980" s="21"/>
      <c r="E980" s="21"/>
      <c r="F980" s="21"/>
      <c r="G980" s="21"/>
      <c r="H980" s="21"/>
      <c r="I980" s="21"/>
      <c r="J980" s="21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</row>
    <row r="981" spans="1:63" s="12" customFormat="1" ht="14.4" x14ac:dyDescent="0.25">
      <c r="A981" s="38"/>
      <c r="B981" s="21"/>
      <c r="C981" s="21"/>
      <c r="D981" s="21"/>
      <c r="E981" s="21"/>
      <c r="F981" s="21"/>
      <c r="G981" s="21"/>
      <c r="H981" s="21"/>
      <c r="I981" s="21"/>
      <c r="J981" s="21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</row>
    <row r="982" spans="1:63" s="12" customFormat="1" ht="14.4" x14ac:dyDescent="0.25">
      <c r="A982" s="38"/>
      <c r="B982" s="21"/>
      <c r="C982" s="21"/>
      <c r="D982" s="21"/>
      <c r="E982" s="21"/>
      <c r="F982" s="21"/>
      <c r="G982" s="21"/>
      <c r="H982" s="21"/>
      <c r="I982" s="21"/>
      <c r="J982" s="21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</row>
    <row r="983" spans="1:63" s="12" customFormat="1" ht="14.4" x14ac:dyDescent="0.25">
      <c r="A983" s="38"/>
      <c r="B983" s="21"/>
      <c r="C983" s="21"/>
      <c r="D983" s="21"/>
      <c r="E983" s="21"/>
      <c r="F983" s="21"/>
      <c r="G983" s="21"/>
      <c r="H983" s="21"/>
      <c r="I983" s="21"/>
      <c r="J983" s="21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</row>
    <row r="984" spans="1:63" s="12" customFormat="1" ht="14.4" x14ac:dyDescent="0.25">
      <c r="A984" s="38"/>
      <c r="B984" s="21"/>
      <c r="C984" s="21"/>
      <c r="D984" s="21"/>
      <c r="E984" s="21"/>
      <c r="F984" s="21"/>
      <c r="G984" s="21"/>
      <c r="H984" s="21"/>
      <c r="I984" s="21"/>
      <c r="J984" s="21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</row>
    <row r="985" spans="1:63" s="12" customFormat="1" ht="14.4" x14ac:dyDescent="0.25">
      <c r="A985" s="38"/>
      <c r="B985" s="21"/>
      <c r="C985" s="21"/>
      <c r="D985" s="21"/>
      <c r="E985" s="21"/>
      <c r="F985" s="21"/>
      <c r="G985" s="21"/>
      <c r="H985" s="21"/>
      <c r="I985" s="21"/>
      <c r="J985" s="21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</row>
    <row r="986" spans="1:63" s="12" customFormat="1" ht="14.4" x14ac:dyDescent="0.25">
      <c r="A986" s="38"/>
      <c r="B986" s="21"/>
      <c r="C986" s="21"/>
      <c r="D986" s="21"/>
      <c r="E986" s="21"/>
      <c r="F986" s="21"/>
      <c r="G986" s="21"/>
      <c r="H986" s="21"/>
      <c r="I986" s="21"/>
      <c r="J986" s="21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</row>
    <row r="987" spans="1:63" s="12" customFormat="1" ht="14.4" x14ac:dyDescent="0.25">
      <c r="A987" s="38"/>
      <c r="B987" s="21"/>
      <c r="C987" s="21"/>
      <c r="D987" s="21"/>
      <c r="E987" s="21"/>
      <c r="F987" s="21"/>
      <c r="G987" s="21"/>
      <c r="H987" s="21"/>
      <c r="I987" s="21"/>
      <c r="J987" s="21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</row>
    <row r="988" spans="1:63" s="12" customFormat="1" ht="14.4" x14ac:dyDescent="0.25">
      <c r="A988" s="38"/>
      <c r="B988" s="21"/>
      <c r="C988" s="21"/>
      <c r="D988" s="21"/>
      <c r="E988" s="21"/>
      <c r="F988" s="21"/>
      <c r="G988" s="21"/>
      <c r="H988" s="21"/>
      <c r="I988" s="21"/>
      <c r="J988" s="21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29"/>
    </row>
    <row r="989" spans="1:63" s="12" customFormat="1" ht="14.4" x14ac:dyDescent="0.25">
      <c r="A989" s="38"/>
      <c r="B989" s="21"/>
      <c r="C989" s="21"/>
      <c r="D989" s="21"/>
      <c r="E989" s="21"/>
      <c r="F989" s="21"/>
      <c r="G989" s="21"/>
      <c r="H989" s="21"/>
      <c r="I989" s="21"/>
      <c r="J989" s="21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</row>
    <row r="990" spans="1:63" s="12" customFormat="1" ht="14.4" x14ac:dyDescent="0.25">
      <c r="A990" s="38"/>
      <c r="B990" s="21"/>
      <c r="C990" s="21"/>
      <c r="D990" s="21"/>
      <c r="E990" s="21"/>
      <c r="F990" s="21"/>
      <c r="G990" s="21"/>
      <c r="H990" s="21"/>
      <c r="I990" s="21"/>
      <c r="J990" s="21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</row>
    <row r="991" spans="1:63" s="12" customFormat="1" ht="14.4" x14ac:dyDescent="0.25">
      <c r="A991" s="38"/>
      <c r="B991" s="21"/>
      <c r="C991" s="21"/>
      <c r="D991" s="21"/>
      <c r="E991" s="21"/>
      <c r="F991" s="21"/>
      <c r="G991" s="21"/>
      <c r="H991" s="21"/>
      <c r="I991" s="21"/>
      <c r="J991" s="21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29"/>
    </row>
    <row r="992" spans="1:63" s="12" customFormat="1" ht="14.4" x14ac:dyDescent="0.25">
      <c r="A992" s="38"/>
      <c r="B992" s="21"/>
      <c r="C992" s="21"/>
      <c r="D992" s="21"/>
      <c r="E992" s="21"/>
      <c r="F992" s="21"/>
      <c r="G992" s="21"/>
      <c r="H992" s="21"/>
      <c r="I992" s="21"/>
      <c r="J992" s="21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29"/>
    </row>
    <row r="993" spans="1:63" s="12" customFormat="1" ht="14.4" x14ac:dyDescent="0.25">
      <c r="A993" s="38"/>
      <c r="B993" s="21"/>
      <c r="C993" s="21"/>
      <c r="D993" s="21"/>
      <c r="E993" s="21"/>
      <c r="F993" s="21"/>
      <c r="G993" s="21"/>
      <c r="H993" s="21"/>
      <c r="I993" s="21"/>
      <c r="J993" s="21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29"/>
    </row>
    <row r="994" spans="1:63" s="12" customFormat="1" ht="14.4" x14ac:dyDescent="0.25">
      <c r="A994" s="38"/>
      <c r="B994" s="21"/>
      <c r="C994" s="21"/>
      <c r="D994" s="21"/>
      <c r="E994" s="21"/>
      <c r="F994" s="21"/>
      <c r="G994" s="21"/>
      <c r="H994" s="21"/>
      <c r="I994" s="21"/>
      <c r="J994" s="21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29"/>
    </row>
    <row r="995" spans="1:63" s="12" customFormat="1" ht="14.4" x14ac:dyDescent="0.25">
      <c r="A995" s="38"/>
      <c r="B995" s="21"/>
      <c r="C995" s="21"/>
      <c r="D995" s="21"/>
      <c r="E995" s="21"/>
      <c r="F995" s="21"/>
      <c r="G995" s="21"/>
      <c r="H995" s="21"/>
      <c r="I995" s="21"/>
      <c r="J995" s="21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  <c r="BI995" s="29"/>
      <c r="BJ995" s="29"/>
      <c r="BK995" s="29"/>
    </row>
    <row r="996" spans="1:63" s="12" customFormat="1" ht="14.4" x14ac:dyDescent="0.25">
      <c r="A996" s="38"/>
      <c r="B996" s="21"/>
      <c r="C996" s="21"/>
      <c r="D996" s="21"/>
      <c r="E996" s="21"/>
      <c r="F996" s="21"/>
      <c r="G996" s="21"/>
      <c r="H996" s="21"/>
      <c r="I996" s="21"/>
      <c r="J996" s="21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9"/>
      <c r="BC996" s="29"/>
      <c r="BD996" s="29"/>
      <c r="BE996" s="29"/>
      <c r="BF996" s="29"/>
      <c r="BG996" s="29"/>
      <c r="BH996" s="29"/>
      <c r="BI996" s="29"/>
      <c r="BJ996" s="29"/>
      <c r="BK996" s="29"/>
    </row>
    <row r="997" spans="1:63" s="12" customFormat="1" ht="14.4" x14ac:dyDescent="0.25">
      <c r="A997" s="38"/>
      <c r="B997" s="21"/>
      <c r="C997" s="21"/>
      <c r="D997" s="21"/>
      <c r="E997" s="21"/>
      <c r="F997" s="21"/>
      <c r="G997" s="21"/>
      <c r="H997" s="21"/>
      <c r="I997" s="21"/>
      <c r="J997" s="21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/>
      <c r="BI997" s="29"/>
      <c r="BJ997" s="29"/>
      <c r="BK997" s="29"/>
    </row>
    <row r="998" spans="1:63" s="12" customFormat="1" ht="14.4" x14ac:dyDescent="0.25">
      <c r="A998" s="38"/>
      <c r="B998" s="21"/>
      <c r="C998" s="21"/>
      <c r="D998" s="21"/>
      <c r="E998" s="21"/>
      <c r="F998" s="21"/>
      <c r="G998" s="21"/>
      <c r="H998" s="21"/>
      <c r="I998" s="21"/>
      <c r="J998" s="21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  <c r="BF998" s="29"/>
      <c r="BG998" s="29"/>
      <c r="BH998" s="29"/>
      <c r="BI998" s="29"/>
      <c r="BJ998" s="29"/>
      <c r="BK998" s="29"/>
    </row>
    <row r="999" spans="1:63" s="12" customFormat="1" ht="14.4" x14ac:dyDescent="0.25">
      <c r="A999" s="38"/>
      <c r="B999" s="21"/>
      <c r="C999" s="21"/>
      <c r="D999" s="21"/>
      <c r="E999" s="21"/>
      <c r="F999" s="21"/>
      <c r="G999" s="21"/>
      <c r="H999" s="21"/>
      <c r="I999" s="21"/>
      <c r="J999" s="21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  <c r="BF999" s="29"/>
      <c r="BG999" s="29"/>
      <c r="BH999" s="29"/>
      <c r="BI999" s="29"/>
      <c r="BJ999" s="29"/>
      <c r="BK999" s="29"/>
    </row>
    <row r="1000" spans="1:63" s="12" customFormat="1" ht="14.4" x14ac:dyDescent="0.25">
      <c r="A1000" s="38"/>
      <c r="B1000" s="21"/>
      <c r="C1000" s="21"/>
      <c r="D1000" s="21"/>
      <c r="E1000" s="21"/>
      <c r="F1000" s="21"/>
      <c r="G1000" s="21"/>
      <c r="H1000" s="21"/>
      <c r="I1000" s="21"/>
      <c r="J1000" s="21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</row>
    <row r="1001" spans="1:63" s="12" customFormat="1" ht="14.4" x14ac:dyDescent="0.25">
      <c r="A1001" s="38"/>
      <c r="B1001" s="21"/>
      <c r="C1001" s="21"/>
      <c r="D1001" s="21"/>
      <c r="E1001" s="21"/>
      <c r="F1001" s="21"/>
      <c r="G1001" s="21"/>
      <c r="H1001" s="21"/>
      <c r="I1001" s="21"/>
      <c r="J1001" s="21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</row>
    <row r="1002" spans="1:63" s="12" customFormat="1" ht="14.4" x14ac:dyDescent="0.25">
      <c r="A1002" s="38"/>
      <c r="B1002" s="21"/>
      <c r="C1002" s="21"/>
      <c r="D1002" s="21"/>
      <c r="E1002" s="21"/>
      <c r="F1002" s="21"/>
      <c r="G1002" s="21"/>
      <c r="H1002" s="21"/>
      <c r="I1002" s="21"/>
      <c r="J1002" s="21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</row>
    <row r="1003" spans="1:63" s="12" customFormat="1" ht="14.4" x14ac:dyDescent="0.25">
      <c r="A1003" s="38"/>
      <c r="B1003" s="21"/>
      <c r="C1003" s="21"/>
      <c r="D1003" s="21"/>
      <c r="E1003" s="21"/>
      <c r="F1003" s="21"/>
      <c r="G1003" s="21"/>
      <c r="H1003" s="21"/>
      <c r="I1003" s="21"/>
      <c r="J1003" s="21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</row>
    <row r="1004" spans="1:63" s="12" customFormat="1" ht="14.4" x14ac:dyDescent="0.25">
      <c r="A1004" s="38"/>
      <c r="B1004" s="21"/>
      <c r="C1004" s="21"/>
      <c r="D1004" s="21"/>
      <c r="E1004" s="21"/>
      <c r="F1004" s="21"/>
      <c r="G1004" s="21"/>
      <c r="H1004" s="21"/>
      <c r="I1004" s="21"/>
      <c r="J1004" s="21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</row>
    <row r="1005" spans="1:63" s="12" customFormat="1" ht="14.4" x14ac:dyDescent="0.25">
      <c r="A1005" s="38"/>
      <c r="B1005" s="21"/>
      <c r="C1005" s="21"/>
      <c r="D1005" s="21"/>
      <c r="E1005" s="21"/>
      <c r="F1005" s="21"/>
      <c r="G1005" s="21"/>
      <c r="H1005" s="21"/>
      <c r="I1005" s="21"/>
      <c r="J1005" s="21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</row>
    <row r="1006" spans="1:63" s="12" customFormat="1" ht="14.4" x14ac:dyDescent="0.25">
      <c r="A1006" s="38"/>
      <c r="B1006" s="21"/>
      <c r="C1006" s="21"/>
      <c r="D1006" s="21"/>
      <c r="E1006" s="21"/>
      <c r="F1006" s="21"/>
      <c r="G1006" s="21"/>
      <c r="H1006" s="21"/>
      <c r="I1006" s="21"/>
      <c r="J1006" s="21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</row>
    <row r="1007" spans="1:63" s="12" customFormat="1" ht="14.4" x14ac:dyDescent="0.25">
      <c r="A1007" s="38"/>
      <c r="B1007" s="21"/>
      <c r="C1007" s="21"/>
      <c r="D1007" s="21"/>
      <c r="E1007" s="21"/>
      <c r="F1007" s="21"/>
      <c r="G1007" s="21"/>
      <c r="H1007" s="21"/>
      <c r="I1007" s="21"/>
      <c r="J1007" s="21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</row>
    <row r="1008" spans="1:63" s="12" customFormat="1" ht="14.4" x14ac:dyDescent="0.25">
      <c r="A1008" s="38"/>
      <c r="B1008" s="21"/>
      <c r="C1008" s="21"/>
      <c r="D1008" s="21"/>
      <c r="E1008" s="21"/>
      <c r="F1008" s="21"/>
      <c r="G1008" s="21"/>
      <c r="H1008" s="21"/>
      <c r="I1008" s="21"/>
      <c r="J1008" s="21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29"/>
      <c r="AZ1008" s="29"/>
      <c r="BA1008" s="29"/>
      <c r="BB1008" s="29"/>
      <c r="BC1008" s="29"/>
      <c r="BD1008" s="29"/>
      <c r="BE1008" s="29"/>
      <c r="BF1008" s="29"/>
      <c r="BG1008" s="29"/>
      <c r="BH1008" s="29"/>
      <c r="BI1008" s="29"/>
      <c r="BJ1008" s="29"/>
      <c r="BK1008" s="29"/>
    </row>
    <row r="1009" spans="1:63" s="12" customFormat="1" ht="14.4" x14ac:dyDescent="0.25">
      <c r="A1009" s="38"/>
      <c r="B1009" s="21"/>
      <c r="C1009" s="21"/>
      <c r="D1009" s="21"/>
      <c r="E1009" s="21"/>
      <c r="F1009" s="21"/>
      <c r="G1009" s="21"/>
      <c r="H1009" s="21"/>
      <c r="I1009" s="21"/>
      <c r="J1009" s="21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9"/>
      <c r="BC1009" s="29"/>
      <c r="BD1009" s="29"/>
      <c r="BE1009" s="29"/>
      <c r="BF1009" s="29"/>
      <c r="BG1009" s="29"/>
      <c r="BH1009" s="29"/>
      <c r="BI1009" s="29"/>
      <c r="BJ1009" s="29"/>
      <c r="BK1009" s="29"/>
    </row>
    <row r="1010" spans="1:63" s="12" customFormat="1" ht="14.4" x14ac:dyDescent="0.25">
      <c r="A1010" s="38"/>
      <c r="B1010" s="21"/>
      <c r="C1010" s="21"/>
      <c r="D1010" s="21"/>
      <c r="E1010" s="21"/>
      <c r="F1010" s="21"/>
      <c r="G1010" s="21"/>
      <c r="H1010" s="21"/>
      <c r="I1010" s="21"/>
      <c r="J1010" s="21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9"/>
      <c r="BC1010" s="29"/>
      <c r="BD1010" s="29"/>
      <c r="BE1010" s="29"/>
      <c r="BF1010" s="29"/>
      <c r="BG1010" s="29"/>
      <c r="BH1010" s="29"/>
      <c r="BI1010" s="29"/>
      <c r="BJ1010" s="29"/>
      <c r="BK1010" s="29"/>
    </row>
    <row r="1011" spans="1:63" s="12" customFormat="1" ht="14.4" x14ac:dyDescent="0.25">
      <c r="A1011" s="38"/>
      <c r="B1011" s="21"/>
      <c r="C1011" s="21"/>
      <c r="D1011" s="21"/>
      <c r="E1011" s="21"/>
      <c r="F1011" s="21"/>
      <c r="G1011" s="21"/>
      <c r="H1011" s="21"/>
      <c r="I1011" s="21"/>
      <c r="J1011" s="21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/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  <c r="BA1011" s="29"/>
      <c r="BB1011" s="29"/>
      <c r="BC1011" s="29"/>
      <c r="BD1011" s="29"/>
      <c r="BE1011" s="29"/>
      <c r="BF1011" s="29"/>
      <c r="BG1011" s="29"/>
      <c r="BH1011" s="29"/>
      <c r="BI1011" s="29"/>
      <c r="BJ1011" s="29"/>
      <c r="BK1011" s="29"/>
    </row>
    <row r="1012" spans="1:63" s="12" customFormat="1" ht="14.4" x14ac:dyDescent="0.25">
      <c r="A1012" s="38"/>
      <c r="B1012" s="21"/>
      <c r="C1012" s="21"/>
      <c r="D1012" s="21"/>
      <c r="E1012" s="21"/>
      <c r="F1012" s="21"/>
      <c r="G1012" s="21"/>
      <c r="H1012" s="21"/>
      <c r="I1012" s="21"/>
      <c r="J1012" s="21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9"/>
      <c r="BC1012" s="29"/>
      <c r="BD1012" s="29"/>
      <c r="BE1012" s="29"/>
      <c r="BF1012" s="29"/>
      <c r="BG1012" s="29"/>
      <c r="BH1012" s="29"/>
      <c r="BI1012" s="29"/>
      <c r="BJ1012" s="29"/>
      <c r="BK1012" s="29"/>
    </row>
    <row r="1013" spans="1:63" s="12" customFormat="1" ht="14.4" x14ac:dyDescent="0.25">
      <c r="A1013" s="38"/>
      <c r="B1013" s="21"/>
      <c r="C1013" s="21"/>
      <c r="D1013" s="21"/>
      <c r="E1013" s="21"/>
      <c r="F1013" s="21"/>
      <c r="G1013" s="21"/>
      <c r="H1013" s="21"/>
      <c r="I1013" s="21"/>
      <c r="J1013" s="21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/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9"/>
      <c r="AX1013" s="29"/>
      <c r="AY1013" s="29"/>
      <c r="AZ1013" s="29"/>
      <c r="BA1013" s="29"/>
      <c r="BB1013" s="29"/>
      <c r="BC1013" s="29"/>
      <c r="BD1013" s="29"/>
      <c r="BE1013" s="29"/>
      <c r="BF1013" s="29"/>
      <c r="BG1013" s="29"/>
      <c r="BH1013" s="29"/>
      <c r="BI1013" s="29"/>
      <c r="BJ1013" s="29"/>
      <c r="BK1013" s="29"/>
    </row>
    <row r="1014" spans="1:63" s="12" customFormat="1" ht="14.4" x14ac:dyDescent="0.25">
      <c r="A1014" s="38"/>
      <c r="B1014" s="21"/>
      <c r="C1014" s="21"/>
      <c r="D1014" s="21"/>
      <c r="E1014" s="21"/>
      <c r="F1014" s="21"/>
      <c r="G1014" s="21"/>
      <c r="H1014" s="21"/>
      <c r="I1014" s="21"/>
      <c r="J1014" s="21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9"/>
      <c r="BC1014" s="29"/>
      <c r="BD1014" s="29"/>
      <c r="BE1014" s="29"/>
      <c r="BF1014" s="29"/>
      <c r="BG1014" s="29"/>
      <c r="BH1014" s="29"/>
      <c r="BI1014" s="29"/>
      <c r="BJ1014" s="29"/>
      <c r="BK1014" s="29"/>
    </row>
    <row r="1015" spans="1:63" s="12" customFormat="1" ht="14.4" x14ac:dyDescent="0.25">
      <c r="A1015" s="38"/>
      <c r="B1015" s="21"/>
      <c r="C1015" s="21"/>
      <c r="D1015" s="21"/>
      <c r="E1015" s="21"/>
      <c r="F1015" s="21"/>
      <c r="G1015" s="21"/>
      <c r="H1015" s="21"/>
      <c r="I1015" s="21"/>
      <c r="J1015" s="21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29"/>
      <c r="AZ1015" s="29"/>
      <c r="BA1015" s="29"/>
      <c r="BB1015" s="29"/>
      <c r="BC1015" s="29"/>
      <c r="BD1015" s="29"/>
      <c r="BE1015" s="29"/>
      <c r="BF1015" s="29"/>
      <c r="BG1015" s="29"/>
      <c r="BH1015" s="29"/>
      <c r="BI1015" s="29"/>
      <c r="BJ1015" s="29"/>
      <c r="BK1015" s="29"/>
    </row>
    <row r="1016" spans="1:63" s="12" customFormat="1" ht="14.4" x14ac:dyDescent="0.25">
      <c r="A1016" s="38"/>
      <c r="B1016" s="21"/>
      <c r="C1016" s="21"/>
      <c r="D1016" s="21"/>
      <c r="E1016" s="21"/>
      <c r="F1016" s="21"/>
      <c r="G1016" s="21"/>
      <c r="H1016" s="21"/>
      <c r="I1016" s="21"/>
      <c r="J1016" s="21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  <c r="BA1016" s="29"/>
      <c r="BB1016" s="29"/>
      <c r="BC1016" s="29"/>
      <c r="BD1016" s="29"/>
      <c r="BE1016" s="29"/>
      <c r="BF1016" s="29"/>
      <c r="BG1016" s="29"/>
      <c r="BH1016" s="29"/>
      <c r="BI1016" s="29"/>
      <c r="BJ1016" s="29"/>
      <c r="BK1016" s="29"/>
    </row>
    <row r="1017" spans="1:63" s="12" customFormat="1" ht="14.4" x14ac:dyDescent="0.25">
      <c r="A1017" s="38"/>
      <c r="B1017" s="21"/>
      <c r="C1017" s="21"/>
      <c r="D1017" s="21"/>
      <c r="E1017" s="21"/>
      <c r="F1017" s="21"/>
      <c r="G1017" s="21"/>
      <c r="H1017" s="21"/>
      <c r="I1017" s="21"/>
      <c r="J1017" s="21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29"/>
      <c r="Z1017" s="29"/>
      <c r="AA1017" s="29"/>
      <c r="AB1017" s="29"/>
      <c r="AC1017" s="29"/>
      <c r="AD1017" s="29"/>
      <c r="AE1017" s="29"/>
      <c r="AF1017" s="29"/>
      <c r="AG1017" s="29"/>
      <c r="AH1017" s="29"/>
      <c r="AI1017" s="29"/>
      <c r="AJ1017" s="29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  <c r="BA1017" s="29"/>
      <c r="BB1017" s="29"/>
      <c r="BC1017" s="29"/>
      <c r="BD1017" s="29"/>
      <c r="BE1017" s="29"/>
      <c r="BF1017" s="29"/>
      <c r="BG1017" s="29"/>
      <c r="BH1017" s="29"/>
      <c r="BI1017" s="29"/>
      <c r="BJ1017" s="29"/>
      <c r="BK1017" s="29"/>
    </row>
    <row r="1018" spans="1:63" s="12" customFormat="1" ht="14.4" x14ac:dyDescent="0.25">
      <c r="A1018" s="38"/>
      <c r="B1018" s="21"/>
      <c r="C1018" s="21"/>
      <c r="D1018" s="21"/>
      <c r="E1018" s="21"/>
      <c r="F1018" s="21"/>
      <c r="G1018" s="21"/>
      <c r="H1018" s="21"/>
      <c r="I1018" s="21"/>
      <c r="J1018" s="21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29"/>
      <c r="AZ1018" s="29"/>
      <c r="BA1018" s="29"/>
      <c r="BB1018" s="29"/>
      <c r="BC1018" s="29"/>
      <c r="BD1018" s="29"/>
      <c r="BE1018" s="29"/>
      <c r="BF1018" s="29"/>
      <c r="BG1018" s="29"/>
      <c r="BH1018" s="29"/>
      <c r="BI1018" s="29"/>
      <c r="BJ1018" s="29"/>
      <c r="BK1018" s="29"/>
    </row>
    <row r="1019" spans="1:63" s="12" customFormat="1" ht="14.4" x14ac:dyDescent="0.25">
      <c r="A1019" s="38"/>
      <c r="B1019" s="21"/>
      <c r="C1019" s="21"/>
      <c r="D1019" s="21"/>
      <c r="E1019" s="21"/>
      <c r="F1019" s="21"/>
      <c r="G1019" s="21"/>
      <c r="H1019" s="21"/>
      <c r="I1019" s="21"/>
      <c r="J1019" s="21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W1019" s="29"/>
      <c r="X1019" s="29"/>
      <c r="Y1019" s="29"/>
      <c r="Z1019" s="29"/>
      <c r="AA1019" s="29"/>
      <c r="AB1019" s="29"/>
      <c r="AC1019" s="29"/>
      <c r="AD1019" s="29"/>
      <c r="AE1019" s="29"/>
      <c r="AF1019" s="29"/>
      <c r="AG1019" s="29"/>
      <c r="AH1019" s="29"/>
      <c r="AI1019" s="29"/>
      <c r="AJ1019" s="29"/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  <c r="BA1019" s="29"/>
      <c r="BB1019" s="29"/>
      <c r="BC1019" s="29"/>
      <c r="BD1019" s="29"/>
      <c r="BE1019" s="29"/>
      <c r="BF1019" s="29"/>
      <c r="BG1019" s="29"/>
      <c r="BH1019" s="29"/>
      <c r="BI1019" s="29"/>
      <c r="BJ1019" s="29"/>
      <c r="BK1019" s="29"/>
    </row>
    <row r="1020" spans="1:63" s="12" customFormat="1" ht="14.4" x14ac:dyDescent="0.25">
      <c r="A1020" s="38"/>
      <c r="B1020" s="21"/>
      <c r="C1020" s="21"/>
      <c r="D1020" s="21"/>
      <c r="E1020" s="21"/>
      <c r="F1020" s="21"/>
      <c r="G1020" s="21"/>
      <c r="H1020" s="21"/>
      <c r="I1020" s="21"/>
      <c r="J1020" s="21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W1020" s="29"/>
      <c r="X1020" s="29"/>
      <c r="Y1020" s="29"/>
      <c r="Z1020" s="29"/>
      <c r="AA1020" s="29"/>
      <c r="AB1020" s="29"/>
      <c r="AC1020" s="29"/>
      <c r="AD1020" s="29"/>
      <c r="AE1020" s="29"/>
      <c r="AF1020" s="29"/>
      <c r="AG1020" s="29"/>
      <c r="AH1020" s="29"/>
      <c r="AI1020" s="29"/>
      <c r="AJ1020" s="29"/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  <c r="BA1020" s="29"/>
      <c r="BB1020" s="29"/>
      <c r="BC1020" s="29"/>
      <c r="BD1020" s="29"/>
      <c r="BE1020" s="29"/>
      <c r="BF1020" s="29"/>
      <c r="BG1020" s="29"/>
      <c r="BH1020" s="29"/>
      <c r="BI1020" s="29"/>
      <c r="BJ1020" s="29"/>
      <c r="BK1020" s="29"/>
    </row>
    <row r="1021" spans="1:63" s="12" customFormat="1" ht="14.4" x14ac:dyDescent="0.25">
      <c r="A1021" s="38"/>
      <c r="B1021" s="21"/>
      <c r="C1021" s="21"/>
      <c r="D1021" s="21"/>
      <c r="E1021" s="21"/>
      <c r="F1021" s="21"/>
      <c r="G1021" s="21"/>
      <c r="H1021" s="21"/>
      <c r="I1021" s="21"/>
      <c r="J1021" s="21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29"/>
      <c r="AJ1021" s="29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29"/>
      <c r="BA1021" s="29"/>
      <c r="BB1021" s="29"/>
      <c r="BC1021" s="29"/>
      <c r="BD1021" s="29"/>
      <c r="BE1021" s="29"/>
      <c r="BF1021" s="29"/>
      <c r="BG1021" s="29"/>
      <c r="BH1021" s="29"/>
      <c r="BI1021" s="29"/>
      <c r="BJ1021" s="29"/>
      <c r="BK1021" s="29"/>
    </row>
    <row r="1022" spans="1:63" s="12" customFormat="1" ht="14.4" x14ac:dyDescent="0.25">
      <c r="A1022" s="38"/>
      <c r="B1022" s="21"/>
      <c r="C1022" s="21"/>
      <c r="D1022" s="21"/>
      <c r="E1022" s="21"/>
      <c r="F1022" s="21"/>
      <c r="G1022" s="21"/>
      <c r="H1022" s="21"/>
      <c r="I1022" s="21"/>
      <c r="J1022" s="21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9"/>
      <c r="BC1022" s="29"/>
      <c r="BD1022" s="29"/>
      <c r="BE1022" s="29"/>
      <c r="BF1022" s="29"/>
      <c r="BG1022" s="29"/>
      <c r="BH1022" s="29"/>
      <c r="BI1022" s="29"/>
      <c r="BJ1022" s="29"/>
      <c r="BK1022" s="29"/>
    </row>
    <row r="1023" spans="1:63" s="12" customFormat="1" ht="14.4" x14ac:dyDescent="0.25">
      <c r="A1023" s="38"/>
      <c r="B1023" s="21"/>
      <c r="C1023" s="21"/>
      <c r="D1023" s="21"/>
      <c r="E1023" s="21"/>
      <c r="F1023" s="21"/>
      <c r="G1023" s="21"/>
      <c r="H1023" s="21"/>
      <c r="I1023" s="21"/>
      <c r="J1023" s="21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X1023" s="29"/>
      <c r="Y1023" s="29"/>
      <c r="Z1023" s="29"/>
      <c r="AA1023" s="29"/>
      <c r="AB1023" s="29"/>
      <c r="AC1023" s="29"/>
      <c r="AD1023" s="29"/>
      <c r="AE1023" s="29"/>
      <c r="AF1023" s="29"/>
      <c r="AG1023" s="29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29"/>
      <c r="AZ1023" s="29"/>
      <c r="BA1023" s="29"/>
      <c r="BB1023" s="29"/>
      <c r="BC1023" s="29"/>
      <c r="BD1023" s="29"/>
      <c r="BE1023" s="29"/>
      <c r="BF1023" s="29"/>
      <c r="BG1023" s="29"/>
      <c r="BH1023" s="29"/>
      <c r="BI1023" s="29"/>
      <c r="BJ1023" s="29"/>
      <c r="BK1023" s="29"/>
    </row>
    <row r="1024" spans="1:63" s="12" customFormat="1" ht="14.4" x14ac:dyDescent="0.25">
      <c r="A1024" s="38"/>
      <c r="B1024" s="21"/>
      <c r="C1024" s="21"/>
      <c r="D1024" s="21"/>
      <c r="E1024" s="21"/>
      <c r="F1024" s="21"/>
      <c r="G1024" s="21"/>
      <c r="H1024" s="21"/>
      <c r="I1024" s="21"/>
      <c r="J1024" s="21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W1024" s="29"/>
      <c r="X1024" s="29"/>
      <c r="Y1024" s="29"/>
      <c r="Z1024" s="29"/>
      <c r="AA1024" s="29"/>
      <c r="AB1024" s="29"/>
      <c r="AC1024" s="29"/>
      <c r="AD1024" s="29"/>
      <c r="AE1024" s="29"/>
      <c r="AF1024" s="29"/>
      <c r="AG1024" s="29"/>
      <c r="AH1024" s="29"/>
      <c r="AI1024" s="29"/>
      <c r="AJ1024" s="29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  <c r="BA1024" s="29"/>
      <c r="BB1024" s="29"/>
      <c r="BC1024" s="29"/>
      <c r="BD1024" s="29"/>
      <c r="BE1024" s="29"/>
      <c r="BF1024" s="29"/>
      <c r="BG1024" s="29"/>
      <c r="BH1024" s="29"/>
      <c r="BI1024" s="29"/>
      <c r="BJ1024" s="29"/>
      <c r="BK1024" s="29"/>
    </row>
    <row r="1025" spans="1:63" s="12" customFormat="1" ht="14.4" x14ac:dyDescent="0.25">
      <c r="A1025" s="38"/>
      <c r="B1025" s="21"/>
      <c r="C1025" s="21"/>
      <c r="D1025" s="21"/>
      <c r="E1025" s="21"/>
      <c r="F1025" s="21"/>
      <c r="G1025" s="21"/>
      <c r="H1025" s="21"/>
      <c r="I1025" s="21"/>
      <c r="J1025" s="21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  <c r="BA1025" s="29"/>
      <c r="BB1025" s="29"/>
      <c r="BC1025" s="29"/>
      <c r="BD1025" s="29"/>
      <c r="BE1025" s="29"/>
      <c r="BF1025" s="29"/>
      <c r="BG1025" s="29"/>
      <c r="BH1025" s="29"/>
      <c r="BI1025" s="29"/>
      <c r="BJ1025" s="29"/>
      <c r="BK1025" s="29"/>
    </row>
    <row r="1026" spans="1:63" s="12" customFormat="1" ht="14.4" x14ac:dyDescent="0.25">
      <c r="A1026" s="38"/>
      <c r="B1026" s="21"/>
      <c r="C1026" s="21"/>
      <c r="D1026" s="21"/>
      <c r="E1026" s="21"/>
      <c r="F1026" s="21"/>
      <c r="G1026" s="21"/>
      <c r="H1026" s="21"/>
      <c r="I1026" s="21"/>
      <c r="J1026" s="21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  <c r="BA1026" s="29"/>
      <c r="BB1026" s="29"/>
      <c r="BC1026" s="29"/>
      <c r="BD1026" s="29"/>
      <c r="BE1026" s="29"/>
      <c r="BF1026" s="29"/>
      <c r="BG1026" s="29"/>
      <c r="BH1026" s="29"/>
      <c r="BI1026" s="29"/>
      <c r="BJ1026" s="29"/>
      <c r="BK1026" s="29"/>
    </row>
    <row r="1027" spans="1:63" s="12" customFormat="1" ht="14.4" x14ac:dyDescent="0.25">
      <c r="A1027" s="38"/>
      <c r="B1027" s="21"/>
      <c r="C1027" s="21"/>
      <c r="D1027" s="21"/>
      <c r="E1027" s="21"/>
      <c r="F1027" s="21"/>
      <c r="G1027" s="21"/>
      <c r="H1027" s="21"/>
      <c r="I1027" s="21"/>
      <c r="J1027" s="21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W1027" s="29"/>
      <c r="X1027" s="29"/>
      <c r="Y1027" s="29"/>
      <c r="Z1027" s="29"/>
      <c r="AA1027" s="29"/>
      <c r="AB1027" s="29"/>
      <c r="AC1027" s="29"/>
      <c r="AD1027" s="29"/>
      <c r="AE1027" s="29"/>
      <c r="AF1027" s="29"/>
      <c r="AG1027" s="29"/>
      <c r="AH1027" s="29"/>
      <c r="AI1027" s="29"/>
      <c r="AJ1027" s="29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  <c r="BA1027" s="29"/>
      <c r="BB1027" s="29"/>
      <c r="BC1027" s="29"/>
      <c r="BD1027" s="29"/>
      <c r="BE1027" s="29"/>
      <c r="BF1027" s="29"/>
      <c r="BG1027" s="29"/>
      <c r="BH1027" s="29"/>
      <c r="BI1027" s="29"/>
      <c r="BJ1027" s="29"/>
      <c r="BK1027" s="29"/>
    </row>
    <row r="1028" spans="1:63" s="12" customFormat="1" ht="14.4" x14ac:dyDescent="0.25">
      <c r="A1028" s="38"/>
      <c r="B1028" s="21"/>
      <c r="C1028" s="21"/>
      <c r="D1028" s="21"/>
      <c r="E1028" s="21"/>
      <c r="F1028" s="21"/>
      <c r="G1028" s="21"/>
      <c r="H1028" s="21"/>
      <c r="I1028" s="21"/>
      <c r="J1028" s="21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W1028" s="29"/>
      <c r="X1028" s="29"/>
      <c r="Y1028" s="29"/>
      <c r="Z1028" s="29"/>
      <c r="AA1028" s="29"/>
      <c r="AB1028" s="29"/>
      <c r="AC1028" s="29"/>
      <c r="AD1028" s="29"/>
      <c r="AE1028" s="29"/>
      <c r="AF1028" s="29"/>
      <c r="AG1028" s="29"/>
      <c r="AH1028" s="29"/>
      <c r="AI1028" s="29"/>
      <c r="AJ1028" s="29"/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9"/>
      <c r="AX1028" s="29"/>
      <c r="AY1028" s="29"/>
      <c r="AZ1028" s="29"/>
      <c r="BA1028" s="29"/>
      <c r="BB1028" s="29"/>
      <c r="BC1028" s="29"/>
      <c r="BD1028" s="29"/>
      <c r="BE1028" s="29"/>
      <c r="BF1028" s="29"/>
      <c r="BG1028" s="29"/>
      <c r="BH1028" s="29"/>
      <c r="BI1028" s="29"/>
      <c r="BJ1028" s="29"/>
      <c r="BK1028" s="29"/>
    </row>
    <row r="1029" spans="1:63" s="12" customFormat="1" ht="14.4" x14ac:dyDescent="0.25">
      <c r="A1029" s="38"/>
      <c r="B1029" s="21"/>
      <c r="C1029" s="21"/>
      <c r="D1029" s="21"/>
      <c r="E1029" s="21"/>
      <c r="F1029" s="21"/>
      <c r="G1029" s="21"/>
      <c r="H1029" s="21"/>
      <c r="I1029" s="21"/>
      <c r="J1029" s="21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W1029" s="29"/>
      <c r="X1029" s="29"/>
      <c r="Y1029" s="29"/>
      <c r="Z1029" s="29"/>
      <c r="AA1029" s="29"/>
      <c r="AB1029" s="29"/>
      <c r="AC1029" s="29"/>
      <c r="AD1029" s="29"/>
      <c r="AE1029" s="29"/>
      <c r="AF1029" s="29"/>
      <c r="AG1029" s="29"/>
      <c r="AH1029" s="29"/>
      <c r="AI1029" s="29"/>
      <c r="AJ1029" s="29"/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9"/>
      <c r="AX1029" s="29"/>
      <c r="AY1029" s="29"/>
      <c r="AZ1029" s="29"/>
      <c r="BA1029" s="29"/>
      <c r="BB1029" s="29"/>
      <c r="BC1029" s="29"/>
      <c r="BD1029" s="29"/>
      <c r="BE1029" s="29"/>
      <c r="BF1029" s="29"/>
      <c r="BG1029" s="29"/>
      <c r="BH1029" s="29"/>
      <c r="BI1029" s="29"/>
      <c r="BJ1029" s="29"/>
      <c r="BK1029" s="29"/>
    </row>
    <row r="1030" spans="1:63" s="12" customFormat="1" ht="14.4" x14ac:dyDescent="0.25">
      <c r="A1030" s="38"/>
      <c r="B1030" s="21"/>
      <c r="C1030" s="21"/>
      <c r="D1030" s="21"/>
      <c r="E1030" s="21"/>
      <c r="F1030" s="21"/>
      <c r="G1030" s="21"/>
      <c r="H1030" s="21"/>
      <c r="I1030" s="21"/>
      <c r="J1030" s="21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W1030" s="29"/>
      <c r="X1030" s="29"/>
      <c r="Y1030" s="29"/>
      <c r="Z1030" s="29"/>
      <c r="AA1030" s="29"/>
      <c r="AB1030" s="29"/>
      <c r="AC1030" s="29"/>
      <c r="AD1030" s="29"/>
      <c r="AE1030" s="29"/>
      <c r="AF1030" s="29"/>
      <c r="AG1030" s="29"/>
      <c r="AH1030" s="29"/>
      <c r="AI1030" s="29"/>
      <c r="AJ1030" s="29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  <c r="BA1030" s="29"/>
      <c r="BB1030" s="29"/>
      <c r="BC1030" s="29"/>
      <c r="BD1030" s="29"/>
      <c r="BE1030" s="29"/>
      <c r="BF1030" s="29"/>
      <c r="BG1030" s="29"/>
      <c r="BH1030" s="29"/>
      <c r="BI1030" s="29"/>
      <c r="BJ1030" s="29"/>
      <c r="BK1030" s="29"/>
    </row>
    <row r="1031" spans="1:63" s="12" customFormat="1" ht="14.4" x14ac:dyDescent="0.25">
      <c r="A1031" s="38"/>
      <c r="B1031" s="21"/>
      <c r="C1031" s="21"/>
      <c r="D1031" s="21"/>
      <c r="E1031" s="21"/>
      <c r="F1031" s="21"/>
      <c r="G1031" s="21"/>
      <c r="H1031" s="21"/>
      <c r="I1031" s="21"/>
      <c r="J1031" s="21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W1031" s="29"/>
      <c r="X1031" s="29"/>
      <c r="Y1031" s="29"/>
      <c r="Z1031" s="29"/>
      <c r="AA1031" s="29"/>
      <c r="AB1031" s="29"/>
      <c r="AC1031" s="29"/>
      <c r="AD1031" s="29"/>
      <c r="AE1031" s="29"/>
      <c r="AF1031" s="29"/>
      <c r="AG1031" s="29"/>
      <c r="AH1031" s="29"/>
      <c r="AI1031" s="29"/>
      <c r="AJ1031" s="29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29"/>
      <c r="BA1031" s="29"/>
      <c r="BB1031" s="29"/>
      <c r="BC1031" s="29"/>
      <c r="BD1031" s="29"/>
      <c r="BE1031" s="29"/>
      <c r="BF1031" s="29"/>
      <c r="BG1031" s="29"/>
      <c r="BH1031" s="29"/>
      <c r="BI1031" s="29"/>
      <c r="BJ1031" s="29"/>
      <c r="BK1031" s="29"/>
    </row>
    <row r="1032" spans="1:63" s="12" customFormat="1" ht="14.4" x14ac:dyDescent="0.25">
      <c r="A1032" s="38"/>
      <c r="B1032" s="21"/>
      <c r="C1032" s="21"/>
      <c r="D1032" s="21"/>
      <c r="E1032" s="21"/>
      <c r="F1032" s="21"/>
      <c r="G1032" s="21"/>
      <c r="H1032" s="21"/>
      <c r="I1032" s="21"/>
      <c r="J1032" s="21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W1032" s="29"/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  <c r="BA1032" s="29"/>
      <c r="BB1032" s="29"/>
      <c r="BC1032" s="29"/>
      <c r="BD1032" s="29"/>
      <c r="BE1032" s="29"/>
      <c r="BF1032" s="29"/>
      <c r="BG1032" s="29"/>
      <c r="BH1032" s="29"/>
      <c r="BI1032" s="29"/>
      <c r="BJ1032" s="29"/>
      <c r="BK1032" s="29"/>
    </row>
    <row r="1033" spans="1:63" s="12" customFormat="1" ht="14.4" x14ac:dyDescent="0.25">
      <c r="A1033" s="38"/>
      <c r="B1033" s="21"/>
      <c r="C1033" s="21"/>
      <c r="D1033" s="21"/>
      <c r="E1033" s="21"/>
      <c r="F1033" s="21"/>
      <c r="G1033" s="21"/>
      <c r="H1033" s="21"/>
      <c r="I1033" s="21"/>
      <c r="J1033" s="21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W1033" s="29"/>
      <c r="X1033" s="29"/>
      <c r="Y1033" s="29"/>
      <c r="Z1033" s="29"/>
      <c r="AA1033" s="29"/>
      <c r="AB1033" s="29"/>
      <c r="AC1033" s="29"/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29"/>
      <c r="BA1033" s="29"/>
      <c r="BB1033" s="29"/>
      <c r="BC1033" s="29"/>
      <c r="BD1033" s="29"/>
      <c r="BE1033" s="29"/>
      <c r="BF1033" s="29"/>
      <c r="BG1033" s="29"/>
      <c r="BH1033" s="29"/>
      <c r="BI1033" s="29"/>
      <c r="BJ1033" s="29"/>
      <c r="BK1033" s="29"/>
    </row>
    <row r="1034" spans="1:63" s="12" customFormat="1" ht="14.4" x14ac:dyDescent="0.25">
      <c r="A1034" s="38"/>
      <c r="B1034" s="21"/>
      <c r="C1034" s="21"/>
      <c r="D1034" s="21"/>
      <c r="E1034" s="21"/>
      <c r="F1034" s="21"/>
      <c r="G1034" s="21"/>
      <c r="H1034" s="21"/>
      <c r="I1034" s="21"/>
      <c r="J1034" s="21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W1034" s="29"/>
      <c r="X1034" s="29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  <c r="BA1034" s="29"/>
      <c r="BB1034" s="29"/>
      <c r="BC1034" s="29"/>
      <c r="BD1034" s="29"/>
      <c r="BE1034" s="29"/>
      <c r="BF1034" s="29"/>
      <c r="BG1034" s="29"/>
      <c r="BH1034" s="29"/>
      <c r="BI1034" s="29"/>
      <c r="BJ1034" s="29"/>
      <c r="BK1034" s="29"/>
    </row>
    <row r="1035" spans="1:63" s="12" customFormat="1" ht="14.4" x14ac:dyDescent="0.25">
      <c r="A1035" s="38"/>
      <c r="B1035" s="21"/>
      <c r="C1035" s="21"/>
      <c r="D1035" s="21"/>
      <c r="E1035" s="21"/>
      <c r="F1035" s="21"/>
      <c r="G1035" s="21"/>
      <c r="H1035" s="21"/>
      <c r="I1035" s="21"/>
      <c r="J1035" s="21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W1035" s="29"/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  <c r="BA1035" s="29"/>
      <c r="BB1035" s="29"/>
      <c r="BC1035" s="29"/>
      <c r="BD1035" s="29"/>
      <c r="BE1035" s="29"/>
      <c r="BF1035" s="29"/>
      <c r="BG1035" s="29"/>
      <c r="BH1035" s="29"/>
      <c r="BI1035" s="29"/>
      <c r="BJ1035" s="29"/>
      <c r="BK1035" s="29"/>
    </row>
    <row r="1036" spans="1:63" s="12" customFormat="1" ht="14.4" x14ac:dyDescent="0.25">
      <c r="A1036" s="38"/>
      <c r="B1036" s="21"/>
      <c r="C1036" s="21"/>
      <c r="D1036" s="21"/>
      <c r="E1036" s="21"/>
      <c r="F1036" s="21"/>
      <c r="G1036" s="21"/>
      <c r="H1036" s="21"/>
      <c r="I1036" s="21"/>
      <c r="J1036" s="21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W1036" s="29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  <c r="BA1036" s="29"/>
      <c r="BB1036" s="29"/>
      <c r="BC1036" s="29"/>
      <c r="BD1036" s="29"/>
      <c r="BE1036" s="29"/>
      <c r="BF1036" s="29"/>
      <c r="BG1036" s="29"/>
      <c r="BH1036" s="29"/>
      <c r="BI1036" s="29"/>
      <c r="BJ1036" s="29"/>
      <c r="BK1036" s="29"/>
    </row>
    <row r="1037" spans="1:63" s="12" customFormat="1" ht="14.4" x14ac:dyDescent="0.25">
      <c r="A1037" s="38"/>
      <c r="B1037" s="21"/>
      <c r="C1037" s="21"/>
      <c r="D1037" s="21"/>
      <c r="E1037" s="21"/>
      <c r="F1037" s="21"/>
      <c r="G1037" s="21"/>
      <c r="H1037" s="21"/>
      <c r="I1037" s="21"/>
      <c r="J1037" s="21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29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29"/>
      <c r="AZ1037" s="29"/>
      <c r="BA1037" s="29"/>
      <c r="BB1037" s="29"/>
      <c r="BC1037" s="29"/>
      <c r="BD1037" s="29"/>
      <c r="BE1037" s="29"/>
      <c r="BF1037" s="29"/>
      <c r="BG1037" s="29"/>
      <c r="BH1037" s="29"/>
      <c r="BI1037" s="29"/>
      <c r="BJ1037" s="29"/>
      <c r="BK1037" s="29"/>
    </row>
    <row r="1038" spans="1:63" s="12" customFormat="1" ht="14.4" x14ac:dyDescent="0.25">
      <c r="A1038" s="38"/>
      <c r="B1038" s="21"/>
      <c r="C1038" s="21"/>
      <c r="D1038" s="21"/>
      <c r="E1038" s="21"/>
      <c r="F1038" s="21"/>
      <c r="G1038" s="21"/>
      <c r="H1038" s="21"/>
      <c r="I1038" s="21"/>
      <c r="J1038" s="21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  <c r="BA1038" s="29"/>
      <c r="BB1038" s="29"/>
      <c r="BC1038" s="29"/>
      <c r="BD1038" s="29"/>
      <c r="BE1038" s="29"/>
      <c r="BF1038" s="29"/>
      <c r="BG1038" s="29"/>
      <c r="BH1038" s="29"/>
      <c r="BI1038" s="29"/>
      <c r="BJ1038" s="29"/>
      <c r="BK1038" s="29"/>
    </row>
    <row r="1039" spans="1:63" s="12" customFormat="1" ht="14.4" x14ac:dyDescent="0.25">
      <c r="A1039" s="38"/>
      <c r="B1039" s="21"/>
      <c r="C1039" s="21"/>
      <c r="D1039" s="21"/>
      <c r="E1039" s="21"/>
      <c r="F1039" s="21"/>
      <c r="G1039" s="21"/>
      <c r="H1039" s="21"/>
      <c r="I1039" s="21"/>
      <c r="J1039" s="21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9"/>
      <c r="BC1039" s="29"/>
      <c r="BD1039" s="29"/>
      <c r="BE1039" s="29"/>
      <c r="BF1039" s="29"/>
      <c r="BG1039" s="29"/>
      <c r="BH1039" s="29"/>
      <c r="BI1039" s="29"/>
      <c r="BJ1039" s="29"/>
      <c r="BK1039" s="29"/>
    </row>
    <row r="1040" spans="1:63" s="12" customFormat="1" ht="14.4" x14ac:dyDescent="0.25">
      <c r="A1040" s="38"/>
      <c r="B1040" s="21"/>
      <c r="C1040" s="21"/>
      <c r="D1040" s="21"/>
      <c r="E1040" s="21"/>
      <c r="F1040" s="21"/>
      <c r="G1040" s="21"/>
      <c r="H1040" s="21"/>
      <c r="I1040" s="21"/>
      <c r="J1040" s="21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W1040" s="29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9"/>
      <c r="BC1040" s="29"/>
      <c r="BD1040" s="29"/>
      <c r="BE1040" s="29"/>
      <c r="BF1040" s="29"/>
      <c r="BG1040" s="29"/>
      <c r="BH1040" s="29"/>
      <c r="BI1040" s="29"/>
      <c r="BJ1040" s="29"/>
      <c r="BK1040" s="29"/>
    </row>
    <row r="1041" spans="1:63" s="12" customFormat="1" ht="14.4" x14ac:dyDescent="0.25">
      <c r="A1041" s="38"/>
      <c r="B1041" s="21"/>
      <c r="C1041" s="21"/>
      <c r="D1041" s="21"/>
      <c r="E1041" s="21"/>
      <c r="F1041" s="21"/>
      <c r="G1041" s="21"/>
      <c r="H1041" s="21"/>
      <c r="I1041" s="21"/>
      <c r="J1041" s="21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W1041" s="29"/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</row>
    <row r="1042" spans="1:63" s="12" customFormat="1" ht="14.4" x14ac:dyDescent="0.25">
      <c r="A1042" s="38"/>
      <c r="B1042" s="21"/>
      <c r="C1042" s="21"/>
      <c r="D1042" s="21"/>
      <c r="E1042" s="21"/>
      <c r="F1042" s="21"/>
      <c r="G1042" s="21"/>
      <c r="H1042" s="21"/>
      <c r="I1042" s="21"/>
      <c r="J1042" s="21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W1042" s="29"/>
      <c r="X1042" s="29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/>
      <c r="AZ1042" s="29"/>
      <c r="BA1042" s="29"/>
      <c r="BB1042" s="29"/>
      <c r="BC1042" s="29"/>
      <c r="BD1042" s="29"/>
      <c r="BE1042" s="29"/>
      <c r="BF1042" s="29"/>
      <c r="BG1042" s="29"/>
      <c r="BH1042" s="29"/>
      <c r="BI1042" s="29"/>
      <c r="BJ1042" s="29"/>
      <c r="BK1042" s="29"/>
    </row>
    <row r="1043" spans="1:63" s="12" customFormat="1" ht="14.4" x14ac:dyDescent="0.25">
      <c r="A1043" s="38"/>
      <c r="B1043" s="21"/>
      <c r="C1043" s="21"/>
      <c r="D1043" s="21"/>
      <c r="E1043" s="21"/>
      <c r="F1043" s="21"/>
      <c r="G1043" s="21"/>
      <c r="H1043" s="21"/>
      <c r="I1043" s="21"/>
      <c r="J1043" s="21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W1043" s="29"/>
      <c r="X1043" s="29"/>
      <c r="Y1043" s="29"/>
      <c r="Z1043" s="29"/>
      <c r="AA1043" s="29"/>
      <c r="AB1043" s="29"/>
      <c r="AC1043" s="29"/>
      <c r="AD1043" s="29"/>
      <c r="AE1043" s="29"/>
      <c r="AF1043" s="29"/>
      <c r="AG1043" s="29"/>
      <c r="AH1043" s="29"/>
      <c r="AI1043" s="29"/>
      <c r="AJ1043" s="29"/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9"/>
      <c r="AX1043" s="29"/>
      <c r="AY1043" s="29"/>
      <c r="AZ1043" s="29"/>
      <c r="BA1043" s="29"/>
      <c r="BB1043" s="29"/>
      <c r="BC1043" s="29"/>
      <c r="BD1043" s="29"/>
      <c r="BE1043" s="29"/>
      <c r="BF1043" s="29"/>
      <c r="BG1043" s="29"/>
      <c r="BH1043" s="29"/>
      <c r="BI1043" s="29"/>
      <c r="BJ1043" s="29"/>
      <c r="BK1043" s="29"/>
    </row>
    <row r="1044" spans="1:63" s="12" customFormat="1" ht="14.4" x14ac:dyDescent="0.25">
      <c r="A1044" s="38"/>
      <c r="B1044" s="21"/>
      <c r="C1044" s="21"/>
      <c r="D1044" s="21"/>
      <c r="E1044" s="21"/>
      <c r="F1044" s="21"/>
      <c r="G1044" s="21"/>
      <c r="H1044" s="21"/>
      <c r="I1044" s="21"/>
      <c r="J1044" s="21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W1044" s="29"/>
      <c r="X1044" s="29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  <c r="BA1044" s="29"/>
      <c r="BB1044" s="29"/>
      <c r="BC1044" s="29"/>
      <c r="BD1044" s="29"/>
      <c r="BE1044" s="29"/>
      <c r="BF1044" s="29"/>
      <c r="BG1044" s="29"/>
      <c r="BH1044" s="29"/>
      <c r="BI1044" s="29"/>
      <c r="BJ1044" s="29"/>
      <c r="BK1044" s="29"/>
    </row>
    <row r="1045" spans="1:63" s="12" customFormat="1" ht="14.4" x14ac:dyDescent="0.25">
      <c r="A1045" s="38"/>
      <c r="B1045" s="21"/>
      <c r="C1045" s="21"/>
      <c r="D1045" s="21"/>
      <c r="E1045" s="21"/>
      <c r="F1045" s="21"/>
      <c r="G1045" s="21"/>
      <c r="H1045" s="21"/>
      <c r="I1045" s="21"/>
      <c r="J1045" s="21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W1045" s="29"/>
      <c r="X1045" s="29"/>
      <c r="Y1045" s="29"/>
      <c r="Z1045" s="29"/>
      <c r="AA1045" s="29"/>
      <c r="AB1045" s="29"/>
      <c r="AC1045" s="29"/>
      <c r="AD1045" s="29"/>
      <c r="AE1045" s="29"/>
      <c r="AF1045" s="29"/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9"/>
      <c r="BC1045" s="29"/>
      <c r="BD1045" s="29"/>
      <c r="BE1045" s="29"/>
      <c r="BF1045" s="29"/>
      <c r="BG1045" s="29"/>
      <c r="BH1045" s="29"/>
      <c r="BI1045" s="29"/>
      <c r="BJ1045" s="29"/>
      <c r="BK1045" s="29"/>
    </row>
    <row r="1046" spans="1:63" s="12" customFormat="1" ht="14.4" x14ac:dyDescent="0.25">
      <c r="A1046" s="38"/>
      <c r="B1046" s="21"/>
      <c r="C1046" s="21"/>
      <c r="D1046" s="21"/>
      <c r="E1046" s="21"/>
      <c r="F1046" s="21"/>
      <c r="G1046" s="21"/>
      <c r="H1046" s="21"/>
      <c r="I1046" s="21"/>
      <c r="J1046" s="21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W1046" s="29"/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9"/>
      <c r="BC1046" s="29"/>
      <c r="BD1046" s="29"/>
      <c r="BE1046" s="29"/>
      <c r="BF1046" s="29"/>
      <c r="BG1046" s="29"/>
      <c r="BH1046" s="29"/>
      <c r="BI1046" s="29"/>
      <c r="BJ1046" s="29"/>
      <c r="BK1046" s="29"/>
    </row>
    <row r="1047" spans="1:63" s="12" customFormat="1" ht="14.4" x14ac:dyDescent="0.25">
      <c r="A1047" s="38"/>
      <c r="B1047" s="21"/>
      <c r="C1047" s="21"/>
      <c r="D1047" s="21"/>
      <c r="E1047" s="21"/>
      <c r="F1047" s="21"/>
      <c r="G1047" s="21"/>
      <c r="H1047" s="21"/>
      <c r="I1047" s="21"/>
      <c r="J1047" s="21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W1047" s="29"/>
      <c r="X1047" s="29"/>
      <c r="Y1047" s="29"/>
      <c r="Z1047" s="29"/>
      <c r="AA1047" s="29"/>
      <c r="AB1047" s="29"/>
      <c r="AC1047" s="29"/>
      <c r="AD1047" s="29"/>
      <c r="AE1047" s="29"/>
      <c r="AF1047" s="29"/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  <c r="BA1047" s="29"/>
      <c r="BB1047" s="29"/>
      <c r="BC1047" s="29"/>
      <c r="BD1047" s="29"/>
      <c r="BE1047" s="29"/>
      <c r="BF1047" s="29"/>
      <c r="BG1047" s="29"/>
      <c r="BH1047" s="29"/>
      <c r="BI1047" s="29"/>
      <c r="BJ1047" s="29"/>
      <c r="BK1047" s="29"/>
    </row>
    <row r="1048" spans="1:63" s="12" customFormat="1" ht="14.4" x14ac:dyDescent="0.25">
      <c r="A1048" s="38"/>
      <c r="B1048" s="21"/>
      <c r="C1048" s="21"/>
      <c r="D1048" s="21"/>
      <c r="E1048" s="21"/>
      <c r="F1048" s="21"/>
      <c r="G1048" s="21"/>
      <c r="H1048" s="21"/>
      <c r="I1048" s="21"/>
      <c r="J1048" s="21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W1048" s="29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  <c r="BA1048" s="29"/>
      <c r="BB1048" s="29"/>
      <c r="BC1048" s="29"/>
      <c r="BD1048" s="29"/>
      <c r="BE1048" s="29"/>
      <c r="BF1048" s="29"/>
      <c r="BG1048" s="29"/>
      <c r="BH1048" s="29"/>
      <c r="BI1048" s="29"/>
      <c r="BJ1048" s="29"/>
      <c r="BK1048" s="29"/>
    </row>
    <row r="1049" spans="1:63" s="12" customFormat="1" ht="14.4" x14ac:dyDescent="0.25">
      <c r="A1049" s="38"/>
      <c r="B1049" s="21"/>
      <c r="C1049" s="21"/>
      <c r="D1049" s="21"/>
      <c r="E1049" s="21"/>
      <c r="F1049" s="21"/>
      <c r="G1049" s="21"/>
      <c r="H1049" s="21"/>
      <c r="I1049" s="21"/>
      <c r="J1049" s="21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W1049" s="29"/>
      <c r="X1049" s="29"/>
      <c r="Y1049" s="29"/>
      <c r="Z1049" s="29"/>
      <c r="AA1049" s="29"/>
      <c r="AB1049" s="29"/>
      <c r="AC1049" s="29"/>
      <c r="AD1049" s="29"/>
      <c r="AE1049" s="29"/>
      <c r="AF1049" s="29"/>
      <c r="AG1049" s="29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9"/>
      <c r="BC1049" s="29"/>
      <c r="BD1049" s="29"/>
      <c r="BE1049" s="29"/>
      <c r="BF1049" s="29"/>
      <c r="BG1049" s="29"/>
      <c r="BH1049" s="29"/>
      <c r="BI1049" s="29"/>
      <c r="BJ1049" s="29"/>
      <c r="BK1049" s="29"/>
    </row>
    <row r="1050" spans="1:63" s="12" customFormat="1" ht="14.4" x14ac:dyDescent="0.25">
      <c r="A1050" s="38"/>
      <c r="B1050" s="21"/>
      <c r="C1050" s="21"/>
      <c r="D1050" s="21"/>
      <c r="E1050" s="21"/>
      <c r="F1050" s="21"/>
      <c r="G1050" s="21"/>
      <c r="H1050" s="21"/>
      <c r="I1050" s="21"/>
      <c r="J1050" s="21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9"/>
      <c r="BC1050" s="29"/>
      <c r="BD1050" s="29"/>
      <c r="BE1050" s="29"/>
      <c r="BF1050" s="29"/>
      <c r="BG1050" s="29"/>
      <c r="BH1050" s="29"/>
      <c r="BI1050" s="29"/>
      <c r="BJ1050" s="29"/>
      <c r="BK1050" s="29"/>
    </row>
    <row r="1051" spans="1:63" s="12" customFormat="1" ht="14.4" x14ac:dyDescent="0.25">
      <c r="A1051" s="38"/>
      <c r="B1051" s="21"/>
      <c r="C1051" s="21"/>
      <c r="D1051" s="21"/>
      <c r="E1051" s="21"/>
      <c r="F1051" s="21"/>
      <c r="G1051" s="21"/>
      <c r="H1051" s="21"/>
      <c r="I1051" s="21"/>
      <c r="J1051" s="21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W1051" s="29"/>
      <c r="X1051" s="29"/>
      <c r="Y1051" s="29"/>
      <c r="Z1051" s="29"/>
      <c r="AA1051" s="29"/>
      <c r="AB1051" s="29"/>
      <c r="AC1051" s="29"/>
      <c r="AD1051" s="29"/>
      <c r="AE1051" s="29"/>
      <c r="AF1051" s="29"/>
      <c r="AG1051" s="29"/>
      <c r="AH1051" s="29"/>
      <c r="AI1051" s="29"/>
      <c r="AJ1051" s="29"/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  <c r="BA1051" s="29"/>
      <c r="BB1051" s="29"/>
      <c r="BC1051" s="29"/>
      <c r="BD1051" s="29"/>
      <c r="BE1051" s="29"/>
      <c r="BF1051" s="29"/>
      <c r="BG1051" s="29"/>
      <c r="BH1051" s="29"/>
      <c r="BI1051" s="29"/>
      <c r="BJ1051" s="29"/>
      <c r="BK1051" s="29"/>
    </row>
    <row r="1052" spans="1:63" s="12" customFormat="1" ht="14.4" x14ac:dyDescent="0.25">
      <c r="A1052" s="38"/>
      <c r="B1052" s="21"/>
      <c r="C1052" s="21"/>
      <c r="D1052" s="21"/>
      <c r="E1052" s="21"/>
      <c r="F1052" s="21"/>
      <c r="G1052" s="21"/>
      <c r="H1052" s="21"/>
      <c r="I1052" s="21"/>
      <c r="J1052" s="21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W1052" s="29"/>
      <c r="X1052" s="29"/>
      <c r="Y1052" s="29"/>
      <c r="Z1052" s="29"/>
      <c r="AA1052" s="29"/>
      <c r="AB1052" s="29"/>
      <c r="AC1052" s="29"/>
      <c r="AD1052" s="29"/>
      <c r="AE1052" s="29"/>
      <c r="AF1052" s="29"/>
      <c r="AG1052" s="29"/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9"/>
      <c r="BC1052" s="29"/>
      <c r="BD1052" s="29"/>
      <c r="BE1052" s="29"/>
      <c r="BF1052" s="29"/>
      <c r="BG1052" s="29"/>
      <c r="BH1052" s="29"/>
      <c r="BI1052" s="29"/>
      <c r="BJ1052" s="29"/>
      <c r="BK1052" s="29"/>
    </row>
    <row r="1053" spans="1:63" s="12" customFormat="1" ht="14.4" x14ac:dyDescent="0.25">
      <c r="A1053" s="38"/>
      <c r="B1053" s="21"/>
      <c r="C1053" s="21"/>
      <c r="D1053" s="21"/>
      <c r="E1053" s="21"/>
      <c r="F1053" s="21"/>
      <c r="G1053" s="21"/>
      <c r="H1053" s="21"/>
      <c r="I1053" s="21"/>
      <c r="J1053" s="21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W1053" s="29"/>
      <c r="X1053" s="29"/>
      <c r="Y1053" s="29"/>
      <c r="Z1053" s="29"/>
      <c r="AA1053" s="29"/>
      <c r="AB1053" s="29"/>
      <c r="AC1053" s="29"/>
      <c r="AD1053" s="29"/>
      <c r="AE1053" s="29"/>
      <c r="AF1053" s="29"/>
      <c r="AG1053" s="29"/>
      <c r="AH1053" s="29"/>
      <c r="AI1053" s="29"/>
      <c r="AJ1053" s="29"/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  <c r="BA1053" s="29"/>
      <c r="BB1053" s="29"/>
      <c r="BC1053" s="29"/>
      <c r="BD1053" s="29"/>
      <c r="BE1053" s="29"/>
      <c r="BF1053" s="29"/>
      <c r="BG1053" s="29"/>
      <c r="BH1053" s="29"/>
      <c r="BI1053" s="29"/>
      <c r="BJ1053" s="29"/>
      <c r="BK1053" s="29"/>
    </row>
    <row r="1054" spans="1:63" s="12" customFormat="1" ht="14.4" x14ac:dyDescent="0.25">
      <c r="A1054" s="38"/>
      <c r="B1054" s="21"/>
      <c r="C1054" s="21"/>
      <c r="D1054" s="21"/>
      <c r="E1054" s="21"/>
      <c r="F1054" s="21"/>
      <c r="G1054" s="21"/>
      <c r="H1054" s="21"/>
      <c r="I1054" s="21"/>
      <c r="J1054" s="21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W1054" s="29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  <c r="BA1054" s="29"/>
      <c r="BB1054" s="29"/>
      <c r="BC1054" s="29"/>
      <c r="BD1054" s="29"/>
      <c r="BE1054" s="29"/>
      <c r="BF1054" s="29"/>
      <c r="BG1054" s="29"/>
      <c r="BH1054" s="29"/>
      <c r="BI1054" s="29"/>
      <c r="BJ1054" s="29"/>
      <c r="BK1054" s="29"/>
    </row>
    <row r="1055" spans="1:63" s="12" customFormat="1" ht="14.4" x14ac:dyDescent="0.25">
      <c r="A1055" s="38"/>
      <c r="B1055" s="21"/>
      <c r="C1055" s="21"/>
      <c r="D1055" s="21"/>
      <c r="E1055" s="21"/>
      <c r="F1055" s="21"/>
      <c r="G1055" s="21"/>
      <c r="H1055" s="21"/>
      <c r="I1055" s="21"/>
      <c r="J1055" s="21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</row>
    <row r="1056" spans="1:63" s="12" customFormat="1" ht="14.4" x14ac:dyDescent="0.25">
      <c r="A1056" s="38"/>
      <c r="B1056" s="21"/>
      <c r="C1056" s="21"/>
      <c r="D1056" s="21"/>
      <c r="E1056" s="21"/>
      <c r="F1056" s="21"/>
      <c r="G1056" s="21"/>
      <c r="H1056" s="21"/>
      <c r="I1056" s="21"/>
      <c r="J1056" s="21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</row>
    <row r="1057" spans="1:63" s="12" customFormat="1" ht="14.4" x14ac:dyDescent="0.25">
      <c r="A1057" s="38"/>
      <c r="B1057" s="21"/>
      <c r="C1057" s="21"/>
      <c r="D1057" s="21"/>
      <c r="E1057" s="21"/>
      <c r="F1057" s="21"/>
      <c r="G1057" s="21"/>
      <c r="H1057" s="21"/>
      <c r="I1057" s="21"/>
      <c r="J1057" s="21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</row>
    <row r="1058" spans="1:63" s="12" customFormat="1" ht="14.4" x14ac:dyDescent="0.25">
      <c r="A1058" s="38"/>
      <c r="B1058" s="21"/>
      <c r="C1058" s="21"/>
      <c r="D1058" s="21"/>
      <c r="E1058" s="21"/>
      <c r="F1058" s="21"/>
      <c r="G1058" s="21"/>
      <c r="H1058" s="21"/>
      <c r="I1058" s="21"/>
      <c r="J1058" s="21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</row>
    <row r="1059" spans="1:63" s="12" customFormat="1" ht="14.4" x14ac:dyDescent="0.25">
      <c r="A1059" s="38"/>
      <c r="B1059" s="21"/>
      <c r="C1059" s="21"/>
      <c r="D1059" s="21"/>
      <c r="E1059" s="21"/>
      <c r="F1059" s="21"/>
      <c r="G1059" s="21"/>
      <c r="H1059" s="21"/>
      <c r="I1059" s="21"/>
      <c r="J1059" s="21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</row>
    <row r="1060" spans="1:63" s="12" customFormat="1" ht="14.4" x14ac:dyDescent="0.25">
      <c r="A1060" s="38"/>
      <c r="B1060" s="21"/>
      <c r="C1060" s="21"/>
      <c r="D1060" s="21"/>
      <c r="E1060" s="21"/>
      <c r="F1060" s="21"/>
      <c r="G1060" s="21"/>
      <c r="H1060" s="21"/>
      <c r="I1060" s="21"/>
      <c r="J1060" s="21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</row>
    <row r="1061" spans="1:63" s="12" customFormat="1" ht="14.4" x14ac:dyDescent="0.25">
      <c r="A1061" s="38"/>
      <c r="B1061" s="21"/>
      <c r="C1061" s="21"/>
      <c r="D1061" s="21"/>
      <c r="E1061" s="21"/>
      <c r="F1061" s="21"/>
      <c r="G1061" s="21"/>
      <c r="H1061" s="21"/>
      <c r="I1061" s="21"/>
      <c r="J1061" s="21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</row>
    <row r="1062" spans="1:63" s="12" customFormat="1" ht="14.4" x14ac:dyDescent="0.25">
      <c r="A1062" s="38"/>
      <c r="B1062" s="21"/>
      <c r="C1062" s="21"/>
      <c r="D1062" s="21"/>
      <c r="E1062" s="21"/>
      <c r="F1062" s="21"/>
      <c r="G1062" s="21"/>
      <c r="H1062" s="21"/>
      <c r="I1062" s="21"/>
      <c r="J1062" s="21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</row>
    <row r="1063" spans="1:63" s="12" customFormat="1" ht="14.4" x14ac:dyDescent="0.25">
      <c r="A1063" s="38"/>
      <c r="B1063" s="21"/>
      <c r="C1063" s="21"/>
      <c r="D1063" s="21"/>
      <c r="E1063" s="21"/>
      <c r="F1063" s="21"/>
      <c r="G1063" s="21"/>
      <c r="H1063" s="21"/>
      <c r="I1063" s="21"/>
      <c r="J1063" s="21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29"/>
    </row>
    <row r="1064" spans="1:63" s="12" customFormat="1" ht="14.4" x14ac:dyDescent="0.25">
      <c r="A1064" s="38"/>
      <c r="B1064" s="21"/>
      <c r="C1064" s="21"/>
      <c r="D1064" s="21"/>
      <c r="E1064" s="21"/>
      <c r="F1064" s="21"/>
      <c r="G1064" s="21"/>
      <c r="H1064" s="21"/>
      <c r="I1064" s="21"/>
      <c r="J1064" s="21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29"/>
    </row>
    <row r="1065" spans="1:63" s="12" customFormat="1" ht="14.4" x14ac:dyDescent="0.25">
      <c r="A1065" s="38"/>
      <c r="B1065" s="21"/>
      <c r="C1065" s="21"/>
      <c r="D1065" s="21"/>
      <c r="E1065" s="21"/>
      <c r="F1065" s="21"/>
      <c r="G1065" s="21"/>
      <c r="H1065" s="21"/>
      <c r="I1065" s="21"/>
      <c r="J1065" s="21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9"/>
      <c r="BC1065" s="29"/>
      <c r="BD1065" s="29"/>
      <c r="BE1065" s="29"/>
      <c r="BF1065" s="29"/>
      <c r="BG1065" s="29"/>
      <c r="BH1065" s="29"/>
      <c r="BI1065" s="29"/>
      <c r="BJ1065" s="29"/>
      <c r="BK1065" s="29"/>
    </row>
    <row r="1066" spans="1:63" s="12" customFormat="1" ht="14.4" x14ac:dyDescent="0.25">
      <c r="A1066" s="38"/>
      <c r="B1066" s="21"/>
      <c r="C1066" s="21"/>
      <c r="D1066" s="21"/>
      <c r="E1066" s="21"/>
      <c r="F1066" s="21"/>
      <c r="G1066" s="21"/>
      <c r="H1066" s="21"/>
      <c r="I1066" s="21"/>
      <c r="J1066" s="21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</row>
    <row r="1067" spans="1:63" s="12" customFormat="1" ht="14.4" x14ac:dyDescent="0.25">
      <c r="A1067" s="38"/>
      <c r="B1067" s="21"/>
      <c r="C1067" s="21"/>
      <c r="D1067" s="21"/>
      <c r="E1067" s="21"/>
      <c r="F1067" s="21"/>
      <c r="G1067" s="21"/>
      <c r="H1067" s="21"/>
      <c r="I1067" s="21"/>
      <c r="J1067" s="21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W1067" s="29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9"/>
      <c r="BC1067" s="29"/>
      <c r="BD1067" s="29"/>
      <c r="BE1067" s="29"/>
      <c r="BF1067" s="29"/>
      <c r="BG1067" s="29"/>
      <c r="BH1067" s="29"/>
      <c r="BI1067" s="29"/>
      <c r="BJ1067" s="29"/>
      <c r="BK1067" s="29"/>
    </row>
    <row r="1068" spans="1:63" s="12" customFormat="1" ht="14.4" x14ac:dyDescent="0.25">
      <c r="A1068" s="38"/>
      <c r="B1068" s="21"/>
      <c r="C1068" s="21"/>
      <c r="D1068" s="21"/>
      <c r="E1068" s="21"/>
      <c r="F1068" s="21"/>
      <c r="G1068" s="21"/>
      <c r="H1068" s="21"/>
      <c r="I1068" s="21"/>
      <c r="J1068" s="21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W1068" s="29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29"/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  <c r="BF1068" s="29"/>
      <c r="BG1068" s="29"/>
      <c r="BH1068" s="29"/>
      <c r="BI1068" s="29"/>
      <c r="BJ1068" s="29"/>
      <c r="BK1068" s="29"/>
    </row>
    <row r="1069" spans="1:63" s="12" customFormat="1" ht="14.4" x14ac:dyDescent="0.25">
      <c r="A1069" s="38"/>
      <c r="B1069" s="21"/>
      <c r="C1069" s="21"/>
      <c r="D1069" s="21"/>
      <c r="E1069" s="21"/>
      <c r="F1069" s="21"/>
      <c r="G1069" s="21"/>
      <c r="H1069" s="21"/>
      <c r="I1069" s="21"/>
      <c r="J1069" s="21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29"/>
      <c r="AD1069" s="29"/>
      <c r="AE1069" s="29"/>
      <c r="AF1069" s="29"/>
      <c r="AG1069" s="29"/>
      <c r="AH1069" s="29"/>
      <c r="AI1069" s="29"/>
      <c r="AJ1069" s="29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9"/>
      <c r="BC1069" s="29"/>
      <c r="BD1069" s="29"/>
      <c r="BE1069" s="29"/>
      <c r="BF1069" s="29"/>
      <c r="BG1069" s="29"/>
      <c r="BH1069" s="29"/>
      <c r="BI1069" s="29"/>
      <c r="BJ1069" s="29"/>
      <c r="BK1069" s="29"/>
    </row>
    <row r="1070" spans="1:63" s="12" customFormat="1" ht="14.4" x14ac:dyDescent="0.25">
      <c r="A1070" s="38"/>
      <c r="B1070" s="21"/>
      <c r="C1070" s="21"/>
      <c r="D1070" s="21"/>
      <c r="E1070" s="21"/>
      <c r="F1070" s="21"/>
      <c r="G1070" s="21"/>
      <c r="H1070" s="21"/>
      <c r="I1070" s="21"/>
      <c r="J1070" s="21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</row>
    <row r="1071" spans="1:63" s="12" customFormat="1" ht="14.4" x14ac:dyDescent="0.25">
      <c r="A1071" s="38"/>
      <c r="B1071" s="21"/>
      <c r="C1071" s="21"/>
      <c r="D1071" s="21"/>
      <c r="E1071" s="21"/>
      <c r="F1071" s="21"/>
      <c r="G1071" s="21"/>
      <c r="H1071" s="21"/>
      <c r="I1071" s="21"/>
      <c r="J1071" s="21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</row>
    <row r="1072" spans="1:63" s="12" customFormat="1" ht="14.4" x14ac:dyDescent="0.25">
      <c r="A1072" s="38"/>
      <c r="B1072" s="21"/>
      <c r="C1072" s="21"/>
      <c r="D1072" s="21"/>
      <c r="E1072" s="21"/>
      <c r="F1072" s="21"/>
      <c r="G1072" s="21"/>
      <c r="H1072" s="21"/>
      <c r="I1072" s="21"/>
      <c r="J1072" s="21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</row>
    <row r="1073" spans="1:63" s="12" customFormat="1" ht="14.4" x14ac:dyDescent="0.25">
      <c r="A1073" s="38"/>
      <c r="B1073" s="21"/>
      <c r="C1073" s="21"/>
      <c r="D1073" s="21"/>
      <c r="E1073" s="21"/>
      <c r="F1073" s="21"/>
      <c r="G1073" s="21"/>
      <c r="H1073" s="21"/>
      <c r="I1073" s="21"/>
      <c r="J1073" s="21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  <c r="BA1073" s="29"/>
      <c r="BB1073" s="29"/>
      <c r="BC1073" s="29"/>
      <c r="BD1073" s="29"/>
      <c r="BE1073" s="29"/>
      <c r="BF1073" s="29"/>
      <c r="BG1073" s="29"/>
      <c r="BH1073" s="29"/>
      <c r="BI1073" s="29"/>
      <c r="BJ1073" s="29"/>
      <c r="BK1073" s="29"/>
    </row>
    <row r="1074" spans="1:63" s="12" customFormat="1" ht="14.4" x14ac:dyDescent="0.25">
      <c r="A1074" s="38"/>
      <c r="B1074" s="21"/>
      <c r="C1074" s="21"/>
      <c r="D1074" s="21"/>
      <c r="E1074" s="21"/>
      <c r="F1074" s="21"/>
      <c r="G1074" s="21"/>
      <c r="H1074" s="21"/>
      <c r="I1074" s="21"/>
      <c r="J1074" s="21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W1074" s="29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  <c r="BA1074" s="29"/>
      <c r="BB1074" s="29"/>
      <c r="BC1074" s="29"/>
      <c r="BD1074" s="29"/>
      <c r="BE1074" s="29"/>
      <c r="BF1074" s="29"/>
      <c r="BG1074" s="29"/>
      <c r="BH1074" s="29"/>
      <c r="BI1074" s="29"/>
      <c r="BJ1074" s="29"/>
      <c r="BK1074" s="29"/>
    </row>
    <row r="1075" spans="1:63" s="12" customFormat="1" ht="14.4" x14ac:dyDescent="0.25">
      <c r="A1075" s="38"/>
      <c r="B1075" s="21"/>
      <c r="C1075" s="21"/>
      <c r="D1075" s="21"/>
      <c r="E1075" s="21"/>
      <c r="F1075" s="21"/>
      <c r="G1075" s="21"/>
      <c r="H1075" s="21"/>
      <c r="I1075" s="21"/>
      <c r="J1075" s="21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  <c r="BF1075" s="29"/>
      <c r="BG1075" s="29"/>
      <c r="BH1075" s="29"/>
      <c r="BI1075" s="29"/>
      <c r="BJ1075" s="29"/>
      <c r="BK1075" s="29"/>
    </row>
    <row r="1076" spans="1:63" s="12" customFormat="1" ht="14.4" x14ac:dyDescent="0.25">
      <c r="A1076" s="38"/>
      <c r="B1076" s="21"/>
      <c r="C1076" s="21"/>
      <c r="D1076" s="21"/>
      <c r="E1076" s="21"/>
      <c r="F1076" s="21"/>
      <c r="G1076" s="21"/>
      <c r="H1076" s="21"/>
      <c r="I1076" s="21"/>
      <c r="J1076" s="21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I1076" s="29"/>
      <c r="BJ1076" s="29"/>
      <c r="BK1076" s="29"/>
    </row>
    <row r="1077" spans="1:63" s="12" customFormat="1" ht="14.4" x14ac:dyDescent="0.25">
      <c r="A1077" s="38"/>
      <c r="B1077" s="21"/>
      <c r="C1077" s="21"/>
      <c r="D1077" s="21"/>
      <c r="E1077" s="21"/>
      <c r="F1077" s="21"/>
      <c r="G1077" s="21"/>
      <c r="H1077" s="21"/>
      <c r="I1077" s="21"/>
      <c r="J1077" s="21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9"/>
      <c r="BC1077" s="29"/>
      <c r="BD1077" s="29"/>
      <c r="BE1077" s="29"/>
      <c r="BF1077" s="29"/>
      <c r="BG1077" s="29"/>
      <c r="BH1077" s="29"/>
      <c r="BI1077" s="29"/>
      <c r="BJ1077" s="29"/>
      <c r="BK1077" s="29"/>
    </row>
    <row r="1078" spans="1:63" s="12" customFormat="1" ht="14.4" x14ac:dyDescent="0.25">
      <c r="A1078" s="38"/>
      <c r="B1078" s="21"/>
      <c r="C1078" s="21"/>
      <c r="D1078" s="21"/>
      <c r="E1078" s="21"/>
      <c r="F1078" s="21"/>
      <c r="G1078" s="21"/>
      <c r="H1078" s="21"/>
      <c r="I1078" s="21"/>
      <c r="J1078" s="21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/>
      <c r="BI1078" s="29"/>
      <c r="BJ1078" s="29"/>
      <c r="BK1078" s="29"/>
    </row>
    <row r="1079" spans="1:63" s="12" customFormat="1" ht="14.4" x14ac:dyDescent="0.25">
      <c r="A1079" s="38"/>
      <c r="B1079" s="21"/>
      <c r="C1079" s="21"/>
      <c r="D1079" s="21"/>
      <c r="E1079" s="21"/>
      <c r="F1079" s="21"/>
      <c r="G1079" s="21"/>
      <c r="H1079" s="21"/>
      <c r="I1079" s="21"/>
      <c r="J1079" s="21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29"/>
    </row>
    <row r="1080" spans="1:63" s="12" customFormat="1" ht="14.4" x14ac:dyDescent="0.25">
      <c r="A1080" s="38"/>
      <c r="B1080" s="21"/>
      <c r="C1080" s="21"/>
      <c r="D1080" s="21"/>
      <c r="E1080" s="21"/>
      <c r="F1080" s="21"/>
      <c r="G1080" s="21"/>
      <c r="H1080" s="21"/>
      <c r="I1080" s="21"/>
      <c r="J1080" s="21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</row>
    <row r="1081" spans="1:63" s="12" customFormat="1" ht="14.4" x14ac:dyDescent="0.25">
      <c r="A1081" s="38"/>
      <c r="B1081" s="21"/>
      <c r="C1081" s="21"/>
      <c r="D1081" s="21"/>
      <c r="E1081" s="21"/>
      <c r="F1081" s="21"/>
      <c r="G1081" s="21"/>
      <c r="H1081" s="21"/>
      <c r="I1081" s="21"/>
      <c r="J1081" s="21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  <c r="BA1081" s="29"/>
      <c r="BB1081" s="29"/>
      <c r="BC1081" s="29"/>
      <c r="BD1081" s="29"/>
      <c r="BE1081" s="29"/>
      <c r="BF1081" s="29"/>
      <c r="BG1081" s="29"/>
      <c r="BH1081" s="29"/>
      <c r="BI1081" s="29"/>
      <c r="BJ1081" s="29"/>
      <c r="BK1081" s="29"/>
    </row>
    <row r="1082" spans="1:63" s="12" customFormat="1" ht="14.4" x14ac:dyDescent="0.25">
      <c r="A1082" s="38"/>
      <c r="B1082" s="21"/>
      <c r="C1082" s="21"/>
      <c r="D1082" s="21"/>
      <c r="E1082" s="21"/>
      <c r="F1082" s="21"/>
      <c r="G1082" s="21"/>
      <c r="H1082" s="21"/>
      <c r="I1082" s="21"/>
      <c r="J1082" s="21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W1082" s="29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29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  <c r="BA1082" s="29"/>
      <c r="BB1082" s="29"/>
      <c r="BC1082" s="29"/>
      <c r="BD1082" s="29"/>
      <c r="BE1082" s="29"/>
      <c r="BF1082" s="29"/>
      <c r="BG1082" s="29"/>
      <c r="BH1082" s="29"/>
      <c r="BI1082" s="29"/>
      <c r="BJ1082" s="29"/>
      <c r="BK1082" s="29"/>
    </row>
    <row r="1083" spans="1:63" s="12" customFormat="1" ht="14.4" x14ac:dyDescent="0.25">
      <c r="A1083" s="38"/>
      <c r="B1083" s="21"/>
      <c r="C1083" s="21"/>
      <c r="D1083" s="21"/>
      <c r="E1083" s="21"/>
      <c r="F1083" s="21"/>
      <c r="G1083" s="21"/>
      <c r="H1083" s="21"/>
      <c r="I1083" s="21"/>
      <c r="J1083" s="21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  <c r="BF1083" s="29"/>
      <c r="BG1083" s="29"/>
      <c r="BH1083" s="29"/>
      <c r="BI1083" s="29"/>
      <c r="BJ1083" s="29"/>
      <c r="BK1083" s="29"/>
    </row>
    <row r="1084" spans="1:63" s="12" customFormat="1" ht="14.4" x14ac:dyDescent="0.25">
      <c r="A1084" s="38"/>
      <c r="B1084" s="21"/>
      <c r="C1084" s="21"/>
      <c r="D1084" s="21"/>
      <c r="E1084" s="21"/>
      <c r="F1084" s="21"/>
      <c r="G1084" s="21"/>
      <c r="H1084" s="21"/>
      <c r="I1084" s="21"/>
      <c r="J1084" s="21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</row>
    <row r="1085" spans="1:63" s="12" customFormat="1" ht="14.4" x14ac:dyDescent="0.25">
      <c r="A1085" s="38"/>
      <c r="B1085" s="21"/>
      <c r="C1085" s="21"/>
      <c r="D1085" s="21"/>
      <c r="E1085" s="21"/>
      <c r="F1085" s="21"/>
      <c r="G1085" s="21"/>
      <c r="H1085" s="21"/>
      <c r="I1085" s="21"/>
      <c r="J1085" s="21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W1085" s="29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  <c r="BI1085" s="29"/>
      <c r="BJ1085" s="29"/>
      <c r="BK1085" s="29"/>
    </row>
    <row r="1086" spans="1:63" s="12" customFormat="1" ht="14.4" x14ac:dyDescent="0.25">
      <c r="A1086" s="38"/>
      <c r="B1086" s="21"/>
      <c r="C1086" s="21"/>
      <c r="D1086" s="21"/>
      <c r="E1086" s="21"/>
      <c r="F1086" s="21"/>
      <c r="G1086" s="21"/>
      <c r="H1086" s="21"/>
      <c r="I1086" s="21"/>
      <c r="J1086" s="21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  <c r="BA1086" s="29"/>
      <c r="BB1086" s="29"/>
      <c r="BC1086" s="29"/>
      <c r="BD1086" s="29"/>
      <c r="BE1086" s="29"/>
      <c r="BF1086" s="29"/>
      <c r="BG1086" s="29"/>
      <c r="BH1086" s="29"/>
      <c r="BI1086" s="29"/>
      <c r="BJ1086" s="29"/>
      <c r="BK1086" s="29"/>
    </row>
    <row r="1087" spans="1:63" s="12" customFormat="1" ht="14.4" x14ac:dyDescent="0.25">
      <c r="A1087" s="38"/>
      <c r="B1087" s="21"/>
      <c r="C1087" s="21"/>
      <c r="D1087" s="21"/>
      <c r="E1087" s="21"/>
      <c r="F1087" s="21"/>
      <c r="G1087" s="21"/>
      <c r="H1087" s="21"/>
      <c r="I1087" s="21"/>
      <c r="J1087" s="21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  <c r="BA1087" s="29"/>
      <c r="BB1087" s="29"/>
      <c r="BC1087" s="29"/>
      <c r="BD1087" s="29"/>
      <c r="BE1087" s="29"/>
      <c r="BF1087" s="29"/>
      <c r="BG1087" s="29"/>
      <c r="BH1087" s="29"/>
      <c r="BI1087" s="29"/>
      <c r="BJ1087" s="29"/>
      <c r="BK1087" s="29"/>
    </row>
    <row r="1088" spans="1:63" s="12" customFormat="1" ht="14.4" x14ac:dyDescent="0.25">
      <c r="A1088" s="38"/>
      <c r="B1088" s="21"/>
      <c r="C1088" s="21"/>
      <c r="D1088" s="21"/>
      <c r="E1088" s="21"/>
      <c r="F1088" s="21"/>
      <c r="G1088" s="21"/>
      <c r="H1088" s="21"/>
      <c r="I1088" s="21"/>
      <c r="J1088" s="21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W1088" s="29"/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9"/>
      <c r="BC1088" s="29"/>
      <c r="BD1088" s="29"/>
      <c r="BE1088" s="29"/>
      <c r="BF1088" s="29"/>
      <c r="BG1088" s="29"/>
      <c r="BH1088" s="29"/>
      <c r="BI1088" s="29"/>
      <c r="BJ1088" s="29"/>
      <c r="BK1088" s="29"/>
    </row>
    <row r="1089" spans="1:63" s="12" customFormat="1" ht="14.4" x14ac:dyDescent="0.25">
      <c r="A1089" s="38"/>
      <c r="B1089" s="21"/>
      <c r="C1089" s="21"/>
      <c r="D1089" s="21"/>
      <c r="E1089" s="21"/>
      <c r="F1089" s="21"/>
      <c r="G1089" s="21"/>
      <c r="H1089" s="21"/>
      <c r="I1089" s="21"/>
      <c r="J1089" s="21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W1089" s="29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29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  <c r="BA1089" s="29"/>
      <c r="BB1089" s="29"/>
      <c r="BC1089" s="29"/>
      <c r="BD1089" s="29"/>
      <c r="BE1089" s="29"/>
      <c r="BF1089" s="29"/>
      <c r="BG1089" s="29"/>
      <c r="BH1089" s="29"/>
      <c r="BI1089" s="29"/>
      <c r="BJ1089" s="29"/>
      <c r="BK1089" s="29"/>
    </row>
    <row r="1090" spans="1:63" s="12" customFormat="1" ht="14.4" x14ac:dyDescent="0.25">
      <c r="A1090" s="38"/>
      <c r="B1090" s="21"/>
      <c r="C1090" s="21"/>
      <c r="D1090" s="21"/>
      <c r="E1090" s="21"/>
      <c r="F1090" s="21"/>
      <c r="G1090" s="21"/>
      <c r="H1090" s="21"/>
      <c r="I1090" s="21"/>
      <c r="J1090" s="21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W1090" s="29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  <c r="BF1090" s="29"/>
      <c r="BG1090" s="29"/>
      <c r="BH1090" s="29"/>
      <c r="BI1090" s="29"/>
      <c r="BJ1090" s="29"/>
      <c r="BK1090" s="29"/>
    </row>
    <row r="1091" spans="1:63" s="12" customFormat="1" ht="14.4" x14ac:dyDescent="0.25">
      <c r="A1091" s="38"/>
      <c r="B1091" s="21"/>
      <c r="C1091" s="21"/>
      <c r="D1091" s="21"/>
      <c r="E1091" s="21"/>
      <c r="F1091" s="21"/>
      <c r="G1091" s="21"/>
      <c r="H1091" s="21"/>
      <c r="I1091" s="21"/>
      <c r="J1091" s="21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W1091" s="29"/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29"/>
      <c r="BA1091" s="29"/>
      <c r="BB1091" s="29"/>
      <c r="BC1091" s="29"/>
      <c r="BD1091" s="29"/>
      <c r="BE1091" s="29"/>
      <c r="BF1091" s="29"/>
      <c r="BG1091" s="29"/>
      <c r="BH1091" s="29"/>
      <c r="BI1091" s="29"/>
      <c r="BJ1091" s="29"/>
      <c r="BK1091" s="29"/>
    </row>
    <row r="1092" spans="1:63" s="12" customFormat="1" ht="14.4" x14ac:dyDescent="0.25">
      <c r="A1092" s="38"/>
      <c r="B1092" s="21"/>
      <c r="C1092" s="21"/>
      <c r="D1092" s="21"/>
      <c r="E1092" s="21"/>
      <c r="F1092" s="21"/>
      <c r="G1092" s="21"/>
      <c r="H1092" s="21"/>
      <c r="I1092" s="21"/>
      <c r="J1092" s="21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9"/>
      <c r="BC1092" s="29"/>
      <c r="BD1092" s="29"/>
      <c r="BE1092" s="29"/>
      <c r="BF1092" s="29"/>
      <c r="BG1092" s="29"/>
      <c r="BH1092" s="29"/>
      <c r="BI1092" s="29"/>
      <c r="BJ1092" s="29"/>
      <c r="BK1092" s="29"/>
    </row>
    <row r="1093" spans="1:63" s="12" customFormat="1" ht="14.4" x14ac:dyDescent="0.25">
      <c r="A1093" s="38"/>
      <c r="B1093" s="21"/>
      <c r="C1093" s="21"/>
      <c r="D1093" s="21"/>
      <c r="E1093" s="21"/>
      <c r="F1093" s="21"/>
      <c r="G1093" s="21"/>
      <c r="H1093" s="21"/>
      <c r="I1093" s="21"/>
      <c r="J1093" s="21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W1093" s="29"/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29"/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  <c r="BA1093" s="29"/>
      <c r="BB1093" s="29"/>
      <c r="BC1093" s="29"/>
      <c r="BD1093" s="29"/>
      <c r="BE1093" s="29"/>
      <c r="BF1093" s="29"/>
      <c r="BG1093" s="29"/>
      <c r="BH1093" s="29"/>
      <c r="BI1093" s="29"/>
      <c r="BJ1093" s="29"/>
      <c r="BK1093" s="29"/>
    </row>
    <row r="1094" spans="1:63" s="12" customFormat="1" ht="14.4" x14ac:dyDescent="0.25">
      <c r="A1094" s="38"/>
      <c r="B1094" s="21"/>
      <c r="C1094" s="21"/>
      <c r="D1094" s="21"/>
      <c r="E1094" s="21"/>
      <c r="F1094" s="21"/>
      <c r="G1094" s="21"/>
      <c r="H1094" s="21"/>
      <c r="I1094" s="21"/>
      <c r="J1094" s="21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W1094" s="29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29"/>
      <c r="BB1094" s="29"/>
      <c r="BC1094" s="29"/>
      <c r="BD1094" s="29"/>
      <c r="BE1094" s="29"/>
      <c r="BF1094" s="29"/>
      <c r="BG1094" s="29"/>
      <c r="BH1094" s="29"/>
      <c r="BI1094" s="29"/>
      <c r="BJ1094" s="29"/>
      <c r="BK1094" s="29"/>
    </row>
    <row r="1095" spans="1:63" s="12" customFormat="1" ht="14.4" x14ac:dyDescent="0.25">
      <c r="A1095" s="38"/>
      <c r="B1095" s="21"/>
      <c r="C1095" s="21"/>
      <c r="D1095" s="21"/>
      <c r="E1095" s="21"/>
      <c r="F1095" s="21"/>
      <c r="G1095" s="21"/>
      <c r="H1095" s="21"/>
      <c r="I1095" s="21"/>
      <c r="J1095" s="21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W1095" s="29"/>
      <c r="X1095" s="29"/>
      <c r="Y1095" s="29"/>
      <c r="Z1095" s="29"/>
      <c r="AA1095" s="29"/>
      <c r="AB1095" s="29"/>
      <c r="AC1095" s="29"/>
      <c r="AD1095" s="29"/>
      <c r="AE1095" s="29"/>
      <c r="AF1095" s="29"/>
      <c r="AG1095" s="29"/>
      <c r="AH1095" s="29"/>
      <c r="AI1095" s="29"/>
      <c r="AJ1095" s="29"/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  <c r="BA1095" s="29"/>
      <c r="BB1095" s="29"/>
      <c r="BC1095" s="29"/>
      <c r="BD1095" s="29"/>
      <c r="BE1095" s="29"/>
      <c r="BF1095" s="29"/>
      <c r="BG1095" s="29"/>
      <c r="BH1095" s="29"/>
      <c r="BI1095" s="29"/>
      <c r="BJ1095" s="29"/>
      <c r="BK1095" s="29"/>
    </row>
    <row r="1096" spans="1:63" s="12" customFormat="1" ht="14.4" x14ac:dyDescent="0.25">
      <c r="A1096" s="38"/>
      <c r="B1096" s="21"/>
      <c r="C1096" s="21"/>
      <c r="D1096" s="21"/>
      <c r="E1096" s="21"/>
      <c r="F1096" s="21"/>
      <c r="G1096" s="21"/>
      <c r="H1096" s="21"/>
      <c r="I1096" s="21"/>
      <c r="J1096" s="21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9"/>
      <c r="BC1096" s="29"/>
      <c r="BD1096" s="29"/>
      <c r="BE1096" s="29"/>
      <c r="BF1096" s="29"/>
      <c r="BG1096" s="29"/>
      <c r="BH1096" s="29"/>
      <c r="BI1096" s="29"/>
      <c r="BJ1096" s="29"/>
      <c r="BK1096" s="29"/>
    </row>
    <row r="1097" spans="1:63" s="12" customFormat="1" ht="14.4" x14ac:dyDescent="0.25">
      <c r="A1097" s="38"/>
      <c r="B1097" s="21"/>
      <c r="C1097" s="21"/>
      <c r="D1097" s="21"/>
      <c r="E1097" s="21"/>
      <c r="F1097" s="21"/>
      <c r="G1097" s="21"/>
      <c r="H1097" s="21"/>
      <c r="I1097" s="21"/>
      <c r="J1097" s="21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W1097" s="29"/>
      <c r="X1097" s="29"/>
      <c r="Y1097" s="29"/>
      <c r="Z1097" s="29"/>
      <c r="AA1097" s="29"/>
      <c r="AB1097" s="29"/>
      <c r="AC1097" s="29"/>
      <c r="AD1097" s="29"/>
      <c r="AE1097" s="29"/>
      <c r="AF1097" s="29"/>
      <c r="AG1097" s="29"/>
      <c r="AH1097" s="29"/>
      <c r="AI1097" s="29"/>
      <c r="AJ1097" s="29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9"/>
      <c r="BC1097" s="29"/>
      <c r="BD1097" s="29"/>
      <c r="BE1097" s="29"/>
      <c r="BF1097" s="29"/>
      <c r="BG1097" s="29"/>
      <c r="BH1097" s="29"/>
      <c r="BI1097" s="29"/>
      <c r="BJ1097" s="29"/>
      <c r="BK1097" s="29"/>
    </row>
    <row r="1098" spans="1:63" s="12" customFormat="1" ht="14.4" x14ac:dyDescent="0.25">
      <c r="A1098" s="38"/>
      <c r="B1098" s="21"/>
      <c r="C1098" s="21"/>
      <c r="D1098" s="21"/>
      <c r="E1098" s="21"/>
      <c r="F1098" s="21"/>
      <c r="G1098" s="21"/>
      <c r="H1098" s="21"/>
      <c r="I1098" s="21"/>
      <c r="J1098" s="21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  <c r="BA1098" s="29"/>
      <c r="BB1098" s="29"/>
      <c r="BC1098" s="29"/>
      <c r="BD1098" s="29"/>
      <c r="BE1098" s="29"/>
      <c r="BF1098" s="29"/>
      <c r="BG1098" s="29"/>
      <c r="BH1098" s="29"/>
      <c r="BI1098" s="29"/>
      <c r="BJ1098" s="29"/>
      <c r="BK1098" s="29"/>
    </row>
    <row r="1099" spans="1:63" s="12" customFormat="1" ht="14.4" x14ac:dyDescent="0.25">
      <c r="A1099" s="38"/>
      <c r="B1099" s="21"/>
      <c r="C1099" s="21"/>
      <c r="D1099" s="21"/>
      <c r="E1099" s="21"/>
      <c r="F1099" s="21"/>
      <c r="G1099" s="21"/>
      <c r="H1099" s="21"/>
      <c r="I1099" s="21"/>
      <c r="J1099" s="21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W1099" s="29"/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</row>
    <row r="1100" spans="1:63" s="12" customFormat="1" ht="14.4" x14ac:dyDescent="0.25">
      <c r="A1100" s="38"/>
      <c r="B1100" s="21"/>
      <c r="C1100" s="21"/>
      <c r="D1100" s="21"/>
      <c r="E1100" s="21"/>
      <c r="F1100" s="21"/>
      <c r="G1100" s="21"/>
      <c r="H1100" s="21"/>
      <c r="I1100" s="21"/>
      <c r="J1100" s="21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  <c r="BA1100" s="29"/>
      <c r="BB1100" s="29"/>
      <c r="BC1100" s="29"/>
      <c r="BD1100" s="29"/>
      <c r="BE1100" s="29"/>
      <c r="BF1100" s="29"/>
      <c r="BG1100" s="29"/>
      <c r="BH1100" s="29"/>
      <c r="BI1100" s="29"/>
      <c r="BJ1100" s="29"/>
      <c r="BK1100" s="29"/>
    </row>
    <row r="1101" spans="1:63" s="12" customFormat="1" ht="14.4" x14ac:dyDescent="0.25">
      <c r="A1101" s="38"/>
      <c r="B1101" s="21"/>
      <c r="C1101" s="21"/>
      <c r="D1101" s="21"/>
      <c r="E1101" s="21"/>
      <c r="F1101" s="21"/>
      <c r="G1101" s="21"/>
      <c r="H1101" s="21"/>
      <c r="I1101" s="21"/>
      <c r="J1101" s="21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W1101" s="29"/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9"/>
      <c r="BC1101" s="29"/>
      <c r="BD1101" s="29"/>
      <c r="BE1101" s="29"/>
      <c r="BF1101" s="29"/>
      <c r="BG1101" s="29"/>
      <c r="BH1101" s="29"/>
      <c r="BI1101" s="29"/>
      <c r="BJ1101" s="29"/>
      <c r="BK1101" s="29"/>
    </row>
    <row r="1102" spans="1:63" s="12" customFormat="1" ht="14.4" x14ac:dyDescent="0.25">
      <c r="A1102" s="38"/>
      <c r="B1102" s="21"/>
      <c r="C1102" s="21"/>
      <c r="D1102" s="21"/>
      <c r="E1102" s="21"/>
      <c r="F1102" s="21"/>
      <c r="G1102" s="21"/>
      <c r="H1102" s="21"/>
      <c r="I1102" s="21"/>
      <c r="J1102" s="21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9"/>
      <c r="BC1102" s="29"/>
      <c r="BD1102" s="29"/>
      <c r="BE1102" s="29"/>
      <c r="BF1102" s="29"/>
      <c r="BG1102" s="29"/>
      <c r="BH1102" s="29"/>
      <c r="BI1102" s="29"/>
      <c r="BJ1102" s="29"/>
      <c r="BK1102" s="29"/>
    </row>
    <row r="1103" spans="1:63" s="12" customFormat="1" ht="14.4" x14ac:dyDescent="0.25">
      <c r="A1103" s="38"/>
      <c r="B1103" s="21"/>
      <c r="C1103" s="21"/>
      <c r="D1103" s="21"/>
      <c r="E1103" s="21"/>
      <c r="F1103" s="21"/>
      <c r="G1103" s="21"/>
      <c r="H1103" s="21"/>
      <c r="I1103" s="21"/>
      <c r="J1103" s="21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  <c r="BA1103" s="29"/>
      <c r="BB1103" s="29"/>
      <c r="BC1103" s="29"/>
      <c r="BD1103" s="29"/>
      <c r="BE1103" s="29"/>
      <c r="BF1103" s="29"/>
      <c r="BG1103" s="29"/>
      <c r="BH1103" s="29"/>
      <c r="BI1103" s="29"/>
      <c r="BJ1103" s="29"/>
      <c r="BK1103" s="29"/>
    </row>
    <row r="1104" spans="1:63" s="12" customFormat="1" ht="14.4" x14ac:dyDescent="0.25">
      <c r="A1104" s="38"/>
      <c r="B1104" s="21"/>
      <c r="C1104" s="21"/>
      <c r="D1104" s="21"/>
      <c r="E1104" s="21"/>
      <c r="F1104" s="21"/>
      <c r="G1104" s="21"/>
      <c r="H1104" s="21"/>
      <c r="I1104" s="21"/>
      <c r="J1104" s="21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W1104" s="29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  <c r="BF1104" s="29"/>
      <c r="BG1104" s="29"/>
      <c r="BH1104" s="29"/>
      <c r="BI1104" s="29"/>
      <c r="BJ1104" s="29"/>
      <c r="BK1104" s="29"/>
    </row>
    <row r="1105" spans="1:63" s="12" customFormat="1" ht="14.4" x14ac:dyDescent="0.25">
      <c r="A1105" s="38"/>
      <c r="B1105" s="21"/>
      <c r="C1105" s="21"/>
      <c r="D1105" s="21"/>
      <c r="E1105" s="21"/>
      <c r="F1105" s="21"/>
      <c r="G1105" s="21"/>
      <c r="H1105" s="21"/>
      <c r="I1105" s="21"/>
      <c r="J1105" s="21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9"/>
      <c r="BC1105" s="29"/>
      <c r="BD1105" s="29"/>
      <c r="BE1105" s="29"/>
      <c r="BF1105" s="29"/>
      <c r="BG1105" s="29"/>
      <c r="BH1105" s="29"/>
      <c r="BI1105" s="29"/>
      <c r="BJ1105" s="29"/>
      <c r="BK1105" s="29"/>
    </row>
    <row r="1106" spans="1:63" s="12" customFormat="1" ht="14.4" x14ac:dyDescent="0.25">
      <c r="A1106" s="38"/>
      <c r="B1106" s="21"/>
      <c r="C1106" s="21"/>
      <c r="D1106" s="21"/>
      <c r="E1106" s="21"/>
      <c r="F1106" s="21"/>
      <c r="G1106" s="21"/>
      <c r="H1106" s="21"/>
      <c r="I1106" s="21"/>
      <c r="J1106" s="21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W1106" s="29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9"/>
      <c r="AX1106" s="29"/>
      <c r="AY1106" s="29"/>
      <c r="AZ1106" s="29"/>
      <c r="BA1106" s="29"/>
      <c r="BB1106" s="29"/>
      <c r="BC1106" s="29"/>
      <c r="BD1106" s="29"/>
      <c r="BE1106" s="29"/>
      <c r="BF1106" s="29"/>
      <c r="BG1106" s="29"/>
      <c r="BH1106" s="29"/>
      <c r="BI1106" s="29"/>
      <c r="BJ1106" s="29"/>
      <c r="BK1106" s="29"/>
    </row>
    <row r="1107" spans="1:63" s="12" customFormat="1" ht="14.4" x14ac:dyDescent="0.25">
      <c r="A1107" s="38"/>
      <c r="B1107" s="21"/>
      <c r="C1107" s="21"/>
      <c r="D1107" s="21"/>
      <c r="E1107" s="21"/>
      <c r="F1107" s="21"/>
      <c r="G1107" s="21"/>
      <c r="H1107" s="21"/>
      <c r="I1107" s="21"/>
      <c r="J1107" s="21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W1107" s="29"/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9"/>
      <c r="BC1107" s="29"/>
      <c r="BD1107" s="29"/>
      <c r="BE1107" s="29"/>
      <c r="BF1107" s="29"/>
      <c r="BG1107" s="29"/>
      <c r="BH1107" s="29"/>
      <c r="BI1107" s="29"/>
      <c r="BJ1107" s="29"/>
      <c r="BK1107" s="29"/>
    </row>
    <row r="1108" spans="1:63" s="12" customFormat="1" ht="14.4" x14ac:dyDescent="0.25">
      <c r="A1108" s="38"/>
      <c r="B1108" s="21"/>
      <c r="C1108" s="21"/>
      <c r="D1108" s="21"/>
      <c r="E1108" s="21"/>
      <c r="F1108" s="21"/>
      <c r="G1108" s="21"/>
      <c r="H1108" s="21"/>
      <c r="I1108" s="21"/>
      <c r="J1108" s="21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W1108" s="29"/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29"/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  <c r="BA1108" s="29"/>
      <c r="BB1108" s="29"/>
      <c r="BC1108" s="29"/>
      <c r="BD1108" s="29"/>
      <c r="BE1108" s="29"/>
      <c r="BF1108" s="29"/>
      <c r="BG1108" s="29"/>
      <c r="BH1108" s="29"/>
      <c r="BI1108" s="29"/>
      <c r="BJ1108" s="29"/>
      <c r="BK1108" s="29"/>
    </row>
    <row r="1109" spans="1:63" s="12" customFormat="1" ht="14.4" x14ac:dyDescent="0.25">
      <c r="A1109" s="38"/>
      <c r="B1109" s="21"/>
      <c r="C1109" s="21"/>
      <c r="D1109" s="21"/>
      <c r="E1109" s="21"/>
      <c r="F1109" s="21"/>
      <c r="G1109" s="21"/>
      <c r="H1109" s="21"/>
      <c r="I1109" s="21"/>
      <c r="J1109" s="21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W1109" s="29"/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29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9"/>
      <c r="BC1109" s="29"/>
      <c r="BD1109" s="29"/>
      <c r="BE1109" s="29"/>
      <c r="BF1109" s="29"/>
      <c r="BG1109" s="29"/>
      <c r="BH1109" s="29"/>
      <c r="BI1109" s="29"/>
      <c r="BJ1109" s="29"/>
      <c r="BK1109" s="29"/>
    </row>
    <row r="1110" spans="1:63" s="12" customFormat="1" ht="14.4" x14ac:dyDescent="0.25">
      <c r="A1110" s="38"/>
      <c r="B1110" s="21"/>
      <c r="C1110" s="21"/>
      <c r="D1110" s="21"/>
      <c r="E1110" s="21"/>
      <c r="F1110" s="21"/>
      <c r="G1110" s="21"/>
      <c r="H1110" s="21"/>
      <c r="I1110" s="21"/>
      <c r="J1110" s="21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</row>
    <row r="1111" spans="1:63" s="12" customFormat="1" ht="14.4" x14ac:dyDescent="0.25">
      <c r="A1111" s="38"/>
      <c r="B1111" s="21"/>
      <c r="C1111" s="21"/>
      <c r="D1111" s="21"/>
      <c r="E1111" s="21"/>
      <c r="F1111" s="21"/>
      <c r="G1111" s="21"/>
      <c r="H1111" s="21"/>
      <c r="I1111" s="21"/>
      <c r="J1111" s="21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</row>
    <row r="1112" spans="1:63" s="12" customFormat="1" ht="14.4" x14ac:dyDescent="0.25">
      <c r="A1112" s="38"/>
      <c r="B1112" s="21"/>
      <c r="C1112" s="21"/>
      <c r="D1112" s="21"/>
      <c r="E1112" s="21"/>
      <c r="F1112" s="21"/>
      <c r="G1112" s="21"/>
      <c r="H1112" s="21"/>
      <c r="I1112" s="21"/>
      <c r="J1112" s="21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</row>
    <row r="1113" spans="1:63" s="12" customFormat="1" ht="14.4" x14ac:dyDescent="0.25">
      <c r="A1113" s="38"/>
      <c r="B1113" s="21"/>
      <c r="C1113" s="21"/>
      <c r="D1113" s="21"/>
      <c r="E1113" s="21"/>
      <c r="F1113" s="21"/>
      <c r="G1113" s="21"/>
      <c r="H1113" s="21"/>
      <c r="I1113" s="21"/>
      <c r="J1113" s="21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</row>
    <row r="1114" spans="1:63" s="12" customFormat="1" ht="14.4" x14ac:dyDescent="0.25">
      <c r="A1114" s="38"/>
      <c r="B1114" s="21"/>
      <c r="C1114" s="21"/>
      <c r="D1114" s="21"/>
      <c r="E1114" s="21"/>
      <c r="F1114" s="21"/>
      <c r="G1114" s="21"/>
      <c r="H1114" s="21"/>
      <c r="I1114" s="21"/>
      <c r="J1114" s="21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</row>
    <row r="1115" spans="1:63" s="12" customFormat="1" ht="14.4" x14ac:dyDescent="0.25">
      <c r="A1115" s="38"/>
      <c r="B1115" s="21"/>
      <c r="C1115" s="21"/>
      <c r="D1115" s="21"/>
      <c r="E1115" s="21"/>
      <c r="F1115" s="21"/>
      <c r="G1115" s="21"/>
      <c r="H1115" s="21"/>
      <c r="I1115" s="21"/>
      <c r="J1115" s="21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</row>
    <row r="1116" spans="1:63" s="12" customFormat="1" ht="14.4" x14ac:dyDescent="0.25">
      <c r="A1116" s="38"/>
      <c r="B1116" s="21"/>
      <c r="C1116" s="21"/>
      <c r="D1116" s="21"/>
      <c r="E1116" s="21"/>
      <c r="F1116" s="21"/>
      <c r="G1116" s="21"/>
      <c r="H1116" s="21"/>
      <c r="I1116" s="21"/>
      <c r="J1116" s="21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</row>
    <row r="1117" spans="1:63" s="12" customFormat="1" ht="14.4" x14ac:dyDescent="0.25">
      <c r="A1117" s="38"/>
      <c r="B1117" s="21"/>
      <c r="C1117" s="21"/>
      <c r="D1117" s="21"/>
      <c r="E1117" s="21"/>
      <c r="F1117" s="21"/>
      <c r="G1117" s="21"/>
      <c r="H1117" s="21"/>
      <c r="I1117" s="21"/>
      <c r="J1117" s="21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</row>
    <row r="1118" spans="1:63" s="12" customFormat="1" ht="14.4" x14ac:dyDescent="0.25">
      <c r="A1118" s="38"/>
      <c r="B1118" s="21"/>
      <c r="C1118" s="21"/>
      <c r="D1118" s="21"/>
      <c r="E1118" s="21"/>
      <c r="F1118" s="21"/>
      <c r="G1118" s="21"/>
      <c r="H1118" s="21"/>
      <c r="I1118" s="21"/>
      <c r="J1118" s="21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9"/>
      <c r="BC1118" s="29"/>
      <c r="BD1118" s="29"/>
      <c r="BE1118" s="29"/>
      <c r="BF1118" s="29"/>
      <c r="BG1118" s="29"/>
      <c r="BH1118" s="29"/>
      <c r="BI1118" s="29"/>
      <c r="BJ1118" s="29"/>
      <c r="BK1118" s="29"/>
    </row>
    <row r="1119" spans="1:63" s="12" customFormat="1" ht="14.4" x14ac:dyDescent="0.25">
      <c r="A1119" s="38"/>
      <c r="B1119" s="21"/>
      <c r="C1119" s="21"/>
      <c r="D1119" s="21"/>
      <c r="E1119" s="21"/>
      <c r="F1119" s="21"/>
      <c r="G1119" s="21"/>
      <c r="H1119" s="21"/>
      <c r="I1119" s="21"/>
      <c r="J1119" s="21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W1119" s="29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9"/>
      <c r="BC1119" s="29"/>
      <c r="BD1119" s="29"/>
      <c r="BE1119" s="29"/>
      <c r="BF1119" s="29"/>
      <c r="BG1119" s="29"/>
      <c r="BH1119" s="29"/>
      <c r="BI1119" s="29"/>
      <c r="BJ1119" s="29"/>
      <c r="BK1119" s="29"/>
    </row>
    <row r="1120" spans="1:63" s="12" customFormat="1" ht="14.4" x14ac:dyDescent="0.25">
      <c r="A1120" s="38"/>
      <c r="B1120" s="21"/>
      <c r="C1120" s="21"/>
      <c r="D1120" s="21"/>
      <c r="E1120" s="21"/>
      <c r="F1120" s="21"/>
      <c r="G1120" s="21"/>
      <c r="H1120" s="21"/>
      <c r="I1120" s="21"/>
      <c r="J1120" s="21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W1120" s="29"/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  <c r="BA1120" s="29"/>
      <c r="BB1120" s="29"/>
      <c r="BC1120" s="29"/>
      <c r="BD1120" s="29"/>
      <c r="BE1120" s="29"/>
      <c r="BF1120" s="29"/>
      <c r="BG1120" s="29"/>
      <c r="BH1120" s="29"/>
      <c r="BI1120" s="29"/>
      <c r="BJ1120" s="29"/>
      <c r="BK1120" s="29"/>
    </row>
    <row r="1121" spans="1:63" s="12" customFormat="1" ht="14.4" x14ac:dyDescent="0.25">
      <c r="A1121" s="38"/>
      <c r="B1121" s="21"/>
      <c r="C1121" s="21"/>
      <c r="D1121" s="21"/>
      <c r="E1121" s="21"/>
      <c r="F1121" s="21"/>
      <c r="G1121" s="21"/>
      <c r="H1121" s="21"/>
      <c r="I1121" s="21"/>
      <c r="J1121" s="21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9"/>
      <c r="AX1121" s="29"/>
      <c r="AY1121" s="29"/>
      <c r="AZ1121" s="29"/>
      <c r="BA1121" s="29"/>
      <c r="BB1121" s="29"/>
      <c r="BC1121" s="29"/>
      <c r="BD1121" s="29"/>
      <c r="BE1121" s="29"/>
      <c r="BF1121" s="29"/>
      <c r="BG1121" s="29"/>
      <c r="BH1121" s="29"/>
      <c r="BI1121" s="29"/>
      <c r="BJ1121" s="29"/>
      <c r="BK1121" s="29"/>
    </row>
    <row r="1122" spans="1:63" s="12" customFormat="1" ht="14.4" x14ac:dyDescent="0.25">
      <c r="A1122" s="38"/>
      <c r="B1122" s="21"/>
      <c r="C1122" s="21"/>
      <c r="D1122" s="21"/>
      <c r="E1122" s="21"/>
      <c r="F1122" s="21"/>
      <c r="G1122" s="21"/>
      <c r="H1122" s="21"/>
      <c r="I1122" s="21"/>
      <c r="J1122" s="21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9"/>
      <c r="AX1122" s="29"/>
      <c r="AY1122" s="29"/>
      <c r="AZ1122" s="29"/>
      <c r="BA1122" s="29"/>
      <c r="BB1122" s="29"/>
      <c r="BC1122" s="29"/>
      <c r="BD1122" s="29"/>
      <c r="BE1122" s="29"/>
      <c r="BF1122" s="29"/>
      <c r="BG1122" s="29"/>
      <c r="BH1122" s="29"/>
      <c r="BI1122" s="29"/>
      <c r="BJ1122" s="29"/>
      <c r="BK1122" s="29"/>
    </row>
    <row r="1123" spans="1:63" s="12" customFormat="1" ht="14.4" x14ac:dyDescent="0.25">
      <c r="A1123" s="38"/>
      <c r="B1123" s="21"/>
      <c r="C1123" s="21"/>
      <c r="D1123" s="21"/>
      <c r="E1123" s="21"/>
      <c r="F1123" s="21"/>
      <c r="G1123" s="21"/>
      <c r="H1123" s="21"/>
      <c r="I1123" s="21"/>
      <c r="J1123" s="21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W1123" s="29"/>
      <c r="X1123" s="29"/>
      <c r="Y1123" s="29"/>
      <c r="Z1123" s="29"/>
      <c r="AA1123" s="29"/>
      <c r="AB1123" s="29"/>
      <c r="AC1123" s="29"/>
      <c r="AD1123" s="29"/>
      <c r="AE1123" s="29"/>
      <c r="AF1123" s="29"/>
      <c r="AG1123" s="29"/>
      <c r="AH1123" s="29"/>
      <c r="AI1123" s="29"/>
      <c r="AJ1123" s="29"/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  <c r="BA1123" s="29"/>
      <c r="BB1123" s="29"/>
      <c r="BC1123" s="29"/>
      <c r="BD1123" s="29"/>
      <c r="BE1123" s="29"/>
      <c r="BF1123" s="29"/>
      <c r="BG1123" s="29"/>
      <c r="BH1123" s="29"/>
      <c r="BI1123" s="29"/>
      <c r="BJ1123" s="29"/>
      <c r="BK1123" s="29"/>
    </row>
    <row r="1124" spans="1:63" s="12" customFormat="1" ht="14.4" x14ac:dyDescent="0.25">
      <c r="A1124" s="38"/>
      <c r="B1124" s="21"/>
      <c r="C1124" s="21"/>
      <c r="D1124" s="21"/>
      <c r="E1124" s="21"/>
      <c r="F1124" s="21"/>
      <c r="G1124" s="21"/>
      <c r="H1124" s="21"/>
      <c r="I1124" s="21"/>
      <c r="J1124" s="21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9"/>
      <c r="AX1124" s="29"/>
      <c r="AY1124" s="29"/>
      <c r="AZ1124" s="29"/>
      <c r="BA1124" s="29"/>
      <c r="BB1124" s="29"/>
      <c r="BC1124" s="29"/>
      <c r="BD1124" s="29"/>
      <c r="BE1124" s="29"/>
      <c r="BF1124" s="29"/>
      <c r="BG1124" s="29"/>
      <c r="BH1124" s="29"/>
      <c r="BI1124" s="29"/>
      <c r="BJ1124" s="29"/>
      <c r="BK1124" s="29"/>
    </row>
    <row r="1125" spans="1:63" s="12" customFormat="1" ht="14.4" x14ac:dyDescent="0.25">
      <c r="A1125" s="38"/>
      <c r="B1125" s="21"/>
      <c r="C1125" s="21"/>
      <c r="D1125" s="21"/>
      <c r="E1125" s="21"/>
      <c r="F1125" s="21"/>
      <c r="G1125" s="21"/>
      <c r="H1125" s="21"/>
      <c r="I1125" s="21"/>
      <c r="J1125" s="21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W1125" s="29"/>
      <c r="X1125" s="29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9"/>
      <c r="AX1125" s="29"/>
      <c r="AY1125" s="29"/>
      <c r="AZ1125" s="29"/>
      <c r="BA1125" s="29"/>
      <c r="BB1125" s="29"/>
      <c r="BC1125" s="29"/>
      <c r="BD1125" s="29"/>
      <c r="BE1125" s="29"/>
      <c r="BF1125" s="29"/>
      <c r="BG1125" s="29"/>
      <c r="BH1125" s="29"/>
      <c r="BI1125" s="29"/>
      <c r="BJ1125" s="29"/>
      <c r="BK1125" s="29"/>
    </row>
    <row r="1126" spans="1:63" s="12" customFormat="1" ht="14.4" x14ac:dyDescent="0.25">
      <c r="A1126" s="38"/>
      <c r="B1126" s="21"/>
      <c r="C1126" s="21"/>
      <c r="D1126" s="21"/>
      <c r="E1126" s="21"/>
      <c r="F1126" s="21"/>
      <c r="G1126" s="21"/>
      <c r="H1126" s="21"/>
      <c r="I1126" s="21"/>
      <c r="J1126" s="21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  <c r="BF1126" s="29"/>
      <c r="BG1126" s="29"/>
      <c r="BH1126" s="29"/>
      <c r="BI1126" s="29"/>
      <c r="BJ1126" s="29"/>
      <c r="BK1126" s="29"/>
    </row>
    <row r="1127" spans="1:63" s="12" customFormat="1" ht="14.4" x14ac:dyDescent="0.25">
      <c r="A1127" s="38"/>
      <c r="B1127" s="21"/>
      <c r="C1127" s="21"/>
      <c r="D1127" s="21"/>
      <c r="E1127" s="21"/>
      <c r="F1127" s="21"/>
      <c r="G1127" s="21"/>
      <c r="H1127" s="21"/>
      <c r="I1127" s="21"/>
      <c r="J1127" s="21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W1127" s="29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9"/>
      <c r="BC1127" s="29"/>
      <c r="BD1127" s="29"/>
      <c r="BE1127" s="29"/>
      <c r="BF1127" s="29"/>
      <c r="BG1127" s="29"/>
      <c r="BH1127" s="29"/>
      <c r="BI1127" s="29"/>
      <c r="BJ1127" s="29"/>
      <c r="BK1127" s="29"/>
    </row>
    <row r="1128" spans="1:63" s="12" customFormat="1" ht="14.4" x14ac:dyDescent="0.25">
      <c r="A1128" s="38"/>
      <c r="B1128" s="21"/>
      <c r="C1128" s="21"/>
      <c r="D1128" s="21"/>
      <c r="E1128" s="21"/>
      <c r="F1128" s="21"/>
      <c r="G1128" s="21"/>
      <c r="H1128" s="21"/>
      <c r="I1128" s="21"/>
      <c r="J1128" s="21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W1128" s="29"/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29"/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  <c r="BA1128" s="29"/>
      <c r="BB1128" s="29"/>
      <c r="BC1128" s="29"/>
      <c r="BD1128" s="29"/>
      <c r="BE1128" s="29"/>
      <c r="BF1128" s="29"/>
      <c r="BG1128" s="29"/>
      <c r="BH1128" s="29"/>
      <c r="BI1128" s="29"/>
      <c r="BJ1128" s="29"/>
      <c r="BK1128" s="29"/>
    </row>
    <row r="1129" spans="1:63" s="12" customFormat="1" ht="14.4" x14ac:dyDescent="0.25">
      <c r="A1129" s="38"/>
      <c r="B1129" s="21"/>
      <c r="C1129" s="21"/>
      <c r="D1129" s="21"/>
      <c r="E1129" s="21"/>
      <c r="F1129" s="21"/>
      <c r="G1129" s="21"/>
      <c r="H1129" s="21"/>
      <c r="I1129" s="21"/>
      <c r="J1129" s="21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W1129" s="29"/>
      <c r="X1129" s="29"/>
      <c r="Y1129" s="29"/>
      <c r="Z1129" s="29"/>
      <c r="AA1129" s="29"/>
      <c r="AB1129" s="29"/>
      <c r="AC1129" s="29"/>
      <c r="AD1129" s="29"/>
      <c r="AE1129" s="29"/>
      <c r="AF1129" s="29"/>
      <c r="AG1129" s="29"/>
      <c r="AH1129" s="29"/>
      <c r="AI1129" s="29"/>
      <c r="AJ1129" s="29"/>
      <c r="AK1129" s="29"/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9"/>
      <c r="AY1129" s="29"/>
      <c r="AZ1129" s="29"/>
      <c r="BA1129" s="29"/>
      <c r="BB1129" s="29"/>
      <c r="BC1129" s="29"/>
      <c r="BD1129" s="29"/>
      <c r="BE1129" s="29"/>
      <c r="BF1129" s="29"/>
      <c r="BG1129" s="29"/>
      <c r="BH1129" s="29"/>
      <c r="BI1129" s="29"/>
      <c r="BJ1129" s="29"/>
      <c r="BK1129" s="29"/>
    </row>
    <row r="1130" spans="1:63" s="12" customFormat="1" ht="14.4" x14ac:dyDescent="0.25">
      <c r="A1130" s="38"/>
      <c r="B1130" s="21"/>
      <c r="C1130" s="21"/>
      <c r="D1130" s="21"/>
      <c r="E1130" s="21"/>
      <c r="F1130" s="21"/>
      <c r="G1130" s="21"/>
      <c r="H1130" s="21"/>
      <c r="I1130" s="21"/>
      <c r="J1130" s="21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W1130" s="29"/>
      <c r="X1130" s="29"/>
      <c r="Y1130" s="29"/>
      <c r="Z1130" s="29"/>
      <c r="AA1130" s="29"/>
      <c r="AB1130" s="29"/>
      <c r="AC1130" s="29"/>
      <c r="AD1130" s="29"/>
      <c r="AE1130" s="29"/>
      <c r="AF1130" s="29"/>
      <c r="AG1130" s="29"/>
      <c r="AH1130" s="29"/>
      <c r="AI1130" s="29"/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  <c r="BA1130" s="29"/>
      <c r="BB1130" s="29"/>
      <c r="BC1130" s="29"/>
      <c r="BD1130" s="29"/>
      <c r="BE1130" s="29"/>
      <c r="BF1130" s="29"/>
      <c r="BG1130" s="29"/>
      <c r="BH1130" s="29"/>
      <c r="BI1130" s="29"/>
      <c r="BJ1130" s="29"/>
      <c r="BK1130" s="29"/>
    </row>
    <row r="1131" spans="1:63" s="12" customFormat="1" ht="14.4" x14ac:dyDescent="0.25">
      <c r="A1131" s="38"/>
      <c r="B1131" s="21"/>
      <c r="C1131" s="21"/>
      <c r="D1131" s="21"/>
      <c r="E1131" s="21"/>
      <c r="F1131" s="21"/>
      <c r="G1131" s="21"/>
      <c r="H1131" s="21"/>
      <c r="I1131" s="21"/>
      <c r="J1131" s="21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29"/>
      <c r="AZ1131" s="29"/>
      <c r="BA1131" s="29"/>
      <c r="BB1131" s="29"/>
      <c r="BC1131" s="29"/>
      <c r="BD1131" s="29"/>
      <c r="BE1131" s="29"/>
      <c r="BF1131" s="29"/>
      <c r="BG1131" s="29"/>
      <c r="BH1131" s="29"/>
      <c r="BI1131" s="29"/>
      <c r="BJ1131" s="29"/>
      <c r="BK1131" s="29"/>
    </row>
    <row r="1132" spans="1:63" s="12" customFormat="1" ht="14.4" x14ac:dyDescent="0.25">
      <c r="A1132" s="38"/>
      <c r="B1132" s="21"/>
      <c r="C1132" s="21"/>
      <c r="D1132" s="21"/>
      <c r="E1132" s="21"/>
      <c r="F1132" s="21"/>
      <c r="G1132" s="21"/>
      <c r="H1132" s="21"/>
      <c r="I1132" s="21"/>
      <c r="J1132" s="21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9"/>
      <c r="BC1132" s="29"/>
      <c r="BD1132" s="29"/>
      <c r="BE1132" s="29"/>
      <c r="BF1132" s="29"/>
      <c r="BG1132" s="29"/>
      <c r="BH1132" s="29"/>
      <c r="BI1132" s="29"/>
      <c r="BJ1132" s="29"/>
      <c r="BK1132" s="29"/>
    </row>
    <row r="1133" spans="1:63" s="12" customFormat="1" ht="14.4" x14ac:dyDescent="0.25">
      <c r="A1133" s="38"/>
      <c r="B1133" s="21"/>
      <c r="C1133" s="21"/>
      <c r="D1133" s="21"/>
      <c r="E1133" s="21"/>
      <c r="F1133" s="21"/>
      <c r="G1133" s="21"/>
      <c r="H1133" s="21"/>
      <c r="I1133" s="21"/>
      <c r="J1133" s="21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</row>
    <row r="1134" spans="1:63" s="12" customFormat="1" ht="14.4" x14ac:dyDescent="0.25">
      <c r="A1134" s="38"/>
      <c r="B1134" s="21"/>
      <c r="C1134" s="21"/>
      <c r="D1134" s="21"/>
      <c r="E1134" s="21"/>
      <c r="F1134" s="21"/>
      <c r="G1134" s="21"/>
      <c r="H1134" s="21"/>
      <c r="I1134" s="21"/>
      <c r="J1134" s="21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W1134" s="29"/>
      <c r="X1134" s="29"/>
      <c r="Y1134" s="29"/>
      <c r="Z1134" s="29"/>
      <c r="AA1134" s="29"/>
      <c r="AB1134" s="29"/>
      <c r="AC1134" s="29"/>
      <c r="AD1134" s="29"/>
      <c r="AE1134" s="29"/>
      <c r="AF1134" s="29"/>
      <c r="AG1134" s="29"/>
      <c r="AH1134" s="29"/>
      <c r="AI1134" s="29"/>
      <c r="AJ1134" s="29"/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  <c r="BA1134" s="29"/>
      <c r="BB1134" s="29"/>
      <c r="BC1134" s="29"/>
      <c r="BD1134" s="29"/>
      <c r="BE1134" s="29"/>
      <c r="BF1134" s="29"/>
      <c r="BG1134" s="29"/>
      <c r="BH1134" s="29"/>
      <c r="BI1134" s="29"/>
      <c r="BJ1134" s="29"/>
      <c r="BK1134" s="29"/>
    </row>
    <row r="1135" spans="1:63" s="12" customFormat="1" ht="14.4" x14ac:dyDescent="0.25">
      <c r="A1135" s="38"/>
      <c r="B1135" s="21"/>
      <c r="C1135" s="21"/>
      <c r="D1135" s="21"/>
      <c r="E1135" s="21"/>
      <c r="F1135" s="21"/>
      <c r="G1135" s="21"/>
      <c r="H1135" s="21"/>
      <c r="I1135" s="21"/>
      <c r="J1135" s="21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W1135" s="29"/>
      <c r="X1135" s="29"/>
      <c r="Y1135" s="29"/>
      <c r="Z1135" s="29"/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9"/>
      <c r="AX1135" s="29"/>
      <c r="AY1135" s="29"/>
      <c r="AZ1135" s="29"/>
      <c r="BA1135" s="29"/>
      <c r="BB1135" s="29"/>
      <c r="BC1135" s="29"/>
      <c r="BD1135" s="29"/>
      <c r="BE1135" s="29"/>
      <c r="BF1135" s="29"/>
      <c r="BG1135" s="29"/>
      <c r="BH1135" s="29"/>
      <c r="BI1135" s="29"/>
      <c r="BJ1135" s="29"/>
      <c r="BK1135" s="29"/>
    </row>
    <row r="1136" spans="1:63" s="12" customFormat="1" ht="14.4" x14ac:dyDescent="0.25">
      <c r="A1136" s="38"/>
      <c r="B1136" s="21"/>
      <c r="C1136" s="21"/>
      <c r="D1136" s="21"/>
      <c r="E1136" s="21"/>
      <c r="F1136" s="21"/>
      <c r="G1136" s="21"/>
      <c r="H1136" s="21"/>
      <c r="I1136" s="21"/>
      <c r="J1136" s="21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  <c r="BF1136" s="29"/>
      <c r="BG1136" s="29"/>
      <c r="BH1136" s="29"/>
      <c r="BI1136" s="29"/>
      <c r="BJ1136" s="29"/>
      <c r="BK1136" s="29"/>
    </row>
    <row r="1137" spans="1:63" s="12" customFormat="1" ht="14.4" x14ac:dyDescent="0.25">
      <c r="A1137" s="38"/>
      <c r="B1137" s="21"/>
      <c r="C1137" s="21"/>
      <c r="D1137" s="21"/>
      <c r="E1137" s="21"/>
      <c r="F1137" s="21"/>
      <c r="G1137" s="21"/>
      <c r="H1137" s="21"/>
      <c r="I1137" s="21"/>
      <c r="J1137" s="21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W1137" s="29"/>
      <c r="X1137" s="29"/>
      <c r="Y1137" s="29"/>
      <c r="Z1137" s="29"/>
      <c r="AA1137" s="29"/>
      <c r="AB1137" s="29"/>
      <c r="AC1137" s="29"/>
      <c r="AD1137" s="29"/>
      <c r="AE1137" s="29"/>
      <c r="AF1137" s="29"/>
      <c r="AG1137" s="29"/>
      <c r="AH1137" s="29"/>
      <c r="AI1137" s="29"/>
      <c r="AJ1137" s="29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  <c r="BA1137" s="29"/>
      <c r="BB1137" s="29"/>
      <c r="BC1137" s="29"/>
      <c r="BD1137" s="29"/>
      <c r="BE1137" s="29"/>
      <c r="BF1137" s="29"/>
      <c r="BG1137" s="29"/>
      <c r="BH1137" s="29"/>
      <c r="BI1137" s="29"/>
      <c r="BJ1137" s="29"/>
      <c r="BK1137" s="29"/>
    </row>
    <row r="1138" spans="1:63" s="12" customFormat="1" ht="14.4" x14ac:dyDescent="0.25">
      <c r="A1138" s="38"/>
      <c r="B1138" s="21"/>
      <c r="C1138" s="21"/>
      <c r="D1138" s="21"/>
      <c r="E1138" s="21"/>
      <c r="F1138" s="21"/>
      <c r="G1138" s="21"/>
      <c r="H1138" s="21"/>
      <c r="I1138" s="21"/>
      <c r="J1138" s="21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/>
      <c r="BD1138" s="29"/>
      <c r="BE1138" s="29"/>
      <c r="BF1138" s="29"/>
      <c r="BG1138" s="29"/>
      <c r="BH1138" s="29"/>
      <c r="BI1138" s="29"/>
      <c r="BJ1138" s="29"/>
      <c r="BK1138" s="29"/>
    </row>
    <row r="1139" spans="1:63" s="12" customFormat="1" ht="14.4" x14ac:dyDescent="0.25">
      <c r="A1139" s="38"/>
      <c r="B1139" s="21"/>
      <c r="C1139" s="21"/>
      <c r="D1139" s="21"/>
      <c r="E1139" s="21"/>
      <c r="F1139" s="21"/>
      <c r="G1139" s="21"/>
      <c r="H1139" s="21"/>
      <c r="I1139" s="21"/>
      <c r="J1139" s="21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  <c r="BA1139" s="29"/>
      <c r="BB1139" s="29"/>
      <c r="BC1139" s="29"/>
      <c r="BD1139" s="29"/>
      <c r="BE1139" s="29"/>
      <c r="BF1139" s="29"/>
      <c r="BG1139" s="29"/>
      <c r="BH1139" s="29"/>
      <c r="BI1139" s="29"/>
      <c r="BJ1139" s="29"/>
      <c r="BK1139" s="29"/>
    </row>
    <row r="1140" spans="1:63" s="12" customFormat="1" ht="14.4" x14ac:dyDescent="0.25">
      <c r="A1140" s="38"/>
      <c r="B1140" s="21"/>
      <c r="C1140" s="21"/>
      <c r="D1140" s="21"/>
      <c r="E1140" s="21"/>
      <c r="F1140" s="21"/>
      <c r="G1140" s="21"/>
      <c r="H1140" s="21"/>
      <c r="I1140" s="21"/>
      <c r="J1140" s="21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9"/>
      <c r="BC1140" s="29"/>
      <c r="BD1140" s="29"/>
      <c r="BE1140" s="29"/>
      <c r="BF1140" s="29"/>
      <c r="BG1140" s="29"/>
      <c r="BH1140" s="29"/>
      <c r="BI1140" s="29"/>
      <c r="BJ1140" s="29"/>
      <c r="BK1140" s="29"/>
    </row>
    <row r="1141" spans="1:63" s="12" customFormat="1" ht="14.4" x14ac:dyDescent="0.25">
      <c r="A1141" s="38"/>
      <c r="B1141" s="21"/>
      <c r="C1141" s="21"/>
      <c r="D1141" s="21"/>
      <c r="E1141" s="21"/>
      <c r="F1141" s="21"/>
      <c r="G1141" s="21"/>
      <c r="H1141" s="21"/>
      <c r="I1141" s="21"/>
      <c r="J1141" s="21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  <c r="BA1141" s="29"/>
      <c r="BB1141" s="29"/>
      <c r="BC1141" s="29"/>
      <c r="BD1141" s="29"/>
      <c r="BE1141" s="29"/>
      <c r="BF1141" s="29"/>
      <c r="BG1141" s="29"/>
      <c r="BH1141" s="29"/>
      <c r="BI1141" s="29"/>
      <c r="BJ1141" s="29"/>
      <c r="BK1141" s="29"/>
    </row>
    <row r="1142" spans="1:63" s="12" customFormat="1" ht="14.4" x14ac:dyDescent="0.25">
      <c r="A1142" s="38"/>
      <c r="B1142" s="21"/>
      <c r="C1142" s="21"/>
      <c r="D1142" s="21"/>
      <c r="E1142" s="21"/>
      <c r="F1142" s="21"/>
      <c r="G1142" s="21"/>
      <c r="H1142" s="21"/>
      <c r="I1142" s="21"/>
      <c r="J1142" s="21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  <c r="BA1142" s="29"/>
      <c r="BB1142" s="29"/>
      <c r="BC1142" s="29"/>
      <c r="BD1142" s="29"/>
      <c r="BE1142" s="29"/>
      <c r="BF1142" s="29"/>
      <c r="BG1142" s="29"/>
      <c r="BH1142" s="29"/>
      <c r="BI1142" s="29"/>
      <c r="BJ1142" s="29"/>
      <c r="BK1142" s="29"/>
    </row>
    <row r="1143" spans="1:63" s="12" customFormat="1" ht="14.4" x14ac:dyDescent="0.25">
      <c r="A1143" s="38"/>
      <c r="B1143" s="21"/>
      <c r="C1143" s="21"/>
      <c r="D1143" s="21"/>
      <c r="E1143" s="21"/>
      <c r="F1143" s="21"/>
      <c r="G1143" s="21"/>
      <c r="H1143" s="21"/>
      <c r="I1143" s="21"/>
      <c r="J1143" s="21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W1143" s="29"/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9"/>
      <c r="BC1143" s="29"/>
      <c r="BD1143" s="29"/>
      <c r="BE1143" s="29"/>
      <c r="BF1143" s="29"/>
      <c r="BG1143" s="29"/>
      <c r="BH1143" s="29"/>
      <c r="BI1143" s="29"/>
      <c r="BJ1143" s="29"/>
      <c r="BK1143" s="29"/>
    </row>
    <row r="1144" spans="1:63" s="12" customFormat="1" ht="14.4" x14ac:dyDescent="0.25">
      <c r="A1144" s="38"/>
      <c r="B1144" s="21"/>
      <c r="C1144" s="21"/>
      <c r="D1144" s="21"/>
      <c r="E1144" s="21"/>
      <c r="F1144" s="21"/>
      <c r="G1144" s="21"/>
      <c r="H1144" s="21"/>
      <c r="I1144" s="21"/>
      <c r="J1144" s="21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W1144" s="29"/>
      <c r="X1144" s="29"/>
      <c r="Y1144" s="29"/>
      <c r="Z1144" s="29"/>
      <c r="AA1144" s="29"/>
      <c r="AB1144" s="29"/>
      <c r="AC1144" s="29"/>
      <c r="AD1144" s="29"/>
      <c r="AE1144" s="29"/>
      <c r="AF1144" s="29"/>
      <c r="AG1144" s="29"/>
      <c r="AH1144" s="29"/>
      <c r="AI1144" s="29"/>
      <c r="AJ1144" s="29"/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9"/>
      <c r="AX1144" s="29"/>
      <c r="AY1144" s="29"/>
      <c r="AZ1144" s="29"/>
      <c r="BA1144" s="29"/>
      <c r="BB1144" s="29"/>
      <c r="BC1144" s="29"/>
      <c r="BD1144" s="29"/>
      <c r="BE1144" s="29"/>
      <c r="BF1144" s="29"/>
      <c r="BG1144" s="29"/>
      <c r="BH1144" s="29"/>
      <c r="BI1144" s="29"/>
      <c r="BJ1144" s="29"/>
      <c r="BK1144" s="29"/>
    </row>
    <row r="1145" spans="1:63" s="12" customFormat="1" ht="14.4" x14ac:dyDescent="0.25">
      <c r="A1145" s="38"/>
      <c r="B1145" s="21"/>
      <c r="C1145" s="21"/>
      <c r="D1145" s="21"/>
      <c r="E1145" s="21"/>
      <c r="F1145" s="21"/>
      <c r="G1145" s="21"/>
      <c r="H1145" s="21"/>
      <c r="I1145" s="21"/>
      <c r="J1145" s="21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W1145" s="29"/>
      <c r="X1145" s="29"/>
      <c r="Y1145" s="29"/>
      <c r="Z1145" s="29"/>
      <c r="AA1145" s="29"/>
      <c r="AB1145" s="29"/>
      <c r="AC1145" s="29"/>
      <c r="AD1145" s="29"/>
      <c r="AE1145" s="29"/>
      <c r="AF1145" s="29"/>
      <c r="AG1145" s="29"/>
      <c r="AH1145" s="29"/>
      <c r="AI1145" s="29"/>
      <c r="AJ1145" s="29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  <c r="BA1145" s="29"/>
      <c r="BB1145" s="29"/>
      <c r="BC1145" s="29"/>
      <c r="BD1145" s="29"/>
      <c r="BE1145" s="29"/>
      <c r="BF1145" s="29"/>
      <c r="BG1145" s="29"/>
      <c r="BH1145" s="29"/>
      <c r="BI1145" s="29"/>
      <c r="BJ1145" s="29"/>
      <c r="BK1145" s="29"/>
    </row>
    <row r="1146" spans="1:63" s="12" customFormat="1" ht="14.4" x14ac:dyDescent="0.25">
      <c r="A1146" s="38"/>
      <c r="B1146" s="21"/>
      <c r="C1146" s="21"/>
      <c r="D1146" s="21"/>
      <c r="E1146" s="21"/>
      <c r="F1146" s="21"/>
      <c r="G1146" s="21"/>
      <c r="H1146" s="21"/>
      <c r="I1146" s="21"/>
      <c r="J1146" s="21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W1146" s="29"/>
      <c r="X1146" s="29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29"/>
      <c r="BD1146" s="29"/>
      <c r="BE1146" s="29"/>
      <c r="BF1146" s="29"/>
      <c r="BG1146" s="29"/>
      <c r="BH1146" s="29"/>
      <c r="BI1146" s="29"/>
      <c r="BJ1146" s="29"/>
      <c r="BK1146" s="29"/>
    </row>
    <row r="1147" spans="1:63" s="12" customFormat="1" ht="14.4" x14ac:dyDescent="0.25">
      <c r="A1147" s="38"/>
      <c r="B1147" s="21"/>
      <c r="C1147" s="21"/>
      <c r="D1147" s="21"/>
      <c r="E1147" s="21"/>
      <c r="F1147" s="21"/>
      <c r="G1147" s="21"/>
      <c r="H1147" s="21"/>
      <c r="I1147" s="21"/>
      <c r="J1147" s="21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W1147" s="29"/>
      <c r="X1147" s="29"/>
      <c r="Y1147" s="29"/>
      <c r="Z1147" s="29"/>
      <c r="AA1147" s="29"/>
      <c r="AB1147" s="29"/>
      <c r="AC1147" s="29"/>
      <c r="AD1147" s="29"/>
      <c r="AE1147" s="29"/>
      <c r="AF1147" s="29"/>
      <c r="AG1147" s="29"/>
      <c r="AH1147" s="29"/>
      <c r="AI1147" s="29"/>
      <c r="AJ1147" s="29"/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  <c r="BA1147" s="29"/>
      <c r="BB1147" s="29"/>
      <c r="BC1147" s="29"/>
      <c r="BD1147" s="29"/>
      <c r="BE1147" s="29"/>
      <c r="BF1147" s="29"/>
      <c r="BG1147" s="29"/>
      <c r="BH1147" s="29"/>
      <c r="BI1147" s="29"/>
      <c r="BJ1147" s="29"/>
      <c r="BK1147" s="29"/>
    </row>
    <row r="1148" spans="1:63" s="12" customFormat="1" ht="14.4" x14ac:dyDescent="0.25">
      <c r="A1148" s="38"/>
      <c r="B1148" s="21"/>
      <c r="C1148" s="21"/>
      <c r="D1148" s="21"/>
      <c r="E1148" s="21"/>
      <c r="F1148" s="21"/>
      <c r="G1148" s="21"/>
      <c r="H1148" s="21"/>
      <c r="I1148" s="21"/>
      <c r="J1148" s="21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9"/>
      <c r="BC1148" s="29"/>
      <c r="BD1148" s="29"/>
      <c r="BE1148" s="29"/>
      <c r="BF1148" s="29"/>
      <c r="BG1148" s="29"/>
      <c r="BH1148" s="29"/>
      <c r="BI1148" s="29"/>
      <c r="BJ1148" s="29"/>
      <c r="BK1148" s="29"/>
    </row>
    <row r="1149" spans="1:63" s="12" customFormat="1" ht="14.4" x14ac:dyDescent="0.25">
      <c r="A1149" s="38"/>
      <c r="B1149" s="21"/>
      <c r="C1149" s="21"/>
      <c r="D1149" s="21"/>
      <c r="E1149" s="21"/>
      <c r="F1149" s="21"/>
      <c r="G1149" s="21"/>
      <c r="H1149" s="21"/>
      <c r="I1149" s="21"/>
      <c r="J1149" s="21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W1149" s="29"/>
      <c r="X1149" s="29"/>
      <c r="Y1149" s="29"/>
      <c r="Z1149" s="29"/>
      <c r="AA1149" s="29"/>
      <c r="AB1149" s="29"/>
      <c r="AC1149" s="29"/>
      <c r="AD1149" s="29"/>
      <c r="AE1149" s="29"/>
      <c r="AF1149" s="29"/>
      <c r="AG1149" s="29"/>
      <c r="AH1149" s="29"/>
      <c r="AI1149" s="29"/>
      <c r="AJ1149" s="29"/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9"/>
      <c r="AX1149" s="29"/>
      <c r="AY1149" s="29"/>
      <c r="AZ1149" s="29"/>
      <c r="BA1149" s="29"/>
      <c r="BB1149" s="29"/>
      <c r="BC1149" s="29"/>
      <c r="BD1149" s="29"/>
      <c r="BE1149" s="29"/>
      <c r="BF1149" s="29"/>
      <c r="BG1149" s="29"/>
      <c r="BH1149" s="29"/>
      <c r="BI1149" s="29"/>
      <c r="BJ1149" s="29"/>
      <c r="BK1149" s="29"/>
    </row>
    <row r="1150" spans="1:63" s="12" customFormat="1" ht="14.4" x14ac:dyDescent="0.25">
      <c r="A1150" s="38"/>
      <c r="B1150" s="21"/>
      <c r="C1150" s="21"/>
      <c r="D1150" s="21"/>
      <c r="E1150" s="21"/>
      <c r="F1150" s="21"/>
      <c r="G1150" s="21"/>
      <c r="H1150" s="21"/>
      <c r="I1150" s="21"/>
      <c r="J1150" s="21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W1150" s="29"/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9"/>
      <c r="BC1150" s="29"/>
      <c r="BD1150" s="29"/>
      <c r="BE1150" s="29"/>
      <c r="BF1150" s="29"/>
      <c r="BG1150" s="29"/>
      <c r="BH1150" s="29"/>
      <c r="BI1150" s="29"/>
      <c r="BJ1150" s="29"/>
      <c r="BK1150" s="29"/>
    </row>
    <row r="1151" spans="1:63" s="12" customFormat="1" ht="14.4" x14ac:dyDescent="0.25">
      <c r="A1151" s="38"/>
      <c r="B1151" s="21"/>
      <c r="C1151" s="21"/>
      <c r="D1151" s="21"/>
      <c r="E1151" s="21"/>
      <c r="F1151" s="21"/>
      <c r="G1151" s="21"/>
      <c r="H1151" s="21"/>
      <c r="I1151" s="21"/>
      <c r="J1151" s="21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W1151" s="29"/>
      <c r="X1151" s="29"/>
      <c r="Y1151" s="29"/>
      <c r="Z1151" s="29"/>
      <c r="AA1151" s="29"/>
      <c r="AB1151" s="29"/>
      <c r="AC1151" s="29"/>
      <c r="AD1151" s="29"/>
      <c r="AE1151" s="29"/>
      <c r="AF1151" s="29"/>
      <c r="AG1151" s="29"/>
      <c r="AH1151" s="29"/>
      <c r="AI1151" s="29"/>
      <c r="AJ1151" s="29"/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9"/>
      <c r="AX1151" s="29"/>
      <c r="AY1151" s="29"/>
      <c r="AZ1151" s="29"/>
      <c r="BA1151" s="29"/>
      <c r="BB1151" s="29"/>
      <c r="BC1151" s="29"/>
      <c r="BD1151" s="29"/>
      <c r="BE1151" s="29"/>
      <c r="BF1151" s="29"/>
      <c r="BG1151" s="29"/>
      <c r="BH1151" s="29"/>
      <c r="BI1151" s="29"/>
      <c r="BJ1151" s="29"/>
      <c r="BK1151" s="29"/>
    </row>
    <row r="1152" spans="1:63" s="12" customFormat="1" ht="14.4" x14ac:dyDescent="0.25">
      <c r="A1152" s="38"/>
      <c r="B1152" s="21"/>
      <c r="C1152" s="21"/>
      <c r="D1152" s="21"/>
      <c r="E1152" s="21"/>
      <c r="F1152" s="21"/>
      <c r="G1152" s="21"/>
      <c r="H1152" s="21"/>
      <c r="I1152" s="21"/>
      <c r="J1152" s="21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W1152" s="29"/>
      <c r="X1152" s="29"/>
      <c r="Y1152" s="29"/>
      <c r="Z1152" s="29"/>
      <c r="AA1152" s="29"/>
      <c r="AB1152" s="29"/>
      <c r="AC1152" s="29"/>
      <c r="AD1152" s="29"/>
      <c r="AE1152" s="29"/>
      <c r="AF1152" s="29"/>
      <c r="AG1152" s="29"/>
      <c r="AH1152" s="29"/>
      <c r="AI1152" s="29"/>
      <c r="AJ1152" s="29"/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  <c r="BA1152" s="29"/>
      <c r="BB1152" s="29"/>
      <c r="BC1152" s="29"/>
      <c r="BD1152" s="29"/>
      <c r="BE1152" s="29"/>
      <c r="BF1152" s="29"/>
      <c r="BG1152" s="29"/>
      <c r="BH1152" s="29"/>
      <c r="BI1152" s="29"/>
      <c r="BJ1152" s="29"/>
      <c r="BK1152" s="29"/>
    </row>
    <row r="1153" spans="1:63" s="12" customFormat="1" ht="14.4" x14ac:dyDescent="0.25">
      <c r="A1153" s="38"/>
      <c r="B1153" s="21"/>
      <c r="C1153" s="21"/>
      <c r="D1153" s="21"/>
      <c r="E1153" s="21"/>
      <c r="F1153" s="21"/>
      <c r="G1153" s="21"/>
      <c r="H1153" s="21"/>
      <c r="I1153" s="21"/>
      <c r="J1153" s="21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9"/>
      <c r="BC1153" s="29"/>
      <c r="BD1153" s="29"/>
      <c r="BE1153" s="29"/>
      <c r="BF1153" s="29"/>
      <c r="BG1153" s="29"/>
      <c r="BH1153" s="29"/>
      <c r="BI1153" s="29"/>
      <c r="BJ1153" s="29"/>
      <c r="BK1153" s="29"/>
    </row>
    <row r="1154" spans="1:63" s="12" customFormat="1" ht="14.4" x14ac:dyDescent="0.25">
      <c r="A1154" s="38"/>
      <c r="B1154" s="21"/>
      <c r="C1154" s="21"/>
      <c r="D1154" s="21"/>
      <c r="E1154" s="21"/>
      <c r="F1154" s="21"/>
      <c r="G1154" s="21"/>
      <c r="H1154" s="21"/>
      <c r="I1154" s="21"/>
      <c r="J1154" s="21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W1154" s="29"/>
      <c r="X1154" s="29"/>
      <c r="Y1154" s="29"/>
      <c r="Z1154" s="29"/>
      <c r="AA1154" s="29"/>
      <c r="AB1154" s="29"/>
      <c r="AC1154" s="29"/>
      <c r="AD1154" s="29"/>
      <c r="AE1154" s="29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  <c r="BA1154" s="29"/>
      <c r="BB1154" s="29"/>
      <c r="BC1154" s="29"/>
      <c r="BD1154" s="29"/>
      <c r="BE1154" s="29"/>
      <c r="BF1154" s="29"/>
      <c r="BG1154" s="29"/>
      <c r="BH1154" s="29"/>
      <c r="BI1154" s="29"/>
      <c r="BJ1154" s="29"/>
      <c r="BK1154" s="29"/>
    </row>
    <row r="1155" spans="1:63" s="12" customFormat="1" ht="14.4" x14ac:dyDescent="0.25">
      <c r="A1155" s="38"/>
      <c r="B1155" s="21"/>
      <c r="C1155" s="21"/>
      <c r="D1155" s="21"/>
      <c r="E1155" s="21"/>
      <c r="F1155" s="21"/>
      <c r="G1155" s="21"/>
      <c r="H1155" s="21"/>
      <c r="I1155" s="21"/>
      <c r="J1155" s="21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29"/>
      <c r="BB1155" s="29"/>
      <c r="BC1155" s="29"/>
      <c r="BD1155" s="29"/>
      <c r="BE1155" s="29"/>
      <c r="BF1155" s="29"/>
      <c r="BG1155" s="29"/>
      <c r="BH1155" s="29"/>
      <c r="BI1155" s="29"/>
      <c r="BJ1155" s="29"/>
      <c r="BK1155" s="29"/>
    </row>
    <row r="1156" spans="1:63" s="12" customFormat="1" ht="14.4" x14ac:dyDescent="0.25">
      <c r="A1156" s="38"/>
      <c r="B1156" s="21"/>
      <c r="C1156" s="21"/>
      <c r="D1156" s="21"/>
      <c r="E1156" s="21"/>
      <c r="F1156" s="21"/>
      <c r="G1156" s="21"/>
      <c r="H1156" s="21"/>
      <c r="I1156" s="21"/>
      <c r="J1156" s="21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W1156" s="29"/>
      <c r="X1156" s="29"/>
      <c r="Y1156" s="29"/>
      <c r="Z1156" s="29"/>
      <c r="AA1156" s="29"/>
      <c r="AB1156" s="29"/>
      <c r="AC1156" s="29"/>
      <c r="AD1156" s="29"/>
      <c r="AE1156" s="29"/>
      <c r="AF1156" s="29"/>
      <c r="AG1156" s="29"/>
      <c r="AH1156" s="29"/>
      <c r="AI1156" s="29"/>
      <c r="AJ1156" s="29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  <c r="BA1156" s="29"/>
      <c r="BB1156" s="29"/>
      <c r="BC1156" s="29"/>
      <c r="BD1156" s="29"/>
      <c r="BE1156" s="29"/>
      <c r="BF1156" s="29"/>
      <c r="BG1156" s="29"/>
      <c r="BH1156" s="29"/>
      <c r="BI1156" s="29"/>
      <c r="BJ1156" s="29"/>
      <c r="BK1156" s="29"/>
    </row>
    <row r="1157" spans="1:63" s="12" customFormat="1" ht="14.4" x14ac:dyDescent="0.25">
      <c r="A1157" s="38"/>
      <c r="B1157" s="21"/>
      <c r="C1157" s="21"/>
      <c r="D1157" s="21"/>
      <c r="E1157" s="21"/>
      <c r="F1157" s="21"/>
      <c r="G1157" s="21"/>
      <c r="H1157" s="21"/>
      <c r="I1157" s="21"/>
      <c r="J1157" s="21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W1157" s="29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</row>
    <row r="1158" spans="1:63" s="12" customFormat="1" ht="14.4" x14ac:dyDescent="0.25">
      <c r="A1158" s="38"/>
      <c r="B1158" s="21"/>
      <c r="C1158" s="21"/>
      <c r="D1158" s="21"/>
      <c r="E1158" s="21"/>
      <c r="F1158" s="21"/>
      <c r="G1158" s="21"/>
      <c r="H1158" s="21"/>
      <c r="I1158" s="21"/>
      <c r="J1158" s="21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W1158" s="29"/>
      <c r="X1158" s="29"/>
      <c r="Y1158" s="29"/>
      <c r="Z1158" s="29"/>
      <c r="AA1158" s="29"/>
      <c r="AB1158" s="29"/>
      <c r="AC1158" s="29"/>
      <c r="AD1158" s="29"/>
      <c r="AE1158" s="29"/>
      <c r="AF1158" s="29"/>
      <c r="AG1158" s="29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  <c r="BA1158" s="29"/>
      <c r="BB1158" s="29"/>
      <c r="BC1158" s="29"/>
      <c r="BD1158" s="29"/>
      <c r="BE1158" s="29"/>
      <c r="BF1158" s="29"/>
      <c r="BG1158" s="29"/>
      <c r="BH1158" s="29"/>
      <c r="BI1158" s="29"/>
      <c r="BJ1158" s="29"/>
      <c r="BK1158" s="29"/>
    </row>
    <row r="1159" spans="1:63" s="12" customFormat="1" ht="14.4" x14ac:dyDescent="0.25">
      <c r="A1159" s="38"/>
      <c r="B1159" s="21"/>
      <c r="C1159" s="21"/>
      <c r="D1159" s="21"/>
      <c r="E1159" s="21"/>
      <c r="F1159" s="21"/>
      <c r="G1159" s="21"/>
      <c r="H1159" s="21"/>
      <c r="I1159" s="21"/>
      <c r="J1159" s="21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9"/>
      <c r="AX1159" s="29"/>
      <c r="AY1159" s="29"/>
      <c r="AZ1159" s="29"/>
      <c r="BA1159" s="29"/>
      <c r="BB1159" s="29"/>
      <c r="BC1159" s="29"/>
      <c r="BD1159" s="29"/>
      <c r="BE1159" s="29"/>
      <c r="BF1159" s="29"/>
      <c r="BG1159" s="29"/>
      <c r="BH1159" s="29"/>
      <c r="BI1159" s="29"/>
      <c r="BJ1159" s="29"/>
      <c r="BK1159" s="29"/>
    </row>
    <row r="1160" spans="1:63" s="12" customFormat="1" ht="14.4" x14ac:dyDescent="0.25">
      <c r="A1160" s="38"/>
      <c r="B1160" s="21"/>
      <c r="C1160" s="21"/>
      <c r="D1160" s="21"/>
      <c r="E1160" s="21"/>
      <c r="F1160" s="21"/>
      <c r="G1160" s="21"/>
      <c r="H1160" s="21"/>
      <c r="I1160" s="21"/>
      <c r="J1160" s="21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W1160" s="29"/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  <c r="BA1160" s="29"/>
      <c r="BB1160" s="29"/>
      <c r="BC1160" s="29"/>
      <c r="BD1160" s="29"/>
      <c r="BE1160" s="29"/>
      <c r="BF1160" s="29"/>
      <c r="BG1160" s="29"/>
      <c r="BH1160" s="29"/>
      <c r="BI1160" s="29"/>
      <c r="BJ1160" s="29"/>
      <c r="BK1160" s="29"/>
    </row>
    <row r="1161" spans="1:63" s="12" customFormat="1" ht="14.4" x14ac:dyDescent="0.25">
      <c r="A1161" s="38"/>
      <c r="B1161" s="21"/>
      <c r="C1161" s="21"/>
      <c r="D1161" s="21"/>
      <c r="E1161" s="21"/>
      <c r="F1161" s="21"/>
      <c r="G1161" s="21"/>
      <c r="H1161" s="21"/>
      <c r="I1161" s="21"/>
      <c r="J1161" s="21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29"/>
      <c r="AH1161" s="29"/>
      <c r="AI1161" s="29"/>
      <c r="AJ1161" s="29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  <c r="BA1161" s="29"/>
      <c r="BB1161" s="29"/>
      <c r="BC1161" s="29"/>
      <c r="BD1161" s="29"/>
      <c r="BE1161" s="29"/>
      <c r="BF1161" s="29"/>
      <c r="BG1161" s="29"/>
      <c r="BH1161" s="29"/>
      <c r="BI1161" s="29"/>
      <c r="BJ1161" s="29"/>
      <c r="BK1161" s="29"/>
    </row>
    <row r="1162" spans="1:63" s="12" customFormat="1" ht="14.4" x14ac:dyDescent="0.25">
      <c r="A1162" s="38"/>
      <c r="B1162" s="21"/>
      <c r="C1162" s="21"/>
      <c r="D1162" s="21"/>
      <c r="E1162" s="21"/>
      <c r="F1162" s="21"/>
      <c r="G1162" s="21"/>
      <c r="H1162" s="21"/>
      <c r="I1162" s="21"/>
      <c r="J1162" s="21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29"/>
      <c r="AJ1162" s="29"/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  <c r="AX1162" s="29"/>
      <c r="AY1162" s="29"/>
      <c r="AZ1162" s="29"/>
      <c r="BA1162" s="29"/>
      <c r="BB1162" s="29"/>
      <c r="BC1162" s="29"/>
      <c r="BD1162" s="29"/>
      <c r="BE1162" s="29"/>
      <c r="BF1162" s="29"/>
      <c r="BG1162" s="29"/>
      <c r="BH1162" s="29"/>
      <c r="BI1162" s="29"/>
      <c r="BJ1162" s="29"/>
      <c r="BK1162" s="29"/>
    </row>
    <row r="1163" spans="1:63" s="12" customFormat="1" ht="14.4" x14ac:dyDescent="0.25">
      <c r="A1163" s="38"/>
      <c r="B1163" s="21"/>
      <c r="C1163" s="21"/>
      <c r="D1163" s="21"/>
      <c r="E1163" s="21"/>
      <c r="F1163" s="21"/>
      <c r="G1163" s="21"/>
      <c r="H1163" s="21"/>
      <c r="I1163" s="21"/>
      <c r="J1163" s="21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29"/>
      <c r="BD1163" s="29"/>
      <c r="BE1163" s="29"/>
      <c r="BF1163" s="29"/>
      <c r="BG1163" s="29"/>
      <c r="BH1163" s="29"/>
      <c r="BI1163" s="29"/>
      <c r="BJ1163" s="29"/>
      <c r="BK1163" s="29"/>
    </row>
    <row r="1164" spans="1:63" s="12" customFormat="1" ht="14.4" x14ac:dyDescent="0.25">
      <c r="A1164" s="38"/>
      <c r="B1164" s="21"/>
      <c r="C1164" s="21"/>
      <c r="D1164" s="21"/>
      <c r="E1164" s="21"/>
      <c r="F1164" s="21"/>
      <c r="G1164" s="21"/>
      <c r="H1164" s="21"/>
      <c r="I1164" s="21"/>
      <c r="J1164" s="21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W1164" s="29"/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  <c r="BA1164" s="29"/>
      <c r="BB1164" s="29"/>
      <c r="BC1164" s="29"/>
      <c r="BD1164" s="29"/>
      <c r="BE1164" s="29"/>
      <c r="BF1164" s="29"/>
      <c r="BG1164" s="29"/>
      <c r="BH1164" s="29"/>
      <c r="BI1164" s="29"/>
      <c r="BJ1164" s="29"/>
      <c r="BK1164" s="29"/>
    </row>
    <row r="1165" spans="1:63" s="12" customFormat="1" ht="14.4" x14ac:dyDescent="0.25">
      <c r="A1165" s="38"/>
      <c r="B1165" s="21"/>
      <c r="C1165" s="21"/>
      <c r="D1165" s="21"/>
      <c r="E1165" s="21"/>
      <c r="F1165" s="21"/>
      <c r="G1165" s="21"/>
      <c r="H1165" s="21"/>
      <c r="I1165" s="21"/>
      <c r="J1165" s="21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</row>
    <row r="1166" spans="1:63" s="12" customFormat="1" ht="14.4" x14ac:dyDescent="0.25">
      <c r="A1166" s="38"/>
      <c r="B1166" s="21"/>
      <c r="C1166" s="21"/>
      <c r="D1166" s="21"/>
      <c r="E1166" s="21"/>
      <c r="F1166" s="21"/>
      <c r="G1166" s="21"/>
      <c r="H1166" s="21"/>
      <c r="I1166" s="21"/>
      <c r="J1166" s="21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</row>
    <row r="1167" spans="1:63" s="12" customFormat="1" ht="14.4" x14ac:dyDescent="0.25">
      <c r="A1167" s="38"/>
      <c r="B1167" s="21"/>
      <c r="C1167" s="21"/>
      <c r="D1167" s="21"/>
      <c r="E1167" s="21"/>
      <c r="F1167" s="21"/>
      <c r="G1167" s="21"/>
      <c r="H1167" s="21"/>
      <c r="I1167" s="21"/>
      <c r="J1167" s="21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</row>
    <row r="1168" spans="1:63" s="12" customFormat="1" ht="14.4" x14ac:dyDescent="0.25">
      <c r="A1168" s="38"/>
      <c r="B1168" s="21"/>
      <c r="C1168" s="21"/>
      <c r="D1168" s="21"/>
      <c r="E1168" s="21"/>
      <c r="F1168" s="21"/>
      <c r="G1168" s="21"/>
      <c r="H1168" s="21"/>
      <c r="I1168" s="21"/>
      <c r="J1168" s="21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</row>
    <row r="1169" spans="1:63" s="12" customFormat="1" ht="14.4" x14ac:dyDescent="0.25">
      <c r="A1169" s="38"/>
      <c r="B1169" s="21"/>
      <c r="C1169" s="21"/>
      <c r="D1169" s="21"/>
      <c r="E1169" s="21"/>
      <c r="F1169" s="21"/>
      <c r="G1169" s="21"/>
      <c r="H1169" s="21"/>
      <c r="I1169" s="21"/>
      <c r="J1169" s="21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</row>
    <row r="1170" spans="1:63" s="12" customFormat="1" ht="14.4" x14ac:dyDescent="0.25">
      <c r="A1170" s="38"/>
      <c r="B1170" s="21"/>
      <c r="C1170" s="21"/>
      <c r="D1170" s="21"/>
      <c r="E1170" s="21"/>
      <c r="F1170" s="21"/>
      <c r="G1170" s="21"/>
      <c r="H1170" s="21"/>
      <c r="I1170" s="21"/>
      <c r="J1170" s="21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</row>
    <row r="1171" spans="1:63" s="12" customFormat="1" ht="14.4" x14ac:dyDescent="0.25">
      <c r="A1171" s="38"/>
      <c r="B1171" s="21"/>
      <c r="C1171" s="21"/>
      <c r="D1171" s="21"/>
      <c r="E1171" s="21"/>
      <c r="F1171" s="21"/>
      <c r="G1171" s="21"/>
      <c r="H1171" s="21"/>
      <c r="I1171" s="21"/>
      <c r="J1171" s="21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</row>
    <row r="1172" spans="1:63" s="12" customFormat="1" ht="14.4" x14ac:dyDescent="0.25">
      <c r="A1172" s="38"/>
      <c r="B1172" s="21"/>
      <c r="C1172" s="21"/>
      <c r="D1172" s="21"/>
      <c r="E1172" s="21"/>
      <c r="F1172" s="21"/>
      <c r="G1172" s="21"/>
      <c r="H1172" s="21"/>
      <c r="I1172" s="21"/>
      <c r="J1172" s="21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</row>
    <row r="1173" spans="1:63" s="12" customFormat="1" ht="14.4" x14ac:dyDescent="0.25">
      <c r="A1173" s="38"/>
      <c r="B1173" s="21"/>
      <c r="C1173" s="21"/>
      <c r="D1173" s="21"/>
      <c r="E1173" s="21"/>
      <c r="F1173" s="21"/>
      <c r="G1173" s="21"/>
      <c r="H1173" s="21"/>
      <c r="I1173" s="21"/>
      <c r="J1173" s="21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W1173" s="29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9"/>
      <c r="BC1173" s="29"/>
      <c r="BD1173" s="29"/>
      <c r="BE1173" s="29"/>
      <c r="BF1173" s="29"/>
      <c r="BG1173" s="29"/>
      <c r="BH1173" s="29"/>
      <c r="BI1173" s="29"/>
      <c r="BJ1173" s="29"/>
      <c r="BK1173" s="29"/>
    </row>
    <row r="1174" spans="1:63" s="12" customFormat="1" ht="14.4" x14ac:dyDescent="0.25">
      <c r="A1174" s="38"/>
      <c r="B1174" s="21"/>
      <c r="C1174" s="21"/>
      <c r="D1174" s="21"/>
      <c r="E1174" s="21"/>
      <c r="F1174" s="21"/>
      <c r="G1174" s="21"/>
      <c r="H1174" s="21"/>
      <c r="I1174" s="21"/>
      <c r="J1174" s="21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W1174" s="29"/>
      <c r="X1174" s="29"/>
      <c r="Y1174" s="29"/>
      <c r="Z1174" s="29"/>
      <c r="AA1174" s="29"/>
      <c r="AB1174" s="29"/>
      <c r="AC1174" s="29"/>
      <c r="AD1174" s="29"/>
      <c r="AE1174" s="29"/>
      <c r="AF1174" s="29"/>
      <c r="AG1174" s="29"/>
      <c r="AH1174" s="29"/>
      <c r="AI1174" s="29"/>
      <c r="AJ1174" s="29"/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9"/>
      <c r="AX1174" s="29"/>
      <c r="AY1174" s="29"/>
      <c r="AZ1174" s="29"/>
      <c r="BA1174" s="29"/>
      <c r="BB1174" s="29"/>
      <c r="BC1174" s="29"/>
      <c r="BD1174" s="29"/>
      <c r="BE1174" s="29"/>
      <c r="BF1174" s="29"/>
      <c r="BG1174" s="29"/>
      <c r="BH1174" s="29"/>
      <c r="BI1174" s="29"/>
      <c r="BJ1174" s="29"/>
      <c r="BK1174" s="29"/>
    </row>
    <row r="1175" spans="1:63" s="12" customFormat="1" ht="14.4" x14ac:dyDescent="0.25">
      <c r="A1175" s="38"/>
      <c r="B1175" s="21"/>
      <c r="C1175" s="21"/>
      <c r="D1175" s="21"/>
      <c r="E1175" s="21"/>
      <c r="F1175" s="21"/>
      <c r="G1175" s="21"/>
      <c r="H1175" s="21"/>
      <c r="I1175" s="21"/>
      <c r="J1175" s="21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  <c r="BF1175" s="29"/>
      <c r="BG1175" s="29"/>
      <c r="BH1175" s="29"/>
      <c r="BI1175" s="29"/>
      <c r="BJ1175" s="29"/>
      <c r="BK1175" s="29"/>
    </row>
    <row r="1176" spans="1:63" s="12" customFormat="1" ht="14.4" x14ac:dyDescent="0.25">
      <c r="A1176" s="38"/>
      <c r="B1176" s="21"/>
      <c r="C1176" s="21"/>
      <c r="D1176" s="21"/>
      <c r="E1176" s="21"/>
      <c r="F1176" s="21"/>
      <c r="G1176" s="21"/>
      <c r="H1176" s="21"/>
      <c r="I1176" s="21"/>
      <c r="J1176" s="21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/>
      <c r="BD1176" s="29"/>
      <c r="BE1176" s="29"/>
      <c r="BF1176" s="29"/>
      <c r="BG1176" s="29"/>
      <c r="BH1176" s="29"/>
      <c r="BI1176" s="29"/>
      <c r="BJ1176" s="29"/>
      <c r="BK1176" s="29"/>
    </row>
    <row r="1177" spans="1:63" s="12" customFormat="1" ht="14.4" x14ac:dyDescent="0.25">
      <c r="A1177" s="38"/>
      <c r="B1177" s="21"/>
      <c r="C1177" s="21"/>
      <c r="D1177" s="21"/>
      <c r="E1177" s="21"/>
      <c r="F1177" s="21"/>
      <c r="G1177" s="21"/>
      <c r="H1177" s="21"/>
      <c r="I1177" s="21"/>
      <c r="J1177" s="21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/>
      <c r="BD1177" s="29"/>
      <c r="BE1177" s="29"/>
      <c r="BF1177" s="29"/>
      <c r="BG1177" s="29"/>
      <c r="BH1177" s="29"/>
      <c r="BI1177" s="29"/>
      <c r="BJ1177" s="29"/>
      <c r="BK1177" s="29"/>
    </row>
    <row r="1178" spans="1:63" s="12" customFormat="1" ht="14.4" x14ac:dyDescent="0.25">
      <c r="A1178" s="38"/>
      <c r="B1178" s="21"/>
      <c r="C1178" s="21"/>
      <c r="D1178" s="21"/>
      <c r="E1178" s="21"/>
      <c r="F1178" s="21"/>
      <c r="G1178" s="21"/>
      <c r="H1178" s="21"/>
      <c r="I1178" s="21"/>
      <c r="J1178" s="21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W1178" s="29"/>
      <c r="X1178" s="29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9"/>
      <c r="BC1178" s="29"/>
      <c r="BD1178" s="29"/>
      <c r="BE1178" s="29"/>
      <c r="BF1178" s="29"/>
      <c r="BG1178" s="29"/>
      <c r="BH1178" s="29"/>
      <c r="BI1178" s="29"/>
      <c r="BJ1178" s="29"/>
      <c r="BK1178" s="29"/>
    </row>
    <row r="1179" spans="1:63" s="12" customFormat="1" ht="14.4" x14ac:dyDescent="0.25">
      <c r="A1179" s="38"/>
      <c r="B1179" s="21"/>
      <c r="C1179" s="21"/>
      <c r="D1179" s="21"/>
      <c r="E1179" s="21"/>
      <c r="F1179" s="21"/>
      <c r="G1179" s="21"/>
      <c r="H1179" s="21"/>
      <c r="I1179" s="21"/>
      <c r="J1179" s="21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29"/>
    </row>
    <row r="1180" spans="1:63" s="12" customFormat="1" ht="14.4" x14ac:dyDescent="0.25">
      <c r="A1180" s="38"/>
      <c r="B1180" s="21"/>
      <c r="C1180" s="21"/>
      <c r="D1180" s="21"/>
      <c r="E1180" s="21"/>
      <c r="F1180" s="21"/>
      <c r="G1180" s="21"/>
      <c r="H1180" s="21"/>
      <c r="I1180" s="21"/>
      <c r="J1180" s="21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29"/>
    </row>
    <row r="1181" spans="1:63" s="12" customFormat="1" ht="14.4" x14ac:dyDescent="0.25">
      <c r="A1181" s="38"/>
      <c r="B1181" s="21"/>
      <c r="C1181" s="21"/>
      <c r="D1181" s="21"/>
      <c r="E1181" s="21"/>
      <c r="F1181" s="21"/>
      <c r="G1181" s="21"/>
      <c r="H1181" s="21"/>
      <c r="I1181" s="21"/>
      <c r="J1181" s="21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W1181" s="29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  <c r="BF1181" s="29"/>
      <c r="BG1181" s="29"/>
      <c r="BH1181" s="29"/>
      <c r="BI1181" s="29"/>
      <c r="BJ1181" s="29"/>
      <c r="BK1181" s="29"/>
    </row>
    <row r="1182" spans="1:63" s="12" customFormat="1" ht="14.4" x14ac:dyDescent="0.25">
      <c r="A1182" s="38"/>
      <c r="B1182" s="21"/>
      <c r="C1182" s="21"/>
      <c r="D1182" s="21"/>
      <c r="E1182" s="21"/>
      <c r="F1182" s="21"/>
      <c r="G1182" s="21"/>
      <c r="H1182" s="21"/>
      <c r="I1182" s="21"/>
      <c r="J1182" s="21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W1182" s="29"/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/>
      <c r="BD1182" s="29"/>
      <c r="BE1182" s="29"/>
      <c r="BF1182" s="29"/>
      <c r="BG1182" s="29"/>
      <c r="BH1182" s="29"/>
      <c r="BI1182" s="29"/>
      <c r="BJ1182" s="29"/>
      <c r="BK1182" s="29"/>
    </row>
    <row r="1183" spans="1:63" s="12" customFormat="1" ht="14.4" x14ac:dyDescent="0.25">
      <c r="A1183" s="38"/>
      <c r="B1183" s="21"/>
      <c r="C1183" s="21"/>
      <c r="D1183" s="21"/>
      <c r="E1183" s="21"/>
      <c r="F1183" s="21"/>
      <c r="G1183" s="21"/>
      <c r="H1183" s="21"/>
      <c r="I1183" s="21"/>
      <c r="J1183" s="21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W1183" s="29"/>
      <c r="X1183" s="29"/>
      <c r="Y1183" s="29"/>
      <c r="Z1183" s="29"/>
      <c r="AA1183" s="29"/>
      <c r="AB1183" s="29"/>
      <c r="AC1183" s="29"/>
      <c r="AD1183" s="29"/>
      <c r="AE1183" s="29"/>
      <c r="AF1183" s="29"/>
      <c r="AG1183" s="29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  <c r="BA1183" s="29"/>
      <c r="BB1183" s="29"/>
      <c r="BC1183" s="29"/>
      <c r="BD1183" s="29"/>
      <c r="BE1183" s="29"/>
      <c r="BF1183" s="29"/>
      <c r="BG1183" s="29"/>
      <c r="BH1183" s="29"/>
      <c r="BI1183" s="29"/>
      <c r="BJ1183" s="29"/>
      <c r="BK1183" s="29"/>
    </row>
    <row r="1184" spans="1:63" s="12" customFormat="1" ht="14.4" x14ac:dyDescent="0.25">
      <c r="A1184" s="38"/>
      <c r="B1184" s="21"/>
      <c r="C1184" s="21"/>
      <c r="D1184" s="21"/>
      <c r="E1184" s="21"/>
      <c r="F1184" s="21"/>
      <c r="G1184" s="21"/>
      <c r="H1184" s="21"/>
      <c r="I1184" s="21"/>
      <c r="J1184" s="21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W1184" s="29"/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  <c r="BF1184" s="29"/>
      <c r="BG1184" s="29"/>
      <c r="BH1184" s="29"/>
      <c r="BI1184" s="29"/>
      <c r="BJ1184" s="29"/>
      <c r="BK1184" s="29"/>
    </row>
    <row r="1185" spans="1:63" s="12" customFormat="1" ht="14.4" x14ac:dyDescent="0.25">
      <c r="A1185" s="38"/>
      <c r="B1185" s="21"/>
      <c r="C1185" s="21"/>
      <c r="D1185" s="21"/>
      <c r="E1185" s="21"/>
      <c r="F1185" s="21"/>
      <c r="G1185" s="21"/>
      <c r="H1185" s="21"/>
      <c r="I1185" s="21"/>
      <c r="J1185" s="21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W1185" s="29"/>
      <c r="X1185" s="29"/>
      <c r="Y1185" s="29"/>
      <c r="Z1185" s="29"/>
      <c r="AA1185" s="29"/>
      <c r="AB1185" s="29"/>
      <c r="AC1185" s="29"/>
      <c r="AD1185" s="29"/>
      <c r="AE1185" s="29"/>
      <c r="AF1185" s="29"/>
      <c r="AG1185" s="29"/>
      <c r="AH1185" s="29"/>
      <c r="AI1185" s="29"/>
      <c r="AJ1185" s="29"/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9"/>
      <c r="AX1185" s="29"/>
      <c r="AY1185" s="29"/>
      <c r="AZ1185" s="29"/>
      <c r="BA1185" s="29"/>
      <c r="BB1185" s="29"/>
      <c r="BC1185" s="29"/>
      <c r="BD1185" s="29"/>
      <c r="BE1185" s="29"/>
      <c r="BF1185" s="29"/>
      <c r="BG1185" s="29"/>
      <c r="BH1185" s="29"/>
      <c r="BI1185" s="29"/>
      <c r="BJ1185" s="29"/>
      <c r="BK1185" s="29"/>
    </row>
    <row r="1186" spans="1:63" s="12" customFormat="1" ht="14.4" x14ac:dyDescent="0.25">
      <c r="A1186" s="38"/>
      <c r="B1186" s="21"/>
      <c r="C1186" s="21"/>
      <c r="D1186" s="21"/>
      <c r="E1186" s="21"/>
      <c r="F1186" s="21"/>
      <c r="G1186" s="21"/>
      <c r="H1186" s="21"/>
      <c r="I1186" s="21"/>
      <c r="J1186" s="21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9"/>
      <c r="BC1186" s="29"/>
      <c r="BD1186" s="29"/>
      <c r="BE1186" s="29"/>
      <c r="BF1186" s="29"/>
      <c r="BG1186" s="29"/>
      <c r="BH1186" s="29"/>
      <c r="BI1186" s="29"/>
      <c r="BJ1186" s="29"/>
      <c r="BK1186" s="29"/>
    </row>
    <row r="1187" spans="1:63" s="12" customFormat="1" ht="14.4" x14ac:dyDescent="0.25">
      <c r="A1187" s="38"/>
      <c r="B1187" s="21"/>
      <c r="C1187" s="21"/>
      <c r="D1187" s="21"/>
      <c r="E1187" s="21"/>
      <c r="F1187" s="21"/>
      <c r="G1187" s="21"/>
      <c r="H1187" s="21"/>
      <c r="I1187" s="21"/>
      <c r="J1187" s="21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29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9"/>
      <c r="BC1187" s="29"/>
      <c r="BD1187" s="29"/>
      <c r="BE1187" s="29"/>
      <c r="BF1187" s="29"/>
      <c r="BG1187" s="29"/>
      <c r="BH1187" s="29"/>
      <c r="BI1187" s="29"/>
      <c r="BJ1187" s="29"/>
      <c r="BK1187" s="29"/>
    </row>
    <row r="1188" spans="1:63" s="12" customFormat="1" ht="14.4" x14ac:dyDescent="0.25">
      <c r="A1188" s="38"/>
      <c r="B1188" s="21"/>
      <c r="C1188" s="21"/>
      <c r="D1188" s="21"/>
      <c r="E1188" s="21"/>
      <c r="F1188" s="21"/>
      <c r="G1188" s="21"/>
      <c r="H1188" s="21"/>
      <c r="I1188" s="21"/>
      <c r="J1188" s="21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9"/>
      <c r="BC1188" s="29"/>
      <c r="BD1188" s="29"/>
      <c r="BE1188" s="29"/>
      <c r="BF1188" s="29"/>
      <c r="BG1188" s="29"/>
      <c r="BH1188" s="29"/>
      <c r="BI1188" s="29"/>
      <c r="BJ1188" s="29"/>
      <c r="BK1188" s="29"/>
    </row>
    <row r="1189" spans="1:63" s="12" customFormat="1" ht="14.4" x14ac:dyDescent="0.25">
      <c r="A1189" s="38"/>
      <c r="B1189" s="21"/>
      <c r="C1189" s="21"/>
      <c r="D1189" s="21"/>
      <c r="E1189" s="21"/>
      <c r="F1189" s="21"/>
      <c r="G1189" s="21"/>
      <c r="H1189" s="21"/>
      <c r="I1189" s="21"/>
      <c r="J1189" s="21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9"/>
      <c r="BC1189" s="29"/>
      <c r="BD1189" s="29"/>
      <c r="BE1189" s="29"/>
      <c r="BF1189" s="29"/>
      <c r="BG1189" s="29"/>
      <c r="BH1189" s="29"/>
      <c r="BI1189" s="29"/>
      <c r="BJ1189" s="29"/>
      <c r="BK1189" s="29"/>
    </row>
    <row r="1190" spans="1:63" s="12" customFormat="1" ht="14.4" x14ac:dyDescent="0.25">
      <c r="A1190" s="38"/>
      <c r="B1190" s="21"/>
      <c r="C1190" s="21"/>
      <c r="D1190" s="21"/>
      <c r="E1190" s="21"/>
      <c r="F1190" s="21"/>
      <c r="G1190" s="21"/>
      <c r="H1190" s="21"/>
      <c r="I1190" s="21"/>
      <c r="J1190" s="21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9"/>
      <c r="BC1190" s="29"/>
      <c r="BD1190" s="29"/>
      <c r="BE1190" s="29"/>
      <c r="BF1190" s="29"/>
      <c r="BG1190" s="29"/>
      <c r="BH1190" s="29"/>
      <c r="BI1190" s="29"/>
      <c r="BJ1190" s="29"/>
      <c r="BK1190" s="29"/>
    </row>
    <row r="1191" spans="1:63" s="12" customFormat="1" ht="14.4" x14ac:dyDescent="0.25">
      <c r="A1191" s="38"/>
      <c r="B1191" s="21"/>
      <c r="C1191" s="21"/>
      <c r="D1191" s="21"/>
      <c r="E1191" s="21"/>
      <c r="F1191" s="21"/>
      <c r="G1191" s="21"/>
      <c r="H1191" s="21"/>
      <c r="I1191" s="21"/>
      <c r="J1191" s="21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W1191" s="29"/>
      <c r="X1191" s="29"/>
      <c r="Y1191" s="29"/>
      <c r="Z1191" s="29"/>
      <c r="AA1191" s="29"/>
      <c r="AB1191" s="29"/>
      <c r="AC1191" s="29"/>
      <c r="AD1191" s="29"/>
      <c r="AE1191" s="29"/>
      <c r="AF1191" s="29"/>
      <c r="AG1191" s="29"/>
      <c r="AH1191" s="29"/>
      <c r="AI1191" s="29"/>
      <c r="AJ1191" s="29"/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9"/>
      <c r="AX1191" s="29"/>
      <c r="AY1191" s="29"/>
      <c r="AZ1191" s="29"/>
      <c r="BA1191" s="29"/>
      <c r="BB1191" s="29"/>
      <c r="BC1191" s="29"/>
      <c r="BD1191" s="29"/>
      <c r="BE1191" s="29"/>
      <c r="BF1191" s="29"/>
      <c r="BG1191" s="29"/>
      <c r="BH1191" s="29"/>
      <c r="BI1191" s="29"/>
      <c r="BJ1191" s="29"/>
      <c r="BK1191" s="29"/>
    </row>
    <row r="1192" spans="1:63" s="12" customFormat="1" ht="14.4" x14ac:dyDescent="0.25">
      <c r="A1192" s="38"/>
      <c r="B1192" s="21"/>
      <c r="C1192" s="21"/>
      <c r="D1192" s="21"/>
      <c r="E1192" s="21"/>
      <c r="F1192" s="21"/>
      <c r="G1192" s="21"/>
      <c r="H1192" s="21"/>
      <c r="I1192" s="21"/>
      <c r="J1192" s="21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  <c r="BF1192" s="29"/>
      <c r="BG1192" s="29"/>
      <c r="BH1192" s="29"/>
      <c r="BI1192" s="29"/>
      <c r="BJ1192" s="29"/>
      <c r="BK1192" s="29"/>
    </row>
    <row r="1193" spans="1:63" s="12" customFormat="1" ht="14.4" x14ac:dyDescent="0.25">
      <c r="A1193" s="38"/>
      <c r="B1193" s="21"/>
      <c r="C1193" s="21"/>
      <c r="D1193" s="21"/>
      <c r="E1193" s="21"/>
      <c r="F1193" s="21"/>
      <c r="G1193" s="21"/>
      <c r="H1193" s="21"/>
      <c r="I1193" s="21"/>
      <c r="J1193" s="21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W1193" s="29"/>
      <c r="X1193" s="29"/>
      <c r="Y1193" s="29"/>
      <c r="Z1193" s="29"/>
      <c r="AA1193" s="29"/>
      <c r="AB1193" s="29"/>
      <c r="AC1193" s="29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29"/>
      <c r="BA1193" s="29"/>
      <c r="BB1193" s="29"/>
      <c r="BC1193" s="29"/>
      <c r="BD1193" s="29"/>
      <c r="BE1193" s="29"/>
      <c r="BF1193" s="29"/>
      <c r="BG1193" s="29"/>
      <c r="BH1193" s="29"/>
      <c r="BI1193" s="29"/>
      <c r="BJ1193" s="29"/>
      <c r="BK1193" s="29"/>
    </row>
    <row r="1194" spans="1:63" s="12" customFormat="1" ht="14.4" x14ac:dyDescent="0.25">
      <c r="A1194" s="38"/>
      <c r="B1194" s="21"/>
      <c r="C1194" s="21"/>
      <c r="D1194" s="21"/>
      <c r="E1194" s="21"/>
      <c r="F1194" s="21"/>
      <c r="G1194" s="21"/>
      <c r="H1194" s="21"/>
      <c r="I1194" s="21"/>
      <c r="J1194" s="21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  <c r="BA1194" s="29"/>
      <c r="BB1194" s="29"/>
      <c r="BC1194" s="29"/>
      <c r="BD1194" s="29"/>
      <c r="BE1194" s="29"/>
      <c r="BF1194" s="29"/>
      <c r="BG1194" s="29"/>
      <c r="BH1194" s="29"/>
      <c r="BI1194" s="29"/>
      <c r="BJ1194" s="29"/>
      <c r="BK1194" s="29"/>
    </row>
    <row r="1195" spans="1:63" s="12" customFormat="1" ht="14.4" x14ac:dyDescent="0.25">
      <c r="A1195" s="38"/>
      <c r="B1195" s="21"/>
      <c r="C1195" s="21"/>
      <c r="D1195" s="21"/>
      <c r="E1195" s="21"/>
      <c r="F1195" s="21"/>
      <c r="G1195" s="21"/>
      <c r="H1195" s="21"/>
      <c r="I1195" s="21"/>
      <c r="J1195" s="21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9"/>
      <c r="BC1195" s="29"/>
      <c r="BD1195" s="29"/>
      <c r="BE1195" s="29"/>
      <c r="BF1195" s="29"/>
      <c r="BG1195" s="29"/>
      <c r="BH1195" s="29"/>
      <c r="BI1195" s="29"/>
      <c r="BJ1195" s="29"/>
      <c r="BK1195" s="29"/>
    </row>
    <row r="1196" spans="1:63" s="12" customFormat="1" ht="14.4" x14ac:dyDescent="0.25">
      <c r="A1196" s="38"/>
      <c r="B1196" s="21"/>
      <c r="C1196" s="21"/>
      <c r="D1196" s="21"/>
      <c r="E1196" s="21"/>
      <c r="F1196" s="21"/>
      <c r="G1196" s="21"/>
      <c r="H1196" s="21"/>
      <c r="I1196" s="21"/>
      <c r="J1196" s="21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W1196" s="29"/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  <c r="BA1196" s="29"/>
      <c r="BB1196" s="29"/>
      <c r="BC1196" s="29"/>
      <c r="BD1196" s="29"/>
      <c r="BE1196" s="29"/>
      <c r="BF1196" s="29"/>
      <c r="BG1196" s="29"/>
      <c r="BH1196" s="29"/>
      <c r="BI1196" s="29"/>
      <c r="BJ1196" s="29"/>
      <c r="BK1196" s="29"/>
    </row>
    <row r="1197" spans="1:63" s="12" customFormat="1" ht="14.4" x14ac:dyDescent="0.25">
      <c r="A1197" s="38"/>
      <c r="B1197" s="21"/>
      <c r="C1197" s="21"/>
      <c r="D1197" s="21"/>
      <c r="E1197" s="21"/>
      <c r="F1197" s="21"/>
      <c r="G1197" s="21"/>
      <c r="H1197" s="21"/>
      <c r="I1197" s="21"/>
      <c r="J1197" s="21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W1197" s="29"/>
      <c r="X1197" s="29"/>
      <c r="Y1197" s="29"/>
      <c r="Z1197" s="29"/>
      <c r="AA1197" s="29"/>
      <c r="AB1197" s="29"/>
      <c r="AC1197" s="29"/>
      <c r="AD1197" s="29"/>
      <c r="AE1197" s="29"/>
      <c r="AF1197" s="29"/>
      <c r="AG1197" s="29"/>
      <c r="AH1197" s="29"/>
      <c r="AI1197" s="29"/>
      <c r="AJ1197" s="29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  <c r="BA1197" s="29"/>
      <c r="BB1197" s="29"/>
      <c r="BC1197" s="29"/>
      <c r="BD1197" s="29"/>
      <c r="BE1197" s="29"/>
      <c r="BF1197" s="29"/>
      <c r="BG1197" s="29"/>
      <c r="BH1197" s="29"/>
      <c r="BI1197" s="29"/>
      <c r="BJ1197" s="29"/>
      <c r="BK1197" s="29"/>
    </row>
    <row r="1198" spans="1:63" s="12" customFormat="1" ht="14.4" x14ac:dyDescent="0.25">
      <c r="A1198" s="38"/>
      <c r="B1198" s="21"/>
      <c r="C1198" s="21"/>
      <c r="D1198" s="21"/>
      <c r="E1198" s="21"/>
      <c r="F1198" s="21"/>
      <c r="G1198" s="21"/>
      <c r="H1198" s="21"/>
      <c r="I1198" s="21"/>
      <c r="J1198" s="21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W1198" s="29"/>
      <c r="X1198" s="29"/>
      <c r="Y1198" s="29"/>
      <c r="Z1198" s="29"/>
      <c r="AA1198" s="29"/>
      <c r="AB1198" s="29"/>
      <c r="AC1198" s="29"/>
      <c r="AD1198" s="29"/>
      <c r="AE1198" s="29"/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9"/>
      <c r="BC1198" s="29"/>
      <c r="BD1198" s="29"/>
      <c r="BE1198" s="29"/>
      <c r="BF1198" s="29"/>
      <c r="BG1198" s="29"/>
      <c r="BH1198" s="29"/>
      <c r="BI1198" s="29"/>
      <c r="BJ1198" s="29"/>
      <c r="BK1198" s="29"/>
    </row>
    <row r="1199" spans="1:63" s="12" customFormat="1" ht="14.4" x14ac:dyDescent="0.25">
      <c r="A1199" s="38"/>
      <c r="B1199" s="21"/>
      <c r="C1199" s="21"/>
      <c r="D1199" s="21"/>
      <c r="E1199" s="21"/>
      <c r="F1199" s="21"/>
      <c r="G1199" s="21"/>
      <c r="H1199" s="21"/>
      <c r="I1199" s="21"/>
      <c r="J1199" s="21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W1199" s="29"/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/>
      <c r="BD1199" s="29"/>
      <c r="BE1199" s="29"/>
      <c r="BF1199" s="29"/>
      <c r="BG1199" s="29"/>
      <c r="BH1199" s="29"/>
      <c r="BI1199" s="29"/>
      <c r="BJ1199" s="29"/>
      <c r="BK1199" s="29"/>
    </row>
    <row r="1200" spans="1:63" s="12" customFormat="1" ht="14.4" x14ac:dyDescent="0.25">
      <c r="A1200" s="38"/>
      <c r="B1200" s="21"/>
      <c r="C1200" s="21"/>
      <c r="D1200" s="21"/>
      <c r="E1200" s="21"/>
      <c r="F1200" s="21"/>
      <c r="G1200" s="21"/>
      <c r="H1200" s="21"/>
      <c r="I1200" s="21"/>
      <c r="J1200" s="21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W1200" s="29"/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  <c r="BA1200" s="29"/>
      <c r="BB1200" s="29"/>
      <c r="BC1200" s="29"/>
      <c r="BD1200" s="29"/>
      <c r="BE1200" s="29"/>
      <c r="BF1200" s="29"/>
      <c r="BG1200" s="29"/>
      <c r="BH1200" s="29"/>
      <c r="BI1200" s="29"/>
      <c r="BJ1200" s="29"/>
      <c r="BK1200" s="29"/>
    </row>
    <row r="1201" spans="1:63" s="12" customFormat="1" ht="14.4" x14ac:dyDescent="0.25">
      <c r="A1201" s="38"/>
      <c r="B1201" s="21"/>
      <c r="C1201" s="21"/>
      <c r="D1201" s="21"/>
      <c r="E1201" s="21"/>
      <c r="F1201" s="21"/>
      <c r="G1201" s="21"/>
      <c r="H1201" s="21"/>
      <c r="I1201" s="21"/>
      <c r="J1201" s="21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W1201" s="29"/>
      <c r="X1201" s="29"/>
      <c r="Y1201" s="29"/>
      <c r="Z1201" s="29"/>
      <c r="AA1201" s="29"/>
      <c r="AB1201" s="29"/>
      <c r="AC1201" s="29"/>
      <c r="AD1201" s="29"/>
      <c r="AE1201" s="29"/>
      <c r="AF1201" s="29"/>
      <c r="AG1201" s="29"/>
      <c r="AH1201" s="29"/>
      <c r="AI1201" s="29"/>
      <c r="AJ1201" s="29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9"/>
      <c r="BC1201" s="29"/>
      <c r="BD1201" s="29"/>
      <c r="BE1201" s="29"/>
      <c r="BF1201" s="29"/>
      <c r="BG1201" s="29"/>
      <c r="BH1201" s="29"/>
      <c r="BI1201" s="29"/>
      <c r="BJ1201" s="29"/>
      <c r="BK1201" s="29"/>
    </row>
    <row r="1202" spans="1:63" s="12" customFormat="1" ht="14.4" x14ac:dyDescent="0.25">
      <c r="A1202" s="38"/>
      <c r="B1202" s="21"/>
      <c r="C1202" s="21"/>
      <c r="D1202" s="21"/>
      <c r="E1202" s="21"/>
      <c r="F1202" s="21"/>
      <c r="G1202" s="21"/>
      <c r="H1202" s="21"/>
      <c r="I1202" s="21"/>
      <c r="J1202" s="21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9"/>
      <c r="BC1202" s="29"/>
      <c r="BD1202" s="29"/>
      <c r="BE1202" s="29"/>
      <c r="BF1202" s="29"/>
      <c r="BG1202" s="29"/>
      <c r="BH1202" s="29"/>
      <c r="BI1202" s="29"/>
      <c r="BJ1202" s="29"/>
      <c r="BK1202" s="29"/>
    </row>
    <row r="1203" spans="1:63" s="12" customFormat="1" ht="14.4" x14ac:dyDescent="0.25">
      <c r="A1203" s="38"/>
      <c r="B1203" s="21"/>
      <c r="C1203" s="21"/>
      <c r="D1203" s="21"/>
      <c r="E1203" s="21"/>
      <c r="F1203" s="21"/>
      <c r="G1203" s="21"/>
      <c r="H1203" s="21"/>
      <c r="I1203" s="21"/>
      <c r="J1203" s="21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29"/>
      <c r="AF1203" s="29"/>
      <c r="AG1203" s="29"/>
      <c r="AH1203" s="29"/>
      <c r="AI1203" s="29"/>
      <c r="AJ1203" s="29"/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  <c r="BA1203" s="29"/>
      <c r="BB1203" s="29"/>
      <c r="BC1203" s="29"/>
      <c r="BD1203" s="29"/>
      <c r="BE1203" s="29"/>
      <c r="BF1203" s="29"/>
      <c r="BG1203" s="29"/>
      <c r="BH1203" s="29"/>
      <c r="BI1203" s="29"/>
      <c r="BJ1203" s="29"/>
      <c r="BK1203" s="29"/>
    </row>
    <row r="1204" spans="1:63" s="12" customFormat="1" ht="14.4" x14ac:dyDescent="0.25">
      <c r="A1204" s="38"/>
      <c r="B1204" s="21"/>
      <c r="C1204" s="21"/>
      <c r="D1204" s="21"/>
      <c r="E1204" s="21"/>
      <c r="F1204" s="21"/>
      <c r="G1204" s="21"/>
      <c r="H1204" s="21"/>
      <c r="I1204" s="21"/>
      <c r="J1204" s="21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W1204" s="29"/>
      <c r="X1204" s="29"/>
      <c r="Y1204" s="29"/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9"/>
      <c r="BC1204" s="29"/>
      <c r="BD1204" s="29"/>
      <c r="BE1204" s="29"/>
      <c r="BF1204" s="29"/>
      <c r="BG1204" s="29"/>
      <c r="BH1204" s="29"/>
      <c r="BI1204" s="29"/>
      <c r="BJ1204" s="29"/>
      <c r="BK1204" s="29"/>
    </row>
    <row r="1205" spans="1:63" s="12" customFormat="1" ht="14.4" x14ac:dyDescent="0.25">
      <c r="A1205" s="38"/>
      <c r="B1205" s="21"/>
      <c r="C1205" s="21"/>
      <c r="D1205" s="21"/>
      <c r="E1205" s="21"/>
      <c r="F1205" s="21"/>
      <c r="G1205" s="21"/>
      <c r="H1205" s="21"/>
      <c r="I1205" s="21"/>
      <c r="J1205" s="21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W1205" s="29"/>
      <c r="X1205" s="29"/>
      <c r="Y1205" s="29"/>
      <c r="Z1205" s="29"/>
      <c r="AA1205" s="29"/>
      <c r="AB1205" s="29"/>
      <c r="AC1205" s="29"/>
      <c r="AD1205" s="29"/>
      <c r="AE1205" s="29"/>
      <c r="AF1205" s="29"/>
      <c r="AG1205" s="29"/>
      <c r="AH1205" s="29"/>
      <c r="AI1205" s="29"/>
      <c r="AJ1205" s="29"/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  <c r="BA1205" s="29"/>
      <c r="BB1205" s="29"/>
      <c r="BC1205" s="29"/>
      <c r="BD1205" s="29"/>
      <c r="BE1205" s="29"/>
      <c r="BF1205" s="29"/>
      <c r="BG1205" s="29"/>
      <c r="BH1205" s="29"/>
      <c r="BI1205" s="29"/>
      <c r="BJ1205" s="29"/>
      <c r="BK1205" s="29"/>
    </row>
    <row r="1206" spans="1:63" s="12" customFormat="1" ht="14.4" x14ac:dyDescent="0.25">
      <c r="A1206" s="38"/>
      <c r="B1206" s="21"/>
      <c r="C1206" s="21"/>
      <c r="D1206" s="21"/>
      <c r="E1206" s="21"/>
      <c r="F1206" s="21"/>
      <c r="G1206" s="21"/>
      <c r="H1206" s="21"/>
      <c r="I1206" s="21"/>
      <c r="J1206" s="21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9"/>
      <c r="BC1206" s="29"/>
      <c r="BD1206" s="29"/>
      <c r="BE1206" s="29"/>
      <c r="BF1206" s="29"/>
      <c r="BG1206" s="29"/>
      <c r="BH1206" s="29"/>
      <c r="BI1206" s="29"/>
      <c r="BJ1206" s="29"/>
      <c r="BK1206" s="29"/>
    </row>
    <row r="1207" spans="1:63" s="12" customFormat="1" ht="14.4" x14ac:dyDescent="0.25">
      <c r="A1207" s="38"/>
      <c r="B1207" s="21"/>
      <c r="C1207" s="21"/>
      <c r="D1207" s="21"/>
      <c r="E1207" s="21"/>
      <c r="F1207" s="21"/>
      <c r="G1207" s="21"/>
      <c r="H1207" s="21"/>
      <c r="I1207" s="21"/>
      <c r="J1207" s="21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W1207" s="29"/>
      <c r="X1207" s="29"/>
      <c r="Y1207" s="29"/>
      <c r="Z1207" s="29"/>
      <c r="AA1207" s="29"/>
      <c r="AB1207" s="29"/>
      <c r="AC1207" s="29"/>
      <c r="AD1207" s="29"/>
      <c r="AE1207" s="29"/>
      <c r="AF1207" s="29"/>
      <c r="AG1207" s="29"/>
      <c r="AH1207" s="29"/>
      <c r="AI1207" s="29"/>
      <c r="AJ1207" s="29"/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9"/>
      <c r="AX1207" s="29"/>
      <c r="AY1207" s="29"/>
      <c r="AZ1207" s="29"/>
      <c r="BA1207" s="29"/>
      <c r="BB1207" s="29"/>
      <c r="BC1207" s="29"/>
      <c r="BD1207" s="29"/>
      <c r="BE1207" s="29"/>
      <c r="BF1207" s="29"/>
      <c r="BG1207" s="29"/>
      <c r="BH1207" s="29"/>
      <c r="BI1207" s="29"/>
      <c r="BJ1207" s="29"/>
      <c r="BK1207" s="29"/>
    </row>
    <row r="1208" spans="1:63" s="12" customFormat="1" ht="14.4" x14ac:dyDescent="0.25">
      <c r="A1208" s="38"/>
      <c r="B1208" s="21"/>
      <c r="C1208" s="21"/>
      <c r="D1208" s="21"/>
      <c r="E1208" s="21"/>
      <c r="F1208" s="21"/>
      <c r="G1208" s="21"/>
      <c r="H1208" s="21"/>
      <c r="I1208" s="21"/>
      <c r="J1208" s="21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W1208" s="29"/>
      <c r="X1208" s="29"/>
      <c r="Y1208" s="29"/>
      <c r="Z1208" s="29"/>
      <c r="AA1208" s="29"/>
      <c r="AB1208" s="29"/>
      <c r="AC1208" s="29"/>
      <c r="AD1208" s="29"/>
      <c r="AE1208" s="29"/>
      <c r="AF1208" s="29"/>
      <c r="AG1208" s="29"/>
      <c r="AH1208" s="29"/>
      <c r="AI1208" s="29"/>
      <c r="AJ1208" s="29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9"/>
      <c r="BC1208" s="29"/>
      <c r="BD1208" s="29"/>
      <c r="BE1208" s="29"/>
      <c r="BF1208" s="29"/>
      <c r="BG1208" s="29"/>
      <c r="BH1208" s="29"/>
      <c r="BI1208" s="29"/>
      <c r="BJ1208" s="29"/>
      <c r="BK1208" s="29"/>
    </row>
    <row r="1209" spans="1:63" s="12" customFormat="1" ht="14.4" x14ac:dyDescent="0.25">
      <c r="A1209" s="38"/>
      <c r="B1209" s="21"/>
      <c r="C1209" s="21"/>
      <c r="D1209" s="21"/>
      <c r="E1209" s="21"/>
      <c r="F1209" s="21"/>
      <c r="G1209" s="21"/>
      <c r="H1209" s="21"/>
      <c r="I1209" s="21"/>
      <c r="J1209" s="21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W1209" s="29"/>
      <c r="X1209" s="29"/>
      <c r="Y1209" s="29"/>
      <c r="Z1209" s="29"/>
      <c r="AA1209" s="29"/>
      <c r="AB1209" s="29"/>
      <c r="AC1209" s="29"/>
      <c r="AD1209" s="29"/>
      <c r="AE1209" s="29"/>
      <c r="AF1209" s="29"/>
      <c r="AG1209" s="29"/>
      <c r="AH1209" s="29"/>
      <c r="AI1209" s="29"/>
      <c r="AJ1209" s="29"/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  <c r="BA1209" s="29"/>
      <c r="BB1209" s="29"/>
      <c r="BC1209" s="29"/>
      <c r="BD1209" s="29"/>
      <c r="BE1209" s="29"/>
      <c r="BF1209" s="29"/>
      <c r="BG1209" s="29"/>
      <c r="BH1209" s="29"/>
      <c r="BI1209" s="29"/>
      <c r="BJ1209" s="29"/>
      <c r="BK1209" s="29"/>
    </row>
    <row r="1210" spans="1:63" s="12" customFormat="1" ht="14.4" x14ac:dyDescent="0.25">
      <c r="A1210" s="38"/>
      <c r="B1210" s="21"/>
      <c r="C1210" s="21"/>
      <c r="D1210" s="21"/>
      <c r="E1210" s="21"/>
      <c r="F1210" s="21"/>
      <c r="G1210" s="21"/>
      <c r="H1210" s="21"/>
      <c r="I1210" s="21"/>
      <c r="J1210" s="21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W1210" s="29"/>
      <c r="X1210" s="29"/>
      <c r="Y1210" s="29"/>
      <c r="Z1210" s="29"/>
      <c r="AA1210" s="29"/>
      <c r="AB1210" s="29"/>
      <c r="AC1210" s="29"/>
      <c r="AD1210" s="29"/>
      <c r="AE1210" s="29"/>
      <c r="AF1210" s="29"/>
      <c r="AG1210" s="29"/>
      <c r="AH1210" s="29"/>
      <c r="AI1210" s="29"/>
      <c r="AJ1210" s="29"/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9"/>
      <c r="AX1210" s="29"/>
      <c r="AY1210" s="29"/>
      <c r="AZ1210" s="29"/>
      <c r="BA1210" s="29"/>
      <c r="BB1210" s="29"/>
      <c r="BC1210" s="29"/>
      <c r="BD1210" s="29"/>
      <c r="BE1210" s="29"/>
      <c r="BF1210" s="29"/>
      <c r="BG1210" s="29"/>
      <c r="BH1210" s="29"/>
      <c r="BI1210" s="29"/>
      <c r="BJ1210" s="29"/>
      <c r="BK1210" s="29"/>
    </row>
    <row r="1211" spans="1:63" s="12" customFormat="1" ht="14.4" x14ac:dyDescent="0.25">
      <c r="A1211" s="38"/>
      <c r="B1211" s="21"/>
      <c r="C1211" s="21"/>
      <c r="D1211" s="21"/>
      <c r="E1211" s="21"/>
      <c r="F1211" s="21"/>
      <c r="G1211" s="21"/>
      <c r="H1211" s="21"/>
      <c r="I1211" s="21"/>
      <c r="J1211" s="21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W1211" s="29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9"/>
      <c r="BC1211" s="29"/>
      <c r="BD1211" s="29"/>
      <c r="BE1211" s="29"/>
      <c r="BF1211" s="29"/>
      <c r="BG1211" s="29"/>
      <c r="BH1211" s="29"/>
      <c r="BI1211" s="29"/>
      <c r="BJ1211" s="29"/>
      <c r="BK1211" s="29"/>
    </row>
    <row r="1212" spans="1:63" s="12" customFormat="1" ht="14.4" x14ac:dyDescent="0.25">
      <c r="A1212" s="38"/>
      <c r="B1212" s="21"/>
      <c r="C1212" s="21"/>
      <c r="D1212" s="21"/>
      <c r="E1212" s="21"/>
      <c r="F1212" s="21"/>
      <c r="G1212" s="21"/>
      <c r="H1212" s="21"/>
      <c r="I1212" s="21"/>
      <c r="J1212" s="21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W1212" s="29"/>
      <c r="X1212" s="29"/>
      <c r="Y1212" s="29"/>
      <c r="Z1212" s="29"/>
      <c r="AA1212" s="29"/>
      <c r="AB1212" s="29"/>
      <c r="AC1212" s="29"/>
      <c r="AD1212" s="29"/>
      <c r="AE1212" s="29"/>
      <c r="AF1212" s="29"/>
      <c r="AG1212" s="29"/>
      <c r="AH1212" s="29"/>
      <c r="AI1212" s="29"/>
      <c r="AJ1212" s="29"/>
      <c r="AK1212" s="29"/>
      <c r="AL1212" s="29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9"/>
      <c r="AX1212" s="29"/>
      <c r="AY1212" s="29"/>
      <c r="AZ1212" s="29"/>
      <c r="BA1212" s="29"/>
      <c r="BB1212" s="29"/>
      <c r="BC1212" s="29"/>
      <c r="BD1212" s="29"/>
      <c r="BE1212" s="29"/>
      <c r="BF1212" s="29"/>
      <c r="BG1212" s="29"/>
      <c r="BH1212" s="29"/>
      <c r="BI1212" s="29"/>
      <c r="BJ1212" s="29"/>
      <c r="BK1212" s="29"/>
    </row>
    <row r="1213" spans="1:63" s="12" customFormat="1" ht="14.4" x14ac:dyDescent="0.25">
      <c r="A1213" s="38"/>
      <c r="B1213" s="21"/>
      <c r="C1213" s="21"/>
      <c r="D1213" s="21"/>
      <c r="E1213" s="21"/>
      <c r="F1213" s="21"/>
      <c r="G1213" s="21"/>
      <c r="H1213" s="21"/>
      <c r="I1213" s="21"/>
      <c r="J1213" s="21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W1213" s="29"/>
      <c r="X1213" s="29"/>
      <c r="Y1213" s="29"/>
      <c r="Z1213" s="29"/>
      <c r="AA1213" s="29"/>
      <c r="AB1213" s="29"/>
      <c r="AC1213" s="29"/>
      <c r="AD1213" s="29"/>
      <c r="AE1213" s="29"/>
      <c r="AF1213" s="29"/>
      <c r="AG1213" s="29"/>
      <c r="AH1213" s="29"/>
      <c r="AI1213" s="29"/>
      <c r="AJ1213" s="29"/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9"/>
      <c r="AX1213" s="29"/>
      <c r="AY1213" s="29"/>
      <c r="AZ1213" s="29"/>
      <c r="BA1213" s="29"/>
      <c r="BB1213" s="29"/>
      <c r="BC1213" s="29"/>
      <c r="BD1213" s="29"/>
      <c r="BE1213" s="29"/>
      <c r="BF1213" s="29"/>
      <c r="BG1213" s="29"/>
      <c r="BH1213" s="29"/>
      <c r="BI1213" s="29"/>
      <c r="BJ1213" s="29"/>
      <c r="BK1213" s="29"/>
    </row>
    <row r="1214" spans="1:63" s="12" customFormat="1" ht="14.4" x14ac:dyDescent="0.25">
      <c r="A1214" s="38"/>
      <c r="B1214" s="21"/>
      <c r="C1214" s="21"/>
      <c r="D1214" s="21"/>
      <c r="E1214" s="21"/>
      <c r="F1214" s="21"/>
      <c r="G1214" s="21"/>
      <c r="H1214" s="21"/>
      <c r="I1214" s="21"/>
      <c r="J1214" s="21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  <c r="BA1214" s="29"/>
      <c r="BB1214" s="29"/>
      <c r="BC1214" s="29"/>
      <c r="BD1214" s="29"/>
      <c r="BE1214" s="29"/>
      <c r="BF1214" s="29"/>
      <c r="BG1214" s="29"/>
      <c r="BH1214" s="29"/>
      <c r="BI1214" s="29"/>
      <c r="BJ1214" s="29"/>
      <c r="BK1214" s="29"/>
    </row>
    <row r="1215" spans="1:63" s="12" customFormat="1" ht="14.4" x14ac:dyDescent="0.25">
      <c r="A1215" s="38"/>
      <c r="B1215" s="21"/>
      <c r="C1215" s="21"/>
      <c r="D1215" s="21"/>
      <c r="E1215" s="21"/>
      <c r="F1215" s="21"/>
      <c r="G1215" s="21"/>
      <c r="H1215" s="21"/>
      <c r="I1215" s="21"/>
      <c r="J1215" s="21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W1215" s="29"/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29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9"/>
      <c r="AX1215" s="29"/>
      <c r="AY1215" s="29"/>
      <c r="AZ1215" s="29"/>
      <c r="BA1215" s="29"/>
      <c r="BB1215" s="29"/>
      <c r="BC1215" s="29"/>
      <c r="BD1215" s="29"/>
      <c r="BE1215" s="29"/>
      <c r="BF1215" s="29"/>
      <c r="BG1215" s="29"/>
      <c r="BH1215" s="29"/>
      <c r="BI1215" s="29"/>
      <c r="BJ1215" s="29"/>
      <c r="BK1215" s="29"/>
    </row>
    <row r="1216" spans="1:63" s="12" customFormat="1" ht="14.4" x14ac:dyDescent="0.25">
      <c r="A1216" s="38"/>
      <c r="B1216" s="21"/>
      <c r="C1216" s="21"/>
      <c r="D1216" s="21"/>
      <c r="E1216" s="21"/>
      <c r="F1216" s="21"/>
      <c r="G1216" s="21"/>
      <c r="H1216" s="21"/>
      <c r="I1216" s="21"/>
      <c r="J1216" s="21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W1216" s="29"/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29"/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  <c r="BA1216" s="29"/>
      <c r="BB1216" s="29"/>
      <c r="BC1216" s="29"/>
      <c r="BD1216" s="29"/>
      <c r="BE1216" s="29"/>
      <c r="BF1216" s="29"/>
      <c r="BG1216" s="29"/>
      <c r="BH1216" s="29"/>
      <c r="BI1216" s="29"/>
      <c r="BJ1216" s="29"/>
      <c r="BK1216" s="29"/>
    </row>
    <row r="1217" spans="1:63" s="12" customFormat="1" ht="14.4" x14ac:dyDescent="0.25">
      <c r="A1217" s="38"/>
      <c r="B1217" s="21"/>
      <c r="C1217" s="21"/>
      <c r="D1217" s="21"/>
      <c r="E1217" s="21"/>
      <c r="F1217" s="21"/>
      <c r="G1217" s="21"/>
      <c r="H1217" s="21"/>
      <c r="I1217" s="21"/>
      <c r="J1217" s="21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W1217" s="29"/>
      <c r="X1217" s="29"/>
      <c r="Y1217" s="29"/>
      <c r="Z1217" s="29"/>
      <c r="AA1217" s="29"/>
      <c r="AB1217" s="29"/>
      <c r="AC1217" s="29"/>
      <c r="AD1217" s="29"/>
      <c r="AE1217" s="29"/>
      <c r="AF1217" s="29"/>
      <c r="AG1217" s="29"/>
      <c r="AH1217" s="29"/>
      <c r="AI1217" s="29"/>
      <c r="AJ1217" s="29"/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29"/>
      <c r="AZ1217" s="29"/>
      <c r="BA1217" s="29"/>
      <c r="BB1217" s="29"/>
      <c r="BC1217" s="29"/>
      <c r="BD1217" s="29"/>
      <c r="BE1217" s="29"/>
      <c r="BF1217" s="29"/>
      <c r="BG1217" s="29"/>
      <c r="BH1217" s="29"/>
      <c r="BI1217" s="29"/>
      <c r="BJ1217" s="29"/>
      <c r="BK1217" s="29"/>
    </row>
    <row r="1218" spans="1:63" s="12" customFormat="1" ht="14.4" x14ac:dyDescent="0.25">
      <c r="A1218" s="38"/>
      <c r="B1218" s="21"/>
      <c r="C1218" s="21"/>
      <c r="D1218" s="21"/>
      <c r="E1218" s="21"/>
      <c r="F1218" s="21"/>
      <c r="G1218" s="21"/>
      <c r="H1218" s="21"/>
      <c r="I1218" s="21"/>
      <c r="J1218" s="21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9"/>
      <c r="BC1218" s="29"/>
      <c r="BD1218" s="29"/>
      <c r="BE1218" s="29"/>
      <c r="BF1218" s="29"/>
      <c r="BG1218" s="29"/>
      <c r="BH1218" s="29"/>
      <c r="BI1218" s="29"/>
      <c r="BJ1218" s="29"/>
      <c r="BK1218" s="29"/>
    </row>
    <row r="1219" spans="1:63" s="12" customFormat="1" ht="14.4" x14ac:dyDescent="0.25">
      <c r="A1219" s="38"/>
      <c r="B1219" s="21"/>
      <c r="C1219" s="21"/>
      <c r="D1219" s="21"/>
      <c r="E1219" s="21"/>
      <c r="F1219" s="21"/>
      <c r="G1219" s="21"/>
      <c r="H1219" s="21"/>
      <c r="I1219" s="21"/>
      <c r="J1219" s="21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  <c r="BA1219" s="29"/>
      <c r="BB1219" s="29"/>
      <c r="BC1219" s="29"/>
      <c r="BD1219" s="29"/>
      <c r="BE1219" s="29"/>
      <c r="BF1219" s="29"/>
      <c r="BG1219" s="29"/>
      <c r="BH1219" s="29"/>
      <c r="BI1219" s="29"/>
      <c r="BJ1219" s="29"/>
      <c r="BK1219" s="29"/>
    </row>
    <row r="1220" spans="1:63" s="12" customFormat="1" ht="14.4" x14ac:dyDescent="0.25">
      <c r="A1220" s="38"/>
      <c r="B1220" s="21"/>
      <c r="C1220" s="21"/>
      <c r="D1220" s="21"/>
      <c r="E1220" s="21"/>
      <c r="F1220" s="21"/>
      <c r="G1220" s="21"/>
      <c r="H1220" s="21"/>
      <c r="I1220" s="21"/>
      <c r="J1220" s="21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W1220" s="29"/>
      <c r="X1220" s="29"/>
      <c r="Y1220" s="29"/>
      <c r="Z1220" s="29"/>
      <c r="AA1220" s="29"/>
      <c r="AB1220" s="29"/>
      <c r="AC1220" s="29"/>
      <c r="AD1220" s="29"/>
      <c r="AE1220" s="29"/>
      <c r="AF1220" s="29"/>
      <c r="AG1220" s="29"/>
      <c r="AH1220" s="29"/>
      <c r="AI1220" s="29"/>
      <c r="AJ1220" s="29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9"/>
      <c r="BC1220" s="29"/>
      <c r="BD1220" s="29"/>
      <c r="BE1220" s="29"/>
      <c r="BF1220" s="29"/>
      <c r="BG1220" s="29"/>
      <c r="BH1220" s="29"/>
      <c r="BI1220" s="29"/>
      <c r="BJ1220" s="29"/>
      <c r="BK1220" s="29"/>
    </row>
    <row r="1221" spans="1:63" s="12" customFormat="1" ht="14.4" x14ac:dyDescent="0.25">
      <c r="A1221" s="38"/>
      <c r="B1221" s="21"/>
      <c r="C1221" s="21"/>
      <c r="D1221" s="21"/>
      <c r="E1221" s="21"/>
      <c r="F1221" s="21"/>
      <c r="G1221" s="21"/>
      <c r="H1221" s="21"/>
      <c r="I1221" s="21"/>
      <c r="J1221" s="21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W1221" s="29"/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29"/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9"/>
      <c r="AX1221" s="29"/>
      <c r="AY1221" s="29"/>
      <c r="AZ1221" s="29"/>
      <c r="BA1221" s="29"/>
      <c r="BB1221" s="29"/>
      <c r="BC1221" s="29"/>
      <c r="BD1221" s="29"/>
      <c r="BE1221" s="29"/>
      <c r="BF1221" s="29"/>
      <c r="BG1221" s="29"/>
      <c r="BH1221" s="29"/>
      <c r="BI1221" s="29"/>
      <c r="BJ1221" s="29"/>
      <c r="BK1221" s="29"/>
    </row>
    <row r="1222" spans="1:63" s="12" customFormat="1" ht="14.4" x14ac:dyDescent="0.25">
      <c r="A1222" s="38"/>
      <c r="B1222" s="21"/>
      <c r="C1222" s="21"/>
      <c r="D1222" s="21"/>
      <c r="E1222" s="21"/>
      <c r="F1222" s="21"/>
      <c r="G1222" s="21"/>
      <c r="H1222" s="21"/>
      <c r="I1222" s="21"/>
      <c r="J1222" s="21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W1222" s="29"/>
      <c r="X1222" s="29"/>
      <c r="Y1222" s="29"/>
      <c r="Z1222" s="29"/>
      <c r="AA1222" s="29"/>
      <c r="AB1222" s="29"/>
      <c r="AC1222" s="29"/>
      <c r="AD1222" s="29"/>
      <c r="AE1222" s="29"/>
      <c r="AF1222" s="29"/>
      <c r="AG1222" s="29"/>
      <c r="AH1222" s="29"/>
      <c r="AI1222" s="29"/>
      <c r="AJ1222" s="29"/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9"/>
      <c r="AX1222" s="29"/>
      <c r="AY1222" s="29"/>
      <c r="AZ1222" s="29"/>
      <c r="BA1222" s="29"/>
      <c r="BB1222" s="29"/>
      <c r="BC1222" s="29"/>
      <c r="BD1222" s="29"/>
      <c r="BE1222" s="29"/>
      <c r="BF1222" s="29"/>
      <c r="BG1222" s="29"/>
      <c r="BH1222" s="29"/>
      <c r="BI1222" s="29"/>
      <c r="BJ1222" s="29"/>
      <c r="BK1222" s="29"/>
    </row>
    <row r="1223" spans="1:63" s="12" customFormat="1" ht="14.4" x14ac:dyDescent="0.25">
      <c r="A1223" s="38"/>
      <c r="B1223" s="21"/>
      <c r="C1223" s="21"/>
      <c r="D1223" s="21"/>
      <c r="E1223" s="21"/>
      <c r="F1223" s="21"/>
      <c r="G1223" s="21"/>
      <c r="H1223" s="21"/>
      <c r="I1223" s="21"/>
      <c r="J1223" s="21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9"/>
      <c r="BC1223" s="29"/>
      <c r="BD1223" s="29"/>
      <c r="BE1223" s="29"/>
      <c r="BF1223" s="29"/>
      <c r="BG1223" s="29"/>
      <c r="BH1223" s="29"/>
      <c r="BI1223" s="29"/>
      <c r="BJ1223" s="29"/>
      <c r="BK1223" s="29"/>
    </row>
    <row r="1224" spans="1:63" s="12" customFormat="1" ht="14.4" x14ac:dyDescent="0.25">
      <c r="A1224" s="38"/>
      <c r="B1224" s="21"/>
      <c r="C1224" s="21"/>
      <c r="D1224" s="21"/>
      <c r="E1224" s="21"/>
      <c r="F1224" s="21"/>
      <c r="G1224" s="21"/>
      <c r="H1224" s="21"/>
      <c r="I1224" s="21"/>
      <c r="J1224" s="21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</row>
    <row r="1225" spans="1:63" s="12" customFormat="1" ht="14.4" x14ac:dyDescent="0.25">
      <c r="A1225" s="38"/>
      <c r="B1225" s="21"/>
      <c r="C1225" s="21"/>
      <c r="D1225" s="21"/>
      <c r="E1225" s="21"/>
      <c r="F1225" s="21"/>
      <c r="G1225" s="21"/>
      <c r="H1225" s="21"/>
      <c r="I1225" s="21"/>
      <c r="J1225" s="21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</row>
    <row r="1226" spans="1:63" s="12" customFormat="1" ht="14.4" x14ac:dyDescent="0.25">
      <c r="A1226" s="38"/>
      <c r="B1226" s="21"/>
      <c r="C1226" s="21"/>
      <c r="D1226" s="21"/>
      <c r="E1226" s="21"/>
      <c r="F1226" s="21"/>
      <c r="G1226" s="21"/>
      <c r="H1226" s="21"/>
      <c r="I1226" s="21"/>
      <c r="J1226" s="21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</row>
    <row r="1227" spans="1:63" s="12" customFormat="1" ht="14.4" x14ac:dyDescent="0.25">
      <c r="A1227" s="38"/>
      <c r="B1227" s="21"/>
      <c r="C1227" s="21"/>
      <c r="D1227" s="21"/>
      <c r="E1227" s="21"/>
      <c r="F1227" s="21"/>
      <c r="G1227" s="21"/>
      <c r="H1227" s="21"/>
      <c r="I1227" s="21"/>
      <c r="J1227" s="21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</row>
    <row r="1228" spans="1:63" s="12" customFormat="1" ht="14.4" x14ac:dyDescent="0.25">
      <c r="A1228" s="38"/>
      <c r="B1228" s="21"/>
      <c r="C1228" s="21"/>
      <c r="D1228" s="21"/>
      <c r="E1228" s="21"/>
      <c r="F1228" s="21"/>
      <c r="G1228" s="21"/>
      <c r="H1228" s="21"/>
      <c r="I1228" s="21"/>
      <c r="J1228" s="21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</row>
    <row r="1229" spans="1:63" s="12" customFormat="1" ht="14.4" x14ac:dyDescent="0.25">
      <c r="A1229" s="38"/>
      <c r="B1229" s="21"/>
      <c r="C1229" s="21"/>
      <c r="D1229" s="21"/>
      <c r="E1229" s="21"/>
      <c r="F1229" s="21"/>
      <c r="G1229" s="21"/>
      <c r="H1229" s="21"/>
      <c r="I1229" s="21"/>
      <c r="J1229" s="21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</row>
    <row r="1230" spans="1:63" s="12" customFormat="1" ht="14.4" x14ac:dyDescent="0.25">
      <c r="A1230" s="38"/>
      <c r="B1230" s="21"/>
      <c r="C1230" s="21"/>
      <c r="D1230" s="21"/>
      <c r="E1230" s="21"/>
      <c r="F1230" s="21"/>
      <c r="G1230" s="21"/>
      <c r="H1230" s="21"/>
      <c r="I1230" s="21"/>
      <c r="J1230" s="21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</row>
    <row r="1231" spans="1:63" s="12" customFormat="1" ht="14.4" x14ac:dyDescent="0.25">
      <c r="A1231" s="38"/>
      <c r="B1231" s="21"/>
      <c r="C1231" s="21"/>
      <c r="D1231" s="21"/>
      <c r="E1231" s="21"/>
      <c r="F1231" s="21"/>
      <c r="G1231" s="21"/>
      <c r="H1231" s="21"/>
      <c r="I1231" s="21"/>
      <c r="J1231" s="21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</row>
    <row r="1232" spans="1:63" s="12" customFormat="1" ht="14.4" x14ac:dyDescent="0.25">
      <c r="A1232" s="38"/>
      <c r="B1232" s="21"/>
      <c r="C1232" s="21"/>
      <c r="D1232" s="21"/>
      <c r="E1232" s="21"/>
      <c r="F1232" s="21"/>
      <c r="G1232" s="21"/>
      <c r="H1232" s="21"/>
      <c r="I1232" s="21"/>
      <c r="J1232" s="21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W1232" s="29"/>
      <c r="X1232" s="29"/>
      <c r="Y1232" s="29"/>
      <c r="Z1232" s="29"/>
      <c r="AA1232" s="29"/>
      <c r="AB1232" s="29"/>
      <c r="AC1232" s="29"/>
      <c r="AD1232" s="29"/>
      <c r="AE1232" s="29"/>
      <c r="AF1232" s="29"/>
      <c r="AG1232" s="29"/>
      <c r="AH1232" s="29"/>
      <c r="AI1232" s="29"/>
      <c r="AJ1232" s="29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29"/>
      <c r="AZ1232" s="29"/>
      <c r="BA1232" s="29"/>
      <c r="BB1232" s="29"/>
      <c r="BC1232" s="29"/>
      <c r="BD1232" s="29"/>
      <c r="BE1232" s="29"/>
      <c r="BF1232" s="29"/>
      <c r="BG1232" s="29"/>
      <c r="BH1232" s="29"/>
      <c r="BI1232" s="29"/>
      <c r="BJ1232" s="29"/>
      <c r="BK1232" s="29"/>
    </row>
    <row r="1233" spans="1:63" s="12" customFormat="1" ht="14.4" x14ac:dyDescent="0.25">
      <c r="A1233" s="38"/>
      <c r="B1233" s="21"/>
      <c r="C1233" s="21"/>
      <c r="D1233" s="21"/>
      <c r="E1233" s="21"/>
      <c r="F1233" s="21"/>
      <c r="G1233" s="21"/>
      <c r="H1233" s="21"/>
      <c r="I1233" s="21"/>
      <c r="J1233" s="21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</row>
    <row r="1234" spans="1:63" s="12" customFormat="1" ht="14.4" x14ac:dyDescent="0.25">
      <c r="A1234" s="38"/>
      <c r="B1234" s="21"/>
      <c r="C1234" s="21"/>
      <c r="D1234" s="21"/>
      <c r="E1234" s="21"/>
      <c r="F1234" s="21"/>
      <c r="G1234" s="21"/>
      <c r="H1234" s="21"/>
      <c r="I1234" s="21"/>
      <c r="J1234" s="21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</row>
    <row r="1235" spans="1:63" s="12" customFormat="1" ht="14.4" x14ac:dyDescent="0.25">
      <c r="A1235" s="38"/>
      <c r="B1235" s="21"/>
      <c r="C1235" s="21"/>
      <c r="D1235" s="21"/>
      <c r="E1235" s="21"/>
      <c r="F1235" s="21"/>
      <c r="G1235" s="21"/>
      <c r="H1235" s="21"/>
      <c r="I1235" s="21"/>
      <c r="J1235" s="21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</row>
    <row r="1236" spans="1:63" s="12" customFormat="1" ht="14.4" x14ac:dyDescent="0.25">
      <c r="A1236" s="38"/>
      <c r="B1236" s="21"/>
      <c r="C1236" s="21"/>
      <c r="D1236" s="21"/>
      <c r="E1236" s="21"/>
      <c r="F1236" s="21"/>
      <c r="G1236" s="21"/>
      <c r="H1236" s="21"/>
      <c r="I1236" s="21"/>
      <c r="J1236" s="21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</row>
    <row r="1237" spans="1:63" s="12" customFormat="1" ht="14.4" x14ac:dyDescent="0.25">
      <c r="A1237" s="38"/>
      <c r="B1237" s="21"/>
      <c r="C1237" s="21"/>
      <c r="D1237" s="21"/>
      <c r="E1237" s="21"/>
      <c r="F1237" s="21"/>
      <c r="G1237" s="21"/>
      <c r="H1237" s="21"/>
      <c r="I1237" s="21"/>
      <c r="J1237" s="21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</row>
    <row r="1238" spans="1:63" s="12" customFormat="1" ht="14.4" x14ac:dyDescent="0.25">
      <c r="A1238" s="38"/>
      <c r="B1238" s="21"/>
      <c r="C1238" s="21"/>
      <c r="D1238" s="21"/>
      <c r="E1238" s="21"/>
      <c r="F1238" s="21"/>
      <c r="G1238" s="21"/>
      <c r="H1238" s="21"/>
      <c r="I1238" s="21"/>
      <c r="J1238" s="21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</row>
    <row r="1239" spans="1:63" s="12" customFormat="1" ht="14.4" x14ac:dyDescent="0.25">
      <c r="A1239" s="38"/>
      <c r="B1239" s="21"/>
      <c r="C1239" s="21"/>
      <c r="D1239" s="21"/>
      <c r="E1239" s="21"/>
      <c r="F1239" s="21"/>
      <c r="G1239" s="21"/>
      <c r="H1239" s="21"/>
      <c r="I1239" s="21"/>
      <c r="J1239" s="21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</row>
    <row r="1240" spans="1:63" s="12" customFormat="1" ht="14.4" x14ac:dyDescent="0.25">
      <c r="A1240" s="38"/>
      <c r="B1240" s="21"/>
      <c r="C1240" s="21"/>
      <c r="D1240" s="21"/>
      <c r="E1240" s="21"/>
      <c r="F1240" s="21"/>
      <c r="G1240" s="21"/>
      <c r="H1240" s="21"/>
      <c r="I1240" s="21"/>
      <c r="J1240" s="21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</row>
    <row r="1241" spans="1:63" s="12" customFormat="1" ht="14.4" x14ac:dyDescent="0.25">
      <c r="A1241" s="38"/>
      <c r="B1241" s="21"/>
      <c r="C1241" s="21"/>
      <c r="D1241" s="21"/>
      <c r="E1241" s="21"/>
      <c r="F1241" s="21"/>
      <c r="G1241" s="21"/>
      <c r="H1241" s="21"/>
      <c r="I1241" s="21"/>
      <c r="J1241" s="21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</row>
    <row r="1242" spans="1:63" s="12" customFormat="1" ht="14.4" x14ac:dyDescent="0.25">
      <c r="A1242" s="38"/>
      <c r="B1242" s="21"/>
      <c r="C1242" s="21"/>
      <c r="D1242" s="21"/>
      <c r="E1242" s="21"/>
      <c r="F1242" s="21"/>
      <c r="G1242" s="21"/>
      <c r="H1242" s="21"/>
      <c r="I1242" s="21"/>
      <c r="J1242" s="21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</row>
    <row r="1243" spans="1:63" s="12" customFormat="1" ht="14.4" x14ac:dyDescent="0.25">
      <c r="A1243" s="38"/>
      <c r="B1243" s="21"/>
      <c r="C1243" s="21"/>
      <c r="D1243" s="21"/>
      <c r="E1243" s="21"/>
      <c r="F1243" s="21"/>
      <c r="G1243" s="21"/>
      <c r="H1243" s="21"/>
      <c r="I1243" s="21"/>
      <c r="J1243" s="21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</row>
    <row r="1244" spans="1:63" s="12" customFormat="1" ht="14.4" x14ac:dyDescent="0.25">
      <c r="A1244" s="38"/>
      <c r="B1244" s="21"/>
      <c r="C1244" s="21"/>
      <c r="D1244" s="21"/>
      <c r="E1244" s="21"/>
      <c r="F1244" s="21"/>
      <c r="G1244" s="21"/>
      <c r="H1244" s="21"/>
      <c r="I1244" s="21"/>
      <c r="J1244" s="21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</row>
    <row r="1245" spans="1:63" s="12" customFormat="1" ht="14.4" x14ac:dyDescent="0.25">
      <c r="A1245" s="38"/>
      <c r="B1245" s="21"/>
      <c r="C1245" s="21"/>
      <c r="D1245" s="21"/>
      <c r="E1245" s="21"/>
      <c r="F1245" s="21"/>
      <c r="G1245" s="21"/>
      <c r="H1245" s="21"/>
      <c r="I1245" s="21"/>
      <c r="J1245" s="21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</row>
    <row r="1246" spans="1:63" s="12" customFormat="1" ht="14.4" x14ac:dyDescent="0.25">
      <c r="A1246" s="38"/>
      <c r="B1246" s="21"/>
      <c r="C1246" s="21"/>
      <c r="D1246" s="21"/>
      <c r="E1246" s="21"/>
      <c r="F1246" s="21"/>
      <c r="G1246" s="21"/>
      <c r="H1246" s="21"/>
      <c r="I1246" s="21"/>
      <c r="J1246" s="21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</row>
    <row r="1247" spans="1:63" s="12" customFormat="1" ht="14.4" x14ac:dyDescent="0.25">
      <c r="A1247" s="38"/>
      <c r="B1247" s="21"/>
      <c r="C1247" s="21"/>
      <c r="D1247" s="21"/>
      <c r="E1247" s="21"/>
      <c r="F1247" s="21"/>
      <c r="G1247" s="21"/>
      <c r="H1247" s="21"/>
      <c r="I1247" s="21"/>
      <c r="J1247" s="21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</row>
    <row r="1248" spans="1:63" s="12" customFormat="1" ht="14.4" x14ac:dyDescent="0.25">
      <c r="A1248" s="38"/>
      <c r="B1248" s="21"/>
      <c r="C1248" s="21"/>
      <c r="D1248" s="21"/>
      <c r="E1248" s="21"/>
      <c r="F1248" s="21"/>
      <c r="G1248" s="21"/>
      <c r="H1248" s="21"/>
      <c r="I1248" s="21"/>
      <c r="J1248" s="21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</row>
    <row r="1249" spans="1:63" s="12" customFormat="1" ht="14.4" x14ac:dyDescent="0.25">
      <c r="A1249" s="38"/>
      <c r="B1249" s="21"/>
      <c r="C1249" s="21"/>
      <c r="D1249" s="21"/>
      <c r="E1249" s="21"/>
      <c r="F1249" s="21"/>
      <c r="G1249" s="21"/>
      <c r="H1249" s="21"/>
      <c r="I1249" s="21"/>
      <c r="J1249" s="21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</row>
    <row r="1250" spans="1:63" s="12" customFormat="1" ht="14.4" x14ac:dyDescent="0.25">
      <c r="A1250" s="38"/>
      <c r="B1250" s="21"/>
      <c r="C1250" s="21"/>
      <c r="D1250" s="21"/>
      <c r="E1250" s="21"/>
      <c r="F1250" s="21"/>
      <c r="G1250" s="21"/>
      <c r="H1250" s="21"/>
      <c r="I1250" s="21"/>
      <c r="J1250" s="21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  <c r="BA1250" s="29"/>
      <c r="BB1250" s="29"/>
      <c r="BC1250" s="29"/>
      <c r="BD1250" s="29"/>
      <c r="BE1250" s="29"/>
      <c r="BF1250" s="29"/>
      <c r="BG1250" s="29"/>
      <c r="BH1250" s="29"/>
      <c r="BI1250" s="29"/>
      <c r="BJ1250" s="29"/>
      <c r="BK1250" s="29"/>
    </row>
    <row r="1251" spans="1:63" s="12" customFormat="1" ht="14.4" x14ac:dyDescent="0.25">
      <c r="A1251" s="38"/>
      <c r="B1251" s="21"/>
      <c r="C1251" s="21"/>
      <c r="D1251" s="21"/>
      <c r="E1251" s="21"/>
      <c r="F1251" s="21"/>
      <c r="G1251" s="21"/>
      <c r="H1251" s="21"/>
      <c r="I1251" s="21"/>
      <c r="J1251" s="21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W1251" s="29"/>
      <c r="X1251" s="29"/>
      <c r="Y1251" s="29"/>
      <c r="Z1251" s="29"/>
      <c r="AA1251" s="29"/>
      <c r="AB1251" s="29"/>
      <c r="AC1251" s="29"/>
      <c r="AD1251" s="29"/>
      <c r="AE1251" s="29"/>
      <c r="AF1251" s="29"/>
      <c r="AG1251" s="29"/>
      <c r="AH1251" s="29"/>
      <c r="AI1251" s="29"/>
      <c r="AJ1251" s="29"/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  <c r="BA1251" s="29"/>
      <c r="BB1251" s="29"/>
      <c r="BC1251" s="29"/>
      <c r="BD1251" s="29"/>
      <c r="BE1251" s="29"/>
      <c r="BF1251" s="29"/>
      <c r="BG1251" s="29"/>
      <c r="BH1251" s="29"/>
      <c r="BI1251" s="29"/>
      <c r="BJ1251" s="29"/>
      <c r="BK1251" s="29"/>
    </row>
    <row r="1252" spans="1:63" s="12" customFormat="1" ht="14.4" x14ac:dyDescent="0.25">
      <c r="A1252" s="38"/>
      <c r="B1252" s="21"/>
      <c r="C1252" s="21"/>
      <c r="D1252" s="21"/>
      <c r="E1252" s="21"/>
      <c r="F1252" s="21"/>
      <c r="G1252" s="21"/>
      <c r="H1252" s="21"/>
      <c r="I1252" s="21"/>
      <c r="J1252" s="21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W1252" s="29"/>
      <c r="X1252" s="29"/>
      <c r="Y1252" s="29"/>
      <c r="Z1252" s="29"/>
      <c r="AA1252" s="29"/>
      <c r="AB1252" s="29"/>
      <c r="AC1252" s="29"/>
      <c r="AD1252" s="29"/>
      <c r="AE1252" s="29"/>
      <c r="AF1252" s="29"/>
      <c r="AG1252" s="29"/>
      <c r="AH1252" s="29"/>
      <c r="AI1252" s="29"/>
      <c r="AJ1252" s="29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  <c r="BA1252" s="29"/>
      <c r="BB1252" s="29"/>
      <c r="BC1252" s="29"/>
      <c r="BD1252" s="29"/>
      <c r="BE1252" s="29"/>
      <c r="BF1252" s="29"/>
      <c r="BG1252" s="29"/>
      <c r="BH1252" s="29"/>
      <c r="BI1252" s="29"/>
      <c r="BJ1252" s="29"/>
      <c r="BK1252" s="29"/>
    </row>
    <row r="1253" spans="1:63" s="12" customFormat="1" ht="14.4" x14ac:dyDescent="0.25">
      <c r="A1253" s="38"/>
      <c r="B1253" s="21"/>
      <c r="C1253" s="21"/>
      <c r="D1253" s="21"/>
      <c r="E1253" s="21"/>
      <c r="F1253" s="21"/>
      <c r="G1253" s="21"/>
      <c r="H1253" s="21"/>
      <c r="I1253" s="21"/>
      <c r="J1253" s="21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W1253" s="29"/>
      <c r="X1253" s="29"/>
      <c r="Y1253" s="29"/>
      <c r="Z1253" s="29"/>
      <c r="AA1253" s="29"/>
      <c r="AB1253" s="29"/>
      <c r="AC1253" s="29"/>
      <c r="AD1253" s="29"/>
      <c r="AE1253" s="29"/>
      <c r="AF1253" s="29"/>
      <c r="AG1253" s="29"/>
      <c r="AH1253" s="29"/>
      <c r="AI1253" s="29"/>
      <c r="AJ1253" s="29"/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  <c r="BA1253" s="29"/>
      <c r="BB1253" s="29"/>
      <c r="BC1253" s="29"/>
      <c r="BD1253" s="29"/>
      <c r="BE1253" s="29"/>
      <c r="BF1253" s="29"/>
      <c r="BG1253" s="29"/>
      <c r="BH1253" s="29"/>
      <c r="BI1253" s="29"/>
      <c r="BJ1253" s="29"/>
      <c r="BK1253" s="29"/>
    </row>
    <row r="1254" spans="1:63" s="12" customFormat="1" ht="14.4" x14ac:dyDescent="0.25">
      <c r="A1254" s="38"/>
      <c r="B1254" s="21"/>
      <c r="C1254" s="21"/>
      <c r="D1254" s="21"/>
      <c r="E1254" s="21"/>
      <c r="F1254" s="21"/>
      <c r="G1254" s="21"/>
      <c r="H1254" s="21"/>
      <c r="I1254" s="21"/>
      <c r="J1254" s="21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W1254" s="29"/>
      <c r="X1254" s="29"/>
      <c r="Y1254" s="29"/>
      <c r="Z1254" s="29"/>
      <c r="AA1254" s="29"/>
      <c r="AB1254" s="29"/>
      <c r="AC1254" s="29"/>
      <c r="AD1254" s="29"/>
      <c r="AE1254" s="29"/>
      <c r="AF1254" s="29"/>
      <c r="AG1254" s="29"/>
      <c r="AH1254" s="29"/>
      <c r="AI1254" s="29"/>
      <c r="AJ1254" s="29"/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  <c r="BA1254" s="29"/>
      <c r="BB1254" s="29"/>
      <c r="BC1254" s="29"/>
      <c r="BD1254" s="29"/>
      <c r="BE1254" s="29"/>
      <c r="BF1254" s="29"/>
      <c r="BG1254" s="29"/>
      <c r="BH1254" s="29"/>
      <c r="BI1254" s="29"/>
      <c r="BJ1254" s="29"/>
      <c r="BK1254" s="29"/>
    </row>
    <row r="1255" spans="1:63" s="12" customFormat="1" ht="14.4" x14ac:dyDescent="0.25">
      <c r="A1255" s="38"/>
      <c r="B1255" s="21"/>
      <c r="C1255" s="21"/>
      <c r="D1255" s="21"/>
      <c r="E1255" s="21"/>
      <c r="F1255" s="21"/>
      <c r="G1255" s="21"/>
      <c r="H1255" s="21"/>
      <c r="I1255" s="21"/>
      <c r="J1255" s="21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W1255" s="29"/>
      <c r="X1255" s="29"/>
      <c r="Y1255" s="29"/>
      <c r="Z1255" s="29"/>
      <c r="AA1255" s="29"/>
      <c r="AB1255" s="29"/>
      <c r="AC1255" s="29"/>
      <c r="AD1255" s="29"/>
      <c r="AE1255" s="29"/>
      <c r="AF1255" s="29"/>
      <c r="AG1255" s="29"/>
      <c r="AH1255" s="29"/>
      <c r="AI1255" s="29"/>
      <c r="AJ1255" s="29"/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9"/>
      <c r="AX1255" s="29"/>
      <c r="AY1255" s="29"/>
      <c r="AZ1255" s="29"/>
      <c r="BA1255" s="29"/>
      <c r="BB1255" s="29"/>
      <c r="BC1255" s="29"/>
      <c r="BD1255" s="29"/>
      <c r="BE1255" s="29"/>
      <c r="BF1255" s="29"/>
      <c r="BG1255" s="29"/>
      <c r="BH1255" s="29"/>
      <c r="BI1255" s="29"/>
      <c r="BJ1255" s="29"/>
      <c r="BK1255" s="29"/>
    </row>
    <row r="1256" spans="1:63" s="12" customFormat="1" ht="14.4" x14ac:dyDescent="0.25">
      <c r="A1256" s="38"/>
      <c r="B1256" s="21"/>
      <c r="C1256" s="21"/>
      <c r="D1256" s="21"/>
      <c r="E1256" s="21"/>
      <c r="F1256" s="21"/>
      <c r="G1256" s="21"/>
      <c r="H1256" s="21"/>
      <c r="I1256" s="21"/>
      <c r="J1256" s="21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W1256" s="29"/>
      <c r="X1256" s="29"/>
      <c r="Y1256" s="29"/>
      <c r="Z1256" s="29"/>
      <c r="AA1256" s="29"/>
      <c r="AB1256" s="29"/>
      <c r="AC1256" s="29"/>
      <c r="AD1256" s="29"/>
      <c r="AE1256" s="29"/>
      <c r="AF1256" s="29"/>
      <c r="AG1256" s="29"/>
      <c r="AH1256" s="29"/>
      <c r="AI1256" s="29"/>
      <c r="AJ1256" s="29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  <c r="BA1256" s="29"/>
      <c r="BB1256" s="29"/>
      <c r="BC1256" s="29"/>
      <c r="BD1256" s="29"/>
      <c r="BE1256" s="29"/>
      <c r="BF1256" s="29"/>
      <c r="BG1256" s="29"/>
      <c r="BH1256" s="29"/>
      <c r="BI1256" s="29"/>
      <c r="BJ1256" s="29"/>
      <c r="BK1256" s="29"/>
    </row>
    <row r="1257" spans="1:63" s="12" customFormat="1" ht="14.4" x14ac:dyDescent="0.25">
      <c r="A1257" s="38"/>
      <c r="B1257" s="21"/>
      <c r="C1257" s="21"/>
      <c r="D1257" s="21"/>
      <c r="E1257" s="21"/>
      <c r="F1257" s="21"/>
      <c r="G1257" s="21"/>
      <c r="H1257" s="21"/>
      <c r="I1257" s="21"/>
      <c r="J1257" s="21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9"/>
      <c r="BC1257" s="29"/>
      <c r="BD1257" s="29"/>
      <c r="BE1257" s="29"/>
      <c r="BF1257" s="29"/>
      <c r="BG1257" s="29"/>
      <c r="BH1257" s="29"/>
      <c r="BI1257" s="29"/>
      <c r="BJ1257" s="29"/>
      <c r="BK1257" s="29"/>
    </row>
    <row r="1258" spans="1:63" s="12" customFormat="1" ht="14.4" x14ac:dyDescent="0.25">
      <c r="A1258" s="38"/>
      <c r="B1258" s="21"/>
      <c r="C1258" s="21"/>
      <c r="D1258" s="21"/>
      <c r="E1258" s="21"/>
      <c r="F1258" s="21"/>
      <c r="G1258" s="21"/>
      <c r="H1258" s="21"/>
      <c r="I1258" s="21"/>
      <c r="J1258" s="21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29"/>
      <c r="AC1258" s="29"/>
      <c r="AD1258" s="29"/>
      <c r="AE1258" s="29"/>
      <c r="AF1258" s="29"/>
      <c r="AG1258" s="29"/>
      <c r="AH1258" s="29"/>
      <c r="AI1258" s="29"/>
      <c r="AJ1258" s="29"/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  <c r="BA1258" s="29"/>
      <c r="BB1258" s="29"/>
      <c r="BC1258" s="29"/>
      <c r="BD1258" s="29"/>
      <c r="BE1258" s="29"/>
      <c r="BF1258" s="29"/>
      <c r="BG1258" s="29"/>
      <c r="BH1258" s="29"/>
      <c r="BI1258" s="29"/>
      <c r="BJ1258" s="29"/>
      <c r="BK1258" s="29"/>
    </row>
    <row r="1259" spans="1:63" s="12" customFormat="1" ht="14.4" x14ac:dyDescent="0.25">
      <c r="A1259" s="38"/>
      <c r="B1259" s="21"/>
      <c r="C1259" s="21"/>
      <c r="D1259" s="21"/>
      <c r="E1259" s="21"/>
      <c r="F1259" s="21"/>
      <c r="G1259" s="21"/>
      <c r="H1259" s="21"/>
      <c r="I1259" s="21"/>
      <c r="J1259" s="21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W1259" s="29"/>
      <c r="X1259" s="29"/>
      <c r="Y1259" s="29"/>
      <c r="Z1259" s="29"/>
      <c r="AA1259" s="29"/>
      <c r="AB1259" s="29"/>
      <c r="AC1259" s="29"/>
      <c r="AD1259" s="29"/>
      <c r="AE1259" s="29"/>
      <c r="AF1259" s="29"/>
      <c r="AG1259" s="29"/>
      <c r="AH1259" s="29"/>
      <c r="AI1259" s="29"/>
      <c r="AJ1259" s="29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9"/>
      <c r="BC1259" s="29"/>
      <c r="BD1259" s="29"/>
      <c r="BE1259" s="29"/>
      <c r="BF1259" s="29"/>
      <c r="BG1259" s="29"/>
      <c r="BH1259" s="29"/>
      <c r="BI1259" s="29"/>
      <c r="BJ1259" s="29"/>
      <c r="BK1259" s="29"/>
    </row>
    <row r="1260" spans="1:63" s="12" customFormat="1" ht="14.4" x14ac:dyDescent="0.25">
      <c r="A1260" s="38"/>
      <c r="B1260" s="21"/>
      <c r="C1260" s="21"/>
      <c r="D1260" s="21"/>
      <c r="E1260" s="21"/>
      <c r="F1260" s="21"/>
      <c r="G1260" s="21"/>
      <c r="H1260" s="21"/>
      <c r="I1260" s="21"/>
      <c r="J1260" s="21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W1260" s="29"/>
      <c r="X1260" s="29"/>
      <c r="Y1260" s="29"/>
      <c r="Z1260" s="29"/>
      <c r="AA1260" s="29"/>
      <c r="AB1260" s="29"/>
      <c r="AC1260" s="29"/>
      <c r="AD1260" s="29"/>
      <c r="AE1260" s="29"/>
      <c r="AF1260" s="29"/>
      <c r="AG1260" s="29"/>
      <c r="AH1260" s="29"/>
      <c r="AI1260" s="29"/>
      <c r="AJ1260" s="29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/>
      <c r="BD1260" s="29"/>
      <c r="BE1260" s="29"/>
      <c r="BF1260" s="29"/>
      <c r="BG1260" s="29"/>
      <c r="BH1260" s="29"/>
      <c r="BI1260" s="29"/>
      <c r="BJ1260" s="29"/>
      <c r="BK1260" s="29"/>
    </row>
    <row r="1261" spans="1:63" s="12" customFormat="1" ht="14.4" x14ac:dyDescent="0.25">
      <c r="A1261" s="38"/>
      <c r="B1261" s="21"/>
      <c r="C1261" s="21"/>
      <c r="D1261" s="21"/>
      <c r="E1261" s="21"/>
      <c r="F1261" s="21"/>
      <c r="G1261" s="21"/>
      <c r="H1261" s="21"/>
      <c r="I1261" s="21"/>
      <c r="J1261" s="21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W1261" s="29"/>
      <c r="X1261" s="29"/>
      <c r="Y1261" s="29"/>
      <c r="Z1261" s="29"/>
      <c r="AA1261" s="29"/>
      <c r="AB1261" s="29"/>
      <c r="AC1261" s="29"/>
      <c r="AD1261" s="29"/>
      <c r="AE1261" s="29"/>
      <c r="AF1261" s="29"/>
      <c r="AG1261" s="29"/>
      <c r="AH1261" s="29"/>
      <c r="AI1261" s="29"/>
      <c r="AJ1261" s="29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9"/>
      <c r="BC1261" s="29"/>
      <c r="BD1261" s="29"/>
      <c r="BE1261" s="29"/>
      <c r="BF1261" s="29"/>
      <c r="BG1261" s="29"/>
      <c r="BH1261" s="29"/>
      <c r="BI1261" s="29"/>
      <c r="BJ1261" s="29"/>
      <c r="BK1261" s="29"/>
    </row>
    <row r="1262" spans="1:63" s="12" customFormat="1" ht="14.4" x14ac:dyDescent="0.25">
      <c r="A1262" s="38"/>
      <c r="B1262" s="21"/>
      <c r="C1262" s="21"/>
      <c r="D1262" s="21"/>
      <c r="E1262" s="21"/>
      <c r="F1262" s="21"/>
      <c r="G1262" s="21"/>
      <c r="H1262" s="21"/>
      <c r="I1262" s="21"/>
      <c r="J1262" s="21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W1262" s="29"/>
      <c r="X1262" s="29"/>
      <c r="Y1262" s="29"/>
      <c r="Z1262" s="29"/>
      <c r="AA1262" s="29"/>
      <c r="AB1262" s="29"/>
      <c r="AC1262" s="29"/>
      <c r="AD1262" s="29"/>
      <c r="AE1262" s="29"/>
      <c r="AF1262" s="29"/>
      <c r="AG1262" s="29"/>
      <c r="AH1262" s="29"/>
      <c r="AI1262" s="29"/>
      <c r="AJ1262" s="29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9"/>
      <c r="BC1262" s="29"/>
      <c r="BD1262" s="29"/>
      <c r="BE1262" s="29"/>
      <c r="BF1262" s="29"/>
      <c r="BG1262" s="29"/>
      <c r="BH1262" s="29"/>
      <c r="BI1262" s="29"/>
      <c r="BJ1262" s="29"/>
      <c r="BK1262" s="29"/>
    </row>
    <row r="1263" spans="1:63" s="12" customFormat="1" ht="14.4" x14ac:dyDescent="0.25">
      <c r="A1263" s="38"/>
      <c r="B1263" s="21"/>
      <c r="C1263" s="21"/>
      <c r="D1263" s="21"/>
      <c r="E1263" s="21"/>
      <c r="F1263" s="21"/>
      <c r="G1263" s="21"/>
      <c r="H1263" s="21"/>
      <c r="I1263" s="21"/>
      <c r="J1263" s="21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W1263" s="29"/>
      <c r="X1263" s="29"/>
      <c r="Y1263" s="29"/>
      <c r="Z1263" s="29"/>
      <c r="AA1263" s="29"/>
      <c r="AB1263" s="29"/>
      <c r="AC1263" s="29"/>
      <c r="AD1263" s="29"/>
      <c r="AE1263" s="29"/>
      <c r="AF1263" s="29"/>
      <c r="AG1263" s="29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9"/>
      <c r="BC1263" s="29"/>
      <c r="BD1263" s="29"/>
      <c r="BE1263" s="29"/>
      <c r="BF1263" s="29"/>
      <c r="BG1263" s="29"/>
      <c r="BH1263" s="29"/>
      <c r="BI1263" s="29"/>
      <c r="BJ1263" s="29"/>
      <c r="BK1263" s="29"/>
    </row>
    <row r="1264" spans="1:63" s="12" customFormat="1" ht="14.4" x14ac:dyDescent="0.25">
      <c r="A1264" s="38"/>
      <c r="B1264" s="21"/>
      <c r="C1264" s="21"/>
      <c r="D1264" s="21"/>
      <c r="E1264" s="21"/>
      <c r="F1264" s="21"/>
      <c r="G1264" s="21"/>
      <c r="H1264" s="21"/>
      <c r="I1264" s="21"/>
      <c r="J1264" s="21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W1264" s="29"/>
      <c r="X1264" s="29"/>
      <c r="Y1264" s="29"/>
      <c r="Z1264" s="29"/>
      <c r="AA1264" s="29"/>
      <c r="AB1264" s="29"/>
      <c r="AC1264" s="29"/>
      <c r="AD1264" s="29"/>
      <c r="AE1264" s="29"/>
      <c r="AF1264" s="29"/>
      <c r="AG1264" s="29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  <c r="BA1264" s="29"/>
      <c r="BB1264" s="29"/>
      <c r="BC1264" s="29"/>
      <c r="BD1264" s="29"/>
      <c r="BE1264" s="29"/>
      <c r="BF1264" s="29"/>
      <c r="BG1264" s="29"/>
      <c r="BH1264" s="29"/>
      <c r="BI1264" s="29"/>
      <c r="BJ1264" s="29"/>
      <c r="BK1264" s="29"/>
    </row>
    <row r="1265" spans="1:63" s="12" customFormat="1" ht="14.4" x14ac:dyDescent="0.25">
      <c r="A1265" s="38"/>
      <c r="B1265" s="21"/>
      <c r="C1265" s="21"/>
      <c r="D1265" s="21"/>
      <c r="E1265" s="21"/>
      <c r="F1265" s="21"/>
      <c r="G1265" s="21"/>
      <c r="H1265" s="21"/>
      <c r="I1265" s="21"/>
      <c r="J1265" s="21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W1265" s="29"/>
      <c r="X1265" s="29"/>
      <c r="Y1265" s="29"/>
      <c r="Z1265" s="29"/>
      <c r="AA1265" s="29"/>
      <c r="AB1265" s="29"/>
      <c r="AC1265" s="29"/>
      <c r="AD1265" s="29"/>
      <c r="AE1265" s="29"/>
      <c r="AF1265" s="29"/>
      <c r="AG1265" s="29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29"/>
      <c r="BD1265" s="29"/>
      <c r="BE1265" s="29"/>
      <c r="BF1265" s="29"/>
      <c r="BG1265" s="29"/>
      <c r="BH1265" s="29"/>
      <c r="BI1265" s="29"/>
      <c r="BJ1265" s="29"/>
      <c r="BK1265" s="29"/>
    </row>
    <row r="1266" spans="1:63" s="12" customFormat="1" ht="14.4" x14ac:dyDescent="0.25">
      <c r="A1266" s="38"/>
      <c r="B1266" s="21"/>
      <c r="C1266" s="21"/>
      <c r="D1266" s="21"/>
      <c r="E1266" s="21"/>
      <c r="F1266" s="21"/>
      <c r="G1266" s="21"/>
      <c r="H1266" s="21"/>
      <c r="I1266" s="21"/>
      <c r="J1266" s="21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W1266" s="29"/>
      <c r="X1266" s="29"/>
      <c r="Y1266" s="29"/>
      <c r="Z1266" s="29"/>
      <c r="AA1266" s="29"/>
      <c r="AB1266" s="29"/>
      <c r="AC1266" s="29"/>
      <c r="AD1266" s="29"/>
      <c r="AE1266" s="29"/>
      <c r="AF1266" s="29"/>
      <c r="AG1266" s="29"/>
      <c r="AH1266" s="29"/>
      <c r="AI1266" s="29"/>
      <c r="AJ1266" s="29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  <c r="BA1266" s="29"/>
      <c r="BB1266" s="29"/>
      <c r="BC1266" s="29"/>
      <c r="BD1266" s="29"/>
      <c r="BE1266" s="29"/>
      <c r="BF1266" s="29"/>
      <c r="BG1266" s="29"/>
      <c r="BH1266" s="29"/>
      <c r="BI1266" s="29"/>
      <c r="BJ1266" s="29"/>
      <c r="BK1266" s="29"/>
    </row>
    <row r="1267" spans="1:63" s="12" customFormat="1" ht="14.4" x14ac:dyDescent="0.25">
      <c r="A1267" s="38"/>
      <c r="B1267" s="21"/>
      <c r="C1267" s="21"/>
      <c r="D1267" s="21"/>
      <c r="E1267" s="21"/>
      <c r="F1267" s="21"/>
      <c r="G1267" s="21"/>
      <c r="H1267" s="21"/>
      <c r="I1267" s="21"/>
      <c r="J1267" s="21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W1267" s="29"/>
      <c r="X1267" s="29"/>
      <c r="Y1267" s="29"/>
      <c r="Z1267" s="29"/>
      <c r="AA1267" s="29"/>
      <c r="AB1267" s="29"/>
      <c r="AC1267" s="29"/>
      <c r="AD1267" s="29"/>
      <c r="AE1267" s="29"/>
      <c r="AF1267" s="29"/>
      <c r="AG1267" s="29"/>
      <c r="AH1267" s="29"/>
      <c r="AI1267" s="29"/>
      <c r="AJ1267" s="29"/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9"/>
      <c r="AX1267" s="29"/>
      <c r="AY1267" s="29"/>
      <c r="AZ1267" s="29"/>
      <c r="BA1267" s="29"/>
      <c r="BB1267" s="29"/>
      <c r="BC1267" s="29"/>
      <c r="BD1267" s="29"/>
      <c r="BE1267" s="29"/>
      <c r="BF1267" s="29"/>
      <c r="BG1267" s="29"/>
      <c r="BH1267" s="29"/>
      <c r="BI1267" s="29"/>
      <c r="BJ1267" s="29"/>
      <c r="BK1267" s="29"/>
    </row>
    <row r="1268" spans="1:63" s="12" customFormat="1" ht="14.4" x14ac:dyDescent="0.25">
      <c r="A1268" s="38"/>
      <c r="B1268" s="21"/>
      <c r="C1268" s="21"/>
      <c r="D1268" s="21"/>
      <c r="E1268" s="21"/>
      <c r="F1268" s="21"/>
      <c r="G1268" s="21"/>
      <c r="H1268" s="21"/>
      <c r="I1268" s="21"/>
      <c r="J1268" s="21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W1268" s="29"/>
      <c r="X1268" s="29"/>
      <c r="Y1268" s="29"/>
      <c r="Z1268" s="29"/>
      <c r="AA1268" s="29"/>
      <c r="AB1268" s="29"/>
      <c r="AC1268" s="29"/>
      <c r="AD1268" s="29"/>
      <c r="AE1268" s="29"/>
      <c r="AF1268" s="29"/>
      <c r="AG1268" s="29"/>
      <c r="AH1268" s="29"/>
      <c r="AI1268" s="29"/>
      <c r="AJ1268" s="29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  <c r="BA1268" s="29"/>
      <c r="BB1268" s="29"/>
      <c r="BC1268" s="29"/>
      <c r="BD1268" s="29"/>
      <c r="BE1268" s="29"/>
      <c r="BF1268" s="29"/>
      <c r="BG1268" s="29"/>
      <c r="BH1268" s="29"/>
      <c r="BI1268" s="29"/>
      <c r="BJ1268" s="29"/>
      <c r="BK1268" s="29"/>
    </row>
    <row r="1269" spans="1:63" s="12" customFormat="1" ht="14.4" x14ac:dyDescent="0.25">
      <c r="A1269" s="38"/>
      <c r="B1269" s="21"/>
      <c r="C1269" s="21"/>
      <c r="D1269" s="21"/>
      <c r="E1269" s="21"/>
      <c r="F1269" s="21"/>
      <c r="G1269" s="21"/>
      <c r="H1269" s="21"/>
      <c r="I1269" s="21"/>
      <c r="J1269" s="21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W1269" s="29"/>
      <c r="X1269" s="29"/>
      <c r="Y1269" s="29"/>
      <c r="Z1269" s="29"/>
      <c r="AA1269" s="29"/>
      <c r="AB1269" s="29"/>
      <c r="AC1269" s="29"/>
      <c r="AD1269" s="29"/>
      <c r="AE1269" s="29"/>
      <c r="AF1269" s="29"/>
      <c r="AG1269" s="29"/>
      <c r="AH1269" s="29"/>
      <c r="AI1269" s="29"/>
      <c r="AJ1269" s="29"/>
      <c r="AK1269" s="29"/>
      <c r="AL1269" s="29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9"/>
      <c r="AX1269" s="29"/>
      <c r="AY1269" s="29"/>
      <c r="AZ1269" s="29"/>
      <c r="BA1269" s="29"/>
      <c r="BB1269" s="29"/>
      <c r="BC1269" s="29"/>
      <c r="BD1269" s="29"/>
      <c r="BE1269" s="29"/>
      <c r="BF1269" s="29"/>
      <c r="BG1269" s="29"/>
      <c r="BH1269" s="29"/>
      <c r="BI1269" s="29"/>
      <c r="BJ1269" s="29"/>
      <c r="BK1269" s="29"/>
    </row>
    <row r="1270" spans="1:63" s="12" customFormat="1" ht="14.4" x14ac:dyDescent="0.25">
      <c r="A1270" s="38"/>
      <c r="B1270" s="21"/>
      <c r="C1270" s="21"/>
      <c r="D1270" s="21"/>
      <c r="E1270" s="21"/>
      <c r="F1270" s="21"/>
      <c r="G1270" s="21"/>
      <c r="H1270" s="21"/>
      <c r="I1270" s="21"/>
      <c r="J1270" s="21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W1270" s="29"/>
      <c r="X1270" s="29"/>
      <c r="Y1270" s="29"/>
      <c r="Z1270" s="29"/>
      <c r="AA1270" s="29"/>
      <c r="AB1270" s="29"/>
      <c r="AC1270" s="29"/>
      <c r="AD1270" s="29"/>
      <c r="AE1270" s="29"/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9"/>
      <c r="AX1270" s="29"/>
      <c r="AY1270" s="29"/>
      <c r="AZ1270" s="29"/>
      <c r="BA1270" s="29"/>
      <c r="BB1270" s="29"/>
      <c r="BC1270" s="29"/>
      <c r="BD1270" s="29"/>
      <c r="BE1270" s="29"/>
      <c r="BF1270" s="29"/>
      <c r="BG1270" s="29"/>
      <c r="BH1270" s="29"/>
      <c r="BI1270" s="29"/>
      <c r="BJ1270" s="29"/>
      <c r="BK1270" s="29"/>
    </row>
    <row r="1271" spans="1:63" s="12" customFormat="1" ht="14.4" x14ac:dyDescent="0.25">
      <c r="A1271" s="38"/>
      <c r="B1271" s="21"/>
      <c r="C1271" s="21"/>
      <c r="D1271" s="21"/>
      <c r="E1271" s="21"/>
      <c r="F1271" s="21"/>
      <c r="G1271" s="21"/>
      <c r="H1271" s="21"/>
      <c r="I1271" s="21"/>
      <c r="J1271" s="21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</row>
    <row r="1272" spans="1:63" s="12" customFormat="1" ht="14.4" x14ac:dyDescent="0.25">
      <c r="A1272" s="38"/>
      <c r="B1272" s="21"/>
      <c r="C1272" s="21"/>
      <c r="D1272" s="21"/>
      <c r="E1272" s="21"/>
      <c r="F1272" s="21"/>
      <c r="G1272" s="21"/>
      <c r="H1272" s="21"/>
      <c r="I1272" s="21"/>
      <c r="J1272" s="21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</row>
    <row r="1273" spans="1:63" s="12" customFormat="1" ht="14.4" x14ac:dyDescent="0.25">
      <c r="A1273" s="38"/>
      <c r="B1273" s="21"/>
      <c r="C1273" s="21"/>
      <c r="D1273" s="21"/>
      <c r="E1273" s="21"/>
      <c r="F1273" s="21"/>
      <c r="G1273" s="21"/>
      <c r="H1273" s="21"/>
      <c r="I1273" s="21"/>
      <c r="J1273" s="21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</row>
    <row r="1274" spans="1:63" s="12" customFormat="1" ht="14.4" x14ac:dyDescent="0.25">
      <c r="A1274" s="38"/>
      <c r="B1274" s="21"/>
      <c r="C1274" s="21"/>
      <c r="D1274" s="21"/>
      <c r="E1274" s="21"/>
      <c r="F1274" s="21"/>
      <c r="G1274" s="21"/>
      <c r="H1274" s="21"/>
      <c r="I1274" s="21"/>
      <c r="J1274" s="21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</row>
    <row r="1275" spans="1:63" s="12" customFormat="1" ht="14.4" x14ac:dyDescent="0.25">
      <c r="A1275" s="38"/>
      <c r="B1275" s="21"/>
      <c r="C1275" s="21"/>
      <c r="D1275" s="21"/>
      <c r="E1275" s="21"/>
      <c r="F1275" s="21"/>
      <c r="G1275" s="21"/>
      <c r="H1275" s="21"/>
      <c r="I1275" s="21"/>
      <c r="J1275" s="21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</row>
    <row r="1276" spans="1:63" s="12" customFormat="1" ht="14.4" x14ac:dyDescent="0.25">
      <c r="A1276" s="38"/>
      <c r="B1276" s="21"/>
      <c r="C1276" s="21"/>
      <c r="D1276" s="21"/>
      <c r="E1276" s="21"/>
      <c r="F1276" s="21"/>
      <c r="G1276" s="21"/>
      <c r="H1276" s="21"/>
      <c r="I1276" s="21"/>
      <c r="J1276" s="21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</row>
    <row r="1277" spans="1:63" s="12" customFormat="1" ht="14.4" x14ac:dyDescent="0.25">
      <c r="A1277" s="38"/>
      <c r="B1277" s="21"/>
      <c r="C1277" s="21"/>
      <c r="D1277" s="21"/>
      <c r="E1277" s="21"/>
      <c r="F1277" s="21"/>
      <c r="G1277" s="21"/>
      <c r="H1277" s="21"/>
      <c r="I1277" s="21"/>
      <c r="J1277" s="21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</row>
    <row r="1278" spans="1:63" s="12" customFormat="1" ht="14.4" x14ac:dyDescent="0.25">
      <c r="A1278" s="38"/>
      <c r="B1278" s="21"/>
      <c r="C1278" s="21"/>
      <c r="D1278" s="21"/>
      <c r="E1278" s="21"/>
      <c r="F1278" s="21"/>
      <c r="G1278" s="21"/>
      <c r="H1278" s="21"/>
      <c r="I1278" s="21"/>
      <c r="J1278" s="21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</row>
    <row r="1279" spans="1:63" s="12" customFormat="1" ht="14.4" x14ac:dyDescent="0.25">
      <c r="A1279" s="38"/>
      <c r="B1279" s="21"/>
      <c r="C1279" s="21"/>
      <c r="D1279" s="21"/>
      <c r="E1279" s="21"/>
      <c r="F1279" s="21"/>
      <c r="G1279" s="21"/>
      <c r="H1279" s="21"/>
      <c r="I1279" s="21"/>
      <c r="J1279" s="21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W1279" s="29"/>
      <c r="X1279" s="29"/>
      <c r="Y1279" s="29"/>
      <c r="Z1279" s="29"/>
      <c r="AA1279" s="29"/>
      <c r="AB1279" s="29"/>
      <c r="AC1279" s="29"/>
      <c r="AD1279" s="29"/>
      <c r="AE1279" s="29"/>
      <c r="AF1279" s="29"/>
      <c r="AG1279" s="29"/>
      <c r="AH1279" s="29"/>
      <c r="AI1279" s="29"/>
      <c r="AJ1279" s="29"/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9"/>
      <c r="AX1279" s="29"/>
      <c r="AY1279" s="29"/>
      <c r="AZ1279" s="29"/>
      <c r="BA1279" s="29"/>
      <c r="BB1279" s="29"/>
      <c r="BC1279" s="29"/>
      <c r="BD1279" s="29"/>
      <c r="BE1279" s="29"/>
      <c r="BF1279" s="29"/>
      <c r="BG1279" s="29"/>
      <c r="BH1279" s="29"/>
      <c r="BI1279" s="29"/>
      <c r="BJ1279" s="29"/>
      <c r="BK1279" s="29"/>
    </row>
    <row r="1280" spans="1:63" s="12" customFormat="1" ht="14.4" x14ac:dyDescent="0.25">
      <c r="A1280" s="38"/>
      <c r="B1280" s="21"/>
      <c r="C1280" s="21"/>
      <c r="D1280" s="21"/>
      <c r="E1280" s="21"/>
      <c r="F1280" s="21"/>
      <c r="G1280" s="21"/>
      <c r="H1280" s="21"/>
      <c r="I1280" s="21"/>
      <c r="J1280" s="21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W1280" s="29"/>
      <c r="X1280" s="29"/>
      <c r="Y1280" s="29"/>
      <c r="Z1280" s="29"/>
      <c r="AA1280" s="29"/>
      <c r="AB1280" s="29"/>
      <c r="AC1280" s="29"/>
      <c r="AD1280" s="29"/>
      <c r="AE1280" s="29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/>
      <c r="BD1280" s="29"/>
      <c r="BE1280" s="29"/>
      <c r="BF1280" s="29"/>
      <c r="BG1280" s="29"/>
      <c r="BH1280" s="29"/>
      <c r="BI1280" s="29"/>
      <c r="BJ1280" s="29"/>
      <c r="BK1280" s="29"/>
    </row>
    <row r="1281" spans="1:63" s="12" customFormat="1" ht="14.4" x14ac:dyDescent="0.25">
      <c r="A1281" s="38"/>
      <c r="B1281" s="21"/>
      <c r="C1281" s="21"/>
      <c r="D1281" s="21"/>
      <c r="E1281" s="21"/>
      <c r="F1281" s="21"/>
      <c r="G1281" s="21"/>
      <c r="H1281" s="21"/>
      <c r="I1281" s="21"/>
      <c r="J1281" s="21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W1281" s="29"/>
      <c r="X1281" s="29"/>
      <c r="Y1281" s="29"/>
      <c r="Z1281" s="29"/>
      <c r="AA1281" s="29"/>
      <c r="AB1281" s="29"/>
      <c r="AC1281" s="29"/>
      <c r="AD1281" s="29"/>
      <c r="AE1281" s="29"/>
      <c r="AF1281" s="29"/>
      <c r="AG1281" s="29"/>
      <c r="AH1281" s="29"/>
      <c r="AI1281" s="29"/>
      <c r="AJ1281" s="29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  <c r="BA1281" s="29"/>
      <c r="BB1281" s="29"/>
      <c r="BC1281" s="29"/>
      <c r="BD1281" s="29"/>
      <c r="BE1281" s="29"/>
      <c r="BF1281" s="29"/>
      <c r="BG1281" s="29"/>
      <c r="BH1281" s="29"/>
      <c r="BI1281" s="29"/>
      <c r="BJ1281" s="29"/>
      <c r="BK1281" s="29"/>
    </row>
    <row r="1282" spans="1:63" s="12" customFormat="1" ht="14.4" x14ac:dyDescent="0.25">
      <c r="A1282" s="38"/>
      <c r="B1282" s="21"/>
      <c r="C1282" s="21"/>
      <c r="D1282" s="21"/>
      <c r="E1282" s="21"/>
      <c r="F1282" s="21"/>
      <c r="G1282" s="21"/>
      <c r="H1282" s="21"/>
      <c r="I1282" s="21"/>
      <c r="J1282" s="21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W1282" s="29"/>
      <c r="X1282" s="29"/>
      <c r="Y1282" s="29"/>
      <c r="Z1282" s="29"/>
      <c r="AA1282" s="29"/>
      <c r="AB1282" s="29"/>
      <c r="AC1282" s="29"/>
      <c r="AD1282" s="29"/>
      <c r="AE1282" s="29"/>
      <c r="AF1282" s="29"/>
      <c r="AG1282" s="29"/>
      <c r="AH1282" s="29"/>
      <c r="AI1282" s="29"/>
      <c r="AJ1282" s="29"/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  <c r="BA1282" s="29"/>
      <c r="BB1282" s="29"/>
      <c r="BC1282" s="29"/>
      <c r="BD1282" s="29"/>
      <c r="BE1282" s="29"/>
      <c r="BF1282" s="29"/>
      <c r="BG1282" s="29"/>
      <c r="BH1282" s="29"/>
      <c r="BI1282" s="29"/>
      <c r="BJ1282" s="29"/>
      <c r="BK1282" s="29"/>
    </row>
    <row r="1283" spans="1:63" s="12" customFormat="1" ht="14.4" x14ac:dyDescent="0.25">
      <c r="A1283" s="38"/>
      <c r="B1283" s="21"/>
      <c r="C1283" s="21"/>
      <c r="D1283" s="21"/>
      <c r="E1283" s="21"/>
      <c r="F1283" s="21"/>
      <c r="G1283" s="21"/>
      <c r="H1283" s="21"/>
      <c r="I1283" s="21"/>
      <c r="J1283" s="21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W1283" s="29"/>
      <c r="X1283" s="29"/>
      <c r="Y1283" s="29"/>
      <c r="Z1283" s="29"/>
      <c r="AA1283" s="29"/>
      <c r="AB1283" s="29"/>
      <c r="AC1283" s="29"/>
      <c r="AD1283" s="29"/>
      <c r="AE1283" s="29"/>
      <c r="AF1283" s="29"/>
      <c r="AG1283" s="29"/>
      <c r="AH1283" s="29"/>
      <c r="AI1283" s="29"/>
      <c r="AJ1283" s="29"/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9"/>
      <c r="AX1283" s="29"/>
      <c r="AY1283" s="29"/>
      <c r="AZ1283" s="29"/>
      <c r="BA1283" s="29"/>
      <c r="BB1283" s="29"/>
      <c r="BC1283" s="29"/>
      <c r="BD1283" s="29"/>
      <c r="BE1283" s="29"/>
      <c r="BF1283" s="29"/>
      <c r="BG1283" s="29"/>
      <c r="BH1283" s="29"/>
      <c r="BI1283" s="29"/>
      <c r="BJ1283" s="29"/>
      <c r="BK1283" s="29"/>
    </row>
    <row r="1284" spans="1:63" s="12" customFormat="1" ht="14.4" x14ac:dyDescent="0.25">
      <c r="A1284" s="38"/>
      <c r="B1284" s="21"/>
      <c r="C1284" s="21"/>
      <c r="D1284" s="21"/>
      <c r="E1284" s="21"/>
      <c r="F1284" s="21"/>
      <c r="G1284" s="21"/>
      <c r="H1284" s="21"/>
      <c r="I1284" s="21"/>
      <c r="J1284" s="21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W1284" s="29"/>
      <c r="X1284" s="29"/>
      <c r="Y1284" s="29"/>
      <c r="Z1284" s="29"/>
      <c r="AA1284" s="29"/>
      <c r="AB1284" s="29"/>
      <c r="AC1284" s="29"/>
      <c r="AD1284" s="29"/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  <c r="BA1284" s="29"/>
      <c r="BB1284" s="29"/>
      <c r="BC1284" s="29"/>
      <c r="BD1284" s="29"/>
      <c r="BE1284" s="29"/>
      <c r="BF1284" s="29"/>
      <c r="BG1284" s="29"/>
      <c r="BH1284" s="29"/>
      <c r="BI1284" s="29"/>
      <c r="BJ1284" s="29"/>
      <c r="BK1284" s="29"/>
    </row>
    <row r="1285" spans="1:63" s="12" customFormat="1" ht="14.4" x14ac:dyDescent="0.25">
      <c r="A1285" s="38"/>
      <c r="B1285" s="21"/>
      <c r="C1285" s="21"/>
      <c r="D1285" s="21"/>
      <c r="E1285" s="21"/>
      <c r="F1285" s="21"/>
      <c r="G1285" s="21"/>
      <c r="H1285" s="21"/>
      <c r="I1285" s="21"/>
      <c r="J1285" s="21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W1285" s="29"/>
      <c r="X1285" s="29"/>
      <c r="Y1285" s="29"/>
      <c r="Z1285" s="29"/>
      <c r="AA1285" s="29"/>
      <c r="AB1285" s="29"/>
      <c r="AC1285" s="29"/>
      <c r="AD1285" s="29"/>
      <c r="AE1285" s="29"/>
      <c r="AF1285" s="29"/>
      <c r="AG1285" s="29"/>
      <c r="AH1285" s="29"/>
      <c r="AI1285" s="29"/>
      <c r="AJ1285" s="29"/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  <c r="BA1285" s="29"/>
      <c r="BB1285" s="29"/>
      <c r="BC1285" s="29"/>
      <c r="BD1285" s="29"/>
      <c r="BE1285" s="29"/>
      <c r="BF1285" s="29"/>
      <c r="BG1285" s="29"/>
      <c r="BH1285" s="29"/>
      <c r="BI1285" s="29"/>
      <c r="BJ1285" s="29"/>
      <c r="BK1285" s="29"/>
    </row>
    <row r="1286" spans="1:63" s="12" customFormat="1" ht="14.4" x14ac:dyDescent="0.25">
      <c r="A1286" s="38"/>
      <c r="B1286" s="21"/>
      <c r="C1286" s="21"/>
      <c r="D1286" s="21"/>
      <c r="E1286" s="21"/>
      <c r="F1286" s="21"/>
      <c r="G1286" s="21"/>
      <c r="H1286" s="21"/>
      <c r="I1286" s="21"/>
      <c r="J1286" s="21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W1286" s="29"/>
      <c r="X1286" s="29"/>
      <c r="Y1286" s="29"/>
      <c r="Z1286" s="29"/>
      <c r="AA1286" s="29"/>
      <c r="AB1286" s="29"/>
      <c r="AC1286" s="29"/>
      <c r="AD1286" s="29"/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9"/>
      <c r="BC1286" s="29"/>
      <c r="BD1286" s="29"/>
      <c r="BE1286" s="29"/>
      <c r="BF1286" s="29"/>
      <c r="BG1286" s="29"/>
      <c r="BH1286" s="29"/>
      <c r="BI1286" s="29"/>
      <c r="BJ1286" s="29"/>
      <c r="BK1286" s="29"/>
    </row>
    <row r="1287" spans="1:63" s="12" customFormat="1" ht="14.4" x14ac:dyDescent="0.25">
      <c r="A1287" s="38"/>
      <c r="B1287" s="21"/>
      <c r="C1287" s="21"/>
      <c r="D1287" s="21"/>
      <c r="E1287" s="21"/>
      <c r="F1287" s="21"/>
      <c r="G1287" s="21"/>
      <c r="H1287" s="21"/>
      <c r="I1287" s="21"/>
      <c r="J1287" s="21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W1287" s="29"/>
      <c r="X1287" s="29"/>
      <c r="Y1287" s="29"/>
      <c r="Z1287" s="29"/>
      <c r="AA1287" s="29"/>
      <c r="AB1287" s="29"/>
      <c r="AC1287" s="29"/>
      <c r="AD1287" s="29"/>
      <c r="AE1287" s="29"/>
      <c r="AF1287" s="29"/>
      <c r="AG1287" s="29"/>
      <c r="AH1287" s="29"/>
      <c r="AI1287" s="29"/>
      <c r="AJ1287" s="29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  <c r="BA1287" s="29"/>
      <c r="BB1287" s="29"/>
      <c r="BC1287" s="29"/>
      <c r="BD1287" s="29"/>
      <c r="BE1287" s="29"/>
      <c r="BF1287" s="29"/>
      <c r="BG1287" s="29"/>
      <c r="BH1287" s="29"/>
      <c r="BI1287" s="29"/>
      <c r="BJ1287" s="29"/>
      <c r="BK1287" s="29"/>
    </row>
    <row r="1288" spans="1:63" s="12" customFormat="1" ht="14.4" x14ac:dyDescent="0.25">
      <c r="A1288" s="38"/>
      <c r="B1288" s="21"/>
      <c r="C1288" s="21"/>
      <c r="D1288" s="21"/>
      <c r="E1288" s="21"/>
      <c r="F1288" s="21"/>
      <c r="G1288" s="21"/>
      <c r="H1288" s="21"/>
      <c r="I1288" s="21"/>
      <c r="J1288" s="21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W1288" s="29"/>
      <c r="X1288" s="29"/>
      <c r="Y1288" s="29"/>
      <c r="Z1288" s="29"/>
      <c r="AA1288" s="29"/>
      <c r="AB1288" s="29"/>
      <c r="AC1288" s="29"/>
      <c r="AD1288" s="29"/>
      <c r="AE1288" s="29"/>
      <c r="AF1288" s="29"/>
      <c r="AG1288" s="29"/>
      <c r="AH1288" s="29"/>
      <c r="AI1288" s="29"/>
      <c r="AJ1288" s="29"/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9"/>
      <c r="AX1288" s="29"/>
      <c r="AY1288" s="29"/>
      <c r="AZ1288" s="29"/>
      <c r="BA1288" s="29"/>
      <c r="BB1288" s="29"/>
      <c r="BC1288" s="29"/>
      <c r="BD1288" s="29"/>
      <c r="BE1288" s="29"/>
      <c r="BF1288" s="29"/>
      <c r="BG1288" s="29"/>
      <c r="BH1288" s="29"/>
      <c r="BI1288" s="29"/>
      <c r="BJ1288" s="29"/>
      <c r="BK1288" s="29"/>
    </row>
    <row r="1289" spans="1:63" s="12" customFormat="1" ht="14.4" x14ac:dyDescent="0.25">
      <c r="A1289" s="38"/>
      <c r="B1289" s="21"/>
      <c r="C1289" s="21"/>
      <c r="D1289" s="21"/>
      <c r="E1289" s="21"/>
      <c r="F1289" s="21"/>
      <c r="G1289" s="21"/>
      <c r="H1289" s="21"/>
      <c r="I1289" s="21"/>
      <c r="J1289" s="21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W1289" s="29"/>
      <c r="X1289" s="29"/>
      <c r="Y1289" s="29"/>
      <c r="Z1289" s="29"/>
      <c r="AA1289" s="29"/>
      <c r="AB1289" s="29"/>
      <c r="AC1289" s="29"/>
      <c r="AD1289" s="29"/>
      <c r="AE1289" s="29"/>
      <c r="AF1289" s="29"/>
      <c r="AG1289" s="29"/>
      <c r="AH1289" s="29"/>
      <c r="AI1289" s="29"/>
      <c r="AJ1289" s="29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  <c r="BA1289" s="29"/>
      <c r="BB1289" s="29"/>
      <c r="BC1289" s="29"/>
      <c r="BD1289" s="29"/>
      <c r="BE1289" s="29"/>
      <c r="BF1289" s="29"/>
      <c r="BG1289" s="29"/>
      <c r="BH1289" s="29"/>
      <c r="BI1289" s="29"/>
      <c r="BJ1289" s="29"/>
      <c r="BK1289" s="29"/>
    </row>
    <row r="1290" spans="1:63" s="12" customFormat="1" ht="14.4" x14ac:dyDescent="0.25">
      <c r="A1290" s="38"/>
      <c r="B1290" s="21"/>
      <c r="C1290" s="21"/>
      <c r="D1290" s="21"/>
      <c r="E1290" s="21"/>
      <c r="F1290" s="21"/>
      <c r="G1290" s="21"/>
      <c r="H1290" s="21"/>
      <c r="I1290" s="21"/>
      <c r="J1290" s="21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W1290" s="29"/>
      <c r="X1290" s="29"/>
      <c r="Y1290" s="29"/>
      <c r="Z1290" s="29"/>
      <c r="AA1290" s="29"/>
      <c r="AB1290" s="29"/>
      <c r="AC1290" s="29"/>
      <c r="AD1290" s="29"/>
      <c r="AE1290" s="29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9"/>
      <c r="BC1290" s="29"/>
      <c r="BD1290" s="29"/>
      <c r="BE1290" s="29"/>
      <c r="BF1290" s="29"/>
      <c r="BG1290" s="29"/>
      <c r="BH1290" s="29"/>
      <c r="BI1290" s="29"/>
      <c r="BJ1290" s="29"/>
      <c r="BK1290" s="29"/>
    </row>
    <row r="1291" spans="1:63" s="12" customFormat="1" ht="14.4" x14ac:dyDescent="0.25">
      <c r="A1291" s="38"/>
      <c r="B1291" s="21"/>
      <c r="C1291" s="21"/>
      <c r="D1291" s="21"/>
      <c r="E1291" s="21"/>
      <c r="F1291" s="21"/>
      <c r="G1291" s="21"/>
      <c r="H1291" s="21"/>
      <c r="I1291" s="21"/>
      <c r="J1291" s="21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W1291" s="29"/>
      <c r="X1291" s="29"/>
      <c r="Y1291" s="29"/>
      <c r="Z1291" s="29"/>
      <c r="AA1291" s="29"/>
      <c r="AB1291" s="29"/>
      <c r="AC1291" s="29"/>
      <c r="AD1291" s="29"/>
      <c r="AE1291" s="29"/>
      <c r="AF1291" s="29"/>
      <c r="AG1291" s="29"/>
      <c r="AH1291" s="29"/>
      <c r="AI1291" s="29"/>
      <c r="AJ1291" s="29"/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  <c r="BA1291" s="29"/>
      <c r="BB1291" s="29"/>
      <c r="BC1291" s="29"/>
      <c r="BD1291" s="29"/>
      <c r="BE1291" s="29"/>
      <c r="BF1291" s="29"/>
      <c r="BG1291" s="29"/>
      <c r="BH1291" s="29"/>
      <c r="BI1291" s="29"/>
      <c r="BJ1291" s="29"/>
      <c r="BK1291" s="29"/>
    </row>
    <row r="1292" spans="1:63" s="12" customFormat="1" ht="14.4" x14ac:dyDescent="0.25">
      <c r="A1292" s="38"/>
      <c r="B1292" s="21"/>
      <c r="C1292" s="21"/>
      <c r="D1292" s="21"/>
      <c r="E1292" s="21"/>
      <c r="F1292" s="21"/>
      <c r="G1292" s="21"/>
      <c r="H1292" s="21"/>
      <c r="I1292" s="21"/>
      <c r="J1292" s="21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W1292" s="29"/>
      <c r="X1292" s="29"/>
      <c r="Y1292" s="29"/>
      <c r="Z1292" s="29"/>
      <c r="AA1292" s="29"/>
      <c r="AB1292" s="29"/>
      <c r="AC1292" s="29"/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/>
      <c r="AZ1292" s="29"/>
      <c r="BA1292" s="29"/>
      <c r="BB1292" s="29"/>
      <c r="BC1292" s="29"/>
      <c r="BD1292" s="29"/>
      <c r="BE1292" s="29"/>
      <c r="BF1292" s="29"/>
      <c r="BG1292" s="29"/>
      <c r="BH1292" s="29"/>
      <c r="BI1292" s="29"/>
      <c r="BJ1292" s="29"/>
      <c r="BK1292" s="29"/>
    </row>
    <row r="1293" spans="1:63" s="12" customFormat="1" ht="14.4" x14ac:dyDescent="0.25">
      <c r="A1293" s="38"/>
      <c r="B1293" s="21"/>
      <c r="C1293" s="21"/>
      <c r="D1293" s="21"/>
      <c r="E1293" s="21"/>
      <c r="F1293" s="21"/>
      <c r="G1293" s="21"/>
      <c r="H1293" s="21"/>
      <c r="I1293" s="21"/>
      <c r="J1293" s="21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W1293" s="29"/>
      <c r="X1293" s="29"/>
      <c r="Y1293" s="29"/>
      <c r="Z1293" s="29"/>
      <c r="AA1293" s="29"/>
      <c r="AB1293" s="29"/>
      <c r="AC1293" s="29"/>
      <c r="AD1293" s="29"/>
      <c r="AE1293" s="29"/>
      <c r="AF1293" s="29"/>
      <c r="AG1293" s="29"/>
      <c r="AH1293" s="29"/>
      <c r="AI1293" s="29"/>
      <c r="AJ1293" s="29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9"/>
      <c r="AX1293" s="29"/>
      <c r="AY1293" s="29"/>
      <c r="AZ1293" s="29"/>
      <c r="BA1293" s="29"/>
      <c r="BB1293" s="29"/>
      <c r="BC1293" s="29"/>
      <c r="BD1293" s="29"/>
      <c r="BE1293" s="29"/>
      <c r="BF1293" s="29"/>
      <c r="BG1293" s="29"/>
      <c r="BH1293" s="29"/>
      <c r="BI1293" s="29"/>
      <c r="BJ1293" s="29"/>
      <c r="BK1293" s="29"/>
    </row>
    <row r="1294" spans="1:63" s="12" customFormat="1" ht="14.4" x14ac:dyDescent="0.25">
      <c r="A1294" s="38"/>
      <c r="B1294" s="21"/>
      <c r="C1294" s="21"/>
      <c r="D1294" s="21"/>
      <c r="E1294" s="21"/>
      <c r="F1294" s="21"/>
      <c r="G1294" s="21"/>
      <c r="H1294" s="21"/>
      <c r="I1294" s="21"/>
      <c r="J1294" s="21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W1294" s="29"/>
      <c r="X1294" s="29"/>
      <c r="Y1294" s="29"/>
      <c r="Z1294" s="29"/>
      <c r="AA1294" s="29"/>
      <c r="AB1294" s="29"/>
      <c r="AC1294" s="29"/>
      <c r="AD1294" s="29"/>
      <c r="AE1294" s="29"/>
      <c r="AF1294" s="29"/>
      <c r="AG1294" s="29"/>
      <c r="AH1294" s="29"/>
      <c r="AI1294" s="29"/>
      <c r="AJ1294" s="29"/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  <c r="BA1294" s="29"/>
      <c r="BB1294" s="29"/>
      <c r="BC1294" s="29"/>
      <c r="BD1294" s="29"/>
      <c r="BE1294" s="29"/>
      <c r="BF1294" s="29"/>
      <c r="BG1294" s="29"/>
      <c r="BH1294" s="29"/>
      <c r="BI1294" s="29"/>
      <c r="BJ1294" s="29"/>
      <c r="BK1294" s="29"/>
    </row>
    <row r="1295" spans="1:63" s="12" customFormat="1" ht="14.4" x14ac:dyDescent="0.25">
      <c r="A1295" s="38"/>
      <c r="B1295" s="21"/>
      <c r="C1295" s="21"/>
      <c r="D1295" s="21"/>
      <c r="E1295" s="21"/>
      <c r="F1295" s="21"/>
      <c r="G1295" s="21"/>
      <c r="H1295" s="21"/>
      <c r="I1295" s="21"/>
      <c r="J1295" s="21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W1295" s="29"/>
      <c r="X1295" s="29"/>
      <c r="Y1295" s="29"/>
      <c r="Z1295" s="29"/>
      <c r="AA1295" s="29"/>
      <c r="AB1295" s="29"/>
      <c r="AC1295" s="29"/>
      <c r="AD1295" s="29"/>
      <c r="AE1295" s="29"/>
      <c r="AF1295" s="29"/>
      <c r="AG1295" s="29"/>
      <c r="AH1295" s="29"/>
      <c r="AI1295" s="29"/>
      <c r="AJ1295" s="29"/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  <c r="BA1295" s="29"/>
      <c r="BB1295" s="29"/>
      <c r="BC1295" s="29"/>
      <c r="BD1295" s="29"/>
      <c r="BE1295" s="29"/>
      <c r="BF1295" s="29"/>
      <c r="BG1295" s="29"/>
      <c r="BH1295" s="29"/>
      <c r="BI1295" s="29"/>
      <c r="BJ1295" s="29"/>
      <c r="BK1295" s="29"/>
    </row>
    <row r="1296" spans="1:63" s="12" customFormat="1" ht="14.4" x14ac:dyDescent="0.25">
      <c r="A1296" s="38"/>
      <c r="B1296" s="21"/>
      <c r="C1296" s="21"/>
      <c r="D1296" s="21"/>
      <c r="E1296" s="21"/>
      <c r="F1296" s="21"/>
      <c r="G1296" s="21"/>
      <c r="H1296" s="21"/>
      <c r="I1296" s="21"/>
      <c r="J1296" s="21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W1296" s="29"/>
      <c r="X1296" s="29"/>
      <c r="Y1296" s="29"/>
      <c r="Z1296" s="29"/>
      <c r="AA1296" s="29"/>
      <c r="AB1296" s="29"/>
      <c r="AC1296" s="29"/>
      <c r="AD1296" s="29"/>
      <c r="AE1296" s="29"/>
      <c r="AF1296" s="29"/>
      <c r="AG1296" s="29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9"/>
      <c r="BC1296" s="29"/>
      <c r="BD1296" s="29"/>
      <c r="BE1296" s="29"/>
      <c r="BF1296" s="29"/>
      <c r="BG1296" s="29"/>
      <c r="BH1296" s="29"/>
      <c r="BI1296" s="29"/>
      <c r="BJ1296" s="29"/>
      <c r="BK1296" s="29"/>
    </row>
    <row r="1297" spans="1:63" s="12" customFormat="1" ht="14.4" x14ac:dyDescent="0.25">
      <c r="A1297" s="38"/>
      <c r="B1297" s="21"/>
      <c r="C1297" s="21"/>
      <c r="D1297" s="21"/>
      <c r="E1297" s="21"/>
      <c r="F1297" s="21"/>
      <c r="G1297" s="21"/>
      <c r="H1297" s="21"/>
      <c r="I1297" s="21"/>
      <c r="J1297" s="21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W1297" s="29"/>
      <c r="X1297" s="29"/>
      <c r="Y1297" s="29"/>
      <c r="Z1297" s="29"/>
      <c r="AA1297" s="29"/>
      <c r="AB1297" s="29"/>
      <c r="AC1297" s="29"/>
      <c r="AD1297" s="29"/>
      <c r="AE1297" s="29"/>
      <c r="AF1297" s="29"/>
      <c r="AG1297" s="29"/>
      <c r="AH1297" s="29"/>
      <c r="AI1297" s="29"/>
      <c r="AJ1297" s="29"/>
      <c r="AK1297" s="29"/>
      <c r="AL1297" s="29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9"/>
      <c r="AX1297" s="29"/>
      <c r="AY1297" s="29"/>
      <c r="AZ1297" s="29"/>
      <c r="BA1297" s="29"/>
      <c r="BB1297" s="29"/>
      <c r="BC1297" s="29"/>
      <c r="BD1297" s="29"/>
      <c r="BE1297" s="29"/>
      <c r="BF1297" s="29"/>
      <c r="BG1297" s="29"/>
      <c r="BH1297" s="29"/>
      <c r="BI1297" s="29"/>
      <c r="BJ1297" s="29"/>
      <c r="BK1297" s="29"/>
    </row>
    <row r="1298" spans="1:63" s="12" customFormat="1" ht="14.4" x14ac:dyDescent="0.25">
      <c r="A1298" s="38"/>
      <c r="B1298" s="21"/>
      <c r="C1298" s="21"/>
      <c r="D1298" s="21"/>
      <c r="E1298" s="21"/>
      <c r="F1298" s="21"/>
      <c r="G1298" s="21"/>
      <c r="H1298" s="21"/>
      <c r="I1298" s="21"/>
      <c r="J1298" s="21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W1298" s="29"/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  <c r="BA1298" s="29"/>
      <c r="BB1298" s="29"/>
      <c r="BC1298" s="29"/>
      <c r="BD1298" s="29"/>
      <c r="BE1298" s="29"/>
      <c r="BF1298" s="29"/>
      <c r="BG1298" s="29"/>
      <c r="BH1298" s="29"/>
      <c r="BI1298" s="29"/>
      <c r="BJ1298" s="29"/>
      <c r="BK1298" s="29"/>
    </row>
    <row r="1299" spans="1:63" s="12" customFormat="1" ht="14.4" x14ac:dyDescent="0.25">
      <c r="A1299" s="38"/>
      <c r="B1299" s="21"/>
      <c r="C1299" s="21"/>
      <c r="D1299" s="21"/>
      <c r="E1299" s="21"/>
      <c r="F1299" s="21"/>
      <c r="G1299" s="21"/>
      <c r="H1299" s="21"/>
      <c r="I1299" s="21"/>
      <c r="J1299" s="21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W1299" s="29"/>
      <c r="X1299" s="29"/>
      <c r="Y1299" s="29"/>
      <c r="Z1299" s="29"/>
      <c r="AA1299" s="29"/>
      <c r="AB1299" s="29"/>
      <c r="AC1299" s="29"/>
      <c r="AD1299" s="29"/>
      <c r="AE1299" s="29"/>
      <c r="AF1299" s="29"/>
      <c r="AG1299" s="29"/>
      <c r="AH1299" s="29"/>
      <c r="AI1299" s="29"/>
      <c r="AJ1299" s="29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  <c r="BA1299" s="29"/>
      <c r="BB1299" s="29"/>
      <c r="BC1299" s="29"/>
      <c r="BD1299" s="29"/>
      <c r="BE1299" s="29"/>
      <c r="BF1299" s="29"/>
      <c r="BG1299" s="29"/>
      <c r="BH1299" s="29"/>
      <c r="BI1299" s="29"/>
      <c r="BJ1299" s="29"/>
      <c r="BK1299" s="29"/>
    </row>
    <row r="1300" spans="1:63" s="12" customFormat="1" ht="14.4" x14ac:dyDescent="0.25">
      <c r="A1300" s="38"/>
      <c r="B1300" s="21"/>
      <c r="C1300" s="21"/>
      <c r="D1300" s="21"/>
      <c r="E1300" s="21"/>
      <c r="F1300" s="21"/>
      <c r="G1300" s="21"/>
      <c r="H1300" s="21"/>
      <c r="I1300" s="21"/>
      <c r="J1300" s="21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W1300" s="29"/>
      <c r="X1300" s="29"/>
      <c r="Y1300" s="29"/>
      <c r="Z1300" s="29"/>
      <c r="AA1300" s="29"/>
      <c r="AB1300" s="29"/>
      <c r="AC1300" s="29"/>
      <c r="AD1300" s="29"/>
      <c r="AE1300" s="29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9"/>
      <c r="BC1300" s="29"/>
      <c r="BD1300" s="29"/>
      <c r="BE1300" s="29"/>
      <c r="BF1300" s="29"/>
      <c r="BG1300" s="29"/>
      <c r="BH1300" s="29"/>
      <c r="BI1300" s="29"/>
      <c r="BJ1300" s="29"/>
      <c r="BK1300" s="29"/>
    </row>
    <row r="1301" spans="1:63" s="12" customFormat="1" ht="14.4" x14ac:dyDescent="0.25">
      <c r="A1301" s="38"/>
      <c r="B1301" s="21"/>
      <c r="C1301" s="21"/>
      <c r="D1301" s="21"/>
      <c r="E1301" s="21"/>
      <c r="F1301" s="21"/>
      <c r="G1301" s="21"/>
      <c r="H1301" s="21"/>
      <c r="I1301" s="21"/>
      <c r="J1301" s="21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29"/>
    </row>
    <row r="1302" spans="1:63" s="12" customFormat="1" ht="14.4" x14ac:dyDescent="0.25">
      <c r="A1302" s="38"/>
      <c r="B1302" s="21"/>
      <c r="C1302" s="21"/>
      <c r="D1302" s="21"/>
      <c r="E1302" s="21"/>
      <c r="F1302" s="21"/>
      <c r="G1302" s="21"/>
      <c r="H1302" s="21"/>
      <c r="I1302" s="21"/>
      <c r="J1302" s="21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W1302" s="29"/>
      <c r="X1302" s="29"/>
      <c r="Y1302" s="29"/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9"/>
      <c r="BC1302" s="29"/>
      <c r="BD1302" s="29"/>
      <c r="BE1302" s="29"/>
      <c r="BF1302" s="29"/>
      <c r="BG1302" s="29"/>
      <c r="BH1302" s="29"/>
      <c r="BI1302" s="29"/>
      <c r="BJ1302" s="29"/>
      <c r="BK1302" s="29"/>
    </row>
    <row r="1303" spans="1:63" s="12" customFormat="1" ht="14.4" x14ac:dyDescent="0.25">
      <c r="A1303" s="38"/>
      <c r="B1303" s="21"/>
      <c r="C1303" s="21"/>
      <c r="D1303" s="21"/>
      <c r="E1303" s="21"/>
      <c r="F1303" s="21"/>
      <c r="G1303" s="21"/>
      <c r="H1303" s="21"/>
      <c r="I1303" s="21"/>
      <c r="J1303" s="21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W1303" s="29"/>
      <c r="X1303" s="29"/>
      <c r="Y1303" s="29"/>
      <c r="Z1303" s="29"/>
      <c r="AA1303" s="29"/>
      <c r="AB1303" s="29"/>
      <c r="AC1303" s="29"/>
      <c r="AD1303" s="29"/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/>
      <c r="BD1303" s="29"/>
      <c r="BE1303" s="29"/>
      <c r="BF1303" s="29"/>
      <c r="BG1303" s="29"/>
      <c r="BH1303" s="29"/>
      <c r="BI1303" s="29"/>
      <c r="BJ1303" s="29"/>
      <c r="BK1303" s="29"/>
    </row>
    <row r="1304" spans="1:63" s="12" customFormat="1" ht="14.4" x14ac:dyDescent="0.25">
      <c r="A1304" s="38"/>
      <c r="B1304" s="21"/>
      <c r="C1304" s="21"/>
      <c r="D1304" s="21"/>
      <c r="E1304" s="21"/>
      <c r="F1304" s="21"/>
      <c r="G1304" s="21"/>
      <c r="H1304" s="21"/>
      <c r="I1304" s="21"/>
      <c r="J1304" s="21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/>
      <c r="BD1304" s="29"/>
      <c r="BE1304" s="29"/>
      <c r="BF1304" s="29"/>
      <c r="BG1304" s="29"/>
      <c r="BH1304" s="29"/>
      <c r="BI1304" s="29"/>
      <c r="BJ1304" s="29"/>
      <c r="BK1304" s="29"/>
    </row>
    <row r="1305" spans="1:63" s="12" customFormat="1" ht="14.4" x14ac:dyDescent="0.25">
      <c r="A1305" s="38"/>
      <c r="B1305" s="21"/>
      <c r="C1305" s="21"/>
      <c r="D1305" s="21"/>
      <c r="E1305" s="21"/>
      <c r="F1305" s="21"/>
      <c r="G1305" s="21"/>
      <c r="H1305" s="21"/>
      <c r="I1305" s="21"/>
      <c r="J1305" s="21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W1305" s="29"/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/>
      <c r="BF1305" s="29"/>
      <c r="BG1305" s="29"/>
      <c r="BH1305" s="29"/>
      <c r="BI1305" s="29"/>
      <c r="BJ1305" s="29"/>
      <c r="BK1305" s="29"/>
    </row>
    <row r="1306" spans="1:63" s="12" customFormat="1" ht="14.4" x14ac:dyDescent="0.25">
      <c r="A1306" s="38"/>
      <c r="B1306" s="21"/>
      <c r="C1306" s="21"/>
      <c r="D1306" s="21"/>
      <c r="E1306" s="21"/>
      <c r="F1306" s="21"/>
      <c r="G1306" s="21"/>
      <c r="H1306" s="21"/>
      <c r="I1306" s="21"/>
      <c r="J1306" s="21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  <c r="BF1306" s="29"/>
      <c r="BG1306" s="29"/>
      <c r="BH1306" s="29"/>
      <c r="BI1306" s="29"/>
      <c r="BJ1306" s="29"/>
      <c r="BK1306" s="29"/>
    </row>
    <row r="1307" spans="1:63" s="12" customFormat="1" ht="14.4" x14ac:dyDescent="0.25">
      <c r="A1307" s="38"/>
      <c r="B1307" s="21"/>
      <c r="C1307" s="21"/>
      <c r="D1307" s="21"/>
      <c r="E1307" s="21"/>
      <c r="F1307" s="21"/>
      <c r="G1307" s="21"/>
      <c r="H1307" s="21"/>
      <c r="I1307" s="21"/>
      <c r="J1307" s="21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W1307" s="29"/>
      <c r="X1307" s="29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29"/>
      <c r="BD1307" s="29"/>
      <c r="BE1307" s="29"/>
      <c r="BF1307" s="29"/>
      <c r="BG1307" s="29"/>
      <c r="BH1307" s="29"/>
      <c r="BI1307" s="29"/>
      <c r="BJ1307" s="29"/>
      <c r="BK1307" s="29"/>
    </row>
    <row r="1308" spans="1:63" s="12" customFormat="1" ht="14.4" x14ac:dyDescent="0.25">
      <c r="A1308" s="38"/>
      <c r="B1308" s="21"/>
      <c r="C1308" s="21"/>
      <c r="D1308" s="21"/>
      <c r="E1308" s="21"/>
      <c r="F1308" s="21"/>
      <c r="G1308" s="21"/>
      <c r="H1308" s="21"/>
      <c r="I1308" s="21"/>
      <c r="J1308" s="21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W1308" s="29"/>
      <c r="X1308" s="29"/>
      <c r="Y1308" s="29"/>
      <c r="Z1308" s="29"/>
      <c r="AA1308" s="29"/>
      <c r="AB1308" s="29"/>
      <c r="AC1308" s="29"/>
      <c r="AD1308" s="29"/>
      <c r="AE1308" s="29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  <c r="BF1308" s="29"/>
      <c r="BG1308" s="29"/>
      <c r="BH1308" s="29"/>
      <c r="BI1308" s="29"/>
      <c r="BJ1308" s="29"/>
      <c r="BK1308" s="29"/>
    </row>
    <row r="1309" spans="1:63" s="12" customFormat="1" ht="14.4" x14ac:dyDescent="0.25">
      <c r="A1309" s="38"/>
      <c r="B1309" s="21"/>
      <c r="C1309" s="21"/>
      <c r="D1309" s="21"/>
      <c r="E1309" s="21"/>
      <c r="F1309" s="21"/>
      <c r="G1309" s="21"/>
      <c r="H1309" s="21"/>
      <c r="I1309" s="21"/>
      <c r="J1309" s="21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29"/>
      <c r="BD1309" s="29"/>
      <c r="BE1309" s="29"/>
      <c r="BF1309" s="29"/>
      <c r="BG1309" s="29"/>
      <c r="BH1309" s="29"/>
      <c r="BI1309" s="29"/>
      <c r="BJ1309" s="29"/>
      <c r="BK1309" s="29"/>
    </row>
    <row r="1310" spans="1:63" s="12" customFormat="1" ht="14.4" x14ac:dyDescent="0.25">
      <c r="A1310" s="38"/>
      <c r="B1310" s="21"/>
      <c r="C1310" s="21"/>
      <c r="D1310" s="21"/>
      <c r="E1310" s="21"/>
      <c r="F1310" s="21"/>
      <c r="G1310" s="21"/>
      <c r="H1310" s="21"/>
      <c r="I1310" s="21"/>
      <c r="J1310" s="21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29"/>
    </row>
    <row r="1311" spans="1:63" s="12" customFormat="1" ht="14.4" x14ac:dyDescent="0.25">
      <c r="A1311" s="38"/>
      <c r="B1311" s="21"/>
      <c r="C1311" s="21"/>
      <c r="D1311" s="21"/>
      <c r="E1311" s="21"/>
      <c r="F1311" s="21"/>
      <c r="G1311" s="21"/>
      <c r="H1311" s="21"/>
      <c r="I1311" s="21"/>
      <c r="J1311" s="21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/>
      <c r="BD1311" s="29"/>
      <c r="BE1311" s="29"/>
      <c r="BF1311" s="29"/>
      <c r="BG1311" s="29"/>
      <c r="BH1311" s="29"/>
      <c r="BI1311" s="29"/>
      <c r="BJ1311" s="29"/>
      <c r="BK1311" s="29"/>
    </row>
    <row r="1312" spans="1:63" s="12" customFormat="1" ht="14.4" x14ac:dyDescent="0.25">
      <c r="A1312" s="38"/>
      <c r="B1312" s="21"/>
      <c r="C1312" s="21"/>
      <c r="D1312" s="21"/>
      <c r="E1312" s="21"/>
      <c r="F1312" s="21"/>
      <c r="G1312" s="21"/>
      <c r="H1312" s="21"/>
      <c r="I1312" s="21"/>
      <c r="J1312" s="21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W1312" s="29"/>
      <c r="X1312" s="29"/>
      <c r="Y1312" s="29"/>
      <c r="Z1312" s="29"/>
      <c r="AA1312" s="29"/>
      <c r="AB1312" s="29"/>
      <c r="AC1312" s="29"/>
      <c r="AD1312" s="29"/>
      <c r="AE1312" s="29"/>
      <c r="AF1312" s="29"/>
      <c r="AG1312" s="29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  <c r="BA1312" s="29"/>
      <c r="BB1312" s="29"/>
      <c r="BC1312" s="29"/>
      <c r="BD1312" s="29"/>
      <c r="BE1312" s="29"/>
      <c r="BF1312" s="29"/>
      <c r="BG1312" s="29"/>
      <c r="BH1312" s="29"/>
      <c r="BI1312" s="29"/>
      <c r="BJ1312" s="29"/>
      <c r="BK1312" s="29"/>
    </row>
    <row r="1313" spans="1:63" s="12" customFormat="1" ht="14.4" x14ac:dyDescent="0.25">
      <c r="A1313" s="38"/>
      <c r="B1313" s="21"/>
      <c r="C1313" s="21"/>
      <c r="D1313" s="21"/>
      <c r="E1313" s="21"/>
      <c r="F1313" s="21"/>
      <c r="G1313" s="21"/>
      <c r="H1313" s="21"/>
      <c r="I1313" s="21"/>
      <c r="J1313" s="21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  <c r="BF1313" s="29"/>
      <c r="BG1313" s="29"/>
      <c r="BH1313" s="29"/>
      <c r="BI1313" s="29"/>
      <c r="BJ1313" s="29"/>
      <c r="BK1313" s="29"/>
    </row>
    <row r="1314" spans="1:63" s="12" customFormat="1" ht="14.4" x14ac:dyDescent="0.25">
      <c r="A1314" s="38"/>
      <c r="B1314" s="21"/>
      <c r="C1314" s="21"/>
      <c r="D1314" s="21"/>
      <c r="E1314" s="21"/>
      <c r="F1314" s="21"/>
      <c r="G1314" s="21"/>
      <c r="H1314" s="21"/>
      <c r="I1314" s="21"/>
      <c r="J1314" s="21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/>
      <c r="BK1314" s="29"/>
    </row>
    <row r="1315" spans="1:63" s="12" customFormat="1" ht="14.4" x14ac:dyDescent="0.25">
      <c r="A1315" s="38"/>
      <c r="B1315" s="21"/>
      <c r="C1315" s="21"/>
      <c r="D1315" s="21"/>
      <c r="E1315" s="21"/>
      <c r="F1315" s="21"/>
      <c r="G1315" s="21"/>
      <c r="H1315" s="21"/>
      <c r="I1315" s="21"/>
      <c r="J1315" s="21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  <c r="BF1315" s="29"/>
      <c r="BG1315" s="29"/>
      <c r="BH1315" s="29"/>
      <c r="BI1315" s="29"/>
      <c r="BJ1315" s="29"/>
      <c r="BK1315" s="29"/>
    </row>
    <row r="1316" spans="1:63" s="12" customFormat="1" ht="14.4" x14ac:dyDescent="0.25">
      <c r="A1316" s="38"/>
      <c r="B1316" s="21"/>
      <c r="C1316" s="21"/>
      <c r="D1316" s="21"/>
      <c r="E1316" s="21"/>
      <c r="F1316" s="21"/>
      <c r="G1316" s="21"/>
      <c r="H1316" s="21"/>
      <c r="I1316" s="21"/>
      <c r="J1316" s="21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/>
      <c r="BI1316" s="29"/>
      <c r="BJ1316" s="29"/>
      <c r="BK1316" s="29"/>
    </row>
    <row r="1317" spans="1:63" s="12" customFormat="1" ht="14.4" x14ac:dyDescent="0.25">
      <c r="A1317" s="38"/>
      <c r="B1317" s="21"/>
      <c r="C1317" s="21"/>
      <c r="D1317" s="21"/>
      <c r="E1317" s="21"/>
      <c r="F1317" s="21"/>
      <c r="G1317" s="21"/>
      <c r="H1317" s="21"/>
      <c r="I1317" s="21"/>
      <c r="J1317" s="21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  <c r="BA1317" s="29"/>
      <c r="BB1317" s="29"/>
      <c r="BC1317" s="29"/>
      <c r="BD1317" s="29"/>
      <c r="BE1317" s="29"/>
      <c r="BF1317" s="29"/>
      <c r="BG1317" s="29"/>
      <c r="BH1317" s="29"/>
      <c r="BI1317" s="29"/>
      <c r="BJ1317" s="29"/>
      <c r="BK1317" s="29"/>
    </row>
    <row r="1318" spans="1:63" s="12" customFormat="1" ht="14.4" x14ac:dyDescent="0.25">
      <c r="A1318" s="38"/>
      <c r="B1318" s="21"/>
      <c r="C1318" s="21"/>
      <c r="D1318" s="21"/>
      <c r="E1318" s="21"/>
      <c r="F1318" s="21"/>
      <c r="G1318" s="21"/>
      <c r="H1318" s="21"/>
      <c r="I1318" s="21"/>
      <c r="J1318" s="21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</row>
    <row r="1319" spans="1:63" s="12" customFormat="1" ht="14.4" x14ac:dyDescent="0.25">
      <c r="A1319" s="38"/>
      <c r="B1319" s="21"/>
      <c r="C1319" s="21"/>
      <c r="D1319" s="21"/>
      <c r="E1319" s="21"/>
      <c r="F1319" s="21"/>
      <c r="G1319" s="21"/>
      <c r="H1319" s="21"/>
      <c r="I1319" s="21"/>
      <c r="J1319" s="21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</row>
    <row r="1320" spans="1:63" s="12" customFormat="1" ht="14.4" x14ac:dyDescent="0.25">
      <c r="A1320" s="38"/>
      <c r="B1320" s="21"/>
      <c r="C1320" s="21"/>
      <c r="D1320" s="21"/>
      <c r="E1320" s="21"/>
      <c r="F1320" s="21"/>
      <c r="G1320" s="21"/>
      <c r="H1320" s="21"/>
      <c r="I1320" s="21"/>
      <c r="J1320" s="21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</row>
    <row r="1321" spans="1:63" s="12" customFormat="1" ht="14.4" x14ac:dyDescent="0.25">
      <c r="A1321" s="38"/>
      <c r="B1321" s="21"/>
      <c r="C1321" s="21"/>
      <c r="D1321" s="21"/>
      <c r="E1321" s="21"/>
      <c r="F1321" s="21"/>
      <c r="G1321" s="21"/>
      <c r="H1321" s="21"/>
      <c r="I1321" s="21"/>
      <c r="J1321" s="21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</row>
    <row r="1322" spans="1:63" s="12" customFormat="1" ht="14.4" x14ac:dyDescent="0.25">
      <c r="A1322" s="38"/>
      <c r="B1322" s="21"/>
      <c r="C1322" s="21"/>
      <c r="D1322" s="21"/>
      <c r="E1322" s="21"/>
      <c r="F1322" s="21"/>
      <c r="G1322" s="21"/>
      <c r="H1322" s="21"/>
      <c r="I1322" s="21"/>
      <c r="J1322" s="21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</row>
    <row r="1323" spans="1:63" s="12" customFormat="1" ht="14.4" x14ac:dyDescent="0.25">
      <c r="A1323" s="38"/>
      <c r="B1323" s="21"/>
      <c r="C1323" s="21"/>
      <c r="D1323" s="21"/>
      <c r="E1323" s="21"/>
      <c r="F1323" s="21"/>
      <c r="G1323" s="21"/>
      <c r="H1323" s="21"/>
      <c r="I1323" s="21"/>
      <c r="J1323" s="21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</row>
    <row r="1324" spans="1:63" s="12" customFormat="1" ht="14.4" x14ac:dyDescent="0.25">
      <c r="A1324" s="38"/>
      <c r="B1324" s="21"/>
      <c r="C1324" s="21"/>
      <c r="D1324" s="21"/>
      <c r="E1324" s="21"/>
      <c r="F1324" s="21"/>
      <c r="G1324" s="21"/>
      <c r="H1324" s="21"/>
      <c r="I1324" s="21"/>
      <c r="J1324" s="21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</row>
    <row r="1325" spans="1:63" s="12" customFormat="1" ht="14.4" x14ac:dyDescent="0.25">
      <c r="A1325" s="38"/>
      <c r="B1325" s="21"/>
      <c r="C1325" s="21"/>
      <c r="D1325" s="21"/>
      <c r="E1325" s="21"/>
      <c r="F1325" s="21"/>
      <c r="G1325" s="21"/>
      <c r="H1325" s="21"/>
      <c r="I1325" s="21"/>
      <c r="J1325" s="21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</row>
    <row r="1326" spans="1:63" s="12" customFormat="1" ht="14.4" x14ac:dyDescent="0.25">
      <c r="A1326" s="38"/>
      <c r="B1326" s="21"/>
      <c r="C1326" s="21"/>
      <c r="D1326" s="21"/>
      <c r="E1326" s="21"/>
      <c r="F1326" s="21"/>
      <c r="G1326" s="21"/>
      <c r="H1326" s="21"/>
      <c r="I1326" s="21"/>
      <c r="J1326" s="21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W1326" s="29"/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29"/>
      <c r="BD1326" s="29"/>
      <c r="BE1326" s="29"/>
      <c r="BF1326" s="29"/>
      <c r="BG1326" s="29"/>
      <c r="BH1326" s="29"/>
      <c r="BI1326" s="29"/>
      <c r="BJ1326" s="29"/>
      <c r="BK1326" s="29"/>
    </row>
    <row r="1327" spans="1:63" s="12" customFormat="1" ht="14.4" x14ac:dyDescent="0.25">
      <c r="A1327" s="38"/>
      <c r="B1327" s="21"/>
      <c r="C1327" s="21"/>
      <c r="D1327" s="21"/>
      <c r="E1327" s="21"/>
      <c r="F1327" s="21"/>
      <c r="G1327" s="21"/>
      <c r="H1327" s="21"/>
      <c r="I1327" s="21"/>
      <c r="J1327" s="21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W1327" s="29"/>
      <c r="X1327" s="29"/>
      <c r="Y1327" s="29"/>
      <c r="Z1327" s="29"/>
      <c r="AA1327" s="29"/>
      <c r="AB1327" s="29"/>
      <c r="AC1327" s="29"/>
      <c r="AD1327" s="29"/>
      <c r="AE1327" s="29"/>
      <c r="AF1327" s="29"/>
      <c r="AG1327" s="29"/>
      <c r="AH1327" s="29"/>
      <c r="AI1327" s="29"/>
      <c r="AJ1327" s="29"/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  <c r="BA1327" s="29"/>
      <c r="BB1327" s="29"/>
      <c r="BC1327" s="29"/>
      <c r="BD1327" s="29"/>
      <c r="BE1327" s="29"/>
      <c r="BF1327" s="29"/>
      <c r="BG1327" s="29"/>
      <c r="BH1327" s="29"/>
      <c r="BI1327" s="29"/>
      <c r="BJ1327" s="29"/>
      <c r="BK1327" s="29"/>
    </row>
    <row r="1328" spans="1:63" s="12" customFormat="1" ht="14.4" x14ac:dyDescent="0.25">
      <c r="A1328" s="38"/>
      <c r="B1328" s="21"/>
      <c r="C1328" s="21"/>
      <c r="D1328" s="21"/>
      <c r="E1328" s="21"/>
      <c r="F1328" s="21"/>
      <c r="G1328" s="21"/>
      <c r="H1328" s="21"/>
      <c r="I1328" s="21"/>
      <c r="J1328" s="21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  <c r="BF1328" s="29"/>
      <c r="BG1328" s="29"/>
      <c r="BH1328" s="29"/>
      <c r="BI1328" s="29"/>
      <c r="BJ1328" s="29"/>
      <c r="BK1328" s="29"/>
    </row>
    <row r="1329" spans="1:63" s="12" customFormat="1" ht="14.4" x14ac:dyDescent="0.25">
      <c r="A1329" s="38"/>
      <c r="B1329" s="21"/>
      <c r="C1329" s="21"/>
      <c r="D1329" s="21"/>
      <c r="E1329" s="21"/>
      <c r="F1329" s="21"/>
      <c r="G1329" s="21"/>
      <c r="H1329" s="21"/>
      <c r="I1329" s="21"/>
      <c r="J1329" s="21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W1329" s="29"/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9"/>
      <c r="BC1329" s="29"/>
      <c r="BD1329" s="29"/>
      <c r="BE1329" s="29"/>
      <c r="BF1329" s="29"/>
      <c r="BG1329" s="29"/>
      <c r="BH1329" s="29"/>
      <c r="BI1329" s="29"/>
      <c r="BJ1329" s="29"/>
      <c r="BK1329" s="29"/>
    </row>
    <row r="1330" spans="1:63" s="12" customFormat="1" ht="14.4" x14ac:dyDescent="0.25">
      <c r="A1330" s="38"/>
      <c r="B1330" s="21"/>
      <c r="C1330" s="21"/>
      <c r="D1330" s="21"/>
      <c r="E1330" s="21"/>
      <c r="F1330" s="21"/>
      <c r="G1330" s="21"/>
      <c r="H1330" s="21"/>
      <c r="I1330" s="21"/>
      <c r="J1330" s="21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</row>
    <row r="1331" spans="1:63" s="12" customFormat="1" ht="14.4" x14ac:dyDescent="0.25">
      <c r="A1331" s="38"/>
      <c r="B1331" s="21"/>
      <c r="C1331" s="21"/>
      <c r="D1331" s="21"/>
      <c r="E1331" s="21"/>
      <c r="F1331" s="21"/>
      <c r="G1331" s="21"/>
      <c r="H1331" s="21"/>
      <c r="I1331" s="21"/>
      <c r="J1331" s="21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</row>
    <row r="1332" spans="1:63" s="12" customFormat="1" ht="14.4" x14ac:dyDescent="0.25">
      <c r="A1332" s="38"/>
      <c r="B1332" s="21"/>
      <c r="C1332" s="21"/>
      <c r="D1332" s="21"/>
      <c r="E1332" s="21"/>
      <c r="F1332" s="21"/>
      <c r="G1332" s="21"/>
      <c r="H1332" s="21"/>
      <c r="I1332" s="21"/>
      <c r="J1332" s="21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/>
      <c r="BD1332" s="29"/>
      <c r="BE1332" s="29"/>
      <c r="BF1332" s="29"/>
      <c r="BG1332" s="29"/>
      <c r="BH1332" s="29"/>
      <c r="BI1332" s="29"/>
      <c r="BJ1332" s="29"/>
      <c r="BK1332" s="29"/>
    </row>
    <row r="1333" spans="1:63" s="12" customFormat="1" ht="14.4" x14ac:dyDescent="0.25">
      <c r="A1333" s="38"/>
      <c r="B1333" s="21"/>
      <c r="C1333" s="21"/>
      <c r="D1333" s="21"/>
      <c r="E1333" s="21"/>
      <c r="F1333" s="21"/>
      <c r="G1333" s="21"/>
      <c r="H1333" s="21"/>
      <c r="I1333" s="21"/>
      <c r="J1333" s="21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W1333" s="29"/>
      <c r="X1333" s="29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  <c r="BF1333" s="29"/>
      <c r="BG1333" s="29"/>
      <c r="BH1333" s="29"/>
      <c r="BI1333" s="29"/>
      <c r="BJ1333" s="29"/>
      <c r="BK1333" s="29"/>
    </row>
    <row r="1334" spans="1:63" s="12" customFormat="1" ht="14.4" x14ac:dyDescent="0.25">
      <c r="A1334" s="38"/>
      <c r="B1334" s="21"/>
      <c r="C1334" s="21"/>
      <c r="D1334" s="21"/>
      <c r="E1334" s="21"/>
      <c r="F1334" s="21"/>
      <c r="G1334" s="21"/>
      <c r="H1334" s="21"/>
      <c r="I1334" s="21"/>
      <c r="J1334" s="21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29"/>
    </row>
    <row r="1335" spans="1:63" s="12" customFormat="1" ht="14.4" x14ac:dyDescent="0.25">
      <c r="A1335" s="38"/>
      <c r="B1335" s="21"/>
      <c r="C1335" s="21"/>
      <c r="D1335" s="21"/>
      <c r="E1335" s="21"/>
      <c r="F1335" s="21"/>
      <c r="G1335" s="21"/>
      <c r="H1335" s="21"/>
      <c r="I1335" s="21"/>
      <c r="J1335" s="21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W1335" s="29"/>
      <c r="X1335" s="29"/>
      <c r="Y1335" s="29"/>
      <c r="Z1335" s="29"/>
      <c r="AA1335" s="29"/>
      <c r="AB1335" s="29"/>
      <c r="AC1335" s="29"/>
      <c r="AD1335" s="29"/>
      <c r="AE1335" s="29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9"/>
      <c r="BC1335" s="29"/>
      <c r="BD1335" s="29"/>
      <c r="BE1335" s="29"/>
      <c r="BF1335" s="29"/>
      <c r="BG1335" s="29"/>
      <c r="BH1335" s="29"/>
      <c r="BI1335" s="29"/>
      <c r="BJ1335" s="29"/>
      <c r="BK1335" s="29"/>
    </row>
    <row r="1336" spans="1:63" s="12" customFormat="1" ht="14.4" x14ac:dyDescent="0.25">
      <c r="A1336" s="38"/>
      <c r="B1336" s="21"/>
      <c r="C1336" s="21"/>
      <c r="D1336" s="21"/>
      <c r="E1336" s="21"/>
      <c r="F1336" s="21"/>
      <c r="G1336" s="21"/>
      <c r="H1336" s="21"/>
      <c r="I1336" s="21"/>
      <c r="J1336" s="21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W1336" s="29"/>
      <c r="X1336" s="29"/>
      <c r="Y1336" s="29"/>
      <c r="Z1336" s="29"/>
      <c r="AA1336" s="29"/>
      <c r="AB1336" s="29"/>
      <c r="AC1336" s="29"/>
      <c r="AD1336" s="29"/>
      <c r="AE1336" s="29"/>
      <c r="AF1336" s="29"/>
      <c r="AG1336" s="29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9"/>
      <c r="BC1336" s="29"/>
      <c r="BD1336" s="29"/>
      <c r="BE1336" s="29"/>
      <c r="BF1336" s="29"/>
      <c r="BG1336" s="29"/>
      <c r="BH1336" s="29"/>
      <c r="BI1336" s="29"/>
      <c r="BJ1336" s="29"/>
      <c r="BK1336" s="29"/>
    </row>
    <row r="1337" spans="1:63" s="12" customFormat="1" ht="14.4" x14ac:dyDescent="0.25">
      <c r="A1337" s="38"/>
      <c r="B1337" s="21"/>
      <c r="C1337" s="21"/>
      <c r="D1337" s="21"/>
      <c r="E1337" s="21"/>
      <c r="F1337" s="21"/>
      <c r="G1337" s="21"/>
      <c r="H1337" s="21"/>
      <c r="I1337" s="21"/>
      <c r="J1337" s="21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  <c r="BF1337" s="29"/>
      <c r="BG1337" s="29"/>
      <c r="BH1337" s="29"/>
      <c r="BI1337" s="29"/>
      <c r="BJ1337" s="29"/>
      <c r="BK1337" s="29"/>
    </row>
    <row r="1338" spans="1:63" s="12" customFormat="1" ht="14.4" x14ac:dyDescent="0.25">
      <c r="A1338" s="38"/>
      <c r="B1338" s="21"/>
      <c r="C1338" s="21"/>
      <c r="D1338" s="21"/>
      <c r="E1338" s="21"/>
      <c r="F1338" s="21"/>
      <c r="G1338" s="21"/>
      <c r="H1338" s="21"/>
      <c r="I1338" s="21"/>
      <c r="J1338" s="21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W1338" s="29"/>
      <c r="X1338" s="29"/>
      <c r="Y1338" s="29"/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29"/>
    </row>
    <row r="1339" spans="1:63" s="12" customFormat="1" ht="14.4" x14ac:dyDescent="0.25">
      <c r="A1339" s="38"/>
      <c r="B1339" s="21"/>
      <c r="C1339" s="21"/>
      <c r="D1339" s="21"/>
      <c r="E1339" s="21"/>
      <c r="F1339" s="21"/>
      <c r="G1339" s="21"/>
      <c r="H1339" s="21"/>
      <c r="I1339" s="21"/>
      <c r="J1339" s="21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W1339" s="29"/>
      <c r="X1339" s="29"/>
      <c r="Y1339" s="29"/>
      <c r="Z1339" s="29"/>
      <c r="AA1339" s="29"/>
      <c r="AB1339" s="29"/>
      <c r="AC1339" s="29"/>
      <c r="AD1339" s="29"/>
      <c r="AE1339" s="29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/>
      <c r="BD1339" s="29"/>
      <c r="BE1339" s="29"/>
      <c r="BF1339" s="29"/>
      <c r="BG1339" s="29"/>
      <c r="BH1339" s="29"/>
      <c r="BI1339" s="29"/>
      <c r="BJ1339" s="29"/>
      <c r="BK1339" s="29"/>
    </row>
    <row r="1340" spans="1:63" s="12" customFormat="1" ht="14.4" x14ac:dyDescent="0.25">
      <c r="A1340" s="38"/>
      <c r="B1340" s="21"/>
      <c r="C1340" s="21"/>
      <c r="D1340" s="21"/>
      <c r="E1340" s="21"/>
      <c r="F1340" s="21"/>
      <c r="G1340" s="21"/>
      <c r="H1340" s="21"/>
      <c r="I1340" s="21"/>
      <c r="J1340" s="21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  <c r="BF1340" s="29"/>
      <c r="BG1340" s="29"/>
      <c r="BH1340" s="29"/>
      <c r="BI1340" s="29"/>
      <c r="BJ1340" s="29"/>
      <c r="BK1340" s="29"/>
    </row>
    <row r="1341" spans="1:63" s="12" customFormat="1" ht="14.4" x14ac:dyDescent="0.25">
      <c r="A1341" s="38"/>
      <c r="B1341" s="21"/>
      <c r="C1341" s="21"/>
      <c r="D1341" s="21"/>
      <c r="E1341" s="21"/>
      <c r="F1341" s="21"/>
      <c r="G1341" s="21"/>
      <c r="H1341" s="21"/>
      <c r="I1341" s="21"/>
      <c r="J1341" s="21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W1341" s="29"/>
      <c r="X1341" s="29"/>
      <c r="Y1341" s="29"/>
      <c r="Z1341" s="29"/>
      <c r="AA1341" s="29"/>
      <c r="AB1341" s="29"/>
      <c r="AC1341" s="29"/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  <c r="BA1341" s="29"/>
      <c r="BB1341" s="29"/>
      <c r="BC1341" s="29"/>
      <c r="BD1341" s="29"/>
      <c r="BE1341" s="29"/>
      <c r="BF1341" s="29"/>
      <c r="BG1341" s="29"/>
      <c r="BH1341" s="29"/>
      <c r="BI1341" s="29"/>
      <c r="BJ1341" s="29"/>
      <c r="BK1341" s="29"/>
    </row>
    <row r="1342" spans="1:63" s="12" customFormat="1" ht="14.4" x14ac:dyDescent="0.25">
      <c r="A1342" s="38"/>
      <c r="B1342" s="21"/>
      <c r="C1342" s="21"/>
      <c r="D1342" s="21"/>
      <c r="E1342" s="21"/>
      <c r="F1342" s="21"/>
      <c r="G1342" s="21"/>
      <c r="H1342" s="21"/>
      <c r="I1342" s="21"/>
      <c r="J1342" s="21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W1342" s="29"/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/>
      <c r="BD1342" s="29"/>
      <c r="BE1342" s="29"/>
      <c r="BF1342" s="29"/>
      <c r="BG1342" s="29"/>
      <c r="BH1342" s="29"/>
      <c r="BI1342" s="29"/>
      <c r="BJ1342" s="29"/>
      <c r="BK1342" s="29"/>
    </row>
    <row r="1343" spans="1:63" s="12" customFormat="1" ht="14.4" x14ac:dyDescent="0.25">
      <c r="A1343" s="38"/>
      <c r="B1343" s="21"/>
      <c r="C1343" s="21"/>
      <c r="D1343" s="21"/>
      <c r="E1343" s="21"/>
      <c r="F1343" s="21"/>
      <c r="G1343" s="21"/>
      <c r="H1343" s="21"/>
      <c r="I1343" s="21"/>
      <c r="J1343" s="21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  <c r="BF1343" s="29"/>
      <c r="BG1343" s="29"/>
      <c r="BH1343" s="29"/>
      <c r="BI1343" s="29"/>
      <c r="BJ1343" s="29"/>
      <c r="BK1343" s="29"/>
    </row>
    <row r="1344" spans="1:63" s="12" customFormat="1" ht="14.4" x14ac:dyDescent="0.25">
      <c r="A1344" s="38"/>
      <c r="B1344" s="21"/>
      <c r="C1344" s="21"/>
      <c r="D1344" s="21"/>
      <c r="E1344" s="21"/>
      <c r="F1344" s="21"/>
      <c r="G1344" s="21"/>
      <c r="H1344" s="21"/>
      <c r="I1344" s="21"/>
      <c r="J1344" s="21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W1344" s="29"/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29"/>
    </row>
    <row r="1345" spans="1:63" s="12" customFormat="1" ht="14.4" x14ac:dyDescent="0.25">
      <c r="A1345" s="38"/>
      <c r="B1345" s="21"/>
      <c r="C1345" s="21"/>
      <c r="D1345" s="21"/>
      <c r="E1345" s="21"/>
      <c r="F1345" s="21"/>
      <c r="G1345" s="21"/>
      <c r="H1345" s="21"/>
      <c r="I1345" s="21"/>
      <c r="J1345" s="21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W1345" s="29"/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9"/>
      <c r="BC1345" s="29"/>
      <c r="BD1345" s="29"/>
      <c r="BE1345" s="29"/>
      <c r="BF1345" s="29"/>
      <c r="BG1345" s="29"/>
      <c r="BH1345" s="29"/>
      <c r="BI1345" s="29"/>
      <c r="BJ1345" s="29"/>
      <c r="BK1345" s="29"/>
    </row>
    <row r="1346" spans="1:63" s="12" customFormat="1" ht="14.4" x14ac:dyDescent="0.25">
      <c r="A1346" s="38"/>
      <c r="B1346" s="21"/>
      <c r="C1346" s="21"/>
      <c r="D1346" s="21"/>
      <c r="E1346" s="21"/>
      <c r="F1346" s="21"/>
      <c r="G1346" s="21"/>
      <c r="H1346" s="21"/>
      <c r="I1346" s="21"/>
      <c r="J1346" s="21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W1346" s="29"/>
      <c r="X1346" s="29"/>
      <c r="Y1346" s="29"/>
      <c r="Z1346" s="29"/>
      <c r="AA1346" s="29"/>
      <c r="AB1346" s="29"/>
      <c r="AC1346" s="29"/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  <c r="BF1346" s="29"/>
      <c r="BG1346" s="29"/>
      <c r="BH1346" s="29"/>
      <c r="BI1346" s="29"/>
      <c r="BJ1346" s="29"/>
      <c r="BK1346" s="29"/>
    </row>
    <row r="1347" spans="1:63" s="12" customFormat="1" ht="14.4" x14ac:dyDescent="0.25">
      <c r="A1347" s="38"/>
      <c r="B1347" s="21"/>
      <c r="C1347" s="21"/>
      <c r="D1347" s="21"/>
      <c r="E1347" s="21"/>
      <c r="F1347" s="21"/>
      <c r="G1347" s="21"/>
      <c r="H1347" s="21"/>
      <c r="I1347" s="21"/>
      <c r="J1347" s="21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29"/>
      <c r="BD1347" s="29"/>
      <c r="BE1347" s="29"/>
      <c r="BF1347" s="29"/>
      <c r="BG1347" s="29"/>
      <c r="BH1347" s="29"/>
      <c r="BI1347" s="29"/>
      <c r="BJ1347" s="29"/>
      <c r="BK1347" s="29"/>
    </row>
    <row r="1348" spans="1:63" s="12" customFormat="1" ht="14.4" x14ac:dyDescent="0.25">
      <c r="A1348" s="38"/>
      <c r="B1348" s="21"/>
      <c r="C1348" s="21"/>
      <c r="D1348" s="21"/>
      <c r="E1348" s="21"/>
      <c r="F1348" s="21"/>
      <c r="G1348" s="21"/>
      <c r="H1348" s="21"/>
      <c r="I1348" s="21"/>
      <c r="J1348" s="21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W1348" s="29"/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29"/>
      <c r="BD1348" s="29"/>
      <c r="BE1348" s="29"/>
      <c r="BF1348" s="29"/>
      <c r="BG1348" s="29"/>
      <c r="BH1348" s="29"/>
      <c r="BI1348" s="29"/>
      <c r="BJ1348" s="29"/>
      <c r="BK1348" s="29"/>
    </row>
    <row r="1349" spans="1:63" s="12" customFormat="1" ht="14.4" x14ac:dyDescent="0.25">
      <c r="A1349" s="38"/>
      <c r="B1349" s="21"/>
      <c r="C1349" s="21"/>
      <c r="D1349" s="21"/>
      <c r="E1349" s="21"/>
      <c r="F1349" s="21"/>
      <c r="G1349" s="21"/>
      <c r="H1349" s="21"/>
      <c r="I1349" s="21"/>
      <c r="J1349" s="21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W1349" s="29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29"/>
    </row>
    <row r="1350" spans="1:63" s="12" customFormat="1" ht="14.4" x14ac:dyDescent="0.25">
      <c r="A1350" s="38"/>
      <c r="B1350" s="21"/>
      <c r="C1350" s="21"/>
      <c r="D1350" s="21"/>
      <c r="E1350" s="21"/>
      <c r="F1350" s="21"/>
      <c r="G1350" s="21"/>
      <c r="H1350" s="21"/>
      <c r="I1350" s="21"/>
      <c r="J1350" s="21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</row>
    <row r="1351" spans="1:63" s="12" customFormat="1" ht="14.4" x14ac:dyDescent="0.25">
      <c r="A1351" s="38"/>
      <c r="B1351" s="21"/>
      <c r="C1351" s="21"/>
      <c r="D1351" s="21"/>
      <c r="E1351" s="21"/>
      <c r="F1351" s="21"/>
      <c r="G1351" s="21"/>
      <c r="H1351" s="21"/>
      <c r="I1351" s="21"/>
      <c r="J1351" s="21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W1351" s="29"/>
      <c r="X1351" s="29"/>
      <c r="Y1351" s="29"/>
      <c r="Z1351" s="29"/>
      <c r="AA1351" s="29"/>
      <c r="AB1351" s="29"/>
      <c r="AC1351" s="29"/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9"/>
      <c r="BC1351" s="29"/>
      <c r="BD1351" s="29"/>
      <c r="BE1351" s="29"/>
      <c r="BF1351" s="29"/>
      <c r="BG1351" s="29"/>
      <c r="BH1351" s="29"/>
      <c r="BI1351" s="29"/>
      <c r="BJ1351" s="29"/>
      <c r="BK1351" s="29"/>
    </row>
    <row r="1352" spans="1:63" s="12" customFormat="1" ht="14.4" x14ac:dyDescent="0.25">
      <c r="A1352" s="38"/>
      <c r="B1352" s="21"/>
      <c r="C1352" s="21"/>
      <c r="D1352" s="21"/>
      <c r="E1352" s="21"/>
      <c r="F1352" s="21"/>
      <c r="G1352" s="21"/>
      <c r="H1352" s="21"/>
      <c r="I1352" s="21"/>
      <c r="J1352" s="21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  <c r="BF1352" s="29"/>
      <c r="BG1352" s="29"/>
      <c r="BH1352" s="29"/>
      <c r="BI1352" s="29"/>
      <c r="BJ1352" s="29"/>
      <c r="BK1352" s="29"/>
    </row>
    <row r="1353" spans="1:63" s="12" customFormat="1" ht="14.4" x14ac:dyDescent="0.25">
      <c r="A1353" s="38"/>
      <c r="B1353" s="21"/>
      <c r="C1353" s="21"/>
      <c r="D1353" s="21"/>
      <c r="E1353" s="21"/>
      <c r="F1353" s="21"/>
      <c r="G1353" s="21"/>
      <c r="H1353" s="21"/>
      <c r="I1353" s="21"/>
      <c r="J1353" s="21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/>
      <c r="BD1353" s="29"/>
      <c r="BE1353" s="29"/>
      <c r="BF1353" s="29"/>
      <c r="BG1353" s="29"/>
      <c r="BH1353" s="29"/>
      <c r="BI1353" s="29"/>
      <c r="BJ1353" s="29"/>
      <c r="BK1353" s="29"/>
    </row>
    <row r="1354" spans="1:63" s="12" customFormat="1" ht="14.4" x14ac:dyDescent="0.25">
      <c r="A1354" s="38"/>
      <c r="B1354" s="21"/>
      <c r="C1354" s="21"/>
      <c r="D1354" s="21"/>
      <c r="E1354" s="21"/>
      <c r="F1354" s="21"/>
      <c r="G1354" s="21"/>
      <c r="H1354" s="21"/>
      <c r="I1354" s="21"/>
      <c r="J1354" s="21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W1354" s="29"/>
      <c r="X1354" s="29"/>
      <c r="Y1354" s="29"/>
      <c r="Z1354" s="29"/>
      <c r="AA1354" s="29"/>
      <c r="AB1354" s="29"/>
      <c r="AC1354" s="29"/>
      <c r="AD1354" s="29"/>
      <c r="AE1354" s="29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9"/>
      <c r="BC1354" s="29"/>
      <c r="BD1354" s="29"/>
      <c r="BE1354" s="29"/>
      <c r="BF1354" s="29"/>
      <c r="BG1354" s="29"/>
      <c r="BH1354" s="29"/>
      <c r="BI1354" s="29"/>
      <c r="BJ1354" s="29"/>
      <c r="BK1354" s="29"/>
    </row>
    <row r="1355" spans="1:63" s="12" customFormat="1" ht="14.4" x14ac:dyDescent="0.25">
      <c r="A1355" s="38"/>
      <c r="B1355" s="21"/>
      <c r="C1355" s="21"/>
      <c r="D1355" s="21"/>
      <c r="E1355" s="21"/>
      <c r="F1355" s="21"/>
      <c r="G1355" s="21"/>
      <c r="H1355" s="21"/>
      <c r="I1355" s="21"/>
      <c r="J1355" s="21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/>
      <c r="BD1355" s="29"/>
      <c r="BE1355" s="29"/>
      <c r="BF1355" s="29"/>
      <c r="BG1355" s="29"/>
      <c r="BH1355" s="29"/>
      <c r="BI1355" s="29"/>
      <c r="BJ1355" s="29"/>
      <c r="BK1355" s="29"/>
    </row>
    <row r="1356" spans="1:63" s="12" customFormat="1" ht="14.4" x14ac:dyDescent="0.25">
      <c r="A1356" s="38"/>
      <c r="B1356" s="21"/>
      <c r="C1356" s="21"/>
      <c r="D1356" s="21"/>
      <c r="E1356" s="21"/>
      <c r="F1356" s="21"/>
      <c r="G1356" s="21"/>
      <c r="H1356" s="21"/>
      <c r="I1356" s="21"/>
      <c r="J1356" s="21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W1356" s="29"/>
      <c r="X1356" s="29"/>
      <c r="Y1356" s="29"/>
      <c r="Z1356" s="29"/>
      <c r="AA1356" s="29"/>
      <c r="AB1356" s="29"/>
      <c r="AC1356" s="29"/>
      <c r="AD1356" s="29"/>
      <c r="AE1356" s="29"/>
      <c r="AF1356" s="29"/>
      <c r="AG1356" s="29"/>
      <c r="AH1356" s="29"/>
      <c r="AI1356" s="29"/>
      <c r="AJ1356" s="29"/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  <c r="BA1356" s="29"/>
      <c r="BB1356" s="29"/>
      <c r="BC1356" s="29"/>
      <c r="BD1356" s="29"/>
      <c r="BE1356" s="29"/>
      <c r="BF1356" s="29"/>
      <c r="BG1356" s="29"/>
      <c r="BH1356" s="29"/>
      <c r="BI1356" s="29"/>
      <c r="BJ1356" s="29"/>
      <c r="BK1356" s="29"/>
    </row>
    <row r="1357" spans="1:63" s="12" customFormat="1" ht="14.4" x14ac:dyDescent="0.25">
      <c r="A1357" s="38"/>
      <c r="B1357" s="21"/>
      <c r="C1357" s="21"/>
      <c r="D1357" s="21"/>
      <c r="E1357" s="21"/>
      <c r="F1357" s="21"/>
      <c r="G1357" s="21"/>
      <c r="H1357" s="21"/>
      <c r="I1357" s="21"/>
      <c r="J1357" s="21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W1357" s="29"/>
      <c r="X1357" s="29"/>
      <c r="Y1357" s="29"/>
      <c r="Z1357" s="29"/>
      <c r="AA1357" s="29"/>
      <c r="AB1357" s="29"/>
      <c r="AC1357" s="29"/>
      <c r="AD1357" s="29"/>
      <c r="AE1357" s="29"/>
      <c r="AF1357" s="29"/>
      <c r="AG1357" s="29"/>
      <c r="AH1357" s="29"/>
      <c r="AI1357" s="29"/>
      <c r="AJ1357" s="29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  <c r="BA1357" s="29"/>
      <c r="BB1357" s="29"/>
      <c r="BC1357" s="29"/>
      <c r="BD1357" s="29"/>
      <c r="BE1357" s="29"/>
      <c r="BF1357" s="29"/>
      <c r="BG1357" s="29"/>
      <c r="BH1357" s="29"/>
      <c r="BI1357" s="29"/>
      <c r="BJ1357" s="29"/>
      <c r="BK1357" s="29"/>
    </row>
    <row r="1358" spans="1:63" s="12" customFormat="1" ht="14.4" x14ac:dyDescent="0.25">
      <c r="A1358" s="38"/>
      <c r="B1358" s="21"/>
      <c r="C1358" s="21"/>
      <c r="D1358" s="21"/>
      <c r="E1358" s="21"/>
      <c r="F1358" s="21"/>
      <c r="G1358" s="21"/>
      <c r="H1358" s="21"/>
      <c r="I1358" s="21"/>
      <c r="J1358" s="21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29"/>
      <c r="AG1358" s="29"/>
      <c r="AH1358" s="29"/>
      <c r="AI1358" s="29"/>
      <c r="AJ1358" s="29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9"/>
      <c r="BC1358" s="29"/>
      <c r="BD1358" s="29"/>
      <c r="BE1358" s="29"/>
      <c r="BF1358" s="29"/>
      <c r="BG1358" s="29"/>
      <c r="BH1358" s="29"/>
      <c r="BI1358" s="29"/>
      <c r="BJ1358" s="29"/>
      <c r="BK1358" s="29"/>
    </row>
    <row r="1359" spans="1:63" s="12" customFormat="1" ht="14.4" x14ac:dyDescent="0.25">
      <c r="A1359" s="38"/>
      <c r="B1359" s="21"/>
      <c r="C1359" s="21"/>
      <c r="D1359" s="21"/>
      <c r="E1359" s="21"/>
      <c r="F1359" s="21"/>
      <c r="G1359" s="21"/>
      <c r="H1359" s="21"/>
      <c r="I1359" s="21"/>
      <c r="J1359" s="21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9"/>
      <c r="BC1359" s="29"/>
      <c r="BD1359" s="29"/>
      <c r="BE1359" s="29"/>
      <c r="BF1359" s="29"/>
      <c r="BG1359" s="29"/>
      <c r="BH1359" s="29"/>
      <c r="BI1359" s="29"/>
      <c r="BJ1359" s="29"/>
      <c r="BK1359" s="29"/>
    </row>
    <row r="1360" spans="1:63" s="12" customFormat="1" ht="14.4" x14ac:dyDescent="0.25">
      <c r="A1360" s="38"/>
      <c r="B1360" s="21"/>
      <c r="C1360" s="21"/>
      <c r="D1360" s="21"/>
      <c r="E1360" s="21"/>
      <c r="F1360" s="21"/>
      <c r="G1360" s="21"/>
      <c r="H1360" s="21"/>
      <c r="I1360" s="21"/>
      <c r="J1360" s="21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W1360" s="29"/>
      <c r="X1360" s="29"/>
      <c r="Y1360" s="29"/>
      <c r="Z1360" s="29"/>
      <c r="AA1360" s="29"/>
      <c r="AB1360" s="29"/>
      <c r="AC1360" s="29"/>
      <c r="AD1360" s="29"/>
      <c r="AE1360" s="29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9"/>
      <c r="BC1360" s="29"/>
      <c r="BD1360" s="29"/>
      <c r="BE1360" s="29"/>
      <c r="BF1360" s="29"/>
      <c r="BG1360" s="29"/>
      <c r="BH1360" s="29"/>
      <c r="BI1360" s="29"/>
      <c r="BJ1360" s="29"/>
      <c r="BK1360" s="29"/>
    </row>
    <row r="1361" spans="1:63" s="12" customFormat="1" ht="14.4" x14ac:dyDescent="0.25">
      <c r="A1361" s="38"/>
      <c r="B1361" s="21"/>
      <c r="C1361" s="21"/>
      <c r="D1361" s="21"/>
      <c r="E1361" s="21"/>
      <c r="F1361" s="21"/>
      <c r="G1361" s="21"/>
      <c r="H1361" s="21"/>
      <c r="I1361" s="21"/>
      <c r="J1361" s="21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9"/>
      <c r="BC1361" s="29"/>
      <c r="BD1361" s="29"/>
      <c r="BE1361" s="29"/>
      <c r="BF1361" s="29"/>
      <c r="BG1361" s="29"/>
      <c r="BH1361" s="29"/>
      <c r="BI1361" s="29"/>
      <c r="BJ1361" s="29"/>
      <c r="BK1361" s="29"/>
    </row>
    <row r="1362" spans="1:63" s="12" customFormat="1" ht="14.4" x14ac:dyDescent="0.25">
      <c r="A1362" s="38"/>
      <c r="B1362" s="21"/>
      <c r="C1362" s="21"/>
      <c r="D1362" s="21"/>
      <c r="E1362" s="21"/>
      <c r="F1362" s="21"/>
      <c r="G1362" s="21"/>
      <c r="H1362" s="21"/>
      <c r="I1362" s="21"/>
      <c r="J1362" s="21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W1362" s="29"/>
      <c r="X1362" s="29"/>
      <c r="Y1362" s="29"/>
      <c r="Z1362" s="29"/>
      <c r="AA1362" s="29"/>
      <c r="AB1362" s="29"/>
      <c r="AC1362" s="29"/>
      <c r="AD1362" s="29"/>
      <c r="AE1362" s="29"/>
      <c r="AF1362" s="29"/>
      <c r="AG1362" s="29"/>
      <c r="AH1362" s="29"/>
      <c r="AI1362" s="29"/>
      <c r="AJ1362" s="29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/>
      <c r="BD1362" s="29"/>
      <c r="BE1362" s="29"/>
      <c r="BF1362" s="29"/>
      <c r="BG1362" s="29"/>
      <c r="BH1362" s="29"/>
      <c r="BI1362" s="29"/>
      <c r="BJ1362" s="29"/>
      <c r="BK1362" s="29"/>
    </row>
    <row r="1363" spans="1:63" s="12" customFormat="1" ht="14.4" x14ac:dyDescent="0.25">
      <c r="A1363" s="38"/>
      <c r="B1363" s="21"/>
      <c r="C1363" s="21"/>
      <c r="D1363" s="21"/>
      <c r="E1363" s="21"/>
      <c r="F1363" s="21"/>
      <c r="G1363" s="21"/>
      <c r="H1363" s="21"/>
      <c r="I1363" s="21"/>
      <c r="J1363" s="21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W1363" s="29"/>
      <c r="X1363" s="29"/>
      <c r="Y1363" s="29"/>
      <c r="Z1363" s="29"/>
      <c r="AA1363" s="29"/>
      <c r="AB1363" s="29"/>
      <c r="AC1363" s="29"/>
      <c r="AD1363" s="29"/>
      <c r="AE1363" s="29"/>
      <c r="AF1363" s="29"/>
      <c r="AG1363" s="29"/>
      <c r="AH1363" s="29"/>
      <c r="AI1363" s="29"/>
      <c r="AJ1363" s="29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9"/>
      <c r="BC1363" s="29"/>
      <c r="BD1363" s="29"/>
      <c r="BE1363" s="29"/>
      <c r="BF1363" s="29"/>
      <c r="BG1363" s="29"/>
      <c r="BH1363" s="29"/>
      <c r="BI1363" s="29"/>
      <c r="BJ1363" s="29"/>
      <c r="BK1363" s="29"/>
    </row>
    <row r="1364" spans="1:63" s="12" customFormat="1" ht="14.4" x14ac:dyDescent="0.25">
      <c r="A1364" s="38"/>
      <c r="B1364" s="21"/>
      <c r="C1364" s="21"/>
      <c r="D1364" s="21"/>
      <c r="E1364" s="21"/>
      <c r="F1364" s="21"/>
      <c r="G1364" s="21"/>
      <c r="H1364" s="21"/>
      <c r="I1364" s="21"/>
      <c r="J1364" s="21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W1364" s="29"/>
      <c r="X1364" s="29"/>
      <c r="Y1364" s="29"/>
      <c r="Z1364" s="29"/>
      <c r="AA1364" s="29"/>
      <c r="AB1364" s="29"/>
      <c r="AC1364" s="29"/>
      <c r="AD1364" s="29"/>
      <c r="AE1364" s="29"/>
      <c r="AF1364" s="29"/>
      <c r="AG1364" s="29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  <c r="BF1364" s="29"/>
      <c r="BG1364" s="29"/>
      <c r="BH1364" s="29"/>
      <c r="BI1364" s="29"/>
      <c r="BJ1364" s="29"/>
      <c r="BK1364" s="29"/>
    </row>
    <row r="1365" spans="1:63" s="12" customFormat="1" ht="14.4" x14ac:dyDescent="0.25">
      <c r="A1365" s="38"/>
      <c r="B1365" s="21"/>
      <c r="C1365" s="21"/>
      <c r="D1365" s="21"/>
      <c r="E1365" s="21"/>
      <c r="F1365" s="21"/>
      <c r="G1365" s="21"/>
      <c r="H1365" s="21"/>
      <c r="I1365" s="21"/>
      <c r="J1365" s="21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</row>
    <row r="1366" spans="1:63" s="12" customFormat="1" ht="14.4" x14ac:dyDescent="0.25">
      <c r="A1366" s="38"/>
      <c r="B1366" s="21"/>
      <c r="C1366" s="21"/>
      <c r="D1366" s="21"/>
      <c r="E1366" s="21"/>
      <c r="F1366" s="21"/>
      <c r="G1366" s="21"/>
      <c r="H1366" s="21"/>
      <c r="I1366" s="21"/>
      <c r="J1366" s="21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</row>
    <row r="1367" spans="1:63" s="12" customFormat="1" ht="14.4" x14ac:dyDescent="0.25">
      <c r="A1367" s="38"/>
      <c r="B1367" s="21"/>
      <c r="C1367" s="21"/>
      <c r="D1367" s="21"/>
      <c r="E1367" s="21"/>
      <c r="F1367" s="21"/>
      <c r="G1367" s="21"/>
      <c r="H1367" s="21"/>
      <c r="I1367" s="21"/>
      <c r="J1367" s="21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</row>
    <row r="1368" spans="1:63" s="12" customFormat="1" ht="14.4" x14ac:dyDescent="0.25">
      <c r="A1368" s="38"/>
      <c r="B1368" s="21"/>
      <c r="C1368" s="21"/>
      <c r="D1368" s="21"/>
      <c r="E1368" s="21"/>
      <c r="F1368" s="21"/>
      <c r="G1368" s="21"/>
      <c r="H1368" s="21"/>
      <c r="I1368" s="21"/>
      <c r="J1368" s="21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</row>
    <row r="1369" spans="1:63" s="12" customFormat="1" ht="14.4" x14ac:dyDescent="0.25">
      <c r="A1369" s="38"/>
      <c r="B1369" s="21"/>
      <c r="C1369" s="21"/>
      <c r="D1369" s="21"/>
      <c r="E1369" s="21"/>
      <c r="F1369" s="21"/>
      <c r="G1369" s="21"/>
      <c r="H1369" s="21"/>
      <c r="I1369" s="21"/>
      <c r="J1369" s="21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</row>
    <row r="1370" spans="1:63" s="12" customFormat="1" ht="14.4" x14ac:dyDescent="0.25">
      <c r="A1370" s="38"/>
      <c r="B1370" s="21"/>
      <c r="C1370" s="21"/>
      <c r="D1370" s="21"/>
      <c r="E1370" s="21"/>
      <c r="F1370" s="21"/>
      <c r="G1370" s="21"/>
      <c r="H1370" s="21"/>
      <c r="I1370" s="21"/>
      <c r="J1370" s="21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</row>
    <row r="1371" spans="1:63" s="12" customFormat="1" ht="14.4" x14ac:dyDescent="0.25">
      <c r="A1371" s="38"/>
      <c r="B1371" s="21"/>
      <c r="C1371" s="21"/>
      <c r="D1371" s="21"/>
      <c r="E1371" s="21"/>
      <c r="F1371" s="21"/>
      <c r="G1371" s="21"/>
      <c r="H1371" s="21"/>
      <c r="I1371" s="21"/>
      <c r="J1371" s="21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</row>
    <row r="1372" spans="1:63" s="12" customFormat="1" ht="14.4" x14ac:dyDescent="0.25">
      <c r="A1372" s="38"/>
      <c r="B1372" s="21"/>
      <c r="C1372" s="21"/>
      <c r="D1372" s="21"/>
      <c r="E1372" s="21"/>
      <c r="F1372" s="21"/>
      <c r="G1372" s="21"/>
      <c r="H1372" s="21"/>
      <c r="I1372" s="21"/>
      <c r="J1372" s="21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</row>
    <row r="1373" spans="1:63" s="12" customFormat="1" ht="14.4" x14ac:dyDescent="0.25">
      <c r="A1373" s="38"/>
      <c r="B1373" s="21"/>
      <c r="C1373" s="21"/>
      <c r="D1373" s="21"/>
      <c r="E1373" s="21"/>
      <c r="F1373" s="21"/>
      <c r="G1373" s="21"/>
      <c r="H1373" s="21"/>
      <c r="I1373" s="21"/>
      <c r="J1373" s="21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9"/>
      <c r="BC1373" s="29"/>
      <c r="BD1373" s="29"/>
      <c r="BE1373" s="29"/>
      <c r="BF1373" s="29"/>
      <c r="BG1373" s="29"/>
      <c r="BH1373" s="29"/>
      <c r="BI1373" s="29"/>
      <c r="BJ1373" s="29"/>
      <c r="BK1373" s="29"/>
    </row>
    <row r="1374" spans="1:63" s="12" customFormat="1" ht="14.4" x14ac:dyDescent="0.25">
      <c r="A1374" s="38"/>
      <c r="B1374" s="21"/>
      <c r="C1374" s="21"/>
      <c r="D1374" s="21"/>
      <c r="E1374" s="21"/>
      <c r="F1374" s="21"/>
      <c r="G1374" s="21"/>
      <c r="H1374" s="21"/>
      <c r="I1374" s="21"/>
      <c r="J1374" s="21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9"/>
      <c r="BC1374" s="29"/>
      <c r="BD1374" s="29"/>
      <c r="BE1374" s="29"/>
      <c r="BF1374" s="29"/>
      <c r="BG1374" s="29"/>
      <c r="BH1374" s="29"/>
      <c r="BI1374" s="29"/>
      <c r="BJ1374" s="29"/>
      <c r="BK1374" s="29"/>
    </row>
    <row r="1375" spans="1:63" s="12" customFormat="1" ht="14.4" x14ac:dyDescent="0.25">
      <c r="A1375" s="38"/>
      <c r="B1375" s="21"/>
      <c r="C1375" s="21"/>
      <c r="D1375" s="21"/>
      <c r="E1375" s="21"/>
      <c r="F1375" s="21"/>
      <c r="G1375" s="21"/>
      <c r="H1375" s="21"/>
      <c r="I1375" s="21"/>
      <c r="J1375" s="21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W1375" s="29"/>
      <c r="X1375" s="29"/>
      <c r="Y1375" s="29"/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9"/>
      <c r="AX1375" s="29"/>
      <c r="AY1375" s="29"/>
      <c r="AZ1375" s="29"/>
      <c r="BA1375" s="29"/>
      <c r="BB1375" s="29"/>
      <c r="BC1375" s="29"/>
      <c r="BD1375" s="29"/>
      <c r="BE1375" s="29"/>
      <c r="BF1375" s="29"/>
      <c r="BG1375" s="29"/>
      <c r="BH1375" s="29"/>
      <c r="BI1375" s="29"/>
      <c r="BJ1375" s="29"/>
      <c r="BK1375" s="29"/>
    </row>
    <row r="1376" spans="1:63" s="12" customFormat="1" ht="14.4" x14ac:dyDescent="0.25">
      <c r="A1376" s="38"/>
      <c r="B1376" s="21"/>
      <c r="C1376" s="21"/>
      <c r="D1376" s="21"/>
      <c r="E1376" s="21"/>
      <c r="F1376" s="21"/>
      <c r="G1376" s="21"/>
      <c r="H1376" s="21"/>
      <c r="I1376" s="21"/>
      <c r="J1376" s="21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9"/>
      <c r="BC1376" s="29"/>
      <c r="BD1376" s="29"/>
      <c r="BE1376" s="29"/>
      <c r="BF1376" s="29"/>
      <c r="BG1376" s="29"/>
      <c r="BH1376" s="29"/>
      <c r="BI1376" s="29"/>
      <c r="BJ1376" s="29"/>
      <c r="BK1376" s="29"/>
    </row>
    <row r="1377" spans="1:63" s="12" customFormat="1" ht="14.4" x14ac:dyDescent="0.25">
      <c r="A1377" s="38"/>
      <c r="B1377" s="21"/>
      <c r="C1377" s="21"/>
      <c r="D1377" s="21"/>
      <c r="E1377" s="21"/>
      <c r="F1377" s="21"/>
      <c r="G1377" s="21"/>
      <c r="H1377" s="21"/>
      <c r="I1377" s="21"/>
      <c r="J1377" s="21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9"/>
      <c r="AX1377" s="29"/>
      <c r="AY1377" s="29"/>
      <c r="AZ1377" s="29"/>
      <c r="BA1377" s="29"/>
      <c r="BB1377" s="29"/>
      <c r="BC1377" s="29"/>
      <c r="BD1377" s="29"/>
      <c r="BE1377" s="29"/>
      <c r="BF1377" s="29"/>
      <c r="BG1377" s="29"/>
      <c r="BH1377" s="29"/>
      <c r="BI1377" s="29"/>
      <c r="BJ1377" s="29"/>
      <c r="BK1377" s="29"/>
    </row>
    <row r="1378" spans="1:63" s="12" customFormat="1" ht="14.4" x14ac:dyDescent="0.25">
      <c r="A1378" s="38"/>
      <c r="B1378" s="21"/>
      <c r="C1378" s="21"/>
      <c r="D1378" s="21"/>
      <c r="E1378" s="21"/>
      <c r="F1378" s="21"/>
      <c r="G1378" s="21"/>
      <c r="H1378" s="21"/>
      <c r="I1378" s="21"/>
      <c r="J1378" s="21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W1378" s="29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/>
      <c r="BD1378" s="29"/>
      <c r="BE1378" s="29"/>
      <c r="BF1378" s="29"/>
      <c r="BG1378" s="29"/>
      <c r="BH1378" s="29"/>
      <c r="BI1378" s="29"/>
      <c r="BJ1378" s="29"/>
      <c r="BK1378" s="29"/>
    </row>
    <row r="1379" spans="1:63" s="12" customFormat="1" ht="14.4" x14ac:dyDescent="0.25">
      <c r="A1379" s="38"/>
      <c r="B1379" s="21"/>
      <c r="C1379" s="21"/>
      <c r="D1379" s="21"/>
      <c r="E1379" s="21"/>
      <c r="F1379" s="21"/>
      <c r="G1379" s="21"/>
      <c r="H1379" s="21"/>
      <c r="I1379" s="21"/>
      <c r="J1379" s="21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W1379" s="29"/>
      <c r="X1379" s="29"/>
      <c r="Y1379" s="29"/>
      <c r="Z1379" s="29"/>
      <c r="AA1379" s="29"/>
      <c r="AB1379" s="29"/>
      <c r="AC1379" s="29"/>
      <c r="AD1379" s="29"/>
      <c r="AE1379" s="29"/>
      <c r="AF1379" s="29"/>
      <c r="AG1379" s="29"/>
      <c r="AH1379" s="29"/>
      <c r="AI1379" s="29"/>
      <c r="AJ1379" s="29"/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9"/>
      <c r="AX1379" s="29"/>
      <c r="AY1379" s="29"/>
      <c r="AZ1379" s="29"/>
      <c r="BA1379" s="29"/>
      <c r="BB1379" s="29"/>
      <c r="BC1379" s="29"/>
      <c r="BD1379" s="29"/>
      <c r="BE1379" s="29"/>
      <c r="BF1379" s="29"/>
      <c r="BG1379" s="29"/>
      <c r="BH1379" s="29"/>
      <c r="BI1379" s="29"/>
      <c r="BJ1379" s="29"/>
      <c r="BK1379" s="29"/>
    </row>
    <row r="1380" spans="1:63" s="12" customFormat="1" ht="14.4" x14ac:dyDescent="0.25">
      <c r="A1380" s="38"/>
      <c r="B1380" s="21"/>
      <c r="C1380" s="21"/>
      <c r="D1380" s="21"/>
      <c r="E1380" s="21"/>
      <c r="F1380" s="21"/>
      <c r="G1380" s="21"/>
      <c r="H1380" s="21"/>
      <c r="I1380" s="21"/>
      <c r="J1380" s="21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W1380" s="29"/>
      <c r="X1380" s="29"/>
      <c r="Y1380" s="29"/>
      <c r="Z1380" s="29"/>
      <c r="AA1380" s="29"/>
      <c r="AB1380" s="29"/>
      <c r="AC1380" s="29"/>
      <c r="AD1380" s="29"/>
      <c r="AE1380" s="29"/>
      <c r="AF1380" s="29"/>
      <c r="AG1380" s="29"/>
      <c r="AH1380" s="29"/>
      <c r="AI1380" s="29"/>
      <c r="AJ1380" s="29"/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9"/>
      <c r="AX1380" s="29"/>
      <c r="AY1380" s="29"/>
      <c r="AZ1380" s="29"/>
      <c r="BA1380" s="29"/>
      <c r="BB1380" s="29"/>
      <c r="BC1380" s="29"/>
      <c r="BD1380" s="29"/>
      <c r="BE1380" s="29"/>
      <c r="BF1380" s="29"/>
      <c r="BG1380" s="29"/>
      <c r="BH1380" s="29"/>
      <c r="BI1380" s="29"/>
      <c r="BJ1380" s="29"/>
      <c r="BK1380" s="29"/>
    </row>
    <row r="1381" spans="1:63" s="12" customFormat="1" ht="14.4" x14ac:dyDescent="0.25">
      <c r="A1381" s="38"/>
      <c r="B1381" s="21"/>
      <c r="C1381" s="21"/>
      <c r="D1381" s="21"/>
      <c r="E1381" s="21"/>
      <c r="F1381" s="21"/>
      <c r="G1381" s="21"/>
      <c r="H1381" s="21"/>
      <c r="I1381" s="21"/>
      <c r="J1381" s="21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W1381" s="29"/>
      <c r="X1381" s="29"/>
      <c r="Y1381" s="29"/>
      <c r="Z1381" s="29"/>
      <c r="AA1381" s="29"/>
      <c r="AB1381" s="29"/>
      <c r="AC1381" s="29"/>
      <c r="AD1381" s="29"/>
      <c r="AE1381" s="29"/>
      <c r="AF1381" s="29"/>
      <c r="AG1381" s="29"/>
      <c r="AH1381" s="29"/>
      <c r="AI1381" s="29"/>
      <c r="AJ1381" s="29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  <c r="BA1381" s="29"/>
      <c r="BB1381" s="29"/>
      <c r="BC1381" s="29"/>
      <c r="BD1381" s="29"/>
      <c r="BE1381" s="29"/>
      <c r="BF1381" s="29"/>
      <c r="BG1381" s="29"/>
      <c r="BH1381" s="29"/>
      <c r="BI1381" s="29"/>
      <c r="BJ1381" s="29"/>
      <c r="BK1381" s="29"/>
    </row>
    <row r="1382" spans="1:63" s="12" customFormat="1" ht="14.4" x14ac:dyDescent="0.25">
      <c r="A1382" s="38"/>
      <c r="B1382" s="21"/>
      <c r="C1382" s="21"/>
      <c r="D1382" s="21"/>
      <c r="E1382" s="21"/>
      <c r="F1382" s="21"/>
      <c r="G1382" s="21"/>
      <c r="H1382" s="21"/>
      <c r="I1382" s="21"/>
      <c r="J1382" s="21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9"/>
      <c r="BC1382" s="29"/>
      <c r="BD1382" s="29"/>
      <c r="BE1382" s="29"/>
      <c r="BF1382" s="29"/>
      <c r="BG1382" s="29"/>
      <c r="BH1382" s="29"/>
      <c r="BI1382" s="29"/>
      <c r="BJ1382" s="29"/>
      <c r="BK1382" s="29"/>
    </row>
    <row r="1383" spans="1:63" s="12" customFormat="1" ht="14.4" x14ac:dyDescent="0.25">
      <c r="A1383" s="38"/>
      <c r="B1383" s="21"/>
      <c r="C1383" s="21"/>
      <c r="D1383" s="21"/>
      <c r="E1383" s="21"/>
      <c r="F1383" s="21"/>
      <c r="G1383" s="21"/>
      <c r="H1383" s="21"/>
      <c r="I1383" s="21"/>
      <c r="J1383" s="21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W1383" s="29"/>
      <c r="X1383" s="29"/>
      <c r="Y1383" s="29"/>
      <c r="Z1383" s="29"/>
      <c r="AA1383" s="29"/>
      <c r="AB1383" s="29"/>
      <c r="AC1383" s="29"/>
      <c r="AD1383" s="29"/>
      <c r="AE1383" s="29"/>
      <c r="AF1383" s="29"/>
      <c r="AG1383" s="29"/>
      <c r="AH1383" s="29"/>
      <c r="AI1383" s="29"/>
      <c r="AJ1383" s="29"/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9"/>
      <c r="AX1383" s="29"/>
      <c r="AY1383" s="29"/>
      <c r="AZ1383" s="29"/>
      <c r="BA1383" s="29"/>
      <c r="BB1383" s="29"/>
      <c r="BC1383" s="29"/>
      <c r="BD1383" s="29"/>
      <c r="BE1383" s="29"/>
      <c r="BF1383" s="29"/>
      <c r="BG1383" s="29"/>
      <c r="BH1383" s="29"/>
      <c r="BI1383" s="29"/>
      <c r="BJ1383" s="29"/>
      <c r="BK1383" s="29"/>
    </row>
    <row r="1384" spans="1:63" s="12" customFormat="1" ht="14.4" x14ac:dyDescent="0.25">
      <c r="A1384" s="38"/>
      <c r="B1384" s="21"/>
      <c r="C1384" s="21"/>
      <c r="D1384" s="21"/>
      <c r="E1384" s="21"/>
      <c r="F1384" s="21"/>
      <c r="G1384" s="21"/>
      <c r="H1384" s="21"/>
      <c r="I1384" s="21"/>
      <c r="J1384" s="21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</row>
    <row r="1385" spans="1:63" s="12" customFormat="1" ht="14.4" x14ac:dyDescent="0.25">
      <c r="A1385" s="38"/>
      <c r="B1385" s="21"/>
      <c r="C1385" s="21"/>
      <c r="D1385" s="21"/>
      <c r="E1385" s="21"/>
      <c r="F1385" s="21"/>
      <c r="G1385" s="21"/>
      <c r="H1385" s="21"/>
      <c r="I1385" s="21"/>
      <c r="J1385" s="21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W1385" s="29"/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/>
      <c r="BD1385" s="29"/>
      <c r="BE1385" s="29"/>
      <c r="BF1385" s="29"/>
      <c r="BG1385" s="29"/>
      <c r="BH1385" s="29"/>
      <c r="BI1385" s="29"/>
      <c r="BJ1385" s="29"/>
      <c r="BK1385" s="29"/>
    </row>
    <row r="1386" spans="1:63" s="12" customFormat="1" ht="14.4" x14ac:dyDescent="0.25">
      <c r="A1386" s="38"/>
      <c r="B1386" s="21"/>
      <c r="C1386" s="21"/>
      <c r="D1386" s="21"/>
      <c r="E1386" s="21"/>
      <c r="F1386" s="21"/>
      <c r="G1386" s="21"/>
      <c r="H1386" s="21"/>
      <c r="I1386" s="21"/>
      <c r="J1386" s="21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</row>
    <row r="1387" spans="1:63" s="12" customFormat="1" ht="14.4" x14ac:dyDescent="0.25">
      <c r="A1387" s="38"/>
      <c r="B1387" s="21"/>
      <c r="C1387" s="21"/>
      <c r="D1387" s="21"/>
      <c r="E1387" s="21"/>
      <c r="F1387" s="21"/>
      <c r="G1387" s="21"/>
      <c r="H1387" s="21"/>
      <c r="I1387" s="21"/>
      <c r="J1387" s="21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</row>
    <row r="1388" spans="1:63" s="12" customFormat="1" ht="14.4" x14ac:dyDescent="0.25">
      <c r="A1388" s="38"/>
      <c r="B1388" s="21"/>
      <c r="C1388" s="21"/>
      <c r="D1388" s="21"/>
      <c r="E1388" s="21"/>
      <c r="F1388" s="21"/>
      <c r="G1388" s="21"/>
      <c r="H1388" s="21"/>
      <c r="I1388" s="21"/>
      <c r="J1388" s="21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</row>
    <row r="1389" spans="1:63" s="12" customFormat="1" ht="14.4" x14ac:dyDescent="0.25">
      <c r="A1389" s="38"/>
      <c r="B1389" s="21"/>
      <c r="C1389" s="21"/>
      <c r="D1389" s="21"/>
      <c r="E1389" s="21"/>
      <c r="F1389" s="21"/>
      <c r="G1389" s="21"/>
      <c r="H1389" s="21"/>
      <c r="I1389" s="21"/>
      <c r="J1389" s="21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W1389" s="29"/>
      <c r="X1389" s="29"/>
      <c r="Y1389" s="29"/>
      <c r="Z1389" s="29"/>
      <c r="AA1389" s="29"/>
      <c r="AB1389" s="29"/>
      <c r="AC1389" s="29"/>
      <c r="AD1389" s="29"/>
      <c r="AE1389" s="29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  <c r="BA1389" s="29"/>
      <c r="BB1389" s="29"/>
      <c r="BC1389" s="29"/>
      <c r="BD1389" s="29"/>
      <c r="BE1389" s="29"/>
      <c r="BF1389" s="29"/>
      <c r="BG1389" s="29"/>
      <c r="BH1389" s="29"/>
      <c r="BI1389" s="29"/>
      <c r="BJ1389" s="29"/>
      <c r="BK1389" s="29"/>
    </row>
    <row r="1390" spans="1:63" s="12" customFormat="1" ht="14.4" x14ac:dyDescent="0.25">
      <c r="A1390" s="38"/>
      <c r="B1390" s="21"/>
      <c r="C1390" s="21"/>
      <c r="D1390" s="21"/>
      <c r="E1390" s="21"/>
      <c r="F1390" s="21"/>
      <c r="G1390" s="21"/>
      <c r="H1390" s="21"/>
      <c r="I1390" s="21"/>
      <c r="J1390" s="21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</row>
    <row r="1391" spans="1:63" s="12" customFormat="1" ht="14.4" x14ac:dyDescent="0.25">
      <c r="A1391" s="38"/>
      <c r="B1391" s="21"/>
      <c r="C1391" s="21"/>
      <c r="D1391" s="21"/>
      <c r="E1391" s="21"/>
      <c r="F1391" s="21"/>
      <c r="G1391" s="21"/>
      <c r="H1391" s="21"/>
      <c r="I1391" s="21"/>
      <c r="J1391" s="21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W1391" s="29"/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29"/>
      <c r="AI1391" s="29"/>
      <c r="AJ1391" s="29"/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9"/>
      <c r="BC1391" s="29"/>
      <c r="BD1391" s="29"/>
      <c r="BE1391" s="29"/>
      <c r="BF1391" s="29"/>
      <c r="BG1391" s="29"/>
      <c r="BH1391" s="29"/>
      <c r="BI1391" s="29"/>
      <c r="BJ1391" s="29"/>
      <c r="BK1391" s="29"/>
    </row>
    <row r="1392" spans="1:63" s="12" customFormat="1" ht="14.4" x14ac:dyDescent="0.25">
      <c r="A1392" s="38"/>
      <c r="B1392" s="21"/>
      <c r="C1392" s="21"/>
      <c r="D1392" s="21"/>
      <c r="E1392" s="21"/>
      <c r="F1392" s="21"/>
      <c r="G1392" s="21"/>
      <c r="H1392" s="21"/>
      <c r="I1392" s="21"/>
      <c r="J1392" s="21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W1392" s="29"/>
      <c r="X1392" s="29"/>
      <c r="Y1392" s="29"/>
      <c r="Z1392" s="29"/>
      <c r="AA1392" s="29"/>
      <c r="AB1392" s="29"/>
      <c r="AC1392" s="29"/>
      <c r="AD1392" s="29"/>
      <c r="AE1392" s="29"/>
      <c r="AF1392" s="29"/>
      <c r="AG1392" s="29"/>
      <c r="AH1392" s="29"/>
      <c r="AI1392" s="29"/>
      <c r="AJ1392" s="29"/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9"/>
      <c r="AX1392" s="29"/>
      <c r="AY1392" s="29"/>
      <c r="AZ1392" s="29"/>
      <c r="BA1392" s="29"/>
      <c r="BB1392" s="29"/>
      <c r="BC1392" s="29"/>
      <c r="BD1392" s="29"/>
      <c r="BE1392" s="29"/>
      <c r="BF1392" s="29"/>
      <c r="BG1392" s="29"/>
      <c r="BH1392" s="29"/>
      <c r="BI1392" s="29"/>
      <c r="BJ1392" s="29"/>
      <c r="BK1392" s="29"/>
    </row>
    <row r="1393" spans="1:63" s="12" customFormat="1" ht="14.4" x14ac:dyDescent="0.25">
      <c r="A1393" s="38"/>
      <c r="B1393" s="21"/>
      <c r="C1393" s="21"/>
      <c r="D1393" s="21"/>
      <c r="E1393" s="21"/>
      <c r="F1393" s="21"/>
      <c r="G1393" s="21"/>
      <c r="H1393" s="21"/>
      <c r="I1393" s="21"/>
      <c r="J1393" s="21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W1393" s="29"/>
      <c r="X1393" s="29"/>
      <c r="Y1393" s="29"/>
      <c r="Z1393" s="29"/>
      <c r="AA1393" s="29"/>
      <c r="AB1393" s="29"/>
      <c r="AC1393" s="29"/>
      <c r="AD1393" s="29"/>
      <c r="AE1393" s="29"/>
      <c r="AF1393" s="29"/>
      <c r="AG1393" s="29"/>
      <c r="AH1393" s="29"/>
      <c r="AI1393" s="29"/>
      <c r="AJ1393" s="29"/>
      <c r="AK1393" s="29"/>
      <c r="AL1393" s="29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9"/>
      <c r="AX1393" s="29"/>
      <c r="AY1393" s="29"/>
      <c r="AZ1393" s="29"/>
      <c r="BA1393" s="29"/>
      <c r="BB1393" s="29"/>
      <c r="BC1393" s="29"/>
      <c r="BD1393" s="29"/>
      <c r="BE1393" s="29"/>
      <c r="BF1393" s="29"/>
      <c r="BG1393" s="29"/>
      <c r="BH1393" s="29"/>
      <c r="BI1393" s="29"/>
      <c r="BJ1393" s="29"/>
      <c r="BK1393" s="29"/>
    </row>
    <row r="1394" spans="1:63" s="12" customFormat="1" ht="14.4" x14ac:dyDescent="0.25">
      <c r="A1394" s="38"/>
      <c r="B1394" s="21"/>
      <c r="C1394" s="21"/>
      <c r="D1394" s="21"/>
      <c r="E1394" s="21"/>
      <c r="F1394" s="21"/>
      <c r="G1394" s="21"/>
      <c r="H1394" s="21"/>
      <c r="I1394" s="21"/>
      <c r="J1394" s="21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W1394" s="29"/>
      <c r="X1394" s="29"/>
      <c r="Y1394" s="29"/>
      <c r="Z1394" s="29"/>
      <c r="AA1394" s="29"/>
      <c r="AB1394" s="29"/>
      <c r="AC1394" s="29"/>
      <c r="AD1394" s="29"/>
      <c r="AE1394" s="29"/>
      <c r="AF1394" s="29"/>
      <c r="AG1394" s="29"/>
      <c r="AH1394" s="29"/>
      <c r="AI1394" s="29"/>
      <c r="AJ1394" s="29"/>
      <c r="AK1394" s="29"/>
      <c r="AL1394" s="29"/>
      <c r="AM1394" s="29"/>
      <c r="AN1394" s="29"/>
      <c r="AO1394" s="29"/>
      <c r="AP1394" s="29"/>
      <c r="AQ1394" s="29"/>
      <c r="AR1394" s="29"/>
      <c r="AS1394" s="29"/>
      <c r="AT1394" s="29"/>
      <c r="AU1394" s="29"/>
      <c r="AV1394" s="29"/>
      <c r="AW1394" s="29"/>
      <c r="AX1394" s="29"/>
      <c r="AY1394" s="29"/>
      <c r="AZ1394" s="29"/>
      <c r="BA1394" s="29"/>
      <c r="BB1394" s="29"/>
      <c r="BC1394" s="29"/>
      <c r="BD1394" s="29"/>
      <c r="BE1394" s="29"/>
      <c r="BF1394" s="29"/>
      <c r="BG1394" s="29"/>
      <c r="BH1394" s="29"/>
      <c r="BI1394" s="29"/>
      <c r="BJ1394" s="29"/>
      <c r="BK1394" s="29"/>
    </row>
    <row r="1395" spans="1:63" s="12" customFormat="1" ht="14.4" x14ac:dyDescent="0.25">
      <c r="A1395" s="38"/>
      <c r="B1395" s="21"/>
      <c r="C1395" s="21"/>
      <c r="D1395" s="21"/>
      <c r="E1395" s="21"/>
      <c r="F1395" s="21"/>
      <c r="G1395" s="21"/>
      <c r="H1395" s="21"/>
      <c r="I1395" s="21"/>
      <c r="J1395" s="21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W1395" s="29"/>
      <c r="X1395" s="29"/>
      <c r="Y1395" s="29"/>
      <c r="Z1395" s="29"/>
      <c r="AA1395" s="29"/>
      <c r="AB1395" s="29"/>
      <c r="AC1395" s="29"/>
      <c r="AD1395" s="29"/>
      <c r="AE1395" s="29"/>
      <c r="AF1395" s="29"/>
      <c r="AG1395" s="29"/>
      <c r="AH1395" s="29"/>
      <c r="AI1395" s="29"/>
      <c r="AJ1395" s="29"/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9"/>
      <c r="AX1395" s="29"/>
      <c r="AY1395" s="29"/>
      <c r="AZ1395" s="29"/>
      <c r="BA1395" s="29"/>
      <c r="BB1395" s="29"/>
      <c r="BC1395" s="29"/>
      <c r="BD1395" s="29"/>
      <c r="BE1395" s="29"/>
      <c r="BF1395" s="29"/>
      <c r="BG1395" s="29"/>
      <c r="BH1395" s="29"/>
      <c r="BI1395" s="29"/>
      <c r="BJ1395" s="29"/>
      <c r="BK1395" s="29"/>
    </row>
    <row r="1396" spans="1:63" s="12" customFormat="1" ht="14.4" x14ac:dyDescent="0.25">
      <c r="A1396" s="38"/>
      <c r="B1396" s="21"/>
      <c r="C1396" s="21"/>
      <c r="D1396" s="21"/>
      <c r="E1396" s="21"/>
      <c r="F1396" s="21"/>
      <c r="G1396" s="21"/>
      <c r="H1396" s="21"/>
      <c r="I1396" s="21"/>
      <c r="J1396" s="21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W1396" s="29"/>
      <c r="X1396" s="29"/>
      <c r="Y1396" s="29"/>
      <c r="Z1396" s="29"/>
      <c r="AA1396" s="29"/>
      <c r="AB1396" s="29"/>
      <c r="AC1396" s="29"/>
      <c r="AD1396" s="29"/>
      <c r="AE1396" s="29"/>
      <c r="AF1396" s="29"/>
      <c r="AG1396" s="29"/>
      <c r="AH1396" s="29"/>
      <c r="AI1396" s="29"/>
      <c r="AJ1396" s="29"/>
      <c r="AK1396" s="29"/>
      <c r="AL1396" s="29"/>
      <c r="AM1396" s="29"/>
      <c r="AN1396" s="29"/>
      <c r="AO1396" s="29"/>
      <c r="AP1396" s="29"/>
      <c r="AQ1396" s="29"/>
      <c r="AR1396" s="29"/>
      <c r="AS1396" s="29"/>
      <c r="AT1396" s="29"/>
      <c r="AU1396" s="29"/>
      <c r="AV1396" s="29"/>
      <c r="AW1396" s="29"/>
      <c r="AX1396" s="29"/>
      <c r="AY1396" s="29"/>
      <c r="AZ1396" s="29"/>
      <c r="BA1396" s="29"/>
      <c r="BB1396" s="29"/>
      <c r="BC1396" s="29"/>
      <c r="BD1396" s="29"/>
      <c r="BE1396" s="29"/>
      <c r="BF1396" s="29"/>
      <c r="BG1396" s="29"/>
      <c r="BH1396" s="29"/>
      <c r="BI1396" s="29"/>
      <c r="BJ1396" s="29"/>
      <c r="BK1396" s="29"/>
    </row>
    <row r="1397" spans="1:63" s="12" customFormat="1" ht="14.4" x14ac:dyDescent="0.25">
      <c r="A1397" s="38"/>
      <c r="B1397" s="21"/>
      <c r="C1397" s="21"/>
      <c r="D1397" s="21"/>
      <c r="E1397" s="21"/>
      <c r="F1397" s="21"/>
      <c r="G1397" s="21"/>
      <c r="H1397" s="21"/>
      <c r="I1397" s="21"/>
      <c r="J1397" s="21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9"/>
      <c r="BC1397" s="29"/>
      <c r="BD1397" s="29"/>
      <c r="BE1397" s="29"/>
      <c r="BF1397" s="29"/>
      <c r="BG1397" s="29"/>
      <c r="BH1397" s="29"/>
      <c r="BI1397" s="29"/>
      <c r="BJ1397" s="29"/>
      <c r="BK1397" s="29"/>
    </row>
    <row r="1398" spans="1:63" s="12" customFormat="1" ht="14.4" x14ac:dyDescent="0.25">
      <c r="A1398" s="38"/>
      <c r="B1398" s="21"/>
      <c r="C1398" s="21"/>
      <c r="D1398" s="21"/>
      <c r="E1398" s="21"/>
      <c r="F1398" s="21"/>
      <c r="G1398" s="21"/>
      <c r="H1398" s="21"/>
      <c r="I1398" s="21"/>
      <c r="J1398" s="21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W1398" s="29"/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29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  <c r="BA1398" s="29"/>
      <c r="BB1398" s="29"/>
      <c r="BC1398" s="29"/>
      <c r="BD1398" s="29"/>
      <c r="BE1398" s="29"/>
      <c r="BF1398" s="29"/>
      <c r="BG1398" s="29"/>
      <c r="BH1398" s="29"/>
      <c r="BI1398" s="29"/>
      <c r="BJ1398" s="29"/>
      <c r="BK1398" s="29"/>
    </row>
    <row r="1399" spans="1:63" s="12" customFormat="1" ht="14.4" x14ac:dyDescent="0.25">
      <c r="A1399" s="38"/>
      <c r="B1399" s="21"/>
      <c r="C1399" s="21"/>
      <c r="D1399" s="21"/>
      <c r="E1399" s="21"/>
      <c r="F1399" s="21"/>
      <c r="G1399" s="21"/>
      <c r="H1399" s="21"/>
      <c r="I1399" s="21"/>
      <c r="J1399" s="21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W1399" s="29"/>
      <c r="X1399" s="29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9"/>
      <c r="BC1399" s="29"/>
      <c r="BD1399" s="29"/>
      <c r="BE1399" s="29"/>
      <c r="BF1399" s="29"/>
      <c r="BG1399" s="29"/>
      <c r="BH1399" s="29"/>
      <c r="BI1399" s="29"/>
      <c r="BJ1399" s="29"/>
      <c r="BK1399" s="29"/>
    </row>
    <row r="1400" spans="1:63" s="12" customFormat="1" ht="14.4" x14ac:dyDescent="0.25">
      <c r="A1400" s="38"/>
      <c r="B1400" s="21"/>
      <c r="C1400" s="21"/>
      <c r="D1400" s="21"/>
      <c r="E1400" s="21"/>
      <c r="F1400" s="21"/>
      <c r="G1400" s="21"/>
      <c r="H1400" s="21"/>
      <c r="I1400" s="21"/>
      <c r="J1400" s="21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W1400" s="29"/>
      <c r="X1400" s="29"/>
      <c r="Y1400" s="29"/>
      <c r="Z1400" s="29"/>
      <c r="AA1400" s="29"/>
      <c r="AB1400" s="29"/>
      <c r="AC1400" s="29"/>
      <c r="AD1400" s="29"/>
      <c r="AE1400" s="29"/>
      <c r="AF1400" s="29"/>
      <c r="AG1400" s="29"/>
      <c r="AH1400" s="29"/>
      <c r="AI1400" s="29"/>
      <c r="AJ1400" s="29"/>
      <c r="AK1400" s="29"/>
      <c r="AL1400" s="29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9"/>
      <c r="AX1400" s="29"/>
      <c r="AY1400" s="29"/>
      <c r="AZ1400" s="29"/>
      <c r="BA1400" s="29"/>
      <c r="BB1400" s="29"/>
      <c r="BC1400" s="29"/>
      <c r="BD1400" s="29"/>
      <c r="BE1400" s="29"/>
      <c r="BF1400" s="29"/>
      <c r="BG1400" s="29"/>
      <c r="BH1400" s="29"/>
      <c r="BI1400" s="29"/>
      <c r="BJ1400" s="29"/>
      <c r="BK1400" s="29"/>
    </row>
    <row r="1401" spans="1:63" s="12" customFormat="1" ht="14.4" x14ac:dyDescent="0.25">
      <c r="A1401" s="38"/>
      <c r="B1401" s="21"/>
      <c r="C1401" s="21"/>
      <c r="D1401" s="21"/>
      <c r="E1401" s="21"/>
      <c r="F1401" s="21"/>
      <c r="G1401" s="21"/>
      <c r="H1401" s="21"/>
      <c r="I1401" s="21"/>
      <c r="J1401" s="21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W1401" s="29"/>
      <c r="X1401" s="29"/>
      <c r="Y1401" s="29"/>
      <c r="Z1401" s="29"/>
      <c r="AA1401" s="29"/>
      <c r="AB1401" s="29"/>
      <c r="AC1401" s="29"/>
      <c r="AD1401" s="29"/>
      <c r="AE1401" s="29"/>
      <c r="AF1401" s="29"/>
      <c r="AG1401" s="29"/>
      <c r="AH1401" s="29"/>
      <c r="AI1401" s="29"/>
      <c r="AJ1401" s="29"/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9"/>
      <c r="AX1401" s="29"/>
      <c r="AY1401" s="29"/>
      <c r="AZ1401" s="29"/>
      <c r="BA1401" s="29"/>
      <c r="BB1401" s="29"/>
      <c r="BC1401" s="29"/>
      <c r="BD1401" s="29"/>
      <c r="BE1401" s="29"/>
      <c r="BF1401" s="29"/>
      <c r="BG1401" s="29"/>
      <c r="BH1401" s="29"/>
      <c r="BI1401" s="29"/>
      <c r="BJ1401" s="29"/>
      <c r="BK1401" s="29"/>
    </row>
    <row r="1402" spans="1:63" s="12" customFormat="1" ht="14.4" x14ac:dyDescent="0.25">
      <c r="A1402" s="38"/>
      <c r="B1402" s="21"/>
      <c r="C1402" s="21"/>
      <c r="D1402" s="21"/>
      <c r="E1402" s="21"/>
      <c r="F1402" s="21"/>
      <c r="G1402" s="21"/>
      <c r="H1402" s="21"/>
      <c r="I1402" s="21"/>
      <c r="J1402" s="21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W1402" s="29"/>
      <c r="X1402" s="29"/>
      <c r="Y1402" s="29"/>
      <c r="Z1402" s="29"/>
      <c r="AA1402" s="29"/>
      <c r="AB1402" s="29"/>
      <c r="AC1402" s="29"/>
      <c r="AD1402" s="29"/>
      <c r="AE1402" s="29"/>
      <c r="AF1402" s="29"/>
      <c r="AG1402" s="29"/>
      <c r="AH1402" s="29"/>
      <c r="AI1402" s="29"/>
      <c r="AJ1402" s="29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29"/>
      <c r="BB1402" s="29"/>
      <c r="BC1402" s="29"/>
      <c r="BD1402" s="29"/>
      <c r="BE1402" s="29"/>
      <c r="BF1402" s="29"/>
      <c r="BG1402" s="29"/>
      <c r="BH1402" s="29"/>
      <c r="BI1402" s="29"/>
      <c r="BJ1402" s="29"/>
      <c r="BK1402" s="29"/>
    </row>
    <row r="1403" spans="1:63" s="12" customFormat="1" ht="14.4" x14ac:dyDescent="0.25">
      <c r="A1403" s="38"/>
      <c r="B1403" s="21"/>
      <c r="C1403" s="21"/>
      <c r="D1403" s="21"/>
      <c r="E1403" s="21"/>
      <c r="F1403" s="21"/>
      <c r="G1403" s="21"/>
      <c r="H1403" s="21"/>
      <c r="I1403" s="21"/>
      <c r="J1403" s="21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29"/>
      <c r="AZ1403" s="29"/>
      <c r="BA1403" s="29"/>
      <c r="BB1403" s="29"/>
      <c r="BC1403" s="29"/>
      <c r="BD1403" s="29"/>
      <c r="BE1403" s="29"/>
      <c r="BF1403" s="29"/>
      <c r="BG1403" s="29"/>
      <c r="BH1403" s="29"/>
      <c r="BI1403" s="29"/>
      <c r="BJ1403" s="29"/>
      <c r="BK1403" s="29"/>
    </row>
    <row r="1404" spans="1:63" s="12" customFormat="1" ht="14.4" x14ac:dyDescent="0.25">
      <c r="A1404" s="38"/>
      <c r="B1404" s="21"/>
      <c r="C1404" s="21"/>
      <c r="D1404" s="21"/>
      <c r="E1404" s="21"/>
      <c r="F1404" s="21"/>
      <c r="G1404" s="21"/>
      <c r="H1404" s="21"/>
      <c r="I1404" s="21"/>
      <c r="J1404" s="21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W1404" s="29"/>
      <c r="X1404" s="29"/>
      <c r="Y1404" s="29"/>
      <c r="Z1404" s="29"/>
      <c r="AA1404" s="29"/>
      <c r="AB1404" s="29"/>
      <c r="AC1404" s="29"/>
      <c r="AD1404" s="29"/>
      <c r="AE1404" s="29"/>
      <c r="AF1404" s="29"/>
      <c r="AG1404" s="29"/>
      <c r="AH1404" s="29"/>
      <c r="AI1404" s="29"/>
      <c r="AJ1404" s="29"/>
      <c r="AK1404" s="29"/>
      <c r="AL1404" s="29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9"/>
      <c r="AX1404" s="29"/>
      <c r="AY1404" s="29"/>
      <c r="AZ1404" s="29"/>
      <c r="BA1404" s="29"/>
      <c r="BB1404" s="29"/>
      <c r="BC1404" s="29"/>
      <c r="BD1404" s="29"/>
      <c r="BE1404" s="29"/>
      <c r="BF1404" s="29"/>
      <c r="BG1404" s="29"/>
      <c r="BH1404" s="29"/>
      <c r="BI1404" s="29"/>
      <c r="BJ1404" s="29"/>
      <c r="BK1404" s="29"/>
    </row>
    <row r="1405" spans="1:63" s="12" customFormat="1" ht="14.4" x14ac:dyDescent="0.25">
      <c r="A1405" s="38"/>
      <c r="B1405" s="21"/>
      <c r="C1405" s="21"/>
      <c r="D1405" s="21"/>
      <c r="E1405" s="21"/>
      <c r="F1405" s="21"/>
      <c r="G1405" s="21"/>
      <c r="H1405" s="21"/>
      <c r="I1405" s="21"/>
      <c r="J1405" s="21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29"/>
      <c r="AZ1405" s="29"/>
      <c r="BA1405" s="29"/>
      <c r="BB1405" s="29"/>
      <c r="BC1405" s="29"/>
      <c r="BD1405" s="29"/>
      <c r="BE1405" s="29"/>
      <c r="BF1405" s="29"/>
      <c r="BG1405" s="29"/>
      <c r="BH1405" s="29"/>
      <c r="BI1405" s="29"/>
      <c r="BJ1405" s="29"/>
      <c r="BK1405" s="29"/>
    </row>
    <row r="1406" spans="1:63" s="12" customFormat="1" ht="14.4" x14ac:dyDescent="0.25">
      <c r="A1406" s="38"/>
      <c r="B1406" s="21"/>
      <c r="C1406" s="21"/>
      <c r="D1406" s="21"/>
      <c r="E1406" s="21"/>
      <c r="F1406" s="21"/>
      <c r="G1406" s="21"/>
      <c r="H1406" s="21"/>
      <c r="I1406" s="21"/>
      <c r="J1406" s="21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W1406" s="29"/>
      <c r="X1406" s="29"/>
      <c r="Y1406" s="29"/>
      <c r="Z1406" s="29"/>
      <c r="AA1406" s="29"/>
      <c r="AB1406" s="29"/>
      <c r="AC1406" s="29"/>
      <c r="AD1406" s="29"/>
      <c r="AE1406" s="29"/>
      <c r="AF1406" s="29"/>
      <c r="AG1406" s="29"/>
      <c r="AH1406" s="29"/>
      <c r="AI1406" s="29"/>
      <c r="AJ1406" s="29"/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9"/>
      <c r="AX1406" s="29"/>
      <c r="AY1406" s="29"/>
      <c r="AZ1406" s="29"/>
      <c r="BA1406" s="29"/>
      <c r="BB1406" s="29"/>
      <c r="BC1406" s="29"/>
      <c r="BD1406" s="29"/>
      <c r="BE1406" s="29"/>
      <c r="BF1406" s="29"/>
      <c r="BG1406" s="29"/>
      <c r="BH1406" s="29"/>
      <c r="BI1406" s="29"/>
      <c r="BJ1406" s="29"/>
      <c r="BK1406" s="29"/>
    </row>
    <row r="1407" spans="1:63" s="12" customFormat="1" ht="14.4" x14ac:dyDescent="0.25">
      <c r="A1407" s="38"/>
      <c r="B1407" s="21"/>
      <c r="C1407" s="21"/>
      <c r="D1407" s="21"/>
      <c r="E1407" s="21"/>
      <c r="F1407" s="21"/>
      <c r="G1407" s="21"/>
      <c r="H1407" s="21"/>
      <c r="I1407" s="21"/>
      <c r="J1407" s="21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W1407" s="29"/>
      <c r="X1407" s="29"/>
      <c r="Y1407" s="29"/>
      <c r="Z1407" s="29"/>
      <c r="AA1407" s="29"/>
      <c r="AB1407" s="29"/>
      <c r="AC1407" s="29"/>
      <c r="AD1407" s="29"/>
      <c r="AE1407" s="29"/>
      <c r="AF1407" s="29"/>
      <c r="AG1407" s="29"/>
      <c r="AH1407" s="29"/>
      <c r="AI1407" s="29"/>
      <c r="AJ1407" s="29"/>
      <c r="AK1407" s="29"/>
      <c r="AL1407" s="29"/>
      <c r="AM1407" s="29"/>
      <c r="AN1407" s="29"/>
      <c r="AO1407" s="29"/>
      <c r="AP1407" s="29"/>
      <c r="AQ1407" s="29"/>
      <c r="AR1407" s="29"/>
      <c r="AS1407" s="29"/>
      <c r="AT1407" s="29"/>
      <c r="AU1407" s="29"/>
      <c r="AV1407" s="29"/>
      <c r="AW1407" s="29"/>
      <c r="AX1407" s="29"/>
      <c r="AY1407" s="29"/>
      <c r="AZ1407" s="29"/>
      <c r="BA1407" s="29"/>
      <c r="BB1407" s="29"/>
      <c r="BC1407" s="29"/>
      <c r="BD1407" s="29"/>
      <c r="BE1407" s="29"/>
      <c r="BF1407" s="29"/>
      <c r="BG1407" s="29"/>
      <c r="BH1407" s="29"/>
      <c r="BI1407" s="29"/>
      <c r="BJ1407" s="29"/>
      <c r="BK1407" s="29"/>
    </row>
    <row r="1408" spans="1:63" s="12" customFormat="1" ht="14.4" x14ac:dyDescent="0.25">
      <c r="A1408" s="38"/>
      <c r="B1408" s="21"/>
      <c r="C1408" s="21"/>
      <c r="D1408" s="21"/>
      <c r="E1408" s="21"/>
      <c r="F1408" s="21"/>
      <c r="G1408" s="21"/>
      <c r="H1408" s="21"/>
      <c r="I1408" s="21"/>
      <c r="J1408" s="21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W1408" s="29"/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9"/>
      <c r="BC1408" s="29"/>
      <c r="BD1408" s="29"/>
      <c r="BE1408" s="29"/>
      <c r="BF1408" s="29"/>
      <c r="BG1408" s="29"/>
      <c r="BH1408" s="29"/>
      <c r="BI1408" s="29"/>
      <c r="BJ1408" s="29"/>
      <c r="BK1408" s="29"/>
    </row>
    <row r="1409" spans="1:63" s="12" customFormat="1" ht="14.4" x14ac:dyDescent="0.25">
      <c r="A1409" s="38"/>
      <c r="B1409" s="21"/>
      <c r="C1409" s="21"/>
      <c r="D1409" s="21"/>
      <c r="E1409" s="21"/>
      <c r="F1409" s="21"/>
      <c r="G1409" s="21"/>
      <c r="H1409" s="21"/>
      <c r="I1409" s="21"/>
      <c r="J1409" s="21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W1409" s="29"/>
      <c r="X1409" s="29"/>
      <c r="Y1409" s="29"/>
      <c r="Z1409" s="29"/>
      <c r="AA1409" s="29"/>
      <c r="AB1409" s="29"/>
      <c r="AC1409" s="29"/>
      <c r="AD1409" s="29"/>
      <c r="AE1409" s="29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9"/>
      <c r="AY1409" s="29"/>
      <c r="AZ1409" s="29"/>
      <c r="BA1409" s="29"/>
      <c r="BB1409" s="29"/>
      <c r="BC1409" s="29"/>
      <c r="BD1409" s="29"/>
      <c r="BE1409" s="29"/>
      <c r="BF1409" s="29"/>
      <c r="BG1409" s="29"/>
      <c r="BH1409" s="29"/>
      <c r="BI1409" s="29"/>
      <c r="BJ1409" s="29"/>
      <c r="BK1409" s="29"/>
    </row>
    <row r="1410" spans="1:63" s="12" customFormat="1" ht="14.4" x14ac:dyDescent="0.25">
      <c r="A1410" s="38"/>
      <c r="B1410" s="21"/>
      <c r="C1410" s="21"/>
      <c r="D1410" s="21"/>
      <c r="E1410" s="21"/>
      <c r="F1410" s="21"/>
      <c r="G1410" s="21"/>
      <c r="H1410" s="21"/>
      <c r="I1410" s="21"/>
      <c r="J1410" s="21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W1410" s="29"/>
      <c r="X1410" s="29"/>
      <c r="Y1410" s="29"/>
      <c r="Z1410" s="29"/>
      <c r="AA1410" s="29"/>
      <c r="AB1410" s="29"/>
      <c r="AC1410" s="29"/>
      <c r="AD1410" s="29"/>
      <c r="AE1410" s="29"/>
      <c r="AF1410" s="29"/>
      <c r="AG1410" s="29"/>
      <c r="AH1410" s="29"/>
      <c r="AI1410" s="29"/>
      <c r="AJ1410" s="29"/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9"/>
      <c r="AY1410" s="29"/>
      <c r="AZ1410" s="29"/>
      <c r="BA1410" s="29"/>
      <c r="BB1410" s="29"/>
      <c r="BC1410" s="29"/>
      <c r="BD1410" s="29"/>
      <c r="BE1410" s="29"/>
      <c r="BF1410" s="29"/>
      <c r="BG1410" s="29"/>
      <c r="BH1410" s="29"/>
      <c r="BI1410" s="29"/>
      <c r="BJ1410" s="29"/>
      <c r="BK1410" s="29"/>
    </row>
    <row r="1411" spans="1:63" s="12" customFormat="1" ht="14.4" x14ac:dyDescent="0.25">
      <c r="A1411" s="38"/>
      <c r="B1411" s="21"/>
      <c r="C1411" s="21"/>
      <c r="D1411" s="21"/>
      <c r="E1411" s="21"/>
      <c r="F1411" s="21"/>
      <c r="G1411" s="21"/>
      <c r="H1411" s="21"/>
      <c r="I1411" s="21"/>
      <c r="J1411" s="21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W1411" s="29"/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  <c r="BA1411" s="29"/>
      <c r="BB1411" s="29"/>
      <c r="BC1411" s="29"/>
      <c r="BD1411" s="29"/>
      <c r="BE1411" s="29"/>
      <c r="BF1411" s="29"/>
      <c r="BG1411" s="29"/>
      <c r="BH1411" s="29"/>
      <c r="BI1411" s="29"/>
      <c r="BJ1411" s="29"/>
      <c r="BK1411" s="29"/>
    </row>
    <row r="1412" spans="1:63" s="12" customFormat="1" ht="14.4" x14ac:dyDescent="0.25">
      <c r="A1412" s="38"/>
      <c r="B1412" s="21"/>
      <c r="C1412" s="21"/>
      <c r="D1412" s="21"/>
      <c r="E1412" s="21"/>
      <c r="F1412" s="21"/>
      <c r="G1412" s="21"/>
      <c r="H1412" s="21"/>
      <c r="I1412" s="21"/>
      <c r="J1412" s="21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</row>
    <row r="1413" spans="1:63" s="12" customFormat="1" ht="14.4" x14ac:dyDescent="0.25">
      <c r="A1413" s="38"/>
      <c r="B1413" s="21"/>
      <c r="C1413" s="21"/>
      <c r="D1413" s="21"/>
      <c r="E1413" s="21"/>
      <c r="F1413" s="21"/>
      <c r="G1413" s="21"/>
      <c r="H1413" s="21"/>
      <c r="I1413" s="21"/>
      <c r="J1413" s="21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</row>
    <row r="1414" spans="1:63" s="12" customFormat="1" ht="14.4" x14ac:dyDescent="0.25">
      <c r="A1414" s="38"/>
      <c r="B1414" s="21"/>
      <c r="C1414" s="21"/>
      <c r="D1414" s="21"/>
      <c r="E1414" s="21"/>
      <c r="F1414" s="21"/>
      <c r="G1414" s="21"/>
      <c r="H1414" s="21"/>
      <c r="I1414" s="21"/>
      <c r="J1414" s="21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</row>
    <row r="1415" spans="1:63" s="12" customFormat="1" ht="14.4" x14ac:dyDescent="0.25">
      <c r="A1415" s="38"/>
      <c r="B1415" s="21"/>
      <c r="C1415" s="21"/>
      <c r="D1415" s="21"/>
      <c r="E1415" s="21"/>
      <c r="F1415" s="21"/>
      <c r="G1415" s="21"/>
      <c r="H1415" s="21"/>
      <c r="I1415" s="21"/>
      <c r="J1415" s="21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</row>
    <row r="1416" spans="1:63" s="12" customFormat="1" ht="14.4" x14ac:dyDescent="0.25">
      <c r="A1416" s="38"/>
      <c r="B1416" s="21"/>
      <c r="C1416" s="21"/>
      <c r="D1416" s="21"/>
      <c r="E1416" s="21"/>
      <c r="F1416" s="21"/>
      <c r="G1416" s="21"/>
      <c r="H1416" s="21"/>
      <c r="I1416" s="21"/>
      <c r="J1416" s="21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</row>
    <row r="1417" spans="1:63" s="12" customFormat="1" ht="14.4" x14ac:dyDescent="0.25">
      <c r="A1417" s="38"/>
      <c r="B1417" s="21"/>
      <c r="C1417" s="21"/>
      <c r="D1417" s="21"/>
      <c r="E1417" s="21"/>
      <c r="F1417" s="21"/>
      <c r="G1417" s="21"/>
      <c r="H1417" s="21"/>
      <c r="I1417" s="21"/>
      <c r="J1417" s="21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</row>
    <row r="1418" spans="1:63" s="12" customFormat="1" ht="14.4" x14ac:dyDescent="0.25">
      <c r="A1418" s="38"/>
      <c r="B1418" s="21"/>
      <c r="C1418" s="21"/>
      <c r="D1418" s="21"/>
      <c r="E1418" s="21"/>
      <c r="F1418" s="21"/>
      <c r="G1418" s="21"/>
      <c r="H1418" s="21"/>
      <c r="I1418" s="21"/>
      <c r="J1418" s="21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</row>
    <row r="1419" spans="1:63" s="12" customFormat="1" ht="14.4" x14ac:dyDescent="0.25">
      <c r="A1419" s="38"/>
      <c r="B1419" s="21"/>
      <c r="C1419" s="21"/>
      <c r="D1419" s="21"/>
      <c r="E1419" s="21"/>
      <c r="F1419" s="21"/>
      <c r="G1419" s="21"/>
      <c r="H1419" s="21"/>
      <c r="I1419" s="21"/>
      <c r="J1419" s="21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</row>
    <row r="1420" spans="1:63" s="12" customFormat="1" ht="14.4" x14ac:dyDescent="0.25">
      <c r="A1420" s="38"/>
      <c r="B1420" s="21"/>
      <c r="C1420" s="21"/>
      <c r="D1420" s="21"/>
      <c r="E1420" s="21"/>
      <c r="F1420" s="21"/>
      <c r="G1420" s="21"/>
      <c r="H1420" s="21"/>
      <c r="I1420" s="21"/>
      <c r="J1420" s="21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9"/>
      <c r="BC1420" s="29"/>
      <c r="BD1420" s="29"/>
      <c r="BE1420" s="29"/>
      <c r="BF1420" s="29"/>
      <c r="BG1420" s="29"/>
      <c r="BH1420" s="29"/>
      <c r="BI1420" s="29"/>
      <c r="BJ1420" s="29"/>
      <c r="BK1420" s="29"/>
    </row>
    <row r="1421" spans="1:63" s="12" customFormat="1" ht="14.4" x14ac:dyDescent="0.25">
      <c r="A1421" s="38"/>
      <c r="B1421" s="21"/>
      <c r="C1421" s="21"/>
      <c r="D1421" s="21"/>
      <c r="E1421" s="21"/>
      <c r="F1421" s="21"/>
      <c r="G1421" s="21"/>
      <c r="H1421" s="21"/>
      <c r="I1421" s="21"/>
      <c r="J1421" s="21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W1421" s="29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9"/>
      <c r="BC1421" s="29"/>
      <c r="BD1421" s="29"/>
      <c r="BE1421" s="29"/>
      <c r="BF1421" s="29"/>
      <c r="BG1421" s="29"/>
      <c r="BH1421" s="29"/>
      <c r="BI1421" s="29"/>
      <c r="BJ1421" s="29"/>
      <c r="BK1421" s="29"/>
    </row>
    <row r="1422" spans="1:63" s="12" customFormat="1" ht="14.4" x14ac:dyDescent="0.25">
      <c r="A1422" s="38"/>
      <c r="B1422" s="21"/>
      <c r="C1422" s="21"/>
      <c r="D1422" s="21"/>
      <c r="E1422" s="21"/>
      <c r="F1422" s="21"/>
      <c r="G1422" s="21"/>
      <c r="H1422" s="21"/>
      <c r="I1422" s="21"/>
      <c r="J1422" s="21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W1422" s="29"/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9"/>
      <c r="BC1422" s="29"/>
      <c r="BD1422" s="29"/>
      <c r="BE1422" s="29"/>
      <c r="BF1422" s="29"/>
      <c r="BG1422" s="29"/>
      <c r="BH1422" s="29"/>
      <c r="BI1422" s="29"/>
      <c r="BJ1422" s="29"/>
      <c r="BK1422" s="29"/>
    </row>
    <row r="1423" spans="1:63" s="12" customFormat="1" ht="14.4" x14ac:dyDescent="0.25">
      <c r="A1423" s="38"/>
      <c r="B1423" s="21"/>
      <c r="C1423" s="21"/>
      <c r="D1423" s="21"/>
      <c r="E1423" s="21"/>
      <c r="F1423" s="21"/>
      <c r="G1423" s="21"/>
      <c r="H1423" s="21"/>
      <c r="I1423" s="21"/>
      <c r="J1423" s="21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W1423" s="29"/>
      <c r="X1423" s="29"/>
      <c r="Y1423" s="29"/>
      <c r="Z1423" s="29"/>
      <c r="AA1423" s="29"/>
      <c r="AB1423" s="29"/>
      <c r="AC1423" s="29"/>
      <c r="AD1423" s="29"/>
      <c r="AE1423" s="29"/>
      <c r="AF1423" s="29"/>
      <c r="AG1423" s="29"/>
      <c r="AH1423" s="29"/>
      <c r="AI1423" s="29"/>
      <c r="AJ1423" s="29"/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9"/>
      <c r="AY1423" s="29"/>
      <c r="AZ1423" s="29"/>
      <c r="BA1423" s="29"/>
      <c r="BB1423" s="29"/>
      <c r="BC1423" s="29"/>
      <c r="BD1423" s="29"/>
      <c r="BE1423" s="29"/>
      <c r="BF1423" s="29"/>
      <c r="BG1423" s="29"/>
      <c r="BH1423" s="29"/>
      <c r="BI1423" s="29"/>
      <c r="BJ1423" s="29"/>
      <c r="BK1423" s="29"/>
    </row>
    <row r="1424" spans="1:63" s="12" customFormat="1" ht="14.4" x14ac:dyDescent="0.25">
      <c r="A1424" s="38"/>
      <c r="B1424" s="21"/>
      <c r="C1424" s="21"/>
      <c r="D1424" s="21"/>
      <c r="E1424" s="21"/>
      <c r="F1424" s="21"/>
      <c r="G1424" s="21"/>
      <c r="H1424" s="21"/>
      <c r="I1424" s="21"/>
      <c r="J1424" s="21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W1424" s="29"/>
      <c r="X1424" s="29"/>
      <c r="Y1424" s="29"/>
      <c r="Z1424" s="29"/>
      <c r="AA1424" s="29"/>
      <c r="AB1424" s="29"/>
      <c r="AC1424" s="29"/>
      <c r="AD1424" s="29"/>
      <c r="AE1424" s="29"/>
      <c r="AF1424" s="29"/>
      <c r="AG1424" s="29"/>
      <c r="AH1424" s="29"/>
      <c r="AI1424" s="29"/>
      <c r="AJ1424" s="29"/>
      <c r="AK1424" s="29"/>
      <c r="AL1424" s="29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9"/>
      <c r="AX1424" s="29"/>
      <c r="AY1424" s="29"/>
      <c r="AZ1424" s="29"/>
      <c r="BA1424" s="29"/>
      <c r="BB1424" s="29"/>
      <c r="BC1424" s="29"/>
      <c r="BD1424" s="29"/>
      <c r="BE1424" s="29"/>
      <c r="BF1424" s="29"/>
      <c r="BG1424" s="29"/>
      <c r="BH1424" s="29"/>
      <c r="BI1424" s="29"/>
      <c r="BJ1424" s="29"/>
      <c r="BK1424" s="29"/>
    </row>
    <row r="1425" spans="1:63" s="12" customFormat="1" ht="14.4" x14ac:dyDescent="0.25">
      <c r="A1425" s="38"/>
      <c r="B1425" s="21"/>
      <c r="C1425" s="21"/>
      <c r="D1425" s="21"/>
      <c r="E1425" s="21"/>
      <c r="F1425" s="21"/>
      <c r="G1425" s="21"/>
      <c r="H1425" s="21"/>
      <c r="I1425" s="21"/>
      <c r="J1425" s="21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W1425" s="29"/>
      <c r="X1425" s="29"/>
      <c r="Y1425" s="29"/>
      <c r="Z1425" s="29"/>
      <c r="AA1425" s="29"/>
      <c r="AB1425" s="29"/>
      <c r="AC1425" s="29"/>
      <c r="AD1425" s="29"/>
      <c r="AE1425" s="29"/>
      <c r="AF1425" s="29"/>
      <c r="AG1425" s="29"/>
      <c r="AH1425" s="29"/>
      <c r="AI1425" s="29"/>
      <c r="AJ1425" s="29"/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  <c r="BA1425" s="29"/>
      <c r="BB1425" s="29"/>
      <c r="BC1425" s="29"/>
      <c r="BD1425" s="29"/>
      <c r="BE1425" s="29"/>
      <c r="BF1425" s="29"/>
      <c r="BG1425" s="29"/>
      <c r="BH1425" s="29"/>
      <c r="BI1425" s="29"/>
      <c r="BJ1425" s="29"/>
      <c r="BK1425" s="29"/>
    </row>
    <row r="1426" spans="1:63" s="12" customFormat="1" ht="14.4" x14ac:dyDescent="0.25">
      <c r="A1426" s="38"/>
      <c r="B1426" s="21"/>
      <c r="C1426" s="21"/>
      <c r="D1426" s="21"/>
      <c r="E1426" s="21"/>
      <c r="F1426" s="21"/>
      <c r="G1426" s="21"/>
      <c r="H1426" s="21"/>
      <c r="I1426" s="21"/>
      <c r="J1426" s="21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W1426" s="29"/>
      <c r="X1426" s="29"/>
      <c r="Y1426" s="29"/>
      <c r="Z1426" s="29"/>
      <c r="AA1426" s="29"/>
      <c r="AB1426" s="29"/>
      <c r="AC1426" s="29"/>
      <c r="AD1426" s="29"/>
      <c r="AE1426" s="29"/>
      <c r="AF1426" s="29"/>
      <c r="AG1426" s="29"/>
      <c r="AH1426" s="29"/>
      <c r="AI1426" s="29"/>
      <c r="AJ1426" s="29"/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9"/>
      <c r="AY1426" s="29"/>
      <c r="AZ1426" s="29"/>
      <c r="BA1426" s="29"/>
      <c r="BB1426" s="29"/>
      <c r="BC1426" s="29"/>
      <c r="BD1426" s="29"/>
      <c r="BE1426" s="29"/>
      <c r="BF1426" s="29"/>
      <c r="BG1426" s="29"/>
      <c r="BH1426" s="29"/>
      <c r="BI1426" s="29"/>
      <c r="BJ1426" s="29"/>
      <c r="BK1426" s="29"/>
    </row>
    <row r="1427" spans="1:63" s="12" customFormat="1" ht="14.4" x14ac:dyDescent="0.25">
      <c r="A1427" s="38"/>
      <c r="B1427" s="21"/>
      <c r="C1427" s="21"/>
      <c r="D1427" s="21"/>
      <c r="E1427" s="21"/>
      <c r="F1427" s="21"/>
      <c r="G1427" s="21"/>
      <c r="H1427" s="21"/>
      <c r="I1427" s="21"/>
      <c r="J1427" s="21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W1427" s="29"/>
      <c r="X1427" s="29"/>
      <c r="Y1427" s="29"/>
      <c r="Z1427" s="29"/>
      <c r="AA1427" s="29"/>
      <c r="AB1427" s="29"/>
      <c r="AC1427" s="29"/>
      <c r="AD1427" s="29"/>
      <c r="AE1427" s="29"/>
      <c r="AF1427" s="29"/>
      <c r="AG1427" s="29"/>
      <c r="AH1427" s="29"/>
      <c r="AI1427" s="29"/>
      <c r="AJ1427" s="29"/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  <c r="BA1427" s="29"/>
      <c r="BB1427" s="29"/>
      <c r="BC1427" s="29"/>
      <c r="BD1427" s="29"/>
      <c r="BE1427" s="29"/>
      <c r="BF1427" s="29"/>
      <c r="BG1427" s="29"/>
      <c r="BH1427" s="29"/>
      <c r="BI1427" s="29"/>
      <c r="BJ1427" s="29"/>
      <c r="BK1427" s="29"/>
    </row>
    <row r="1428" spans="1:63" s="12" customFormat="1" ht="14.4" x14ac:dyDescent="0.25">
      <c r="A1428" s="38"/>
      <c r="B1428" s="21"/>
      <c r="C1428" s="21"/>
      <c r="D1428" s="21"/>
      <c r="E1428" s="21"/>
      <c r="F1428" s="21"/>
      <c r="G1428" s="21"/>
      <c r="H1428" s="21"/>
      <c r="I1428" s="21"/>
      <c r="J1428" s="21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9"/>
      <c r="BC1428" s="29"/>
      <c r="BD1428" s="29"/>
      <c r="BE1428" s="29"/>
      <c r="BF1428" s="29"/>
      <c r="BG1428" s="29"/>
      <c r="BH1428" s="29"/>
      <c r="BI1428" s="29"/>
      <c r="BJ1428" s="29"/>
      <c r="BK1428" s="29"/>
    </row>
    <row r="1429" spans="1:63" s="12" customFormat="1" ht="14.4" x14ac:dyDescent="0.25">
      <c r="A1429" s="38"/>
      <c r="B1429" s="21"/>
      <c r="C1429" s="21"/>
      <c r="D1429" s="21"/>
      <c r="E1429" s="21"/>
      <c r="F1429" s="21"/>
      <c r="G1429" s="21"/>
      <c r="H1429" s="21"/>
      <c r="I1429" s="21"/>
      <c r="J1429" s="21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W1429" s="29"/>
      <c r="X1429" s="29"/>
      <c r="Y1429" s="29"/>
      <c r="Z1429" s="29"/>
      <c r="AA1429" s="29"/>
      <c r="AB1429" s="29"/>
      <c r="AC1429" s="29"/>
      <c r="AD1429" s="29"/>
      <c r="AE1429" s="29"/>
      <c r="AF1429" s="29"/>
      <c r="AG1429" s="29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  <c r="BA1429" s="29"/>
      <c r="BB1429" s="29"/>
      <c r="BC1429" s="29"/>
      <c r="BD1429" s="29"/>
      <c r="BE1429" s="29"/>
      <c r="BF1429" s="29"/>
      <c r="BG1429" s="29"/>
      <c r="BH1429" s="29"/>
      <c r="BI1429" s="29"/>
      <c r="BJ1429" s="29"/>
      <c r="BK1429" s="29"/>
    </row>
    <row r="1430" spans="1:63" s="12" customFormat="1" ht="14.4" x14ac:dyDescent="0.25">
      <c r="A1430" s="38"/>
      <c r="B1430" s="21"/>
      <c r="C1430" s="21"/>
      <c r="D1430" s="21"/>
      <c r="E1430" s="21"/>
      <c r="F1430" s="21"/>
      <c r="G1430" s="21"/>
      <c r="H1430" s="21"/>
      <c r="I1430" s="21"/>
      <c r="J1430" s="21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W1430" s="29"/>
      <c r="X1430" s="29"/>
      <c r="Y1430" s="29"/>
      <c r="Z1430" s="29"/>
      <c r="AA1430" s="29"/>
      <c r="AB1430" s="29"/>
      <c r="AC1430" s="29"/>
      <c r="AD1430" s="29"/>
      <c r="AE1430" s="29"/>
      <c r="AF1430" s="29"/>
      <c r="AG1430" s="29"/>
      <c r="AH1430" s="29"/>
      <c r="AI1430" s="29"/>
      <c r="AJ1430" s="29"/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9"/>
      <c r="BC1430" s="29"/>
      <c r="BD1430" s="29"/>
      <c r="BE1430" s="29"/>
      <c r="BF1430" s="29"/>
      <c r="BG1430" s="29"/>
      <c r="BH1430" s="29"/>
      <c r="BI1430" s="29"/>
      <c r="BJ1430" s="29"/>
      <c r="BK1430" s="29"/>
    </row>
    <row r="1431" spans="1:63" s="12" customFormat="1" ht="14.4" x14ac:dyDescent="0.25">
      <c r="A1431" s="38"/>
      <c r="B1431" s="21"/>
      <c r="C1431" s="21"/>
      <c r="D1431" s="21"/>
      <c r="E1431" s="21"/>
      <c r="F1431" s="21"/>
      <c r="G1431" s="21"/>
      <c r="H1431" s="21"/>
      <c r="I1431" s="21"/>
      <c r="J1431" s="21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W1431" s="29"/>
      <c r="X1431" s="29"/>
      <c r="Y1431" s="29"/>
      <c r="Z1431" s="29"/>
      <c r="AA1431" s="29"/>
      <c r="AB1431" s="29"/>
      <c r="AC1431" s="29"/>
      <c r="AD1431" s="29"/>
      <c r="AE1431" s="29"/>
      <c r="AF1431" s="29"/>
      <c r="AG1431" s="29"/>
      <c r="AH1431" s="29"/>
      <c r="AI1431" s="29"/>
      <c r="AJ1431" s="29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  <c r="BA1431" s="29"/>
      <c r="BB1431" s="29"/>
      <c r="BC1431" s="29"/>
      <c r="BD1431" s="29"/>
      <c r="BE1431" s="29"/>
      <c r="BF1431" s="29"/>
      <c r="BG1431" s="29"/>
      <c r="BH1431" s="29"/>
      <c r="BI1431" s="29"/>
      <c r="BJ1431" s="29"/>
      <c r="BK1431" s="29"/>
    </row>
    <row r="1432" spans="1:63" s="12" customFormat="1" ht="14.4" x14ac:dyDescent="0.25">
      <c r="A1432" s="38"/>
      <c r="B1432" s="21"/>
      <c r="C1432" s="21"/>
      <c r="D1432" s="21"/>
      <c r="E1432" s="21"/>
      <c r="F1432" s="21"/>
      <c r="G1432" s="21"/>
      <c r="H1432" s="21"/>
      <c r="I1432" s="21"/>
      <c r="J1432" s="21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9"/>
      <c r="BC1432" s="29"/>
      <c r="BD1432" s="29"/>
      <c r="BE1432" s="29"/>
      <c r="BF1432" s="29"/>
      <c r="BG1432" s="29"/>
      <c r="BH1432" s="29"/>
      <c r="BI1432" s="29"/>
      <c r="BJ1432" s="29"/>
      <c r="BK1432" s="29"/>
    </row>
    <row r="1433" spans="1:63" s="12" customFormat="1" ht="14.4" x14ac:dyDescent="0.25">
      <c r="A1433" s="38"/>
      <c r="B1433" s="21"/>
      <c r="C1433" s="21"/>
      <c r="D1433" s="21"/>
      <c r="E1433" s="21"/>
      <c r="F1433" s="21"/>
      <c r="G1433" s="21"/>
      <c r="H1433" s="21"/>
      <c r="I1433" s="21"/>
      <c r="J1433" s="21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W1433" s="29"/>
      <c r="X1433" s="29"/>
      <c r="Y1433" s="29"/>
      <c r="Z1433" s="29"/>
      <c r="AA1433" s="29"/>
      <c r="AB1433" s="29"/>
      <c r="AC1433" s="29"/>
      <c r="AD1433" s="29"/>
      <c r="AE1433" s="29"/>
      <c r="AF1433" s="29"/>
      <c r="AG1433" s="29"/>
      <c r="AH1433" s="29"/>
      <c r="AI1433" s="29"/>
      <c r="AJ1433" s="29"/>
      <c r="AK1433" s="29"/>
      <c r="AL1433" s="29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9"/>
      <c r="AX1433" s="29"/>
      <c r="AY1433" s="29"/>
      <c r="AZ1433" s="29"/>
      <c r="BA1433" s="29"/>
      <c r="BB1433" s="29"/>
      <c r="BC1433" s="29"/>
      <c r="BD1433" s="29"/>
      <c r="BE1433" s="29"/>
      <c r="BF1433" s="29"/>
      <c r="BG1433" s="29"/>
      <c r="BH1433" s="29"/>
      <c r="BI1433" s="29"/>
      <c r="BJ1433" s="29"/>
      <c r="BK1433" s="29"/>
    </row>
    <row r="1434" spans="1:63" s="12" customFormat="1" ht="14.4" x14ac:dyDescent="0.25">
      <c r="A1434" s="38"/>
      <c r="B1434" s="21"/>
      <c r="C1434" s="21"/>
      <c r="D1434" s="21"/>
      <c r="E1434" s="21"/>
      <c r="F1434" s="21"/>
      <c r="G1434" s="21"/>
      <c r="H1434" s="21"/>
      <c r="I1434" s="21"/>
      <c r="J1434" s="21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9"/>
      <c r="BC1434" s="29"/>
      <c r="BD1434" s="29"/>
      <c r="BE1434" s="29"/>
      <c r="BF1434" s="29"/>
      <c r="BG1434" s="29"/>
      <c r="BH1434" s="29"/>
      <c r="BI1434" s="29"/>
      <c r="BJ1434" s="29"/>
      <c r="BK1434" s="29"/>
    </row>
    <row r="1435" spans="1:63" s="12" customFormat="1" ht="14.4" x14ac:dyDescent="0.25">
      <c r="A1435" s="38"/>
      <c r="B1435" s="21"/>
      <c r="C1435" s="21"/>
      <c r="D1435" s="21"/>
      <c r="E1435" s="21"/>
      <c r="F1435" s="21"/>
      <c r="G1435" s="21"/>
      <c r="H1435" s="21"/>
      <c r="I1435" s="21"/>
      <c r="J1435" s="21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W1435" s="29"/>
      <c r="X1435" s="29"/>
      <c r="Y1435" s="29"/>
      <c r="Z1435" s="29"/>
      <c r="AA1435" s="29"/>
      <c r="AB1435" s="29"/>
      <c r="AC1435" s="29"/>
      <c r="AD1435" s="29"/>
      <c r="AE1435" s="29"/>
      <c r="AF1435" s="29"/>
      <c r="AG1435" s="29"/>
      <c r="AH1435" s="29"/>
      <c r="AI1435" s="29"/>
      <c r="AJ1435" s="29"/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9"/>
      <c r="AX1435" s="29"/>
      <c r="AY1435" s="29"/>
      <c r="AZ1435" s="29"/>
      <c r="BA1435" s="29"/>
      <c r="BB1435" s="29"/>
      <c r="BC1435" s="29"/>
      <c r="BD1435" s="29"/>
      <c r="BE1435" s="29"/>
      <c r="BF1435" s="29"/>
      <c r="BG1435" s="29"/>
      <c r="BH1435" s="29"/>
      <c r="BI1435" s="29"/>
      <c r="BJ1435" s="29"/>
      <c r="BK1435" s="29"/>
    </row>
    <row r="1436" spans="1:63" s="12" customFormat="1" ht="14.4" x14ac:dyDescent="0.25">
      <c r="A1436" s="38"/>
      <c r="B1436" s="21"/>
      <c r="C1436" s="21"/>
      <c r="D1436" s="21"/>
      <c r="E1436" s="21"/>
      <c r="F1436" s="21"/>
      <c r="G1436" s="21"/>
      <c r="H1436" s="21"/>
      <c r="I1436" s="21"/>
      <c r="J1436" s="21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W1436" s="29"/>
      <c r="X1436" s="29"/>
      <c r="Y1436" s="29"/>
      <c r="Z1436" s="29"/>
      <c r="AA1436" s="29"/>
      <c r="AB1436" s="29"/>
      <c r="AC1436" s="29"/>
      <c r="AD1436" s="29"/>
      <c r="AE1436" s="29"/>
      <c r="AF1436" s="29"/>
      <c r="AG1436" s="29"/>
      <c r="AH1436" s="29"/>
      <c r="AI1436" s="29"/>
      <c r="AJ1436" s="29"/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9"/>
      <c r="BC1436" s="29"/>
      <c r="BD1436" s="29"/>
      <c r="BE1436" s="29"/>
      <c r="BF1436" s="29"/>
      <c r="BG1436" s="29"/>
      <c r="BH1436" s="29"/>
      <c r="BI1436" s="29"/>
      <c r="BJ1436" s="29"/>
      <c r="BK1436" s="29"/>
    </row>
    <row r="1437" spans="1:63" s="12" customFormat="1" ht="14.4" x14ac:dyDescent="0.25">
      <c r="A1437" s="38"/>
      <c r="B1437" s="21"/>
      <c r="C1437" s="21"/>
      <c r="D1437" s="21"/>
      <c r="E1437" s="21"/>
      <c r="F1437" s="21"/>
      <c r="G1437" s="21"/>
      <c r="H1437" s="21"/>
      <c r="I1437" s="21"/>
      <c r="J1437" s="21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W1437" s="29"/>
      <c r="X1437" s="29"/>
      <c r="Y1437" s="29"/>
      <c r="Z1437" s="29"/>
      <c r="AA1437" s="29"/>
      <c r="AB1437" s="29"/>
      <c r="AC1437" s="29"/>
      <c r="AD1437" s="29"/>
      <c r="AE1437" s="29"/>
      <c r="AF1437" s="29"/>
      <c r="AG1437" s="29"/>
      <c r="AH1437" s="29"/>
      <c r="AI1437" s="29"/>
      <c r="AJ1437" s="29"/>
      <c r="AK1437" s="29"/>
      <c r="AL1437" s="29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9"/>
      <c r="AX1437" s="29"/>
      <c r="AY1437" s="29"/>
      <c r="AZ1437" s="29"/>
      <c r="BA1437" s="29"/>
      <c r="BB1437" s="29"/>
      <c r="BC1437" s="29"/>
      <c r="BD1437" s="29"/>
      <c r="BE1437" s="29"/>
      <c r="BF1437" s="29"/>
      <c r="BG1437" s="29"/>
      <c r="BH1437" s="29"/>
      <c r="BI1437" s="29"/>
      <c r="BJ1437" s="29"/>
      <c r="BK1437" s="29"/>
    </row>
    <row r="1438" spans="1:63" s="12" customFormat="1" ht="14.4" x14ac:dyDescent="0.25">
      <c r="A1438" s="38"/>
      <c r="B1438" s="21"/>
      <c r="C1438" s="21"/>
      <c r="D1438" s="21"/>
      <c r="E1438" s="21"/>
      <c r="F1438" s="21"/>
      <c r="G1438" s="21"/>
      <c r="H1438" s="21"/>
      <c r="I1438" s="21"/>
      <c r="J1438" s="21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W1438" s="29"/>
      <c r="X1438" s="29"/>
      <c r="Y1438" s="29"/>
      <c r="Z1438" s="29"/>
      <c r="AA1438" s="29"/>
      <c r="AB1438" s="29"/>
      <c r="AC1438" s="29"/>
      <c r="AD1438" s="29"/>
      <c r="AE1438" s="29"/>
      <c r="AF1438" s="29"/>
      <c r="AG1438" s="29"/>
      <c r="AH1438" s="29"/>
      <c r="AI1438" s="29"/>
      <c r="AJ1438" s="29"/>
      <c r="AK1438" s="29"/>
      <c r="AL1438" s="29"/>
      <c r="AM1438" s="29"/>
      <c r="AN1438" s="29"/>
      <c r="AO1438" s="29"/>
      <c r="AP1438" s="29"/>
      <c r="AQ1438" s="29"/>
      <c r="AR1438" s="29"/>
      <c r="AS1438" s="29"/>
      <c r="AT1438" s="29"/>
      <c r="AU1438" s="29"/>
      <c r="AV1438" s="29"/>
      <c r="AW1438" s="29"/>
      <c r="AX1438" s="29"/>
      <c r="AY1438" s="29"/>
      <c r="AZ1438" s="29"/>
      <c r="BA1438" s="29"/>
      <c r="BB1438" s="29"/>
      <c r="BC1438" s="29"/>
      <c r="BD1438" s="29"/>
      <c r="BE1438" s="29"/>
      <c r="BF1438" s="29"/>
      <c r="BG1438" s="29"/>
      <c r="BH1438" s="29"/>
      <c r="BI1438" s="29"/>
      <c r="BJ1438" s="29"/>
      <c r="BK1438" s="29"/>
    </row>
    <row r="1439" spans="1:63" s="12" customFormat="1" ht="14.4" x14ac:dyDescent="0.25">
      <c r="A1439" s="38"/>
      <c r="B1439" s="21"/>
      <c r="C1439" s="21"/>
      <c r="D1439" s="21"/>
      <c r="E1439" s="21"/>
      <c r="F1439" s="21"/>
      <c r="G1439" s="21"/>
      <c r="H1439" s="21"/>
      <c r="I1439" s="21"/>
      <c r="J1439" s="21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W1439" s="29"/>
      <c r="X1439" s="29"/>
      <c r="Y1439" s="29"/>
      <c r="Z1439" s="29"/>
      <c r="AA1439" s="29"/>
      <c r="AB1439" s="29"/>
      <c r="AC1439" s="29"/>
      <c r="AD1439" s="29"/>
      <c r="AE1439" s="29"/>
      <c r="AF1439" s="29"/>
      <c r="AG1439" s="29"/>
      <c r="AH1439" s="29"/>
      <c r="AI1439" s="29"/>
      <c r="AJ1439" s="29"/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9"/>
      <c r="AX1439" s="29"/>
      <c r="AY1439" s="29"/>
      <c r="AZ1439" s="29"/>
      <c r="BA1439" s="29"/>
      <c r="BB1439" s="29"/>
      <c r="BC1439" s="29"/>
      <c r="BD1439" s="29"/>
      <c r="BE1439" s="29"/>
      <c r="BF1439" s="29"/>
      <c r="BG1439" s="29"/>
      <c r="BH1439" s="29"/>
      <c r="BI1439" s="29"/>
      <c r="BJ1439" s="29"/>
      <c r="BK1439" s="29"/>
    </row>
    <row r="1440" spans="1:63" s="12" customFormat="1" ht="14.4" x14ac:dyDescent="0.25">
      <c r="A1440" s="38"/>
      <c r="B1440" s="21"/>
      <c r="C1440" s="21"/>
      <c r="D1440" s="21"/>
      <c r="E1440" s="21"/>
      <c r="F1440" s="21"/>
      <c r="G1440" s="21"/>
      <c r="H1440" s="21"/>
      <c r="I1440" s="21"/>
      <c r="J1440" s="21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W1440" s="29"/>
      <c r="X1440" s="29"/>
      <c r="Y1440" s="29"/>
      <c r="Z1440" s="29"/>
      <c r="AA1440" s="29"/>
      <c r="AB1440" s="29"/>
      <c r="AC1440" s="29"/>
      <c r="AD1440" s="29"/>
      <c r="AE1440" s="29"/>
      <c r="AF1440" s="29"/>
      <c r="AG1440" s="29"/>
      <c r="AH1440" s="29"/>
      <c r="AI1440" s="29"/>
      <c r="AJ1440" s="29"/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  <c r="BA1440" s="29"/>
      <c r="BB1440" s="29"/>
      <c r="BC1440" s="29"/>
      <c r="BD1440" s="29"/>
      <c r="BE1440" s="29"/>
      <c r="BF1440" s="29"/>
      <c r="BG1440" s="29"/>
      <c r="BH1440" s="29"/>
      <c r="BI1440" s="29"/>
      <c r="BJ1440" s="29"/>
      <c r="BK1440" s="29"/>
    </row>
    <row r="1441" spans="1:63" s="12" customFormat="1" ht="14.4" x14ac:dyDescent="0.25">
      <c r="A1441" s="38"/>
      <c r="B1441" s="21"/>
      <c r="C1441" s="21"/>
      <c r="D1441" s="21"/>
      <c r="E1441" s="21"/>
      <c r="F1441" s="21"/>
      <c r="G1441" s="21"/>
      <c r="H1441" s="21"/>
      <c r="I1441" s="21"/>
      <c r="J1441" s="21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W1441" s="29"/>
      <c r="X1441" s="29"/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29"/>
      <c r="AI1441" s="29"/>
      <c r="AJ1441" s="29"/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9"/>
      <c r="AX1441" s="29"/>
      <c r="AY1441" s="29"/>
      <c r="AZ1441" s="29"/>
      <c r="BA1441" s="29"/>
      <c r="BB1441" s="29"/>
      <c r="BC1441" s="29"/>
      <c r="BD1441" s="29"/>
      <c r="BE1441" s="29"/>
      <c r="BF1441" s="29"/>
      <c r="BG1441" s="29"/>
      <c r="BH1441" s="29"/>
      <c r="BI1441" s="29"/>
      <c r="BJ1441" s="29"/>
      <c r="BK1441" s="29"/>
    </row>
    <row r="1442" spans="1:63" s="12" customFormat="1" ht="14.4" x14ac:dyDescent="0.25">
      <c r="A1442" s="38"/>
      <c r="B1442" s="21"/>
      <c r="C1442" s="21"/>
      <c r="D1442" s="21"/>
      <c r="E1442" s="21"/>
      <c r="F1442" s="21"/>
      <c r="G1442" s="21"/>
      <c r="H1442" s="21"/>
      <c r="I1442" s="21"/>
      <c r="J1442" s="21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W1442" s="29"/>
      <c r="X1442" s="29"/>
      <c r="Y1442" s="29"/>
      <c r="Z1442" s="29"/>
      <c r="AA1442" s="29"/>
      <c r="AB1442" s="29"/>
      <c r="AC1442" s="29"/>
      <c r="AD1442" s="29"/>
      <c r="AE1442" s="29"/>
      <c r="AF1442" s="29"/>
      <c r="AG1442" s="29"/>
      <c r="AH1442" s="29"/>
      <c r="AI1442" s="29"/>
      <c r="AJ1442" s="29"/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  <c r="BA1442" s="29"/>
      <c r="BB1442" s="29"/>
      <c r="BC1442" s="29"/>
      <c r="BD1442" s="29"/>
      <c r="BE1442" s="29"/>
      <c r="BF1442" s="29"/>
      <c r="BG1442" s="29"/>
      <c r="BH1442" s="29"/>
      <c r="BI1442" s="29"/>
      <c r="BJ1442" s="29"/>
      <c r="BK1442" s="29"/>
    </row>
    <row r="1443" spans="1:63" s="12" customFormat="1" ht="14.4" x14ac:dyDescent="0.25">
      <c r="A1443" s="38"/>
      <c r="B1443" s="21"/>
      <c r="C1443" s="21"/>
      <c r="D1443" s="21"/>
      <c r="E1443" s="21"/>
      <c r="F1443" s="21"/>
      <c r="G1443" s="21"/>
      <c r="H1443" s="21"/>
      <c r="I1443" s="21"/>
      <c r="J1443" s="21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W1443" s="29"/>
      <c r="X1443" s="29"/>
      <c r="Y1443" s="29"/>
      <c r="Z1443" s="29"/>
      <c r="AA1443" s="29"/>
      <c r="AB1443" s="29"/>
      <c r="AC1443" s="29"/>
      <c r="AD1443" s="29"/>
      <c r="AE1443" s="29"/>
      <c r="AF1443" s="29"/>
      <c r="AG1443" s="29"/>
      <c r="AH1443" s="29"/>
      <c r="AI1443" s="29"/>
      <c r="AJ1443" s="29"/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9"/>
      <c r="AX1443" s="29"/>
      <c r="AY1443" s="29"/>
      <c r="AZ1443" s="29"/>
      <c r="BA1443" s="29"/>
      <c r="BB1443" s="29"/>
      <c r="BC1443" s="29"/>
      <c r="BD1443" s="29"/>
      <c r="BE1443" s="29"/>
      <c r="BF1443" s="29"/>
      <c r="BG1443" s="29"/>
      <c r="BH1443" s="29"/>
      <c r="BI1443" s="29"/>
      <c r="BJ1443" s="29"/>
      <c r="BK1443" s="29"/>
    </row>
    <row r="1444" spans="1:63" s="12" customFormat="1" ht="14.4" x14ac:dyDescent="0.25">
      <c r="A1444" s="38"/>
      <c r="B1444" s="21"/>
      <c r="C1444" s="21"/>
      <c r="D1444" s="21"/>
      <c r="E1444" s="21"/>
      <c r="F1444" s="21"/>
      <c r="G1444" s="21"/>
      <c r="H1444" s="21"/>
      <c r="I1444" s="21"/>
      <c r="J1444" s="21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  <c r="BA1444" s="29"/>
      <c r="BB1444" s="29"/>
      <c r="BC1444" s="29"/>
      <c r="BD1444" s="29"/>
      <c r="BE1444" s="29"/>
      <c r="BF1444" s="29"/>
      <c r="BG1444" s="29"/>
      <c r="BH1444" s="29"/>
      <c r="BI1444" s="29"/>
      <c r="BJ1444" s="29"/>
      <c r="BK1444" s="29"/>
    </row>
    <row r="1445" spans="1:63" s="12" customFormat="1" ht="14.4" x14ac:dyDescent="0.25">
      <c r="A1445" s="38"/>
      <c r="B1445" s="21"/>
      <c r="C1445" s="21"/>
      <c r="D1445" s="21"/>
      <c r="E1445" s="21"/>
      <c r="F1445" s="21"/>
      <c r="G1445" s="21"/>
      <c r="H1445" s="21"/>
      <c r="I1445" s="21"/>
      <c r="J1445" s="21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9"/>
      <c r="AX1445" s="29"/>
      <c r="AY1445" s="29"/>
      <c r="AZ1445" s="29"/>
      <c r="BA1445" s="29"/>
      <c r="BB1445" s="29"/>
      <c r="BC1445" s="29"/>
      <c r="BD1445" s="29"/>
      <c r="BE1445" s="29"/>
      <c r="BF1445" s="29"/>
      <c r="BG1445" s="29"/>
      <c r="BH1445" s="29"/>
      <c r="BI1445" s="29"/>
      <c r="BJ1445" s="29"/>
      <c r="BK1445" s="29"/>
    </row>
    <row r="1446" spans="1:63" s="12" customFormat="1" ht="14.4" x14ac:dyDescent="0.25">
      <c r="A1446" s="38"/>
      <c r="B1446" s="21"/>
      <c r="C1446" s="21"/>
      <c r="D1446" s="21"/>
      <c r="E1446" s="21"/>
      <c r="F1446" s="21"/>
      <c r="G1446" s="21"/>
      <c r="H1446" s="21"/>
      <c r="I1446" s="21"/>
      <c r="J1446" s="21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29"/>
      <c r="AQ1446" s="29"/>
      <c r="AR1446" s="29"/>
      <c r="AS1446" s="29"/>
      <c r="AT1446" s="29"/>
      <c r="AU1446" s="29"/>
      <c r="AV1446" s="29"/>
      <c r="AW1446" s="29"/>
      <c r="AX1446" s="29"/>
      <c r="AY1446" s="29"/>
      <c r="AZ1446" s="29"/>
      <c r="BA1446" s="29"/>
      <c r="BB1446" s="29"/>
      <c r="BC1446" s="29"/>
      <c r="BD1446" s="29"/>
      <c r="BE1446" s="29"/>
      <c r="BF1446" s="29"/>
      <c r="BG1446" s="29"/>
      <c r="BH1446" s="29"/>
      <c r="BI1446" s="29"/>
      <c r="BJ1446" s="29"/>
      <c r="BK1446" s="29"/>
    </row>
    <row r="1447" spans="1:63" s="12" customFormat="1" ht="14.4" x14ac:dyDescent="0.25">
      <c r="A1447" s="38"/>
      <c r="B1447" s="21"/>
      <c r="C1447" s="21"/>
      <c r="D1447" s="21"/>
      <c r="E1447" s="21"/>
      <c r="F1447" s="21"/>
      <c r="G1447" s="21"/>
      <c r="H1447" s="21"/>
      <c r="I1447" s="21"/>
      <c r="J1447" s="21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9"/>
      <c r="AX1447" s="29"/>
      <c r="AY1447" s="29"/>
      <c r="AZ1447" s="29"/>
      <c r="BA1447" s="29"/>
      <c r="BB1447" s="29"/>
      <c r="BC1447" s="29"/>
      <c r="BD1447" s="29"/>
      <c r="BE1447" s="29"/>
      <c r="BF1447" s="29"/>
      <c r="BG1447" s="29"/>
      <c r="BH1447" s="29"/>
      <c r="BI1447" s="29"/>
      <c r="BJ1447" s="29"/>
      <c r="BK1447" s="29"/>
    </row>
    <row r="1448" spans="1:63" s="12" customFormat="1" ht="14.4" x14ac:dyDescent="0.25">
      <c r="A1448" s="38"/>
      <c r="B1448" s="21"/>
      <c r="C1448" s="21"/>
      <c r="D1448" s="21"/>
      <c r="E1448" s="21"/>
      <c r="F1448" s="21"/>
      <c r="G1448" s="21"/>
      <c r="H1448" s="21"/>
      <c r="I1448" s="21"/>
      <c r="J1448" s="21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9"/>
      <c r="AY1448" s="29"/>
      <c r="AZ1448" s="29"/>
      <c r="BA1448" s="29"/>
      <c r="BB1448" s="29"/>
      <c r="BC1448" s="29"/>
      <c r="BD1448" s="29"/>
      <c r="BE1448" s="29"/>
      <c r="BF1448" s="29"/>
      <c r="BG1448" s="29"/>
      <c r="BH1448" s="29"/>
      <c r="BI1448" s="29"/>
      <c r="BJ1448" s="29"/>
      <c r="BK1448" s="29"/>
    </row>
    <row r="1449" spans="1:63" s="12" customFormat="1" ht="14.4" x14ac:dyDescent="0.25">
      <c r="A1449" s="38"/>
      <c r="B1449" s="21"/>
      <c r="C1449" s="21"/>
      <c r="D1449" s="21"/>
      <c r="E1449" s="21"/>
      <c r="F1449" s="21"/>
      <c r="G1449" s="21"/>
      <c r="H1449" s="21"/>
      <c r="I1449" s="21"/>
      <c r="J1449" s="21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9"/>
      <c r="AY1449" s="29"/>
      <c r="AZ1449" s="29"/>
      <c r="BA1449" s="29"/>
      <c r="BB1449" s="29"/>
      <c r="BC1449" s="29"/>
      <c r="BD1449" s="29"/>
      <c r="BE1449" s="29"/>
      <c r="BF1449" s="29"/>
      <c r="BG1449" s="29"/>
      <c r="BH1449" s="29"/>
      <c r="BI1449" s="29"/>
      <c r="BJ1449" s="29"/>
      <c r="BK1449" s="29"/>
    </row>
    <row r="1450" spans="1:63" s="12" customFormat="1" ht="14.4" x14ac:dyDescent="0.25">
      <c r="A1450" s="38"/>
      <c r="B1450" s="21"/>
      <c r="C1450" s="21"/>
      <c r="D1450" s="21"/>
      <c r="E1450" s="21"/>
      <c r="F1450" s="21"/>
      <c r="G1450" s="21"/>
      <c r="H1450" s="21"/>
      <c r="I1450" s="21"/>
      <c r="J1450" s="21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W1450" s="29"/>
      <c r="X1450" s="29"/>
      <c r="Y1450" s="29"/>
      <c r="Z1450" s="29"/>
      <c r="AA1450" s="29"/>
      <c r="AB1450" s="29"/>
      <c r="AC1450" s="29"/>
      <c r="AD1450" s="29"/>
      <c r="AE1450" s="29"/>
      <c r="AF1450" s="29"/>
      <c r="AG1450" s="29"/>
      <c r="AH1450" s="29"/>
      <c r="AI1450" s="29"/>
      <c r="AJ1450" s="29"/>
      <c r="AK1450" s="29"/>
      <c r="AL1450" s="29"/>
      <c r="AM1450" s="29"/>
      <c r="AN1450" s="29"/>
      <c r="AO1450" s="29"/>
      <c r="AP1450" s="29"/>
      <c r="AQ1450" s="29"/>
      <c r="AR1450" s="29"/>
      <c r="AS1450" s="29"/>
      <c r="AT1450" s="29"/>
      <c r="AU1450" s="29"/>
      <c r="AV1450" s="29"/>
      <c r="AW1450" s="29"/>
      <c r="AX1450" s="29"/>
      <c r="AY1450" s="29"/>
      <c r="AZ1450" s="29"/>
      <c r="BA1450" s="29"/>
      <c r="BB1450" s="29"/>
      <c r="BC1450" s="29"/>
      <c r="BD1450" s="29"/>
      <c r="BE1450" s="29"/>
      <c r="BF1450" s="29"/>
      <c r="BG1450" s="29"/>
      <c r="BH1450" s="29"/>
      <c r="BI1450" s="29"/>
      <c r="BJ1450" s="29"/>
      <c r="BK1450" s="29"/>
    </row>
    <row r="1451" spans="1:63" s="12" customFormat="1" ht="14.4" x14ac:dyDescent="0.25">
      <c r="A1451" s="38"/>
      <c r="B1451" s="21"/>
      <c r="C1451" s="21"/>
      <c r="D1451" s="21"/>
      <c r="E1451" s="21"/>
      <c r="F1451" s="21"/>
      <c r="G1451" s="21"/>
      <c r="H1451" s="21"/>
      <c r="I1451" s="21"/>
      <c r="J1451" s="21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W1451" s="29"/>
      <c r="X1451" s="29"/>
      <c r="Y1451" s="29"/>
      <c r="Z1451" s="29"/>
      <c r="AA1451" s="29"/>
      <c r="AB1451" s="29"/>
      <c r="AC1451" s="29"/>
      <c r="AD1451" s="29"/>
      <c r="AE1451" s="29"/>
      <c r="AF1451" s="29"/>
      <c r="AG1451" s="29"/>
      <c r="AH1451" s="29"/>
      <c r="AI1451" s="29"/>
      <c r="AJ1451" s="29"/>
      <c r="AK1451" s="29"/>
      <c r="AL1451" s="29"/>
      <c r="AM1451" s="29"/>
      <c r="AN1451" s="29"/>
      <c r="AO1451" s="29"/>
      <c r="AP1451" s="29"/>
      <c r="AQ1451" s="29"/>
      <c r="AR1451" s="29"/>
      <c r="AS1451" s="29"/>
      <c r="AT1451" s="29"/>
      <c r="AU1451" s="29"/>
      <c r="AV1451" s="29"/>
      <c r="AW1451" s="29"/>
      <c r="AX1451" s="29"/>
      <c r="AY1451" s="29"/>
      <c r="AZ1451" s="29"/>
      <c r="BA1451" s="29"/>
      <c r="BB1451" s="29"/>
      <c r="BC1451" s="29"/>
      <c r="BD1451" s="29"/>
      <c r="BE1451" s="29"/>
      <c r="BF1451" s="29"/>
      <c r="BG1451" s="29"/>
      <c r="BH1451" s="29"/>
      <c r="BI1451" s="29"/>
      <c r="BJ1451" s="29"/>
      <c r="BK1451" s="29"/>
    </row>
    <row r="1452" spans="1:63" s="12" customFormat="1" ht="14.4" x14ac:dyDescent="0.25">
      <c r="A1452" s="38"/>
      <c r="B1452" s="21"/>
      <c r="C1452" s="21"/>
      <c r="D1452" s="21"/>
      <c r="E1452" s="21"/>
      <c r="F1452" s="21"/>
      <c r="G1452" s="21"/>
      <c r="H1452" s="21"/>
      <c r="I1452" s="21"/>
      <c r="J1452" s="21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W1452" s="29"/>
      <c r="X1452" s="29"/>
      <c r="Y1452" s="29"/>
      <c r="Z1452" s="29"/>
      <c r="AA1452" s="29"/>
      <c r="AB1452" s="29"/>
      <c r="AC1452" s="29"/>
      <c r="AD1452" s="29"/>
      <c r="AE1452" s="29"/>
      <c r="AF1452" s="29"/>
      <c r="AG1452" s="29"/>
      <c r="AH1452" s="29"/>
      <c r="AI1452" s="29"/>
      <c r="AJ1452" s="29"/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9"/>
      <c r="AX1452" s="29"/>
      <c r="AY1452" s="29"/>
      <c r="AZ1452" s="29"/>
      <c r="BA1452" s="29"/>
      <c r="BB1452" s="29"/>
      <c r="BC1452" s="29"/>
      <c r="BD1452" s="29"/>
      <c r="BE1452" s="29"/>
      <c r="BF1452" s="29"/>
      <c r="BG1452" s="29"/>
      <c r="BH1452" s="29"/>
      <c r="BI1452" s="29"/>
      <c r="BJ1452" s="29"/>
      <c r="BK1452" s="29"/>
    </row>
    <row r="1453" spans="1:63" s="12" customFormat="1" x14ac:dyDescent="0.25">
      <c r="A1453" s="32"/>
      <c r="B1453" s="32"/>
      <c r="C1453" s="33"/>
      <c r="D1453" s="19"/>
      <c r="E1453" s="33"/>
      <c r="F1453" s="33"/>
      <c r="G1453" s="34"/>
      <c r="H1453" s="34"/>
      <c r="I1453" s="34"/>
      <c r="J1453" s="34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  <c r="BK1453" s="13"/>
    </row>
    <row r="1454" spans="1:63" s="12" customFormat="1" x14ac:dyDescent="0.25">
      <c r="A1454" s="32"/>
      <c r="B1454" s="32"/>
      <c r="C1454" s="33"/>
      <c r="D1454" s="19"/>
      <c r="E1454" s="33"/>
      <c r="F1454" s="33"/>
      <c r="G1454" s="34"/>
      <c r="H1454" s="34"/>
      <c r="I1454" s="34"/>
      <c r="J1454" s="34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  <c r="BK1454" s="13"/>
    </row>
    <row r="1455" spans="1:63" s="12" customFormat="1" x14ac:dyDescent="0.25">
      <c r="A1455" s="32"/>
      <c r="B1455" s="32"/>
      <c r="C1455" s="33"/>
      <c r="D1455" s="19"/>
      <c r="E1455" s="33"/>
      <c r="F1455" s="33"/>
      <c r="G1455" s="34"/>
      <c r="H1455" s="34"/>
      <c r="I1455" s="34"/>
      <c r="J1455" s="34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/>
      <c r="BI1455" s="13"/>
      <c r="BJ1455" s="13"/>
      <c r="BK1455" s="13"/>
    </row>
    <row r="1456" spans="1:63" s="12" customFormat="1" x14ac:dyDescent="0.25">
      <c r="A1456" s="32"/>
      <c r="B1456" s="32"/>
      <c r="C1456" s="33"/>
      <c r="D1456" s="19"/>
      <c r="E1456" s="33"/>
      <c r="F1456" s="33"/>
      <c r="G1456" s="34"/>
      <c r="H1456" s="34"/>
      <c r="I1456" s="34"/>
      <c r="J1456" s="34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  <c r="BK1456" s="13"/>
    </row>
    <row r="1457" spans="1:63" s="12" customFormat="1" x14ac:dyDescent="0.25">
      <c r="A1457" s="32"/>
      <c r="B1457" s="32"/>
      <c r="C1457" s="33"/>
      <c r="D1457" s="19"/>
      <c r="E1457" s="33"/>
      <c r="F1457" s="33"/>
      <c r="G1457" s="34"/>
      <c r="H1457" s="34"/>
      <c r="I1457" s="34"/>
      <c r="J1457" s="34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  <c r="BK1457" s="13"/>
    </row>
    <row r="1458" spans="1:63" s="12" customFormat="1" x14ac:dyDescent="0.25">
      <c r="A1458" s="32"/>
      <c r="B1458" s="32"/>
      <c r="C1458" s="33"/>
      <c r="D1458" s="19"/>
      <c r="E1458" s="33"/>
      <c r="F1458" s="33"/>
      <c r="G1458" s="34"/>
      <c r="H1458" s="34"/>
      <c r="I1458" s="34"/>
      <c r="J1458" s="34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</row>
    <row r="1459" spans="1:63" s="12" customFormat="1" x14ac:dyDescent="0.25">
      <c r="A1459" s="32"/>
      <c r="B1459" s="32"/>
      <c r="C1459" s="33"/>
      <c r="D1459" s="19"/>
      <c r="E1459" s="33"/>
      <c r="F1459" s="33"/>
      <c r="G1459" s="34"/>
      <c r="H1459" s="34"/>
      <c r="I1459" s="34"/>
      <c r="J1459" s="34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</row>
    <row r="1460" spans="1:63" s="12" customFormat="1" x14ac:dyDescent="0.25">
      <c r="A1460" s="32"/>
      <c r="B1460" s="32"/>
      <c r="C1460" s="33"/>
      <c r="D1460" s="19"/>
      <c r="E1460" s="33"/>
      <c r="F1460" s="33"/>
      <c r="G1460" s="34"/>
      <c r="H1460" s="34"/>
      <c r="I1460" s="34"/>
      <c r="J1460" s="34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</row>
    <row r="1461" spans="1:63" s="12" customFormat="1" x14ac:dyDescent="0.25">
      <c r="A1461" s="32"/>
      <c r="B1461" s="32"/>
      <c r="C1461" s="33"/>
      <c r="D1461" s="19"/>
      <c r="E1461" s="33"/>
      <c r="F1461" s="33"/>
      <c r="G1461" s="34"/>
      <c r="H1461" s="34"/>
      <c r="I1461" s="34"/>
      <c r="J1461" s="34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  <c r="BK1461" s="13"/>
    </row>
    <row r="1462" spans="1:63" s="12" customFormat="1" x14ac:dyDescent="0.25">
      <c r="A1462" s="32"/>
      <c r="B1462" s="32"/>
      <c r="C1462" s="33"/>
      <c r="D1462" s="19"/>
      <c r="E1462" s="33"/>
      <c r="F1462" s="33"/>
      <c r="G1462" s="34"/>
      <c r="H1462" s="34"/>
      <c r="I1462" s="34"/>
      <c r="J1462" s="34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  <c r="BK1462" s="13"/>
    </row>
    <row r="1463" spans="1:63" s="12" customFormat="1" x14ac:dyDescent="0.25">
      <c r="A1463" s="32"/>
      <c r="B1463" s="32"/>
      <c r="C1463" s="33"/>
      <c r="D1463" s="19"/>
      <c r="E1463" s="33"/>
      <c r="F1463" s="33"/>
      <c r="G1463" s="34"/>
      <c r="H1463" s="34"/>
      <c r="I1463" s="34"/>
      <c r="J1463" s="34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/>
      <c r="BI1463" s="13"/>
      <c r="BJ1463" s="13"/>
      <c r="BK1463" s="13"/>
    </row>
    <row r="1464" spans="1:63" s="12" customFormat="1" x14ac:dyDescent="0.25">
      <c r="A1464" s="32"/>
      <c r="B1464" s="32"/>
      <c r="C1464" s="33"/>
      <c r="D1464" s="19"/>
      <c r="E1464" s="33"/>
      <c r="F1464" s="33"/>
      <c r="G1464" s="34"/>
      <c r="H1464" s="34"/>
      <c r="I1464" s="34"/>
      <c r="J1464" s="34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  <c r="BK1464" s="13"/>
    </row>
    <row r="1465" spans="1:63" s="12" customFormat="1" x14ac:dyDescent="0.25">
      <c r="A1465" s="32"/>
      <c r="B1465" s="32"/>
      <c r="C1465" s="33"/>
      <c r="D1465" s="19"/>
      <c r="E1465" s="33"/>
      <c r="F1465" s="33"/>
      <c r="G1465" s="34"/>
      <c r="H1465" s="34"/>
      <c r="I1465" s="34"/>
      <c r="J1465" s="34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  <c r="BK1465" s="13"/>
    </row>
    <row r="1466" spans="1:63" s="12" customFormat="1" x14ac:dyDescent="0.25">
      <c r="A1466" s="32"/>
      <c r="B1466" s="32"/>
      <c r="C1466" s="33"/>
      <c r="D1466" s="19"/>
      <c r="E1466" s="33"/>
      <c r="F1466" s="33"/>
      <c r="G1466" s="34"/>
      <c r="H1466" s="34"/>
      <c r="I1466" s="34"/>
      <c r="J1466" s="34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</row>
    <row r="1467" spans="1:63" s="12" customFormat="1" x14ac:dyDescent="0.25">
      <c r="A1467" s="32"/>
      <c r="B1467" s="32"/>
      <c r="C1467" s="33"/>
      <c r="D1467" s="19"/>
      <c r="E1467" s="33"/>
      <c r="F1467" s="33"/>
      <c r="G1467" s="34"/>
      <c r="H1467" s="34"/>
      <c r="I1467" s="34"/>
      <c r="J1467" s="34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/>
      <c r="BI1467" s="13"/>
      <c r="BJ1467" s="13"/>
      <c r="BK1467" s="13"/>
    </row>
    <row r="1468" spans="1:63" s="12" customFormat="1" x14ac:dyDescent="0.25">
      <c r="A1468" s="32"/>
      <c r="B1468" s="32"/>
      <c r="C1468" s="33"/>
      <c r="D1468" s="19"/>
      <c r="E1468" s="33"/>
      <c r="F1468" s="33"/>
      <c r="G1468" s="34"/>
      <c r="H1468" s="34"/>
      <c r="I1468" s="34"/>
      <c r="J1468" s="34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  <c r="BK1468" s="13"/>
    </row>
    <row r="1469" spans="1:63" s="12" customFormat="1" x14ac:dyDescent="0.25">
      <c r="A1469" s="32"/>
      <c r="B1469" s="32"/>
      <c r="C1469" s="33"/>
      <c r="D1469" s="19"/>
      <c r="E1469" s="33"/>
      <c r="F1469" s="33"/>
      <c r="G1469" s="34"/>
      <c r="H1469" s="34"/>
      <c r="I1469" s="34"/>
      <c r="J1469" s="34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  <c r="AL1469" s="13"/>
      <c r="AM1469" s="13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/>
      <c r="BI1469" s="13"/>
      <c r="BJ1469" s="13"/>
      <c r="BK1469" s="13"/>
    </row>
    <row r="1470" spans="1:63" s="12" customFormat="1" x14ac:dyDescent="0.25">
      <c r="A1470" s="32"/>
      <c r="B1470" s="32"/>
      <c r="C1470" s="33"/>
      <c r="D1470" s="19"/>
      <c r="E1470" s="33"/>
      <c r="F1470" s="33"/>
      <c r="G1470" s="34"/>
      <c r="H1470" s="34"/>
      <c r="I1470" s="34"/>
      <c r="J1470" s="34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  <c r="BK1470" s="13"/>
    </row>
    <row r="1471" spans="1:63" s="12" customFormat="1" x14ac:dyDescent="0.25">
      <c r="A1471" s="32"/>
      <c r="B1471" s="32"/>
      <c r="C1471" s="33"/>
      <c r="D1471" s="19"/>
      <c r="E1471" s="33"/>
      <c r="F1471" s="33"/>
      <c r="G1471" s="34"/>
      <c r="H1471" s="34"/>
      <c r="I1471" s="34"/>
      <c r="J1471" s="34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  <c r="BK1471" s="13"/>
    </row>
    <row r="1472" spans="1:63" s="12" customFormat="1" x14ac:dyDescent="0.25">
      <c r="A1472" s="32"/>
      <c r="B1472" s="32"/>
      <c r="C1472" s="33"/>
      <c r="D1472" s="19"/>
      <c r="E1472" s="33"/>
      <c r="F1472" s="33"/>
      <c r="G1472" s="34"/>
      <c r="H1472" s="34"/>
      <c r="I1472" s="34"/>
      <c r="J1472" s="34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</row>
    <row r="1473" spans="1:63" s="12" customFormat="1" x14ac:dyDescent="0.25">
      <c r="A1473" s="32"/>
      <c r="B1473" s="32"/>
      <c r="C1473" s="33"/>
      <c r="D1473" s="19"/>
      <c r="E1473" s="33"/>
      <c r="F1473" s="33"/>
      <c r="G1473" s="34"/>
      <c r="H1473" s="34"/>
      <c r="I1473" s="34"/>
      <c r="J1473" s="34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/>
      <c r="BI1473" s="13"/>
      <c r="BJ1473" s="13"/>
      <c r="BK1473" s="13"/>
    </row>
    <row r="1474" spans="1:63" s="12" customFormat="1" x14ac:dyDescent="0.25">
      <c r="A1474" s="32"/>
      <c r="B1474" s="32"/>
      <c r="C1474" s="33"/>
      <c r="D1474" s="19"/>
      <c r="E1474" s="33"/>
      <c r="F1474" s="33"/>
      <c r="G1474" s="34"/>
      <c r="H1474" s="34"/>
      <c r="I1474" s="34"/>
      <c r="J1474" s="34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/>
      <c r="BI1474" s="13"/>
      <c r="BJ1474" s="13"/>
      <c r="BK1474" s="13"/>
    </row>
    <row r="1475" spans="1:63" s="12" customFormat="1" x14ac:dyDescent="0.25">
      <c r="A1475" s="32"/>
      <c r="B1475" s="32"/>
      <c r="C1475" s="33"/>
      <c r="D1475" s="19"/>
      <c r="E1475" s="33"/>
      <c r="F1475" s="33"/>
      <c r="G1475" s="34"/>
      <c r="H1475" s="34"/>
      <c r="I1475" s="34"/>
      <c r="J1475" s="34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  <c r="AL1475" s="13"/>
      <c r="AM1475" s="13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  <c r="BB1475" s="13"/>
      <c r="BC1475" s="13"/>
      <c r="BD1475" s="13"/>
      <c r="BE1475" s="13"/>
      <c r="BF1475" s="13"/>
      <c r="BG1475" s="13"/>
      <c r="BH1475" s="13"/>
      <c r="BI1475" s="13"/>
      <c r="BJ1475" s="13"/>
      <c r="BK1475" s="13"/>
    </row>
    <row r="1476" spans="1:63" s="12" customFormat="1" x14ac:dyDescent="0.25">
      <c r="A1476" s="32"/>
      <c r="B1476" s="32"/>
      <c r="C1476" s="33"/>
      <c r="D1476" s="19"/>
      <c r="E1476" s="33"/>
      <c r="F1476" s="33"/>
      <c r="G1476" s="34"/>
      <c r="H1476" s="34"/>
      <c r="I1476" s="34"/>
      <c r="J1476" s="34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  <c r="BC1476" s="13"/>
      <c r="BD1476" s="13"/>
      <c r="BE1476" s="13"/>
      <c r="BF1476" s="13"/>
      <c r="BG1476" s="13"/>
      <c r="BH1476" s="13"/>
      <c r="BI1476" s="13"/>
      <c r="BJ1476" s="13"/>
      <c r="BK1476" s="13"/>
    </row>
    <row r="1477" spans="1:63" s="12" customFormat="1" x14ac:dyDescent="0.25">
      <c r="A1477" s="32"/>
      <c r="B1477" s="32"/>
      <c r="C1477" s="33"/>
      <c r="D1477" s="19"/>
      <c r="E1477" s="33"/>
      <c r="F1477" s="33"/>
      <c r="G1477" s="34"/>
      <c r="H1477" s="34"/>
      <c r="I1477" s="34"/>
      <c r="J1477" s="34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  <c r="BK1477" s="13"/>
    </row>
    <row r="1478" spans="1:63" s="12" customFormat="1" x14ac:dyDescent="0.25">
      <c r="A1478" s="32"/>
      <c r="B1478" s="32"/>
      <c r="C1478" s="33"/>
      <c r="D1478" s="19"/>
      <c r="E1478" s="33"/>
      <c r="F1478" s="33"/>
      <c r="G1478" s="34"/>
      <c r="H1478" s="34"/>
      <c r="I1478" s="34"/>
      <c r="J1478" s="34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  <c r="BK1478" s="13"/>
    </row>
    <row r="1479" spans="1:63" s="12" customFormat="1" x14ac:dyDescent="0.25">
      <c r="A1479" s="32"/>
      <c r="B1479" s="32"/>
      <c r="C1479" s="33"/>
      <c r="D1479" s="19"/>
      <c r="E1479" s="33"/>
      <c r="F1479" s="33"/>
      <c r="G1479" s="34"/>
      <c r="H1479" s="34"/>
      <c r="I1479" s="34"/>
      <c r="J1479" s="34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</row>
    <row r="1480" spans="1:63" s="12" customFormat="1" x14ac:dyDescent="0.25">
      <c r="A1480" s="32"/>
      <c r="B1480" s="32"/>
      <c r="C1480" s="33"/>
      <c r="D1480" s="19"/>
      <c r="E1480" s="33"/>
      <c r="F1480" s="33"/>
      <c r="G1480" s="34"/>
      <c r="H1480" s="34"/>
      <c r="I1480" s="34"/>
      <c r="J1480" s="34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  <c r="BK1480" s="13"/>
    </row>
    <row r="1481" spans="1:63" s="12" customFormat="1" x14ac:dyDescent="0.25">
      <c r="A1481" s="32"/>
      <c r="B1481" s="32"/>
      <c r="C1481" s="33"/>
      <c r="D1481" s="19"/>
      <c r="E1481" s="33"/>
      <c r="F1481" s="33"/>
      <c r="G1481" s="34"/>
      <c r="H1481" s="34"/>
      <c r="I1481" s="34"/>
      <c r="J1481" s="34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  <c r="BK1481" s="13"/>
    </row>
    <row r="1482" spans="1:63" s="12" customFormat="1" x14ac:dyDescent="0.25">
      <c r="A1482" s="32"/>
      <c r="B1482" s="32"/>
      <c r="C1482" s="33"/>
      <c r="D1482" s="19"/>
      <c r="E1482" s="33"/>
      <c r="F1482" s="33"/>
      <c r="G1482" s="34"/>
      <c r="H1482" s="34"/>
      <c r="I1482" s="34"/>
      <c r="J1482" s="34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</row>
    <row r="1483" spans="1:63" s="12" customFormat="1" x14ac:dyDescent="0.25">
      <c r="A1483" s="32"/>
      <c r="B1483" s="32"/>
      <c r="C1483" s="33"/>
      <c r="D1483" s="19"/>
      <c r="E1483" s="33"/>
      <c r="F1483" s="33"/>
      <c r="G1483" s="34"/>
      <c r="H1483" s="34"/>
      <c r="I1483" s="34"/>
      <c r="J1483" s="34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/>
      <c r="BI1483" s="13"/>
      <c r="BJ1483" s="13"/>
      <c r="BK1483" s="13"/>
    </row>
    <row r="1484" spans="1:63" s="12" customFormat="1" x14ac:dyDescent="0.25">
      <c r="A1484" s="32"/>
      <c r="B1484" s="32"/>
      <c r="C1484" s="33"/>
      <c r="D1484" s="19"/>
      <c r="E1484" s="33"/>
      <c r="F1484" s="33"/>
      <c r="G1484" s="34"/>
      <c r="H1484" s="34"/>
      <c r="I1484" s="34"/>
      <c r="J1484" s="34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K1484" s="13"/>
      <c r="AL1484" s="13"/>
      <c r="AM1484" s="13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  <c r="BB1484" s="13"/>
      <c r="BC1484" s="13"/>
      <c r="BD1484" s="13"/>
      <c r="BE1484" s="13"/>
      <c r="BF1484" s="13"/>
      <c r="BG1484" s="13"/>
      <c r="BH1484" s="13"/>
      <c r="BI1484" s="13"/>
      <c r="BJ1484" s="13"/>
      <c r="BK1484" s="13"/>
    </row>
    <row r="1485" spans="1:63" s="12" customFormat="1" x14ac:dyDescent="0.25">
      <c r="A1485" s="32"/>
      <c r="B1485" s="32"/>
      <c r="C1485" s="33"/>
      <c r="D1485" s="19"/>
      <c r="E1485" s="33"/>
      <c r="F1485" s="33"/>
      <c r="G1485" s="34"/>
      <c r="H1485" s="34"/>
      <c r="I1485" s="34"/>
      <c r="J1485" s="34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  <c r="AL1485" s="13"/>
      <c r="AM1485" s="13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  <c r="BB1485" s="13"/>
      <c r="BC1485" s="13"/>
      <c r="BD1485" s="13"/>
      <c r="BE1485" s="13"/>
      <c r="BF1485" s="13"/>
      <c r="BG1485" s="13"/>
      <c r="BH1485" s="13"/>
      <c r="BI1485" s="13"/>
      <c r="BJ1485" s="13"/>
      <c r="BK1485" s="13"/>
    </row>
    <row r="1486" spans="1:63" s="12" customFormat="1" x14ac:dyDescent="0.25">
      <c r="A1486" s="32"/>
      <c r="B1486" s="32"/>
      <c r="C1486" s="33"/>
      <c r="D1486" s="19"/>
      <c r="E1486" s="33"/>
      <c r="F1486" s="33"/>
      <c r="G1486" s="34"/>
      <c r="H1486" s="34"/>
      <c r="I1486" s="34"/>
      <c r="J1486" s="34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  <c r="BB1486" s="13"/>
      <c r="BC1486" s="13"/>
      <c r="BD1486" s="13"/>
      <c r="BE1486" s="13"/>
      <c r="BF1486" s="13"/>
      <c r="BG1486" s="13"/>
      <c r="BH1486" s="13"/>
      <c r="BI1486" s="13"/>
      <c r="BJ1486" s="13"/>
      <c r="BK1486" s="13"/>
    </row>
    <row r="1487" spans="1:63" s="12" customFormat="1" x14ac:dyDescent="0.25">
      <c r="A1487" s="32"/>
      <c r="B1487" s="32"/>
      <c r="C1487" s="33"/>
      <c r="D1487" s="19"/>
      <c r="E1487" s="33"/>
      <c r="F1487" s="33"/>
      <c r="G1487" s="34"/>
      <c r="H1487" s="34"/>
      <c r="I1487" s="34"/>
      <c r="J1487" s="34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  <c r="BB1487" s="13"/>
      <c r="BC1487" s="13"/>
      <c r="BD1487" s="13"/>
      <c r="BE1487" s="13"/>
      <c r="BF1487" s="13"/>
      <c r="BG1487" s="13"/>
      <c r="BH1487" s="13"/>
      <c r="BI1487" s="13"/>
      <c r="BJ1487" s="13"/>
      <c r="BK1487" s="13"/>
    </row>
    <row r="1488" spans="1:63" s="12" customFormat="1" x14ac:dyDescent="0.25">
      <c r="A1488" s="32"/>
      <c r="B1488" s="32"/>
      <c r="C1488" s="33"/>
      <c r="D1488" s="19"/>
      <c r="E1488" s="33"/>
      <c r="F1488" s="33"/>
      <c r="G1488" s="34"/>
      <c r="H1488" s="34"/>
      <c r="I1488" s="34"/>
      <c r="J1488" s="34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K1488" s="13"/>
      <c r="AL1488" s="13"/>
      <c r="AM1488" s="13"/>
      <c r="AN1488" s="13"/>
      <c r="AO1488" s="13"/>
      <c r="AP1488" s="13"/>
      <c r="AQ1488" s="13"/>
      <c r="AR1488" s="13"/>
      <c r="AS1488" s="13"/>
      <c r="AT1488" s="13"/>
      <c r="AU1488" s="13"/>
      <c r="AV1488" s="13"/>
      <c r="AW1488" s="13"/>
      <c r="AX1488" s="13"/>
      <c r="AY1488" s="13"/>
      <c r="AZ1488" s="13"/>
      <c r="BA1488" s="13"/>
      <c r="BB1488" s="13"/>
      <c r="BC1488" s="13"/>
      <c r="BD1488" s="13"/>
      <c r="BE1488" s="13"/>
      <c r="BF1488" s="13"/>
      <c r="BG1488" s="13"/>
      <c r="BH1488" s="13"/>
      <c r="BI1488" s="13"/>
      <c r="BJ1488" s="13"/>
      <c r="BK1488" s="13"/>
    </row>
    <row r="1489" spans="1:69" s="12" customFormat="1" x14ac:dyDescent="0.25">
      <c r="A1489" s="32"/>
      <c r="B1489" s="32"/>
      <c r="C1489" s="33"/>
      <c r="D1489" s="19"/>
      <c r="E1489" s="33"/>
      <c r="F1489" s="33"/>
      <c r="G1489" s="34"/>
      <c r="H1489" s="34"/>
      <c r="I1489" s="34"/>
      <c r="J1489" s="34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13"/>
      <c r="AL1489" s="13"/>
      <c r="AM1489" s="13"/>
      <c r="AN1489" s="13"/>
      <c r="AO1489" s="13"/>
      <c r="AP1489" s="13"/>
      <c r="AQ1489" s="13"/>
      <c r="AR1489" s="13"/>
      <c r="AS1489" s="13"/>
      <c r="AT1489" s="13"/>
      <c r="AU1489" s="13"/>
      <c r="AV1489" s="13"/>
      <c r="AW1489" s="13"/>
      <c r="AX1489" s="13"/>
      <c r="AY1489" s="13"/>
      <c r="AZ1489" s="13"/>
      <c r="BA1489" s="13"/>
      <c r="BB1489" s="13"/>
      <c r="BC1489" s="13"/>
      <c r="BD1489" s="13"/>
      <c r="BE1489" s="13"/>
      <c r="BF1489" s="13"/>
      <c r="BG1489" s="13"/>
      <c r="BH1489" s="13"/>
      <c r="BI1489" s="13"/>
      <c r="BJ1489" s="13"/>
      <c r="BK1489" s="13"/>
    </row>
    <row r="1490" spans="1:69" s="12" customFormat="1" x14ac:dyDescent="0.25">
      <c r="A1490" s="32"/>
      <c r="B1490" s="32"/>
      <c r="C1490" s="33"/>
      <c r="D1490" s="19"/>
      <c r="E1490" s="33"/>
      <c r="F1490" s="33"/>
      <c r="G1490" s="34"/>
      <c r="H1490" s="34"/>
      <c r="I1490" s="34"/>
      <c r="J1490" s="34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  <c r="BB1490" s="13"/>
      <c r="BC1490" s="13"/>
      <c r="BD1490" s="13"/>
      <c r="BE1490" s="13"/>
      <c r="BF1490" s="13"/>
      <c r="BG1490" s="13"/>
      <c r="BH1490" s="13"/>
      <c r="BI1490" s="13"/>
      <c r="BJ1490" s="13"/>
      <c r="BK1490" s="13"/>
    </row>
    <row r="1491" spans="1:69" x14ac:dyDescent="0.25">
      <c r="A1491" s="32"/>
      <c r="B1491" s="32"/>
      <c r="C1491" s="33"/>
      <c r="D1491" s="19"/>
      <c r="E1491" s="33"/>
      <c r="F1491" s="33"/>
      <c r="G1491" s="34"/>
      <c r="H1491" s="34"/>
      <c r="I1491" s="34"/>
      <c r="J1491" s="34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  <c r="AK1491" s="13"/>
      <c r="AL1491" s="13"/>
      <c r="AM1491" s="13"/>
      <c r="AN1491" s="13"/>
      <c r="AO1491" s="13"/>
      <c r="AP1491" s="13"/>
      <c r="AQ1491" s="13"/>
      <c r="AR1491" s="13"/>
      <c r="AS1491" s="13"/>
      <c r="AT1491" s="13"/>
      <c r="AU1491" s="13"/>
      <c r="AV1491" s="13"/>
      <c r="AW1491" s="13"/>
      <c r="AX1491" s="13"/>
      <c r="AY1491" s="13"/>
      <c r="AZ1491" s="13"/>
      <c r="BA1491" s="13"/>
      <c r="BB1491" s="13"/>
      <c r="BC1491" s="13"/>
      <c r="BD1491" s="13"/>
      <c r="BE1491" s="13"/>
      <c r="BF1491" s="13"/>
      <c r="BG1491" s="13"/>
      <c r="BH1491" s="13"/>
      <c r="BI1491" s="13"/>
      <c r="BJ1491" s="13"/>
      <c r="BK1491" s="13"/>
      <c r="BL1491" s="12"/>
      <c r="BM1491" s="12"/>
      <c r="BN1491" s="12"/>
      <c r="BO1491" s="12"/>
      <c r="BP1491" s="12"/>
      <c r="BQ1491" s="12"/>
    </row>
    <row r="1492" spans="1:69" x14ac:dyDescent="0.25">
      <c r="A1492" s="32"/>
      <c r="B1492" s="32"/>
      <c r="C1492" s="33" t="str">
        <f>IFERROR(VLOOKUP(#REF!,#REF!,4,FALSE),"")</f>
        <v/>
      </c>
      <c r="D1492" s="19"/>
      <c r="E1492" s="33" t="str">
        <f>IFERROR(VLOOKUP(#REF!,#REF!,4,FALSE),"")</f>
        <v/>
      </c>
      <c r="F1492" s="33"/>
      <c r="G1492" s="34"/>
      <c r="H1492" s="34"/>
      <c r="I1492" s="34"/>
      <c r="J1492" s="34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  <c r="AK1492" s="13"/>
      <c r="AL1492" s="13"/>
      <c r="AM1492" s="13"/>
      <c r="AN1492" s="13"/>
      <c r="AO1492" s="13"/>
      <c r="AP1492" s="13"/>
      <c r="AQ1492" s="13"/>
      <c r="AR1492" s="13"/>
      <c r="AS1492" s="13"/>
      <c r="AT1492" s="13"/>
      <c r="AU1492" s="13"/>
      <c r="AV1492" s="13"/>
      <c r="AW1492" s="13"/>
      <c r="AX1492" s="13"/>
      <c r="AY1492" s="13"/>
      <c r="AZ1492" s="13"/>
      <c r="BA1492" s="13"/>
      <c r="BB1492" s="13"/>
      <c r="BC1492" s="13"/>
      <c r="BD1492" s="13"/>
      <c r="BE1492" s="13"/>
      <c r="BF1492" s="13"/>
      <c r="BG1492" s="13"/>
      <c r="BH1492" s="13"/>
      <c r="BI1492" s="13"/>
      <c r="BJ1492" s="13"/>
      <c r="BK1492" s="13"/>
      <c r="BL1492" s="12"/>
      <c r="BM1492" s="12"/>
      <c r="BN1492" s="12"/>
      <c r="BO1492" s="12"/>
      <c r="BP1492" s="12"/>
      <c r="BQ1492" s="12"/>
    </row>
    <row r="1493" spans="1:69" x14ac:dyDescent="0.25">
      <c r="A1493" s="32"/>
      <c r="B1493" s="32"/>
      <c r="C1493" s="33" t="str">
        <f>IFERROR(VLOOKUP(#REF!,#REF!,4,FALSE),"")</f>
        <v/>
      </c>
      <c r="D1493" s="19"/>
      <c r="E1493" s="33" t="str">
        <f>IFERROR(VLOOKUP(#REF!,#REF!,4,FALSE),"")</f>
        <v/>
      </c>
      <c r="F1493" s="33"/>
      <c r="G1493" s="34"/>
      <c r="H1493" s="34"/>
      <c r="I1493" s="34"/>
      <c r="J1493" s="34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  <c r="AK1493" s="13"/>
      <c r="AL1493" s="13"/>
      <c r="AM1493" s="13"/>
      <c r="AN1493" s="13"/>
      <c r="AO1493" s="13"/>
      <c r="AP1493" s="13"/>
      <c r="AQ1493" s="13"/>
      <c r="AR1493" s="13"/>
      <c r="AS1493" s="13"/>
      <c r="AT1493" s="13"/>
      <c r="AU1493" s="13"/>
      <c r="AV1493" s="13"/>
      <c r="AW1493" s="13"/>
      <c r="AX1493" s="13"/>
      <c r="AY1493" s="13"/>
      <c r="AZ1493" s="13"/>
      <c r="BA1493" s="13"/>
      <c r="BB1493" s="13"/>
      <c r="BC1493" s="13"/>
      <c r="BD1493" s="13"/>
      <c r="BE1493" s="13"/>
      <c r="BF1493" s="13"/>
      <c r="BG1493" s="13"/>
      <c r="BH1493" s="13"/>
      <c r="BI1493" s="13"/>
      <c r="BJ1493" s="13"/>
      <c r="BK1493" s="13"/>
      <c r="BL1493" s="12"/>
      <c r="BM1493" s="12"/>
      <c r="BN1493" s="12"/>
      <c r="BO1493" s="12"/>
      <c r="BP1493" s="12"/>
      <c r="BQ1493" s="12"/>
    </row>
    <row r="1494" spans="1:69" x14ac:dyDescent="0.25">
      <c r="A1494" s="35"/>
      <c r="B1494" s="35"/>
      <c r="C1494" s="36"/>
      <c r="D1494" s="36"/>
      <c r="E1494" s="36"/>
      <c r="F1494" s="36"/>
      <c r="G1494" s="37"/>
      <c r="H1494" s="37"/>
      <c r="I1494" s="37"/>
      <c r="J1494" s="37"/>
    </row>
    <row r="1495" spans="1:69" x14ac:dyDescent="0.25">
      <c r="A1495" s="35"/>
      <c r="B1495" s="35"/>
      <c r="C1495" s="36"/>
      <c r="D1495" s="36"/>
      <c r="E1495" s="36"/>
      <c r="F1495" s="36"/>
      <c r="G1495" s="37"/>
      <c r="H1495" s="37"/>
      <c r="I1495" s="37"/>
      <c r="J1495" s="37"/>
    </row>
    <row r="1496" spans="1:69" x14ac:dyDescent="0.25">
      <c r="A1496" s="35"/>
      <c r="B1496" s="35"/>
      <c r="C1496" s="36"/>
      <c r="D1496" s="36"/>
      <c r="E1496" s="36"/>
      <c r="F1496" s="36"/>
      <c r="G1496" s="37"/>
      <c r="H1496" s="37"/>
      <c r="I1496" s="37"/>
      <c r="J1496" s="37"/>
    </row>
    <row r="1497" spans="1:69" x14ac:dyDescent="0.25">
      <c r="A1497" s="35"/>
      <c r="B1497" s="35"/>
      <c r="C1497" s="36"/>
      <c r="D1497" s="36"/>
      <c r="E1497" s="36"/>
      <c r="F1497" s="36"/>
      <c r="G1497" s="37"/>
      <c r="H1497" s="37"/>
      <c r="I1497" s="37"/>
      <c r="J1497" s="37"/>
    </row>
    <row r="1498" spans="1:69" x14ac:dyDescent="0.25">
      <c r="A1498" s="35"/>
      <c r="B1498" s="35"/>
      <c r="C1498" s="36"/>
      <c r="D1498" s="36"/>
      <c r="E1498" s="36"/>
      <c r="F1498" s="36"/>
      <c r="G1498" s="37"/>
      <c r="H1498" s="37"/>
      <c r="I1498" s="37"/>
      <c r="J1498" s="37"/>
    </row>
    <row r="1499" spans="1:69" x14ac:dyDescent="0.25">
      <c r="A1499" s="35"/>
      <c r="B1499" s="35"/>
      <c r="C1499" s="36"/>
      <c r="D1499" s="36"/>
      <c r="E1499" s="36"/>
      <c r="F1499" s="36"/>
      <c r="G1499" s="37"/>
      <c r="H1499" s="37"/>
      <c r="I1499" s="37"/>
      <c r="J1499" s="37"/>
    </row>
    <row r="1500" spans="1:69" x14ac:dyDescent="0.25">
      <c r="A1500" s="35"/>
      <c r="B1500" s="35"/>
      <c r="C1500" s="36"/>
      <c r="D1500" s="36"/>
      <c r="E1500" s="36"/>
      <c r="F1500" s="36"/>
      <c r="G1500" s="37"/>
      <c r="H1500" s="37"/>
      <c r="I1500" s="37"/>
      <c r="J1500" s="37"/>
    </row>
    <row r="1501" spans="1:69" x14ac:dyDescent="0.25">
      <c r="A1501" s="35"/>
      <c r="B1501" s="35"/>
      <c r="C1501" s="36"/>
      <c r="D1501" s="36"/>
      <c r="E1501" s="36"/>
      <c r="F1501" s="36"/>
      <c r="G1501" s="37"/>
      <c r="H1501" s="37"/>
      <c r="I1501" s="37"/>
      <c r="J1501" s="37"/>
    </row>
    <row r="1502" spans="1:69" x14ac:dyDescent="0.25">
      <c r="A1502" s="35"/>
      <c r="B1502" s="35"/>
      <c r="C1502" s="36"/>
      <c r="D1502" s="36"/>
      <c r="E1502" s="36"/>
      <c r="F1502" s="36"/>
      <c r="G1502" s="37"/>
      <c r="H1502" s="37"/>
      <c r="I1502" s="37"/>
      <c r="J1502" s="37"/>
    </row>
    <row r="1503" spans="1:69" x14ac:dyDescent="0.25">
      <c r="A1503" s="35"/>
      <c r="B1503" s="35"/>
      <c r="C1503" s="36"/>
      <c r="D1503" s="36"/>
      <c r="E1503" s="36"/>
      <c r="F1503" s="36"/>
      <c r="G1503" s="37"/>
      <c r="H1503" s="37"/>
      <c r="I1503" s="37"/>
      <c r="J1503" s="37"/>
    </row>
    <row r="1504" spans="1:69" x14ac:dyDescent="0.25">
      <c r="A1504" s="35"/>
      <c r="B1504" s="35"/>
      <c r="C1504" s="36"/>
      <c r="D1504" s="36"/>
      <c r="E1504" s="36"/>
      <c r="F1504" s="36"/>
      <c r="G1504" s="37"/>
      <c r="H1504" s="37"/>
      <c r="I1504" s="37"/>
      <c r="J1504" s="37"/>
    </row>
    <row r="1505" spans="1:10" x14ac:dyDescent="0.25">
      <c r="A1505" s="35"/>
      <c r="B1505" s="35"/>
      <c r="C1505" s="36"/>
      <c r="D1505" s="36"/>
      <c r="E1505" s="36"/>
      <c r="F1505" s="36"/>
      <c r="G1505" s="37"/>
      <c r="H1505" s="37"/>
      <c r="I1505" s="37"/>
      <c r="J1505" s="37"/>
    </row>
    <row r="1506" spans="1:10" x14ac:dyDescent="0.25">
      <c r="A1506" s="35"/>
      <c r="B1506" s="35"/>
      <c r="C1506" s="36"/>
      <c r="D1506" s="36"/>
      <c r="E1506" s="36"/>
      <c r="F1506" s="36"/>
      <c r="G1506" s="37"/>
      <c r="H1506" s="37"/>
      <c r="I1506" s="37"/>
      <c r="J1506" s="37"/>
    </row>
    <row r="1507" spans="1:10" x14ac:dyDescent="0.25">
      <c r="A1507" s="35"/>
      <c r="B1507" s="35"/>
      <c r="C1507" s="36"/>
      <c r="D1507" s="36"/>
      <c r="E1507" s="36"/>
      <c r="F1507" s="36"/>
      <c r="G1507" s="37"/>
      <c r="H1507" s="37"/>
      <c r="I1507" s="37"/>
      <c r="J1507" s="37"/>
    </row>
  </sheetData>
  <autoFilter ref="A3:BK245" xr:uid="{00000000-0009-0000-0000-000000000000}">
    <sortState xmlns:xlrd2="http://schemas.microsoft.com/office/spreadsheetml/2017/richdata2" ref="A4:BK245">
      <sortCondition ref="A3:A226"/>
    </sortState>
  </autoFilter>
  <sortState xmlns:xlrd2="http://schemas.microsoft.com/office/spreadsheetml/2017/richdata2" ref="A4:BK226">
    <sortCondition ref="A4:A226"/>
    <sortCondition ref="B4:B226"/>
  </sortState>
  <mergeCells count="12">
    <mergeCell ref="A2:B2"/>
    <mergeCell ref="T2:AB2"/>
    <mergeCell ref="T1:AB1"/>
    <mergeCell ref="K1:S1"/>
    <mergeCell ref="K2:S2"/>
    <mergeCell ref="AQ1:BA1"/>
    <mergeCell ref="AQ2:BA2"/>
    <mergeCell ref="AH1:AO1"/>
    <mergeCell ref="AH2:AO2"/>
    <mergeCell ref="BC2:BF2"/>
    <mergeCell ref="BC1:BK1"/>
    <mergeCell ref="BH2:BK2"/>
  </mergeCells>
  <conditionalFormatting sqref="J455:J1493 E455:F1493 E4:F140 J4:J140 J144:J227 E144:F227">
    <cfRule type="expression" dxfId="7" priority="40">
      <formula>(#REF!=ja)</formula>
    </cfRule>
  </conditionalFormatting>
  <conditionalFormatting sqref="D455:D1493 D4:D140 D144:D227">
    <cfRule type="expression" dxfId="6" priority="42">
      <formula>(#REF!=ja)</formula>
    </cfRule>
  </conditionalFormatting>
  <conditionalFormatting sqref="C455:C1493 C4:C140 C144:C227">
    <cfRule type="expression" dxfId="5" priority="6">
      <formula>(#REF!=ja)</formula>
    </cfRule>
  </conditionalFormatting>
  <conditionalFormatting sqref="G455:I1493 G4:I140 G144:I227">
    <cfRule type="expression" dxfId="4" priority="5">
      <formula>(#REF!=ja)</formula>
    </cfRule>
  </conditionalFormatting>
  <conditionalFormatting sqref="E141:F143 J141:J143">
    <cfRule type="expression" dxfId="3" priority="3">
      <formula>(#REF!=ja)</formula>
    </cfRule>
  </conditionalFormatting>
  <conditionalFormatting sqref="D141:D143">
    <cfRule type="expression" dxfId="2" priority="4">
      <formula>(#REF!=ja)</formula>
    </cfRule>
  </conditionalFormatting>
  <conditionalFormatting sqref="C141:C143">
    <cfRule type="expression" dxfId="1" priority="2">
      <formula>(#REF!=ja)</formula>
    </cfRule>
  </conditionalFormatting>
  <conditionalFormatting sqref="G141:I143">
    <cfRule type="expression" dxfId="0" priority="1">
      <formula>(#REF!=ja)</formula>
    </cfRule>
  </conditionalFormatting>
  <dataValidations count="1">
    <dataValidation type="list" allowBlank="1" showInputMessage="1" showErrorMessage="1" sqref="K455:BK1493 K4:BK140 K144:BK227 K141:BQ143" xr:uid="{00000000-0002-0000-0000-000000000000}">
      <formula1>"x"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4"/>
  <sheetViews>
    <sheetView workbookViewId="0">
      <selection activeCell="B2" sqref="B2"/>
    </sheetView>
  </sheetViews>
  <sheetFormatPr defaultColWidth="18.6640625" defaultRowHeight="13.05" customHeight="1" x14ac:dyDescent="0.3"/>
  <cols>
    <col min="1" max="1" width="14.33203125" customWidth="1"/>
    <col min="2" max="2" width="14.109375" bestFit="1" customWidth="1"/>
  </cols>
  <sheetData>
    <row r="1" spans="1:2" ht="14.4" x14ac:dyDescent="0.3">
      <c r="A1" s="4" t="s">
        <v>45</v>
      </c>
      <c r="B1" t="s">
        <v>46</v>
      </c>
    </row>
    <row r="2" spans="1:2" ht="14.4" x14ac:dyDescent="0.3">
      <c r="A2" s="4" t="s">
        <v>47</v>
      </c>
      <c r="B2">
        <v>0</v>
      </c>
    </row>
    <row r="3" spans="1:2" ht="14.4" x14ac:dyDescent="0.3">
      <c r="A3" s="4" t="s">
        <v>48</v>
      </c>
      <c r="B3">
        <v>1</v>
      </c>
    </row>
    <row r="4" spans="1:2" ht="14.4" x14ac:dyDescent="0.3">
      <c r="A4" s="4" t="s">
        <v>49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P1499"/>
  <sheetViews>
    <sheetView zoomScale="90" zoomScaleNormal="90" workbookViewId="0">
      <selection activeCell="F3" sqref="F3"/>
    </sheetView>
  </sheetViews>
  <sheetFormatPr defaultColWidth="18.6640625" defaultRowHeight="13.05" customHeight="1" x14ac:dyDescent="0.3"/>
  <cols>
    <col min="1" max="2" width="16.44140625" style="16" bestFit="1" customWidth="1"/>
    <col min="3" max="3" width="17.33203125" style="16" bestFit="1" customWidth="1"/>
    <col min="4" max="4" width="12" style="16" bestFit="1" customWidth="1"/>
    <col min="5" max="5" width="7.33203125" style="16" bestFit="1" customWidth="1"/>
    <col min="6" max="6" width="30.44140625" style="16" bestFit="1" customWidth="1"/>
    <col min="7" max="7" width="15" style="16" bestFit="1" customWidth="1"/>
    <col min="8" max="8" width="26.109375" style="16" bestFit="1" customWidth="1"/>
    <col min="9" max="9" width="14.44140625" style="16" bestFit="1" customWidth="1"/>
    <col min="10" max="10" width="6.33203125" style="16" bestFit="1" customWidth="1"/>
    <col min="11" max="11" width="9.44140625" style="16" bestFit="1" customWidth="1"/>
    <col min="12" max="12" width="11.44140625" style="16" bestFit="1" customWidth="1"/>
    <col min="13" max="13" width="3.44140625" style="16" bestFit="1" customWidth="1"/>
    <col min="14" max="14" width="2.33203125" style="16" bestFit="1" customWidth="1"/>
    <col min="15" max="15" width="3.109375" style="16" bestFit="1" customWidth="1"/>
    <col min="16" max="16" width="7" style="16" bestFit="1" customWidth="1"/>
    <col min="17" max="17" width="2.109375" style="16" bestFit="1" customWidth="1"/>
    <col min="18" max="18" width="1.77734375" style="16" bestFit="1" customWidth="1"/>
    <col min="19" max="19" width="2.6640625" style="16" bestFit="1" customWidth="1"/>
    <col min="20" max="20" width="2" style="16" bestFit="1" customWidth="1"/>
    <col min="21" max="21" width="3" style="16" bestFit="1" customWidth="1"/>
    <col min="22" max="22" width="9.44140625" style="16" bestFit="1" customWidth="1"/>
    <col min="23" max="23" width="11.44140625" style="16" bestFit="1" customWidth="1"/>
    <col min="24" max="24" width="7" style="16" bestFit="1" customWidth="1"/>
    <col min="25" max="25" width="2.109375" style="16" bestFit="1" customWidth="1"/>
    <col min="26" max="26" width="1.77734375" style="16" bestFit="1" customWidth="1"/>
    <col min="27" max="27" width="2.6640625" style="16" bestFit="1" customWidth="1"/>
    <col min="28" max="28" width="2" style="16" bestFit="1" customWidth="1"/>
    <col min="29" max="29" width="3" style="16" bestFit="1" customWidth="1"/>
    <col min="30" max="30" width="9.44140625" style="16" bestFit="1" customWidth="1"/>
    <col min="31" max="31" width="11.44140625" style="16" bestFit="1" customWidth="1"/>
    <col min="32" max="32" width="3.44140625" style="16" bestFit="1" customWidth="1"/>
    <col min="33" max="33" width="2.33203125" style="16" bestFit="1" customWidth="1"/>
    <col min="34" max="34" width="7" style="16" bestFit="1" customWidth="1"/>
    <col min="35" max="35" width="1.77734375" style="16" bestFit="1" customWidth="1"/>
    <col min="36" max="36" width="2.6640625" style="16" bestFit="1" customWidth="1"/>
    <col min="37" max="37" width="2" style="16" bestFit="1" customWidth="1"/>
    <col min="38" max="38" width="3" style="16" bestFit="1" customWidth="1"/>
    <col min="39" max="39" width="9.44140625" style="16" bestFit="1" customWidth="1"/>
    <col min="40" max="40" width="11.44140625" style="16" bestFit="1" customWidth="1"/>
    <col min="41" max="41" width="7" style="16" bestFit="1" customWidth="1"/>
    <col min="42" max="42" width="1.77734375" style="16" bestFit="1" customWidth="1"/>
    <col min="43" max="43" width="2.6640625" style="16" bestFit="1" customWidth="1"/>
    <col min="44" max="44" width="2" style="16" bestFit="1" customWidth="1"/>
    <col min="45" max="45" width="3" style="16" bestFit="1" customWidth="1"/>
    <col min="46" max="46" width="9.44140625" style="16" bestFit="1" customWidth="1"/>
    <col min="47" max="47" width="11.44140625" style="16" bestFit="1" customWidth="1"/>
    <col min="48" max="48" width="7" style="16" bestFit="1" customWidth="1"/>
    <col min="49" max="50" width="2" style="16" bestFit="1" customWidth="1"/>
    <col min="51" max="51" width="3.109375" style="16" customWidth="1"/>
    <col min="52" max="52" width="9.44140625" style="16" bestFit="1" customWidth="1"/>
    <col min="53" max="53" width="11.44140625" style="16" bestFit="1" customWidth="1"/>
    <col min="54" max="55" width="4.44140625" style="16" bestFit="1" customWidth="1"/>
    <col min="56" max="56" width="9.44140625" style="16" bestFit="1" customWidth="1"/>
    <col min="57" max="57" width="11.44140625" style="16" bestFit="1" customWidth="1"/>
    <col min="58" max="58" width="7" style="16" bestFit="1" customWidth="1"/>
    <col min="59" max="60" width="2" style="16" bestFit="1" customWidth="1"/>
    <col min="61" max="61" width="3.109375" style="16" customWidth="1"/>
    <col min="62" max="62" width="9.44140625" style="16" bestFit="1" customWidth="1"/>
    <col min="63" max="63" width="11.44140625" style="16" bestFit="1" customWidth="1"/>
    <col min="64" max="64" width="5.44140625" style="16" bestFit="1" customWidth="1"/>
    <col min="65" max="66" width="5.44140625" style="16" customWidth="1"/>
    <col min="67" max="67" width="7" style="16" bestFit="1" customWidth="1"/>
    <col min="68" max="68" width="2.109375" style="16" bestFit="1" customWidth="1"/>
    <col min="69" max="70" width="2.77734375" style="16" bestFit="1" customWidth="1"/>
    <col min="71" max="72" width="3.6640625" style="16" bestFit="1" customWidth="1"/>
    <col min="73" max="74" width="3" style="16" bestFit="1" customWidth="1"/>
    <col min="75" max="75" width="4.44140625" style="16" bestFit="1" customWidth="1"/>
    <col min="76" max="76" width="11.44140625" style="16" bestFit="1" customWidth="1"/>
    <col min="77" max="77" width="7" style="16" bestFit="1" customWidth="1"/>
    <col min="78" max="78" width="2.109375" style="16" bestFit="1" customWidth="1"/>
    <col min="79" max="80" width="2.77734375" style="16" bestFit="1" customWidth="1"/>
    <col min="81" max="82" width="3.6640625" style="16" bestFit="1" customWidth="1"/>
    <col min="83" max="84" width="3" style="16" bestFit="1" customWidth="1"/>
    <col min="85" max="85" width="3.77734375" style="16" bestFit="1" customWidth="1"/>
    <col min="86" max="86" width="4" style="16" bestFit="1" customWidth="1"/>
    <col min="87" max="87" width="2.77734375" style="16" bestFit="1" customWidth="1"/>
    <col min="88" max="88" width="3" style="16" bestFit="1" customWidth="1"/>
    <col min="89" max="89" width="3.109375" style="16" bestFit="1" customWidth="1"/>
    <col min="90" max="90" width="9.44140625" style="16" bestFit="1" customWidth="1"/>
    <col min="91" max="91" width="11.44140625" style="16" bestFit="1" customWidth="1"/>
    <col min="92" max="92" width="5.44140625" style="16" bestFit="1" customWidth="1"/>
    <col min="93" max="93" width="5.44140625" style="16" customWidth="1"/>
    <col min="94" max="94" width="7" style="16" bestFit="1" customWidth="1"/>
    <col min="95" max="95" width="2.109375" style="16" bestFit="1" customWidth="1"/>
    <col min="96" max="96" width="1.77734375" style="16" bestFit="1" customWidth="1"/>
    <col min="97" max="97" width="2.6640625" style="16" bestFit="1" customWidth="1"/>
    <col min="98" max="98" width="2" style="16" bestFit="1" customWidth="1"/>
    <col min="99" max="99" width="3" style="16" bestFit="1" customWidth="1"/>
    <col min="100" max="100" width="9.44140625" style="16" bestFit="1" customWidth="1"/>
    <col min="101" max="101" width="8.33203125" style="16" bestFit="1" customWidth="1"/>
    <col min="102" max="102" width="7" style="16" bestFit="1" customWidth="1"/>
    <col min="103" max="103" width="2.109375" style="16" bestFit="1" customWidth="1"/>
    <col min="104" max="104" width="1.77734375" style="16" bestFit="1" customWidth="1"/>
    <col min="105" max="105" width="2.6640625" style="16" bestFit="1" customWidth="1"/>
    <col min="106" max="106" width="2" style="16" bestFit="1" customWidth="1"/>
    <col min="107" max="107" width="3" style="16" bestFit="1" customWidth="1"/>
    <col min="108" max="109" width="4.44140625" style="16" bestFit="1" customWidth="1"/>
    <col min="110" max="110" width="11" style="16" bestFit="1" customWidth="1"/>
    <col min="111" max="114" width="3.44140625" style="16" customWidth="1"/>
    <col min="115" max="115" width="4.44140625" style="16" bestFit="1" customWidth="1"/>
    <col min="116" max="116" width="11" style="16" bestFit="1" customWidth="1"/>
    <col min="117" max="120" width="4.44140625" style="16" customWidth="1"/>
    <col min="121" max="16384" width="18.6640625" style="16"/>
  </cols>
  <sheetData>
    <row r="1" spans="1:120" ht="14.4" x14ac:dyDescent="0.3">
      <c r="A1" s="16" t="s">
        <v>50</v>
      </c>
      <c r="B1" s="16" t="s">
        <v>51</v>
      </c>
      <c r="C1" s="16" t="s">
        <v>52</v>
      </c>
      <c r="D1" s="16" t="s">
        <v>53</v>
      </c>
      <c r="E1" s="16" t="s">
        <v>54</v>
      </c>
      <c r="F1" s="16" t="s">
        <v>55</v>
      </c>
      <c r="G1" s="16" t="s">
        <v>56</v>
      </c>
      <c r="H1" s="16" t="s">
        <v>57</v>
      </c>
      <c r="I1" s="16" t="s">
        <v>58</v>
      </c>
      <c r="J1" s="16" t="s">
        <v>59</v>
      </c>
      <c r="K1" s="16" t="s">
        <v>60</v>
      </c>
      <c r="L1" s="16" t="s">
        <v>61</v>
      </c>
      <c r="M1" s="16" t="s">
        <v>39</v>
      </c>
      <c r="N1" s="16" t="s">
        <v>38</v>
      </c>
      <c r="O1" s="16" t="s">
        <v>62</v>
      </c>
      <c r="P1" s="16" t="s">
        <v>16</v>
      </c>
      <c r="Q1" s="16" t="s">
        <v>17</v>
      </c>
      <c r="R1" s="16" t="s">
        <v>41</v>
      </c>
      <c r="S1" s="16" t="s">
        <v>42</v>
      </c>
      <c r="T1" s="16" t="s">
        <v>43</v>
      </c>
      <c r="U1" s="16" t="s">
        <v>44</v>
      </c>
      <c r="V1" s="16" t="s">
        <v>60</v>
      </c>
      <c r="W1" s="16" t="s">
        <v>61</v>
      </c>
      <c r="X1" s="16" t="s">
        <v>16</v>
      </c>
      <c r="Y1" s="16" t="s">
        <v>17</v>
      </c>
      <c r="Z1" s="16" t="s">
        <v>41</v>
      </c>
      <c r="AA1" s="16" t="s">
        <v>42</v>
      </c>
      <c r="AB1" s="16" t="s">
        <v>43</v>
      </c>
      <c r="AC1" s="16" t="s">
        <v>44</v>
      </c>
      <c r="AD1" s="16" t="s">
        <v>60</v>
      </c>
      <c r="AE1" s="16" t="s">
        <v>61</v>
      </c>
      <c r="AF1" s="16" t="s">
        <v>39</v>
      </c>
      <c r="AG1" s="16" t="s">
        <v>38</v>
      </c>
      <c r="AH1" s="16" t="s">
        <v>16</v>
      </c>
      <c r="AI1" s="16" t="s">
        <v>41</v>
      </c>
      <c r="AJ1" s="16" t="s">
        <v>42</v>
      </c>
      <c r="AK1" s="16" t="s">
        <v>43</v>
      </c>
      <c r="AL1" s="16" t="s">
        <v>44</v>
      </c>
      <c r="AM1" s="16" t="s">
        <v>60</v>
      </c>
      <c r="AN1" s="16" t="s">
        <v>61</v>
      </c>
      <c r="AO1" s="16" t="s">
        <v>16</v>
      </c>
      <c r="AP1" s="16" t="s">
        <v>41</v>
      </c>
      <c r="AQ1" s="16" t="s">
        <v>42</v>
      </c>
      <c r="AR1" s="16" t="s">
        <v>43</v>
      </c>
      <c r="AS1" s="16" t="s">
        <v>44</v>
      </c>
      <c r="AT1" s="16" t="s">
        <v>60</v>
      </c>
      <c r="AU1" s="16" t="s">
        <v>61</v>
      </c>
      <c r="AV1" s="16" t="s">
        <v>16</v>
      </c>
      <c r="AW1" s="16">
        <v>1</v>
      </c>
      <c r="AX1" s="16">
        <v>2</v>
      </c>
      <c r="AY1" s="16">
        <v>3</v>
      </c>
      <c r="AZ1" s="16" t="s">
        <v>60</v>
      </c>
      <c r="BA1" s="16" t="s">
        <v>61</v>
      </c>
      <c r="BB1" s="16" t="s">
        <v>63</v>
      </c>
      <c r="BC1" s="16" t="s">
        <v>64</v>
      </c>
      <c r="BD1" s="16" t="s">
        <v>60</v>
      </c>
      <c r="BE1" s="16" t="s">
        <v>61</v>
      </c>
      <c r="BF1" s="16" t="s">
        <v>16</v>
      </c>
      <c r="BG1" s="16">
        <v>1</v>
      </c>
      <c r="BH1" s="16">
        <v>2</v>
      </c>
      <c r="BI1" s="16">
        <v>3</v>
      </c>
      <c r="BJ1" s="17" t="s">
        <v>60</v>
      </c>
      <c r="BK1" s="17" t="s">
        <v>61</v>
      </c>
      <c r="BL1" s="17" t="s">
        <v>39</v>
      </c>
      <c r="BM1" s="17" t="s">
        <v>38</v>
      </c>
      <c r="BN1" s="17" t="s">
        <v>62</v>
      </c>
      <c r="BO1" s="17" t="s">
        <v>16</v>
      </c>
      <c r="BP1" s="17" t="s">
        <v>17</v>
      </c>
      <c r="BQ1" s="17" t="s">
        <v>18</v>
      </c>
      <c r="BR1" s="17" t="s">
        <v>19</v>
      </c>
      <c r="BS1" s="17" t="s">
        <v>20</v>
      </c>
      <c r="BT1" s="17" t="s">
        <v>21</v>
      </c>
      <c r="BU1" s="17" t="s">
        <v>22</v>
      </c>
      <c r="BV1" s="17" t="s">
        <v>23</v>
      </c>
      <c r="BW1" s="17" t="s">
        <v>65</v>
      </c>
      <c r="BX1" s="17" t="s">
        <v>61</v>
      </c>
      <c r="BY1" s="17" t="s">
        <v>16</v>
      </c>
      <c r="BZ1" s="17" t="s">
        <v>17</v>
      </c>
      <c r="CA1" s="17" t="s">
        <v>18</v>
      </c>
      <c r="CB1" s="17" t="s">
        <v>19</v>
      </c>
      <c r="CC1" s="17" t="s">
        <v>20</v>
      </c>
      <c r="CD1" s="17" t="s">
        <v>21</v>
      </c>
      <c r="CE1" s="17" t="s">
        <v>22</v>
      </c>
      <c r="CF1" s="17" t="s">
        <v>23</v>
      </c>
      <c r="CG1" s="17" t="s">
        <v>24</v>
      </c>
      <c r="CH1" s="16" t="s">
        <v>66</v>
      </c>
      <c r="CI1" s="16" t="s">
        <v>67</v>
      </c>
      <c r="CJ1" s="16" t="s">
        <v>68</v>
      </c>
      <c r="CK1" s="16" t="s">
        <v>69</v>
      </c>
      <c r="CL1" s="17" t="s">
        <v>60</v>
      </c>
      <c r="CM1" s="17" t="s">
        <v>61</v>
      </c>
      <c r="CN1" s="17" t="s">
        <v>39</v>
      </c>
      <c r="CO1" s="17" t="s">
        <v>38</v>
      </c>
      <c r="CP1" s="17" t="s">
        <v>16</v>
      </c>
      <c r="CQ1" s="17" t="s">
        <v>17</v>
      </c>
      <c r="CR1" s="17" t="s">
        <v>41</v>
      </c>
      <c r="CS1" s="17" t="s">
        <v>42</v>
      </c>
      <c r="CT1" s="17" t="s">
        <v>43</v>
      </c>
      <c r="CU1" s="17" t="s">
        <v>44</v>
      </c>
      <c r="CV1" s="17" t="s">
        <v>60</v>
      </c>
      <c r="CW1" s="17" t="s">
        <v>70</v>
      </c>
      <c r="CX1" s="17" t="s">
        <v>16</v>
      </c>
      <c r="CY1" s="17" t="s">
        <v>17</v>
      </c>
      <c r="CZ1" s="17" t="s">
        <v>41</v>
      </c>
      <c r="DA1" s="17" t="s">
        <v>42</v>
      </c>
      <c r="DB1" s="17" t="s">
        <v>43</v>
      </c>
      <c r="DC1" s="17" t="s">
        <v>44</v>
      </c>
      <c r="DD1" s="17" t="s">
        <v>71</v>
      </c>
      <c r="DE1" s="17" t="s">
        <v>65</v>
      </c>
      <c r="DF1" s="17" t="s">
        <v>72</v>
      </c>
      <c r="DG1" s="17" t="s">
        <v>41</v>
      </c>
      <c r="DH1" s="17" t="s">
        <v>42</v>
      </c>
      <c r="DI1" s="17" t="s">
        <v>43</v>
      </c>
      <c r="DJ1" s="17" t="s">
        <v>44</v>
      </c>
      <c r="DK1" s="17" t="s">
        <v>65</v>
      </c>
      <c r="DL1" s="17" t="s">
        <v>72</v>
      </c>
      <c r="DM1" s="17" t="s">
        <v>41</v>
      </c>
      <c r="DN1" s="17" t="s">
        <v>42</v>
      </c>
      <c r="DO1" s="17" t="s">
        <v>43</v>
      </c>
      <c r="DP1" s="17" t="s">
        <v>44</v>
      </c>
    </row>
    <row r="2" spans="1:120" ht="14.4" x14ac:dyDescent="0.3">
      <c r="A2" s="18" t="e">
        <f>Wedstrijden!#REF!</f>
        <v>#REF!</v>
      </c>
      <c r="B2" s="16" t="str">
        <f>IFERROR(VLOOKUP(Wedstrijden!#REF!,#REF!,2,FALSE),"")</f>
        <v/>
      </c>
      <c r="C2" s="16" t="e">
        <f>Wedstrijden!#REF!</f>
        <v>#REF!</v>
      </c>
      <c r="D2" s="16" t="str">
        <f>IFERROR(VLOOKUP(Wedstrijden!#REF!,#REF!,2,FALSE),"")</f>
        <v/>
      </c>
      <c r="E2" s="16" t="str">
        <f>IFERROR(VLOOKUP(Wedstrijden!#REF!,#REF!,5,FALSE),"")</f>
        <v/>
      </c>
      <c r="F2" s="16" t="e">
        <f>IF(Wedstrijden!#REF!&lt;&gt;"",Wedstrijden!#REF!,"")</f>
        <v>#REF!</v>
      </c>
      <c r="G2" s="16" t="e">
        <f>IF(Wedstrijden!#REF!="Indoor",1,0)</f>
        <v>#REF!</v>
      </c>
      <c r="H2" s="16" t="e">
        <f>Wedstrijden!#REF!</f>
        <v>#REF!</v>
      </c>
      <c r="I2" s="16" t="e">
        <f>IF(Wedstrijden!#REF!="Nee",0,IF(Wedstrijden!#REF!="Ja",1,""))</f>
        <v>#REF!</v>
      </c>
      <c r="J2" s="16" t="e">
        <f>IF(Wedstrijden!#REF!&lt;&gt;"",Wedstrijden!#REF!,"")</f>
        <v>#REF!</v>
      </c>
      <c r="BJ2" s="16">
        <f>IF(COUNTA(Wedstrijden!#REF!)&lt;&gt;0,1,"")</f>
        <v>1</v>
      </c>
      <c r="BK2" s="16">
        <f>IF(COUNTBLANK(BJ2) = 1,"",2)</f>
        <v>2</v>
      </c>
      <c r="BL2" s="16" t="e">
        <f>IF(Wedstrijden!#REF!="x","AA","")</f>
        <v>#REF!</v>
      </c>
      <c r="BM2" s="16" t="e">
        <f>IF(Wedstrijden!#REF!="x","A","")</f>
        <v>#REF!</v>
      </c>
      <c r="BN2" s="16" t="e">
        <f>IF(Wedstrijden!#REF!="x","B1","")</f>
        <v>#REF!</v>
      </c>
      <c r="BO2" s="16" t="e">
        <f>IF(Wedstrijden!#REF!="x","BB","")</f>
        <v>#REF!</v>
      </c>
      <c r="BP2" s="16" t="e">
        <f>IF(Wedstrijden!#REF!="x","B","")</f>
        <v>#REF!</v>
      </c>
      <c r="BQ2" s="16" t="e">
        <f>IF(Wedstrijden!#REF!="x","L1","")</f>
        <v>#REF!</v>
      </c>
      <c r="BR2" s="16" t="e">
        <f>IF(Wedstrijden!#REF!="x","L2","")</f>
        <v>#REF!</v>
      </c>
      <c r="BS2" s="16" t="e">
        <f>IF(Wedstrijden!#REF!="x","M1","")</f>
        <v>#REF!</v>
      </c>
      <c r="BT2" s="16" t="e">
        <f>IF(Wedstrijden!#REF!="x","M2","")</f>
        <v>#REF!</v>
      </c>
      <c r="BU2" s="16" t="e">
        <f>IF(Wedstrijden!#REF!="x","Z1","")</f>
        <v>#REF!</v>
      </c>
      <c r="BV2" s="16" t="e">
        <f>IF(Wedstrijden!#REF!="x","Z2","")</f>
        <v>#REF!</v>
      </c>
      <c r="BW2" s="16">
        <f>IF(COUNTA(Wedstrijden!#REF!)&lt;&gt;0,1,"")</f>
        <v>1</v>
      </c>
      <c r="BX2" s="16">
        <f>IF(COUNTBLANK(BW2) = 1,"",1)</f>
        <v>1</v>
      </c>
      <c r="BY2" s="16" t="e">
        <f>IF(Wedstrijden!#REF!="x","BB","")</f>
        <v>#REF!</v>
      </c>
      <c r="BZ2" s="16" t="e">
        <f>IF(Wedstrijden!#REF!="x","B","")</f>
        <v>#REF!</v>
      </c>
      <c r="CA2" s="16" t="e">
        <f>IF(Wedstrijden!#REF!="x","L1","")</f>
        <v>#REF!</v>
      </c>
      <c r="CB2" s="16" t="e">
        <f>IF(Wedstrijden!#REF!="x","L2","")</f>
        <v>#REF!</v>
      </c>
      <c r="CC2" s="16" t="e">
        <f>IF(Wedstrijden!#REF!="x","M1","")</f>
        <v>#REF!</v>
      </c>
      <c r="CD2" s="16" t="e">
        <f>IF(Wedstrijden!#REF!="x","M2","")</f>
        <v>#REF!</v>
      </c>
      <c r="CE2" s="16" t="e">
        <f>IF(Wedstrijden!#REF!="x","Z1","")</f>
        <v>#REF!</v>
      </c>
      <c r="CF2" s="16" t="e">
        <f>IF(Wedstrijden!#REF!="x","Z2","")</f>
        <v>#REF!</v>
      </c>
      <c r="CG2" s="16" t="e">
        <f>IF(Wedstrijden!#REF!="x","ZZL","")</f>
        <v>#REF!</v>
      </c>
      <c r="CL2" s="16">
        <f>IF(COUNTA(Wedstrijden!#REF!)&lt;&gt;0,2,"")</f>
        <v>2</v>
      </c>
      <c r="CM2" s="16">
        <f>IF(COUNTBLANK(CL2) = 1,"",2)</f>
        <v>2</v>
      </c>
      <c r="CN2" s="16" t="e">
        <f>IF(Wedstrijden!#REF!="x","AA","")</f>
        <v>#REF!</v>
      </c>
      <c r="CO2" s="16" t="e">
        <f>IF(Wedstrijden!#REF!="x","A","")</f>
        <v>#REF!</v>
      </c>
      <c r="CP2" s="16" t="e">
        <f>IF(Wedstrijden!#REF!="x","BB","")</f>
        <v>#REF!</v>
      </c>
      <c r="CQ2" s="16" t="e">
        <f>IF(Wedstrijden!#REF!="x","B","")</f>
        <v>#REF!</v>
      </c>
      <c r="CR2" s="16" t="e">
        <f>IF(Wedstrijden!#REF!="x","L","")</f>
        <v>#REF!</v>
      </c>
      <c r="CS2" s="16" t="e">
        <f>IF(Wedstrijden!#REF!="x","M","")</f>
        <v>#REF!</v>
      </c>
      <c r="CT2" s="16" t="e">
        <f>IF(Wedstrijden!#REF!="x","Z","")</f>
        <v>#REF!</v>
      </c>
      <c r="CU2" s="16" t="e">
        <f>IF(Wedstrijden!#REF!="x","ZZ","")</f>
        <v>#REF!</v>
      </c>
      <c r="CV2" s="16">
        <f>IF(COUNTA(Wedstrijden!#REF!)&lt;&gt;0,2,"")</f>
        <v>2</v>
      </c>
      <c r="CW2" s="16">
        <f>IF(COUNTBLANK(CV2) = 1,"",1)</f>
        <v>1</v>
      </c>
      <c r="CX2" s="16" t="e">
        <f>IF(Wedstrijden!#REF!="x","BB","")</f>
        <v>#REF!</v>
      </c>
      <c r="CY2" s="16" t="e">
        <f>IF(Wedstrijden!#REF!="x","B","")</f>
        <v>#REF!</v>
      </c>
      <c r="CZ2" s="16" t="e">
        <f>IF(Wedstrijden!#REF!="x","L","")</f>
        <v>#REF!</v>
      </c>
      <c r="DA2" s="16" t="e">
        <f>IF(Wedstrijden!#REF!="x","M","")</f>
        <v>#REF!</v>
      </c>
      <c r="DB2" s="16" t="e">
        <f>IF(Wedstrijden!#REF!="x","Z","")</f>
        <v>#REF!</v>
      </c>
      <c r="DC2" s="16" t="e">
        <f>IF(Wedstrijden!#REF!="x","ZZ","")</f>
        <v>#REF!</v>
      </c>
      <c r="DD2" s="16" t="e">
        <f>IF(Wedstrijden!#REF!="x","1.40","")</f>
        <v>#REF!</v>
      </c>
      <c r="DE2" s="16">
        <f>IF(COUNTA(Wedstrijden!#REF!)&lt;&gt;0,6,"")</f>
        <v>6</v>
      </c>
      <c r="DF2" s="16">
        <f>IF(COUNTBLANK(DE2) = 1,"",2)</f>
        <v>2</v>
      </c>
      <c r="DG2" s="16" t="e">
        <f>IF(Wedstrijden!#REF!="x","L","")</f>
        <v>#REF!</v>
      </c>
      <c r="DH2" s="16" t="e">
        <f>IF(Wedstrijden!#REF!="x","M","")</f>
        <v>#REF!</v>
      </c>
      <c r="DI2" s="16" t="e">
        <f>IF(Wedstrijden!#REF!="x","Z","")</f>
        <v>#REF!</v>
      </c>
      <c r="DJ2" s="16" t="e">
        <f>IF(Wedstrijden!#REF!="x","Z","")</f>
        <v>#REF!</v>
      </c>
      <c r="DK2" s="16">
        <f>IF(COUNTA(Wedstrijden!#REF!)&lt;&gt;0,6,"")</f>
        <v>6</v>
      </c>
      <c r="DL2" s="16">
        <f>IF(COUNTBLANK(DK2) = 1,"",1)</f>
        <v>1</v>
      </c>
      <c r="DM2" s="16" t="e">
        <f>IF(Wedstrijden!#REF!="x","L","")</f>
        <v>#REF!</v>
      </c>
      <c r="DN2" s="16" t="e">
        <f>IF(Wedstrijden!#REF!="x","M","")</f>
        <v>#REF!</v>
      </c>
      <c r="DO2" s="16" t="e">
        <f>IF(Wedstrijden!#REF!="x","Z","")</f>
        <v>#REF!</v>
      </c>
      <c r="DP2" s="16" t="e">
        <f>IF(Wedstrijden!#REF!="x","Z","")</f>
        <v>#REF!</v>
      </c>
    </row>
    <row r="3" spans="1:120" ht="14.4" x14ac:dyDescent="0.3">
      <c r="A3" s="18" t="e">
        <f>Wedstrijden!#REF!</f>
        <v>#REF!</v>
      </c>
      <c r="B3" s="16" t="str">
        <f>IFERROR(VLOOKUP(Wedstrijden!#REF!,#REF!,2,FALSE),"")</f>
        <v/>
      </c>
      <c r="C3" s="16" t="e">
        <f>Wedstrijden!#REF!</f>
        <v>#REF!</v>
      </c>
      <c r="D3" s="16" t="str">
        <f>IFERROR(VLOOKUP(Wedstrijden!#REF!,#REF!,2,FALSE),"")</f>
        <v/>
      </c>
      <c r="E3" s="16" t="str">
        <f>IFERROR(VLOOKUP(Wedstrijden!#REF!,#REF!,5,FALSE),"")</f>
        <v/>
      </c>
      <c r="F3" s="16" t="e">
        <f>IF(Wedstrijden!#REF!&lt;&gt;"",Wedstrijden!#REF!,"")</f>
        <v>#REF!</v>
      </c>
      <c r="G3" s="16" t="e">
        <f>IF(Wedstrijden!#REF!="Indoor",1,0)</f>
        <v>#REF!</v>
      </c>
      <c r="H3" s="16" t="e">
        <f>Wedstrijden!#REF!</f>
        <v>#REF!</v>
      </c>
      <c r="I3" s="16" t="e">
        <f>IF(Wedstrijden!#REF!="Nee",0,IF(Wedstrijden!#REF!="Ja",1,""))</f>
        <v>#REF!</v>
      </c>
      <c r="J3" s="16" t="e">
        <f>IF(Wedstrijden!#REF!&lt;&gt;"",Wedstrijden!#REF!,"")</f>
        <v>#REF!</v>
      </c>
      <c r="BJ3" s="16">
        <f>IF(COUNTA(Wedstrijden!#REF!)&lt;&gt;0,1,"")</f>
        <v>1</v>
      </c>
      <c r="BK3" s="16">
        <f t="shared" ref="BK3:BK66" si="0">IF(COUNTBLANK(BJ3) = 1,"",2)</f>
        <v>2</v>
      </c>
      <c r="BL3" s="16" t="e">
        <f>IF(Wedstrijden!#REF!="x","AA","")</f>
        <v>#REF!</v>
      </c>
      <c r="BM3" s="16" t="e">
        <f>IF(Wedstrijden!#REF!="x","A","")</f>
        <v>#REF!</v>
      </c>
      <c r="BN3" s="16" t="e">
        <f>IF(Wedstrijden!#REF!="x","B1","")</f>
        <v>#REF!</v>
      </c>
      <c r="BO3" s="16" t="e">
        <f>IF(Wedstrijden!#REF!="x","BB","")</f>
        <v>#REF!</v>
      </c>
      <c r="BP3" s="16" t="e">
        <f>IF(Wedstrijden!#REF!="x","B","")</f>
        <v>#REF!</v>
      </c>
      <c r="BQ3" s="16" t="e">
        <f>IF(Wedstrijden!#REF!="x","L1","")</f>
        <v>#REF!</v>
      </c>
      <c r="BR3" s="16" t="e">
        <f>IF(Wedstrijden!#REF!="x","L2","")</f>
        <v>#REF!</v>
      </c>
      <c r="BS3" s="16" t="e">
        <f>IF(Wedstrijden!#REF!="x","M1","")</f>
        <v>#REF!</v>
      </c>
      <c r="BT3" s="16" t="e">
        <f>IF(Wedstrijden!#REF!="x","M2","")</f>
        <v>#REF!</v>
      </c>
      <c r="BU3" s="16" t="e">
        <f>IF(Wedstrijden!#REF!="x","Z1","")</f>
        <v>#REF!</v>
      </c>
      <c r="BV3" s="16" t="e">
        <f>IF(Wedstrijden!#REF!="x","Z2","")</f>
        <v>#REF!</v>
      </c>
      <c r="BW3" s="16">
        <f>IF(COUNTA(Wedstrijden!#REF!)&lt;&gt;0,1,"")</f>
        <v>1</v>
      </c>
      <c r="BX3" s="16">
        <f t="shared" ref="BX3:BX66" si="1">IF(COUNTBLANK(BW3) = 1,"",1)</f>
        <v>1</v>
      </c>
      <c r="BY3" s="16" t="e">
        <f>IF(Wedstrijden!#REF!="x","BB","")</f>
        <v>#REF!</v>
      </c>
      <c r="BZ3" s="16" t="e">
        <f>IF(Wedstrijden!#REF!="x","B","")</f>
        <v>#REF!</v>
      </c>
      <c r="CA3" s="16" t="e">
        <f>IF(Wedstrijden!#REF!="x","L1","")</f>
        <v>#REF!</v>
      </c>
      <c r="CB3" s="16" t="e">
        <f>IF(Wedstrijden!#REF!="x","L2","")</f>
        <v>#REF!</v>
      </c>
      <c r="CC3" s="16" t="e">
        <f>IF(Wedstrijden!#REF!="x","M1","")</f>
        <v>#REF!</v>
      </c>
      <c r="CD3" s="16" t="e">
        <f>IF(Wedstrijden!#REF!="x","M2","")</f>
        <v>#REF!</v>
      </c>
      <c r="CE3" s="16" t="e">
        <f>IF(Wedstrijden!#REF!="x","Z1","")</f>
        <v>#REF!</v>
      </c>
      <c r="CF3" s="16" t="e">
        <f>IF(Wedstrijden!#REF!="x","Z2","")</f>
        <v>#REF!</v>
      </c>
      <c r="CG3" s="16" t="e">
        <f>IF(Wedstrijden!#REF!="x","ZZL","")</f>
        <v>#REF!</v>
      </c>
      <c r="CL3" s="16">
        <f>IF(COUNTA(Wedstrijden!#REF!)&lt;&gt;0,2,"")</f>
        <v>2</v>
      </c>
      <c r="CM3" s="16">
        <f t="shared" ref="CM3:CM66" si="2">IF(COUNTBLANK(CL3) = 1,"",2)</f>
        <v>2</v>
      </c>
      <c r="CN3" s="16" t="e">
        <f>IF(Wedstrijden!#REF!="x","AA","")</f>
        <v>#REF!</v>
      </c>
      <c r="CO3" s="16" t="e">
        <f>IF(Wedstrijden!#REF!="x","A","")</f>
        <v>#REF!</v>
      </c>
      <c r="CP3" s="16" t="e">
        <f>IF(Wedstrijden!#REF!="x","BB","")</f>
        <v>#REF!</v>
      </c>
      <c r="CQ3" s="16" t="e">
        <f>IF(Wedstrijden!#REF!="x","B","")</f>
        <v>#REF!</v>
      </c>
      <c r="CR3" s="16" t="e">
        <f>IF(Wedstrijden!#REF!="x","L","")</f>
        <v>#REF!</v>
      </c>
      <c r="CS3" s="16" t="e">
        <f>IF(Wedstrijden!#REF!="x","M","")</f>
        <v>#REF!</v>
      </c>
      <c r="CT3" s="16" t="e">
        <f>IF(Wedstrijden!#REF!="x","Z","")</f>
        <v>#REF!</v>
      </c>
      <c r="CU3" s="16" t="e">
        <f>IF(Wedstrijden!#REF!="x","ZZ","")</f>
        <v>#REF!</v>
      </c>
      <c r="CV3" s="16">
        <f>IF(COUNTA(Wedstrijden!#REF!)&lt;&gt;0,2,"")</f>
        <v>2</v>
      </c>
      <c r="CW3" s="16">
        <f t="shared" ref="CW3:CW66" si="3">IF(COUNTBLANK(CV3) = 1,"",1)</f>
        <v>1</v>
      </c>
      <c r="CX3" s="16" t="e">
        <f>IF(Wedstrijden!#REF!="x","BB","")</f>
        <v>#REF!</v>
      </c>
      <c r="CY3" s="16" t="e">
        <f>IF(Wedstrijden!#REF!="x","B","")</f>
        <v>#REF!</v>
      </c>
      <c r="CZ3" s="16" t="e">
        <f>IF(Wedstrijden!#REF!="x","L","")</f>
        <v>#REF!</v>
      </c>
      <c r="DA3" s="16" t="e">
        <f>IF(Wedstrijden!#REF!="x","M","")</f>
        <v>#REF!</v>
      </c>
      <c r="DB3" s="16" t="e">
        <f>IF(Wedstrijden!#REF!="x","Z","")</f>
        <v>#REF!</v>
      </c>
      <c r="DC3" s="16" t="e">
        <f>IF(Wedstrijden!#REF!="x","ZZ","")</f>
        <v>#REF!</v>
      </c>
      <c r="DD3" s="16" t="e">
        <f>IF(Wedstrijden!#REF!="x","1.40","")</f>
        <v>#REF!</v>
      </c>
      <c r="DE3" s="16">
        <f>IF(COUNTA(Wedstrijden!#REF!)&lt;&gt;0,6,"")</f>
        <v>6</v>
      </c>
      <c r="DF3" s="16">
        <f t="shared" ref="DF3:DF66" si="4">IF(COUNTBLANK(DE3) = 1,"",2)</f>
        <v>2</v>
      </c>
      <c r="DG3" s="16" t="e">
        <f>IF(Wedstrijden!#REF!="x","L","")</f>
        <v>#REF!</v>
      </c>
      <c r="DH3" s="16" t="e">
        <f>IF(Wedstrijden!#REF!="x","M","")</f>
        <v>#REF!</v>
      </c>
      <c r="DI3" s="16" t="e">
        <f>IF(Wedstrijden!#REF!="x","Z","")</f>
        <v>#REF!</v>
      </c>
      <c r="DJ3" s="16" t="e">
        <f>IF(Wedstrijden!#REF!="x","Z","")</f>
        <v>#REF!</v>
      </c>
      <c r="DK3" s="16">
        <f>IF(COUNTA(Wedstrijden!#REF!)&lt;&gt;0,6,"")</f>
        <v>6</v>
      </c>
      <c r="DL3" s="16">
        <f t="shared" ref="DL3:DL66" si="5">IF(COUNTBLANK(DK3) = 1,"",1)</f>
        <v>1</v>
      </c>
      <c r="DM3" s="16" t="e">
        <f>IF(Wedstrijden!#REF!="x","L","")</f>
        <v>#REF!</v>
      </c>
      <c r="DN3" s="16" t="e">
        <f>IF(Wedstrijden!#REF!="x","M","")</f>
        <v>#REF!</v>
      </c>
      <c r="DO3" s="16" t="e">
        <f>IF(Wedstrijden!#REF!="x","Z","")</f>
        <v>#REF!</v>
      </c>
      <c r="DP3" s="16" t="e">
        <f>IF(Wedstrijden!#REF!="x","Z","")</f>
        <v>#REF!</v>
      </c>
    </row>
    <row r="4" spans="1:120" ht="14.4" x14ac:dyDescent="0.3">
      <c r="A4" s="18" t="e">
        <f>Wedstrijden!#REF!</f>
        <v>#REF!</v>
      </c>
      <c r="B4" s="16" t="str">
        <f>IFERROR(VLOOKUP(Wedstrijden!#REF!,#REF!,2,FALSE),"")</f>
        <v/>
      </c>
      <c r="C4" s="16" t="e">
        <f>Wedstrijden!#REF!</f>
        <v>#REF!</v>
      </c>
      <c r="D4" s="16" t="str">
        <f>IFERROR(VLOOKUP(Wedstrijden!#REF!,#REF!,2,FALSE),"")</f>
        <v/>
      </c>
      <c r="E4" s="16" t="str">
        <f>IFERROR(VLOOKUP(Wedstrijden!#REF!,#REF!,5,FALSE),"")</f>
        <v/>
      </c>
      <c r="F4" s="16" t="e">
        <f>IF(Wedstrijden!#REF!&lt;&gt;"",Wedstrijden!#REF!,"")</f>
        <v>#REF!</v>
      </c>
      <c r="G4" s="16" t="e">
        <f>IF(Wedstrijden!#REF!="Indoor",1,0)</f>
        <v>#REF!</v>
      </c>
      <c r="H4" s="16" t="e">
        <f>Wedstrijden!#REF!</f>
        <v>#REF!</v>
      </c>
      <c r="I4" s="16" t="e">
        <f>IF(Wedstrijden!#REF!="Nee",0,IF(Wedstrijden!#REF!="Ja",1,""))</f>
        <v>#REF!</v>
      </c>
      <c r="J4" s="16" t="e">
        <f>IF(Wedstrijden!#REF!&lt;&gt;"",Wedstrijden!#REF!,"")</f>
        <v>#REF!</v>
      </c>
      <c r="BJ4" s="16">
        <f>IF(COUNTA(Wedstrijden!#REF!)&lt;&gt;0,1,"")</f>
        <v>1</v>
      </c>
      <c r="BK4" s="16">
        <f t="shared" si="0"/>
        <v>2</v>
      </c>
      <c r="BL4" s="16" t="e">
        <f>IF(Wedstrijden!#REF!="x","AA","")</f>
        <v>#REF!</v>
      </c>
      <c r="BM4" s="16" t="e">
        <f>IF(Wedstrijden!#REF!="x","A","")</f>
        <v>#REF!</v>
      </c>
      <c r="BN4" s="16" t="e">
        <f>IF(Wedstrijden!#REF!="x","B1","")</f>
        <v>#REF!</v>
      </c>
      <c r="BO4" s="16" t="e">
        <f>IF(Wedstrijden!#REF!="x","BB","")</f>
        <v>#REF!</v>
      </c>
      <c r="BP4" s="16" t="e">
        <f>IF(Wedstrijden!#REF!="x","B","")</f>
        <v>#REF!</v>
      </c>
      <c r="BQ4" s="16" t="e">
        <f>IF(Wedstrijden!#REF!="x","L1","")</f>
        <v>#REF!</v>
      </c>
      <c r="BR4" s="16" t="e">
        <f>IF(Wedstrijden!#REF!="x","L2","")</f>
        <v>#REF!</v>
      </c>
      <c r="BS4" s="16" t="e">
        <f>IF(Wedstrijden!#REF!="x","M1","")</f>
        <v>#REF!</v>
      </c>
      <c r="BT4" s="16" t="e">
        <f>IF(Wedstrijden!#REF!="x","M2","")</f>
        <v>#REF!</v>
      </c>
      <c r="BU4" s="16" t="e">
        <f>IF(Wedstrijden!#REF!="x","Z1","")</f>
        <v>#REF!</v>
      </c>
      <c r="BV4" s="16" t="e">
        <f>IF(Wedstrijden!#REF!="x","Z2","")</f>
        <v>#REF!</v>
      </c>
      <c r="BW4" s="16">
        <f>IF(COUNTA(Wedstrijden!#REF!)&lt;&gt;0,1,"")</f>
        <v>1</v>
      </c>
      <c r="BX4" s="16">
        <f t="shared" si="1"/>
        <v>1</v>
      </c>
      <c r="BY4" s="16" t="e">
        <f>IF(Wedstrijden!#REF!="x","BB","")</f>
        <v>#REF!</v>
      </c>
      <c r="BZ4" s="16" t="e">
        <f>IF(Wedstrijden!#REF!="x","B","")</f>
        <v>#REF!</v>
      </c>
      <c r="CA4" s="16" t="e">
        <f>IF(Wedstrijden!#REF!="x","L1","")</f>
        <v>#REF!</v>
      </c>
      <c r="CB4" s="16" t="e">
        <f>IF(Wedstrijden!#REF!="x","L2","")</f>
        <v>#REF!</v>
      </c>
      <c r="CC4" s="16" t="e">
        <f>IF(Wedstrijden!#REF!="x","M1","")</f>
        <v>#REF!</v>
      </c>
      <c r="CD4" s="16" t="e">
        <f>IF(Wedstrijden!#REF!="x","M2","")</f>
        <v>#REF!</v>
      </c>
      <c r="CE4" s="16" t="e">
        <f>IF(Wedstrijden!#REF!="x","Z1","")</f>
        <v>#REF!</v>
      </c>
      <c r="CF4" s="16" t="e">
        <f>IF(Wedstrijden!#REF!="x","Z2","")</f>
        <v>#REF!</v>
      </c>
      <c r="CG4" s="16" t="e">
        <f>IF(Wedstrijden!#REF!="x","ZZL","")</f>
        <v>#REF!</v>
      </c>
      <c r="CL4" s="16">
        <f>IF(COUNTA(Wedstrijden!#REF!)&lt;&gt;0,2,"")</f>
        <v>2</v>
      </c>
      <c r="CM4" s="16">
        <f t="shared" si="2"/>
        <v>2</v>
      </c>
      <c r="CN4" s="16" t="e">
        <f>IF(Wedstrijden!#REF!="x","AA","")</f>
        <v>#REF!</v>
      </c>
      <c r="CO4" s="16" t="e">
        <f>IF(Wedstrijden!#REF!="x","A","")</f>
        <v>#REF!</v>
      </c>
      <c r="CP4" s="16" t="e">
        <f>IF(Wedstrijden!#REF!="x","BB","")</f>
        <v>#REF!</v>
      </c>
      <c r="CQ4" s="16" t="e">
        <f>IF(Wedstrijden!#REF!="x","B","")</f>
        <v>#REF!</v>
      </c>
      <c r="CR4" s="16" t="e">
        <f>IF(Wedstrijden!#REF!="x","L","")</f>
        <v>#REF!</v>
      </c>
      <c r="CS4" s="16" t="e">
        <f>IF(Wedstrijden!#REF!="x","M","")</f>
        <v>#REF!</v>
      </c>
      <c r="CT4" s="16" t="e">
        <f>IF(Wedstrijden!#REF!="x","Z","")</f>
        <v>#REF!</v>
      </c>
      <c r="CU4" s="16" t="e">
        <f>IF(Wedstrijden!#REF!="x","ZZ","")</f>
        <v>#REF!</v>
      </c>
      <c r="CV4" s="16">
        <f>IF(COUNTA(Wedstrijden!#REF!)&lt;&gt;0,2,"")</f>
        <v>2</v>
      </c>
      <c r="CW4" s="16">
        <f t="shared" si="3"/>
        <v>1</v>
      </c>
      <c r="CX4" s="16" t="e">
        <f>IF(Wedstrijden!#REF!="x","BB","")</f>
        <v>#REF!</v>
      </c>
      <c r="CY4" s="16" t="e">
        <f>IF(Wedstrijden!#REF!="x","B","")</f>
        <v>#REF!</v>
      </c>
      <c r="CZ4" s="16" t="e">
        <f>IF(Wedstrijden!#REF!="x","L","")</f>
        <v>#REF!</v>
      </c>
      <c r="DA4" s="16" t="e">
        <f>IF(Wedstrijden!#REF!="x","M","")</f>
        <v>#REF!</v>
      </c>
      <c r="DB4" s="16" t="e">
        <f>IF(Wedstrijden!#REF!="x","Z","")</f>
        <v>#REF!</v>
      </c>
      <c r="DC4" s="16" t="e">
        <f>IF(Wedstrijden!#REF!="x","ZZ","")</f>
        <v>#REF!</v>
      </c>
      <c r="DD4" s="16" t="e">
        <f>IF(Wedstrijden!#REF!="x","1.40","")</f>
        <v>#REF!</v>
      </c>
      <c r="DE4" s="16">
        <f>IF(COUNTA(Wedstrijden!#REF!)&lt;&gt;0,6,"")</f>
        <v>6</v>
      </c>
      <c r="DF4" s="16">
        <f t="shared" si="4"/>
        <v>2</v>
      </c>
      <c r="DG4" s="16" t="e">
        <f>IF(Wedstrijden!#REF!="x","L","")</f>
        <v>#REF!</v>
      </c>
      <c r="DH4" s="16" t="e">
        <f>IF(Wedstrijden!#REF!="x","M","")</f>
        <v>#REF!</v>
      </c>
      <c r="DI4" s="16" t="e">
        <f>IF(Wedstrijden!#REF!="x","Z","")</f>
        <v>#REF!</v>
      </c>
      <c r="DJ4" s="16" t="e">
        <f>IF(Wedstrijden!#REF!="x","Z","")</f>
        <v>#REF!</v>
      </c>
      <c r="DK4" s="16">
        <f>IF(COUNTA(Wedstrijden!#REF!)&lt;&gt;0,6,"")</f>
        <v>6</v>
      </c>
      <c r="DL4" s="16">
        <f t="shared" si="5"/>
        <v>1</v>
      </c>
      <c r="DM4" s="16" t="e">
        <f>IF(Wedstrijden!#REF!="x","L","")</f>
        <v>#REF!</v>
      </c>
      <c r="DN4" s="16" t="e">
        <f>IF(Wedstrijden!#REF!="x","M","")</f>
        <v>#REF!</v>
      </c>
      <c r="DO4" s="16" t="e">
        <f>IF(Wedstrijden!#REF!="x","Z","")</f>
        <v>#REF!</v>
      </c>
      <c r="DP4" s="16" t="e">
        <f>IF(Wedstrijden!#REF!="x","Z","")</f>
        <v>#REF!</v>
      </c>
    </row>
    <row r="5" spans="1:120" ht="14.4" x14ac:dyDescent="0.3">
      <c r="A5" s="18" t="e">
        <f>Wedstrijden!#REF!</f>
        <v>#REF!</v>
      </c>
      <c r="B5" s="16" t="str">
        <f>IFERROR(VLOOKUP(Wedstrijden!#REF!,#REF!,2,FALSE),"")</f>
        <v/>
      </c>
      <c r="C5" s="16" t="e">
        <f>Wedstrijden!#REF!</f>
        <v>#REF!</v>
      </c>
      <c r="D5" s="16" t="str">
        <f>IFERROR(VLOOKUP(Wedstrijden!#REF!,#REF!,2,FALSE),"")</f>
        <v/>
      </c>
      <c r="E5" s="16" t="str">
        <f>IFERROR(VLOOKUP(Wedstrijden!#REF!,#REF!,5,FALSE),"")</f>
        <v/>
      </c>
      <c r="F5" s="16" t="e">
        <f>IF(Wedstrijden!#REF!&lt;&gt;"",Wedstrijden!#REF!,"")</f>
        <v>#REF!</v>
      </c>
      <c r="G5" s="16" t="e">
        <f>IF(Wedstrijden!#REF!="Indoor",1,0)</f>
        <v>#REF!</v>
      </c>
      <c r="H5" s="16" t="e">
        <f>Wedstrijden!#REF!</f>
        <v>#REF!</v>
      </c>
      <c r="I5" s="16" t="e">
        <f>IF(Wedstrijden!#REF!="Nee",0,IF(Wedstrijden!#REF!="Ja",1,""))</f>
        <v>#REF!</v>
      </c>
      <c r="J5" s="16" t="e">
        <f>IF(Wedstrijden!#REF!&lt;&gt;"",Wedstrijden!#REF!,"")</f>
        <v>#REF!</v>
      </c>
      <c r="BJ5" s="16">
        <f>IF(COUNTA(Wedstrijden!#REF!)&lt;&gt;0,1,"")</f>
        <v>1</v>
      </c>
      <c r="BK5" s="16">
        <f t="shared" si="0"/>
        <v>2</v>
      </c>
      <c r="BL5" s="16" t="e">
        <f>IF(Wedstrijden!#REF!="x","AA","")</f>
        <v>#REF!</v>
      </c>
      <c r="BM5" s="16" t="e">
        <f>IF(Wedstrijden!#REF!="x","A","")</f>
        <v>#REF!</v>
      </c>
      <c r="BN5" s="16" t="e">
        <f>IF(Wedstrijden!#REF!="x","B1","")</f>
        <v>#REF!</v>
      </c>
      <c r="BO5" s="16" t="e">
        <f>IF(Wedstrijden!#REF!="x","BB","")</f>
        <v>#REF!</v>
      </c>
      <c r="BP5" s="16" t="e">
        <f>IF(Wedstrijden!#REF!="x","B","")</f>
        <v>#REF!</v>
      </c>
      <c r="BQ5" s="16" t="e">
        <f>IF(Wedstrijden!#REF!="x","L1","")</f>
        <v>#REF!</v>
      </c>
      <c r="BR5" s="16" t="e">
        <f>IF(Wedstrijden!#REF!="x","L2","")</f>
        <v>#REF!</v>
      </c>
      <c r="BS5" s="16" t="e">
        <f>IF(Wedstrijden!#REF!="x","M1","")</f>
        <v>#REF!</v>
      </c>
      <c r="BT5" s="16" t="e">
        <f>IF(Wedstrijden!#REF!="x","M2","")</f>
        <v>#REF!</v>
      </c>
      <c r="BU5" s="16" t="e">
        <f>IF(Wedstrijden!#REF!="x","Z1","")</f>
        <v>#REF!</v>
      </c>
      <c r="BV5" s="16" t="e">
        <f>IF(Wedstrijden!#REF!="x","Z2","")</f>
        <v>#REF!</v>
      </c>
      <c r="BW5" s="16">
        <f>IF(COUNTA(Wedstrijden!#REF!)&lt;&gt;0,1,"")</f>
        <v>1</v>
      </c>
      <c r="BX5" s="16">
        <f t="shared" si="1"/>
        <v>1</v>
      </c>
      <c r="BY5" s="16" t="e">
        <f>IF(Wedstrijden!#REF!="x","BB","")</f>
        <v>#REF!</v>
      </c>
      <c r="BZ5" s="16" t="e">
        <f>IF(Wedstrijden!#REF!="x","B","")</f>
        <v>#REF!</v>
      </c>
      <c r="CA5" s="16" t="e">
        <f>IF(Wedstrijden!#REF!="x","L1","")</f>
        <v>#REF!</v>
      </c>
      <c r="CB5" s="16" t="e">
        <f>IF(Wedstrijden!#REF!="x","L2","")</f>
        <v>#REF!</v>
      </c>
      <c r="CC5" s="16" t="e">
        <f>IF(Wedstrijden!#REF!="x","M1","")</f>
        <v>#REF!</v>
      </c>
      <c r="CD5" s="16" t="e">
        <f>IF(Wedstrijden!#REF!="x","M2","")</f>
        <v>#REF!</v>
      </c>
      <c r="CE5" s="16" t="e">
        <f>IF(Wedstrijden!#REF!="x","Z1","")</f>
        <v>#REF!</v>
      </c>
      <c r="CF5" s="16" t="e">
        <f>IF(Wedstrijden!#REF!="x","Z2","")</f>
        <v>#REF!</v>
      </c>
      <c r="CG5" s="16" t="e">
        <f>IF(Wedstrijden!#REF!="x","ZZL","")</f>
        <v>#REF!</v>
      </c>
      <c r="CL5" s="16">
        <f>IF(COUNTA(Wedstrijden!#REF!)&lt;&gt;0,2,"")</f>
        <v>2</v>
      </c>
      <c r="CM5" s="16">
        <f t="shared" si="2"/>
        <v>2</v>
      </c>
      <c r="CN5" s="16" t="e">
        <f>IF(Wedstrijden!#REF!="x","AA","")</f>
        <v>#REF!</v>
      </c>
      <c r="CO5" s="16" t="e">
        <f>IF(Wedstrijden!#REF!="x","A","")</f>
        <v>#REF!</v>
      </c>
      <c r="CP5" s="16" t="e">
        <f>IF(Wedstrijden!#REF!="x","BB","")</f>
        <v>#REF!</v>
      </c>
      <c r="CQ5" s="16" t="e">
        <f>IF(Wedstrijden!#REF!="x","B","")</f>
        <v>#REF!</v>
      </c>
      <c r="CR5" s="16" t="e">
        <f>IF(Wedstrijden!#REF!="x","L","")</f>
        <v>#REF!</v>
      </c>
      <c r="CS5" s="16" t="e">
        <f>IF(Wedstrijden!#REF!="x","M","")</f>
        <v>#REF!</v>
      </c>
      <c r="CT5" s="16" t="e">
        <f>IF(Wedstrijden!#REF!="x","Z","")</f>
        <v>#REF!</v>
      </c>
      <c r="CU5" s="16" t="e">
        <f>IF(Wedstrijden!#REF!="x","ZZ","")</f>
        <v>#REF!</v>
      </c>
      <c r="CV5" s="16">
        <f>IF(COUNTA(Wedstrijden!#REF!)&lt;&gt;0,2,"")</f>
        <v>2</v>
      </c>
      <c r="CW5" s="16">
        <f t="shared" si="3"/>
        <v>1</v>
      </c>
      <c r="CX5" s="16" t="e">
        <f>IF(Wedstrijden!#REF!="x","BB","")</f>
        <v>#REF!</v>
      </c>
      <c r="CY5" s="16" t="e">
        <f>IF(Wedstrijden!#REF!="x","B","")</f>
        <v>#REF!</v>
      </c>
      <c r="CZ5" s="16" t="e">
        <f>IF(Wedstrijden!#REF!="x","L","")</f>
        <v>#REF!</v>
      </c>
      <c r="DA5" s="16" t="e">
        <f>IF(Wedstrijden!#REF!="x","M","")</f>
        <v>#REF!</v>
      </c>
      <c r="DB5" s="16" t="e">
        <f>IF(Wedstrijden!#REF!="x","Z","")</f>
        <v>#REF!</v>
      </c>
      <c r="DC5" s="16" t="e">
        <f>IF(Wedstrijden!#REF!="x","ZZ","")</f>
        <v>#REF!</v>
      </c>
      <c r="DD5" s="16" t="e">
        <f>IF(Wedstrijden!#REF!="x","1.40","")</f>
        <v>#REF!</v>
      </c>
      <c r="DE5" s="16">
        <f>IF(COUNTA(Wedstrijden!#REF!)&lt;&gt;0,6,"")</f>
        <v>6</v>
      </c>
      <c r="DF5" s="16">
        <f t="shared" si="4"/>
        <v>2</v>
      </c>
      <c r="DG5" s="16" t="e">
        <f>IF(Wedstrijden!#REF!="x","L","")</f>
        <v>#REF!</v>
      </c>
      <c r="DH5" s="16" t="e">
        <f>IF(Wedstrijden!#REF!="x","M","")</f>
        <v>#REF!</v>
      </c>
      <c r="DI5" s="16" t="e">
        <f>IF(Wedstrijden!#REF!="x","Z","")</f>
        <v>#REF!</v>
      </c>
      <c r="DJ5" s="16" t="e">
        <f>IF(Wedstrijden!#REF!="x","Z","")</f>
        <v>#REF!</v>
      </c>
      <c r="DK5" s="16">
        <f>IF(COUNTA(Wedstrijden!#REF!)&lt;&gt;0,6,"")</f>
        <v>6</v>
      </c>
      <c r="DL5" s="16">
        <f t="shared" si="5"/>
        <v>1</v>
      </c>
      <c r="DM5" s="16" t="e">
        <f>IF(Wedstrijden!#REF!="x","L","")</f>
        <v>#REF!</v>
      </c>
      <c r="DN5" s="16" t="e">
        <f>IF(Wedstrijden!#REF!="x","M","")</f>
        <v>#REF!</v>
      </c>
      <c r="DO5" s="16" t="e">
        <f>IF(Wedstrijden!#REF!="x","Z","")</f>
        <v>#REF!</v>
      </c>
      <c r="DP5" s="16" t="e">
        <f>IF(Wedstrijden!#REF!="x","Z","")</f>
        <v>#REF!</v>
      </c>
    </row>
    <row r="6" spans="1:120" ht="14.4" x14ac:dyDescent="0.3">
      <c r="A6" s="18" t="e">
        <f>Wedstrijden!#REF!</f>
        <v>#REF!</v>
      </c>
      <c r="B6" s="16" t="str">
        <f>IFERROR(VLOOKUP(Wedstrijden!#REF!,#REF!,2,FALSE),"")</f>
        <v/>
      </c>
      <c r="C6" s="16" t="e">
        <f>Wedstrijden!#REF!</f>
        <v>#REF!</v>
      </c>
      <c r="D6" s="16" t="str">
        <f>IFERROR(VLOOKUP(Wedstrijden!#REF!,#REF!,2,FALSE),"")</f>
        <v/>
      </c>
      <c r="E6" s="16" t="str">
        <f>IFERROR(VLOOKUP(Wedstrijden!#REF!,#REF!,5,FALSE),"")</f>
        <v/>
      </c>
      <c r="F6" s="16" t="e">
        <f>IF(Wedstrijden!#REF!&lt;&gt;"",Wedstrijden!#REF!,"")</f>
        <v>#REF!</v>
      </c>
      <c r="G6" s="16" t="e">
        <f>IF(Wedstrijden!#REF!="Indoor",1,0)</f>
        <v>#REF!</v>
      </c>
      <c r="H6" s="16" t="e">
        <f>Wedstrijden!#REF!</f>
        <v>#REF!</v>
      </c>
      <c r="I6" s="16" t="e">
        <f>IF(Wedstrijden!#REF!="Nee",0,IF(Wedstrijden!#REF!="Ja",1,""))</f>
        <v>#REF!</v>
      </c>
      <c r="J6" s="16" t="e">
        <f>IF(Wedstrijden!#REF!&lt;&gt;"",Wedstrijden!#REF!,"")</f>
        <v>#REF!</v>
      </c>
      <c r="BJ6" s="16">
        <f>IF(COUNTA(Wedstrijden!#REF!)&lt;&gt;0,1,"")</f>
        <v>1</v>
      </c>
      <c r="BK6" s="16">
        <f t="shared" si="0"/>
        <v>2</v>
      </c>
      <c r="BL6" s="16" t="e">
        <f>IF(Wedstrijden!#REF!="x","AA","")</f>
        <v>#REF!</v>
      </c>
      <c r="BM6" s="16" t="e">
        <f>IF(Wedstrijden!#REF!="x","A","")</f>
        <v>#REF!</v>
      </c>
      <c r="BN6" s="16" t="e">
        <f>IF(Wedstrijden!#REF!="x","B1","")</f>
        <v>#REF!</v>
      </c>
      <c r="BO6" s="16" t="e">
        <f>IF(Wedstrijden!#REF!="x","BB","")</f>
        <v>#REF!</v>
      </c>
      <c r="BP6" s="16" t="e">
        <f>IF(Wedstrijden!#REF!="x","B","")</f>
        <v>#REF!</v>
      </c>
      <c r="BQ6" s="16" t="e">
        <f>IF(Wedstrijden!#REF!="x","L1","")</f>
        <v>#REF!</v>
      </c>
      <c r="BR6" s="16" t="e">
        <f>IF(Wedstrijden!#REF!="x","L2","")</f>
        <v>#REF!</v>
      </c>
      <c r="BS6" s="16" t="e">
        <f>IF(Wedstrijden!#REF!="x","M1","")</f>
        <v>#REF!</v>
      </c>
      <c r="BT6" s="16" t="e">
        <f>IF(Wedstrijden!#REF!="x","M2","")</f>
        <v>#REF!</v>
      </c>
      <c r="BU6" s="16" t="e">
        <f>IF(Wedstrijden!#REF!="x","Z1","")</f>
        <v>#REF!</v>
      </c>
      <c r="BV6" s="16" t="e">
        <f>IF(Wedstrijden!#REF!="x","Z2","")</f>
        <v>#REF!</v>
      </c>
      <c r="BW6" s="16">
        <f>IF(COUNTA(Wedstrijden!#REF!)&lt;&gt;0,1,"")</f>
        <v>1</v>
      </c>
      <c r="BX6" s="16">
        <f t="shared" si="1"/>
        <v>1</v>
      </c>
      <c r="BY6" s="16" t="e">
        <f>IF(Wedstrijden!#REF!="x","BB","")</f>
        <v>#REF!</v>
      </c>
      <c r="BZ6" s="16" t="e">
        <f>IF(Wedstrijden!#REF!="x","B","")</f>
        <v>#REF!</v>
      </c>
      <c r="CA6" s="16" t="e">
        <f>IF(Wedstrijden!#REF!="x","L1","")</f>
        <v>#REF!</v>
      </c>
      <c r="CB6" s="16" t="e">
        <f>IF(Wedstrijden!#REF!="x","L2","")</f>
        <v>#REF!</v>
      </c>
      <c r="CC6" s="16" t="e">
        <f>IF(Wedstrijden!#REF!="x","M1","")</f>
        <v>#REF!</v>
      </c>
      <c r="CD6" s="16" t="e">
        <f>IF(Wedstrijden!#REF!="x","M2","")</f>
        <v>#REF!</v>
      </c>
      <c r="CE6" s="16" t="e">
        <f>IF(Wedstrijden!#REF!="x","Z1","")</f>
        <v>#REF!</v>
      </c>
      <c r="CF6" s="16" t="e">
        <f>IF(Wedstrijden!#REF!="x","Z2","")</f>
        <v>#REF!</v>
      </c>
      <c r="CG6" s="16" t="e">
        <f>IF(Wedstrijden!#REF!="x","ZZL","")</f>
        <v>#REF!</v>
      </c>
      <c r="CL6" s="16">
        <f>IF(COUNTA(Wedstrijden!#REF!)&lt;&gt;0,2,"")</f>
        <v>2</v>
      </c>
      <c r="CM6" s="16">
        <f t="shared" si="2"/>
        <v>2</v>
      </c>
      <c r="CN6" s="16" t="e">
        <f>IF(Wedstrijden!#REF!="x","AA","")</f>
        <v>#REF!</v>
      </c>
      <c r="CO6" s="16" t="e">
        <f>IF(Wedstrijden!#REF!="x","A","")</f>
        <v>#REF!</v>
      </c>
      <c r="CP6" s="16" t="e">
        <f>IF(Wedstrijden!#REF!="x","BB","")</f>
        <v>#REF!</v>
      </c>
      <c r="CQ6" s="16" t="e">
        <f>IF(Wedstrijden!#REF!="x","B","")</f>
        <v>#REF!</v>
      </c>
      <c r="CR6" s="16" t="e">
        <f>IF(Wedstrijden!#REF!="x","L","")</f>
        <v>#REF!</v>
      </c>
      <c r="CS6" s="16" t="e">
        <f>IF(Wedstrijden!#REF!="x","M","")</f>
        <v>#REF!</v>
      </c>
      <c r="CT6" s="16" t="e">
        <f>IF(Wedstrijden!#REF!="x","Z","")</f>
        <v>#REF!</v>
      </c>
      <c r="CU6" s="16" t="e">
        <f>IF(Wedstrijden!#REF!="x","ZZ","")</f>
        <v>#REF!</v>
      </c>
      <c r="CV6" s="16">
        <f>IF(COUNTA(Wedstrijden!#REF!)&lt;&gt;0,2,"")</f>
        <v>2</v>
      </c>
      <c r="CW6" s="16">
        <f t="shared" si="3"/>
        <v>1</v>
      </c>
      <c r="CX6" s="16" t="e">
        <f>IF(Wedstrijden!#REF!="x","BB","")</f>
        <v>#REF!</v>
      </c>
      <c r="CY6" s="16" t="e">
        <f>IF(Wedstrijden!#REF!="x","B","")</f>
        <v>#REF!</v>
      </c>
      <c r="CZ6" s="16" t="e">
        <f>IF(Wedstrijden!#REF!="x","L","")</f>
        <v>#REF!</v>
      </c>
      <c r="DA6" s="16" t="e">
        <f>IF(Wedstrijden!#REF!="x","M","")</f>
        <v>#REF!</v>
      </c>
      <c r="DB6" s="16" t="e">
        <f>IF(Wedstrijden!#REF!="x","Z","")</f>
        <v>#REF!</v>
      </c>
      <c r="DC6" s="16" t="e">
        <f>IF(Wedstrijden!#REF!="x","ZZ","")</f>
        <v>#REF!</v>
      </c>
      <c r="DD6" s="16" t="e">
        <f>IF(Wedstrijden!#REF!="x","1.40","")</f>
        <v>#REF!</v>
      </c>
      <c r="DE6" s="16">
        <f>IF(COUNTA(Wedstrijden!#REF!)&lt;&gt;0,6,"")</f>
        <v>6</v>
      </c>
      <c r="DF6" s="16">
        <f t="shared" si="4"/>
        <v>2</v>
      </c>
      <c r="DG6" s="16" t="e">
        <f>IF(Wedstrijden!#REF!="x","L","")</f>
        <v>#REF!</v>
      </c>
      <c r="DH6" s="16" t="e">
        <f>IF(Wedstrijden!#REF!="x","M","")</f>
        <v>#REF!</v>
      </c>
      <c r="DI6" s="16" t="e">
        <f>IF(Wedstrijden!#REF!="x","Z","")</f>
        <v>#REF!</v>
      </c>
      <c r="DJ6" s="16" t="e">
        <f>IF(Wedstrijden!#REF!="x","Z","")</f>
        <v>#REF!</v>
      </c>
      <c r="DK6" s="16">
        <f>IF(COUNTA(Wedstrijden!#REF!)&lt;&gt;0,6,"")</f>
        <v>6</v>
      </c>
      <c r="DL6" s="16">
        <f t="shared" si="5"/>
        <v>1</v>
      </c>
      <c r="DM6" s="16" t="e">
        <f>IF(Wedstrijden!#REF!="x","L","")</f>
        <v>#REF!</v>
      </c>
      <c r="DN6" s="16" t="e">
        <f>IF(Wedstrijden!#REF!="x","M","")</f>
        <v>#REF!</v>
      </c>
      <c r="DO6" s="16" t="e">
        <f>IF(Wedstrijden!#REF!="x","Z","")</f>
        <v>#REF!</v>
      </c>
      <c r="DP6" s="16" t="e">
        <f>IF(Wedstrijden!#REF!="x","Z","")</f>
        <v>#REF!</v>
      </c>
    </row>
    <row r="7" spans="1:120" ht="14.4" x14ac:dyDescent="0.3">
      <c r="A7" s="18" t="e">
        <f>Wedstrijden!#REF!</f>
        <v>#REF!</v>
      </c>
      <c r="B7" s="16" t="str">
        <f>IFERROR(VLOOKUP(Wedstrijden!#REF!,#REF!,2,FALSE),"")</f>
        <v/>
      </c>
      <c r="C7" s="16" t="e">
        <f>Wedstrijden!#REF!</f>
        <v>#REF!</v>
      </c>
      <c r="D7" s="16" t="str">
        <f>IFERROR(VLOOKUP(Wedstrijden!#REF!,#REF!,2,FALSE),"")</f>
        <v/>
      </c>
      <c r="E7" s="16" t="str">
        <f>IFERROR(VLOOKUP(Wedstrijden!#REF!,#REF!,5,FALSE),"")</f>
        <v/>
      </c>
      <c r="F7" s="16" t="e">
        <f>IF(Wedstrijden!#REF!&lt;&gt;"",Wedstrijden!#REF!,"")</f>
        <v>#REF!</v>
      </c>
      <c r="G7" s="16" t="e">
        <f>IF(Wedstrijden!#REF!="Indoor",1,0)</f>
        <v>#REF!</v>
      </c>
      <c r="H7" s="16" t="e">
        <f>Wedstrijden!#REF!</f>
        <v>#REF!</v>
      </c>
      <c r="I7" s="16" t="e">
        <f>IF(Wedstrijden!#REF!="Nee",0,IF(Wedstrijden!#REF!="Ja",1,""))</f>
        <v>#REF!</v>
      </c>
      <c r="J7" s="16" t="e">
        <f>IF(Wedstrijden!#REF!&lt;&gt;"",Wedstrijden!#REF!,"")</f>
        <v>#REF!</v>
      </c>
      <c r="BJ7" s="16">
        <f>IF(COUNTA(Wedstrijden!#REF!)&lt;&gt;0,1,"")</f>
        <v>1</v>
      </c>
      <c r="BK7" s="16">
        <f t="shared" si="0"/>
        <v>2</v>
      </c>
      <c r="BL7" s="16" t="e">
        <f>IF(Wedstrijden!#REF!="x","AA","")</f>
        <v>#REF!</v>
      </c>
      <c r="BM7" s="16" t="e">
        <f>IF(Wedstrijden!#REF!="x","A","")</f>
        <v>#REF!</v>
      </c>
      <c r="BN7" s="16" t="e">
        <f>IF(Wedstrijden!#REF!="x","B1","")</f>
        <v>#REF!</v>
      </c>
      <c r="BO7" s="16" t="e">
        <f>IF(Wedstrijden!#REF!="x","BB","")</f>
        <v>#REF!</v>
      </c>
      <c r="BP7" s="16" t="e">
        <f>IF(Wedstrijden!#REF!="x","B","")</f>
        <v>#REF!</v>
      </c>
      <c r="BQ7" s="16" t="e">
        <f>IF(Wedstrijden!#REF!="x","L1","")</f>
        <v>#REF!</v>
      </c>
      <c r="BR7" s="16" t="e">
        <f>IF(Wedstrijden!#REF!="x","L2","")</f>
        <v>#REF!</v>
      </c>
      <c r="BS7" s="16" t="e">
        <f>IF(Wedstrijden!#REF!="x","M1","")</f>
        <v>#REF!</v>
      </c>
      <c r="BT7" s="16" t="e">
        <f>IF(Wedstrijden!#REF!="x","M2","")</f>
        <v>#REF!</v>
      </c>
      <c r="BU7" s="16" t="e">
        <f>IF(Wedstrijden!#REF!="x","Z1","")</f>
        <v>#REF!</v>
      </c>
      <c r="BV7" s="16" t="e">
        <f>IF(Wedstrijden!#REF!="x","Z2","")</f>
        <v>#REF!</v>
      </c>
      <c r="BW7" s="16">
        <f>IF(COUNTA(Wedstrijden!#REF!)&lt;&gt;0,1,"")</f>
        <v>1</v>
      </c>
      <c r="BX7" s="16">
        <f t="shared" si="1"/>
        <v>1</v>
      </c>
      <c r="BY7" s="16" t="e">
        <f>IF(Wedstrijden!#REF!="x","BB","")</f>
        <v>#REF!</v>
      </c>
      <c r="BZ7" s="16" t="e">
        <f>IF(Wedstrijden!#REF!="x","B","")</f>
        <v>#REF!</v>
      </c>
      <c r="CA7" s="16" t="e">
        <f>IF(Wedstrijden!#REF!="x","L1","")</f>
        <v>#REF!</v>
      </c>
      <c r="CB7" s="16" t="e">
        <f>IF(Wedstrijden!#REF!="x","L2","")</f>
        <v>#REF!</v>
      </c>
      <c r="CC7" s="16" t="e">
        <f>IF(Wedstrijden!#REF!="x","M1","")</f>
        <v>#REF!</v>
      </c>
      <c r="CD7" s="16" t="e">
        <f>IF(Wedstrijden!#REF!="x","M2","")</f>
        <v>#REF!</v>
      </c>
      <c r="CE7" s="16" t="e">
        <f>IF(Wedstrijden!#REF!="x","Z1","")</f>
        <v>#REF!</v>
      </c>
      <c r="CF7" s="16" t="e">
        <f>IF(Wedstrijden!#REF!="x","Z2","")</f>
        <v>#REF!</v>
      </c>
      <c r="CG7" s="16" t="e">
        <f>IF(Wedstrijden!#REF!="x","ZZL","")</f>
        <v>#REF!</v>
      </c>
      <c r="CL7" s="16">
        <f>IF(COUNTA(Wedstrijden!#REF!)&lt;&gt;0,2,"")</f>
        <v>2</v>
      </c>
      <c r="CM7" s="16">
        <f t="shared" si="2"/>
        <v>2</v>
      </c>
      <c r="CN7" s="16" t="e">
        <f>IF(Wedstrijden!#REF!="x","AA","")</f>
        <v>#REF!</v>
      </c>
      <c r="CO7" s="16" t="e">
        <f>IF(Wedstrijden!#REF!="x","A","")</f>
        <v>#REF!</v>
      </c>
      <c r="CP7" s="16" t="e">
        <f>IF(Wedstrijden!#REF!="x","BB","")</f>
        <v>#REF!</v>
      </c>
      <c r="CQ7" s="16" t="e">
        <f>IF(Wedstrijden!#REF!="x","B","")</f>
        <v>#REF!</v>
      </c>
      <c r="CR7" s="16" t="e">
        <f>IF(Wedstrijden!#REF!="x","L","")</f>
        <v>#REF!</v>
      </c>
      <c r="CS7" s="16" t="e">
        <f>IF(Wedstrijden!#REF!="x","M","")</f>
        <v>#REF!</v>
      </c>
      <c r="CT7" s="16" t="e">
        <f>IF(Wedstrijden!#REF!="x","Z","")</f>
        <v>#REF!</v>
      </c>
      <c r="CU7" s="16" t="e">
        <f>IF(Wedstrijden!#REF!="x","ZZ","")</f>
        <v>#REF!</v>
      </c>
      <c r="CV7" s="16">
        <f>IF(COUNTA(Wedstrijden!#REF!)&lt;&gt;0,2,"")</f>
        <v>2</v>
      </c>
      <c r="CW7" s="16">
        <f t="shared" si="3"/>
        <v>1</v>
      </c>
      <c r="CX7" s="16" t="e">
        <f>IF(Wedstrijden!#REF!="x","BB","")</f>
        <v>#REF!</v>
      </c>
      <c r="CY7" s="16" t="e">
        <f>IF(Wedstrijden!#REF!="x","B","")</f>
        <v>#REF!</v>
      </c>
      <c r="CZ7" s="16" t="e">
        <f>IF(Wedstrijden!#REF!="x","L","")</f>
        <v>#REF!</v>
      </c>
      <c r="DA7" s="16" t="e">
        <f>IF(Wedstrijden!#REF!="x","M","")</f>
        <v>#REF!</v>
      </c>
      <c r="DB7" s="16" t="e">
        <f>IF(Wedstrijden!#REF!="x","Z","")</f>
        <v>#REF!</v>
      </c>
      <c r="DC7" s="16" t="e">
        <f>IF(Wedstrijden!#REF!="x","ZZ","")</f>
        <v>#REF!</v>
      </c>
      <c r="DD7" s="16" t="e">
        <f>IF(Wedstrijden!#REF!="x","1.40","")</f>
        <v>#REF!</v>
      </c>
      <c r="DE7" s="16">
        <f>IF(COUNTA(Wedstrijden!#REF!)&lt;&gt;0,6,"")</f>
        <v>6</v>
      </c>
      <c r="DF7" s="16">
        <f t="shared" si="4"/>
        <v>2</v>
      </c>
      <c r="DG7" s="16" t="e">
        <f>IF(Wedstrijden!#REF!="x","L","")</f>
        <v>#REF!</v>
      </c>
      <c r="DH7" s="16" t="e">
        <f>IF(Wedstrijden!#REF!="x","M","")</f>
        <v>#REF!</v>
      </c>
      <c r="DI7" s="16" t="e">
        <f>IF(Wedstrijden!#REF!="x","Z","")</f>
        <v>#REF!</v>
      </c>
      <c r="DJ7" s="16" t="e">
        <f>IF(Wedstrijden!#REF!="x","Z","")</f>
        <v>#REF!</v>
      </c>
      <c r="DK7" s="16">
        <f>IF(COUNTA(Wedstrijden!#REF!)&lt;&gt;0,6,"")</f>
        <v>6</v>
      </c>
      <c r="DL7" s="16">
        <f t="shared" si="5"/>
        <v>1</v>
      </c>
      <c r="DM7" s="16" t="e">
        <f>IF(Wedstrijden!#REF!="x","L","")</f>
        <v>#REF!</v>
      </c>
      <c r="DN7" s="16" t="e">
        <f>IF(Wedstrijden!#REF!="x","M","")</f>
        <v>#REF!</v>
      </c>
      <c r="DO7" s="16" t="e">
        <f>IF(Wedstrijden!#REF!="x","Z","")</f>
        <v>#REF!</v>
      </c>
      <c r="DP7" s="16" t="e">
        <f>IF(Wedstrijden!#REF!="x","Z","")</f>
        <v>#REF!</v>
      </c>
    </row>
    <row r="8" spans="1:120" ht="14.4" x14ac:dyDescent="0.3">
      <c r="A8" s="18" t="e">
        <f>Wedstrijden!#REF!</f>
        <v>#REF!</v>
      </c>
      <c r="B8" s="16" t="str">
        <f>IFERROR(VLOOKUP(Wedstrijden!#REF!,#REF!,2,FALSE),"")</f>
        <v/>
      </c>
      <c r="C8" s="16" t="e">
        <f>Wedstrijden!#REF!</f>
        <v>#REF!</v>
      </c>
      <c r="D8" s="16" t="str">
        <f>IFERROR(VLOOKUP(Wedstrijden!#REF!,#REF!,2,FALSE),"")</f>
        <v/>
      </c>
      <c r="E8" s="16" t="str">
        <f>IFERROR(VLOOKUP(Wedstrijden!#REF!,#REF!,5,FALSE),"")</f>
        <v/>
      </c>
      <c r="F8" s="16" t="e">
        <f>IF(Wedstrijden!#REF!&lt;&gt;"",Wedstrijden!#REF!,"")</f>
        <v>#REF!</v>
      </c>
      <c r="G8" s="16" t="e">
        <f>IF(Wedstrijden!#REF!="Indoor",1,0)</f>
        <v>#REF!</v>
      </c>
      <c r="H8" s="16" t="e">
        <f>Wedstrijden!#REF!</f>
        <v>#REF!</v>
      </c>
      <c r="I8" s="16" t="e">
        <f>IF(Wedstrijden!#REF!="Nee",0,IF(Wedstrijden!#REF!="Ja",1,""))</f>
        <v>#REF!</v>
      </c>
      <c r="J8" s="16" t="e">
        <f>IF(Wedstrijden!#REF!&lt;&gt;"",Wedstrijden!#REF!,"")</f>
        <v>#REF!</v>
      </c>
      <c r="BJ8" s="16">
        <f>IF(COUNTA(Wedstrijden!#REF!)&lt;&gt;0,1,"")</f>
        <v>1</v>
      </c>
      <c r="BK8" s="16">
        <f t="shared" si="0"/>
        <v>2</v>
      </c>
      <c r="BL8" s="16" t="e">
        <f>IF(Wedstrijden!#REF!="x","AA","")</f>
        <v>#REF!</v>
      </c>
      <c r="BM8" s="16" t="e">
        <f>IF(Wedstrijden!#REF!="x","A","")</f>
        <v>#REF!</v>
      </c>
      <c r="BN8" s="16" t="e">
        <f>IF(Wedstrijden!#REF!="x","B1","")</f>
        <v>#REF!</v>
      </c>
      <c r="BO8" s="16" t="e">
        <f>IF(Wedstrijden!#REF!="x","BB","")</f>
        <v>#REF!</v>
      </c>
      <c r="BP8" s="16" t="e">
        <f>IF(Wedstrijden!#REF!="x","B","")</f>
        <v>#REF!</v>
      </c>
      <c r="BQ8" s="16" t="e">
        <f>IF(Wedstrijden!#REF!="x","L1","")</f>
        <v>#REF!</v>
      </c>
      <c r="BR8" s="16" t="e">
        <f>IF(Wedstrijden!#REF!="x","L2","")</f>
        <v>#REF!</v>
      </c>
      <c r="BS8" s="16" t="e">
        <f>IF(Wedstrijden!#REF!="x","M1","")</f>
        <v>#REF!</v>
      </c>
      <c r="BT8" s="16" t="e">
        <f>IF(Wedstrijden!#REF!="x","M2","")</f>
        <v>#REF!</v>
      </c>
      <c r="BU8" s="16" t="e">
        <f>IF(Wedstrijden!#REF!="x","Z1","")</f>
        <v>#REF!</v>
      </c>
      <c r="BV8" s="16" t="e">
        <f>IF(Wedstrijden!#REF!="x","Z2","")</f>
        <v>#REF!</v>
      </c>
      <c r="BW8" s="16">
        <f>IF(COUNTA(Wedstrijden!#REF!)&lt;&gt;0,1,"")</f>
        <v>1</v>
      </c>
      <c r="BX8" s="16">
        <f t="shared" si="1"/>
        <v>1</v>
      </c>
      <c r="BY8" s="16" t="e">
        <f>IF(Wedstrijden!#REF!="x","BB","")</f>
        <v>#REF!</v>
      </c>
      <c r="BZ8" s="16" t="e">
        <f>IF(Wedstrijden!#REF!="x","B","")</f>
        <v>#REF!</v>
      </c>
      <c r="CA8" s="16" t="e">
        <f>IF(Wedstrijden!#REF!="x","L1","")</f>
        <v>#REF!</v>
      </c>
      <c r="CB8" s="16" t="e">
        <f>IF(Wedstrijden!#REF!="x","L2","")</f>
        <v>#REF!</v>
      </c>
      <c r="CC8" s="16" t="e">
        <f>IF(Wedstrijden!#REF!="x","M1","")</f>
        <v>#REF!</v>
      </c>
      <c r="CD8" s="16" t="e">
        <f>IF(Wedstrijden!#REF!="x","M2","")</f>
        <v>#REF!</v>
      </c>
      <c r="CE8" s="16" t="e">
        <f>IF(Wedstrijden!#REF!="x","Z1","")</f>
        <v>#REF!</v>
      </c>
      <c r="CF8" s="16" t="e">
        <f>IF(Wedstrijden!#REF!="x","Z2","")</f>
        <v>#REF!</v>
      </c>
      <c r="CG8" s="16" t="e">
        <f>IF(Wedstrijden!#REF!="x","ZZL","")</f>
        <v>#REF!</v>
      </c>
      <c r="CL8" s="16">
        <f>IF(COUNTA(Wedstrijden!#REF!)&lt;&gt;0,2,"")</f>
        <v>2</v>
      </c>
      <c r="CM8" s="16">
        <f t="shared" si="2"/>
        <v>2</v>
      </c>
      <c r="CN8" s="16" t="e">
        <f>IF(Wedstrijden!#REF!="x","AA","")</f>
        <v>#REF!</v>
      </c>
      <c r="CO8" s="16" t="e">
        <f>IF(Wedstrijden!#REF!="x","A","")</f>
        <v>#REF!</v>
      </c>
      <c r="CP8" s="16" t="e">
        <f>IF(Wedstrijden!#REF!="x","BB","")</f>
        <v>#REF!</v>
      </c>
      <c r="CQ8" s="16" t="e">
        <f>IF(Wedstrijden!#REF!="x","B","")</f>
        <v>#REF!</v>
      </c>
      <c r="CR8" s="16" t="e">
        <f>IF(Wedstrijden!#REF!="x","L","")</f>
        <v>#REF!</v>
      </c>
      <c r="CS8" s="16" t="e">
        <f>IF(Wedstrijden!#REF!="x","M","")</f>
        <v>#REF!</v>
      </c>
      <c r="CT8" s="16" t="e">
        <f>IF(Wedstrijden!#REF!="x","Z","")</f>
        <v>#REF!</v>
      </c>
      <c r="CU8" s="16" t="e">
        <f>IF(Wedstrijden!#REF!="x","ZZ","")</f>
        <v>#REF!</v>
      </c>
      <c r="CV8" s="16">
        <f>IF(COUNTA(Wedstrijden!#REF!)&lt;&gt;0,2,"")</f>
        <v>2</v>
      </c>
      <c r="CW8" s="16">
        <f t="shared" si="3"/>
        <v>1</v>
      </c>
      <c r="CX8" s="16" t="e">
        <f>IF(Wedstrijden!#REF!="x","BB","")</f>
        <v>#REF!</v>
      </c>
      <c r="CY8" s="16" t="e">
        <f>IF(Wedstrijden!#REF!="x","B","")</f>
        <v>#REF!</v>
      </c>
      <c r="CZ8" s="16" t="e">
        <f>IF(Wedstrijden!#REF!="x","L","")</f>
        <v>#REF!</v>
      </c>
      <c r="DA8" s="16" t="e">
        <f>IF(Wedstrijden!#REF!="x","M","")</f>
        <v>#REF!</v>
      </c>
      <c r="DB8" s="16" t="e">
        <f>IF(Wedstrijden!#REF!="x","Z","")</f>
        <v>#REF!</v>
      </c>
      <c r="DC8" s="16" t="e">
        <f>IF(Wedstrijden!#REF!="x","ZZ","")</f>
        <v>#REF!</v>
      </c>
      <c r="DD8" s="16" t="e">
        <f>IF(Wedstrijden!#REF!="x","1.40","")</f>
        <v>#REF!</v>
      </c>
      <c r="DE8" s="16">
        <f>IF(COUNTA(Wedstrijden!#REF!)&lt;&gt;0,6,"")</f>
        <v>6</v>
      </c>
      <c r="DF8" s="16">
        <f t="shared" si="4"/>
        <v>2</v>
      </c>
      <c r="DG8" s="16" t="e">
        <f>IF(Wedstrijden!#REF!="x","L","")</f>
        <v>#REF!</v>
      </c>
      <c r="DH8" s="16" t="e">
        <f>IF(Wedstrijden!#REF!="x","M","")</f>
        <v>#REF!</v>
      </c>
      <c r="DI8" s="16" t="e">
        <f>IF(Wedstrijden!#REF!="x","Z","")</f>
        <v>#REF!</v>
      </c>
      <c r="DJ8" s="16" t="e">
        <f>IF(Wedstrijden!#REF!="x","Z","")</f>
        <v>#REF!</v>
      </c>
      <c r="DK8" s="16">
        <f>IF(COUNTA(Wedstrijden!#REF!)&lt;&gt;0,6,"")</f>
        <v>6</v>
      </c>
      <c r="DL8" s="16">
        <f t="shared" si="5"/>
        <v>1</v>
      </c>
      <c r="DM8" s="16" t="e">
        <f>IF(Wedstrijden!#REF!="x","L","")</f>
        <v>#REF!</v>
      </c>
      <c r="DN8" s="16" t="e">
        <f>IF(Wedstrijden!#REF!="x","M","")</f>
        <v>#REF!</v>
      </c>
      <c r="DO8" s="16" t="e">
        <f>IF(Wedstrijden!#REF!="x","Z","")</f>
        <v>#REF!</v>
      </c>
      <c r="DP8" s="16" t="e">
        <f>IF(Wedstrijden!#REF!="x","Z","")</f>
        <v>#REF!</v>
      </c>
    </row>
    <row r="9" spans="1:120" ht="14.4" x14ac:dyDescent="0.3">
      <c r="A9" s="18" t="e">
        <f>Wedstrijden!#REF!</f>
        <v>#REF!</v>
      </c>
      <c r="B9" s="16" t="str">
        <f>IFERROR(VLOOKUP(Wedstrijden!#REF!,#REF!,2,FALSE),"")</f>
        <v/>
      </c>
      <c r="C9" s="16" t="e">
        <f>Wedstrijden!#REF!</f>
        <v>#REF!</v>
      </c>
      <c r="D9" s="16" t="str">
        <f>IFERROR(VLOOKUP(Wedstrijden!#REF!,#REF!,2,FALSE),"")</f>
        <v/>
      </c>
      <c r="E9" s="16" t="str">
        <f>IFERROR(VLOOKUP(Wedstrijden!#REF!,#REF!,5,FALSE),"")</f>
        <v/>
      </c>
      <c r="F9" s="16" t="e">
        <f>IF(Wedstrijden!#REF!&lt;&gt;"",Wedstrijden!#REF!,"")</f>
        <v>#REF!</v>
      </c>
      <c r="G9" s="16" t="e">
        <f>IF(Wedstrijden!#REF!="Indoor",1,0)</f>
        <v>#REF!</v>
      </c>
      <c r="H9" s="16" t="e">
        <f>Wedstrijden!#REF!</f>
        <v>#REF!</v>
      </c>
      <c r="I9" s="16" t="e">
        <f>IF(Wedstrijden!#REF!="Nee",0,IF(Wedstrijden!#REF!="Ja",1,""))</f>
        <v>#REF!</v>
      </c>
      <c r="J9" s="16" t="e">
        <f>IF(Wedstrijden!#REF!&lt;&gt;"",Wedstrijden!#REF!,"")</f>
        <v>#REF!</v>
      </c>
      <c r="BJ9" s="16">
        <f>IF(COUNTA(Wedstrijden!#REF!)&lt;&gt;0,1,"")</f>
        <v>1</v>
      </c>
      <c r="BK9" s="16">
        <f t="shared" si="0"/>
        <v>2</v>
      </c>
      <c r="BL9" s="16" t="e">
        <f>IF(Wedstrijden!#REF!="x","AA","")</f>
        <v>#REF!</v>
      </c>
      <c r="BM9" s="16" t="e">
        <f>IF(Wedstrijden!#REF!="x","A","")</f>
        <v>#REF!</v>
      </c>
      <c r="BN9" s="16" t="e">
        <f>IF(Wedstrijden!#REF!="x","B1","")</f>
        <v>#REF!</v>
      </c>
      <c r="BO9" s="16" t="e">
        <f>IF(Wedstrijden!#REF!="x","BB","")</f>
        <v>#REF!</v>
      </c>
      <c r="BP9" s="16" t="e">
        <f>IF(Wedstrijden!#REF!="x","B","")</f>
        <v>#REF!</v>
      </c>
      <c r="BQ9" s="16" t="e">
        <f>IF(Wedstrijden!#REF!="x","L1","")</f>
        <v>#REF!</v>
      </c>
      <c r="BR9" s="16" t="e">
        <f>IF(Wedstrijden!#REF!="x","L2","")</f>
        <v>#REF!</v>
      </c>
      <c r="BS9" s="16" t="e">
        <f>IF(Wedstrijden!#REF!="x","M1","")</f>
        <v>#REF!</v>
      </c>
      <c r="BT9" s="16" t="e">
        <f>IF(Wedstrijden!#REF!="x","M2","")</f>
        <v>#REF!</v>
      </c>
      <c r="BU9" s="16" t="e">
        <f>IF(Wedstrijden!#REF!="x","Z1","")</f>
        <v>#REF!</v>
      </c>
      <c r="BV9" s="16" t="e">
        <f>IF(Wedstrijden!#REF!="x","Z2","")</f>
        <v>#REF!</v>
      </c>
      <c r="BW9" s="16">
        <f>IF(COUNTA(Wedstrijden!#REF!)&lt;&gt;0,1,"")</f>
        <v>1</v>
      </c>
      <c r="BX9" s="16">
        <f t="shared" si="1"/>
        <v>1</v>
      </c>
      <c r="BY9" s="16" t="e">
        <f>IF(Wedstrijden!#REF!="x","BB","")</f>
        <v>#REF!</v>
      </c>
      <c r="BZ9" s="16" t="e">
        <f>IF(Wedstrijden!#REF!="x","B","")</f>
        <v>#REF!</v>
      </c>
      <c r="CA9" s="16" t="e">
        <f>IF(Wedstrijden!#REF!="x","L1","")</f>
        <v>#REF!</v>
      </c>
      <c r="CB9" s="16" t="e">
        <f>IF(Wedstrijden!#REF!="x","L2","")</f>
        <v>#REF!</v>
      </c>
      <c r="CC9" s="16" t="e">
        <f>IF(Wedstrijden!#REF!="x","M1","")</f>
        <v>#REF!</v>
      </c>
      <c r="CD9" s="16" t="e">
        <f>IF(Wedstrijden!#REF!="x","M2","")</f>
        <v>#REF!</v>
      </c>
      <c r="CE9" s="16" t="e">
        <f>IF(Wedstrijden!#REF!="x","Z1","")</f>
        <v>#REF!</v>
      </c>
      <c r="CF9" s="16" t="e">
        <f>IF(Wedstrijden!#REF!="x","Z2","")</f>
        <v>#REF!</v>
      </c>
      <c r="CG9" s="16" t="e">
        <f>IF(Wedstrijden!#REF!="x","ZZL","")</f>
        <v>#REF!</v>
      </c>
      <c r="CL9" s="16">
        <f>IF(COUNTA(Wedstrijden!#REF!)&lt;&gt;0,2,"")</f>
        <v>2</v>
      </c>
      <c r="CM9" s="16">
        <f t="shared" si="2"/>
        <v>2</v>
      </c>
      <c r="CN9" s="16" t="e">
        <f>IF(Wedstrijden!#REF!="x","AA","")</f>
        <v>#REF!</v>
      </c>
      <c r="CO9" s="16" t="e">
        <f>IF(Wedstrijden!#REF!="x","A","")</f>
        <v>#REF!</v>
      </c>
      <c r="CP9" s="16" t="e">
        <f>IF(Wedstrijden!#REF!="x","BB","")</f>
        <v>#REF!</v>
      </c>
      <c r="CQ9" s="16" t="e">
        <f>IF(Wedstrijden!#REF!="x","B","")</f>
        <v>#REF!</v>
      </c>
      <c r="CR9" s="16" t="e">
        <f>IF(Wedstrijden!#REF!="x","L","")</f>
        <v>#REF!</v>
      </c>
      <c r="CS9" s="16" t="e">
        <f>IF(Wedstrijden!#REF!="x","M","")</f>
        <v>#REF!</v>
      </c>
      <c r="CT9" s="16" t="e">
        <f>IF(Wedstrijden!#REF!="x","Z","")</f>
        <v>#REF!</v>
      </c>
      <c r="CU9" s="16" t="e">
        <f>IF(Wedstrijden!#REF!="x","ZZ","")</f>
        <v>#REF!</v>
      </c>
      <c r="CV9" s="16">
        <f>IF(COUNTA(Wedstrijden!#REF!)&lt;&gt;0,2,"")</f>
        <v>2</v>
      </c>
      <c r="CW9" s="16">
        <f t="shared" si="3"/>
        <v>1</v>
      </c>
      <c r="CX9" s="16" t="e">
        <f>IF(Wedstrijden!#REF!="x","BB","")</f>
        <v>#REF!</v>
      </c>
      <c r="CY9" s="16" t="e">
        <f>IF(Wedstrijden!#REF!="x","B","")</f>
        <v>#REF!</v>
      </c>
      <c r="CZ9" s="16" t="e">
        <f>IF(Wedstrijden!#REF!="x","L","")</f>
        <v>#REF!</v>
      </c>
      <c r="DA9" s="16" t="e">
        <f>IF(Wedstrijden!#REF!="x","M","")</f>
        <v>#REF!</v>
      </c>
      <c r="DB9" s="16" t="e">
        <f>IF(Wedstrijden!#REF!="x","Z","")</f>
        <v>#REF!</v>
      </c>
      <c r="DC9" s="16" t="e">
        <f>IF(Wedstrijden!#REF!="x","ZZ","")</f>
        <v>#REF!</v>
      </c>
      <c r="DD9" s="16" t="e">
        <f>IF(Wedstrijden!#REF!="x","1.40","")</f>
        <v>#REF!</v>
      </c>
      <c r="DE9" s="16">
        <f>IF(COUNTA(Wedstrijden!#REF!)&lt;&gt;0,6,"")</f>
        <v>6</v>
      </c>
      <c r="DF9" s="16">
        <f t="shared" si="4"/>
        <v>2</v>
      </c>
      <c r="DG9" s="16" t="e">
        <f>IF(Wedstrijden!#REF!="x","L","")</f>
        <v>#REF!</v>
      </c>
      <c r="DH9" s="16" t="e">
        <f>IF(Wedstrijden!#REF!="x","M","")</f>
        <v>#REF!</v>
      </c>
      <c r="DI9" s="16" t="e">
        <f>IF(Wedstrijden!#REF!="x","Z","")</f>
        <v>#REF!</v>
      </c>
      <c r="DJ9" s="16" t="e">
        <f>IF(Wedstrijden!#REF!="x","Z","")</f>
        <v>#REF!</v>
      </c>
      <c r="DK9" s="16">
        <f>IF(COUNTA(Wedstrijden!#REF!)&lt;&gt;0,6,"")</f>
        <v>6</v>
      </c>
      <c r="DL9" s="16">
        <f t="shared" si="5"/>
        <v>1</v>
      </c>
      <c r="DM9" s="16" t="e">
        <f>IF(Wedstrijden!#REF!="x","L","")</f>
        <v>#REF!</v>
      </c>
      <c r="DN9" s="16" t="e">
        <f>IF(Wedstrijden!#REF!="x","M","")</f>
        <v>#REF!</v>
      </c>
      <c r="DO9" s="16" t="e">
        <f>IF(Wedstrijden!#REF!="x","Z","")</f>
        <v>#REF!</v>
      </c>
      <c r="DP9" s="16" t="e">
        <f>IF(Wedstrijden!#REF!="x","Z","")</f>
        <v>#REF!</v>
      </c>
    </row>
    <row r="10" spans="1:120" ht="14.4" x14ac:dyDescent="0.3">
      <c r="A10" s="18">
        <f>Wedstrijden!A4</f>
        <v>45016</v>
      </c>
      <c r="B10" s="16" t="str">
        <f>IFERROR(VLOOKUP(Wedstrijden!#REF!,#REF!,2,FALSE),"")</f>
        <v/>
      </c>
      <c r="C10" s="16" t="str">
        <f>Wedstrijden!E4</f>
        <v>KNHS Kring De Drie Stromen</v>
      </c>
      <c r="D10" s="16" t="str">
        <f>IFERROR(VLOOKUP(Wedstrijden!#REF!,#REF!,2,FALSE),"")</f>
        <v/>
      </c>
      <c r="E10" s="16" t="str">
        <f>IFERROR(VLOOKUP(Wedstrijden!#REF!,#REF!,5,FALSE),"")</f>
        <v/>
      </c>
      <c r="F10" s="16" t="e">
        <f>IF(Wedstrijden!#REF!&lt;&gt;"",Wedstrijden!#REF!,"")</f>
        <v>#REF!</v>
      </c>
      <c r="G10" s="16" t="e">
        <f>IF(Wedstrijden!#REF!="Indoor",1,0)</f>
        <v>#REF!</v>
      </c>
      <c r="H10" s="16" t="e">
        <f>Wedstrijden!#REF!</f>
        <v>#REF!</v>
      </c>
      <c r="I10" s="16" t="e">
        <f>IF(Wedstrijden!#REF!="Nee",0,IF(Wedstrijden!#REF!="Ja",1,""))</f>
        <v>#REF!</v>
      </c>
      <c r="J10" s="16" t="e">
        <f>IF(Wedstrijden!#REF!&lt;&gt;"",Wedstrijden!#REF!,"")</f>
        <v>#REF!</v>
      </c>
      <c r="BJ10" s="16" t="str">
        <f>IF(COUNTA(Wedstrijden!T4:AB4)&lt;&gt;0,1,"")</f>
        <v/>
      </c>
      <c r="BK10" s="16" t="str">
        <f t="shared" si="0"/>
        <v/>
      </c>
      <c r="BL10" s="16" t="e">
        <f>IF(Wedstrijden!#REF!="x","AA","")</f>
        <v>#REF!</v>
      </c>
      <c r="BM10" s="16" t="e">
        <f>IF(Wedstrijden!#REF!="x","A","")</f>
        <v>#REF!</v>
      </c>
      <c r="BN10" s="16" t="str">
        <f>IF(Wedstrijden!T4="x","B1","")</f>
        <v/>
      </c>
      <c r="BO10" s="16" t="e">
        <f>IF(Wedstrijden!#REF!="x","BB","")</f>
        <v>#REF!</v>
      </c>
      <c r="BP10" s="16" t="str">
        <f>IF(Wedstrijden!V4="x","B","")</f>
        <v/>
      </c>
      <c r="BQ10" s="16" t="str">
        <f>IF(Wedstrijden!W4="x","L1","")</f>
        <v/>
      </c>
      <c r="BR10" s="16" t="str">
        <f>IF(Wedstrijden!X4="x","L2","")</f>
        <v/>
      </c>
      <c r="BS10" s="16" t="str">
        <f>IF(Wedstrijden!Y4="x","M1","")</f>
        <v/>
      </c>
      <c r="BT10" s="16" t="str">
        <f>IF(Wedstrijden!Z4="x","M2","")</f>
        <v/>
      </c>
      <c r="BU10" s="16" t="str">
        <f>IF(Wedstrijden!AA4="x","Z1","")</f>
        <v/>
      </c>
      <c r="BV10" s="16" t="str">
        <f>IF(Wedstrijden!AB4="x","Z2","")</f>
        <v/>
      </c>
      <c r="BW10" s="16">
        <f>IF(COUNTA(Wedstrijden!K4:S4)&lt;&gt;0,1,"")</f>
        <v>1</v>
      </c>
      <c r="BX10" s="16">
        <f t="shared" si="1"/>
        <v>1</v>
      </c>
      <c r="BY10" s="16" t="str">
        <f>IF(Wedstrijden!K4="x","BB","")</f>
        <v/>
      </c>
      <c r="BZ10" s="16" t="str">
        <f>IF(Wedstrijden!L4="x","B","")</f>
        <v>B</v>
      </c>
      <c r="CA10" s="16" t="str">
        <f>IF(Wedstrijden!M4="x","L1","")</f>
        <v>L1</v>
      </c>
      <c r="CB10" s="16" t="str">
        <f>IF(Wedstrijden!N4="x","L2","")</f>
        <v>L2</v>
      </c>
      <c r="CC10" s="16" t="str">
        <f>IF(Wedstrijden!O4="x","M1","")</f>
        <v/>
      </c>
      <c r="CD10" s="16" t="str">
        <f>IF(Wedstrijden!P4="x","M2","")</f>
        <v/>
      </c>
      <c r="CE10" s="16" t="str">
        <f>IF(Wedstrijden!Q4="x","Z1","")</f>
        <v/>
      </c>
      <c r="CF10" s="16" t="str">
        <f>IF(Wedstrijden!R4="x","Z2","")</f>
        <v/>
      </c>
      <c r="CG10" s="16" t="str">
        <f>IF(Wedstrijden!S4="x","ZZL","")</f>
        <v/>
      </c>
      <c r="CL10" s="16" t="str">
        <f>IF(COUNTA(Wedstrijden!AQ4:BA4)&lt;&gt;0,2,"")</f>
        <v/>
      </c>
      <c r="CM10" s="16" t="str">
        <f t="shared" si="2"/>
        <v/>
      </c>
      <c r="CN10" s="16" t="str">
        <f>IF(Wedstrijden!AQ4="x","AA","")</f>
        <v/>
      </c>
      <c r="CO10" s="16" t="str">
        <f>IF(Wedstrijden!AR4="x","A","")</f>
        <v/>
      </c>
      <c r="CP10" s="16" t="str">
        <f>IF(Wedstrijden!AS4="x","BB","")</f>
        <v/>
      </c>
      <c r="CQ10" s="16" t="str">
        <f>IF(Wedstrijden!AT4="x","B","")</f>
        <v/>
      </c>
      <c r="CR10" s="16" t="str">
        <f>IF(Wedstrijden!AU4="x","L","")</f>
        <v/>
      </c>
      <c r="CS10" s="16" t="str">
        <f>IF(Wedstrijden!AV4="x","M","")</f>
        <v/>
      </c>
      <c r="CT10" s="16" t="str">
        <f>IF(Wedstrijden!AW4="x","Z","")</f>
        <v/>
      </c>
      <c r="CU10" s="16" t="str">
        <f>IF(Wedstrijden!BA4="x","ZZ","")</f>
        <v/>
      </c>
      <c r="CV10" s="16" t="str">
        <f>IF(COUNTA(Wedstrijden!AH4:AO4)&lt;&gt;0,2,"")</f>
        <v/>
      </c>
      <c r="CW10" s="16" t="str">
        <f t="shared" si="3"/>
        <v/>
      </c>
      <c r="CX10" s="16" t="str">
        <f>IF(Wedstrijden!AH4="x","BB","")</f>
        <v/>
      </c>
      <c r="CY10" s="16" t="str">
        <f>IF(Wedstrijden!AI4="x","B","")</f>
        <v/>
      </c>
      <c r="CZ10" s="16" t="str">
        <f>IF(Wedstrijden!AJ4="x","L","")</f>
        <v/>
      </c>
      <c r="DA10" s="16" t="str">
        <f>IF(Wedstrijden!AK4="x","M","")</f>
        <v/>
      </c>
      <c r="DB10" s="16" t="str">
        <f>IF(Wedstrijden!AL4="x","Z","")</f>
        <v/>
      </c>
      <c r="DC10" s="16" t="str">
        <f>IF(Wedstrijden!AM4="x","ZZ","")</f>
        <v/>
      </c>
      <c r="DD10" s="16" t="str">
        <f>IF(Wedstrijden!AO4="x","1.40","")</f>
        <v/>
      </c>
      <c r="DE10" s="16" t="str">
        <f>IF(COUNTA(Wedstrijden!BC4:BE4)&lt;&gt;0,6,"")</f>
        <v/>
      </c>
      <c r="DF10" s="16" t="str">
        <f t="shared" si="4"/>
        <v/>
      </c>
      <c r="DG10" s="16" t="str">
        <f>IF(Wedstrijden!BC4="x","L","")</f>
        <v/>
      </c>
      <c r="DH10" s="16" t="str">
        <f>IF(Wedstrijden!BD4="x","M","")</f>
        <v/>
      </c>
      <c r="DI10" s="16" t="str">
        <f>IF(Wedstrijden!BE4="x","Z","")</f>
        <v/>
      </c>
      <c r="DJ10" s="16" t="str">
        <f>IF(Wedstrijden!BF4="x","Z","")</f>
        <v/>
      </c>
      <c r="DK10" s="16" t="str">
        <f>IF(COUNTA(Wedstrijden!BH4:BJ4)&lt;&gt;0,6,"")</f>
        <v/>
      </c>
      <c r="DL10" s="16" t="str">
        <f t="shared" si="5"/>
        <v/>
      </c>
      <c r="DM10" s="16" t="str">
        <f>IF(Wedstrijden!BH4="x","L","")</f>
        <v/>
      </c>
      <c r="DN10" s="16" t="str">
        <f>IF(Wedstrijden!BI4="x","M","")</f>
        <v/>
      </c>
      <c r="DO10" s="16" t="str">
        <f>IF(Wedstrijden!BJ4="x","Z","")</f>
        <v/>
      </c>
      <c r="DP10" s="16" t="str">
        <f>IF(Wedstrijden!BK4="x","Z","")</f>
        <v/>
      </c>
    </row>
    <row r="11" spans="1:120" ht="14.4" x14ac:dyDescent="0.3">
      <c r="A11" s="18">
        <f>Wedstrijden!A5</f>
        <v>45016</v>
      </c>
      <c r="B11" s="16" t="str">
        <f>IFERROR(VLOOKUP(Wedstrijden!#REF!,#REF!,2,FALSE),"")</f>
        <v/>
      </c>
      <c r="C11" s="16" t="str">
        <f>Wedstrijden!E5</f>
        <v>KNHS Kring De Drie Stromen</v>
      </c>
      <c r="D11" s="16" t="str">
        <f>IFERROR(VLOOKUP(Wedstrijden!#REF!,#REF!,2,FALSE),"")</f>
        <v/>
      </c>
      <c r="E11" s="16" t="str">
        <f>IFERROR(VLOOKUP(Wedstrijden!#REF!,#REF!,5,FALSE),"")</f>
        <v/>
      </c>
      <c r="F11" s="16" t="e">
        <f>IF(Wedstrijden!#REF!&lt;&gt;"",Wedstrijden!#REF!,"")</f>
        <v>#REF!</v>
      </c>
      <c r="G11" s="16" t="e">
        <f>IF(Wedstrijden!#REF!="Indoor",1,0)</f>
        <v>#REF!</v>
      </c>
      <c r="H11" s="16" t="e">
        <f>Wedstrijden!#REF!</f>
        <v>#REF!</v>
      </c>
      <c r="I11" s="16" t="e">
        <f>IF(Wedstrijden!#REF!="Nee",0,IF(Wedstrijden!#REF!="Ja",1,""))</f>
        <v>#REF!</v>
      </c>
      <c r="J11" s="16" t="e">
        <f>IF(Wedstrijden!#REF!&lt;&gt;"",Wedstrijden!#REF!,"")</f>
        <v>#REF!</v>
      </c>
      <c r="BJ11" s="16" t="str">
        <f>IF(COUNTA(Wedstrijden!T5:AB5)&lt;&gt;0,1,"")</f>
        <v/>
      </c>
      <c r="BK11" s="16" t="str">
        <f t="shared" si="0"/>
        <v/>
      </c>
      <c r="BL11" s="16" t="e">
        <f>IF(Wedstrijden!#REF!="x","AA","")</f>
        <v>#REF!</v>
      </c>
      <c r="BM11" s="16" t="e">
        <f>IF(Wedstrijden!#REF!="x","A","")</f>
        <v>#REF!</v>
      </c>
      <c r="BN11" s="16" t="str">
        <f>IF(Wedstrijden!T5="x","B1","")</f>
        <v/>
      </c>
      <c r="BO11" s="16" t="e">
        <f>IF(Wedstrijden!#REF!="x","BB","")</f>
        <v>#REF!</v>
      </c>
      <c r="BP11" s="16" t="str">
        <f>IF(Wedstrijden!V5="x","B","")</f>
        <v/>
      </c>
      <c r="BQ11" s="16" t="str">
        <f>IF(Wedstrijden!W5="x","L1","")</f>
        <v/>
      </c>
      <c r="BR11" s="16" t="str">
        <f>IF(Wedstrijden!X5="x","L2","")</f>
        <v/>
      </c>
      <c r="BS11" s="16" t="str">
        <f>IF(Wedstrijden!Y5="x","M1","")</f>
        <v/>
      </c>
      <c r="BT11" s="16" t="str">
        <f>IF(Wedstrijden!Z5="x","M2","")</f>
        <v/>
      </c>
      <c r="BU11" s="16" t="str">
        <f>IF(Wedstrijden!AA5="x","Z1","")</f>
        <v/>
      </c>
      <c r="BV11" s="16" t="str">
        <f>IF(Wedstrijden!AB5="x","Z2","")</f>
        <v/>
      </c>
      <c r="BW11" s="16">
        <f>IF(COUNTA(Wedstrijden!K5:S5)&lt;&gt;0,1,"")</f>
        <v>1</v>
      </c>
      <c r="BX11" s="16">
        <f t="shared" si="1"/>
        <v>1</v>
      </c>
      <c r="BY11" s="16" t="str">
        <f>IF(Wedstrijden!K5="x","BB","")</f>
        <v/>
      </c>
      <c r="BZ11" s="16" t="str">
        <f>IF(Wedstrijden!L5="x","B","")</f>
        <v/>
      </c>
      <c r="CA11" s="16" t="str">
        <f>IF(Wedstrijden!M5="x","L1","")</f>
        <v/>
      </c>
      <c r="CB11" s="16" t="str">
        <f>IF(Wedstrijden!N5="x","L2","")</f>
        <v/>
      </c>
      <c r="CC11" s="16" t="str">
        <f>IF(Wedstrijden!O5="x","M1","")</f>
        <v/>
      </c>
      <c r="CD11" s="16" t="str">
        <f>IF(Wedstrijden!P5="x","M2","")</f>
        <v/>
      </c>
      <c r="CE11" s="16" t="str">
        <f>IF(Wedstrijden!Q5="x","Z1","")</f>
        <v>Z1</v>
      </c>
      <c r="CF11" s="16" t="str">
        <f>IF(Wedstrijden!R5="x","Z2","")</f>
        <v>Z2</v>
      </c>
      <c r="CG11" s="16" t="str">
        <f>IF(Wedstrijden!S5="x","ZZL","")</f>
        <v>ZZL</v>
      </c>
      <c r="CL11" s="16" t="str">
        <f>IF(COUNTA(Wedstrijden!AQ5:BA5)&lt;&gt;0,2,"")</f>
        <v/>
      </c>
      <c r="CM11" s="16" t="str">
        <f t="shared" si="2"/>
        <v/>
      </c>
      <c r="CN11" s="16" t="str">
        <f>IF(Wedstrijden!AQ5="x","AA","")</f>
        <v/>
      </c>
      <c r="CO11" s="16" t="str">
        <f>IF(Wedstrijden!AR5="x","A","")</f>
        <v/>
      </c>
      <c r="CP11" s="16" t="str">
        <f>IF(Wedstrijden!AS5="x","BB","")</f>
        <v/>
      </c>
      <c r="CQ11" s="16" t="str">
        <f>IF(Wedstrijden!AT5="x","B","")</f>
        <v/>
      </c>
      <c r="CR11" s="16" t="str">
        <f>IF(Wedstrijden!AU5="x","L","")</f>
        <v/>
      </c>
      <c r="CS11" s="16" t="str">
        <f>IF(Wedstrijden!AV5="x","M","")</f>
        <v/>
      </c>
      <c r="CT11" s="16" t="str">
        <f>IF(Wedstrijden!AW5="x","Z","")</f>
        <v/>
      </c>
      <c r="CU11" s="16" t="str">
        <f>IF(Wedstrijden!BA5="x","ZZ","")</f>
        <v/>
      </c>
      <c r="CV11" s="16" t="str">
        <f>IF(COUNTA(Wedstrijden!AH5:AO5)&lt;&gt;0,2,"")</f>
        <v/>
      </c>
      <c r="CW11" s="16" t="str">
        <f t="shared" si="3"/>
        <v/>
      </c>
      <c r="CX11" s="16" t="str">
        <f>IF(Wedstrijden!AH5="x","BB","")</f>
        <v/>
      </c>
      <c r="CY11" s="16" t="str">
        <f>IF(Wedstrijden!AI5="x","B","")</f>
        <v/>
      </c>
      <c r="CZ11" s="16" t="str">
        <f>IF(Wedstrijden!AJ5="x","L","")</f>
        <v/>
      </c>
      <c r="DA11" s="16" t="str">
        <f>IF(Wedstrijden!AK5="x","M","")</f>
        <v/>
      </c>
      <c r="DB11" s="16" t="str">
        <f>IF(Wedstrijden!AL5="x","Z","")</f>
        <v/>
      </c>
      <c r="DC11" s="16" t="str">
        <f>IF(Wedstrijden!AM5="x","ZZ","")</f>
        <v/>
      </c>
      <c r="DD11" s="16" t="str">
        <f>IF(Wedstrijden!AO5="x","1.40","")</f>
        <v/>
      </c>
      <c r="DE11" s="16" t="str">
        <f>IF(COUNTA(Wedstrijden!BC5:BE5)&lt;&gt;0,6,"")</f>
        <v/>
      </c>
      <c r="DF11" s="16" t="str">
        <f t="shared" si="4"/>
        <v/>
      </c>
      <c r="DG11" s="16" t="str">
        <f>IF(Wedstrijden!BC5="x","L","")</f>
        <v/>
      </c>
      <c r="DH11" s="16" t="str">
        <f>IF(Wedstrijden!BD5="x","M","")</f>
        <v/>
      </c>
      <c r="DI11" s="16" t="str">
        <f>IF(Wedstrijden!BE5="x","Z","")</f>
        <v/>
      </c>
      <c r="DJ11" s="16" t="str">
        <f>IF(Wedstrijden!BF5="x","Z","")</f>
        <v/>
      </c>
      <c r="DK11" s="16" t="str">
        <f>IF(COUNTA(Wedstrijden!BH5:BJ5)&lt;&gt;0,6,"")</f>
        <v/>
      </c>
      <c r="DL11" s="16" t="str">
        <f t="shared" si="5"/>
        <v/>
      </c>
      <c r="DM11" s="16" t="str">
        <f>IF(Wedstrijden!BH5="x","L","")</f>
        <v/>
      </c>
      <c r="DN11" s="16" t="str">
        <f>IF(Wedstrijden!BI5="x","M","")</f>
        <v/>
      </c>
      <c r="DO11" s="16" t="str">
        <f>IF(Wedstrijden!BJ5="x","Z","")</f>
        <v/>
      </c>
      <c r="DP11" s="16" t="str">
        <f>IF(Wedstrijden!BK5="x","Z","")</f>
        <v/>
      </c>
    </row>
    <row r="12" spans="1:120" ht="14.4" x14ac:dyDescent="0.3">
      <c r="A12" s="18">
        <f>Wedstrijden!A6</f>
        <v>45017</v>
      </c>
      <c r="B12" s="16" t="str">
        <f>IFERROR(VLOOKUP(Wedstrijden!#REF!,#REF!,2,FALSE),"")</f>
        <v/>
      </c>
      <c r="C12" s="16" t="str">
        <f>Wedstrijden!E6</f>
        <v>KNHS Kring De Drie Stromen</v>
      </c>
      <c r="D12" s="16" t="str">
        <f>IFERROR(VLOOKUP(Wedstrijden!#REF!,#REF!,2,FALSE),"")</f>
        <v/>
      </c>
      <c r="E12" s="16" t="str">
        <f>IFERROR(VLOOKUP(Wedstrijden!#REF!,#REF!,5,FALSE),"")</f>
        <v/>
      </c>
      <c r="F12" s="16" t="e">
        <f>IF(Wedstrijden!#REF!&lt;&gt;"",Wedstrijden!#REF!,"")</f>
        <v>#REF!</v>
      </c>
      <c r="G12" s="16" t="e">
        <f>IF(Wedstrijden!#REF!="Indoor",1,0)</f>
        <v>#REF!</v>
      </c>
      <c r="H12" s="16" t="e">
        <f>Wedstrijden!#REF!</f>
        <v>#REF!</v>
      </c>
      <c r="I12" s="16" t="e">
        <f>IF(Wedstrijden!#REF!="Nee",0,IF(Wedstrijden!#REF!="Ja",1,""))</f>
        <v>#REF!</v>
      </c>
      <c r="J12" s="16" t="e">
        <f>IF(Wedstrijden!#REF!&lt;&gt;"",Wedstrijden!#REF!,"")</f>
        <v>#REF!</v>
      </c>
      <c r="BJ12" s="16">
        <f>IF(COUNTA(Wedstrijden!T6:AB6)&lt;&gt;0,1,"")</f>
        <v>1</v>
      </c>
      <c r="BK12" s="16">
        <f t="shared" si="0"/>
        <v>2</v>
      </c>
      <c r="BL12" s="16" t="e">
        <f>IF(Wedstrijden!#REF!="x","AA","")</f>
        <v>#REF!</v>
      </c>
      <c r="BM12" s="16" t="e">
        <f>IF(Wedstrijden!#REF!="x","A","")</f>
        <v>#REF!</v>
      </c>
      <c r="BN12" s="16" t="str">
        <f>IF(Wedstrijden!T6="x","B1","")</f>
        <v/>
      </c>
      <c r="BO12" s="16" t="e">
        <f>IF(Wedstrijden!#REF!="x","BB","")</f>
        <v>#REF!</v>
      </c>
      <c r="BP12" s="16" t="str">
        <f>IF(Wedstrijden!V6="x","B","")</f>
        <v>B</v>
      </c>
      <c r="BQ12" s="16" t="str">
        <f>IF(Wedstrijden!W6="x","L1","")</f>
        <v>L1</v>
      </c>
      <c r="BR12" s="16" t="str">
        <f>IF(Wedstrijden!X6="x","L2","")</f>
        <v>L2</v>
      </c>
      <c r="BS12" s="16" t="str">
        <f>IF(Wedstrijden!Y6="x","M1","")</f>
        <v>M1</v>
      </c>
      <c r="BT12" s="16" t="str">
        <f>IF(Wedstrijden!Z6="x","M2","")</f>
        <v>M2</v>
      </c>
      <c r="BU12" s="16" t="str">
        <f>IF(Wedstrijden!AA6="x","Z1","")</f>
        <v/>
      </c>
      <c r="BV12" s="16" t="str">
        <f>IF(Wedstrijden!AB6="x","Z2","")</f>
        <v/>
      </c>
      <c r="BW12" s="16">
        <f>IF(COUNTA(Wedstrijden!K6:S6)&lt;&gt;0,1,"")</f>
        <v>1</v>
      </c>
      <c r="BX12" s="16">
        <f t="shared" si="1"/>
        <v>1</v>
      </c>
      <c r="BY12" s="16" t="str">
        <f>IF(Wedstrijden!K6="x","BB","")</f>
        <v>BB</v>
      </c>
      <c r="BZ12" s="16" t="str">
        <f>IF(Wedstrijden!L6="x","B","")</f>
        <v>B</v>
      </c>
      <c r="CA12" s="16" t="str">
        <f>IF(Wedstrijden!M6="x","L1","")</f>
        <v>L1</v>
      </c>
      <c r="CB12" s="16" t="str">
        <f>IF(Wedstrijden!N6="x","L2","")</f>
        <v>L2</v>
      </c>
      <c r="CC12" s="16" t="str">
        <f>IF(Wedstrijden!O6="x","M1","")</f>
        <v>M1</v>
      </c>
      <c r="CD12" s="16" t="str">
        <f>IF(Wedstrijden!P6="x","M2","")</f>
        <v>M2</v>
      </c>
      <c r="CE12" s="16" t="str">
        <f>IF(Wedstrijden!Q6="x","Z1","")</f>
        <v/>
      </c>
      <c r="CF12" s="16" t="str">
        <f>IF(Wedstrijden!R6="x","Z2","")</f>
        <v/>
      </c>
      <c r="CG12" s="16" t="str">
        <f>IF(Wedstrijden!S6="x","ZZL","")</f>
        <v/>
      </c>
      <c r="CL12" s="16" t="str">
        <f>IF(COUNTA(Wedstrijden!AQ6:BA6)&lt;&gt;0,2,"")</f>
        <v/>
      </c>
      <c r="CM12" s="16" t="str">
        <f t="shared" si="2"/>
        <v/>
      </c>
      <c r="CN12" s="16" t="str">
        <f>IF(Wedstrijden!AQ6="x","AA","")</f>
        <v/>
      </c>
      <c r="CO12" s="16" t="str">
        <f>IF(Wedstrijden!AR6="x","A","")</f>
        <v/>
      </c>
      <c r="CP12" s="16" t="str">
        <f>IF(Wedstrijden!AS6="x","BB","")</f>
        <v/>
      </c>
      <c r="CQ12" s="16" t="str">
        <f>IF(Wedstrijden!AT6="x","B","")</f>
        <v/>
      </c>
      <c r="CR12" s="16" t="str">
        <f>IF(Wedstrijden!AU6="x","L","")</f>
        <v/>
      </c>
      <c r="CS12" s="16" t="str">
        <f>IF(Wedstrijden!AV6="x","M","")</f>
        <v/>
      </c>
      <c r="CT12" s="16" t="str">
        <f>IF(Wedstrijden!AW6="x","Z","")</f>
        <v/>
      </c>
      <c r="CU12" s="16" t="str">
        <f>IF(Wedstrijden!BA6="x","ZZ","")</f>
        <v/>
      </c>
      <c r="CV12" s="16" t="str">
        <f>IF(COUNTA(Wedstrijden!AH6:AO6)&lt;&gt;0,2,"")</f>
        <v/>
      </c>
      <c r="CW12" s="16" t="str">
        <f t="shared" si="3"/>
        <v/>
      </c>
      <c r="CX12" s="16" t="str">
        <f>IF(Wedstrijden!AH6="x","BB","")</f>
        <v/>
      </c>
      <c r="CY12" s="16" t="str">
        <f>IF(Wedstrijden!AI6="x","B","")</f>
        <v/>
      </c>
      <c r="CZ12" s="16" t="str">
        <f>IF(Wedstrijden!AJ6="x","L","")</f>
        <v/>
      </c>
      <c r="DA12" s="16" t="str">
        <f>IF(Wedstrijden!AK6="x","M","")</f>
        <v/>
      </c>
      <c r="DB12" s="16" t="str">
        <f>IF(Wedstrijden!AL6="x","Z","")</f>
        <v/>
      </c>
      <c r="DC12" s="16" t="str">
        <f>IF(Wedstrijden!AM6="x","ZZ","")</f>
        <v/>
      </c>
      <c r="DD12" s="16" t="str">
        <f>IF(Wedstrijden!AO6="x","1.40","")</f>
        <v/>
      </c>
      <c r="DE12" s="16" t="str">
        <f>IF(COUNTA(Wedstrijden!BC6:BE6)&lt;&gt;0,6,"")</f>
        <v/>
      </c>
      <c r="DF12" s="16" t="str">
        <f t="shared" si="4"/>
        <v/>
      </c>
      <c r="DG12" s="16" t="str">
        <f>IF(Wedstrijden!BC6="x","L","")</f>
        <v/>
      </c>
      <c r="DH12" s="16" t="str">
        <f>IF(Wedstrijden!BD6="x","M","")</f>
        <v/>
      </c>
      <c r="DI12" s="16" t="str">
        <f>IF(Wedstrijden!BE6="x","Z","")</f>
        <v/>
      </c>
      <c r="DJ12" s="16" t="str">
        <f>IF(Wedstrijden!BF6="x","Z","")</f>
        <v/>
      </c>
      <c r="DK12" s="16" t="str">
        <f>IF(COUNTA(Wedstrijden!BH6:BJ6)&lt;&gt;0,6,"")</f>
        <v/>
      </c>
      <c r="DL12" s="16" t="str">
        <f t="shared" si="5"/>
        <v/>
      </c>
      <c r="DM12" s="16" t="str">
        <f>IF(Wedstrijden!BH6="x","L","")</f>
        <v/>
      </c>
      <c r="DN12" s="16" t="str">
        <f>IF(Wedstrijden!BI6="x","M","")</f>
        <v/>
      </c>
      <c r="DO12" s="16" t="str">
        <f>IF(Wedstrijden!BJ6="x","Z","")</f>
        <v/>
      </c>
      <c r="DP12" s="16" t="str">
        <f>IF(Wedstrijden!BK6="x","Z","")</f>
        <v/>
      </c>
    </row>
    <row r="13" spans="1:120" ht="14.4" x14ac:dyDescent="0.3">
      <c r="A13" s="18">
        <f>Wedstrijden!A7</f>
        <v>45017</v>
      </c>
      <c r="B13" s="16" t="str">
        <f>IFERROR(VLOOKUP(Wedstrijden!#REF!,#REF!,2,FALSE),"")</f>
        <v/>
      </c>
      <c r="C13" s="16" t="str">
        <f>Wedstrijden!E7</f>
        <v>KNHS Kring Noord Oost Friesland</v>
      </c>
      <c r="D13" s="16" t="str">
        <f>IFERROR(VLOOKUP(Wedstrijden!#REF!,#REF!,2,FALSE),"")</f>
        <v/>
      </c>
      <c r="E13" s="16" t="str">
        <f>IFERROR(VLOOKUP(Wedstrijden!#REF!,#REF!,5,FALSE),"")</f>
        <v/>
      </c>
      <c r="F13" s="16" t="e">
        <f>IF(Wedstrijden!#REF!&lt;&gt;"",Wedstrijden!#REF!,"")</f>
        <v>#REF!</v>
      </c>
      <c r="G13" s="16" t="e">
        <f>IF(Wedstrijden!#REF!="Indoor",1,0)</f>
        <v>#REF!</v>
      </c>
      <c r="H13" s="16" t="e">
        <f>Wedstrijden!#REF!</f>
        <v>#REF!</v>
      </c>
      <c r="I13" s="16" t="e">
        <f>IF(Wedstrijden!#REF!="Nee",0,IF(Wedstrijden!#REF!="Ja",1,""))</f>
        <v>#REF!</v>
      </c>
      <c r="J13" s="16" t="e">
        <f>IF(Wedstrijden!#REF!&lt;&gt;"",Wedstrijden!#REF!,"")</f>
        <v>#REF!</v>
      </c>
      <c r="BJ13" s="16" t="str">
        <f>IF(COUNTA(Wedstrijden!T7:AB7)&lt;&gt;0,1,"")</f>
        <v/>
      </c>
      <c r="BK13" s="16" t="str">
        <f t="shared" si="0"/>
        <v/>
      </c>
      <c r="BL13" s="16" t="e">
        <f>IF(Wedstrijden!#REF!="x","AA","")</f>
        <v>#REF!</v>
      </c>
      <c r="BM13" s="16" t="e">
        <f>IF(Wedstrijden!#REF!="x","A","")</f>
        <v>#REF!</v>
      </c>
      <c r="BN13" s="16" t="str">
        <f>IF(Wedstrijden!T7="x","B1","")</f>
        <v/>
      </c>
      <c r="BO13" s="16" t="e">
        <f>IF(Wedstrijden!#REF!="x","BB","")</f>
        <v>#REF!</v>
      </c>
      <c r="BP13" s="16" t="str">
        <f>IF(Wedstrijden!V7="x","B","")</f>
        <v/>
      </c>
      <c r="BQ13" s="16" t="str">
        <f>IF(Wedstrijden!W7="x","L1","")</f>
        <v/>
      </c>
      <c r="BR13" s="16" t="str">
        <f>IF(Wedstrijden!X7="x","L2","")</f>
        <v/>
      </c>
      <c r="BS13" s="16" t="str">
        <f>IF(Wedstrijden!Y7="x","M1","")</f>
        <v/>
      </c>
      <c r="BT13" s="16" t="str">
        <f>IF(Wedstrijden!Z7="x","M2","")</f>
        <v/>
      </c>
      <c r="BU13" s="16" t="str">
        <f>IF(Wedstrijden!AA7="x","Z1","")</f>
        <v/>
      </c>
      <c r="BV13" s="16" t="str">
        <f>IF(Wedstrijden!AB7="x","Z2","")</f>
        <v/>
      </c>
      <c r="BW13" s="16">
        <f>IF(COUNTA(Wedstrijden!K7:S7)&lt;&gt;0,1,"")</f>
        <v>1</v>
      </c>
      <c r="BX13" s="16">
        <f t="shared" si="1"/>
        <v>1</v>
      </c>
      <c r="BY13" s="16" t="str">
        <f>IF(Wedstrijden!K7="x","BB","")</f>
        <v/>
      </c>
      <c r="BZ13" s="16" t="str">
        <f>IF(Wedstrijden!L7="x","B","")</f>
        <v>B</v>
      </c>
      <c r="CA13" s="16" t="str">
        <f>IF(Wedstrijden!M7="x","L1","")</f>
        <v>L1</v>
      </c>
      <c r="CB13" s="16" t="str">
        <f>IF(Wedstrijden!N7="x","L2","")</f>
        <v>L2</v>
      </c>
      <c r="CC13" s="16" t="str">
        <f>IF(Wedstrijden!O7="x","M1","")</f>
        <v/>
      </c>
      <c r="CD13" s="16" t="str">
        <f>IF(Wedstrijden!P7="x","M2","")</f>
        <v/>
      </c>
      <c r="CE13" s="16" t="str">
        <f>IF(Wedstrijden!Q7="x","Z1","")</f>
        <v/>
      </c>
      <c r="CF13" s="16" t="str">
        <f>IF(Wedstrijden!R7="x","Z2","")</f>
        <v/>
      </c>
      <c r="CG13" s="16" t="str">
        <f>IF(Wedstrijden!S7="x","ZZL","")</f>
        <v/>
      </c>
      <c r="CL13" s="16" t="str">
        <f>IF(COUNTA(Wedstrijden!AQ7:BA7)&lt;&gt;0,2,"")</f>
        <v/>
      </c>
      <c r="CM13" s="16" t="str">
        <f t="shared" si="2"/>
        <v/>
      </c>
      <c r="CN13" s="16" t="str">
        <f>IF(Wedstrijden!AQ7="x","AA","")</f>
        <v/>
      </c>
      <c r="CO13" s="16" t="str">
        <f>IF(Wedstrijden!AR7="x","A","")</f>
        <v/>
      </c>
      <c r="CP13" s="16" t="str">
        <f>IF(Wedstrijden!AS7="x","BB","")</f>
        <v/>
      </c>
      <c r="CQ13" s="16" t="str">
        <f>IF(Wedstrijden!AT7="x","B","")</f>
        <v/>
      </c>
      <c r="CR13" s="16" t="str">
        <f>IF(Wedstrijden!AU7="x","L","")</f>
        <v/>
      </c>
      <c r="CS13" s="16" t="str">
        <f>IF(Wedstrijden!AV7="x","M","")</f>
        <v/>
      </c>
      <c r="CT13" s="16" t="str">
        <f>IF(Wedstrijden!AW7="x","Z","")</f>
        <v/>
      </c>
      <c r="CU13" s="16" t="str">
        <f>IF(Wedstrijden!BA7="x","ZZ","")</f>
        <v/>
      </c>
      <c r="CV13" s="16" t="str">
        <f>IF(COUNTA(Wedstrijden!AH7:AO7)&lt;&gt;0,2,"")</f>
        <v/>
      </c>
      <c r="CW13" s="16" t="str">
        <f t="shared" si="3"/>
        <v/>
      </c>
      <c r="CX13" s="16" t="str">
        <f>IF(Wedstrijden!AH7="x","BB","")</f>
        <v/>
      </c>
      <c r="CY13" s="16" t="str">
        <f>IF(Wedstrijden!AI7="x","B","")</f>
        <v/>
      </c>
      <c r="CZ13" s="16" t="str">
        <f>IF(Wedstrijden!AJ7="x","L","")</f>
        <v/>
      </c>
      <c r="DA13" s="16" t="str">
        <f>IF(Wedstrijden!AK7="x","M","")</f>
        <v/>
      </c>
      <c r="DB13" s="16" t="str">
        <f>IF(Wedstrijden!AL7="x","Z","")</f>
        <v/>
      </c>
      <c r="DC13" s="16" t="str">
        <f>IF(Wedstrijden!AM7="x","ZZ","")</f>
        <v/>
      </c>
      <c r="DD13" s="16" t="str">
        <f>IF(Wedstrijden!AO7="x","1.40","")</f>
        <v/>
      </c>
      <c r="DE13" s="16" t="str">
        <f>IF(COUNTA(Wedstrijden!BC7:BE7)&lt;&gt;0,6,"")</f>
        <v/>
      </c>
      <c r="DF13" s="16" t="str">
        <f t="shared" si="4"/>
        <v/>
      </c>
      <c r="DG13" s="16" t="str">
        <f>IF(Wedstrijden!BC7="x","L","")</f>
        <v/>
      </c>
      <c r="DH13" s="16" t="str">
        <f>IF(Wedstrijden!BD7="x","M","")</f>
        <v/>
      </c>
      <c r="DI13" s="16" t="str">
        <f>IF(Wedstrijden!BE7="x","Z","")</f>
        <v/>
      </c>
      <c r="DJ13" s="16" t="str">
        <f>IF(Wedstrijden!BF7="x","Z","")</f>
        <v/>
      </c>
      <c r="DK13" s="16" t="str">
        <f>IF(COUNTA(Wedstrijden!BH7:BJ7)&lt;&gt;0,6,"")</f>
        <v/>
      </c>
      <c r="DL13" s="16" t="str">
        <f t="shared" si="5"/>
        <v/>
      </c>
      <c r="DM13" s="16" t="str">
        <f>IF(Wedstrijden!BH7="x","L","")</f>
        <v/>
      </c>
      <c r="DN13" s="16" t="str">
        <f>IF(Wedstrijden!BI7="x","M","")</f>
        <v/>
      </c>
      <c r="DO13" s="16" t="str">
        <f>IF(Wedstrijden!BJ7="x","Z","")</f>
        <v/>
      </c>
      <c r="DP13" s="16" t="str">
        <f>IF(Wedstrijden!BK7="x","Z","")</f>
        <v/>
      </c>
    </row>
    <row r="14" spans="1:120" ht="14.4" x14ac:dyDescent="0.3">
      <c r="A14" s="18">
        <f>Wedstrijden!A8</f>
        <v>45018</v>
      </c>
      <c r="B14" s="16" t="str">
        <f>IFERROR(VLOOKUP(Wedstrijden!#REF!,#REF!,2,FALSE),"")</f>
        <v/>
      </c>
      <c r="C14" s="16" t="str">
        <f>Wedstrijden!E8</f>
        <v>KNHS Kring Noord Oost Friesland</v>
      </c>
      <c r="D14" s="16" t="str">
        <f>IFERROR(VLOOKUP(Wedstrijden!#REF!,#REF!,2,FALSE),"")</f>
        <v/>
      </c>
      <c r="E14" s="16" t="str">
        <f>IFERROR(VLOOKUP(Wedstrijden!#REF!,#REF!,5,FALSE),"")</f>
        <v/>
      </c>
      <c r="F14" s="16" t="e">
        <f>IF(Wedstrijden!#REF!&lt;&gt;"",Wedstrijden!#REF!,"")</f>
        <v>#REF!</v>
      </c>
      <c r="G14" s="16" t="e">
        <f>IF(Wedstrijden!#REF!="Indoor",1,0)</f>
        <v>#REF!</v>
      </c>
      <c r="H14" s="16" t="e">
        <f>Wedstrijden!#REF!</f>
        <v>#REF!</v>
      </c>
      <c r="I14" s="16" t="e">
        <f>IF(Wedstrijden!#REF!="Nee",0,IF(Wedstrijden!#REF!="Ja",1,""))</f>
        <v>#REF!</v>
      </c>
      <c r="J14" s="16" t="e">
        <f>IF(Wedstrijden!#REF!&lt;&gt;"",Wedstrijden!#REF!,"")</f>
        <v>#REF!</v>
      </c>
      <c r="BJ14" s="16" t="str">
        <f>IF(COUNTA(Wedstrijden!T8:AB8)&lt;&gt;0,1,"")</f>
        <v/>
      </c>
      <c r="BK14" s="16" t="str">
        <f t="shared" si="0"/>
        <v/>
      </c>
      <c r="BL14" s="16" t="e">
        <f>IF(Wedstrijden!#REF!="x","AA","")</f>
        <v>#REF!</v>
      </c>
      <c r="BM14" s="16" t="e">
        <f>IF(Wedstrijden!#REF!="x","A","")</f>
        <v>#REF!</v>
      </c>
      <c r="BN14" s="16" t="str">
        <f>IF(Wedstrijden!T8="x","B1","")</f>
        <v/>
      </c>
      <c r="BO14" s="16" t="e">
        <f>IF(Wedstrijden!#REF!="x","BB","")</f>
        <v>#REF!</v>
      </c>
      <c r="BP14" s="16" t="str">
        <f>IF(Wedstrijden!V8="x","B","")</f>
        <v/>
      </c>
      <c r="BQ14" s="16" t="str">
        <f>IF(Wedstrijden!W8="x","L1","")</f>
        <v/>
      </c>
      <c r="BR14" s="16" t="str">
        <f>IF(Wedstrijden!X8="x","L2","")</f>
        <v/>
      </c>
      <c r="BS14" s="16" t="str">
        <f>IF(Wedstrijden!Y8="x","M1","")</f>
        <v/>
      </c>
      <c r="BT14" s="16" t="str">
        <f>IF(Wedstrijden!Z8="x","M2","")</f>
        <v/>
      </c>
      <c r="BU14" s="16" t="str">
        <f>IF(Wedstrijden!AA8="x","Z1","")</f>
        <v/>
      </c>
      <c r="BV14" s="16" t="str">
        <f>IF(Wedstrijden!AB8="x","Z2","")</f>
        <v/>
      </c>
      <c r="BW14" s="16">
        <f>IF(COUNTA(Wedstrijden!K8:S8)&lt;&gt;0,1,"")</f>
        <v>1</v>
      </c>
      <c r="BX14" s="16">
        <f t="shared" si="1"/>
        <v>1</v>
      </c>
      <c r="BY14" s="16" t="str">
        <f>IF(Wedstrijden!K8="x","BB","")</f>
        <v/>
      </c>
      <c r="BZ14" s="16" t="str">
        <f>IF(Wedstrijden!L8="x","B","")</f>
        <v/>
      </c>
      <c r="CA14" s="16" t="str">
        <f>IF(Wedstrijden!M8="x","L1","")</f>
        <v/>
      </c>
      <c r="CB14" s="16" t="str">
        <f>IF(Wedstrijden!N8="x","L2","")</f>
        <v/>
      </c>
      <c r="CC14" s="16" t="str">
        <f>IF(Wedstrijden!O8="x","M1","")</f>
        <v>M1</v>
      </c>
      <c r="CD14" s="16" t="str">
        <f>IF(Wedstrijden!P8="x","M2","")</f>
        <v>M2</v>
      </c>
      <c r="CE14" s="16" t="str">
        <f>IF(Wedstrijden!Q8="x","Z1","")</f>
        <v>Z1</v>
      </c>
      <c r="CF14" s="16" t="str">
        <f>IF(Wedstrijden!R8="x","Z2","")</f>
        <v>Z2</v>
      </c>
      <c r="CG14" s="16" t="str">
        <f>IF(Wedstrijden!S8="x","ZZL","")</f>
        <v>ZZL</v>
      </c>
      <c r="CL14" s="16" t="str">
        <f>IF(COUNTA(Wedstrijden!AQ8:BA8)&lt;&gt;0,2,"")</f>
        <v/>
      </c>
      <c r="CM14" s="16" t="str">
        <f t="shared" si="2"/>
        <v/>
      </c>
      <c r="CN14" s="16" t="str">
        <f>IF(Wedstrijden!AQ8="x","AA","")</f>
        <v/>
      </c>
      <c r="CO14" s="16" t="str">
        <f>IF(Wedstrijden!AR8="x","A","")</f>
        <v/>
      </c>
      <c r="CP14" s="16" t="str">
        <f>IF(Wedstrijden!AS8="x","BB","")</f>
        <v/>
      </c>
      <c r="CQ14" s="16" t="str">
        <f>IF(Wedstrijden!AT8="x","B","")</f>
        <v/>
      </c>
      <c r="CR14" s="16" t="str">
        <f>IF(Wedstrijden!AU8="x","L","")</f>
        <v/>
      </c>
      <c r="CS14" s="16" t="str">
        <f>IF(Wedstrijden!AV8="x","M","")</f>
        <v/>
      </c>
      <c r="CT14" s="16" t="str">
        <f>IF(Wedstrijden!AW8="x","Z","")</f>
        <v/>
      </c>
      <c r="CU14" s="16" t="str">
        <f>IF(Wedstrijden!BA8="x","ZZ","")</f>
        <v/>
      </c>
      <c r="CV14" s="16" t="str">
        <f>IF(COUNTA(Wedstrijden!AH8:AO8)&lt;&gt;0,2,"")</f>
        <v/>
      </c>
      <c r="CW14" s="16" t="str">
        <f t="shared" si="3"/>
        <v/>
      </c>
      <c r="CX14" s="16" t="str">
        <f>IF(Wedstrijden!AH8="x","BB","")</f>
        <v/>
      </c>
      <c r="CY14" s="16" t="str">
        <f>IF(Wedstrijden!AI8="x","B","")</f>
        <v/>
      </c>
      <c r="CZ14" s="16" t="str">
        <f>IF(Wedstrijden!AJ8="x","L","")</f>
        <v/>
      </c>
      <c r="DA14" s="16" t="str">
        <f>IF(Wedstrijden!AK8="x","M","")</f>
        <v/>
      </c>
      <c r="DB14" s="16" t="str">
        <f>IF(Wedstrijden!AL8="x","Z","")</f>
        <v/>
      </c>
      <c r="DC14" s="16" t="str">
        <f>IF(Wedstrijden!AM8="x","ZZ","")</f>
        <v/>
      </c>
      <c r="DD14" s="16" t="str">
        <f>IF(Wedstrijden!AO8="x","1.40","")</f>
        <v/>
      </c>
      <c r="DE14" s="16" t="str">
        <f>IF(COUNTA(Wedstrijden!BC8:BE8)&lt;&gt;0,6,"")</f>
        <v/>
      </c>
      <c r="DF14" s="16" t="str">
        <f t="shared" si="4"/>
        <v/>
      </c>
      <c r="DG14" s="16" t="str">
        <f>IF(Wedstrijden!BC8="x","L","")</f>
        <v/>
      </c>
      <c r="DH14" s="16" t="str">
        <f>IF(Wedstrijden!BD8="x","M","")</f>
        <v/>
      </c>
      <c r="DI14" s="16" t="str">
        <f>IF(Wedstrijden!BE8="x","Z","")</f>
        <v/>
      </c>
      <c r="DJ14" s="16" t="str">
        <f>IF(Wedstrijden!BF8="x","Z","")</f>
        <v/>
      </c>
      <c r="DK14" s="16" t="str">
        <f>IF(COUNTA(Wedstrijden!BH8:BJ8)&lt;&gt;0,6,"")</f>
        <v/>
      </c>
      <c r="DL14" s="16" t="str">
        <f t="shared" si="5"/>
        <v/>
      </c>
      <c r="DM14" s="16" t="str">
        <f>IF(Wedstrijden!BH8="x","L","")</f>
        <v/>
      </c>
      <c r="DN14" s="16" t="str">
        <f>IF(Wedstrijden!BI8="x","M","")</f>
        <v/>
      </c>
      <c r="DO14" s="16" t="str">
        <f>IF(Wedstrijden!BJ8="x","Z","")</f>
        <v/>
      </c>
      <c r="DP14" s="16" t="str">
        <f>IF(Wedstrijden!BK8="x","Z","")</f>
        <v/>
      </c>
    </row>
    <row r="15" spans="1:120" ht="14.4" x14ac:dyDescent="0.3">
      <c r="A15" s="18">
        <f>Wedstrijden!A9</f>
        <v>45018</v>
      </c>
      <c r="B15" s="16" t="str">
        <f>IFERROR(VLOOKUP(Wedstrijden!#REF!,#REF!,2,FALSE),"")</f>
        <v/>
      </c>
      <c r="C15" s="16" t="str">
        <f>Wedstrijden!E9</f>
        <v>KNHS Kring De Drie Stromen</v>
      </c>
      <c r="D15" s="16" t="str">
        <f>IFERROR(VLOOKUP(Wedstrijden!#REF!,#REF!,2,FALSE),"")</f>
        <v/>
      </c>
      <c r="E15" s="16" t="str">
        <f>IFERROR(VLOOKUP(Wedstrijden!#REF!,#REF!,5,FALSE),"")</f>
        <v/>
      </c>
      <c r="F15" s="16" t="e">
        <f>IF(Wedstrijden!#REF!&lt;&gt;"",Wedstrijden!#REF!,"")</f>
        <v>#REF!</v>
      </c>
      <c r="G15" s="16" t="e">
        <f>IF(Wedstrijden!#REF!="Indoor",1,0)</f>
        <v>#REF!</v>
      </c>
      <c r="H15" s="16" t="e">
        <f>Wedstrijden!#REF!</f>
        <v>#REF!</v>
      </c>
      <c r="I15" s="16" t="e">
        <f>IF(Wedstrijden!#REF!="Nee",0,IF(Wedstrijden!#REF!="Ja",1,""))</f>
        <v>#REF!</v>
      </c>
      <c r="J15" s="16" t="e">
        <f>IF(Wedstrijden!#REF!&lt;&gt;"",Wedstrijden!#REF!,"")</f>
        <v>#REF!</v>
      </c>
      <c r="BJ15" s="16" t="str">
        <f>IF(COUNTA(Wedstrijden!T9:AB9)&lt;&gt;0,1,"")</f>
        <v/>
      </c>
      <c r="BK15" s="16" t="str">
        <f t="shared" si="0"/>
        <v/>
      </c>
      <c r="BL15" s="16" t="e">
        <f>IF(Wedstrijden!#REF!="x","AA","")</f>
        <v>#REF!</v>
      </c>
      <c r="BM15" s="16" t="e">
        <f>IF(Wedstrijden!#REF!="x","A","")</f>
        <v>#REF!</v>
      </c>
      <c r="BN15" s="16" t="str">
        <f>IF(Wedstrijden!T9="x","B1","")</f>
        <v/>
      </c>
      <c r="BO15" s="16" t="e">
        <f>IF(Wedstrijden!#REF!="x","BB","")</f>
        <v>#REF!</v>
      </c>
      <c r="BP15" s="16" t="str">
        <f>IF(Wedstrijden!V9="x","B","")</f>
        <v/>
      </c>
      <c r="BQ15" s="16" t="str">
        <f>IF(Wedstrijden!W9="x","L1","")</f>
        <v/>
      </c>
      <c r="BR15" s="16" t="str">
        <f>IF(Wedstrijden!X9="x","L2","")</f>
        <v/>
      </c>
      <c r="BS15" s="16" t="str">
        <f>IF(Wedstrijden!Y9="x","M1","")</f>
        <v/>
      </c>
      <c r="BT15" s="16" t="str">
        <f>IF(Wedstrijden!Z9="x","M2","")</f>
        <v/>
      </c>
      <c r="BU15" s="16" t="str">
        <f>IF(Wedstrijden!AA9="x","Z1","")</f>
        <v/>
      </c>
      <c r="BV15" s="16" t="str">
        <f>IF(Wedstrijden!AB9="x","Z2","")</f>
        <v/>
      </c>
      <c r="BW15" s="16">
        <f>IF(COUNTA(Wedstrijden!K9:S9)&lt;&gt;0,1,"")</f>
        <v>1</v>
      </c>
      <c r="BX15" s="16">
        <f t="shared" si="1"/>
        <v>1</v>
      </c>
      <c r="BY15" s="16" t="str">
        <f>IF(Wedstrijden!K9="x","BB","")</f>
        <v>BB</v>
      </c>
      <c r="BZ15" s="16" t="str">
        <f>IF(Wedstrijden!L9="x","B","")</f>
        <v>B</v>
      </c>
      <c r="CA15" s="16" t="str">
        <f>IF(Wedstrijden!M9="x","L1","")</f>
        <v>L1</v>
      </c>
      <c r="CB15" s="16" t="str">
        <f>IF(Wedstrijden!N9="x","L2","")</f>
        <v>L2</v>
      </c>
      <c r="CC15" s="16" t="str">
        <f>IF(Wedstrijden!O9="x","M1","")</f>
        <v>M1</v>
      </c>
      <c r="CD15" s="16" t="str">
        <f>IF(Wedstrijden!P9="x","M2","")</f>
        <v>M2</v>
      </c>
      <c r="CE15" s="16" t="str">
        <f>IF(Wedstrijden!Q9="x","Z1","")</f>
        <v/>
      </c>
      <c r="CF15" s="16" t="str">
        <f>IF(Wedstrijden!R9="x","Z2","")</f>
        <v/>
      </c>
      <c r="CG15" s="16" t="str">
        <f>IF(Wedstrijden!S9="x","ZZL","")</f>
        <v/>
      </c>
      <c r="CL15" s="16" t="str">
        <f>IF(COUNTA(Wedstrijden!AQ9:BA9)&lt;&gt;0,2,"")</f>
        <v/>
      </c>
      <c r="CM15" s="16" t="str">
        <f t="shared" si="2"/>
        <v/>
      </c>
      <c r="CN15" s="16" t="str">
        <f>IF(Wedstrijden!AQ9="x","AA","")</f>
        <v/>
      </c>
      <c r="CO15" s="16" t="str">
        <f>IF(Wedstrijden!AR9="x","A","")</f>
        <v/>
      </c>
      <c r="CP15" s="16" t="str">
        <f>IF(Wedstrijden!AS9="x","BB","")</f>
        <v/>
      </c>
      <c r="CQ15" s="16" t="str">
        <f>IF(Wedstrijden!AT9="x","B","")</f>
        <v/>
      </c>
      <c r="CR15" s="16" t="str">
        <f>IF(Wedstrijden!AU9="x","L","")</f>
        <v/>
      </c>
      <c r="CS15" s="16" t="str">
        <f>IF(Wedstrijden!AV9="x","M","")</f>
        <v/>
      </c>
      <c r="CT15" s="16" t="str">
        <f>IF(Wedstrijden!AW9="x","Z","")</f>
        <v/>
      </c>
      <c r="CU15" s="16" t="str">
        <f>IF(Wedstrijden!BA9="x","ZZ","")</f>
        <v/>
      </c>
      <c r="CV15" s="16" t="str">
        <f>IF(COUNTA(Wedstrijden!AH9:AO9)&lt;&gt;0,2,"")</f>
        <v/>
      </c>
      <c r="CW15" s="16" t="str">
        <f t="shared" si="3"/>
        <v/>
      </c>
      <c r="CX15" s="16" t="str">
        <f>IF(Wedstrijden!AH9="x","BB","")</f>
        <v/>
      </c>
      <c r="CY15" s="16" t="str">
        <f>IF(Wedstrijden!AI9="x","B","")</f>
        <v/>
      </c>
      <c r="CZ15" s="16" t="str">
        <f>IF(Wedstrijden!AJ9="x","L","")</f>
        <v/>
      </c>
      <c r="DA15" s="16" t="str">
        <f>IF(Wedstrijden!AK9="x","M","")</f>
        <v/>
      </c>
      <c r="DB15" s="16" t="str">
        <f>IF(Wedstrijden!AL9="x","Z","")</f>
        <v/>
      </c>
      <c r="DC15" s="16" t="str">
        <f>IF(Wedstrijden!AM9="x","ZZ","")</f>
        <v/>
      </c>
      <c r="DD15" s="16" t="str">
        <f>IF(Wedstrijden!AO9="x","1.40","")</f>
        <v/>
      </c>
      <c r="DE15" s="16" t="str">
        <f>IF(COUNTA(Wedstrijden!BC9:BE9)&lt;&gt;0,6,"")</f>
        <v/>
      </c>
      <c r="DF15" s="16" t="str">
        <f t="shared" si="4"/>
        <v/>
      </c>
      <c r="DG15" s="16" t="str">
        <f>IF(Wedstrijden!BC9="x","L","")</f>
        <v/>
      </c>
      <c r="DH15" s="16" t="str">
        <f>IF(Wedstrijden!BD9="x","M","")</f>
        <v/>
      </c>
      <c r="DI15" s="16" t="str">
        <f>IF(Wedstrijden!BE9="x","Z","")</f>
        <v/>
      </c>
      <c r="DJ15" s="16" t="str">
        <f>IF(Wedstrijden!BF9="x","Z","")</f>
        <v/>
      </c>
      <c r="DK15" s="16" t="str">
        <f>IF(COUNTA(Wedstrijden!BH9:BJ9)&lt;&gt;0,6,"")</f>
        <v/>
      </c>
      <c r="DL15" s="16" t="str">
        <f t="shared" si="5"/>
        <v/>
      </c>
      <c r="DM15" s="16" t="str">
        <f>IF(Wedstrijden!BH9="x","L","")</f>
        <v/>
      </c>
      <c r="DN15" s="16" t="str">
        <f>IF(Wedstrijden!BI9="x","M","")</f>
        <v/>
      </c>
      <c r="DO15" s="16" t="str">
        <f>IF(Wedstrijden!BJ9="x","Z","")</f>
        <v/>
      </c>
      <c r="DP15" s="16" t="str">
        <f>IF(Wedstrijden!BK9="x","Z","")</f>
        <v/>
      </c>
    </row>
    <row r="16" spans="1:120" ht="14.4" x14ac:dyDescent="0.3">
      <c r="A16" s="18">
        <f>Wedstrijden!A10</f>
        <v>45023</v>
      </c>
      <c r="B16" s="16" t="str">
        <f>IFERROR(VLOOKUP(Wedstrijden!#REF!,#REF!,2,FALSE),"")</f>
        <v/>
      </c>
      <c r="C16" s="16" t="str">
        <f>Wedstrijden!E10</f>
        <v>KNHS Kring De Drie Stromen</v>
      </c>
      <c r="D16" s="16" t="str">
        <f>IFERROR(VLOOKUP(Wedstrijden!#REF!,#REF!,2,FALSE),"")</f>
        <v/>
      </c>
      <c r="E16" s="16" t="str">
        <f>IFERROR(VLOOKUP(Wedstrijden!#REF!,#REF!,5,FALSE),"")</f>
        <v/>
      </c>
      <c r="F16" s="16" t="e">
        <f>IF(Wedstrijden!#REF!&lt;&gt;"",Wedstrijden!#REF!,"")</f>
        <v>#REF!</v>
      </c>
      <c r="G16" s="16" t="e">
        <f>IF(Wedstrijden!#REF!="Indoor",1,0)</f>
        <v>#REF!</v>
      </c>
      <c r="H16" s="16" t="e">
        <f>Wedstrijden!#REF!</f>
        <v>#REF!</v>
      </c>
      <c r="I16" s="16" t="e">
        <f>IF(Wedstrijden!#REF!="Nee",0,IF(Wedstrijden!#REF!="Ja",1,""))</f>
        <v>#REF!</v>
      </c>
      <c r="J16" s="16" t="e">
        <f>IF(Wedstrijden!#REF!&lt;&gt;"",Wedstrijden!#REF!,"")</f>
        <v>#REF!</v>
      </c>
      <c r="BJ16" s="16" t="str">
        <f>IF(COUNTA(Wedstrijden!T10:AB10)&lt;&gt;0,1,"")</f>
        <v/>
      </c>
      <c r="BK16" s="16" t="str">
        <f t="shared" si="0"/>
        <v/>
      </c>
      <c r="BL16" s="16" t="e">
        <f>IF(Wedstrijden!#REF!="x","AA","")</f>
        <v>#REF!</v>
      </c>
      <c r="BM16" s="16" t="e">
        <f>IF(Wedstrijden!#REF!="x","A","")</f>
        <v>#REF!</v>
      </c>
      <c r="BN16" s="16" t="str">
        <f>IF(Wedstrijden!T10="x","B1","")</f>
        <v/>
      </c>
      <c r="BO16" s="16" t="e">
        <f>IF(Wedstrijden!#REF!="x","BB","")</f>
        <v>#REF!</v>
      </c>
      <c r="BP16" s="16" t="str">
        <f>IF(Wedstrijden!V10="x","B","")</f>
        <v/>
      </c>
      <c r="BQ16" s="16" t="str">
        <f>IF(Wedstrijden!W10="x","L1","")</f>
        <v/>
      </c>
      <c r="BR16" s="16" t="str">
        <f>IF(Wedstrijden!X10="x","L2","")</f>
        <v/>
      </c>
      <c r="BS16" s="16" t="str">
        <f>IF(Wedstrijden!Y10="x","M1","")</f>
        <v/>
      </c>
      <c r="BT16" s="16" t="str">
        <f>IF(Wedstrijden!Z10="x","M2","")</f>
        <v/>
      </c>
      <c r="BU16" s="16" t="str">
        <f>IF(Wedstrijden!AA10="x","Z1","")</f>
        <v/>
      </c>
      <c r="BV16" s="16" t="str">
        <f>IF(Wedstrijden!AB10="x","Z2","")</f>
        <v/>
      </c>
      <c r="BW16" s="16">
        <f>IF(COUNTA(Wedstrijden!K10:S10)&lt;&gt;0,1,"")</f>
        <v>1</v>
      </c>
      <c r="BX16" s="16">
        <f t="shared" si="1"/>
        <v>1</v>
      </c>
      <c r="BY16" s="16" t="str">
        <f>IF(Wedstrijden!K10="x","BB","")</f>
        <v/>
      </c>
      <c r="BZ16" s="16" t="str">
        <f>IF(Wedstrijden!L10="x","B","")</f>
        <v>B</v>
      </c>
      <c r="CA16" s="16" t="str">
        <f>IF(Wedstrijden!M10="x","L1","")</f>
        <v>L1</v>
      </c>
      <c r="CB16" s="16" t="str">
        <f>IF(Wedstrijden!N10="x","L2","")</f>
        <v>L2</v>
      </c>
      <c r="CC16" s="16" t="str">
        <f>IF(Wedstrijden!O10="x","M1","")</f>
        <v/>
      </c>
      <c r="CD16" s="16" t="str">
        <f>IF(Wedstrijden!P10="x","M2","")</f>
        <v/>
      </c>
      <c r="CE16" s="16" t="str">
        <f>IF(Wedstrijden!Q10="x","Z1","")</f>
        <v/>
      </c>
      <c r="CF16" s="16" t="str">
        <f>IF(Wedstrijden!R10="x","Z2","")</f>
        <v/>
      </c>
      <c r="CG16" s="16" t="str">
        <f>IF(Wedstrijden!S10="x","ZZL","")</f>
        <v/>
      </c>
      <c r="CL16" s="16" t="str">
        <f>IF(COUNTA(Wedstrijden!AQ10:BA10)&lt;&gt;0,2,"")</f>
        <v/>
      </c>
      <c r="CM16" s="16" t="str">
        <f t="shared" si="2"/>
        <v/>
      </c>
      <c r="CN16" s="16" t="str">
        <f>IF(Wedstrijden!AQ10="x","AA","")</f>
        <v/>
      </c>
      <c r="CO16" s="16" t="str">
        <f>IF(Wedstrijden!AR10="x","A","")</f>
        <v/>
      </c>
      <c r="CP16" s="16" t="str">
        <f>IF(Wedstrijden!AS10="x","BB","")</f>
        <v/>
      </c>
      <c r="CQ16" s="16" t="str">
        <f>IF(Wedstrijden!AT10="x","B","")</f>
        <v/>
      </c>
      <c r="CR16" s="16" t="str">
        <f>IF(Wedstrijden!AU10="x","L","")</f>
        <v/>
      </c>
      <c r="CS16" s="16" t="str">
        <f>IF(Wedstrijden!AV10="x","M","")</f>
        <v/>
      </c>
      <c r="CT16" s="16" t="str">
        <f>IF(Wedstrijden!AW10="x","Z","")</f>
        <v/>
      </c>
      <c r="CU16" s="16" t="str">
        <f>IF(Wedstrijden!BA10="x","ZZ","")</f>
        <v/>
      </c>
      <c r="CV16" s="16" t="str">
        <f>IF(COUNTA(Wedstrijden!AH10:AO10)&lt;&gt;0,2,"")</f>
        <v/>
      </c>
      <c r="CW16" s="16" t="str">
        <f t="shared" si="3"/>
        <v/>
      </c>
      <c r="CX16" s="16" t="str">
        <f>IF(Wedstrijden!AH10="x","BB","")</f>
        <v/>
      </c>
      <c r="CY16" s="16" t="str">
        <f>IF(Wedstrijden!AI10="x","B","")</f>
        <v/>
      </c>
      <c r="CZ16" s="16" t="str">
        <f>IF(Wedstrijden!AJ10="x","L","")</f>
        <v/>
      </c>
      <c r="DA16" s="16" t="str">
        <f>IF(Wedstrijden!AK10="x","M","")</f>
        <v/>
      </c>
      <c r="DB16" s="16" t="str">
        <f>IF(Wedstrijden!AL10="x","Z","")</f>
        <v/>
      </c>
      <c r="DC16" s="16" t="str">
        <f>IF(Wedstrijden!AM10="x","ZZ","")</f>
        <v/>
      </c>
      <c r="DD16" s="16" t="str">
        <f>IF(Wedstrijden!AO10="x","1.40","")</f>
        <v/>
      </c>
      <c r="DE16" s="16" t="str">
        <f>IF(COUNTA(Wedstrijden!BC10:BE10)&lt;&gt;0,6,"")</f>
        <v/>
      </c>
      <c r="DF16" s="16" t="str">
        <f t="shared" si="4"/>
        <v/>
      </c>
      <c r="DG16" s="16" t="str">
        <f>IF(Wedstrijden!BC10="x","L","")</f>
        <v/>
      </c>
      <c r="DH16" s="16" t="str">
        <f>IF(Wedstrijden!BD10="x","M","")</f>
        <v/>
      </c>
      <c r="DI16" s="16" t="str">
        <f>IF(Wedstrijden!BE10="x","Z","")</f>
        <v/>
      </c>
      <c r="DJ16" s="16" t="str">
        <f>IF(Wedstrijden!BF10="x","Z","")</f>
        <v/>
      </c>
      <c r="DK16" s="16" t="str">
        <f>IF(COUNTA(Wedstrijden!BH10:BJ10)&lt;&gt;0,6,"")</f>
        <v/>
      </c>
      <c r="DL16" s="16" t="str">
        <f t="shared" si="5"/>
        <v/>
      </c>
      <c r="DM16" s="16" t="str">
        <f>IF(Wedstrijden!BH10="x","L","")</f>
        <v/>
      </c>
      <c r="DN16" s="16" t="str">
        <f>IF(Wedstrijden!BI10="x","M","")</f>
        <v/>
      </c>
      <c r="DO16" s="16" t="str">
        <f>IF(Wedstrijden!BJ10="x","Z","")</f>
        <v/>
      </c>
      <c r="DP16" s="16" t="str">
        <f>IF(Wedstrijden!BK10="x","Z","")</f>
        <v/>
      </c>
    </row>
    <row r="17" spans="1:120" ht="14.4" x14ac:dyDescent="0.3">
      <c r="A17" s="18">
        <f>Wedstrijden!A11</f>
        <v>45023</v>
      </c>
      <c r="B17" s="16" t="str">
        <f>IFERROR(VLOOKUP(Wedstrijden!#REF!,#REF!,2,FALSE),"")</f>
        <v/>
      </c>
      <c r="C17" s="16" t="str">
        <f>Wedstrijden!E11</f>
        <v>KNHS Kring Tusken Waad En Klif</v>
      </c>
      <c r="D17" s="16" t="str">
        <f>IFERROR(VLOOKUP(Wedstrijden!#REF!,#REF!,2,FALSE),"")</f>
        <v/>
      </c>
      <c r="E17" s="16" t="str">
        <f>IFERROR(VLOOKUP(Wedstrijden!#REF!,#REF!,5,FALSE),"")</f>
        <v/>
      </c>
      <c r="F17" s="16" t="e">
        <f>IF(Wedstrijden!#REF!&lt;&gt;"",Wedstrijden!#REF!,"")</f>
        <v>#REF!</v>
      </c>
      <c r="G17" s="16" t="e">
        <f>IF(Wedstrijden!#REF!="Indoor",1,0)</f>
        <v>#REF!</v>
      </c>
      <c r="H17" s="16" t="e">
        <f>Wedstrijden!#REF!</f>
        <v>#REF!</v>
      </c>
      <c r="I17" s="16" t="e">
        <f>IF(Wedstrijden!#REF!="Nee",0,IF(Wedstrijden!#REF!="Ja",1,""))</f>
        <v>#REF!</v>
      </c>
      <c r="J17" s="16" t="e">
        <f>IF(Wedstrijden!#REF!&lt;&gt;"",Wedstrijden!#REF!,"")</f>
        <v>#REF!</v>
      </c>
      <c r="BJ17" s="16">
        <f>IF(COUNTA(Wedstrijden!T11:AB11)&lt;&gt;0,1,"")</f>
        <v>1</v>
      </c>
      <c r="BK17" s="16">
        <f t="shared" si="0"/>
        <v>2</v>
      </c>
      <c r="BL17" s="16" t="e">
        <f>IF(Wedstrijden!#REF!="x","AA","")</f>
        <v>#REF!</v>
      </c>
      <c r="BM17" s="16" t="e">
        <f>IF(Wedstrijden!#REF!="x","A","")</f>
        <v>#REF!</v>
      </c>
      <c r="BN17" s="16" t="str">
        <f>IF(Wedstrijden!T11="x","B1","")</f>
        <v/>
      </c>
      <c r="BO17" s="16" t="e">
        <f>IF(Wedstrijden!#REF!="x","BB","")</f>
        <v>#REF!</v>
      </c>
      <c r="BP17" s="16" t="str">
        <f>IF(Wedstrijden!V11="x","B","")</f>
        <v/>
      </c>
      <c r="BQ17" s="16" t="str">
        <f>IF(Wedstrijden!W11="x","L1","")</f>
        <v/>
      </c>
      <c r="BR17" s="16" t="str">
        <f>IF(Wedstrijden!X11="x","L2","")</f>
        <v/>
      </c>
      <c r="BS17" s="16" t="str">
        <f>IF(Wedstrijden!Y11="x","M1","")</f>
        <v/>
      </c>
      <c r="BT17" s="16" t="str">
        <f>IF(Wedstrijden!Z11="x","M2","")</f>
        <v/>
      </c>
      <c r="BU17" s="16" t="str">
        <f>IF(Wedstrijden!AA11="x","Z1","")</f>
        <v>Z1</v>
      </c>
      <c r="BV17" s="16" t="str">
        <f>IF(Wedstrijden!AB11="x","Z2","")</f>
        <v>Z2</v>
      </c>
      <c r="BW17" s="16">
        <f>IF(COUNTA(Wedstrijden!K11:S11)&lt;&gt;0,1,"")</f>
        <v>1</v>
      </c>
      <c r="BX17" s="16">
        <f t="shared" si="1"/>
        <v>1</v>
      </c>
      <c r="BY17" s="16" t="str">
        <f>IF(Wedstrijden!K11="x","BB","")</f>
        <v/>
      </c>
      <c r="BZ17" s="16" t="str">
        <f>IF(Wedstrijden!L11="x","B","")</f>
        <v/>
      </c>
      <c r="CA17" s="16" t="str">
        <f>IF(Wedstrijden!M11="x","L1","")</f>
        <v/>
      </c>
      <c r="CB17" s="16" t="str">
        <f>IF(Wedstrijden!N11="x","L2","")</f>
        <v/>
      </c>
      <c r="CC17" s="16" t="str">
        <f>IF(Wedstrijden!O11="x","M1","")</f>
        <v>M1</v>
      </c>
      <c r="CD17" s="16" t="str">
        <f>IF(Wedstrijden!P11="x","M2","")</f>
        <v>M2</v>
      </c>
      <c r="CE17" s="16" t="str">
        <f>IF(Wedstrijden!Q11="x","Z1","")</f>
        <v>Z1</v>
      </c>
      <c r="CF17" s="16" t="str">
        <f>IF(Wedstrijden!R11="x","Z2","")</f>
        <v>Z2</v>
      </c>
      <c r="CG17" s="16" t="str">
        <f>IF(Wedstrijden!S11="x","ZZL","")</f>
        <v>ZZL</v>
      </c>
      <c r="CL17" s="16" t="str">
        <f>IF(COUNTA(Wedstrijden!AQ11:BA11)&lt;&gt;0,2,"")</f>
        <v/>
      </c>
      <c r="CM17" s="16" t="str">
        <f t="shared" si="2"/>
        <v/>
      </c>
      <c r="CN17" s="16" t="str">
        <f>IF(Wedstrijden!AQ11="x","AA","")</f>
        <v/>
      </c>
      <c r="CO17" s="16" t="str">
        <f>IF(Wedstrijden!AR11="x","A","")</f>
        <v/>
      </c>
      <c r="CP17" s="16" t="str">
        <f>IF(Wedstrijden!AS11="x","BB","")</f>
        <v/>
      </c>
      <c r="CQ17" s="16" t="str">
        <f>IF(Wedstrijden!AT11="x","B","")</f>
        <v/>
      </c>
      <c r="CR17" s="16" t="str">
        <f>IF(Wedstrijden!AU11="x","L","")</f>
        <v/>
      </c>
      <c r="CS17" s="16" t="str">
        <f>IF(Wedstrijden!AV11="x","M","")</f>
        <v/>
      </c>
      <c r="CT17" s="16" t="str">
        <f>IF(Wedstrijden!AW11="x","Z","")</f>
        <v/>
      </c>
      <c r="CU17" s="16" t="str">
        <f>IF(Wedstrijden!BA11="x","ZZ","")</f>
        <v/>
      </c>
      <c r="CV17" s="16" t="str">
        <f>IF(COUNTA(Wedstrijden!AH11:AO11)&lt;&gt;0,2,"")</f>
        <v/>
      </c>
      <c r="CW17" s="16" t="str">
        <f t="shared" si="3"/>
        <v/>
      </c>
      <c r="CX17" s="16" t="str">
        <f>IF(Wedstrijden!AH11="x","BB","")</f>
        <v/>
      </c>
      <c r="CY17" s="16" t="str">
        <f>IF(Wedstrijden!AI11="x","B","")</f>
        <v/>
      </c>
      <c r="CZ17" s="16" t="str">
        <f>IF(Wedstrijden!AJ11="x","L","")</f>
        <v/>
      </c>
      <c r="DA17" s="16" t="str">
        <f>IF(Wedstrijden!AK11="x","M","")</f>
        <v/>
      </c>
      <c r="DB17" s="16" t="str">
        <f>IF(Wedstrijden!AL11="x","Z","")</f>
        <v/>
      </c>
      <c r="DC17" s="16" t="str">
        <f>IF(Wedstrijden!AM11="x","ZZ","")</f>
        <v/>
      </c>
      <c r="DD17" s="16" t="str">
        <f>IF(Wedstrijden!AO11="x","1.40","")</f>
        <v/>
      </c>
      <c r="DE17" s="16" t="str">
        <f>IF(COUNTA(Wedstrijden!BC11:BE11)&lt;&gt;0,6,"")</f>
        <v/>
      </c>
      <c r="DF17" s="16" t="str">
        <f t="shared" si="4"/>
        <v/>
      </c>
      <c r="DG17" s="16" t="str">
        <f>IF(Wedstrijden!BC11="x","L","")</f>
        <v/>
      </c>
      <c r="DH17" s="16" t="str">
        <f>IF(Wedstrijden!BD11="x","M","")</f>
        <v/>
      </c>
      <c r="DI17" s="16" t="str">
        <f>IF(Wedstrijden!BE11="x","Z","")</f>
        <v/>
      </c>
      <c r="DJ17" s="16" t="str">
        <f>IF(Wedstrijden!BF11="x","Z","")</f>
        <v/>
      </c>
      <c r="DK17" s="16" t="str">
        <f>IF(COUNTA(Wedstrijden!BH11:BJ11)&lt;&gt;0,6,"")</f>
        <v/>
      </c>
      <c r="DL17" s="16" t="str">
        <f t="shared" si="5"/>
        <v/>
      </c>
      <c r="DM17" s="16" t="str">
        <f>IF(Wedstrijden!BH11="x","L","")</f>
        <v/>
      </c>
      <c r="DN17" s="16" t="str">
        <f>IF(Wedstrijden!BI11="x","M","")</f>
        <v/>
      </c>
      <c r="DO17" s="16" t="str">
        <f>IF(Wedstrijden!BJ11="x","Z","")</f>
        <v/>
      </c>
      <c r="DP17" s="16" t="str">
        <f>IF(Wedstrijden!BK11="x","Z","")</f>
        <v/>
      </c>
    </row>
    <row r="18" spans="1:120" ht="14.4" x14ac:dyDescent="0.3">
      <c r="A18" s="18">
        <f>Wedstrijden!A12</f>
        <v>45024</v>
      </c>
      <c r="B18" s="16" t="str">
        <f>IFERROR(VLOOKUP(Wedstrijden!#REF!,#REF!,2,FALSE),"")</f>
        <v/>
      </c>
      <c r="C18" s="16" t="str">
        <f>Wedstrijden!E12</f>
        <v>KNHS Kring Tusken Waad En Klif</v>
      </c>
      <c r="D18" s="16" t="str">
        <f>IFERROR(VLOOKUP(Wedstrijden!#REF!,#REF!,2,FALSE),"")</f>
        <v/>
      </c>
      <c r="E18" s="16" t="str">
        <f>IFERROR(VLOOKUP(Wedstrijden!#REF!,#REF!,5,FALSE),"")</f>
        <v/>
      </c>
      <c r="F18" s="16" t="e">
        <f>IF(Wedstrijden!#REF!&lt;&gt;"",Wedstrijden!#REF!,"")</f>
        <v>#REF!</v>
      </c>
      <c r="G18" s="16" t="e">
        <f>IF(Wedstrijden!#REF!="Indoor",1,0)</f>
        <v>#REF!</v>
      </c>
      <c r="H18" s="16" t="e">
        <f>Wedstrijden!#REF!</f>
        <v>#REF!</v>
      </c>
      <c r="I18" s="16" t="e">
        <f>IF(Wedstrijden!#REF!="Nee",0,IF(Wedstrijden!#REF!="Ja",1,""))</f>
        <v>#REF!</v>
      </c>
      <c r="J18" s="16" t="e">
        <f>IF(Wedstrijden!#REF!&lt;&gt;"",Wedstrijden!#REF!,"")</f>
        <v>#REF!</v>
      </c>
      <c r="BJ18" s="16" t="str">
        <f>IF(COUNTA(Wedstrijden!T12:AB12)&lt;&gt;0,1,"")</f>
        <v/>
      </c>
      <c r="BK18" s="16" t="str">
        <f t="shared" si="0"/>
        <v/>
      </c>
      <c r="BL18" s="16" t="e">
        <f>IF(Wedstrijden!#REF!="x","AA","")</f>
        <v>#REF!</v>
      </c>
      <c r="BM18" s="16" t="e">
        <f>IF(Wedstrijden!#REF!="x","A","")</f>
        <v>#REF!</v>
      </c>
      <c r="BN18" s="16" t="str">
        <f>IF(Wedstrijden!T12="x","B1","")</f>
        <v/>
      </c>
      <c r="BO18" s="16" t="e">
        <f>IF(Wedstrijden!#REF!="x","BB","")</f>
        <v>#REF!</v>
      </c>
      <c r="BP18" s="16" t="str">
        <f>IF(Wedstrijden!V12="x","B","")</f>
        <v/>
      </c>
      <c r="BQ18" s="16" t="str">
        <f>IF(Wedstrijden!W12="x","L1","")</f>
        <v/>
      </c>
      <c r="BR18" s="16" t="str">
        <f>IF(Wedstrijden!X12="x","L2","")</f>
        <v/>
      </c>
      <c r="BS18" s="16" t="str">
        <f>IF(Wedstrijden!Y12="x","M1","")</f>
        <v/>
      </c>
      <c r="BT18" s="16" t="str">
        <f>IF(Wedstrijden!Z12="x","M2","")</f>
        <v/>
      </c>
      <c r="BU18" s="16" t="str">
        <f>IF(Wedstrijden!AA12="x","Z1","")</f>
        <v/>
      </c>
      <c r="BV18" s="16" t="str">
        <f>IF(Wedstrijden!AB12="x","Z2","")</f>
        <v/>
      </c>
      <c r="BW18" s="16">
        <f>IF(COUNTA(Wedstrijden!K12:S12)&lt;&gt;0,1,"")</f>
        <v>1</v>
      </c>
      <c r="BX18" s="16">
        <f t="shared" si="1"/>
        <v>1</v>
      </c>
      <c r="BY18" s="16" t="str">
        <f>IF(Wedstrijden!K12="x","BB","")</f>
        <v/>
      </c>
      <c r="BZ18" s="16" t="str">
        <f>IF(Wedstrijden!L12="x","B","")</f>
        <v>B</v>
      </c>
      <c r="CA18" s="16" t="str">
        <f>IF(Wedstrijden!M12="x","L1","")</f>
        <v>L1</v>
      </c>
      <c r="CB18" s="16" t="str">
        <f>IF(Wedstrijden!N12="x","L2","")</f>
        <v>L2</v>
      </c>
      <c r="CC18" s="16" t="str">
        <f>IF(Wedstrijden!O12="x","M1","")</f>
        <v/>
      </c>
      <c r="CD18" s="16" t="str">
        <f>IF(Wedstrijden!P12="x","M2","")</f>
        <v/>
      </c>
      <c r="CE18" s="16" t="str">
        <f>IF(Wedstrijden!Q12="x","Z1","")</f>
        <v/>
      </c>
      <c r="CF18" s="16" t="str">
        <f>IF(Wedstrijden!R12="x","Z2","")</f>
        <v/>
      </c>
      <c r="CG18" s="16" t="str">
        <f>IF(Wedstrijden!S12="x","ZZL","")</f>
        <v/>
      </c>
      <c r="CL18" s="16" t="str">
        <f>IF(COUNTA(Wedstrijden!AQ12:BA12)&lt;&gt;0,2,"")</f>
        <v/>
      </c>
      <c r="CM18" s="16" t="str">
        <f t="shared" si="2"/>
        <v/>
      </c>
      <c r="CN18" s="16" t="str">
        <f>IF(Wedstrijden!AQ12="x","AA","")</f>
        <v/>
      </c>
      <c r="CO18" s="16" t="str">
        <f>IF(Wedstrijden!AR12="x","A","")</f>
        <v/>
      </c>
      <c r="CP18" s="16" t="str">
        <f>IF(Wedstrijden!AS12="x","BB","")</f>
        <v/>
      </c>
      <c r="CQ18" s="16" t="str">
        <f>IF(Wedstrijden!AT12="x","B","")</f>
        <v/>
      </c>
      <c r="CR18" s="16" t="str">
        <f>IF(Wedstrijden!AU12="x","L","")</f>
        <v/>
      </c>
      <c r="CS18" s="16" t="str">
        <f>IF(Wedstrijden!AV12="x","M","")</f>
        <v/>
      </c>
      <c r="CT18" s="16" t="str">
        <f>IF(Wedstrijden!AW12="x","Z","")</f>
        <v/>
      </c>
      <c r="CU18" s="16" t="str">
        <f>IF(Wedstrijden!BA12="x","ZZ","")</f>
        <v/>
      </c>
      <c r="CV18" s="16" t="str">
        <f>IF(COUNTA(Wedstrijden!AH12:AO12)&lt;&gt;0,2,"")</f>
        <v/>
      </c>
      <c r="CW18" s="16" t="str">
        <f t="shared" si="3"/>
        <v/>
      </c>
      <c r="CX18" s="16" t="str">
        <f>IF(Wedstrijden!AH12="x","BB","")</f>
        <v/>
      </c>
      <c r="CY18" s="16" t="str">
        <f>IF(Wedstrijden!AI12="x","B","")</f>
        <v/>
      </c>
      <c r="CZ18" s="16" t="str">
        <f>IF(Wedstrijden!AJ12="x","L","")</f>
        <v/>
      </c>
      <c r="DA18" s="16" t="str">
        <f>IF(Wedstrijden!AK12="x","M","")</f>
        <v/>
      </c>
      <c r="DB18" s="16" t="str">
        <f>IF(Wedstrijden!AL12="x","Z","")</f>
        <v/>
      </c>
      <c r="DC18" s="16" t="str">
        <f>IF(Wedstrijden!AM12="x","ZZ","")</f>
        <v/>
      </c>
      <c r="DD18" s="16" t="str">
        <f>IF(Wedstrijden!AO12="x","1.40","")</f>
        <v/>
      </c>
      <c r="DE18" s="16" t="str">
        <f>IF(COUNTA(Wedstrijden!BC12:BE12)&lt;&gt;0,6,"")</f>
        <v/>
      </c>
      <c r="DF18" s="16" t="str">
        <f t="shared" si="4"/>
        <v/>
      </c>
      <c r="DG18" s="16" t="str">
        <f>IF(Wedstrijden!BC12="x","L","")</f>
        <v/>
      </c>
      <c r="DH18" s="16" t="str">
        <f>IF(Wedstrijden!BD12="x","M","")</f>
        <v/>
      </c>
      <c r="DI18" s="16" t="str">
        <f>IF(Wedstrijden!BE12="x","Z","")</f>
        <v/>
      </c>
      <c r="DJ18" s="16" t="str">
        <f>IF(Wedstrijden!BF12="x","Z","")</f>
        <v/>
      </c>
      <c r="DK18" s="16" t="str">
        <f>IF(COUNTA(Wedstrijden!BH12:BJ12)&lt;&gt;0,6,"")</f>
        <v/>
      </c>
      <c r="DL18" s="16" t="str">
        <f t="shared" si="5"/>
        <v/>
      </c>
      <c r="DM18" s="16" t="str">
        <f>IF(Wedstrijden!BH12="x","L","")</f>
        <v/>
      </c>
      <c r="DN18" s="16" t="str">
        <f>IF(Wedstrijden!BI12="x","M","")</f>
        <v/>
      </c>
      <c r="DO18" s="16" t="str">
        <f>IF(Wedstrijden!BJ12="x","Z","")</f>
        <v/>
      </c>
      <c r="DP18" s="16" t="str">
        <f>IF(Wedstrijden!BK12="x","Z","")</f>
        <v/>
      </c>
    </row>
    <row r="19" spans="1:120" ht="14.4" x14ac:dyDescent="0.3">
      <c r="A19" s="18">
        <f>Wedstrijden!A13</f>
        <v>45024</v>
      </c>
      <c r="B19" s="16" t="str">
        <f>IFERROR(VLOOKUP(Wedstrijden!#REF!,#REF!,2,FALSE),"")</f>
        <v/>
      </c>
      <c r="C19" s="16" t="str">
        <f>Wedstrijden!E13</f>
        <v>KNHS Kring Noord Oost Friesland</v>
      </c>
      <c r="D19" s="16" t="str">
        <f>IFERROR(VLOOKUP(Wedstrijden!#REF!,#REF!,2,FALSE),"")</f>
        <v/>
      </c>
      <c r="E19" s="16" t="str">
        <f>IFERROR(VLOOKUP(Wedstrijden!#REF!,#REF!,5,FALSE),"")</f>
        <v/>
      </c>
      <c r="F19" s="16" t="e">
        <f>IF(Wedstrijden!#REF!&lt;&gt;"",Wedstrijden!#REF!,"")</f>
        <v>#REF!</v>
      </c>
      <c r="G19" s="16" t="e">
        <f>IF(Wedstrijden!#REF!="Indoor",1,0)</f>
        <v>#REF!</v>
      </c>
      <c r="H19" s="16" t="e">
        <f>Wedstrijden!#REF!</f>
        <v>#REF!</v>
      </c>
      <c r="I19" s="16" t="e">
        <f>IF(Wedstrijden!#REF!="Nee",0,IF(Wedstrijden!#REF!="Ja",1,""))</f>
        <v>#REF!</v>
      </c>
      <c r="J19" s="16" t="e">
        <f>IF(Wedstrijden!#REF!&lt;&gt;"",Wedstrijden!#REF!,"")</f>
        <v>#REF!</v>
      </c>
      <c r="BJ19" s="16" t="str">
        <f>IF(COUNTA(Wedstrijden!T13:AB13)&lt;&gt;0,1,"")</f>
        <v/>
      </c>
      <c r="BK19" s="16" t="str">
        <f t="shared" si="0"/>
        <v/>
      </c>
      <c r="BL19" s="16" t="e">
        <f>IF(Wedstrijden!#REF!="x","AA","")</f>
        <v>#REF!</v>
      </c>
      <c r="BM19" s="16" t="e">
        <f>IF(Wedstrijden!#REF!="x","A","")</f>
        <v>#REF!</v>
      </c>
      <c r="BN19" s="16" t="str">
        <f>IF(Wedstrijden!T13="x","B1","")</f>
        <v/>
      </c>
      <c r="BO19" s="16" t="e">
        <f>IF(Wedstrijden!#REF!="x","BB","")</f>
        <v>#REF!</v>
      </c>
      <c r="BP19" s="16" t="str">
        <f>IF(Wedstrijden!V13="x","B","")</f>
        <v/>
      </c>
      <c r="BQ19" s="16" t="str">
        <f>IF(Wedstrijden!W13="x","L1","")</f>
        <v/>
      </c>
      <c r="BR19" s="16" t="str">
        <f>IF(Wedstrijden!X13="x","L2","")</f>
        <v/>
      </c>
      <c r="BS19" s="16" t="str">
        <f>IF(Wedstrijden!Y13="x","M1","")</f>
        <v/>
      </c>
      <c r="BT19" s="16" t="str">
        <f>IF(Wedstrijden!Z13="x","M2","")</f>
        <v/>
      </c>
      <c r="BU19" s="16" t="str">
        <f>IF(Wedstrijden!AA13="x","Z1","")</f>
        <v/>
      </c>
      <c r="BV19" s="16" t="str">
        <f>IF(Wedstrijden!AB13="x","Z2","")</f>
        <v/>
      </c>
      <c r="BW19" s="16" t="str">
        <f>IF(COUNTA(Wedstrijden!K13:S13)&lt;&gt;0,1,"")</f>
        <v/>
      </c>
      <c r="BX19" s="16" t="str">
        <f t="shared" si="1"/>
        <v/>
      </c>
      <c r="BY19" s="16" t="str">
        <f>IF(Wedstrijden!K13="x","BB","")</f>
        <v/>
      </c>
      <c r="BZ19" s="16" t="str">
        <f>IF(Wedstrijden!L13="x","B","")</f>
        <v/>
      </c>
      <c r="CA19" s="16" t="str">
        <f>IF(Wedstrijden!M13="x","L1","")</f>
        <v/>
      </c>
      <c r="CB19" s="16" t="str">
        <f>IF(Wedstrijden!N13="x","L2","")</f>
        <v/>
      </c>
      <c r="CC19" s="16" t="str">
        <f>IF(Wedstrijden!O13="x","M1","")</f>
        <v/>
      </c>
      <c r="CD19" s="16" t="str">
        <f>IF(Wedstrijden!P13="x","M2","")</f>
        <v/>
      </c>
      <c r="CE19" s="16" t="str">
        <f>IF(Wedstrijden!Q13="x","Z1","")</f>
        <v/>
      </c>
      <c r="CF19" s="16" t="str">
        <f>IF(Wedstrijden!R13="x","Z2","")</f>
        <v/>
      </c>
      <c r="CG19" s="16" t="str">
        <f>IF(Wedstrijden!S13="x","ZZL","")</f>
        <v/>
      </c>
      <c r="CL19" s="16" t="str">
        <f>IF(COUNTA(Wedstrijden!AQ13:BA13)&lt;&gt;0,2,"")</f>
        <v/>
      </c>
      <c r="CM19" s="16" t="str">
        <f t="shared" si="2"/>
        <v/>
      </c>
      <c r="CN19" s="16" t="str">
        <f>IF(Wedstrijden!AQ13="x","AA","")</f>
        <v/>
      </c>
      <c r="CO19" s="16" t="str">
        <f>IF(Wedstrijden!AR13="x","A","")</f>
        <v/>
      </c>
      <c r="CP19" s="16" t="str">
        <f>IF(Wedstrijden!AS13="x","BB","")</f>
        <v/>
      </c>
      <c r="CQ19" s="16" t="str">
        <f>IF(Wedstrijden!AT13="x","B","")</f>
        <v/>
      </c>
      <c r="CR19" s="16" t="str">
        <f>IF(Wedstrijden!AU13="x","L","")</f>
        <v/>
      </c>
      <c r="CS19" s="16" t="str">
        <f>IF(Wedstrijden!AV13="x","M","")</f>
        <v/>
      </c>
      <c r="CT19" s="16" t="str">
        <f>IF(Wedstrijden!AW13="x","Z","")</f>
        <v/>
      </c>
      <c r="CU19" s="16" t="str">
        <f>IF(Wedstrijden!BA13="x","ZZ","")</f>
        <v/>
      </c>
      <c r="CV19" s="16">
        <f>IF(COUNTA(Wedstrijden!AH13:AO13)&lt;&gt;0,2,"")</f>
        <v>2</v>
      </c>
      <c r="CW19" s="16">
        <f t="shared" si="3"/>
        <v>1</v>
      </c>
      <c r="CX19" s="16" t="str">
        <f>IF(Wedstrijden!AH13="x","BB","")</f>
        <v/>
      </c>
      <c r="CY19" s="16" t="str">
        <f>IF(Wedstrijden!AI13="x","B","")</f>
        <v>B</v>
      </c>
      <c r="CZ19" s="16" t="str">
        <f>IF(Wedstrijden!AJ13="x","L","")</f>
        <v>L</v>
      </c>
      <c r="DA19" s="16" t="str">
        <f>IF(Wedstrijden!AK13="x","M","")</f>
        <v>M</v>
      </c>
      <c r="DB19" s="16" t="str">
        <f>IF(Wedstrijden!AL13="x","Z","")</f>
        <v>Z</v>
      </c>
      <c r="DC19" s="16" t="str">
        <f>IF(Wedstrijden!AM13="x","ZZ","")</f>
        <v>ZZ</v>
      </c>
      <c r="DD19" s="16" t="str">
        <f>IF(Wedstrijden!AO13="x","1.40","")</f>
        <v/>
      </c>
      <c r="DE19" s="16" t="str">
        <f>IF(COUNTA(Wedstrijden!BC13:BE13)&lt;&gt;0,6,"")</f>
        <v/>
      </c>
      <c r="DF19" s="16" t="str">
        <f t="shared" si="4"/>
        <v/>
      </c>
      <c r="DG19" s="16" t="str">
        <f>IF(Wedstrijden!BC13="x","L","")</f>
        <v/>
      </c>
      <c r="DH19" s="16" t="str">
        <f>IF(Wedstrijden!BD13="x","M","")</f>
        <v/>
      </c>
      <c r="DI19" s="16" t="str">
        <f>IF(Wedstrijden!BE13="x","Z","")</f>
        <v/>
      </c>
      <c r="DJ19" s="16" t="str">
        <f>IF(Wedstrijden!BF13="x","Z","")</f>
        <v/>
      </c>
      <c r="DK19" s="16" t="str">
        <f>IF(COUNTA(Wedstrijden!BH13:BJ13)&lt;&gt;0,6,"")</f>
        <v/>
      </c>
      <c r="DL19" s="16" t="str">
        <f t="shared" si="5"/>
        <v/>
      </c>
      <c r="DM19" s="16" t="str">
        <f>IF(Wedstrijden!BH13="x","L","")</f>
        <v/>
      </c>
      <c r="DN19" s="16" t="str">
        <f>IF(Wedstrijden!BI13="x","M","")</f>
        <v/>
      </c>
      <c r="DO19" s="16" t="str">
        <f>IF(Wedstrijden!BJ13="x","Z","")</f>
        <v/>
      </c>
      <c r="DP19" s="16" t="str">
        <f>IF(Wedstrijden!BK13="x","Z","")</f>
        <v/>
      </c>
    </row>
    <row r="20" spans="1:120" ht="14.4" x14ac:dyDescent="0.3">
      <c r="A20" s="18">
        <f>Wedstrijden!A14</f>
        <v>45024</v>
      </c>
      <c r="B20" s="16" t="str">
        <f>IFERROR(VLOOKUP(Wedstrijden!#REF!,#REF!,2,FALSE),"")</f>
        <v/>
      </c>
      <c r="C20" s="16" t="str">
        <f>Wedstrijden!E14</f>
        <v>KNHS Kring Tusken Waad En Klif</v>
      </c>
      <c r="D20" s="16" t="str">
        <f>IFERROR(VLOOKUP(Wedstrijden!#REF!,#REF!,2,FALSE),"")</f>
        <v/>
      </c>
      <c r="E20" s="16" t="str">
        <f>IFERROR(VLOOKUP(Wedstrijden!#REF!,#REF!,5,FALSE),"")</f>
        <v/>
      </c>
      <c r="F20" s="16" t="e">
        <f>IF(Wedstrijden!#REF!&lt;&gt;"",Wedstrijden!#REF!,"")</f>
        <v>#REF!</v>
      </c>
      <c r="G20" s="16" t="e">
        <f>IF(Wedstrijden!#REF!="Indoor",1,0)</f>
        <v>#REF!</v>
      </c>
      <c r="H20" s="16" t="e">
        <f>Wedstrijden!#REF!</f>
        <v>#REF!</v>
      </c>
      <c r="I20" s="16" t="e">
        <f>IF(Wedstrijden!#REF!="Nee",0,IF(Wedstrijden!#REF!="Ja",1,""))</f>
        <v>#REF!</v>
      </c>
      <c r="J20" s="16" t="e">
        <f>IF(Wedstrijden!#REF!&lt;&gt;"",Wedstrijden!#REF!,"")</f>
        <v>#REF!</v>
      </c>
      <c r="BJ20" s="16">
        <f>IF(COUNTA(Wedstrijden!T14:AB14)&lt;&gt;0,1,"")</f>
        <v>1</v>
      </c>
      <c r="BK20" s="16">
        <f t="shared" si="0"/>
        <v>2</v>
      </c>
      <c r="BL20" s="16" t="e">
        <f>IF(Wedstrijden!#REF!="x","AA","")</f>
        <v>#REF!</v>
      </c>
      <c r="BM20" s="16" t="e">
        <f>IF(Wedstrijden!#REF!="x","A","")</f>
        <v>#REF!</v>
      </c>
      <c r="BN20" s="16" t="str">
        <f>IF(Wedstrijden!T14="x","B1","")</f>
        <v/>
      </c>
      <c r="BO20" s="16" t="e">
        <f>IF(Wedstrijden!#REF!="x","BB","")</f>
        <v>#REF!</v>
      </c>
      <c r="BP20" s="16" t="str">
        <f>IF(Wedstrijden!V14="x","B","")</f>
        <v>B</v>
      </c>
      <c r="BQ20" s="16" t="str">
        <f>IF(Wedstrijden!W14="x","L1","")</f>
        <v>L1</v>
      </c>
      <c r="BR20" s="16" t="str">
        <f>IF(Wedstrijden!X14="x","L2","")</f>
        <v>L2</v>
      </c>
      <c r="BS20" s="16" t="str">
        <f>IF(Wedstrijden!Y14="x","M1","")</f>
        <v>M1</v>
      </c>
      <c r="BT20" s="16" t="str">
        <f>IF(Wedstrijden!Z14="x","M2","")</f>
        <v>M2</v>
      </c>
      <c r="BU20" s="16" t="str">
        <f>IF(Wedstrijden!AA14="x","Z1","")</f>
        <v>Z1</v>
      </c>
      <c r="BV20" s="16" t="str">
        <f>IF(Wedstrijden!AB14="x","Z2","")</f>
        <v>Z2</v>
      </c>
      <c r="BW20" s="16">
        <f>IF(COUNTA(Wedstrijden!K14:S14)&lt;&gt;0,1,"")</f>
        <v>1</v>
      </c>
      <c r="BX20" s="16">
        <f t="shared" si="1"/>
        <v>1</v>
      </c>
      <c r="BY20" s="16" t="str">
        <f>IF(Wedstrijden!K14="x","BB","")</f>
        <v>BB</v>
      </c>
      <c r="BZ20" s="16" t="str">
        <f>IF(Wedstrijden!L14="x","B","")</f>
        <v>B</v>
      </c>
      <c r="CA20" s="16" t="str">
        <f>IF(Wedstrijden!M14="x","L1","")</f>
        <v>L1</v>
      </c>
      <c r="CB20" s="16" t="str">
        <f>IF(Wedstrijden!N14="x","L2","")</f>
        <v>L2</v>
      </c>
      <c r="CC20" s="16" t="str">
        <f>IF(Wedstrijden!O14="x","M1","")</f>
        <v>M1</v>
      </c>
      <c r="CD20" s="16" t="str">
        <f>IF(Wedstrijden!P14="x","M2","")</f>
        <v>M2</v>
      </c>
      <c r="CE20" s="16" t="str">
        <f>IF(Wedstrijden!Q14="x","Z1","")</f>
        <v>Z1</v>
      </c>
      <c r="CF20" s="16" t="str">
        <f>IF(Wedstrijden!R14="x","Z2","")</f>
        <v>Z2</v>
      </c>
      <c r="CG20" s="16" t="str">
        <f>IF(Wedstrijden!S14="x","ZZL","")</f>
        <v/>
      </c>
      <c r="CL20" s="16">
        <f>IF(COUNTA(Wedstrijden!AQ14:BA14)&lt;&gt;0,2,"")</f>
        <v>2</v>
      </c>
      <c r="CM20" s="16">
        <f t="shared" si="2"/>
        <v>2</v>
      </c>
      <c r="CN20" s="16" t="str">
        <f>IF(Wedstrijden!AQ14="x","AA","")</f>
        <v/>
      </c>
      <c r="CO20" s="16" t="str">
        <f>IF(Wedstrijden!AR14="x","A","")</f>
        <v>A</v>
      </c>
      <c r="CP20" s="16" t="str">
        <f>IF(Wedstrijden!AS14="x","BB","")</f>
        <v>BB</v>
      </c>
      <c r="CQ20" s="16" t="str">
        <f>IF(Wedstrijden!AT14="x","B","")</f>
        <v>B</v>
      </c>
      <c r="CR20" s="16" t="str">
        <f>IF(Wedstrijden!AU14="x","L","")</f>
        <v>L</v>
      </c>
      <c r="CS20" s="16" t="str">
        <f>IF(Wedstrijden!AV14="x","M","")</f>
        <v>M</v>
      </c>
      <c r="CT20" s="16" t="str">
        <f>IF(Wedstrijden!AW14="x","Z","")</f>
        <v>Z</v>
      </c>
      <c r="CU20" s="16" t="str">
        <f>IF(Wedstrijden!BA14="x","ZZ","")</f>
        <v>ZZ</v>
      </c>
      <c r="CV20" s="16">
        <f>IF(COUNTA(Wedstrijden!AH14:AO14)&lt;&gt;0,2,"")</f>
        <v>2</v>
      </c>
      <c r="CW20" s="16">
        <f t="shared" si="3"/>
        <v>1</v>
      </c>
      <c r="CX20" s="16" t="str">
        <f>IF(Wedstrijden!AH14="x","BB","")</f>
        <v>BB</v>
      </c>
      <c r="CY20" s="16" t="str">
        <f>IF(Wedstrijden!AI14="x","B","")</f>
        <v>B</v>
      </c>
      <c r="CZ20" s="16" t="str">
        <f>IF(Wedstrijden!AJ14="x","L","")</f>
        <v>L</v>
      </c>
      <c r="DA20" s="16" t="str">
        <f>IF(Wedstrijden!AK14="x","M","")</f>
        <v>M</v>
      </c>
      <c r="DB20" s="16" t="str">
        <f>IF(Wedstrijden!AL14="x","Z","")</f>
        <v>Z</v>
      </c>
      <c r="DC20" s="16" t="str">
        <f>IF(Wedstrijden!AM14="x","ZZ","")</f>
        <v>ZZ</v>
      </c>
      <c r="DD20" s="16" t="str">
        <f>IF(Wedstrijden!AO14="x","1.40","")</f>
        <v/>
      </c>
      <c r="DE20" s="16" t="str">
        <f>IF(COUNTA(Wedstrijden!BC14:BE14)&lt;&gt;0,6,"")</f>
        <v/>
      </c>
      <c r="DF20" s="16" t="str">
        <f t="shared" si="4"/>
        <v/>
      </c>
      <c r="DG20" s="16" t="str">
        <f>IF(Wedstrijden!BC14="x","L","")</f>
        <v/>
      </c>
      <c r="DH20" s="16" t="str">
        <f>IF(Wedstrijden!BD14="x","M","")</f>
        <v/>
      </c>
      <c r="DI20" s="16" t="str">
        <f>IF(Wedstrijden!BE14="x","Z","")</f>
        <v/>
      </c>
      <c r="DJ20" s="16" t="str">
        <f>IF(Wedstrijden!BF14="x","Z","")</f>
        <v/>
      </c>
      <c r="DK20" s="16" t="str">
        <f>IF(COUNTA(Wedstrijden!BH14:BJ14)&lt;&gt;0,6,"")</f>
        <v/>
      </c>
      <c r="DL20" s="16" t="str">
        <f t="shared" si="5"/>
        <v/>
      </c>
      <c r="DM20" s="16" t="str">
        <f>IF(Wedstrijden!BH14="x","L","")</f>
        <v/>
      </c>
      <c r="DN20" s="16" t="str">
        <f>IF(Wedstrijden!BI14="x","M","")</f>
        <v/>
      </c>
      <c r="DO20" s="16" t="str">
        <f>IF(Wedstrijden!BJ14="x","Z","")</f>
        <v/>
      </c>
      <c r="DP20" s="16" t="str">
        <f>IF(Wedstrijden!BK14="x","Z","")</f>
        <v/>
      </c>
    </row>
    <row r="21" spans="1:120" ht="14.4" x14ac:dyDescent="0.3">
      <c r="A21" s="18">
        <f>Wedstrijden!A15</f>
        <v>45025</v>
      </c>
      <c r="B21" s="16" t="str">
        <f>IFERROR(VLOOKUP(Wedstrijden!#REF!,#REF!,2,FALSE),"")</f>
        <v/>
      </c>
      <c r="C21" s="16" t="str">
        <f>Wedstrijden!E15</f>
        <v>KNHS Kring Tusken Waad En Klif</v>
      </c>
      <c r="D21" s="16" t="str">
        <f>IFERROR(VLOOKUP(Wedstrijden!#REF!,#REF!,2,FALSE),"")</f>
        <v/>
      </c>
      <c r="E21" s="16" t="str">
        <f>IFERROR(VLOOKUP(Wedstrijden!#REF!,#REF!,5,FALSE),"")</f>
        <v/>
      </c>
      <c r="F21" s="16" t="e">
        <f>IF(Wedstrijden!#REF!&lt;&gt;"",Wedstrijden!#REF!,"")</f>
        <v>#REF!</v>
      </c>
      <c r="G21" s="16" t="e">
        <f>IF(Wedstrijden!#REF!="Indoor",1,0)</f>
        <v>#REF!</v>
      </c>
      <c r="H21" s="16" t="e">
        <f>Wedstrijden!#REF!</f>
        <v>#REF!</v>
      </c>
      <c r="I21" s="16" t="e">
        <f>IF(Wedstrijden!#REF!="Nee",0,IF(Wedstrijden!#REF!="Ja",1,""))</f>
        <v>#REF!</v>
      </c>
      <c r="J21" s="16" t="e">
        <f>IF(Wedstrijden!#REF!&lt;&gt;"",Wedstrijden!#REF!,"")</f>
        <v>#REF!</v>
      </c>
      <c r="BJ21" s="16">
        <f>IF(COUNTA(Wedstrijden!T15:AB15)&lt;&gt;0,1,"")</f>
        <v>1</v>
      </c>
      <c r="BK21" s="16">
        <f t="shared" si="0"/>
        <v>2</v>
      </c>
      <c r="BL21" s="16" t="e">
        <f>IF(Wedstrijden!#REF!="x","AA","")</f>
        <v>#REF!</v>
      </c>
      <c r="BM21" s="16" t="e">
        <f>IF(Wedstrijden!#REF!="x","A","")</f>
        <v>#REF!</v>
      </c>
      <c r="BN21" s="16" t="str">
        <f>IF(Wedstrijden!T15="x","B1","")</f>
        <v/>
      </c>
      <c r="BO21" s="16" t="e">
        <f>IF(Wedstrijden!#REF!="x","BB","")</f>
        <v>#REF!</v>
      </c>
      <c r="BP21" s="16" t="str">
        <f>IF(Wedstrijden!V15="x","B","")</f>
        <v>B</v>
      </c>
      <c r="BQ21" s="16" t="str">
        <f>IF(Wedstrijden!W15="x","L1","")</f>
        <v>L1</v>
      </c>
      <c r="BR21" s="16" t="str">
        <f>IF(Wedstrijden!X15="x","L2","")</f>
        <v>L2</v>
      </c>
      <c r="BS21" s="16" t="str">
        <f>IF(Wedstrijden!Y15="x","M1","")</f>
        <v>M1</v>
      </c>
      <c r="BT21" s="16" t="str">
        <f>IF(Wedstrijden!Z15="x","M2","")</f>
        <v>M2</v>
      </c>
      <c r="BU21" s="16" t="str">
        <f>IF(Wedstrijden!AA15="x","Z1","")</f>
        <v/>
      </c>
      <c r="BV21" s="16" t="str">
        <f>IF(Wedstrijden!AB15="x","Z2","")</f>
        <v/>
      </c>
      <c r="BW21" s="16" t="str">
        <f>IF(COUNTA(Wedstrijden!K15:S15)&lt;&gt;0,1,"")</f>
        <v/>
      </c>
      <c r="BX21" s="16" t="str">
        <f t="shared" si="1"/>
        <v/>
      </c>
      <c r="BY21" s="16" t="str">
        <f>IF(Wedstrijden!K15="x","BB","")</f>
        <v/>
      </c>
      <c r="BZ21" s="16" t="str">
        <f>IF(Wedstrijden!L15="x","B","")</f>
        <v/>
      </c>
      <c r="CA21" s="16" t="str">
        <f>IF(Wedstrijden!M15="x","L1","")</f>
        <v/>
      </c>
      <c r="CB21" s="16" t="str">
        <f>IF(Wedstrijden!N15="x","L2","")</f>
        <v/>
      </c>
      <c r="CC21" s="16" t="str">
        <f>IF(Wedstrijden!O15="x","M1","")</f>
        <v/>
      </c>
      <c r="CD21" s="16" t="str">
        <f>IF(Wedstrijden!P15="x","M2","")</f>
        <v/>
      </c>
      <c r="CE21" s="16" t="str">
        <f>IF(Wedstrijden!Q15="x","Z1","")</f>
        <v/>
      </c>
      <c r="CF21" s="16" t="str">
        <f>IF(Wedstrijden!R15="x","Z2","")</f>
        <v/>
      </c>
      <c r="CG21" s="16" t="str">
        <f>IF(Wedstrijden!S15="x","ZZL","")</f>
        <v/>
      </c>
      <c r="CL21" s="16" t="str">
        <f>IF(COUNTA(Wedstrijden!AQ15:BA15)&lt;&gt;0,2,"")</f>
        <v/>
      </c>
      <c r="CM21" s="16" t="str">
        <f t="shared" si="2"/>
        <v/>
      </c>
      <c r="CN21" s="16" t="str">
        <f>IF(Wedstrijden!AQ15="x","AA","")</f>
        <v/>
      </c>
      <c r="CO21" s="16" t="str">
        <f>IF(Wedstrijden!AR15="x","A","")</f>
        <v/>
      </c>
      <c r="CP21" s="16" t="str">
        <f>IF(Wedstrijden!AS15="x","BB","")</f>
        <v/>
      </c>
      <c r="CQ21" s="16" t="str">
        <f>IF(Wedstrijden!AT15="x","B","")</f>
        <v/>
      </c>
      <c r="CR21" s="16" t="str">
        <f>IF(Wedstrijden!AU15="x","L","")</f>
        <v/>
      </c>
      <c r="CS21" s="16" t="str">
        <f>IF(Wedstrijden!AV15="x","M","")</f>
        <v/>
      </c>
      <c r="CT21" s="16" t="str">
        <f>IF(Wedstrijden!AW15="x","Z","")</f>
        <v/>
      </c>
      <c r="CU21" s="16" t="str">
        <f>IF(Wedstrijden!BA15="x","ZZ","")</f>
        <v/>
      </c>
      <c r="CV21" s="16" t="str">
        <f>IF(COUNTA(Wedstrijden!AH15:AO15)&lt;&gt;0,2,"")</f>
        <v/>
      </c>
      <c r="CW21" s="16" t="str">
        <f t="shared" si="3"/>
        <v/>
      </c>
      <c r="CX21" s="16" t="str">
        <f>IF(Wedstrijden!AH15="x","BB","")</f>
        <v/>
      </c>
      <c r="CY21" s="16" t="str">
        <f>IF(Wedstrijden!AI15="x","B","")</f>
        <v/>
      </c>
      <c r="CZ21" s="16" t="str">
        <f>IF(Wedstrijden!AJ15="x","L","")</f>
        <v/>
      </c>
      <c r="DA21" s="16" t="str">
        <f>IF(Wedstrijden!AK15="x","M","")</f>
        <v/>
      </c>
      <c r="DB21" s="16" t="str">
        <f>IF(Wedstrijden!AL15="x","Z","")</f>
        <v/>
      </c>
      <c r="DC21" s="16" t="str">
        <f>IF(Wedstrijden!AM15="x","ZZ","")</f>
        <v/>
      </c>
      <c r="DD21" s="16" t="str">
        <f>IF(Wedstrijden!AO15="x","1.40","")</f>
        <v/>
      </c>
      <c r="DE21" s="16" t="str">
        <f>IF(COUNTA(Wedstrijden!BC15:BE15)&lt;&gt;0,6,"")</f>
        <v/>
      </c>
      <c r="DF21" s="16" t="str">
        <f t="shared" si="4"/>
        <v/>
      </c>
      <c r="DG21" s="16" t="str">
        <f>IF(Wedstrijden!BC15="x","L","")</f>
        <v/>
      </c>
      <c r="DH21" s="16" t="str">
        <f>IF(Wedstrijden!BD15="x","M","")</f>
        <v/>
      </c>
      <c r="DI21" s="16" t="str">
        <f>IF(Wedstrijden!BE15="x","Z","")</f>
        <v/>
      </c>
      <c r="DJ21" s="16" t="str">
        <f>IF(Wedstrijden!BF15="x","Z","")</f>
        <v/>
      </c>
      <c r="DK21" s="16" t="str">
        <f>IF(COUNTA(Wedstrijden!BH15:BJ15)&lt;&gt;0,6,"")</f>
        <v/>
      </c>
      <c r="DL21" s="16" t="str">
        <f t="shared" si="5"/>
        <v/>
      </c>
      <c r="DM21" s="16" t="str">
        <f>IF(Wedstrijden!BH15="x","L","")</f>
        <v/>
      </c>
      <c r="DN21" s="16" t="str">
        <f>IF(Wedstrijden!BI15="x","M","")</f>
        <v/>
      </c>
      <c r="DO21" s="16" t="str">
        <f>IF(Wedstrijden!BJ15="x","Z","")</f>
        <v/>
      </c>
      <c r="DP21" s="16" t="str">
        <f>IF(Wedstrijden!BK15="x","Z","")</f>
        <v/>
      </c>
    </row>
    <row r="22" spans="1:120" ht="14.4" x14ac:dyDescent="0.3">
      <c r="A22" s="18">
        <f>Wedstrijden!A16</f>
        <v>45027</v>
      </c>
      <c r="B22" s="16" t="str">
        <f>IFERROR(VLOOKUP(Wedstrijden!#REF!,#REF!,2,FALSE),"")</f>
        <v/>
      </c>
      <c r="C22" s="16" t="str">
        <f>Wedstrijden!E16</f>
        <v>KNHS Kring De Drie Stromen</v>
      </c>
      <c r="D22" s="16" t="str">
        <f>IFERROR(VLOOKUP(Wedstrijden!#REF!,#REF!,2,FALSE),"")</f>
        <v/>
      </c>
      <c r="E22" s="16" t="str">
        <f>IFERROR(VLOOKUP(Wedstrijden!#REF!,#REF!,5,FALSE),"")</f>
        <v/>
      </c>
      <c r="F22" s="16" t="e">
        <f>IF(Wedstrijden!#REF!&lt;&gt;"",Wedstrijden!#REF!,"")</f>
        <v>#REF!</v>
      </c>
      <c r="G22" s="16" t="e">
        <f>IF(Wedstrijden!#REF!="Indoor",1,0)</f>
        <v>#REF!</v>
      </c>
      <c r="H22" s="16" t="e">
        <f>Wedstrijden!#REF!</f>
        <v>#REF!</v>
      </c>
      <c r="I22" s="16" t="e">
        <f>IF(Wedstrijden!#REF!="Nee",0,IF(Wedstrijden!#REF!="Ja",1,""))</f>
        <v>#REF!</v>
      </c>
      <c r="J22" s="16" t="e">
        <f>IF(Wedstrijden!#REF!&lt;&gt;"",Wedstrijden!#REF!,"")</f>
        <v>#REF!</v>
      </c>
      <c r="BJ22" s="16">
        <f>IF(COUNTA(Wedstrijden!T16:AB16)&lt;&gt;0,1,"")</f>
        <v>1</v>
      </c>
      <c r="BK22" s="16">
        <f t="shared" si="0"/>
        <v>2</v>
      </c>
      <c r="BL22" s="16" t="e">
        <f>IF(Wedstrijden!#REF!="x","AA","")</f>
        <v>#REF!</v>
      </c>
      <c r="BM22" s="16" t="e">
        <f>IF(Wedstrijden!#REF!="x","A","")</f>
        <v>#REF!</v>
      </c>
      <c r="BN22" s="16" t="str">
        <f>IF(Wedstrijden!T16="x","B1","")</f>
        <v/>
      </c>
      <c r="BO22" s="16" t="e">
        <f>IF(Wedstrijden!#REF!="x","BB","")</f>
        <v>#REF!</v>
      </c>
      <c r="BP22" s="16" t="str">
        <f>IF(Wedstrijden!V16="x","B","")</f>
        <v>B</v>
      </c>
      <c r="BQ22" s="16" t="str">
        <f>IF(Wedstrijden!W16="x","L1","")</f>
        <v>L1</v>
      </c>
      <c r="BR22" s="16" t="str">
        <f>IF(Wedstrijden!X16="x","L2","")</f>
        <v>L2</v>
      </c>
      <c r="BS22" s="16" t="str">
        <f>IF(Wedstrijden!Y16="x","M1","")</f>
        <v/>
      </c>
      <c r="BT22" s="16" t="str">
        <f>IF(Wedstrijden!Z16="x","M2","")</f>
        <v/>
      </c>
      <c r="BU22" s="16" t="str">
        <f>IF(Wedstrijden!AA16="x","Z1","")</f>
        <v/>
      </c>
      <c r="BV22" s="16" t="str">
        <f>IF(Wedstrijden!AB16="x","Z2","")</f>
        <v/>
      </c>
      <c r="BW22" s="16">
        <f>IF(COUNTA(Wedstrijden!K16:S16)&lt;&gt;0,1,"")</f>
        <v>1</v>
      </c>
      <c r="BX22" s="16">
        <f t="shared" si="1"/>
        <v>1</v>
      </c>
      <c r="BY22" s="16" t="str">
        <f>IF(Wedstrijden!K16="x","BB","")</f>
        <v/>
      </c>
      <c r="BZ22" s="16" t="str">
        <f>IF(Wedstrijden!L16="x","B","")</f>
        <v>B</v>
      </c>
      <c r="CA22" s="16" t="str">
        <f>IF(Wedstrijden!M16="x","L1","")</f>
        <v>L1</v>
      </c>
      <c r="CB22" s="16" t="str">
        <f>IF(Wedstrijden!N16="x","L2","")</f>
        <v>L2</v>
      </c>
      <c r="CC22" s="16" t="str">
        <f>IF(Wedstrijden!O16="x","M1","")</f>
        <v/>
      </c>
      <c r="CD22" s="16" t="str">
        <f>IF(Wedstrijden!P16="x","M2","")</f>
        <v/>
      </c>
      <c r="CE22" s="16" t="str">
        <f>IF(Wedstrijden!Q16="x","Z1","")</f>
        <v/>
      </c>
      <c r="CF22" s="16" t="str">
        <f>IF(Wedstrijden!R16="x","Z2","")</f>
        <v/>
      </c>
      <c r="CG22" s="16" t="str">
        <f>IF(Wedstrijden!S16="x","ZZL","")</f>
        <v/>
      </c>
      <c r="CL22" s="16" t="str">
        <f>IF(COUNTA(Wedstrijden!AQ16:BA16)&lt;&gt;0,2,"")</f>
        <v/>
      </c>
      <c r="CM22" s="16" t="str">
        <f t="shared" si="2"/>
        <v/>
      </c>
      <c r="CN22" s="16" t="str">
        <f>IF(Wedstrijden!AQ16="x","AA","")</f>
        <v/>
      </c>
      <c r="CO22" s="16" t="str">
        <f>IF(Wedstrijden!AR16="x","A","")</f>
        <v/>
      </c>
      <c r="CP22" s="16" t="str">
        <f>IF(Wedstrijden!AS16="x","BB","")</f>
        <v/>
      </c>
      <c r="CQ22" s="16" t="str">
        <f>IF(Wedstrijden!AT16="x","B","")</f>
        <v/>
      </c>
      <c r="CR22" s="16" t="str">
        <f>IF(Wedstrijden!AU16="x","L","")</f>
        <v/>
      </c>
      <c r="CS22" s="16" t="str">
        <f>IF(Wedstrijden!AV16="x","M","")</f>
        <v/>
      </c>
      <c r="CT22" s="16" t="str">
        <f>IF(Wedstrijden!AW16="x","Z","")</f>
        <v/>
      </c>
      <c r="CU22" s="16" t="str">
        <f>IF(Wedstrijden!BA16="x","ZZ","")</f>
        <v/>
      </c>
      <c r="CV22" s="16" t="str">
        <f>IF(COUNTA(Wedstrijden!AH16:AO16)&lt;&gt;0,2,"")</f>
        <v/>
      </c>
      <c r="CW22" s="16" t="str">
        <f t="shared" si="3"/>
        <v/>
      </c>
      <c r="CX22" s="16" t="str">
        <f>IF(Wedstrijden!AH16="x","BB","")</f>
        <v/>
      </c>
      <c r="CY22" s="16" t="str">
        <f>IF(Wedstrijden!AI16="x","B","")</f>
        <v/>
      </c>
      <c r="CZ22" s="16" t="str">
        <f>IF(Wedstrijden!AJ16="x","L","")</f>
        <v/>
      </c>
      <c r="DA22" s="16" t="str">
        <f>IF(Wedstrijden!AK16="x","M","")</f>
        <v/>
      </c>
      <c r="DB22" s="16" t="str">
        <f>IF(Wedstrijden!AL16="x","Z","")</f>
        <v/>
      </c>
      <c r="DC22" s="16" t="str">
        <f>IF(Wedstrijden!AM16="x","ZZ","")</f>
        <v/>
      </c>
      <c r="DD22" s="16" t="str">
        <f>IF(Wedstrijden!AO16="x","1.40","")</f>
        <v/>
      </c>
      <c r="DE22" s="16" t="str">
        <f>IF(COUNTA(Wedstrijden!BC16:BE16)&lt;&gt;0,6,"")</f>
        <v/>
      </c>
      <c r="DF22" s="16" t="str">
        <f t="shared" si="4"/>
        <v/>
      </c>
      <c r="DG22" s="16" t="str">
        <f>IF(Wedstrijden!BC16="x","L","")</f>
        <v/>
      </c>
      <c r="DH22" s="16" t="str">
        <f>IF(Wedstrijden!BD16="x","M","")</f>
        <v/>
      </c>
      <c r="DI22" s="16" t="str">
        <f>IF(Wedstrijden!BE16="x","Z","")</f>
        <v/>
      </c>
      <c r="DJ22" s="16" t="str">
        <f>IF(Wedstrijden!BF16="x","Z","")</f>
        <v/>
      </c>
      <c r="DK22" s="16" t="str">
        <f>IF(COUNTA(Wedstrijden!BH16:BJ16)&lt;&gt;0,6,"")</f>
        <v/>
      </c>
      <c r="DL22" s="16" t="str">
        <f t="shared" si="5"/>
        <v/>
      </c>
      <c r="DM22" s="16" t="str">
        <f>IF(Wedstrijden!BH16="x","L","")</f>
        <v/>
      </c>
      <c r="DN22" s="16" t="str">
        <f>IF(Wedstrijden!BI16="x","M","")</f>
        <v/>
      </c>
      <c r="DO22" s="16" t="str">
        <f>IF(Wedstrijden!BJ16="x","Z","")</f>
        <v/>
      </c>
      <c r="DP22" s="16" t="str">
        <f>IF(Wedstrijden!BK16="x","Z","")</f>
        <v/>
      </c>
    </row>
    <row r="23" spans="1:120" ht="14.4" x14ac:dyDescent="0.3">
      <c r="A23" s="18">
        <f>Wedstrijden!A17</f>
        <v>45028</v>
      </c>
      <c r="B23" s="16" t="str">
        <f>IFERROR(VLOOKUP(Wedstrijden!#REF!,#REF!,2,FALSE),"")</f>
        <v/>
      </c>
      <c r="C23" s="16" t="str">
        <f>Wedstrijden!E17</f>
        <v>KNHS Kring De Drie Stromen</v>
      </c>
      <c r="D23" s="16" t="str">
        <f>IFERROR(VLOOKUP(Wedstrijden!#REF!,#REF!,2,FALSE),"")</f>
        <v/>
      </c>
      <c r="E23" s="16" t="str">
        <f>IFERROR(VLOOKUP(Wedstrijden!#REF!,#REF!,5,FALSE),"")</f>
        <v/>
      </c>
      <c r="F23" s="16" t="e">
        <f>IF(Wedstrijden!#REF!&lt;&gt;"",Wedstrijden!#REF!,"")</f>
        <v>#REF!</v>
      </c>
      <c r="G23" s="16" t="e">
        <f>IF(Wedstrijden!#REF!="Indoor",1,0)</f>
        <v>#REF!</v>
      </c>
      <c r="H23" s="16" t="e">
        <f>Wedstrijden!#REF!</f>
        <v>#REF!</v>
      </c>
      <c r="I23" s="16" t="e">
        <f>IF(Wedstrijden!#REF!="Nee",0,IF(Wedstrijden!#REF!="Ja",1,""))</f>
        <v>#REF!</v>
      </c>
      <c r="J23" s="16" t="e">
        <f>IF(Wedstrijden!#REF!&lt;&gt;"",Wedstrijden!#REF!,"")</f>
        <v>#REF!</v>
      </c>
      <c r="BJ23" s="16" t="str">
        <f>IF(COUNTA(Wedstrijden!T17:AB17)&lt;&gt;0,1,"")</f>
        <v/>
      </c>
      <c r="BK23" s="16" t="str">
        <f t="shared" si="0"/>
        <v/>
      </c>
      <c r="BL23" s="16" t="e">
        <f>IF(Wedstrijden!#REF!="x","AA","")</f>
        <v>#REF!</v>
      </c>
      <c r="BM23" s="16" t="e">
        <f>IF(Wedstrijden!#REF!="x","A","")</f>
        <v>#REF!</v>
      </c>
      <c r="BN23" s="16" t="str">
        <f>IF(Wedstrijden!T17="x","B1","")</f>
        <v/>
      </c>
      <c r="BO23" s="16" t="e">
        <f>IF(Wedstrijden!#REF!="x","BB","")</f>
        <v>#REF!</v>
      </c>
      <c r="BP23" s="16" t="str">
        <f>IF(Wedstrijden!V17="x","B","")</f>
        <v/>
      </c>
      <c r="BQ23" s="16" t="str">
        <f>IF(Wedstrijden!W17="x","L1","")</f>
        <v/>
      </c>
      <c r="BR23" s="16" t="str">
        <f>IF(Wedstrijden!X17="x","L2","")</f>
        <v/>
      </c>
      <c r="BS23" s="16" t="str">
        <f>IF(Wedstrijden!Y17="x","M1","")</f>
        <v/>
      </c>
      <c r="BT23" s="16" t="str">
        <f>IF(Wedstrijden!Z17="x","M2","")</f>
        <v/>
      </c>
      <c r="BU23" s="16" t="str">
        <f>IF(Wedstrijden!AA17="x","Z1","")</f>
        <v/>
      </c>
      <c r="BV23" s="16" t="str">
        <f>IF(Wedstrijden!AB17="x","Z2","")</f>
        <v/>
      </c>
      <c r="BW23" s="16">
        <f>IF(COUNTA(Wedstrijden!K17:S17)&lt;&gt;0,1,"")</f>
        <v>1</v>
      </c>
      <c r="BX23" s="16">
        <f t="shared" si="1"/>
        <v>1</v>
      </c>
      <c r="BY23" s="16" t="str">
        <f>IF(Wedstrijden!K17="x","BB","")</f>
        <v>BB</v>
      </c>
      <c r="BZ23" s="16" t="str">
        <f>IF(Wedstrijden!L17="x","B","")</f>
        <v>B</v>
      </c>
      <c r="CA23" s="16" t="str">
        <f>IF(Wedstrijden!M17="x","L1","")</f>
        <v>L1</v>
      </c>
      <c r="CB23" s="16" t="str">
        <f>IF(Wedstrijden!N17="x","L2","")</f>
        <v>L2</v>
      </c>
      <c r="CC23" s="16" t="str">
        <f>IF(Wedstrijden!O17="x","M1","")</f>
        <v/>
      </c>
      <c r="CD23" s="16" t="str">
        <f>IF(Wedstrijden!P17="x","M2","")</f>
        <v/>
      </c>
      <c r="CE23" s="16" t="str">
        <f>IF(Wedstrijden!Q17="x","Z1","")</f>
        <v/>
      </c>
      <c r="CF23" s="16" t="str">
        <f>IF(Wedstrijden!R17="x","Z2","")</f>
        <v/>
      </c>
      <c r="CG23" s="16" t="str">
        <f>IF(Wedstrijden!S17="x","ZZL","")</f>
        <v/>
      </c>
      <c r="CL23" s="16" t="str">
        <f>IF(COUNTA(Wedstrijden!AQ17:BA17)&lt;&gt;0,2,"")</f>
        <v/>
      </c>
      <c r="CM23" s="16" t="str">
        <f t="shared" si="2"/>
        <v/>
      </c>
      <c r="CN23" s="16" t="str">
        <f>IF(Wedstrijden!AQ17="x","AA","")</f>
        <v/>
      </c>
      <c r="CO23" s="16" t="str">
        <f>IF(Wedstrijden!AR17="x","A","")</f>
        <v/>
      </c>
      <c r="CP23" s="16" t="str">
        <f>IF(Wedstrijden!AS17="x","BB","")</f>
        <v/>
      </c>
      <c r="CQ23" s="16" t="str">
        <f>IF(Wedstrijden!AT17="x","B","")</f>
        <v/>
      </c>
      <c r="CR23" s="16" t="str">
        <f>IF(Wedstrijden!AU17="x","L","")</f>
        <v/>
      </c>
      <c r="CS23" s="16" t="str">
        <f>IF(Wedstrijden!AV17="x","M","")</f>
        <v/>
      </c>
      <c r="CT23" s="16" t="str">
        <f>IF(Wedstrijden!AW17="x","Z","")</f>
        <v/>
      </c>
      <c r="CU23" s="16" t="str">
        <f>IF(Wedstrijden!BA17="x","ZZ","")</f>
        <v/>
      </c>
      <c r="CV23" s="16" t="str">
        <f>IF(COUNTA(Wedstrijden!AH17:AO17)&lt;&gt;0,2,"")</f>
        <v/>
      </c>
      <c r="CW23" s="16" t="str">
        <f t="shared" si="3"/>
        <v/>
      </c>
      <c r="CX23" s="16" t="str">
        <f>IF(Wedstrijden!AH17="x","BB","")</f>
        <v/>
      </c>
      <c r="CY23" s="16" t="str">
        <f>IF(Wedstrijden!AI17="x","B","")</f>
        <v/>
      </c>
      <c r="CZ23" s="16" t="str">
        <f>IF(Wedstrijden!AJ17="x","L","")</f>
        <v/>
      </c>
      <c r="DA23" s="16" t="str">
        <f>IF(Wedstrijden!AK17="x","M","")</f>
        <v/>
      </c>
      <c r="DB23" s="16" t="str">
        <f>IF(Wedstrijden!AL17="x","Z","")</f>
        <v/>
      </c>
      <c r="DC23" s="16" t="str">
        <f>IF(Wedstrijden!AM17="x","ZZ","")</f>
        <v/>
      </c>
      <c r="DD23" s="16" t="str">
        <f>IF(Wedstrijden!AO17="x","1.40","")</f>
        <v/>
      </c>
      <c r="DE23" s="16" t="str">
        <f>IF(COUNTA(Wedstrijden!BC17:BE17)&lt;&gt;0,6,"")</f>
        <v/>
      </c>
      <c r="DF23" s="16" t="str">
        <f t="shared" si="4"/>
        <v/>
      </c>
      <c r="DG23" s="16" t="str">
        <f>IF(Wedstrijden!BC17="x","L","")</f>
        <v/>
      </c>
      <c r="DH23" s="16" t="str">
        <f>IF(Wedstrijden!BD17="x","M","")</f>
        <v/>
      </c>
      <c r="DI23" s="16" t="str">
        <f>IF(Wedstrijden!BE17="x","Z","")</f>
        <v/>
      </c>
      <c r="DJ23" s="16" t="str">
        <f>IF(Wedstrijden!BF17="x","Z","")</f>
        <v/>
      </c>
      <c r="DK23" s="16" t="str">
        <f>IF(COUNTA(Wedstrijden!BH17:BJ17)&lt;&gt;0,6,"")</f>
        <v/>
      </c>
      <c r="DL23" s="16" t="str">
        <f t="shared" si="5"/>
        <v/>
      </c>
      <c r="DM23" s="16" t="str">
        <f>IF(Wedstrijden!BH17="x","L","")</f>
        <v/>
      </c>
      <c r="DN23" s="16" t="str">
        <f>IF(Wedstrijden!BI17="x","M","")</f>
        <v/>
      </c>
      <c r="DO23" s="16" t="str">
        <f>IF(Wedstrijden!BJ17="x","Z","")</f>
        <v/>
      </c>
      <c r="DP23" s="16" t="str">
        <f>IF(Wedstrijden!BK17="x","Z","")</f>
        <v/>
      </c>
    </row>
    <row r="24" spans="1:120" ht="14.4" x14ac:dyDescent="0.3">
      <c r="A24" s="18">
        <f>Wedstrijden!A18</f>
        <v>45031</v>
      </c>
      <c r="B24" s="16" t="str">
        <f>IFERROR(VLOOKUP(Wedstrijden!#REF!,#REF!,2,FALSE),"")</f>
        <v/>
      </c>
      <c r="C24" s="16" t="str">
        <f>Wedstrijden!E18</f>
        <v>KNHS Kring Noord Oost Friesland</v>
      </c>
      <c r="D24" s="16" t="str">
        <f>IFERROR(VLOOKUP(Wedstrijden!#REF!,#REF!,2,FALSE),"")</f>
        <v/>
      </c>
      <c r="E24" s="16" t="str">
        <f>IFERROR(VLOOKUP(Wedstrijden!#REF!,#REF!,5,FALSE),"")</f>
        <v/>
      </c>
      <c r="F24" s="16" t="e">
        <f>IF(Wedstrijden!#REF!&lt;&gt;"",Wedstrijden!#REF!,"")</f>
        <v>#REF!</v>
      </c>
      <c r="G24" s="16" t="e">
        <f>IF(Wedstrijden!#REF!="Indoor",1,0)</f>
        <v>#REF!</v>
      </c>
      <c r="H24" s="16" t="e">
        <f>Wedstrijden!#REF!</f>
        <v>#REF!</v>
      </c>
      <c r="I24" s="16" t="e">
        <f>IF(Wedstrijden!#REF!="Nee",0,IF(Wedstrijden!#REF!="Ja",1,""))</f>
        <v>#REF!</v>
      </c>
      <c r="J24" s="16" t="e">
        <f>IF(Wedstrijden!#REF!&lt;&gt;"",Wedstrijden!#REF!,"")</f>
        <v>#REF!</v>
      </c>
      <c r="BJ24" s="16">
        <f>IF(COUNTA(Wedstrijden!T18:AB18)&lt;&gt;0,1,"")</f>
        <v>1</v>
      </c>
      <c r="BK24" s="16">
        <f t="shared" si="0"/>
        <v>2</v>
      </c>
      <c r="BL24" s="16" t="e">
        <f>IF(Wedstrijden!#REF!="x","AA","")</f>
        <v>#REF!</v>
      </c>
      <c r="BM24" s="16" t="e">
        <f>IF(Wedstrijden!#REF!="x","A","")</f>
        <v>#REF!</v>
      </c>
      <c r="BN24" s="16" t="str">
        <f>IF(Wedstrijden!T18="x","B1","")</f>
        <v/>
      </c>
      <c r="BO24" s="16" t="e">
        <f>IF(Wedstrijden!#REF!="x","BB","")</f>
        <v>#REF!</v>
      </c>
      <c r="BP24" s="16" t="str">
        <f>IF(Wedstrijden!V18="x","B","")</f>
        <v>B</v>
      </c>
      <c r="BQ24" s="16" t="str">
        <f>IF(Wedstrijden!W18="x","L1","")</f>
        <v>L1</v>
      </c>
      <c r="BR24" s="16" t="str">
        <f>IF(Wedstrijden!X18="x","L2","")</f>
        <v>L2</v>
      </c>
      <c r="BS24" s="16" t="str">
        <f>IF(Wedstrijden!Y18="x","M1","")</f>
        <v>M1</v>
      </c>
      <c r="BT24" s="16" t="str">
        <f>IF(Wedstrijden!Z18="x","M2","")</f>
        <v>M2</v>
      </c>
      <c r="BU24" s="16" t="str">
        <f>IF(Wedstrijden!AA18="x","Z1","")</f>
        <v>Z1</v>
      </c>
      <c r="BV24" s="16" t="str">
        <f>IF(Wedstrijden!AB18="x","Z2","")</f>
        <v>Z2</v>
      </c>
      <c r="BW24" s="16">
        <f>IF(COUNTA(Wedstrijden!K18:S18)&lt;&gt;0,1,"")</f>
        <v>1</v>
      </c>
      <c r="BX24" s="16">
        <f t="shared" si="1"/>
        <v>1</v>
      </c>
      <c r="BY24" s="16" t="str">
        <f>IF(Wedstrijden!K18="x","BB","")</f>
        <v>BB</v>
      </c>
      <c r="BZ24" s="16" t="str">
        <f>IF(Wedstrijden!L18="x","B","")</f>
        <v>B</v>
      </c>
      <c r="CA24" s="16" t="str">
        <f>IF(Wedstrijden!M18="x","L1","")</f>
        <v>L1</v>
      </c>
      <c r="CB24" s="16" t="str">
        <f>IF(Wedstrijden!N18="x","L2","")</f>
        <v>L2</v>
      </c>
      <c r="CC24" s="16" t="str">
        <f>IF(Wedstrijden!O18="x","M1","")</f>
        <v>M1</v>
      </c>
      <c r="CD24" s="16" t="str">
        <f>IF(Wedstrijden!P18="x","M2","")</f>
        <v>M2</v>
      </c>
      <c r="CE24" s="16" t="str">
        <f>IF(Wedstrijden!Q18="x","Z1","")</f>
        <v>Z1</v>
      </c>
      <c r="CF24" s="16" t="str">
        <f>IF(Wedstrijden!R18="x","Z2","")</f>
        <v>Z2</v>
      </c>
      <c r="CG24" s="16" t="str">
        <f>IF(Wedstrijden!S18="x","ZZL","")</f>
        <v>ZZL</v>
      </c>
      <c r="CL24" s="16" t="str">
        <f>IF(COUNTA(Wedstrijden!AQ18:BA18)&lt;&gt;0,2,"")</f>
        <v/>
      </c>
      <c r="CM24" s="16" t="str">
        <f t="shared" si="2"/>
        <v/>
      </c>
      <c r="CN24" s="16" t="str">
        <f>IF(Wedstrijden!AQ18="x","AA","")</f>
        <v/>
      </c>
      <c r="CO24" s="16" t="str">
        <f>IF(Wedstrijden!AR18="x","A","")</f>
        <v/>
      </c>
      <c r="CP24" s="16" t="str">
        <f>IF(Wedstrijden!AS18="x","BB","")</f>
        <v/>
      </c>
      <c r="CQ24" s="16" t="str">
        <f>IF(Wedstrijden!AT18="x","B","")</f>
        <v/>
      </c>
      <c r="CR24" s="16" t="str">
        <f>IF(Wedstrijden!AU18="x","L","")</f>
        <v/>
      </c>
      <c r="CS24" s="16" t="str">
        <f>IF(Wedstrijden!AV18="x","M","")</f>
        <v/>
      </c>
      <c r="CT24" s="16" t="str">
        <f>IF(Wedstrijden!AW18="x","Z","")</f>
        <v/>
      </c>
      <c r="CU24" s="16" t="str">
        <f>IF(Wedstrijden!BA18="x","ZZ","")</f>
        <v/>
      </c>
      <c r="CV24" s="16" t="str">
        <f>IF(COUNTA(Wedstrijden!AH18:AO18)&lt;&gt;0,2,"")</f>
        <v/>
      </c>
      <c r="CW24" s="16" t="str">
        <f t="shared" si="3"/>
        <v/>
      </c>
      <c r="CX24" s="16" t="str">
        <f>IF(Wedstrijden!AH18="x","BB","")</f>
        <v/>
      </c>
      <c r="CY24" s="16" t="str">
        <f>IF(Wedstrijden!AI18="x","B","")</f>
        <v/>
      </c>
      <c r="CZ24" s="16" t="str">
        <f>IF(Wedstrijden!AJ18="x","L","")</f>
        <v/>
      </c>
      <c r="DA24" s="16" t="str">
        <f>IF(Wedstrijden!AK18="x","M","")</f>
        <v/>
      </c>
      <c r="DB24" s="16" t="str">
        <f>IF(Wedstrijden!AL18="x","Z","")</f>
        <v/>
      </c>
      <c r="DC24" s="16" t="str">
        <f>IF(Wedstrijden!AM18="x","ZZ","")</f>
        <v/>
      </c>
      <c r="DD24" s="16" t="str">
        <f>IF(Wedstrijden!AO18="x","1.40","")</f>
        <v/>
      </c>
      <c r="DE24" s="16" t="str">
        <f>IF(COUNTA(Wedstrijden!BC18:BE18)&lt;&gt;0,6,"")</f>
        <v/>
      </c>
      <c r="DF24" s="16" t="str">
        <f t="shared" si="4"/>
        <v/>
      </c>
      <c r="DG24" s="16" t="str">
        <f>IF(Wedstrijden!BC18="x","L","")</f>
        <v/>
      </c>
      <c r="DH24" s="16" t="str">
        <f>IF(Wedstrijden!BD18="x","M","")</f>
        <v/>
      </c>
      <c r="DI24" s="16" t="str">
        <f>IF(Wedstrijden!BE18="x","Z","")</f>
        <v/>
      </c>
      <c r="DJ24" s="16" t="str">
        <f>IF(Wedstrijden!BF18="x","Z","")</f>
        <v/>
      </c>
      <c r="DK24" s="16" t="str">
        <f>IF(COUNTA(Wedstrijden!BH18:BJ18)&lt;&gt;0,6,"")</f>
        <v/>
      </c>
      <c r="DL24" s="16" t="str">
        <f t="shared" si="5"/>
        <v/>
      </c>
      <c r="DM24" s="16" t="str">
        <f>IF(Wedstrijden!BH18="x","L","")</f>
        <v/>
      </c>
      <c r="DN24" s="16" t="str">
        <f>IF(Wedstrijden!BI18="x","M","")</f>
        <v/>
      </c>
      <c r="DO24" s="16" t="str">
        <f>IF(Wedstrijden!BJ18="x","Z","")</f>
        <v/>
      </c>
      <c r="DP24" s="16" t="str">
        <f>IF(Wedstrijden!BK18="x","Z","")</f>
        <v/>
      </c>
    </row>
    <row r="25" spans="1:120" ht="14.4" x14ac:dyDescent="0.3">
      <c r="A25" s="18">
        <f>Wedstrijden!A19</f>
        <v>45031</v>
      </c>
      <c r="B25" s="16" t="str">
        <f>IFERROR(VLOOKUP(Wedstrijden!#REF!,#REF!,2,FALSE),"")</f>
        <v/>
      </c>
      <c r="C25" s="16" t="str">
        <f>Wedstrijden!E19</f>
        <v>KNHS Kring De Drie Stromen</v>
      </c>
      <c r="D25" s="16" t="str">
        <f>IFERROR(VLOOKUP(Wedstrijden!#REF!,#REF!,2,FALSE),"")</f>
        <v/>
      </c>
      <c r="E25" s="16" t="str">
        <f>IFERROR(VLOOKUP(Wedstrijden!#REF!,#REF!,5,FALSE),"")</f>
        <v/>
      </c>
      <c r="F25" s="16" t="e">
        <f>IF(Wedstrijden!#REF!&lt;&gt;"",Wedstrijden!#REF!,"")</f>
        <v>#REF!</v>
      </c>
      <c r="G25" s="16" t="e">
        <f>IF(Wedstrijden!#REF!="Indoor",1,0)</f>
        <v>#REF!</v>
      </c>
      <c r="H25" s="16" t="e">
        <f>Wedstrijden!#REF!</f>
        <v>#REF!</v>
      </c>
      <c r="I25" s="16" t="e">
        <f>IF(Wedstrijden!#REF!="Nee",0,IF(Wedstrijden!#REF!="Ja",1,""))</f>
        <v>#REF!</v>
      </c>
      <c r="J25" s="16" t="e">
        <f>IF(Wedstrijden!#REF!&lt;&gt;"",Wedstrijden!#REF!,"")</f>
        <v>#REF!</v>
      </c>
      <c r="BJ25" s="16">
        <f>IF(COUNTA(Wedstrijden!T19:AB19)&lt;&gt;0,1,"")</f>
        <v>1</v>
      </c>
      <c r="BK25" s="16">
        <f t="shared" si="0"/>
        <v>2</v>
      </c>
      <c r="BL25" s="16" t="e">
        <f>IF(Wedstrijden!#REF!="x","AA","")</f>
        <v>#REF!</v>
      </c>
      <c r="BM25" s="16" t="e">
        <f>IF(Wedstrijden!#REF!="x","A","")</f>
        <v>#REF!</v>
      </c>
      <c r="BN25" s="16" t="str">
        <f>IF(Wedstrijden!T19="x","B1","")</f>
        <v/>
      </c>
      <c r="BO25" s="16" t="e">
        <f>IF(Wedstrijden!#REF!="x","BB","")</f>
        <v>#REF!</v>
      </c>
      <c r="BP25" s="16" t="str">
        <f>IF(Wedstrijden!V19="x","B","")</f>
        <v>B</v>
      </c>
      <c r="BQ25" s="16" t="str">
        <f>IF(Wedstrijden!W19="x","L1","")</f>
        <v>L1</v>
      </c>
      <c r="BR25" s="16" t="str">
        <f>IF(Wedstrijden!X19="x","L2","")</f>
        <v>L2</v>
      </c>
      <c r="BS25" s="16" t="str">
        <f>IF(Wedstrijden!Y19="x","M1","")</f>
        <v>M1</v>
      </c>
      <c r="BT25" s="16" t="str">
        <f>IF(Wedstrijden!Z19="x","M2","")</f>
        <v>M2</v>
      </c>
      <c r="BU25" s="16" t="str">
        <f>IF(Wedstrijden!AA19="x","Z1","")</f>
        <v/>
      </c>
      <c r="BV25" s="16" t="str">
        <f>IF(Wedstrijden!AB19="x","Z2","")</f>
        <v/>
      </c>
      <c r="BW25" s="16">
        <f>IF(COUNTA(Wedstrijden!K19:S19)&lt;&gt;0,1,"")</f>
        <v>1</v>
      </c>
      <c r="BX25" s="16">
        <f t="shared" si="1"/>
        <v>1</v>
      </c>
      <c r="BY25" s="16" t="str">
        <f>IF(Wedstrijden!K19="x","BB","")</f>
        <v/>
      </c>
      <c r="BZ25" s="16" t="str">
        <f>IF(Wedstrijden!L19="x","B","")</f>
        <v>B</v>
      </c>
      <c r="CA25" s="16" t="str">
        <f>IF(Wedstrijden!M19="x","L1","")</f>
        <v>L1</v>
      </c>
      <c r="CB25" s="16" t="str">
        <f>IF(Wedstrijden!N19="x","L2","")</f>
        <v>L2</v>
      </c>
      <c r="CC25" s="16" t="str">
        <f>IF(Wedstrijden!O19="x","M1","")</f>
        <v>M1</v>
      </c>
      <c r="CD25" s="16" t="str">
        <f>IF(Wedstrijden!P19="x","M2","")</f>
        <v>M2</v>
      </c>
      <c r="CE25" s="16" t="str">
        <f>IF(Wedstrijden!Q19="x","Z1","")</f>
        <v/>
      </c>
      <c r="CF25" s="16" t="str">
        <f>IF(Wedstrijden!R19="x","Z2","")</f>
        <v/>
      </c>
      <c r="CG25" s="16" t="str">
        <f>IF(Wedstrijden!S19="x","ZZL","")</f>
        <v/>
      </c>
      <c r="CL25" s="16" t="str">
        <f>IF(COUNTA(Wedstrijden!AQ19:BA19)&lt;&gt;0,2,"")</f>
        <v/>
      </c>
      <c r="CM25" s="16" t="str">
        <f t="shared" si="2"/>
        <v/>
      </c>
      <c r="CN25" s="16" t="str">
        <f>IF(Wedstrijden!AQ19="x","AA","")</f>
        <v/>
      </c>
      <c r="CO25" s="16" t="str">
        <f>IF(Wedstrijden!AR19="x","A","")</f>
        <v/>
      </c>
      <c r="CP25" s="16" t="str">
        <f>IF(Wedstrijden!AS19="x","BB","")</f>
        <v/>
      </c>
      <c r="CQ25" s="16" t="str">
        <f>IF(Wedstrijden!AT19="x","B","")</f>
        <v/>
      </c>
      <c r="CR25" s="16" t="str">
        <f>IF(Wedstrijden!AU19="x","L","")</f>
        <v/>
      </c>
      <c r="CS25" s="16" t="str">
        <f>IF(Wedstrijden!AV19="x","M","")</f>
        <v/>
      </c>
      <c r="CT25" s="16" t="str">
        <f>IF(Wedstrijden!AW19="x","Z","")</f>
        <v/>
      </c>
      <c r="CU25" s="16" t="str">
        <f>IF(Wedstrijden!BA19="x","ZZ","")</f>
        <v/>
      </c>
      <c r="CV25" s="16" t="str">
        <f>IF(COUNTA(Wedstrijden!AH19:AO19)&lt;&gt;0,2,"")</f>
        <v/>
      </c>
      <c r="CW25" s="16" t="str">
        <f t="shared" si="3"/>
        <v/>
      </c>
      <c r="CX25" s="16" t="str">
        <f>IF(Wedstrijden!AH19="x","BB","")</f>
        <v/>
      </c>
      <c r="CY25" s="16" t="str">
        <f>IF(Wedstrijden!AI19="x","B","")</f>
        <v/>
      </c>
      <c r="CZ25" s="16" t="str">
        <f>IF(Wedstrijden!AJ19="x","L","")</f>
        <v/>
      </c>
      <c r="DA25" s="16" t="str">
        <f>IF(Wedstrijden!AK19="x","M","")</f>
        <v/>
      </c>
      <c r="DB25" s="16" t="str">
        <f>IF(Wedstrijden!AL19="x","Z","")</f>
        <v/>
      </c>
      <c r="DC25" s="16" t="str">
        <f>IF(Wedstrijden!AM19="x","ZZ","")</f>
        <v/>
      </c>
      <c r="DD25" s="16" t="str">
        <f>IF(Wedstrijden!AO19="x","1.40","")</f>
        <v/>
      </c>
      <c r="DE25" s="16" t="str">
        <f>IF(COUNTA(Wedstrijden!BC19:BE19)&lt;&gt;0,6,"")</f>
        <v/>
      </c>
      <c r="DF25" s="16" t="str">
        <f t="shared" si="4"/>
        <v/>
      </c>
      <c r="DG25" s="16" t="str">
        <f>IF(Wedstrijden!BC19="x","L","")</f>
        <v/>
      </c>
      <c r="DH25" s="16" t="str">
        <f>IF(Wedstrijden!BD19="x","M","")</f>
        <v/>
      </c>
      <c r="DI25" s="16" t="str">
        <f>IF(Wedstrijden!BE19="x","Z","")</f>
        <v/>
      </c>
      <c r="DJ25" s="16" t="str">
        <f>IF(Wedstrijden!BF19="x","Z","")</f>
        <v/>
      </c>
      <c r="DK25" s="16" t="str">
        <f>IF(COUNTA(Wedstrijden!BH19:BJ19)&lt;&gt;0,6,"")</f>
        <v/>
      </c>
      <c r="DL25" s="16" t="str">
        <f t="shared" si="5"/>
        <v/>
      </c>
      <c r="DM25" s="16" t="str">
        <f>IF(Wedstrijden!BH19="x","L","")</f>
        <v/>
      </c>
      <c r="DN25" s="16" t="str">
        <f>IF(Wedstrijden!BI19="x","M","")</f>
        <v/>
      </c>
      <c r="DO25" s="16" t="str">
        <f>IF(Wedstrijden!BJ19="x","Z","")</f>
        <v/>
      </c>
      <c r="DP25" s="16" t="str">
        <f>IF(Wedstrijden!BK19="x","Z","")</f>
        <v/>
      </c>
    </row>
    <row r="26" spans="1:120" ht="14.4" x14ac:dyDescent="0.3">
      <c r="A26" s="18">
        <f>Wedstrijden!A20</f>
        <v>45031</v>
      </c>
      <c r="B26" s="16" t="str">
        <f>IFERROR(VLOOKUP(Wedstrijden!#REF!,#REF!,2,FALSE),"")</f>
        <v/>
      </c>
      <c r="C26" s="16" t="str">
        <f>Wedstrijden!E20</f>
        <v>KNHS Kring Noord Oost Friesland</v>
      </c>
      <c r="D26" s="16" t="str">
        <f>IFERROR(VLOOKUP(Wedstrijden!#REF!,#REF!,2,FALSE),"")</f>
        <v/>
      </c>
      <c r="E26" s="16" t="str">
        <f>IFERROR(VLOOKUP(Wedstrijden!#REF!,#REF!,5,FALSE),"")</f>
        <v/>
      </c>
      <c r="F26" s="16" t="e">
        <f>IF(Wedstrijden!#REF!&lt;&gt;"",Wedstrijden!#REF!,"")</f>
        <v>#REF!</v>
      </c>
      <c r="G26" s="16" t="e">
        <f>IF(Wedstrijden!#REF!="Indoor",1,0)</f>
        <v>#REF!</v>
      </c>
      <c r="H26" s="16" t="e">
        <f>Wedstrijden!#REF!</f>
        <v>#REF!</v>
      </c>
      <c r="I26" s="16" t="e">
        <f>IF(Wedstrijden!#REF!="Nee",0,IF(Wedstrijden!#REF!="Ja",1,""))</f>
        <v>#REF!</v>
      </c>
      <c r="J26" s="16" t="e">
        <f>IF(Wedstrijden!#REF!&lt;&gt;"",Wedstrijden!#REF!,"")</f>
        <v>#REF!</v>
      </c>
      <c r="BJ26" s="16">
        <f>IF(COUNTA(Wedstrijden!T20:AB20)&lt;&gt;0,1,"")</f>
        <v>1</v>
      </c>
      <c r="BK26" s="16">
        <f t="shared" si="0"/>
        <v>2</v>
      </c>
      <c r="BL26" s="16" t="e">
        <f>IF(Wedstrijden!#REF!="x","AA","")</f>
        <v>#REF!</v>
      </c>
      <c r="BM26" s="16" t="e">
        <f>IF(Wedstrijden!#REF!="x","A","")</f>
        <v>#REF!</v>
      </c>
      <c r="BN26" s="16" t="str">
        <f>IF(Wedstrijden!T20="x","B1","")</f>
        <v/>
      </c>
      <c r="BO26" s="16" t="e">
        <f>IF(Wedstrijden!#REF!="x","BB","")</f>
        <v>#REF!</v>
      </c>
      <c r="BP26" s="16" t="str">
        <f>IF(Wedstrijden!V20="x","B","")</f>
        <v>B</v>
      </c>
      <c r="BQ26" s="16" t="str">
        <f>IF(Wedstrijden!W20="x","L1","")</f>
        <v>L1</v>
      </c>
      <c r="BR26" s="16" t="str">
        <f>IF(Wedstrijden!X20="x","L2","")</f>
        <v>L2</v>
      </c>
      <c r="BS26" s="16" t="str">
        <f>IF(Wedstrijden!Y20="x","M1","")</f>
        <v/>
      </c>
      <c r="BT26" s="16" t="str">
        <f>IF(Wedstrijden!Z20="x","M2","")</f>
        <v/>
      </c>
      <c r="BU26" s="16" t="str">
        <f>IF(Wedstrijden!AA20="x","Z1","")</f>
        <v/>
      </c>
      <c r="BV26" s="16" t="str">
        <f>IF(Wedstrijden!AB20="x","Z2","")</f>
        <v/>
      </c>
      <c r="BW26" s="16">
        <f>IF(COUNTA(Wedstrijden!K20:S20)&lt;&gt;0,1,"")</f>
        <v>1</v>
      </c>
      <c r="BX26" s="16">
        <f t="shared" si="1"/>
        <v>1</v>
      </c>
      <c r="BY26" s="16" t="str">
        <f>IF(Wedstrijden!K20="x","BB","")</f>
        <v/>
      </c>
      <c r="BZ26" s="16" t="str">
        <f>IF(Wedstrijden!L20="x","B","")</f>
        <v>B</v>
      </c>
      <c r="CA26" s="16" t="str">
        <f>IF(Wedstrijden!M20="x","L1","")</f>
        <v>L1</v>
      </c>
      <c r="CB26" s="16" t="str">
        <f>IF(Wedstrijden!N20="x","L2","")</f>
        <v>L2</v>
      </c>
      <c r="CC26" s="16" t="str">
        <f>IF(Wedstrijden!O20="x","M1","")</f>
        <v/>
      </c>
      <c r="CD26" s="16" t="str">
        <f>IF(Wedstrijden!P20="x","M2","")</f>
        <v/>
      </c>
      <c r="CE26" s="16" t="str">
        <f>IF(Wedstrijden!Q20="x","Z1","")</f>
        <v/>
      </c>
      <c r="CF26" s="16" t="str">
        <f>IF(Wedstrijden!R20="x","Z2","")</f>
        <v/>
      </c>
      <c r="CG26" s="16" t="str">
        <f>IF(Wedstrijden!S20="x","ZZL","")</f>
        <v/>
      </c>
      <c r="CL26" s="16" t="str">
        <f>IF(COUNTA(Wedstrijden!AQ20:BA20)&lt;&gt;0,2,"")</f>
        <v/>
      </c>
      <c r="CM26" s="16" t="str">
        <f t="shared" si="2"/>
        <v/>
      </c>
      <c r="CN26" s="16" t="str">
        <f>IF(Wedstrijden!AQ20="x","AA","")</f>
        <v/>
      </c>
      <c r="CO26" s="16" t="str">
        <f>IF(Wedstrijden!AR20="x","A","")</f>
        <v/>
      </c>
      <c r="CP26" s="16" t="str">
        <f>IF(Wedstrijden!AS20="x","BB","")</f>
        <v/>
      </c>
      <c r="CQ26" s="16" t="str">
        <f>IF(Wedstrijden!AT20="x","B","")</f>
        <v/>
      </c>
      <c r="CR26" s="16" t="str">
        <f>IF(Wedstrijden!AU20="x","L","")</f>
        <v/>
      </c>
      <c r="CS26" s="16" t="str">
        <f>IF(Wedstrijden!AV20="x","M","")</f>
        <v/>
      </c>
      <c r="CT26" s="16" t="str">
        <f>IF(Wedstrijden!AW20="x","Z","")</f>
        <v/>
      </c>
      <c r="CU26" s="16" t="str">
        <f>IF(Wedstrijden!BA20="x","ZZ","")</f>
        <v/>
      </c>
      <c r="CV26" s="16" t="str">
        <f>IF(COUNTA(Wedstrijden!AH20:AO20)&lt;&gt;0,2,"")</f>
        <v/>
      </c>
      <c r="CW26" s="16" t="str">
        <f t="shared" si="3"/>
        <v/>
      </c>
      <c r="CX26" s="16" t="str">
        <f>IF(Wedstrijden!AH20="x","BB","")</f>
        <v/>
      </c>
      <c r="CY26" s="16" t="str">
        <f>IF(Wedstrijden!AI20="x","B","")</f>
        <v/>
      </c>
      <c r="CZ26" s="16" t="str">
        <f>IF(Wedstrijden!AJ20="x","L","")</f>
        <v/>
      </c>
      <c r="DA26" s="16" t="str">
        <f>IF(Wedstrijden!AK20="x","M","")</f>
        <v/>
      </c>
      <c r="DB26" s="16" t="str">
        <f>IF(Wedstrijden!AL20="x","Z","")</f>
        <v/>
      </c>
      <c r="DC26" s="16" t="str">
        <f>IF(Wedstrijden!AM20="x","ZZ","")</f>
        <v/>
      </c>
      <c r="DD26" s="16" t="str">
        <f>IF(Wedstrijden!AO20="x","1.40","")</f>
        <v/>
      </c>
      <c r="DE26" s="16" t="str">
        <f>IF(COUNTA(Wedstrijden!BC20:BE20)&lt;&gt;0,6,"")</f>
        <v/>
      </c>
      <c r="DF26" s="16" t="str">
        <f t="shared" si="4"/>
        <v/>
      </c>
      <c r="DG26" s="16" t="str">
        <f>IF(Wedstrijden!BC20="x","L","")</f>
        <v/>
      </c>
      <c r="DH26" s="16" t="str">
        <f>IF(Wedstrijden!BD20="x","M","")</f>
        <v/>
      </c>
      <c r="DI26" s="16" t="str">
        <f>IF(Wedstrijden!BE20="x","Z","")</f>
        <v/>
      </c>
      <c r="DJ26" s="16" t="str">
        <f>IF(Wedstrijden!BF20="x","Z","")</f>
        <v/>
      </c>
      <c r="DK26" s="16" t="str">
        <f>IF(COUNTA(Wedstrijden!BH20:BJ20)&lt;&gt;0,6,"")</f>
        <v/>
      </c>
      <c r="DL26" s="16" t="str">
        <f t="shared" si="5"/>
        <v/>
      </c>
      <c r="DM26" s="16" t="str">
        <f>IF(Wedstrijden!BH20="x","L","")</f>
        <v/>
      </c>
      <c r="DN26" s="16" t="str">
        <f>IF(Wedstrijden!BI20="x","M","")</f>
        <v/>
      </c>
      <c r="DO26" s="16" t="str">
        <f>IF(Wedstrijden!BJ20="x","Z","")</f>
        <v/>
      </c>
      <c r="DP26" s="16" t="str">
        <f>IF(Wedstrijden!BK20="x","Z","")</f>
        <v/>
      </c>
    </row>
    <row r="27" spans="1:120" ht="14.4" x14ac:dyDescent="0.3">
      <c r="A27" s="18">
        <f>Wedstrijden!A21</f>
        <v>45031</v>
      </c>
      <c r="B27" s="16" t="str">
        <f>IFERROR(VLOOKUP(Wedstrijden!#REF!,#REF!,2,FALSE),"")</f>
        <v/>
      </c>
      <c r="C27" s="16" t="str">
        <f>Wedstrijden!E21</f>
        <v>KNHS Kring Noord Oost Friesland</v>
      </c>
      <c r="D27" s="16" t="str">
        <f>IFERROR(VLOOKUP(Wedstrijden!#REF!,#REF!,2,FALSE),"")</f>
        <v/>
      </c>
      <c r="E27" s="16" t="str">
        <f>IFERROR(VLOOKUP(Wedstrijden!#REF!,#REF!,5,FALSE),"")</f>
        <v/>
      </c>
      <c r="F27" s="16" t="e">
        <f>IF(Wedstrijden!#REF!&lt;&gt;"",Wedstrijden!#REF!,"")</f>
        <v>#REF!</v>
      </c>
      <c r="G27" s="16" t="e">
        <f>IF(Wedstrijden!#REF!="Indoor",1,0)</f>
        <v>#REF!</v>
      </c>
      <c r="H27" s="16" t="e">
        <f>Wedstrijden!#REF!</f>
        <v>#REF!</v>
      </c>
      <c r="I27" s="16" t="e">
        <f>IF(Wedstrijden!#REF!="Nee",0,IF(Wedstrijden!#REF!="Ja",1,""))</f>
        <v>#REF!</v>
      </c>
      <c r="J27" s="16" t="e">
        <f>IF(Wedstrijden!#REF!&lt;&gt;"",Wedstrijden!#REF!,"")</f>
        <v>#REF!</v>
      </c>
      <c r="BJ27" s="16" t="str">
        <f>IF(COUNTA(Wedstrijden!T21:AB21)&lt;&gt;0,1,"")</f>
        <v/>
      </c>
      <c r="BK27" s="16" t="str">
        <f t="shared" si="0"/>
        <v/>
      </c>
      <c r="BL27" s="16" t="e">
        <f>IF(Wedstrijden!#REF!="x","AA","")</f>
        <v>#REF!</v>
      </c>
      <c r="BM27" s="16" t="e">
        <f>IF(Wedstrijden!#REF!="x","A","")</f>
        <v>#REF!</v>
      </c>
      <c r="BN27" s="16" t="str">
        <f>IF(Wedstrijden!T21="x","B1","")</f>
        <v/>
      </c>
      <c r="BO27" s="16" t="e">
        <f>IF(Wedstrijden!#REF!="x","BB","")</f>
        <v>#REF!</v>
      </c>
      <c r="BP27" s="16" t="str">
        <f>IF(Wedstrijden!V21="x","B","")</f>
        <v/>
      </c>
      <c r="BQ27" s="16" t="str">
        <f>IF(Wedstrijden!W21="x","L1","")</f>
        <v/>
      </c>
      <c r="BR27" s="16" t="str">
        <f>IF(Wedstrijden!X21="x","L2","")</f>
        <v/>
      </c>
      <c r="BS27" s="16" t="str">
        <f>IF(Wedstrijden!Y21="x","M1","")</f>
        <v/>
      </c>
      <c r="BT27" s="16" t="str">
        <f>IF(Wedstrijden!Z21="x","M2","")</f>
        <v/>
      </c>
      <c r="BU27" s="16" t="str">
        <f>IF(Wedstrijden!AA21="x","Z1","")</f>
        <v/>
      </c>
      <c r="BV27" s="16" t="str">
        <f>IF(Wedstrijden!AB21="x","Z2","")</f>
        <v/>
      </c>
      <c r="BW27" s="16">
        <f>IF(COUNTA(Wedstrijden!K21:S21)&lt;&gt;0,1,"")</f>
        <v>1</v>
      </c>
      <c r="BX27" s="16">
        <f t="shared" si="1"/>
        <v>1</v>
      </c>
      <c r="BY27" s="16" t="str">
        <f>IF(Wedstrijden!K21="x","BB","")</f>
        <v>BB</v>
      </c>
      <c r="BZ27" s="16" t="str">
        <f>IF(Wedstrijden!L21="x","B","")</f>
        <v>B</v>
      </c>
      <c r="CA27" s="16" t="str">
        <f>IF(Wedstrijden!M21="x","L1","")</f>
        <v>L1</v>
      </c>
      <c r="CB27" s="16" t="str">
        <f>IF(Wedstrijden!N21="x","L2","")</f>
        <v>L2</v>
      </c>
      <c r="CC27" s="16" t="str">
        <f>IF(Wedstrijden!O21="x","M1","")</f>
        <v>M1</v>
      </c>
      <c r="CD27" s="16" t="str">
        <f>IF(Wedstrijden!P21="x","M2","")</f>
        <v>M2</v>
      </c>
      <c r="CE27" s="16" t="str">
        <f>IF(Wedstrijden!Q21="x","Z1","")</f>
        <v/>
      </c>
      <c r="CF27" s="16" t="str">
        <f>IF(Wedstrijden!R21="x","Z2","")</f>
        <v/>
      </c>
      <c r="CG27" s="16" t="str">
        <f>IF(Wedstrijden!S21="x","ZZL","")</f>
        <v/>
      </c>
      <c r="CL27" s="16" t="str">
        <f>IF(COUNTA(Wedstrijden!AQ21:BA21)&lt;&gt;0,2,"")</f>
        <v/>
      </c>
      <c r="CM27" s="16" t="str">
        <f t="shared" si="2"/>
        <v/>
      </c>
      <c r="CN27" s="16" t="str">
        <f>IF(Wedstrijden!AQ21="x","AA","")</f>
        <v/>
      </c>
      <c r="CO27" s="16" t="str">
        <f>IF(Wedstrijden!AR21="x","A","")</f>
        <v/>
      </c>
      <c r="CP27" s="16" t="str">
        <f>IF(Wedstrijden!AS21="x","BB","")</f>
        <v/>
      </c>
      <c r="CQ27" s="16" t="str">
        <f>IF(Wedstrijden!AT21="x","B","")</f>
        <v/>
      </c>
      <c r="CR27" s="16" t="str">
        <f>IF(Wedstrijden!AU21="x","L","")</f>
        <v/>
      </c>
      <c r="CS27" s="16" t="str">
        <f>IF(Wedstrijden!AV21="x","M","")</f>
        <v/>
      </c>
      <c r="CT27" s="16" t="str">
        <f>IF(Wedstrijden!AW21="x","Z","")</f>
        <v/>
      </c>
      <c r="CU27" s="16" t="str">
        <f>IF(Wedstrijden!BA21="x","ZZ","")</f>
        <v/>
      </c>
      <c r="CV27" s="16" t="str">
        <f>IF(COUNTA(Wedstrijden!AH21:AO21)&lt;&gt;0,2,"")</f>
        <v/>
      </c>
      <c r="CW27" s="16" t="str">
        <f t="shared" si="3"/>
        <v/>
      </c>
      <c r="CX27" s="16" t="str">
        <f>IF(Wedstrijden!AH21="x","BB","")</f>
        <v/>
      </c>
      <c r="CY27" s="16" t="str">
        <f>IF(Wedstrijden!AI21="x","B","")</f>
        <v/>
      </c>
      <c r="CZ27" s="16" t="str">
        <f>IF(Wedstrijden!AJ21="x","L","")</f>
        <v/>
      </c>
      <c r="DA27" s="16" t="str">
        <f>IF(Wedstrijden!AK21="x","M","")</f>
        <v/>
      </c>
      <c r="DB27" s="16" t="str">
        <f>IF(Wedstrijden!AL21="x","Z","")</f>
        <v/>
      </c>
      <c r="DC27" s="16" t="str">
        <f>IF(Wedstrijden!AM21="x","ZZ","")</f>
        <v/>
      </c>
      <c r="DD27" s="16" t="str">
        <f>IF(Wedstrijden!AO21="x","1.40","")</f>
        <v/>
      </c>
      <c r="DE27" s="16" t="str">
        <f>IF(COUNTA(Wedstrijden!BC21:BE21)&lt;&gt;0,6,"")</f>
        <v/>
      </c>
      <c r="DF27" s="16" t="str">
        <f t="shared" si="4"/>
        <v/>
      </c>
      <c r="DG27" s="16" t="str">
        <f>IF(Wedstrijden!BC21="x","L","")</f>
        <v/>
      </c>
      <c r="DH27" s="16" t="str">
        <f>IF(Wedstrijden!BD21="x","M","")</f>
        <v/>
      </c>
      <c r="DI27" s="16" t="str">
        <f>IF(Wedstrijden!BE21="x","Z","")</f>
        <v/>
      </c>
      <c r="DJ27" s="16" t="str">
        <f>IF(Wedstrijden!BF21="x","Z","")</f>
        <v/>
      </c>
      <c r="DK27" s="16" t="str">
        <f>IF(COUNTA(Wedstrijden!BH21:BJ21)&lt;&gt;0,6,"")</f>
        <v/>
      </c>
      <c r="DL27" s="16" t="str">
        <f t="shared" si="5"/>
        <v/>
      </c>
      <c r="DM27" s="16" t="str">
        <f>IF(Wedstrijden!BH21="x","L","")</f>
        <v/>
      </c>
      <c r="DN27" s="16" t="str">
        <f>IF(Wedstrijden!BI21="x","M","")</f>
        <v/>
      </c>
      <c r="DO27" s="16" t="str">
        <f>IF(Wedstrijden!BJ21="x","Z","")</f>
        <v/>
      </c>
      <c r="DP27" s="16" t="str">
        <f>IF(Wedstrijden!BK21="x","Z","")</f>
        <v/>
      </c>
    </row>
    <row r="28" spans="1:120" ht="14.4" x14ac:dyDescent="0.3">
      <c r="A28" s="18">
        <f>Wedstrijden!A22</f>
        <v>45032</v>
      </c>
      <c r="B28" s="16" t="str">
        <f>IFERROR(VLOOKUP(Wedstrijden!#REF!,#REF!,2,FALSE),"")</f>
        <v/>
      </c>
      <c r="C28" s="16" t="str">
        <f>Wedstrijden!E22</f>
        <v>KNHS Kring Noord Oost Friesland</v>
      </c>
      <c r="D28" s="16" t="str">
        <f>IFERROR(VLOOKUP(Wedstrijden!#REF!,#REF!,2,FALSE),"")</f>
        <v/>
      </c>
      <c r="E28" s="16" t="str">
        <f>IFERROR(VLOOKUP(Wedstrijden!#REF!,#REF!,5,FALSE),"")</f>
        <v/>
      </c>
      <c r="F28" s="16" t="e">
        <f>IF(Wedstrijden!#REF!&lt;&gt;"",Wedstrijden!#REF!,"")</f>
        <v>#REF!</v>
      </c>
      <c r="G28" s="16" t="e">
        <f>IF(Wedstrijden!#REF!="Indoor",1,0)</f>
        <v>#REF!</v>
      </c>
      <c r="H28" s="16" t="e">
        <f>Wedstrijden!#REF!</f>
        <v>#REF!</v>
      </c>
      <c r="I28" s="16" t="e">
        <f>IF(Wedstrijden!#REF!="Nee",0,IF(Wedstrijden!#REF!="Ja",1,""))</f>
        <v>#REF!</v>
      </c>
      <c r="J28" s="16" t="e">
        <f>IF(Wedstrijden!#REF!&lt;&gt;"",Wedstrijden!#REF!,"")</f>
        <v>#REF!</v>
      </c>
      <c r="BJ28" s="16">
        <f>IF(COUNTA(Wedstrijden!T22:AB22)&lt;&gt;0,1,"")</f>
        <v>1</v>
      </c>
      <c r="BK28" s="16">
        <f t="shared" si="0"/>
        <v>2</v>
      </c>
      <c r="BL28" s="16" t="e">
        <f>IF(Wedstrijden!#REF!="x","AA","")</f>
        <v>#REF!</v>
      </c>
      <c r="BM28" s="16" t="e">
        <f>IF(Wedstrijden!#REF!="x","A","")</f>
        <v>#REF!</v>
      </c>
      <c r="BN28" s="16" t="str">
        <f>IF(Wedstrijden!T22="x","B1","")</f>
        <v/>
      </c>
      <c r="BO28" s="16" t="e">
        <f>IF(Wedstrijden!#REF!="x","BB","")</f>
        <v>#REF!</v>
      </c>
      <c r="BP28" s="16" t="str">
        <f>IF(Wedstrijden!V22="x","B","")</f>
        <v>B</v>
      </c>
      <c r="BQ28" s="16" t="str">
        <f>IF(Wedstrijden!W22="x","L1","")</f>
        <v>L1</v>
      </c>
      <c r="BR28" s="16" t="str">
        <f>IF(Wedstrijden!X22="x","L2","")</f>
        <v>L2</v>
      </c>
      <c r="BS28" s="16" t="str">
        <f>IF(Wedstrijden!Y22="x","M1","")</f>
        <v>M1</v>
      </c>
      <c r="BT28" s="16" t="str">
        <f>IF(Wedstrijden!Z22="x","M2","")</f>
        <v>M2</v>
      </c>
      <c r="BU28" s="16" t="str">
        <f>IF(Wedstrijden!AA22="x","Z1","")</f>
        <v>Z1</v>
      </c>
      <c r="BV28" s="16" t="str">
        <f>IF(Wedstrijden!AB22="x","Z2","")</f>
        <v>Z2</v>
      </c>
      <c r="BW28" s="16">
        <f>IF(COUNTA(Wedstrijden!K22:S22)&lt;&gt;0,1,"")</f>
        <v>1</v>
      </c>
      <c r="BX28" s="16">
        <f t="shared" si="1"/>
        <v>1</v>
      </c>
      <c r="BY28" s="16" t="str">
        <f>IF(Wedstrijden!K22="x","BB","")</f>
        <v>BB</v>
      </c>
      <c r="BZ28" s="16" t="str">
        <f>IF(Wedstrijden!L22="x","B","")</f>
        <v>B</v>
      </c>
      <c r="CA28" s="16" t="str">
        <f>IF(Wedstrijden!M22="x","L1","")</f>
        <v>L1</v>
      </c>
      <c r="CB28" s="16" t="str">
        <f>IF(Wedstrijden!N22="x","L2","")</f>
        <v>L2</v>
      </c>
      <c r="CC28" s="16" t="str">
        <f>IF(Wedstrijden!O22="x","M1","")</f>
        <v>M1</v>
      </c>
      <c r="CD28" s="16" t="str">
        <f>IF(Wedstrijden!P22="x","M2","")</f>
        <v>M2</v>
      </c>
      <c r="CE28" s="16" t="str">
        <f>IF(Wedstrijden!Q22="x","Z1","")</f>
        <v>Z1</v>
      </c>
      <c r="CF28" s="16" t="str">
        <f>IF(Wedstrijden!R22="x","Z2","")</f>
        <v>Z2</v>
      </c>
      <c r="CG28" s="16" t="str">
        <f>IF(Wedstrijden!S22="x","ZZL","")</f>
        <v>ZZL</v>
      </c>
      <c r="CL28" s="16" t="str">
        <f>IF(COUNTA(Wedstrijden!AQ22:BA22)&lt;&gt;0,2,"")</f>
        <v/>
      </c>
      <c r="CM28" s="16" t="str">
        <f t="shared" si="2"/>
        <v/>
      </c>
      <c r="CN28" s="16" t="str">
        <f>IF(Wedstrijden!AQ22="x","AA","")</f>
        <v/>
      </c>
      <c r="CO28" s="16" t="str">
        <f>IF(Wedstrijden!AR22="x","A","")</f>
        <v/>
      </c>
      <c r="CP28" s="16" t="str">
        <f>IF(Wedstrijden!AS22="x","BB","")</f>
        <v/>
      </c>
      <c r="CQ28" s="16" t="str">
        <f>IF(Wedstrijden!AT22="x","B","")</f>
        <v/>
      </c>
      <c r="CR28" s="16" t="str">
        <f>IF(Wedstrijden!AU22="x","L","")</f>
        <v/>
      </c>
      <c r="CS28" s="16" t="str">
        <f>IF(Wedstrijden!AV22="x","M","")</f>
        <v/>
      </c>
      <c r="CT28" s="16" t="str">
        <f>IF(Wedstrijden!AW22="x","Z","")</f>
        <v/>
      </c>
      <c r="CU28" s="16" t="str">
        <f>IF(Wedstrijden!BA22="x","ZZ","")</f>
        <v/>
      </c>
      <c r="CV28" s="16" t="str">
        <f>IF(COUNTA(Wedstrijden!AH22:AO22)&lt;&gt;0,2,"")</f>
        <v/>
      </c>
      <c r="CW28" s="16" t="str">
        <f t="shared" si="3"/>
        <v/>
      </c>
      <c r="CX28" s="16" t="str">
        <f>IF(Wedstrijden!AH22="x","BB","")</f>
        <v/>
      </c>
      <c r="CY28" s="16" t="str">
        <f>IF(Wedstrijden!AI22="x","B","")</f>
        <v/>
      </c>
      <c r="CZ28" s="16" t="str">
        <f>IF(Wedstrijden!AJ22="x","L","")</f>
        <v/>
      </c>
      <c r="DA28" s="16" t="str">
        <f>IF(Wedstrijden!AK22="x","M","")</f>
        <v/>
      </c>
      <c r="DB28" s="16" t="str">
        <f>IF(Wedstrijden!AL22="x","Z","")</f>
        <v/>
      </c>
      <c r="DC28" s="16" t="str">
        <f>IF(Wedstrijden!AM22="x","ZZ","")</f>
        <v/>
      </c>
      <c r="DD28" s="16" t="str">
        <f>IF(Wedstrijden!AO22="x","1.40","")</f>
        <v/>
      </c>
      <c r="DE28" s="16" t="str">
        <f>IF(COUNTA(Wedstrijden!BC22:BE22)&lt;&gt;0,6,"")</f>
        <v/>
      </c>
      <c r="DF28" s="16" t="str">
        <f t="shared" si="4"/>
        <v/>
      </c>
      <c r="DG28" s="16" t="str">
        <f>IF(Wedstrijden!BC22="x","L","")</f>
        <v/>
      </c>
      <c r="DH28" s="16" t="str">
        <f>IF(Wedstrijden!BD22="x","M","")</f>
        <v/>
      </c>
      <c r="DI28" s="16" t="str">
        <f>IF(Wedstrijden!BE22="x","Z","")</f>
        <v/>
      </c>
      <c r="DJ28" s="16" t="str">
        <f>IF(Wedstrijden!BF22="x","Z","")</f>
        <v/>
      </c>
      <c r="DK28" s="16" t="str">
        <f>IF(COUNTA(Wedstrijden!BH22:BJ22)&lt;&gt;0,6,"")</f>
        <v/>
      </c>
      <c r="DL28" s="16" t="str">
        <f t="shared" si="5"/>
        <v/>
      </c>
      <c r="DM28" s="16" t="str">
        <f>IF(Wedstrijden!BH22="x","L","")</f>
        <v/>
      </c>
      <c r="DN28" s="16" t="str">
        <f>IF(Wedstrijden!BI22="x","M","")</f>
        <v/>
      </c>
      <c r="DO28" s="16" t="str">
        <f>IF(Wedstrijden!BJ22="x","Z","")</f>
        <v/>
      </c>
      <c r="DP28" s="16" t="str">
        <f>IF(Wedstrijden!BK22="x","Z","")</f>
        <v/>
      </c>
    </row>
    <row r="29" spans="1:120" ht="14.4" x14ac:dyDescent="0.3">
      <c r="A29" s="18">
        <f>Wedstrijden!A23</f>
        <v>45032</v>
      </c>
      <c r="B29" s="16" t="str">
        <f>IFERROR(VLOOKUP(Wedstrijden!#REF!,#REF!,2,FALSE),"")</f>
        <v/>
      </c>
      <c r="C29" s="16" t="str">
        <f>Wedstrijden!E23</f>
        <v>KNHS Kring Noord Oost Friesland</v>
      </c>
      <c r="D29" s="16" t="str">
        <f>IFERROR(VLOOKUP(Wedstrijden!#REF!,#REF!,2,FALSE),"")</f>
        <v/>
      </c>
      <c r="E29" s="16" t="str">
        <f>IFERROR(VLOOKUP(Wedstrijden!#REF!,#REF!,5,FALSE),"")</f>
        <v/>
      </c>
      <c r="F29" s="16" t="e">
        <f>IF(Wedstrijden!#REF!&lt;&gt;"",Wedstrijden!#REF!,"")</f>
        <v>#REF!</v>
      </c>
      <c r="G29" s="16" t="e">
        <f>IF(Wedstrijden!#REF!="Indoor",1,0)</f>
        <v>#REF!</v>
      </c>
      <c r="H29" s="16" t="e">
        <f>Wedstrijden!#REF!</f>
        <v>#REF!</v>
      </c>
      <c r="I29" s="16" t="e">
        <f>IF(Wedstrijden!#REF!="Nee",0,IF(Wedstrijden!#REF!="Ja",1,""))</f>
        <v>#REF!</v>
      </c>
      <c r="J29" s="16" t="e">
        <f>IF(Wedstrijden!#REF!&lt;&gt;"",Wedstrijden!#REF!,"")</f>
        <v>#REF!</v>
      </c>
      <c r="BJ29" s="16">
        <f>IF(COUNTA(Wedstrijden!T23:AB23)&lt;&gt;0,1,"")</f>
        <v>1</v>
      </c>
      <c r="BK29" s="16">
        <f t="shared" si="0"/>
        <v>2</v>
      </c>
      <c r="BL29" s="16" t="e">
        <f>IF(Wedstrijden!#REF!="x","AA","")</f>
        <v>#REF!</v>
      </c>
      <c r="BM29" s="16" t="e">
        <f>IF(Wedstrijden!#REF!="x","A","")</f>
        <v>#REF!</v>
      </c>
      <c r="BN29" s="16" t="str">
        <f>IF(Wedstrijden!T23="x","B1","")</f>
        <v/>
      </c>
      <c r="BO29" s="16" t="e">
        <f>IF(Wedstrijden!#REF!="x","BB","")</f>
        <v>#REF!</v>
      </c>
      <c r="BP29" s="16" t="str">
        <f>IF(Wedstrijden!V23="x","B","")</f>
        <v>B</v>
      </c>
      <c r="BQ29" s="16" t="str">
        <f>IF(Wedstrijden!W23="x","L1","")</f>
        <v>L1</v>
      </c>
      <c r="BR29" s="16" t="str">
        <f>IF(Wedstrijden!X23="x","L2","")</f>
        <v>L2</v>
      </c>
      <c r="BS29" s="16" t="str">
        <f>IF(Wedstrijden!Y23="x","M1","")</f>
        <v/>
      </c>
      <c r="BT29" s="16" t="str">
        <f>IF(Wedstrijden!Z23="x","M2","")</f>
        <v/>
      </c>
      <c r="BU29" s="16" t="str">
        <f>IF(Wedstrijden!AA23="x","Z1","")</f>
        <v/>
      </c>
      <c r="BV29" s="16" t="str">
        <f>IF(Wedstrijden!AB23="x","Z2","")</f>
        <v/>
      </c>
      <c r="BW29" s="16">
        <f>IF(COUNTA(Wedstrijden!K23:S23)&lt;&gt;0,1,"")</f>
        <v>1</v>
      </c>
      <c r="BX29" s="16">
        <f t="shared" si="1"/>
        <v>1</v>
      </c>
      <c r="BY29" s="16" t="str">
        <f>IF(Wedstrijden!K23="x","BB","")</f>
        <v/>
      </c>
      <c r="BZ29" s="16" t="str">
        <f>IF(Wedstrijden!L23="x","B","")</f>
        <v>B</v>
      </c>
      <c r="CA29" s="16" t="str">
        <f>IF(Wedstrijden!M23="x","L1","")</f>
        <v>L1</v>
      </c>
      <c r="CB29" s="16" t="str">
        <f>IF(Wedstrijden!N23="x","L2","")</f>
        <v>L2</v>
      </c>
      <c r="CC29" s="16" t="str">
        <f>IF(Wedstrijden!O23="x","M1","")</f>
        <v/>
      </c>
      <c r="CD29" s="16" t="str">
        <f>IF(Wedstrijden!P23="x","M2","")</f>
        <v/>
      </c>
      <c r="CE29" s="16" t="str">
        <f>IF(Wedstrijden!Q23="x","Z1","")</f>
        <v/>
      </c>
      <c r="CF29" s="16" t="str">
        <f>IF(Wedstrijden!R23="x","Z2","")</f>
        <v/>
      </c>
      <c r="CG29" s="16" t="str">
        <f>IF(Wedstrijden!S23="x","ZZL","")</f>
        <v/>
      </c>
      <c r="CL29" s="16" t="str">
        <f>IF(COUNTA(Wedstrijden!AQ23:BA23)&lt;&gt;0,2,"")</f>
        <v/>
      </c>
      <c r="CM29" s="16" t="str">
        <f t="shared" si="2"/>
        <v/>
      </c>
      <c r="CN29" s="16" t="str">
        <f>IF(Wedstrijden!AQ23="x","AA","")</f>
        <v/>
      </c>
      <c r="CO29" s="16" t="str">
        <f>IF(Wedstrijden!AR23="x","A","")</f>
        <v/>
      </c>
      <c r="CP29" s="16" t="str">
        <f>IF(Wedstrijden!AS23="x","BB","")</f>
        <v/>
      </c>
      <c r="CQ29" s="16" t="str">
        <f>IF(Wedstrijden!AT23="x","B","")</f>
        <v/>
      </c>
      <c r="CR29" s="16" t="str">
        <f>IF(Wedstrijden!AU23="x","L","")</f>
        <v/>
      </c>
      <c r="CS29" s="16" t="str">
        <f>IF(Wedstrijden!AV23="x","M","")</f>
        <v/>
      </c>
      <c r="CT29" s="16" t="str">
        <f>IF(Wedstrijden!AW23="x","Z","")</f>
        <v/>
      </c>
      <c r="CU29" s="16" t="str">
        <f>IF(Wedstrijden!BA23="x","ZZ","")</f>
        <v/>
      </c>
      <c r="CV29" s="16" t="str">
        <f>IF(COUNTA(Wedstrijden!AH23:AO23)&lt;&gt;0,2,"")</f>
        <v/>
      </c>
      <c r="CW29" s="16" t="str">
        <f t="shared" si="3"/>
        <v/>
      </c>
      <c r="CX29" s="16" t="str">
        <f>IF(Wedstrijden!AH23="x","BB","")</f>
        <v/>
      </c>
      <c r="CY29" s="16" t="str">
        <f>IF(Wedstrijden!AI23="x","B","")</f>
        <v/>
      </c>
      <c r="CZ29" s="16" t="str">
        <f>IF(Wedstrijden!AJ23="x","L","")</f>
        <v/>
      </c>
      <c r="DA29" s="16" t="str">
        <f>IF(Wedstrijden!AK23="x","M","")</f>
        <v/>
      </c>
      <c r="DB29" s="16" t="str">
        <f>IF(Wedstrijden!AL23="x","Z","")</f>
        <v/>
      </c>
      <c r="DC29" s="16" t="str">
        <f>IF(Wedstrijden!AM23="x","ZZ","")</f>
        <v/>
      </c>
      <c r="DD29" s="16" t="str">
        <f>IF(Wedstrijden!AO23="x","1.40","")</f>
        <v/>
      </c>
      <c r="DE29" s="16" t="str">
        <f>IF(COUNTA(Wedstrijden!BC23:BE23)&lt;&gt;0,6,"")</f>
        <v/>
      </c>
      <c r="DF29" s="16" t="str">
        <f t="shared" si="4"/>
        <v/>
      </c>
      <c r="DG29" s="16" t="str">
        <f>IF(Wedstrijden!BC23="x","L","")</f>
        <v/>
      </c>
      <c r="DH29" s="16" t="str">
        <f>IF(Wedstrijden!BD23="x","M","")</f>
        <v/>
      </c>
      <c r="DI29" s="16" t="str">
        <f>IF(Wedstrijden!BE23="x","Z","")</f>
        <v/>
      </c>
      <c r="DJ29" s="16" t="str">
        <f>IF(Wedstrijden!BF23="x","Z","")</f>
        <v/>
      </c>
      <c r="DK29" s="16" t="str">
        <f>IF(COUNTA(Wedstrijden!BH23:BJ23)&lt;&gt;0,6,"")</f>
        <v/>
      </c>
      <c r="DL29" s="16" t="str">
        <f t="shared" si="5"/>
        <v/>
      </c>
      <c r="DM29" s="16" t="str">
        <f>IF(Wedstrijden!BH23="x","L","")</f>
        <v/>
      </c>
      <c r="DN29" s="16" t="str">
        <f>IF(Wedstrijden!BI23="x","M","")</f>
        <v/>
      </c>
      <c r="DO29" s="16" t="str">
        <f>IF(Wedstrijden!BJ23="x","Z","")</f>
        <v/>
      </c>
      <c r="DP29" s="16" t="str">
        <f>IF(Wedstrijden!BK23="x","Z","")</f>
        <v/>
      </c>
    </row>
    <row r="30" spans="1:120" ht="14.4" x14ac:dyDescent="0.3">
      <c r="A30" s="18">
        <f>Wedstrijden!A24</f>
        <v>45032</v>
      </c>
      <c r="B30" s="16" t="str">
        <f>IFERROR(VLOOKUP(Wedstrijden!#REF!,#REF!,2,FALSE),"")</f>
        <v/>
      </c>
      <c r="C30" s="16" t="str">
        <f>Wedstrijden!E24</f>
        <v>KNHS Kring Noord Oost Friesland</v>
      </c>
      <c r="D30" s="16" t="str">
        <f>IFERROR(VLOOKUP(Wedstrijden!#REF!,#REF!,2,FALSE),"")</f>
        <v/>
      </c>
      <c r="E30" s="16" t="str">
        <f>IFERROR(VLOOKUP(Wedstrijden!#REF!,#REF!,5,FALSE),"")</f>
        <v/>
      </c>
      <c r="F30" s="16" t="e">
        <f>IF(Wedstrijden!#REF!&lt;&gt;"",Wedstrijden!#REF!,"")</f>
        <v>#REF!</v>
      </c>
      <c r="G30" s="16" t="e">
        <f>IF(Wedstrijden!#REF!="Indoor",1,0)</f>
        <v>#REF!</v>
      </c>
      <c r="H30" s="16" t="e">
        <f>Wedstrijden!#REF!</f>
        <v>#REF!</v>
      </c>
      <c r="I30" s="16" t="e">
        <f>IF(Wedstrijden!#REF!="Nee",0,IF(Wedstrijden!#REF!="Ja",1,""))</f>
        <v>#REF!</v>
      </c>
      <c r="J30" s="16" t="e">
        <f>IF(Wedstrijden!#REF!&lt;&gt;"",Wedstrijden!#REF!,"")</f>
        <v>#REF!</v>
      </c>
      <c r="BJ30" s="16">
        <f>IF(COUNTA(Wedstrijden!T24:AB24)&lt;&gt;0,1,"")</f>
        <v>1</v>
      </c>
      <c r="BK30" s="16">
        <f t="shared" si="0"/>
        <v>2</v>
      </c>
      <c r="BL30" s="16" t="e">
        <f>IF(Wedstrijden!#REF!="x","AA","")</f>
        <v>#REF!</v>
      </c>
      <c r="BM30" s="16" t="e">
        <f>IF(Wedstrijden!#REF!="x","A","")</f>
        <v>#REF!</v>
      </c>
      <c r="BN30" s="16" t="str">
        <f>IF(Wedstrijden!T24="x","B1","")</f>
        <v/>
      </c>
      <c r="BO30" s="16" t="e">
        <f>IF(Wedstrijden!#REF!="x","BB","")</f>
        <v>#REF!</v>
      </c>
      <c r="BP30" s="16" t="str">
        <f>IF(Wedstrijden!V24="x","B","")</f>
        <v>B</v>
      </c>
      <c r="BQ30" s="16" t="str">
        <f>IF(Wedstrijden!W24="x","L1","")</f>
        <v>L1</v>
      </c>
      <c r="BR30" s="16" t="str">
        <f>IF(Wedstrijden!X24="x","L2","")</f>
        <v>L2</v>
      </c>
      <c r="BS30" s="16" t="str">
        <f>IF(Wedstrijden!Y24="x","M1","")</f>
        <v>M1</v>
      </c>
      <c r="BT30" s="16" t="str">
        <f>IF(Wedstrijden!Z24="x","M2","")</f>
        <v>M2</v>
      </c>
      <c r="BU30" s="16" t="str">
        <f>IF(Wedstrijden!AA24="x","Z1","")</f>
        <v>Z1</v>
      </c>
      <c r="BV30" s="16" t="str">
        <f>IF(Wedstrijden!AB24="x","Z2","")</f>
        <v>Z2</v>
      </c>
      <c r="BW30" s="16">
        <f>IF(COUNTA(Wedstrijden!K24:S24)&lt;&gt;0,1,"")</f>
        <v>1</v>
      </c>
      <c r="BX30" s="16">
        <f t="shared" si="1"/>
        <v>1</v>
      </c>
      <c r="BY30" s="16" t="str">
        <f>IF(Wedstrijden!K24="x","BB","")</f>
        <v/>
      </c>
      <c r="BZ30" s="16" t="str">
        <f>IF(Wedstrijden!L24="x","B","")</f>
        <v/>
      </c>
      <c r="CA30" s="16" t="str">
        <f>IF(Wedstrijden!M24="x","L1","")</f>
        <v/>
      </c>
      <c r="CB30" s="16" t="str">
        <f>IF(Wedstrijden!N24="x","L2","")</f>
        <v/>
      </c>
      <c r="CC30" s="16" t="str">
        <f>IF(Wedstrijden!O24="x","M1","")</f>
        <v/>
      </c>
      <c r="CD30" s="16" t="str">
        <f>IF(Wedstrijden!P24="x","M2","")</f>
        <v/>
      </c>
      <c r="CE30" s="16" t="str">
        <f>IF(Wedstrijden!Q24="x","Z1","")</f>
        <v>Z1</v>
      </c>
      <c r="CF30" s="16" t="str">
        <f>IF(Wedstrijden!R24="x","Z2","")</f>
        <v>Z2</v>
      </c>
      <c r="CG30" s="16" t="str">
        <f>IF(Wedstrijden!S24="x","ZZL","")</f>
        <v>ZZL</v>
      </c>
      <c r="CL30" s="16" t="str">
        <f>IF(COUNTA(Wedstrijden!AQ24:BA24)&lt;&gt;0,2,"")</f>
        <v/>
      </c>
      <c r="CM30" s="16" t="str">
        <f t="shared" si="2"/>
        <v/>
      </c>
      <c r="CN30" s="16" t="str">
        <f>IF(Wedstrijden!AQ24="x","AA","")</f>
        <v/>
      </c>
      <c r="CO30" s="16" t="str">
        <f>IF(Wedstrijden!AR24="x","A","")</f>
        <v/>
      </c>
      <c r="CP30" s="16" t="str">
        <f>IF(Wedstrijden!AS24="x","BB","")</f>
        <v/>
      </c>
      <c r="CQ30" s="16" t="str">
        <f>IF(Wedstrijden!AT24="x","B","")</f>
        <v/>
      </c>
      <c r="CR30" s="16" t="str">
        <f>IF(Wedstrijden!AU24="x","L","")</f>
        <v/>
      </c>
      <c r="CS30" s="16" t="str">
        <f>IF(Wedstrijden!AV24="x","M","")</f>
        <v/>
      </c>
      <c r="CT30" s="16" t="str">
        <f>IF(Wedstrijden!AW24="x","Z","")</f>
        <v/>
      </c>
      <c r="CU30" s="16" t="str">
        <f>IF(Wedstrijden!BA24="x","ZZ","")</f>
        <v/>
      </c>
      <c r="CV30" s="16" t="str">
        <f>IF(COUNTA(Wedstrijden!AH24:AO24)&lt;&gt;0,2,"")</f>
        <v/>
      </c>
      <c r="CW30" s="16" t="str">
        <f t="shared" si="3"/>
        <v/>
      </c>
      <c r="CX30" s="16" t="str">
        <f>IF(Wedstrijden!AH24="x","BB","")</f>
        <v/>
      </c>
      <c r="CY30" s="16" t="str">
        <f>IF(Wedstrijden!AI24="x","B","")</f>
        <v/>
      </c>
      <c r="CZ30" s="16" t="str">
        <f>IF(Wedstrijden!AJ24="x","L","")</f>
        <v/>
      </c>
      <c r="DA30" s="16" t="str">
        <f>IF(Wedstrijden!AK24="x","M","")</f>
        <v/>
      </c>
      <c r="DB30" s="16" t="str">
        <f>IF(Wedstrijden!AL24="x","Z","")</f>
        <v/>
      </c>
      <c r="DC30" s="16" t="str">
        <f>IF(Wedstrijden!AM24="x","ZZ","")</f>
        <v/>
      </c>
      <c r="DD30" s="16" t="str">
        <f>IF(Wedstrijden!AO24="x","1.40","")</f>
        <v/>
      </c>
      <c r="DE30" s="16" t="str">
        <f>IF(COUNTA(Wedstrijden!BC24:BE24)&lt;&gt;0,6,"")</f>
        <v/>
      </c>
      <c r="DF30" s="16" t="str">
        <f t="shared" si="4"/>
        <v/>
      </c>
      <c r="DG30" s="16" t="str">
        <f>IF(Wedstrijden!BC24="x","L","")</f>
        <v/>
      </c>
      <c r="DH30" s="16" t="str">
        <f>IF(Wedstrijden!BD24="x","M","")</f>
        <v/>
      </c>
      <c r="DI30" s="16" t="str">
        <f>IF(Wedstrijden!BE24="x","Z","")</f>
        <v/>
      </c>
      <c r="DJ30" s="16" t="str">
        <f>IF(Wedstrijden!BF24="x","Z","")</f>
        <v/>
      </c>
      <c r="DK30" s="16" t="str">
        <f>IF(COUNTA(Wedstrijden!BH24:BJ24)&lt;&gt;0,6,"")</f>
        <v/>
      </c>
      <c r="DL30" s="16" t="str">
        <f t="shared" si="5"/>
        <v/>
      </c>
      <c r="DM30" s="16" t="str">
        <f>IF(Wedstrijden!BH24="x","L","")</f>
        <v/>
      </c>
      <c r="DN30" s="16" t="str">
        <f>IF(Wedstrijden!BI24="x","M","")</f>
        <v/>
      </c>
      <c r="DO30" s="16" t="str">
        <f>IF(Wedstrijden!BJ24="x","Z","")</f>
        <v/>
      </c>
      <c r="DP30" s="16" t="str">
        <f>IF(Wedstrijden!BK24="x","Z","")</f>
        <v/>
      </c>
    </row>
    <row r="31" spans="1:120" ht="14.4" x14ac:dyDescent="0.3">
      <c r="A31" s="18">
        <f>Wedstrijden!A25</f>
        <v>45032</v>
      </c>
      <c r="B31" s="16" t="str">
        <f>IFERROR(VLOOKUP(Wedstrijden!#REF!,#REF!,2,FALSE),"")</f>
        <v/>
      </c>
      <c r="C31" s="16" t="str">
        <f>Wedstrijden!E25</f>
        <v>KNHS Kring Tusken Waad En Klif</v>
      </c>
      <c r="D31" s="16" t="str">
        <f>IFERROR(VLOOKUP(Wedstrijden!#REF!,#REF!,2,FALSE),"")</f>
        <v/>
      </c>
      <c r="E31" s="16" t="str">
        <f>IFERROR(VLOOKUP(Wedstrijden!#REF!,#REF!,5,FALSE),"")</f>
        <v/>
      </c>
      <c r="F31" s="16" t="e">
        <f>IF(Wedstrijden!#REF!&lt;&gt;"",Wedstrijden!#REF!,"")</f>
        <v>#REF!</v>
      </c>
      <c r="G31" s="16" t="e">
        <f>IF(Wedstrijden!#REF!="Indoor",1,0)</f>
        <v>#REF!</v>
      </c>
      <c r="H31" s="16" t="e">
        <f>Wedstrijden!#REF!</f>
        <v>#REF!</v>
      </c>
      <c r="I31" s="16" t="e">
        <f>IF(Wedstrijden!#REF!="Nee",0,IF(Wedstrijden!#REF!="Ja",1,""))</f>
        <v>#REF!</v>
      </c>
      <c r="J31" s="16" t="e">
        <f>IF(Wedstrijden!#REF!&lt;&gt;"",Wedstrijden!#REF!,"")</f>
        <v>#REF!</v>
      </c>
      <c r="BJ31" s="16">
        <f>IF(COUNTA(Wedstrijden!T25:AB25)&lt;&gt;0,1,"")</f>
        <v>1</v>
      </c>
      <c r="BK31" s="16">
        <f t="shared" si="0"/>
        <v>2</v>
      </c>
      <c r="BL31" s="16" t="e">
        <f>IF(Wedstrijden!#REF!="x","AA","")</f>
        <v>#REF!</v>
      </c>
      <c r="BM31" s="16" t="e">
        <f>IF(Wedstrijden!#REF!="x","A","")</f>
        <v>#REF!</v>
      </c>
      <c r="BN31" s="16" t="str">
        <f>IF(Wedstrijden!T25="x","B1","")</f>
        <v/>
      </c>
      <c r="BO31" s="16" t="e">
        <f>IF(Wedstrijden!#REF!="x","BB","")</f>
        <v>#REF!</v>
      </c>
      <c r="BP31" s="16" t="str">
        <f>IF(Wedstrijden!V25="x","B","")</f>
        <v>B</v>
      </c>
      <c r="BQ31" s="16" t="str">
        <f>IF(Wedstrijden!W25="x","L1","")</f>
        <v>L1</v>
      </c>
      <c r="BR31" s="16" t="str">
        <f>IF(Wedstrijden!X25="x","L2","")</f>
        <v>L2</v>
      </c>
      <c r="BS31" s="16" t="str">
        <f>IF(Wedstrijden!Y25="x","M1","")</f>
        <v>M1</v>
      </c>
      <c r="BT31" s="16" t="str">
        <f>IF(Wedstrijden!Z25="x","M2","")</f>
        <v>M2</v>
      </c>
      <c r="BU31" s="16" t="str">
        <f>IF(Wedstrijden!AA25="x","Z1","")</f>
        <v>Z1</v>
      </c>
      <c r="BV31" s="16" t="str">
        <f>IF(Wedstrijden!AB25="x","Z2","")</f>
        <v>Z2</v>
      </c>
      <c r="BW31" s="16">
        <f>IF(COUNTA(Wedstrijden!K25:S25)&lt;&gt;0,1,"")</f>
        <v>1</v>
      </c>
      <c r="BX31" s="16">
        <f t="shared" si="1"/>
        <v>1</v>
      </c>
      <c r="BY31" s="16" t="str">
        <f>IF(Wedstrijden!K25="x","BB","")</f>
        <v/>
      </c>
      <c r="BZ31" s="16" t="str">
        <f>IF(Wedstrijden!L25="x","B","")</f>
        <v>B</v>
      </c>
      <c r="CA31" s="16" t="str">
        <f>IF(Wedstrijden!M25="x","L1","")</f>
        <v>L1</v>
      </c>
      <c r="CB31" s="16" t="str">
        <f>IF(Wedstrijden!N25="x","L2","")</f>
        <v>L2</v>
      </c>
      <c r="CC31" s="16" t="str">
        <f>IF(Wedstrijden!O25="x","M1","")</f>
        <v>M1</v>
      </c>
      <c r="CD31" s="16" t="str">
        <f>IF(Wedstrijden!P25="x","M2","")</f>
        <v>M2</v>
      </c>
      <c r="CE31" s="16" t="str">
        <f>IF(Wedstrijden!Q25="x","Z1","")</f>
        <v>Z1</v>
      </c>
      <c r="CF31" s="16" t="str">
        <f>IF(Wedstrijden!R25="x","Z2","")</f>
        <v>Z2</v>
      </c>
      <c r="CG31" s="16" t="str">
        <f>IF(Wedstrijden!S25="x","ZZL","")</f>
        <v>ZZL</v>
      </c>
      <c r="CL31" s="16" t="str">
        <f>IF(COUNTA(Wedstrijden!AQ25:BA25)&lt;&gt;0,2,"")</f>
        <v/>
      </c>
      <c r="CM31" s="16" t="str">
        <f t="shared" si="2"/>
        <v/>
      </c>
      <c r="CN31" s="16" t="str">
        <f>IF(Wedstrijden!AQ25="x","AA","")</f>
        <v/>
      </c>
      <c r="CO31" s="16" t="str">
        <f>IF(Wedstrijden!AR25="x","A","")</f>
        <v/>
      </c>
      <c r="CP31" s="16" t="str">
        <f>IF(Wedstrijden!AS25="x","BB","")</f>
        <v/>
      </c>
      <c r="CQ31" s="16" t="str">
        <f>IF(Wedstrijden!AT25="x","B","")</f>
        <v/>
      </c>
      <c r="CR31" s="16" t="str">
        <f>IF(Wedstrijden!AU25="x","L","")</f>
        <v/>
      </c>
      <c r="CS31" s="16" t="str">
        <f>IF(Wedstrijden!AV25="x","M","")</f>
        <v/>
      </c>
      <c r="CT31" s="16" t="str">
        <f>IF(Wedstrijden!AW25="x","Z","")</f>
        <v/>
      </c>
      <c r="CU31" s="16" t="str">
        <f>IF(Wedstrijden!BA25="x","ZZ","")</f>
        <v/>
      </c>
      <c r="CV31" s="16" t="str">
        <f>IF(COUNTA(Wedstrijden!AH25:AO25)&lt;&gt;0,2,"")</f>
        <v/>
      </c>
      <c r="CW31" s="16" t="str">
        <f t="shared" si="3"/>
        <v/>
      </c>
      <c r="CX31" s="16" t="str">
        <f>IF(Wedstrijden!AH25="x","BB","")</f>
        <v/>
      </c>
      <c r="CY31" s="16" t="str">
        <f>IF(Wedstrijden!AI25="x","B","")</f>
        <v/>
      </c>
      <c r="CZ31" s="16" t="str">
        <f>IF(Wedstrijden!AJ25="x","L","")</f>
        <v/>
      </c>
      <c r="DA31" s="16" t="str">
        <f>IF(Wedstrijden!AK25="x","M","")</f>
        <v/>
      </c>
      <c r="DB31" s="16" t="str">
        <f>IF(Wedstrijden!AL25="x","Z","")</f>
        <v/>
      </c>
      <c r="DC31" s="16" t="str">
        <f>IF(Wedstrijden!AM25="x","ZZ","")</f>
        <v/>
      </c>
      <c r="DD31" s="16" t="str">
        <f>IF(Wedstrijden!AO25="x","1.40","")</f>
        <v/>
      </c>
      <c r="DE31" s="16" t="str">
        <f>IF(COUNTA(Wedstrijden!BC25:BE25)&lt;&gt;0,6,"")</f>
        <v/>
      </c>
      <c r="DF31" s="16" t="str">
        <f t="shared" si="4"/>
        <v/>
      </c>
      <c r="DG31" s="16" t="str">
        <f>IF(Wedstrijden!BC25="x","L","")</f>
        <v/>
      </c>
      <c r="DH31" s="16" t="str">
        <f>IF(Wedstrijden!BD25="x","M","")</f>
        <v/>
      </c>
      <c r="DI31" s="16" t="str">
        <f>IF(Wedstrijden!BE25="x","Z","")</f>
        <v/>
      </c>
      <c r="DJ31" s="16" t="str">
        <f>IF(Wedstrijden!BF25="x","Z","")</f>
        <v/>
      </c>
      <c r="DK31" s="16" t="str">
        <f>IF(COUNTA(Wedstrijden!BH25:BJ25)&lt;&gt;0,6,"")</f>
        <v/>
      </c>
      <c r="DL31" s="16" t="str">
        <f t="shared" si="5"/>
        <v/>
      </c>
      <c r="DM31" s="16" t="str">
        <f>IF(Wedstrijden!BH25="x","L","")</f>
        <v/>
      </c>
      <c r="DN31" s="16" t="str">
        <f>IF(Wedstrijden!BI25="x","M","")</f>
        <v/>
      </c>
      <c r="DO31" s="16" t="str">
        <f>IF(Wedstrijden!BJ25="x","Z","")</f>
        <v/>
      </c>
      <c r="DP31" s="16" t="str">
        <f>IF(Wedstrijden!BK25="x","Z","")</f>
        <v/>
      </c>
    </row>
    <row r="32" spans="1:120" ht="14.4" x14ac:dyDescent="0.3">
      <c r="A32" s="18">
        <f>Wedstrijden!A26</f>
        <v>45032</v>
      </c>
      <c r="B32" s="16" t="str">
        <f>IFERROR(VLOOKUP(Wedstrijden!#REF!,#REF!,2,FALSE),"")</f>
        <v/>
      </c>
      <c r="C32" s="16" t="str">
        <f>Wedstrijden!E26</f>
        <v>KNHS Kring De Drie Stromen</v>
      </c>
      <c r="D32" s="16" t="str">
        <f>IFERROR(VLOOKUP(Wedstrijden!#REF!,#REF!,2,FALSE),"")</f>
        <v/>
      </c>
      <c r="E32" s="16" t="str">
        <f>IFERROR(VLOOKUP(Wedstrijden!#REF!,#REF!,5,FALSE),"")</f>
        <v/>
      </c>
      <c r="F32" s="16" t="e">
        <f>IF(Wedstrijden!#REF!&lt;&gt;"",Wedstrijden!#REF!,"")</f>
        <v>#REF!</v>
      </c>
      <c r="G32" s="16" t="e">
        <f>IF(Wedstrijden!#REF!="Indoor",1,0)</f>
        <v>#REF!</v>
      </c>
      <c r="H32" s="16" t="e">
        <f>Wedstrijden!#REF!</f>
        <v>#REF!</v>
      </c>
      <c r="I32" s="16" t="e">
        <f>IF(Wedstrijden!#REF!="Nee",0,IF(Wedstrijden!#REF!="Ja",1,""))</f>
        <v>#REF!</v>
      </c>
      <c r="J32" s="16" t="e">
        <f>IF(Wedstrijden!#REF!&lt;&gt;"",Wedstrijden!#REF!,"")</f>
        <v>#REF!</v>
      </c>
      <c r="BJ32" s="16">
        <f>IF(COUNTA(Wedstrijden!T26:AB26)&lt;&gt;0,1,"")</f>
        <v>1</v>
      </c>
      <c r="BK32" s="16">
        <f t="shared" si="0"/>
        <v>2</v>
      </c>
      <c r="BL32" s="16" t="e">
        <f>IF(Wedstrijden!#REF!="x","AA","")</f>
        <v>#REF!</v>
      </c>
      <c r="BM32" s="16" t="e">
        <f>IF(Wedstrijden!#REF!="x","A","")</f>
        <v>#REF!</v>
      </c>
      <c r="BN32" s="16" t="str">
        <f>IF(Wedstrijden!T26="x","B1","")</f>
        <v/>
      </c>
      <c r="BO32" s="16" t="e">
        <f>IF(Wedstrijden!#REF!="x","BB","")</f>
        <v>#REF!</v>
      </c>
      <c r="BP32" s="16" t="str">
        <f>IF(Wedstrijden!V26="x","B","")</f>
        <v>B</v>
      </c>
      <c r="BQ32" s="16" t="str">
        <f>IF(Wedstrijden!W26="x","L1","")</f>
        <v>L1</v>
      </c>
      <c r="BR32" s="16" t="str">
        <f>IF(Wedstrijden!X26="x","L2","")</f>
        <v>L2</v>
      </c>
      <c r="BS32" s="16" t="str">
        <f>IF(Wedstrijden!Y26="x","M1","")</f>
        <v>M1</v>
      </c>
      <c r="BT32" s="16" t="str">
        <f>IF(Wedstrijden!Z26="x","M2","")</f>
        <v>M2</v>
      </c>
      <c r="BU32" s="16" t="str">
        <f>IF(Wedstrijden!AA26="x","Z1","")</f>
        <v/>
      </c>
      <c r="BV32" s="16" t="str">
        <f>IF(Wedstrijden!AB26="x","Z2","")</f>
        <v/>
      </c>
      <c r="BW32" s="16">
        <f>IF(COUNTA(Wedstrijden!K26:S26)&lt;&gt;0,1,"")</f>
        <v>1</v>
      </c>
      <c r="BX32" s="16">
        <f t="shared" si="1"/>
        <v>1</v>
      </c>
      <c r="BY32" s="16" t="str">
        <f>IF(Wedstrijden!K26="x","BB","")</f>
        <v>BB</v>
      </c>
      <c r="BZ32" s="16" t="str">
        <f>IF(Wedstrijden!L26="x","B","")</f>
        <v>B</v>
      </c>
      <c r="CA32" s="16" t="str">
        <f>IF(Wedstrijden!M26="x","L1","")</f>
        <v>L1</v>
      </c>
      <c r="CB32" s="16" t="str">
        <f>IF(Wedstrijden!N26="x","L2","")</f>
        <v>L2</v>
      </c>
      <c r="CC32" s="16" t="str">
        <f>IF(Wedstrijden!O26="x","M1","")</f>
        <v>M1</v>
      </c>
      <c r="CD32" s="16" t="str">
        <f>IF(Wedstrijden!P26="x","M2","")</f>
        <v>M2</v>
      </c>
      <c r="CE32" s="16" t="str">
        <f>IF(Wedstrijden!Q26="x","Z1","")</f>
        <v/>
      </c>
      <c r="CF32" s="16" t="str">
        <f>IF(Wedstrijden!R26="x","Z2","")</f>
        <v/>
      </c>
      <c r="CG32" s="16" t="str">
        <f>IF(Wedstrijden!S26="x","ZZL","")</f>
        <v/>
      </c>
      <c r="CL32" s="16" t="str">
        <f>IF(COUNTA(Wedstrijden!AQ26:BA26)&lt;&gt;0,2,"")</f>
        <v/>
      </c>
      <c r="CM32" s="16" t="str">
        <f t="shared" si="2"/>
        <v/>
      </c>
      <c r="CN32" s="16" t="str">
        <f>IF(Wedstrijden!AQ26="x","AA","")</f>
        <v/>
      </c>
      <c r="CO32" s="16" t="str">
        <f>IF(Wedstrijden!AR26="x","A","")</f>
        <v/>
      </c>
      <c r="CP32" s="16" t="str">
        <f>IF(Wedstrijden!AS26="x","BB","")</f>
        <v/>
      </c>
      <c r="CQ32" s="16" t="str">
        <f>IF(Wedstrijden!AT26="x","B","")</f>
        <v/>
      </c>
      <c r="CR32" s="16" t="str">
        <f>IF(Wedstrijden!AU26="x","L","")</f>
        <v/>
      </c>
      <c r="CS32" s="16" t="str">
        <f>IF(Wedstrijden!AV26="x","M","")</f>
        <v/>
      </c>
      <c r="CT32" s="16" t="str">
        <f>IF(Wedstrijden!AW26="x","Z","")</f>
        <v/>
      </c>
      <c r="CU32" s="16" t="str">
        <f>IF(Wedstrijden!BA26="x","ZZ","")</f>
        <v/>
      </c>
      <c r="CV32" s="16" t="str">
        <f>IF(COUNTA(Wedstrijden!AH26:AO26)&lt;&gt;0,2,"")</f>
        <v/>
      </c>
      <c r="CW32" s="16" t="str">
        <f t="shared" si="3"/>
        <v/>
      </c>
      <c r="CX32" s="16" t="str">
        <f>IF(Wedstrijden!AH26="x","BB","")</f>
        <v/>
      </c>
      <c r="CY32" s="16" t="str">
        <f>IF(Wedstrijden!AI26="x","B","")</f>
        <v/>
      </c>
      <c r="CZ32" s="16" t="str">
        <f>IF(Wedstrijden!AJ26="x","L","")</f>
        <v/>
      </c>
      <c r="DA32" s="16" t="str">
        <f>IF(Wedstrijden!AK26="x","M","")</f>
        <v/>
      </c>
      <c r="DB32" s="16" t="str">
        <f>IF(Wedstrijden!AL26="x","Z","")</f>
        <v/>
      </c>
      <c r="DC32" s="16" t="str">
        <f>IF(Wedstrijden!AM26="x","ZZ","")</f>
        <v/>
      </c>
      <c r="DD32" s="16" t="str">
        <f>IF(Wedstrijden!AO26="x","1.40","")</f>
        <v/>
      </c>
      <c r="DE32" s="16" t="str">
        <f>IF(COUNTA(Wedstrijden!BC26:BE26)&lt;&gt;0,6,"")</f>
        <v/>
      </c>
      <c r="DF32" s="16" t="str">
        <f t="shared" si="4"/>
        <v/>
      </c>
      <c r="DG32" s="16" t="str">
        <f>IF(Wedstrijden!BC26="x","L","")</f>
        <v/>
      </c>
      <c r="DH32" s="16" t="str">
        <f>IF(Wedstrijden!BD26="x","M","")</f>
        <v/>
      </c>
      <c r="DI32" s="16" t="str">
        <f>IF(Wedstrijden!BE26="x","Z","")</f>
        <v/>
      </c>
      <c r="DJ32" s="16" t="str">
        <f>IF(Wedstrijden!BF26="x","Z","")</f>
        <v/>
      </c>
      <c r="DK32" s="16" t="str">
        <f>IF(COUNTA(Wedstrijden!BH26:BJ26)&lt;&gt;0,6,"")</f>
        <v/>
      </c>
      <c r="DL32" s="16" t="str">
        <f t="shared" si="5"/>
        <v/>
      </c>
      <c r="DM32" s="16" t="str">
        <f>IF(Wedstrijden!BH26="x","L","")</f>
        <v/>
      </c>
      <c r="DN32" s="16" t="str">
        <f>IF(Wedstrijden!BI26="x","M","")</f>
        <v/>
      </c>
      <c r="DO32" s="16" t="str">
        <f>IF(Wedstrijden!BJ26="x","Z","")</f>
        <v/>
      </c>
      <c r="DP32" s="16" t="str">
        <f>IF(Wedstrijden!BK26="x","Z","")</f>
        <v/>
      </c>
    </row>
    <row r="33" spans="1:120" ht="14.4" x14ac:dyDescent="0.3">
      <c r="A33" s="18">
        <f>Wedstrijden!A27</f>
        <v>45036</v>
      </c>
      <c r="B33" s="16" t="str">
        <f>IFERROR(VLOOKUP(Wedstrijden!#REF!,#REF!,2,FALSE),"")</f>
        <v/>
      </c>
      <c r="C33" s="16" t="str">
        <f>Wedstrijden!E27</f>
        <v>KNHS Kring De Drie Stromen</v>
      </c>
      <c r="D33" s="16" t="str">
        <f>IFERROR(VLOOKUP(Wedstrijden!#REF!,#REF!,2,FALSE),"")</f>
        <v/>
      </c>
      <c r="E33" s="16" t="str">
        <f>IFERROR(VLOOKUP(Wedstrijden!#REF!,#REF!,5,FALSE),"")</f>
        <v/>
      </c>
      <c r="F33" s="16" t="e">
        <f>IF(Wedstrijden!#REF!&lt;&gt;"",Wedstrijden!#REF!,"")</f>
        <v>#REF!</v>
      </c>
      <c r="G33" s="16" t="e">
        <f>IF(Wedstrijden!#REF!="Indoor",1,0)</f>
        <v>#REF!</v>
      </c>
      <c r="H33" s="16" t="e">
        <f>Wedstrijden!#REF!</f>
        <v>#REF!</v>
      </c>
      <c r="I33" s="16" t="e">
        <f>IF(Wedstrijden!#REF!="Nee",0,IF(Wedstrijden!#REF!="Ja",1,""))</f>
        <v>#REF!</v>
      </c>
      <c r="J33" s="16" t="e">
        <f>IF(Wedstrijden!#REF!&lt;&gt;"",Wedstrijden!#REF!,"")</f>
        <v>#REF!</v>
      </c>
      <c r="BJ33" s="16">
        <f>IF(COUNTA(Wedstrijden!T27:AB27)&lt;&gt;0,1,"")</f>
        <v>1</v>
      </c>
      <c r="BK33" s="16">
        <f t="shared" si="0"/>
        <v>2</v>
      </c>
      <c r="BL33" s="16" t="e">
        <f>IF(Wedstrijden!#REF!="x","AA","")</f>
        <v>#REF!</v>
      </c>
      <c r="BM33" s="16" t="e">
        <f>IF(Wedstrijden!#REF!="x","A","")</f>
        <v>#REF!</v>
      </c>
      <c r="BN33" s="16" t="str">
        <f>IF(Wedstrijden!T27="x","B1","")</f>
        <v/>
      </c>
      <c r="BO33" s="16" t="e">
        <f>IF(Wedstrijden!#REF!="x","BB","")</f>
        <v>#REF!</v>
      </c>
      <c r="BP33" s="16" t="str">
        <f>IF(Wedstrijden!V27="x","B","")</f>
        <v>B</v>
      </c>
      <c r="BQ33" s="16" t="str">
        <f>IF(Wedstrijden!W27="x","L1","")</f>
        <v>L1</v>
      </c>
      <c r="BR33" s="16" t="str">
        <f>IF(Wedstrijden!X27="x","L2","")</f>
        <v>L2</v>
      </c>
      <c r="BS33" s="16" t="str">
        <f>IF(Wedstrijden!Y27="x","M1","")</f>
        <v>M1</v>
      </c>
      <c r="BT33" s="16" t="str">
        <f>IF(Wedstrijden!Z27="x","M2","")</f>
        <v>M2</v>
      </c>
      <c r="BU33" s="16" t="str">
        <f>IF(Wedstrijden!AA27="x","Z1","")</f>
        <v/>
      </c>
      <c r="BV33" s="16" t="str">
        <f>IF(Wedstrijden!AB27="x","Z2","")</f>
        <v/>
      </c>
      <c r="BW33" s="16">
        <f>IF(COUNTA(Wedstrijden!K27:S27)&lt;&gt;0,1,"")</f>
        <v>1</v>
      </c>
      <c r="BX33" s="16">
        <f t="shared" si="1"/>
        <v>1</v>
      </c>
      <c r="BY33" s="16" t="str">
        <f>IF(Wedstrijden!K27="x","BB","")</f>
        <v/>
      </c>
      <c r="BZ33" s="16" t="str">
        <f>IF(Wedstrijden!L27="x","B","")</f>
        <v>B</v>
      </c>
      <c r="CA33" s="16" t="str">
        <f>IF(Wedstrijden!M27="x","L1","")</f>
        <v>L1</v>
      </c>
      <c r="CB33" s="16" t="str">
        <f>IF(Wedstrijden!N27="x","L2","")</f>
        <v>L2</v>
      </c>
      <c r="CC33" s="16" t="str">
        <f>IF(Wedstrijden!O27="x","M1","")</f>
        <v>M1</v>
      </c>
      <c r="CD33" s="16" t="str">
        <f>IF(Wedstrijden!P27="x","M2","")</f>
        <v>M2</v>
      </c>
      <c r="CE33" s="16" t="str">
        <f>IF(Wedstrijden!Q27="x","Z1","")</f>
        <v/>
      </c>
      <c r="CF33" s="16" t="str">
        <f>IF(Wedstrijden!R27="x","Z2","")</f>
        <v/>
      </c>
      <c r="CG33" s="16" t="str">
        <f>IF(Wedstrijden!S27="x","ZZL","")</f>
        <v/>
      </c>
      <c r="CL33" s="16" t="str">
        <f>IF(COUNTA(Wedstrijden!AQ27:BA27)&lt;&gt;0,2,"")</f>
        <v/>
      </c>
      <c r="CM33" s="16" t="str">
        <f t="shared" si="2"/>
        <v/>
      </c>
      <c r="CN33" s="16" t="str">
        <f>IF(Wedstrijden!AQ27="x","AA","")</f>
        <v/>
      </c>
      <c r="CO33" s="16" t="str">
        <f>IF(Wedstrijden!AR27="x","A","")</f>
        <v/>
      </c>
      <c r="CP33" s="16" t="str">
        <f>IF(Wedstrijden!AS27="x","BB","")</f>
        <v/>
      </c>
      <c r="CQ33" s="16" t="str">
        <f>IF(Wedstrijden!AT27="x","B","")</f>
        <v/>
      </c>
      <c r="CR33" s="16" t="str">
        <f>IF(Wedstrijden!AU27="x","L","")</f>
        <v/>
      </c>
      <c r="CS33" s="16" t="str">
        <f>IF(Wedstrijden!AV27="x","M","")</f>
        <v/>
      </c>
      <c r="CT33" s="16" t="str">
        <f>IF(Wedstrijden!AW27="x","Z","")</f>
        <v/>
      </c>
      <c r="CU33" s="16" t="str">
        <f>IF(Wedstrijden!BA27="x","ZZ","")</f>
        <v/>
      </c>
      <c r="CV33" s="16" t="str">
        <f>IF(COUNTA(Wedstrijden!AH27:AO27)&lt;&gt;0,2,"")</f>
        <v/>
      </c>
      <c r="CW33" s="16" t="str">
        <f t="shared" si="3"/>
        <v/>
      </c>
      <c r="CX33" s="16" t="str">
        <f>IF(Wedstrijden!AH27="x","BB","")</f>
        <v/>
      </c>
      <c r="CY33" s="16" t="str">
        <f>IF(Wedstrijden!AI27="x","B","")</f>
        <v/>
      </c>
      <c r="CZ33" s="16" t="str">
        <f>IF(Wedstrijden!AJ27="x","L","")</f>
        <v/>
      </c>
      <c r="DA33" s="16" t="str">
        <f>IF(Wedstrijden!AK27="x","M","")</f>
        <v/>
      </c>
      <c r="DB33" s="16" t="str">
        <f>IF(Wedstrijden!AL27="x","Z","")</f>
        <v/>
      </c>
      <c r="DC33" s="16" t="str">
        <f>IF(Wedstrijden!AM27="x","ZZ","")</f>
        <v/>
      </c>
      <c r="DD33" s="16" t="str">
        <f>IF(Wedstrijden!AO27="x","1.40","")</f>
        <v/>
      </c>
      <c r="DE33" s="16" t="str">
        <f>IF(COUNTA(Wedstrijden!BC27:BE27)&lt;&gt;0,6,"")</f>
        <v/>
      </c>
      <c r="DF33" s="16" t="str">
        <f t="shared" si="4"/>
        <v/>
      </c>
      <c r="DG33" s="16" t="str">
        <f>IF(Wedstrijden!BC27="x","L","")</f>
        <v/>
      </c>
      <c r="DH33" s="16" t="str">
        <f>IF(Wedstrijden!BD27="x","M","")</f>
        <v/>
      </c>
      <c r="DI33" s="16" t="str">
        <f>IF(Wedstrijden!BE27="x","Z","")</f>
        <v/>
      </c>
      <c r="DJ33" s="16" t="str">
        <f>IF(Wedstrijden!BF27="x","Z","")</f>
        <v/>
      </c>
      <c r="DK33" s="16" t="str">
        <f>IF(COUNTA(Wedstrijden!BH27:BJ27)&lt;&gt;0,6,"")</f>
        <v/>
      </c>
      <c r="DL33" s="16" t="str">
        <f t="shared" si="5"/>
        <v/>
      </c>
      <c r="DM33" s="16" t="str">
        <f>IF(Wedstrijden!BH27="x","L","")</f>
        <v/>
      </c>
      <c r="DN33" s="16" t="str">
        <f>IF(Wedstrijden!BI27="x","M","")</f>
        <v/>
      </c>
      <c r="DO33" s="16" t="str">
        <f>IF(Wedstrijden!BJ27="x","Z","")</f>
        <v/>
      </c>
      <c r="DP33" s="16" t="str">
        <f>IF(Wedstrijden!BK27="x","Z","")</f>
        <v/>
      </c>
    </row>
    <row r="34" spans="1:120" ht="14.4" x14ac:dyDescent="0.3">
      <c r="A34" s="18">
        <f>Wedstrijden!A28</f>
        <v>45036</v>
      </c>
      <c r="B34" s="16" t="str">
        <f>IFERROR(VLOOKUP(Wedstrijden!#REF!,#REF!,2,FALSE),"")</f>
        <v/>
      </c>
      <c r="C34" s="16" t="str">
        <f>Wedstrijden!E28</f>
        <v>KNHS Kring De Drie Stromen</v>
      </c>
      <c r="D34" s="16" t="str">
        <f>IFERROR(VLOOKUP(Wedstrijden!#REF!,#REF!,2,FALSE),"")</f>
        <v/>
      </c>
      <c r="E34" s="16" t="str">
        <f>IFERROR(VLOOKUP(Wedstrijden!#REF!,#REF!,5,FALSE),"")</f>
        <v/>
      </c>
      <c r="F34" s="16" t="e">
        <f>IF(Wedstrijden!#REF!&lt;&gt;"",Wedstrijden!#REF!,"")</f>
        <v>#REF!</v>
      </c>
      <c r="G34" s="16" t="e">
        <f>IF(Wedstrijden!#REF!="Indoor",1,0)</f>
        <v>#REF!</v>
      </c>
      <c r="H34" s="16" t="e">
        <f>Wedstrijden!#REF!</f>
        <v>#REF!</v>
      </c>
      <c r="I34" s="16" t="e">
        <f>IF(Wedstrijden!#REF!="Nee",0,IF(Wedstrijden!#REF!="Ja",1,""))</f>
        <v>#REF!</v>
      </c>
      <c r="J34" s="16" t="e">
        <f>IF(Wedstrijden!#REF!&lt;&gt;"",Wedstrijden!#REF!,"")</f>
        <v>#REF!</v>
      </c>
      <c r="BJ34" s="16" t="str">
        <f>IF(COUNTA(Wedstrijden!T28:AB28)&lt;&gt;0,1,"")</f>
        <v/>
      </c>
      <c r="BK34" s="16" t="str">
        <f t="shared" si="0"/>
        <v/>
      </c>
      <c r="BL34" s="16" t="e">
        <f>IF(Wedstrijden!#REF!="x","AA","")</f>
        <v>#REF!</v>
      </c>
      <c r="BM34" s="16" t="e">
        <f>IF(Wedstrijden!#REF!="x","A","")</f>
        <v>#REF!</v>
      </c>
      <c r="BN34" s="16" t="str">
        <f>IF(Wedstrijden!T28="x","B1","")</f>
        <v/>
      </c>
      <c r="BO34" s="16" t="e">
        <f>IF(Wedstrijden!#REF!="x","BB","")</f>
        <v>#REF!</v>
      </c>
      <c r="BP34" s="16" t="str">
        <f>IF(Wedstrijden!V28="x","B","")</f>
        <v/>
      </c>
      <c r="BQ34" s="16" t="str">
        <f>IF(Wedstrijden!W28="x","L1","")</f>
        <v/>
      </c>
      <c r="BR34" s="16" t="str">
        <f>IF(Wedstrijden!X28="x","L2","")</f>
        <v/>
      </c>
      <c r="BS34" s="16" t="str">
        <f>IF(Wedstrijden!Y28="x","M1","")</f>
        <v/>
      </c>
      <c r="BT34" s="16" t="str">
        <f>IF(Wedstrijden!Z28="x","M2","")</f>
        <v/>
      </c>
      <c r="BU34" s="16" t="str">
        <f>IF(Wedstrijden!AA28="x","Z1","")</f>
        <v/>
      </c>
      <c r="BV34" s="16" t="str">
        <f>IF(Wedstrijden!AB28="x","Z2","")</f>
        <v/>
      </c>
      <c r="BW34" s="16">
        <f>IF(COUNTA(Wedstrijden!K28:S28)&lt;&gt;0,1,"")</f>
        <v>1</v>
      </c>
      <c r="BX34" s="16">
        <f t="shared" si="1"/>
        <v>1</v>
      </c>
      <c r="BY34" s="16" t="str">
        <f>IF(Wedstrijden!K28="x","BB","")</f>
        <v/>
      </c>
      <c r="BZ34" s="16" t="str">
        <f>IF(Wedstrijden!L28="x","B","")</f>
        <v>B</v>
      </c>
      <c r="CA34" s="16" t="str">
        <f>IF(Wedstrijden!M28="x","L1","")</f>
        <v/>
      </c>
      <c r="CB34" s="16" t="str">
        <f>IF(Wedstrijden!N28="x","L2","")</f>
        <v/>
      </c>
      <c r="CC34" s="16" t="str">
        <f>IF(Wedstrijden!O28="x","M1","")</f>
        <v>M1</v>
      </c>
      <c r="CD34" s="16" t="str">
        <f>IF(Wedstrijden!P28="x","M2","")</f>
        <v>M2</v>
      </c>
      <c r="CE34" s="16" t="str">
        <f>IF(Wedstrijden!Q28="x","Z1","")</f>
        <v/>
      </c>
      <c r="CF34" s="16" t="str">
        <f>IF(Wedstrijden!R28="x","Z2","")</f>
        <v/>
      </c>
      <c r="CG34" s="16" t="str">
        <f>IF(Wedstrijden!S28="x","ZZL","")</f>
        <v/>
      </c>
      <c r="CL34" s="16" t="str">
        <f>IF(COUNTA(Wedstrijden!AQ28:BA28)&lt;&gt;0,2,"")</f>
        <v/>
      </c>
      <c r="CM34" s="16" t="str">
        <f t="shared" si="2"/>
        <v/>
      </c>
      <c r="CN34" s="16" t="str">
        <f>IF(Wedstrijden!AQ28="x","AA","")</f>
        <v/>
      </c>
      <c r="CO34" s="16" t="str">
        <f>IF(Wedstrijden!AR28="x","A","")</f>
        <v/>
      </c>
      <c r="CP34" s="16" t="str">
        <f>IF(Wedstrijden!AS28="x","BB","")</f>
        <v/>
      </c>
      <c r="CQ34" s="16" t="str">
        <f>IF(Wedstrijden!AT28="x","B","")</f>
        <v/>
      </c>
      <c r="CR34" s="16" t="str">
        <f>IF(Wedstrijden!AU28="x","L","")</f>
        <v/>
      </c>
      <c r="CS34" s="16" t="str">
        <f>IF(Wedstrijden!AV28="x","M","")</f>
        <v/>
      </c>
      <c r="CT34" s="16" t="str">
        <f>IF(Wedstrijden!AW28="x","Z","")</f>
        <v/>
      </c>
      <c r="CU34" s="16" t="str">
        <f>IF(Wedstrijden!BA28="x","ZZ","")</f>
        <v/>
      </c>
      <c r="CV34" s="16" t="str">
        <f>IF(COUNTA(Wedstrijden!AH28:AO28)&lt;&gt;0,2,"")</f>
        <v/>
      </c>
      <c r="CW34" s="16" t="str">
        <f t="shared" si="3"/>
        <v/>
      </c>
      <c r="CX34" s="16" t="str">
        <f>IF(Wedstrijden!AH28="x","BB","")</f>
        <v/>
      </c>
      <c r="CY34" s="16" t="str">
        <f>IF(Wedstrijden!AI28="x","B","")</f>
        <v/>
      </c>
      <c r="CZ34" s="16" t="str">
        <f>IF(Wedstrijden!AJ28="x","L","")</f>
        <v/>
      </c>
      <c r="DA34" s="16" t="str">
        <f>IF(Wedstrijden!AK28="x","M","")</f>
        <v/>
      </c>
      <c r="DB34" s="16" t="str">
        <f>IF(Wedstrijden!AL28="x","Z","")</f>
        <v/>
      </c>
      <c r="DC34" s="16" t="str">
        <f>IF(Wedstrijden!AM28="x","ZZ","")</f>
        <v/>
      </c>
      <c r="DD34" s="16" t="str">
        <f>IF(Wedstrijden!AO28="x","1.40","")</f>
        <v/>
      </c>
      <c r="DE34" s="16" t="str">
        <f>IF(COUNTA(Wedstrijden!BC28:BE28)&lt;&gt;0,6,"")</f>
        <v/>
      </c>
      <c r="DF34" s="16" t="str">
        <f t="shared" si="4"/>
        <v/>
      </c>
      <c r="DG34" s="16" t="str">
        <f>IF(Wedstrijden!BC28="x","L","")</f>
        <v/>
      </c>
      <c r="DH34" s="16" t="str">
        <f>IF(Wedstrijden!BD28="x","M","")</f>
        <v/>
      </c>
      <c r="DI34" s="16" t="str">
        <f>IF(Wedstrijden!BE28="x","Z","")</f>
        <v/>
      </c>
      <c r="DJ34" s="16" t="str">
        <f>IF(Wedstrijden!BF28="x","Z","")</f>
        <v/>
      </c>
      <c r="DK34" s="16" t="str">
        <f>IF(COUNTA(Wedstrijden!BH28:BJ28)&lt;&gt;0,6,"")</f>
        <v/>
      </c>
      <c r="DL34" s="16" t="str">
        <f t="shared" si="5"/>
        <v/>
      </c>
      <c r="DM34" s="16" t="str">
        <f>IF(Wedstrijden!BH28="x","L","")</f>
        <v/>
      </c>
      <c r="DN34" s="16" t="str">
        <f>IF(Wedstrijden!BI28="x","M","")</f>
        <v/>
      </c>
      <c r="DO34" s="16" t="str">
        <f>IF(Wedstrijden!BJ28="x","Z","")</f>
        <v/>
      </c>
      <c r="DP34" s="16" t="str">
        <f>IF(Wedstrijden!BK28="x","Z","")</f>
        <v/>
      </c>
    </row>
    <row r="35" spans="1:120" ht="14.4" x14ac:dyDescent="0.3">
      <c r="A35" s="18">
        <f>Wedstrijden!A29</f>
        <v>45037</v>
      </c>
      <c r="B35" s="16" t="str">
        <f>IFERROR(VLOOKUP(Wedstrijden!#REF!,#REF!,2,FALSE),"")</f>
        <v/>
      </c>
      <c r="C35" s="16" t="str">
        <f>Wedstrijden!E29</f>
        <v>KNHS Kring De Drie Stromen</v>
      </c>
      <c r="D35" s="16" t="str">
        <f>IFERROR(VLOOKUP(Wedstrijden!#REF!,#REF!,2,FALSE),"")</f>
        <v/>
      </c>
      <c r="E35" s="16" t="str">
        <f>IFERROR(VLOOKUP(Wedstrijden!#REF!,#REF!,5,FALSE),"")</f>
        <v/>
      </c>
      <c r="F35" s="16" t="e">
        <f>IF(Wedstrijden!#REF!&lt;&gt;"",Wedstrijden!#REF!,"")</f>
        <v>#REF!</v>
      </c>
      <c r="G35" s="16" t="e">
        <f>IF(Wedstrijden!#REF!="Indoor",1,0)</f>
        <v>#REF!</v>
      </c>
      <c r="H35" s="16" t="e">
        <f>Wedstrijden!#REF!</f>
        <v>#REF!</v>
      </c>
      <c r="I35" s="16" t="e">
        <f>IF(Wedstrijden!#REF!="Nee",0,IF(Wedstrijden!#REF!="Ja",1,""))</f>
        <v>#REF!</v>
      </c>
      <c r="J35" s="16" t="e">
        <f>IF(Wedstrijden!#REF!&lt;&gt;"",Wedstrijden!#REF!,"")</f>
        <v>#REF!</v>
      </c>
      <c r="BJ35" s="16">
        <f>IF(COUNTA(Wedstrijden!T29:AB29)&lt;&gt;0,1,"")</f>
        <v>1</v>
      </c>
      <c r="BK35" s="16">
        <f t="shared" si="0"/>
        <v>2</v>
      </c>
      <c r="BL35" s="16" t="e">
        <f>IF(Wedstrijden!#REF!="x","AA","")</f>
        <v>#REF!</v>
      </c>
      <c r="BM35" s="16" t="e">
        <f>IF(Wedstrijden!#REF!="x","A","")</f>
        <v>#REF!</v>
      </c>
      <c r="BN35" s="16" t="str">
        <f>IF(Wedstrijden!T29="x","B1","")</f>
        <v/>
      </c>
      <c r="BO35" s="16" t="e">
        <f>IF(Wedstrijden!#REF!="x","BB","")</f>
        <v>#REF!</v>
      </c>
      <c r="BP35" s="16" t="str">
        <f>IF(Wedstrijden!V29="x","B","")</f>
        <v/>
      </c>
      <c r="BQ35" s="16" t="str">
        <f>IF(Wedstrijden!W29="x","L1","")</f>
        <v/>
      </c>
      <c r="BR35" s="16" t="str">
        <f>IF(Wedstrijden!X29="x","L2","")</f>
        <v/>
      </c>
      <c r="BS35" s="16" t="str">
        <f>IF(Wedstrijden!Y29="x","M1","")</f>
        <v/>
      </c>
      <c r="BT35" s="16" t="str">
        <f>IF(Wedstrijden!Z29="x","M2","")</f>
        <v/>
      </c>
      <c r="BU35" s="16" t="str">
        <f>IF(Wedstrijden!AA29="x","Z1","")</f>
        <v>Z1</v>
      </c>
      <c r="BV35" s="16" t="str">
        <f>IF(Wedstrijden!AB29="x","Z2","")</f>
        <v>Z2</v>
      </c>
      <c r="BW35" s="16">
        <f>IF(COUNTA(Wedstrijden!K29:S29)&lt;&gt;0,1,"")</f>
        <v>1</v>
      </c>
      <c r="BX35" s="16">
        <f t="shared" si="1"/>
        <v>1</v>
      </c>
      <c r="BY35" s="16" t="str">
        <f>IF(Wedstrijden!K29="x","BB","")</f>
        <v/>
      </c>
      <c r="BZ35" s="16" t="str">
        <f>IF(Wedstrijden!L29="x","B","")</f>
        <v/>
      </c>
      <c r="CA35" s="16" t="str">
        <f>IF(Wedstrijden!M29="x","L1","")</f>
        <v/>
      </c>
      <c r="CB35" s="16" t="str">
        <f>IF(Wedstrijden!N29="x","L2","")</f>
        <v/>
      </c>
      <c r="CC35" s="16" t="str">
        <f>IF(Wedstrijden!O29="x","M1","")</f>
        <v/>
      </c>
      <c r="CD35" s="16" t="str">
        <f>IF(Wedstrijden!P29="x","M2","")</f>
        <v/>
      </c>
      <c r="CE35" s="16" t="str">
        <f>IF(Wedstrijden!Q29="x","Z1","")</f>
        <v>Z1</v>
      </c>
      <c r="CF35" s="16" t="str">
        <f>IF(Wedstrijden!R29="x","Z2","")</f>
        <v>Z2</v>
      </c>
      <c r="CG35" s="16" t="str">
        <f>IF(Wedstrijden!S29="x","ZZL","")</f>
        <v/>
      </c>
      <c r="CL35" s="16" t="str">
        <f>IF(COUNTA(Wedstrijden!AQ29:BA29)&lt;&gt;0,2,"")</f>
        <v/>
      </c>
      <c r="CM35" s="16" t="str">
        <f t="shared" si="2"/>
        <v/>
      </c>
      <c r="CN35" s="16" t="str">
        <f>IF(Wedstrijden!AQ29="x","AA","")</f>
        <v/>
      </c>
      <c r="CO35" s="16" t="str">
        <f>IF(Wedstrijden!AR29="x","A","")</f>
        <v/>
      </c>
      <c r="CP35" s="16" t="str">
        <f>IF(Wedstrijden!AS29="x","BB","")</f>
        <v/>
      </c>
      <c r="CQ35" s="16" t="str">
        <f>IF(Wedstrijden!AT29="x","B","")</f>
        <v/>
      </c>
      <c r="CR35" s="16" t="str">
        <f>IF(Wedstrijden!AU29="x","L","")</f>
        <v/>
      </c>
      <c r="CS35" s="16" t="str">
        <f>IF(Wedstrijden!AV29="x","M","")</f>
        <v/>
      </c>
      <c r="CT35" s="16" t="str">
        <f>IF(Wedstrijden!AW29="x","Z","")</f>
        <v/>
      </c>
      <c r="CU35" s="16" t="str">
        <f>IF(Wedstrijden!BA29="x","ZZ","")</f>
        <v/>
      </c>
      <c r="CV35" s="16" t="str">
        <f>IF(COUNTA(Wedstrijden!AH29:AO29)&lt;&gt;0,2,"")</f>
        <v/>
      </c>
      <c r="CW35" s="16" t="str">
        <f t="shared" si="3"/>
        <v/>
      </c>
      <c r="CX35" s="16" t="str">
        <f>IF(Wedstrijden!AH29="x","BB","")</f>
        <v/>
      </c>
      <c r="CY35" s="16" t="str">
        <f>IF(Wedstrijden!AI29="x","B","")</f>
        <v/>
      </c>
      <c r="CZ35" s="16" t="str">
        <f>IF(Wedstrijden!AJ29="x","L","")</f>
        <v/>
      </c>
      <c r="DA35" s="16" t="str">
        <f>IF(Wedstrijden!AK29="x","M","")</f>
        <v/>
      </c>
      <c r="DB35" s="16" t="str">
        <f>IF(Wedstrijden!AL29="x","Z","")</f>
        <v/>
      </c>
      <c r="DC35" s="16" t="str">
        <f>IF(Wedstrijden!AM29="x","ZZ","")</f>
        <v/>
      </c>
      <c r="DD35" s="16" t="str">
        <f>IF(Wedstrijden!AO29="x","1.40","")</f>
        <v/>
      </c>
      <c r="DE35" s="16" t="str">
        <f>IF(COUNTA(Wedstrijden!BC29:BE29)&lt;&gt;0,6,"")</f>
        <v/>
      </c>
      <c r="DF35" s="16" t="str">
        <f t="shared" si="4"/>
        <v/>
      </c>
      <c r="DG35" s="16" t="str">
        <f>IF(Wedstrijden!BC29="x","L","")</f>
        <v/>
      </c>
      <c r="DH35" s="16" t="str">
        <f>IF(Wedstrijden!BD29="x","M","")</f>
        <v/>
      </c>
      <c r="DI35" s="16" t="str">
        <f>IF(Wedstrijden!BE29="x","Z","")</f>
        <v/>
      </c>
      <c r="DJ35" s="16" t="str">
        <f>IF(Wedstrijden!BF29="x","Z","")</f>
        <v/>
      </c>
      <c r="DK35" s="16" t="str">
        <f>IF(COUNTA(Wedstrijden!BH29:BJ29)&lt;&gt;0,6,"")</f>
        <v/>
      </c>
      <c r="DL35" s="16" t="str">
        <f t="shared" si="5"/>
        <v/>
      </c>
      <c r="DM35" s="16" t="str">
        <f>IF(Wedstrijden!BH29="x","L","")</f>
        <v/>
      </c>
      <c r="DN35" s="16" t="str">
        <f>IF(Wedstrijden!BI29="x","M","")</f>
        <v/>
      </c>
      <c r="DO35" s="16" t="str">
        <f>IF(Wedstrijden!BJ29="x","Z","")</f>
        <v/>
      </c>
      <c r="DP35" s="16" t="str">
        <f>IF(Wedstrijden!BK29="x","Z","")</f>
        <v/>
      </c>
    </row>
    <row r="36" spans="1:120" ht="14.4" x14ac:dyDescent="0.3">
      <c r="A36" s="18">
        <f>Wedstrijden!A30</f>
        <v>45038</v>
      </c>
      <c r="B36" s="16" t="str">
        <f>IFERROR(VLOOKUP(Wedstrijden!#REF!,#REF!,2,FALSE),"")</f>
        <v/>
      </c>
      <c r="C36" s="16" t="str">
        <f>Wedstrijden!E30</f>
        <v>KNHS Kring Tusken Waad En Klif</v>
      </c>
      <c r="D36" s="16" t="str">
        <f>IFERROR(VLOOKUP(Wedstrijden!#REF!,#REF!,2,FALSE),"")</f>
        <v/>
      </c>
      <c r="E36" s="16" t="str">
        <f>IFERROR(VLOOKUP(Wedstrijden!#REF!,#REF!,5,FALSE),"")</f>
        <v/>
      </c>
      <c r="F36" s="16" t="e">
        <f>IF(Wedstrijden!#REF!&lt;&gt;"",Wedstrijden!#REF!,"")</f>
        <v>#REF!</v>
      </c>
      <c r="G36" s="16" t="e">
        <f>IF(Wedstrijden!#REF!="Indoor",1,0)</f>
        <v>#REF!</v>
      </c>
      <c r="H36" s="16" t="e">
        <f>Wedstrijden!#REF!</f>
        <v>#REF!</v>
      </c>
      <c r="I36" s="16" t="e">
        <f>IF(Wedstrijden!#REF!="Nee",0,IF(Wedstrijden!#REF!="Ja",1,""))</f>
        <v>#REF!</v>
      </c>
      <c r="J36" s="16" t="e">
        <f>IF(Wedstrijden!#REF!&lt;&gt;"",Wedstrijden!#REF!,"")</f>
        <v>#REF!</v>
      </c>
      <c r="BJ36" s="16">
        <f>IF(COUNTA(Wedstrijden!T30:AB30)&lt;&gt;0,1,"")</f>
        <v>1</v>
      </c>
      <c r="BK36" s="16">
        <f t="shared" si="0"/>
        <v>2</v>
      </c>
      <c r="BL36" s="16" t="e">
        <f>IF(Wedstrijden!#REF!="x","AA","")</f>
        <v>#REF!</v>
      </c>
      <c r="BM36" s="16" t="e">
        <f>IF(Wedstrijden!#REF!="x","A","")</f>
        <v>#REF!</v>
      </c>
      <c r="BN36" s="16" t="str">
        <f>IF(Wedstrijden!T30="x","B1","")</f>
        <v>B1</v>
      </c>
      <c r="BO36" s="16" t="e">
        <f>IF(Wedstrijden!#REF!="x","BB","")</f>
        <v>#REF!</v>
      </c>
      <c r="BP36" s="16" t="str">
        <f>IF(Wedstrijden!V30="x","B","")</f>
        <v>B</v>
      </c>
      <c r="BQ36" s="16" t="str">
        <f>IF(Wedstrijden!W30="x","L1","")</f>
        <v>L1</v>
      </c>
      <c r="BR36" s="16" t="str">
        <f>IF(Wedstrijden!X30="x","L2","")</f>
        <v>L2</v>
      </c>
      <c r="BS36" s="16" t="str">
        <f>IF(Wedstrijden!Y30="x","M1","")</f>
        <v>M1</v>
      </c>
      <c r="BT36" s="16" t="str">
        <f>IF(Wedstrijden!Z30="x","M2","")</f>
        <v>M2</v>
      </c>
      <c r="BU36" s="16" t="str">
        <f>IF(Wedstrijden!AA30="x","Z1","")</f>
        <v>Z1</v>
      </c>
      <c r="BV36" s="16" t="str">
        <f>IF(Wedstrijden!AB30="x","Z2","")</f>
        <v>Z2</v>
      </c>
      <c r="BW36" s="16" t="str">
        <f>IF(COUNTA(Wedstrijden!K30:S30)&lt;&gt;0,1,"")</f>
        <v/>
      </c>
      <c r="BX36" s="16" t="str">
        <f t="shared" si="1"/>
        <v/>
      </c>
      <c r="BY36" s="16" t="str">
        <f>IF(Wedstrijden!K30="x","BB","")</f>
        <v/>
      </c>
      <c r="BZ36" s="16" t="str">
        <f>IF(Wedstrijden!L30="x","B","")</f>
        <v/>
      </c>
      <c r="CA36" s="16" t="str">
        <f>IF(Wedstrijden!M30="x","L1","")</f>
        <v/>
      </c>
      <c r="CB36" s="16" t="str">
        <f>IF(Wedstrijden!N30="x","L2","")</f>
        <v/>
      </c>
      <c r="CC36" s="16" t="str">
        <f>IF(Wedstrijden!O30="x","M1","")</f>
        <v/>
      </c>
      <c r="CD36" s="16" t="str">
        <f>IF(Wedstrijden!P30="x","M2","")</f>
        <v/>
      </c>
      <c r="CE36" s="16" t="str">
        <f>IF(Wedstrijden!Q30="x","Z1","")</f>
        <v/>
      </c>
      <c r="CF36" s="16" t="str">
        <f>IF(Wedstrijden!R30="x","Z2","")</f>
        <v/>
      </c>
      <c r="CG36" s="16" t="str">
        <f>IF(Wedstrijden!S30="x","ZZL","")</f>
        <v/>
      </c>
      <c r="CL36" s="16">
        <f>IF(COUNTA(Wedstrijden!AQ30:BA30)&lt;&gt;0,2,"")</f>
        <v>2</v>
      </c>
      <c r="CM36" s="16">
        <f t="shared" si="2"/>
        <v>2</v>
      </c>
      <c r="CN36" s="16" t="str">
        <f>IF(Wedstrijden!AQ30="x","AA","")</f>
        <v/>
      </c>
      <c r="CO36" s="16" t="str">
        <f>IF(Wedstrijden!AR30="x","A","")</f>
        <v>A</v>
      </c>
      <c r="CP36" s="16" t="str">
        <f>IF(Wedstrijden!AS30="x","BB","")</f>
        <v>BB</v>
      </c>
      <c r="CQ36" s="16" t="str">
        <f>IF(Wedstrijden!AT30="x","B","")</f>
        <v>B</v>
      </c>
      <c r="CR36" s="16" t="str">
        <f>IF(Wedstrijden!AU30="x","L","")</f>
        <v>L</v>
      </c>
      <c r="CS36" s="16" t="str">
        <f>IF(Wedstrijden!AV30="x","M","")</f>
        <v>M</v>
      </c>
      <c r="CT36" s="16" t="str">
        <f>IF(Wedstrijden!AW30="x","Z","")</f>
        <v>Z</v>
      </c>
      <c r="CU36" s="16" t="str">
        <f>IF(Wedstrijden!BA30="x","ZZ","")</f>
        <v>ZZ</v>
      </c>
      <c r="CV36" s="16" t="str">
        <f>IF(COUNTA(Wedstrijden!AH30:AO30)&lt;&gt;0,2,"")</f>
        <v/>
      </c>
      <c r="CW36" s="16" t="str">
        <f t="shared" si="3"/>
        <v/>
      </c>
      <c r="CX36" s="16" t="str">
        <f>IF(Wedstrijden!AH30="x","BB","")</f>
        <v/>
      </c>
      <c r="CY36" s="16" t="str">
        <f>IF(Wedstrijden!AI30="x","B","")</f>
        <v/>
      </c>
      <c r="CZ36" s="16" t="str">
        <f>IF(Wedstrijden!AJ30="x","L","")</f>
        <v/>
      </c>
      <c r="DA36" s="16" t="str">
        <f>IF(Wedstrijden!AK30="x","M","")</f>
        <v/>
      </c>
      <c r="DB36" s="16" t="str">
        <f>IF(Wedstrijden!AL30="x","Z","")</f>
        <v/>
      </c>
      <c r="DC36" s="16" t="str">
        <f>IF(Wedstrijden!AM30="x","ZZ","")</f>
        <v/>
      </c>
      <c r="DD36" s="16" t="str">
        <f>IF(Wedstrijden!AO30="x","1.40","")</f>
        <v/>
      </c>
      <c r="DE36" s="16" t="str">
        <f>IF(COUNTA(Wedstrijden!BC30:BE30)&lt;&gt;0,6,"")</f>
        <v/>
      </c>
      <c r="DF36" s="16" t="str">
        <f t="shared" si="4"/>
        <v/>
      </c>
      <c r="DG36" s="16" t="str">
        <f>IF(Wedstrijden!BC30="x","L","")</f>
        <v/>
      </c>
      <c r="DH36" s="16" t="str">
        <f>IF(Wedstrijden!BD30="x","M","")</f>
        <v/>
      </c>
      <c r="DI36" s="16" t="str">
        <f>IF(Wedstrijden!BE30="x","Z","")</f>
        <v/>
      </c>
      <c r="DJ36" s="16" t="str">
        <f>IF(Wedstrijden!BF30="x","Z","")</f>
        <v/>
      </c>
      <c r="DK36" s="16" t="str">
        <f>IF(COUNTA(Wedstrijden!BH30:BJ30)&lt;&gt;0,6,"")</f>
        <v/>
      </c>
      <c r="DL36" s="16" t="str">
        <f t="shared" si="5"/>
        <v/>
      </c>
      <c r="DM36" s="16" t="str">
        <f>IF(Wedstrijden!BH30="x","L","")</f>
        <v/>
      </c>
      <c r="DN36" s="16" t="str">
        <f>IF(Wedstrijden!BI30="x","M","")</f>
        <v/>
      </c>
      <c r="DO36" s="16" t="str">
        <f>IF(Wedstrijden!BJ30="x","Z","")</f>
        <v/>
      </c>
      <c r="DP36" s="16" t="str">
        <f>IF(Wedstrijden!BK30="x","Z","")</f>
        <v/>
      </c>
    </row>
    <row r="37" spans="1:120" ht="14.4" x14ac:dyDescent="0.3">
      <c r="A37" s="18">
        <f>Wedstrijden!A31</f>
        <v>45039</v>
      </c>
      <c r="B37" s="16" t="str">
        <f>IFERROR(VLOOKUP(Wedstrijden!#REF!,#REF!,2,FALSE),"")</f>
        <v/>
      </c>
      <c r="C37" s="16" t="str">
        <f>Wedstrijden!E31</f>
        <v>KNHS Kring De Drie Stromen</v>
      </c>
      <c r="D37" s="16" t="str">
        <f>IFERROR(VLOOKUP(Wedstrijden!#REF!,#REF!,2,FALSE),"")</f>
        <v/>
      </c>
      <c r="E37" s="16" t="str">
        <f>IFERROR(VLOOKUP(Wedstrijden!#REF!,#REF!,5,FALSE),"")</f>
        <v/>
      </c>
      <c r="F37" s="16" t="e">
        <f>IF(Wedstrijden!#REF!&lt;&gt;"",Wedstrijden!#REF!,"")</f>
        <v>#REF!</v>
      </c>
      <c r="G37" s="16" t="e">
        <f>IF(Wedstrijden!#REF!="Indoor",1,0)</f>
        <v>#REF!</v>
      </c>
      <c r="H37" s="16" t="e">
        <f>Wedstrijden!#REF!</f>
        <v>#REF!</v>
      </c>
      <c r="I37" s="16" t="e">
        <f>IF(Wedstrijden!#REF!="Nee",0,IF(Wedstrijden!#REF!="Ja",1,""))</f>
        <v>#REF!</v>
      </c>
      <c r="J37" s="16" t="e">
        <f>IF(Wedstrijden!#REF!&lt;&gt;"",Wedstrijden!#REF!,"")</f>
        <v>#REF!</v>
      </c>
      <c r="BJ37" s="16" t="str">
        <f>IF(COUNTA(Wedstrijden!T31:AB31)&lt;&gt;0,1,"")</f>
        <v/>
      </c>
      <c r="BK37" s="16" t="str">
        <f t="shared" si="0"/>
        <v/>
      </c>
      <c r="BL37" s="16" t="e">
        <f>IF(Wedstrijden!#REF!="x","AA","")</f>
        <v>#REF!</v>
      </c>
      <c r="BM37" s="16" t="e">
        <f>IF(Wedstrijden!#REF!="x","A","")</f>
        <v>#REF!</v>
      </c>
      <c r="BN37" s="16" t="str">
        <f>IF(Wedstrijden!T31="x","B1","")</f>
        <v/>
      </c>
      <c r="BO37" s="16" t="e">
        <f>IF(Wedstrijden!#REF!="x","BB","")</f>
        <v>#REF!</v>
      </c>
      <c r="BP37" s="16" t="str">
        <f>IF(Wedstrijden!V31="x","B","")</f>
        <v/>
      </c>
      <c r="BQ37" s="16" t="str">
        <f>IF(Wedstrijden!W31="x","L1","")</f>
        <v/>
      </c>
      <c r="BR37" s="16" t="str">
        <f>IF(Wedstrijden!X31="x","L2","")</f>
        <v/>
      </c>
      <c r="BS37" s="16" t="str">
        <f>IF(Wedstrijden!Y31="x","M1","")</f>
        <v/>
      </c>
      <c r="BT37" s="16" t="str">
        <f>IF(Wedstrijden!Z31="x","M2","")</f>
        <v/>
      </c>
      <c r="BU37" s="16" t="str">
        <f>IF(Wedstrijden!AA31="x","Z1","")</f>
        <v/>
      </c>
      <c r="BV37" s="16" t="str">
        <f>IF(Wedstrijden!AB31="x","Z2","")</f>
        <v/>
      </c>
      <c r="BW37" s="16">
        <f>IF(COUNTA(Wedstrijden!K31:S31)&lt;&gt;0,1,"")</f>
        <v>1</v>
      </c>
      <c r="BX37" s="16">
        <f t="shared" si="1"/>
        <v>1</v>
      </c>
      <c r="BY37" s="16" t="str">
        <f>IF(Wedstrijden!K31="x","BB","")</f>
        <v>BB</v>
      </c>
      <c r="BZ37" s="16" t="str">
        <f>IF(Wedstrijden!L31="x","B","")</f>
        <v>B</v>
      </c>
      <c r="CA37" s="16" t="str">
        <f>IF(Wedstrijden!M31="x","L1","")</f>
        <v>L1</v>
      </c>
      <c r="CB37" s="16" t="str">
        <f>IF(Wedstrijden!N31="x","L2","")</f>
        <v>L2</v>
      </c>
      <c r="CC37" s="16" t="str">
        <f>IF(Wedstrijden!O31="x","M1","")</f>
        <v>M1</v>
      </c>
      <c r="CD37" s="16" t="str">
        <f>IF(Wedstrijden!P31="x","M2","")</f>
        <v>M2</v>
      </c>
      <c r="CE37" s="16" t="str">
        <f>IF(Wedstrijden!Q31="x","Z1","")</f>
        <v>Z1</v>
      </c>
      <c r="CF37" s="16" t="str">
        <f>IF(Wedstrijden!R31="x","Z2","")</f>
        <v>Z2</v>
      </c>
      <c r="CG37" s="16" t="str">
        <f>IF(Wedstrijden!S31="x","ZZL","")</f>
        <v>ZZL</v>
      </c>
      <c r="CL37" s="16" t="str">
        <f>IF(COUNTA(Wedstrijden!AQ31:BA31)&lt;&gt;0,2,"")</f>
        <v/>
      </c>
      <c r="CM37" s="16" t="str">
        <f t="shared" si="2"/>
        <v/>
      </c>
      <c r="CN37" s="16" t="str">
        <f>IF(Wedstrijden!AQ31="x","AA","")</f>
        <v/>
      </c>
      <c r="CO37" s="16" t="str">
        <f>IF(Wedstrijden!AR31="x","A","")</f>
        <v/>
      </c>
      <c r="CP37" s="16" t="str">
        <f>IF(Wedstrijden!AS31="x","BB","")</f>
        <v/>
      </c>
      <c r="CQ37" s="16" t="str">
        <f>IF(Wedstrijden!AT31="x","B","")</f>
        <v/>
      </c>
      <c r="CR37" s="16" t="str">
        <f>IF(Wedstrijden!AU31="x","L","")</f>
        <v/>
      </c>
      <c r="CS37" s="16" t="str">
        <f>IF(Wedstrijden!AV31="x","M","")</f>
        <v/>
      </c>
      <c r="CT37" s="16" t="str">
        <f>IF(Wedstrijden!AW31="x","Z","")</f>
        <v/>
      </c>
      <c r="CU37" s="16" t="str">
        <f>IF(Wedstrijden!BA31="x","ZZ","")</f>
        <v/>
      </c>
      <c r="CV37" s="16" t="str">
        <f>IF(COUNTA(Wedstrijden!AH31:AO31)&lt;&gt;0,2,"")</f>
        <v/>
      </c>
      <c r="CW37" s="16" t="str">
        <f t="shared" si="3"/>
        <v/>
      </c>
      <c r="CX37" s="16" t="str">
        <f>IF(Wedstrijden!AH31="x","BB","")</f>
        <v/>
      </c>
      <c r="CY37" s="16" t="str">
        <f>IF(Wedstrijden!AI31="x","B","")</f>
        <v/>
      </c>
      <c r="CZ37" s="16" t="str">
        <f>IF(Wedstrijden!AJ31="x","L","")</f>
        <v/>
      </c>
      <c r="DA37" s="16" t="str">
        <f>IF(Wedstrijden!AK31="x","M","")</f>
        <v/>
      </c>
      <c r="DB37" s="16" t="str">
        <f>IF(Wedstrijden!AL31="x","Z","")</f>
        <v/>
      </c>
      <c r="DC37" s="16" t="str">
        <f>IF(Wedstrijden!AM31="x","ZZ","")</f>
        <v/>
      </c>
      <c r="DD37" s="16" t="str">
        <f>IF(Wedstrijden!AO31="x","1.40","")</f>
        <v/>
      </c>
      <c r="DE37" s="16" t="str">
        <f>IF(COUNTA(Wedstrijden!BC31:BE31)&lt;&gt;0,6,"")</f>
        <v/>
      </c>
      <c r="DF37" s="16" t="str">
        <f t="shared" si="4"/>
        <v/>
      </c>
      <c r="DG37" s="16" t="str">
        <f>IF(Wedstrijden!BC31="x","L","")</f>
        <v/>
      </c>
      <c r="DH37" s="16" t="str">
        <f>IF(Wedstrijden!BD31="x","M","")</f>
        <v/>
      </c>
      <c r="DI37" s="16" t="str">
        <f>IF(Wedstrijden!BE31="x","Z","")</f>
        <v/>
      </c>
      <c r="DJ37" s="16" t="str">
        <f>IF(Wedstrijden!BF31="x","Z","")</f>
        <v/>
      </c>
      <c r="DK37" s="16" t="str">
        <f>IF(COUNTA(Wedstrijden!BH31:BJ31)&lt;&gt;0,6,"")</f>
        <v/>
      </c>
      <c r="DL37" s="16" t="str">
        <f t="shared" si="5"/>
        <v/>
      </c>
      <c r="DM37" s="16" t="str">
        <f>IF(Wedstrijden!BH31="x","L","")</f>
        <v/>
      </c>
      <c r="DN37" s="16" t="str">
        <f>IF(Wedstrijden!BI31="x","M","")</f>
        <v/>
      </c>
      <c r="DO37" s="16" t="str">
        <f>IF(Wedstrijden!BJ31="x","Z","")</f>
        <v/>
      </c>
      <c r="DP37" s="16" t="str">
        <f>IF(Wedstrijden!BK31="x","Z","")</f>
        <v/>
      </c>
    </row>
    <row r="38" spans="1:120" ht="14.4" x14ac:dyDescent="0.3">
      <c r="A38" s="18">
        <f>Wedstrijden!A32</f>
        <v>45039</v>
      </c>
      <c r="B38" s="16" t="str">
        <f>IFERROR(VLOOKUP(Wedstrijden!#REF!,#REF!,2,FALSE),"")</f>
        <v/>
      </c>
      <c r="C38" s="16" t="str">
        <f>Wedstrijden!E32</f>
        <v>KNHS Kring Tusken Waad En Klif</v>
      </c>
      <c r="D38" s="16" t="str">
        <f>IFERROR(VLOOKUP(Wedstrijden!#REF!,#REF!,2,FALSE),"")</f>
        <v/>
      </c>
      <c r="E38" s="16" t="str">
        <f>IFERROR(VLOOKUP(Wedstrijden!#REF!,#REF!,5,FALSE),"")</f>
        <v/>
      </c>
      <c r="F38" s="16" t="e">
        <f>IF(Wedstrijden!#REF!&lt;&gt;"",Wedstrijden!#REF!,"")</f>
        <v>#REF!</v>
      </c>
      <c r="G38" s="16" t="e">
        <f>IF(Wedstrijden!#REF!="Indoor",1,0)</f>
        <v>#REF!</v>
      </c>
      <c r="H38" s="16" t="e">
        <f>Wedstrijden!#REF!</f>
        <v>#REF!</v>
      </c>
      <c r="I38" s="16" t="e">
        <f>IF(Wedstrijden!#REF!="Nee",0,IF(Wedstrijden!#REF!="Ja",1,""))</f>
        <v>#REF!</v>
      </c>
      <c r="J38" s="16" t="e">
        <f>IF(Wedstrijden!#REF!&lt;&gt;"",Wedstrijden!#REF!,"")</f>
        <v>#REF!</v>
      </c>
      <c r="BJ38" s="16" t="str">
        <f>IF(COUNTA(Wedstrijden!T32:AB32)&lt;&gt;0,1,"")</f>
        <v/>
      </c>
      <c r="BK38" s="16" t="str">
        <f t="shared" si="0"/>
        <v/>
      </c>
      <c r="BL38" s="16" t="e">
        <f>IF(Wedstrijden!#REF!="x","AA","")</f>
        <v>#REF!</v>
      </c>
      <c r="BM38" s="16" t="e">
        <f>IF(Wedstrijden!#REF!="x","A","")</f>
        <v>#REF!</v>
      </c>
      <c r="BN38" s="16" t="str">
        <f>IF(Wedstrijden!T32="x","B1","")</f>
        <v/>
      </c>
      <c r="BO38" s="16" t="e">
        <f>IF(Wedstrijden!#REF!="x","BB","")</f>
        <v>#REF!</v>
      </c>
      <c r="BP38" s="16" t="str">
        <f>IF(Wedstrijden!V32="x","B","")</f>
        <v/>
      </c>
      <c r="BQ38" s="16" t="str">
        <f>IF(Wedstrijden!W32="x","L1","")</f>
        <v/>
      </c>
      <c r="BR38" s="16" t="str">
        <f>IF(Wedstrijden!X32="x","L2","")</f>
        <v/>
      </c>
      <c r="BS38" s="16" t="str">
        <f>IF(Wedstrijden!Y32="x","M1","")</f>
        <v/>
      </c>
      <c r="BT38" s="16" t="str">
        <f>IF(Wedstrijden!Z32="x","M2","")</f>
        <v/>
      </c>
      <c r="BU38" s="16" t="str">
        <f>IF(Wedstrijden!AA32="x","Z1","")</f>
        <v/>
      </c>
      <c r="BV38" s="16" t="str">
        <f>IF(Wedstrijden!AB32="x","Z2","")</f>
        <v/>
      </c>
      <c r="BW38" s="16">
        <f>IF(COUNTA(Wedstrijden!K32:S32)&lt;&gt;0,1,"")</f>
        <v>1</v>
      </c>
      <c r="BX38" s="16">
        <f t="shared" si="1"/>
        <v>1</v>
      </c>
      <c r="BY38" s="16" t="str">
        <f>IF(Wedstrijden!K32="x","BB","")</f>
        <v>BB</v>
      </c>
      <c r="BZ38" s="16" t="str">
        <f>IF(Wedstrijden!L32="x","B","")</f>
        <v>B</v>
      </c>
      <c r="CA38" s="16" t="str">
        <f>IF(Wedstrijden!M32="x","L1","")</f>
        <v>L1</v>
      </c>
      <c r="CB38" s="16" t="str">
        <f>IF(Wedstrijden!N32="x","L2","")</f>
        <v>L2</v>
      </c>
      <c r="CC38" s="16" t="str">
        <f>IF(Wedstrijden!O32="x","M1","")</f>
        <v>M1</v>
      </c>
      <c r="CD38" s="16" t="str">
        <f>IF(Wedstrijden!P32="x","M2","")</f>
        <v>M2</v>
      </c>
      <c r="CE38" s="16" t="str">
        <f>IF(Wedstrijden!Q32="x","Z1","")</f>
        <v>Z1</v>
      </c>
      <c r="CF38" s="16" t="str">
        <f>IF(Wedstrijden!R32="x","Z2","")</f>
        <v>Z2</v>
      </c>
      <c r="CG38" s="16" t="str">
        <f>IF(Wedstrijden!S32="x","ZZL","")</f>
        <v>ZZL</v>
      </c>
      <c r="CL38" s="16" t="str">
        <f>IF(COUNTA(Wedstrijden!AQ32:BA32)&lt;&gt;0,2,"")</f>
        <v/>
      </c>
      <c r="CM38" s="16" t="str">
        <f t="shared" si="2"/>
        <v/>
      </c>
      <c r="CN38" s="16" t="str">
        <f>IF(Wedstrijden!AQ32="x","AA","")</f>
        <v/>
      </c>
      <c r="CO38" s="16" t="str">
        <f>IF(Wedstrijden!AR32="x","A","")</f>
        <v/>
      </c>
      <c r="CP38" s="16" t="str">
        <f>IF(Wedstrijden!AS32="x","BB","")</f>
        <v/>
      </c>
      <c r="CQ38" s="16" t="str">
        <f>IF(Wedstrijden!AT32="x","B","")</f>
        <v/>
      </c>
      <c r="CR38" s="16" t="str">
        <f>IF(Wedstrijden!AU32="x","L","")</f>
        <v/>
      </c>
      <c r="CS38" s="16" t="str">
        <f>IF(Wedstrijden!AV32="x","M","")</f>
        <v/>
      </c>
      <c r="CT38" s="16" t="str">
        <f>IF(Wedstrijden!AW32="x","Z","")</f>
        <v/>
      </c>
      <c r="CU38" s="16" t="str">
        <f>IF(Wedstrijden!BA32="x","ZZ","")</f>
        <v/>
      </c>
      <c r="CV38" s="16">
        <f>IF(COUNTA(Wedstrijden!AH32:AO32)&lt;&gt;0,2,"")</f>
        <v>2</v>
      </c>
      <c r="CW38" s="16">
        <f t="shared" si="3"/>
        <v>1</v>
      </c>
      <c r="CX38" s="16" t="str">
        <f>IF(Wedstrijden!AH32="x","BB","")</f>
        <v>BB</v>
      </c>
      <c r="CY38" s="16" t="str">
        <f>IF(Wedstrijden!AI32="x","B","")</f>
        <v>B</v>
      </c>
      <c r="CZ38" s="16" t="str">
        <f>IF(Wedstrijden!AJ32="x","L","")</f>
        <v>L</v>
      </c>
      <c r="DA38" s="16" t="str">
        <f>IF(Wedstrijden!AK32="x","M","")</f>
        <v>M</v>
      </c>
      <c r="DB38" s="16" t="str">
        <f>IF(Wedstrijden!AL32="x","Z","")</f>
        <v>Z</v>
      </c>
      <c r="DC38" s="16" t="str">
        <f>IF(Wedstrijden!AM32="x","ZZ","")</f>
        <v>ZZ</v>
      </c>
      <c r="DD38" s="16" t="str">
        <f>IF(Wedstrijden!AO32="x","1.40","")</f>
        <v/>
      </c>
      <c r="DE38" s="16" t="str">
        <f>IF(COUNTA(Wedstrijden!BC32:BE32)&lt;&gt;0,6,"")</f>
        <v/>
      </c>
      <c r="DF38" s="16" t="str">
        <f t="shared" si="4"/>
        <v/>
      </c>
      <c r="DG38" s="16" t="str">
        <f>IF(Wedstrijden!BC32="x","L","")</f>
        <v/>
      </c>
      <c r="DH38" s="16" t="str">
        <f>IF(Wedstrijden!BD32="x","M","")</f>
        <v/>
      </c>
      <c r="DI38" s="16" t="str">
        <f>IF(Wedstrijden!BE32="x","Z","")</f>
        <v/>
      </c>
      <c r="DJ38" s="16" t="str">
        <f>IF(Wedstrijden!BF32="x","Z","")</f>
        <v/>
      </c>
      <c r="DK38" s="16" t="str">
        <f>IF(COUNTA(Wedstrijden!BH32:BJ32)&lt;&gt;0,6,"")</f>
        <v/>
      </c>
      <c r="DL38" s="16" t="str">
        <f t="shared" si="5"/>
        <v/>
      </c>
      <c r="DM38" s="16" t="str">
        <f>IF(Wedstrijden!BH32="x","L","")</f>
        <v/>
      </c>
      <c r="DN38" s="16" t="str">
        <f>IF(Wedstrijden!BI32="x","M","")</f>
        <v/>
      </c>
      <c r="DO38" s="16" t="str">
        <f>IF(Wedstrijden!BJ32="x","Z","")</f>
        <v/>
      </c>
      <c r="DP38" s="16" t="str">
        <f>IF(Wedstrijden!BK32="x","Z","")</f>
        <v/>
      </c>
    </row>
    <row r="39" spans="1:120" ht="14.4" x14ac:dyDescent="0.3">
      <c r="A39" s="18">
        <f>Wedstrijden!A33</f>
        <v>45041</v>
      </c>
      <c r="B39" s="16" t="str">
        <f>IFERROR(VLOOKUP(Wedstrijden!#REF!,#REF!,2,FALSE),"")</f>
        <v/>
      </c>
      <c r="C39" s="16" t="str">
        <f>Wedstrijden!E33</f>
        <v>KNHS Kring De Drie Stromen</v>
      </c>
      <c r="D39" s="16" t="str">
        <f>IFERROR(VLOOKUP(Wedstrijden!#REF!,#REF!,2,FALSE),"")</f>
        <v/>
      </c>
      <c r="E39" s="16" t="str">
        <f>IFERROR(VLOOKUP(Wedstrijden!#REF!,#REF!,5,FALSE),"")</f>
        <v/>
      </c>
      <c r="F39" s="16" t="e">
        <f>IF(Wedstrijden!#REF!&lt;&gt;"",Wedstrijden!#REF!,"")</f>
        <v>#REF!</v>
      </c>
      <c r="G39" s="16" t="e">
        <f>IF(Wedstrijden!#REF!="Indoor",1,0)</f>
        <v>#REF!</v>
      </c>
      <c r="H39" s="16" t="e">
        <f>Wedstrijden!#REF!</f>
        <v>#REF!</v>
      </c>
      <c r="I39" s="16" t="e">
        <f>IF(Wedstrijden!#REF!="Nee",0,IF(Wedstrijden!#REF!="Ja",1,""))</f>
        <v>#REF!</v>
      </c>
      <c r="J39" s="16" t="e">
        <f>IF(Wedstrijden!#REF!&lt;&gt;"",Wedstrijden!#REF!,"")</f>
        <v>#REF!</v>
      </c>
      <c r="BJ39" s="16">
        <f>IF(COUNTA(Wedstrijden!T33:AB33)&lt;&gt;0,1,"")</f>
        <v>1</v>
      </c>
      <c r="BK39" s="16">
        <f t="shared" si="0"/>
        <v>2</v>
      </c>
      <c r="BL39" s="16" t="e">
        <f>IF(Wedstrijden!#REF!="x","AA","")</f>
        <v>#REF!</v>
      </c>
      <c r="BM39" s="16" t="e">
        <f>IF(Wedstrijden!#REF!="x","A","")</f>
        <v>#REF!</v>
      </c>
      <c r="BN39" s="16" t="str">
        <f>IF(Wedstrijden!T33="x","B1","")</f>
        <v/>
      </c>
      <c r="BO39" s="16" t="e">
        <f>IF(Wedstrijden!#REF!="x","BB","")</f>
        <v>#REF!</v>
      </c>
      <c r="BP39" s="16" t="str">
        <f>IF(Wedstrijden!V33="x","B","")</f>
        <v/>
      </c>
      <c r="BQ39" s="16" t="str">
        <f>IF(Wedstrijden!W33="x","L1","")</f>
        <v>L1</v>
      </c>
      <c r="BR39" s="16" t="str">
        <f>IF(Wedstrijden!X33="x","L2","")</f>
        <v>L2</v>
      </c>
      <c r="BS39" s="16" t="str">
        <f>IF(Wedstrijden!Y33="x","M1","")</f>
        <v>M1</v>
      </c>
      <c r="BT39" s="16" t="str">
        <f>IF(Wedstrijden!Z33="x","M2","")</f>
        <v>M2</v>
      </c>
      <c r="BU39" s="16" t="str">
        <f>IF(Wedstrijden!AA33="x","Z1","")</f>
        <v/>
      </c>
      <c r="BV39" s="16" t="str">
        <f>IF(Wedstrijden!AB33="x","Z2","")</f>
        <v/>
      </c>
      <c r="BW39" s="16">
        <f>IF(COUNTA(Wedstrijden!K33:S33)&lt;&gt;0,1,"")</f>
        <v>1</v>
      </c>
      <c r="BX39" s="16">
        <f t="shared" si="1"/>
        <v>1</v>
      </c>
      <c r="BY39" s="16" t="str">
        <f>IF(Wedstrijden!K33="x","BB","")</f>
        <v/>
      </c>
      <c r="BZ39" s="16" t="str">
        <f>IF(Wedstrijden!L33="x","B","")</f>
        <v/>
      </c>
      <c r="CA39" s="16" t="str">
        <f>IF(Wedstrijden!M33="x","L1","")</f>
        <v>L1</v>
      </c>
      <c r="CB39" s="16" t="str">
        <f>IF(Wedstrijden!N33="x","L2","")</f>
        <v>L2</v>
      </c>
      <c r="CC39" s="16" t="str">
        <f>IF(Wedstrijden!O33="x","M1","")</f>
        <v>M1</v>
      </c>
      <c r="CD39" s="16" t="str">
        <f>IF(Wedstrijden!P33="x","M2","")</f>
        <v>M2</v>
      </c>
      <c r="CE39" s="16" t="str">
        <f>IF(Wedstrijden!Q33="x","Z1","")</f>
        <v/>
      </c>
      <c r="CF39" s="16" t="str">
        <f>IF(Wedstrijden!R33="x","Z2","")</f>
        <v/>
      </c>
      <c r="CG39" s="16" t="str">
        <f>IF(Wedstrijden!S33="x","ZZL","")</f>
        <v/>
      </c>
      <c r="CL39" s="16" t="str">
        <f>IF(COUNTA(Wedstrijden!AQ33:BA33)&lt;&gt;0,2,"")</f>
        <v/>
      </c>
      <c r="CM39" s="16" t="str">
        <f t="shared" si="2"/>
        <v/>
      </c>
      <c r="CN39" s="16" t="str">
        <f>IF(Wedstrijden!AQ33="x","AA","")</f>
        <v/>
      </c>
      <c r="CO39" s="16" t="str">
        <f>IF(Wedstrijden!AR33="x","A","")</f>
        <v/>
      </c>
      <c r="CP39" s="16" t="str">
        <f>IF(Wedstrijden!AS33="x","BB","")</f>
        <v/>
      </c>
      <c r="CQ39" s="16" t="str">
        <f>IF(Wedstrijden!AT33="x","B","")</f>
        <v/>
      </c>
      <c r="CR39" s="16" t="str">
        <f>IF(Wedstrijden!AU33="x","L","")</f>
        <v/>
      </c>
      <c r="CS39" s="16" t="str">
        <f>IF(Wedstrijden!AV33="x","M","")</f>
        <v/>
      </c>
      <c r="CT39" s="16" t="str">
        <f>IF(Wedstrijden!AW33="x","Z","")</f>
        <v/>
      </c>
      <c r="CU39" s="16" t="str">
        <f>IF(Wedstrijden!BA33="x","ZZ","")</f>
        <v/>
      </c>
      <c r="CV39" s="16" t="str">
        <f>IF(COUNTA(Wedstrijden!AH33:AO33)&lt;&gt;0,2,"")</f>
        <v/>
      </c>
      <c r="CW39" s="16" t="str">
        <f t="shared" si="3"/>
        <v/>
      </c>
      <c r="CX39" s="16" t="str">
        <f>IF(Wedstrijden!AH33="x","BB","")</f>
        <v/>
      </c>
      <c r="CY39" s="16" t="str">
        <f>IF(Wedstrijden!AI33="x","B","")</f>
        <v/>
      </c>
      <c r="CZ39" s="16" t="str">
        <f>IF(Wedstrijden!AJ33="x","L","")</f>
        <v/>
      </c>
      <c r="DA39" s="16" t="str">
        <f>IF(Wedstrijden!AK33="x","M","")</f>
        <v/>
      </c>
      <c r="DB39" s="16" t="str">
        <f>IF(Wedstrijden!AL33="x","Z","")</f>
        <v/>
      </c>
      <c r="DC39" s="16" t="str">
        <f>IF(Wedstrijden!AM33="x","ZZ","")</f>
        <v/>
      </c>
      <c r="DD39" s="16" t="str">
        <f>IF(Wedstrijden!AO33="x","1.40","")</f>
        <v/>
      </c>
      <c r="DE39" s="16" t="str">
        <f>IF(COUNTA(Wedstrijden!BC33:BE33)&lt;&gt;0,6,"")</f>
        <v/>
      </c>
      <c r="DF39" s="16" t="str">
        <f t="shared" si="4"/>
        <v/>
      </c>
      <c r="DG39" s="16" t="str">
        <f>IF(Wedstrijden!BC33="x","L","")</f>
        <v/>
      </c>
      <c r="DH39" s="16" t="str">
        <f>IF(Wedstrijden!BD33="x","M","")</f>
        <v/>
      </c>
      <c r="DI39" s="16" t="str">
        <f>IF(Wedstrijden!BE33="x","Z","")</f>
        <v/>
      </c>
      <c r="DJ39" s="16" t="str">
        <f>IF(Wedstrijden!BF33="x","Z","")</f>
        <v/>
      </c>
      <c r="DK39" s="16" t="str">
        <f>IF(COUNTA(Wedstrijden!BH33:BJ33)&lt;&gt;0,6,"")</f>
        <v/>
      </c>
      <c r="DL39" s="16" t="str">
        <f t="shared" si="5"/>
        <v/>
      </c>
      <c r="DM39" s="16" t="str">
        <f>IF(Wedstrijden!BH33="x","L","")</f>
        <v/>
      </c>
      <c r="DN39" s="16" t="str">
        <f>IF(Wedstrijden!BI33="x","M","")</f>
        <v/>
      </c>
      <c r="DO39" s="16" t="str">
        <f>IF(Wedstrijden!BJ33="x","Z","")</f>
        <v/>
      </c>
      <c r="DP39" s="16" t="str">
        <f>IF(Wedstrijden!BK33="x","Z","")</f>
        <v/>
      </c>
    </row>
    <row r="40" spans="1:120" ht="14.4" x14ac:dyDescent="0.3">
      <c r="A40" s="18">
        <f>Wedstrijden!A34</f>
        <v>45044</v>
      </c>
      <c r="B40" s="16" t="str">
        <f>IFERROR(VLOOKUP(Wedstrijden!#REF!,#REF!,2,FALSE),"")</f>
        <v/>
      </c>
      <c r="C40" s="16" t="str">
        <f>Wedstrijden!E34</f>
        <v>KNHS Kring Tusken Waad En Klif</v>
      </c>
      <c r="D40" s="16" t="str">
        <f>IFERROR(VLOOKUP(Wedstrijden!#REF!,#REF!,2,FALSE),"")</f>
        <v/>
      </c>
      <c r="E40" s="16" t="str">
        <f>IFERROR(VLOOKUP(Wedstrijden!#REF!,#REF!,5,FALSE),"")</f>
        <v/>
      </c>
      <c r="F40" s="16" t="e">
        <f>IF(Wedstrijden!#REF!&lt;&gt;"",Wedstrijden!#REF!,"")</f>
        <v>#REF!</v>
      </c>
      <c r="G40" s="16" t="e">
        <f>IF(Wedstrijden!#REF!="Indoor",1,0)</f>
        <v>#REF!</v>
      </c>
      <c r="H40" s="16" t="e">
        <f>Wedstrijden!#REF!</f>
        <v>#REF!</v>
      </c>
      <c r="I40" s="16" t="e">
        <f>IF(Wedstrijden!#REF!="Nee",0,IF(Wedstrijden!#REF!="Ja",1,""))</f>
        <v>#REF!</v>
      </c>
      <c r="J40" s="16" t="e">
        <f>IF(Wedstrijden!#REF!&lt;&gt;"",Wedstrijden!#REF!,"")</f>
        <v>#REF!</v>
      </c>
      <c r="BJ40" s="16" t="str">
        <f>IF(COUNTA(Wedstrijden!T34:AB34)&lt;&gt;0,1,"")</f>
        <v/>
      </c>
      <c r="BK40" s="16" t="str">
        <f t="shared" si="0"/>
        <v/>
      </c>
      <c r="BL40" s="16" t="e">
        <f>IF(Wedstrijden!#REF!="x","AA","")</f>
        <v>#REF!</v>
      </c>
      <c r="BM40" s="16" t="e">
        <f>IF(Wedstrijden!#REF!="x","A","")</f>
        <v>#REF!</v>
      </c>
      <c r="BN40" s="16" t="str">
        <f>IF(Wedstrijden!T34="x","B1","")</f>
        <v/>
      </c>
      <c r="BO40" s="16" t="e">
        <f>IF(Wedstrijden!#REF!="x","BB","")</f>
        <v>#REF!</v>
      </c>
      <c r="BP40" s="16" t="str">
        <f>IF(Wedstrijden!V34="x","B","")</f>
        <v/>
      </c>
      <c r="BQ40" s="16" t="str">
        <f>IF(Wedstrijden!W34="x","L1","")</f>
        <v/>
      </c>
      <c r="BR40" s="16" t="str">
        <f>IF(Wedstrijden!X34="x","L2","")</f>
        <v/>
      </c>
      <c r="BS40" s="16" t="str">
        <f>IF(Wedstrijden!Y34="x","M1","")</f>
        <v/>
      </c>
      <c r="BT40" s="16" t="str">
        <f>IF(Wedstrijden!Z34="x","M2","")</f>
        <v/>
      </c>
      <c r="BU40" s="16" t="str">
        <f>IF(Wedstrijden!AA34="x","Z1","")</f>
        <v/>
      </c>
      <c r="BV40" s="16" t="str">
        <f>IF(Wedstrijden!AB34="x","Z2","")</f>
        <v/>
      </c>
      <c r="BW40" s="16">
        <f>IF(COUNTA(Wedstrijden!K34:S34)&lt;&gt;0,1,"")</f>
        <v>1</v>
      </c>
      <c r="BX40" s="16">
        <f t="shared" si="1"/>
        <v>1</v>
      </c>
      <c r="BY40" s="16" t="str">
        <f>IF(Wedstrijden!K34="x","BB","")</f>
        <v/>
      </c>
      <c r="BZ40" s="16" t="str">
        <f>IF(Wedstrijden!L34="x","B","")</f>
        <v>B</v>
      </c>
      <c r="CA40" s="16" t="str">
        <f>IF(Wedstrijden!M34="x","L1","")</f>
        <v>L1</v>
      </c>
      <c r="CB40" s="16" t="str">
        <f>IF(Wedstrijden!N34="x","L2","")</f>
        <v>L2</v>
      </c>
      <c r="CC40" s="16" t="str">
        <f>IF(Wedstrijden!O34="x","M1","")</f>
        <v/>
      </c>
      <c r="CD40" s="16" t="str">
        <f>IF(Wedstrijden!P34="x","M2","")</f>
        <v/>
      </c>
      <c r="CE40" s="16" t="str">
        <f>IF(Wedstrijden!Q34="x","Z1","")</f>
        <v/>
      </c>
      <c r="CF40" s="16" t="str">
        <f>IF(Wedstrijden!R34="x","Z2","")</f>
        <v/>
      </c>
      <c r="CG40" s="16" t="str">
        <f>IF(Wedstrijden!S34="x","ZZL","")</f>
        <v/>
      </c>
      <c r="CL40" s="16" t="str">
        <f>IF(COUNTA(Wedstrijden!AQ34:BA34)&lt;&gt;0,2,"")</f>
        <v/>
      </c>
      <c r="CM40" s="16" t="str">
        <f t="shared" si="2"/>
        <v/>
      </c>
      <c r="CN40" s="16" t="str">
        <f>IF(Wedstrijden!AQ34="x","AA","")</f>
        <v/>
      </c>
      <c r="CO40" s="16" t="str">
        <f>IF(Wedstrijden!AR34="x","A","")</f>
        <v/>
      </c>
      <c r="CP40" s="16" t="str">
        <f>IF(Wedstrijden!AS34="x","BB","")</f>
        <v/>
      </c>
      <c r="CQ40" s="16" t="str">
        <f>IF(Wedstrijden!AT34="x","B","")</f>
        <v/>
      </c>
      <c r="CR40" s="16" t="str">
        <f>IF(Wedstrijden!AU34="x","L","")</f>
        <v/>
      </c>
      <c r="CS40" s="16" t="str">
        <f>IF(Wedstrijden!AV34="x","M","")</f>
        <v/>
      </c>
      <c r="CT40" s="16" t="str">
        <f>IF(Wedstrijden!AW34="x","Z","")</f>
        <v/>
      </c>
      <c r="CU40" s="16" t="str">
        <f>IF(Wedstrijden!BA34="x","ZZ","")</f>
        <v/>
      </c>
      <c r="CV40" s="16" t="str">
        <f>IF(COUNTA(Wedstrijden!AH34:AO34)&lt;&gt;0,2,"")</f>
        <v/>
      </c>
      <c r="CW40" s="16" t="str">
        <f t="shared" si="3"/>
        <v/>
      </c>
      <c r="CX40" s="16" t="str">
        <f>IF(Wedstrijden!AH34="x","BB","")</f>
        <v/>
      </c>
      <c r="CY40" s="16" t="str">
        <f>IF(Wedstrijden!AI34="x","B","")</f>
        <v/>
      </c>
      <c r="CZ40" s="16" t="str">
        <f>IF(Wedstrijden!AJ34="x","L","")</f>
        <v/>
      </c>
      <c r="DA40" s="16" t="str">
        <f>IF(Wedstrijden!AK34="x","M","")</f>
        <v/>
      </c>
      <c r="DB40" s="16" t="str">
        <f>IF(Wedstrijden!AL34="x","Z","")</f>
        <v/>
      </c>
      <c r="DC40" s="16" t="str">
        <f>IF(Wedstrijden!AM34="x","ZZ","")</f>
        <v/>
      </c>
      <c r="DD40" s="16" t="str">
        <f>IF(Wedstrijden!AO34="x","1.40","")</f>
        <v/>
      </c>
      <c r="DE40" s="16" t="str">
        <f>IF(COUNTA(Wedstrijden!BC34:BE34)&lt;&gt;0,6,"")</f>
        <v/>
      </c>
      <c r="DF40" s="16" t="str">
        <f t="shared" si="4"/>
        <v/>
      </c>
      <c r="DG40" s="16" t="str">
        <f>IF(Wedstrijden!BC34="x","L","")</f>
        <v/>
      </c>
      <c r="DH40" s="16" t="str">
        <f>IF(Wedstrijden!BD34="x","M","")</f>
        <v/>
      </c>
      <c r="DI40" s="16" t="str">
        <f>IF(Wedstrijden!BE34="x","Z","")</f>
        <v/>
      </c>
      <c r="DJ40" s="16" t="str">
        <f>IF(Wedstrijden!BF34="x","Z","")</f>
        <v/>
      </c>
      <c r="DK40" s="16" t="str">
        <f>IF(COUNTA(Wedstrijden!BH34:BJ34)&lt;&gt;0,6,"")</f>
        <v/>
      </c>
      <c r="DL40" s="16" t="str">
        <f t="shared" si="5"/>
        <v/>
      </c>
      <c r="DM40" s="16" t="str">
        <f>IF(Wedstrijden!BH34="x","L","")</f>
        <v/>
      </c>
      <c r="DN40" s="16" t="str">
        <f>IF(Wedstrijden!BI34="x","M","")</f>
        <v/>
      </c>
      <c r="DO40" s="16" t="str">
        <f>IF(Wedstrijden!BJ34="x","Z","")</f>
        <v/>
      </c>
      <c r="DP40" s="16" t="str">
        <f>IF(Wedstrijden!BK34="x","Z","")</f>
        <v/>
      </c>
    </row>
    <row r="41" spans="1:120" ht="14.4" x14ac:dyDescent="0.3">
      <c r="A41" s="18">
        <f>Wedstrijden!A35</f>
        <v>45045</v>
      </c>
      <c r="B41" s="16" t="str">
        <f>IFERROR(VLOOKUP(Wedstrijden!#REF!,#REF!,2,FALSE),"")</f>
        <v/>
      </c>
      <c r="C41" s="16" t="str">
        <f>Wedstrijden!E35</f>
        <v>KNHS Kring De Drie Stromen</v>
      </c>
      <c r="D41" s="16" t="str">
        <f>IFERROR(VLOOKUP(Wedstrijden!#REF!,#REF!,2,FALSE),"")</f>
        <v/>
      </c>
      <c r="E41" s="16" t="str">
        <f>IFERROR(VLOOKUP(Wedstrijden!#REF!,#REF!,5,FALSE),"")</f>
        <v/>
      </c>
      <c r="F41" s="16" t="e">
        <f>IF(Wedstrijden!#REF!&lt;&gt;"",Wedstrijden!#REF!,"")</f>
        <v>#REF!</v>
      </c>
      <c r="G41" s="16" t="e">
        <f>IF(Wedstrijden!#REF!="Indoor",1,0)</f>
        <v>#REF!</v>
      </c>
      <c r="H41" s="16" t="e">
        <f>Wedstrijden!#REF!</f>
        <v>#REF!</v>
      </c>
      <c r="I41" s="16" t="e">
        <f>IF(Wedstrijden!#REF!="Nee",0,IF(Wedstrijden!#REF!="Ja",1,""))</f>
        <v>#REF!</v>
      </c>
      <c r="J41" s="16" t="e">
        <f>IF(Wedstrijden!#REF!&lt;&gt;"",Wedstrijden!#REF!,"")</f>
        <v>#REF!</v>
      </c>
      <c r="BJ41" s="16">
        <f>IF(COUNTA(Wedstrijden!T35:AB35)&lt;&gt;0,1,"")</f>
        <v>1</v>
      </c>
      <c r="BK41" s="16">
        <f t="shared" si="0"/>
        <v>2</v>
      </c>
      <c r="BL41" s="16" t="e">
        <f>IF(Wedstrijden!#REF!="x","AA","")</f>
        <v>#REF!</v>
      </c>
      <c r="BM41" s="16" t="e">
        <f>IF(Wedstrijden!#REF!="x","A","")</f>
        <v>#REF!</v>
      </c>
      <c r="BN41" s="16" t="str">
        <f>IF(Wedstrijden!T35="x","B1","")</f>
        <v/>
      </c>
      <c r="BO41" s="16" t="e">
        <f>IF(Wedstrijden!#REF!="x","BB","")</f>
        <v>#REF!</v>
      </c>
      <c r="BP41" s="16" t="str">
        <f>IF(Wedstrijden!V35="x","B","")</f>
        <v>B</v>
      </c>
      <c r="BQ41" s="16" t="str">
        <f>IF(Wedstrijden!W35="x","L1","")</f>
        <v>L1</v>
      </c>
      <c r="BR41" s="16" t="str">
        <f>IF(Wedstrijden!X35="x","L2","")</f>
        <v>L2</v>
      </c>
      <c r="BS41" s="16" t="str">
        <f>IF(Wedstrijden!Y35="x","M1","")</f>
        <v>M1</v>
      </c>
      <c r="BT41" s="16" t="str">
        <f>IF(Wedstrijden!Z35="x","M2","")</f>
        <v>M2</v>
      </c>
      <c r="BU41" s="16" t="str">
        <f>IF(Wedstrijden!AA35="x","Z1","")</f>
        <v>Z1</v>
      </c>
      <c r="BV41" s="16" t="str">
        <f>IF(Wedstrijden!AB35="x","Z2","")</f>
        <v>Z2</v>
      </c>
      <c r="BW41" s="16">
        <f>IF(COUNTA(Wedstrijden!K35:S35)&lt;&gt;0,1,"")</f>
        <v>1</v>
      </c>
      <c r="BX41" s="16">
        <f t="shared" si="1"/>
        <v>1</v>
      </c>
      <c r="BY41" s="16" t="str">
        <f>IF(Wedstrijden!K35="x","BB","")</f>
        <v>BB</v>
      </c>
      <c r="BZ41" s="16" t="str">
        <f>IF(Wedstrijden!L35="x","B","")</f>
        <v>B</v>
      </c>
      <c r="CA41" s="16" t="str">
        <f>IF(Wedstrijden!M35="x","L1","")</f>
        <v>L1</v>
      </c>
      <c r="CB41" s="16" t="str">
        <f>IF(Wedstrijden!N35="x","L2","")</f>
        <v>L2</v>
      </c>
      <c r="CC41" s="16" t="str">
        <f>IF(Wedstrijden!O35="x","M1","")</f>
        <v>M1</v>
      </c>
      <c r="CD41" s="16" t="str">
        <f>IF(Wedstrijden!P35="x","M2","")</f>
        <v>M2</v>
      </c>
      <c r="CE41" s="16" t="str">
        <f>IF(Wedstrijden!Q35="x","Z1","")</f>
        <v>Z1</v>
      </c>
      <c r="CF41" s="16" t="str">
        <f>IF(Wedstrijden!R35="x","Z2","")</f>
        <v>Z2</v>
      </c>
      <c r="CG41" s="16" t="str">
        <f>IF(Wedstrijden!S35="x","ZZL","")</f>
        <v>ZZL</v>
      </c>
      <c r="CL41" s="16" t="str">
        <f>IF(COUNTA(Wedstrijden!AQ35:BA35)&lt;&gt;0,2,"")</f>
        <v/>
      </c>
      <c r="CM41" s="16" t="str">
        <f t="shared" si="2"/>
        <v/>
      </c>
      <c r="CN41" s="16" t="str">
        <f>IF(Wedstrijden!AQ35="x","AA","")</f>
        <v/>
      </c>
      <c r="CO41" s="16" t="str">
        <f>IF(Wedstrijden!AR35="x","A","")</f>
        <v/>
      </c>
      <c r="CP41" s="16" t="str">
        <f>IF(Wedstrijden!AS35="x","BB","")</f>
        <v/>
      </c>
      <c r="CQ41" s="16" t="str">
        <f>IF(Wedstrijden!AT35="x","B","")</f>
        <v/>
      </c>
      <c r="CR41" s="16" t="str">
        <f>IF(Wedstrijden!AU35="x","L","")</f>
        <v/>
      </c>
      <c r="CS41" s="16" t="str">
        <f>IF(Wedstrijden!AV35="x","M","")</f>
        <v/>
      </c>
      <c r="CT41" s="16" t="str">
        <f>IF(Wedstrijden!AW35="x","Z","")</f>
        <v/>
      </c>
      <c r="CU41" s="16" t="str">
        <f>IF(Wedstrijden!BA35="x","ZZ","")</f>
        <v/>
      </c>
      <c r="CV41" s="16" t="str">
        <f>IF(COUNTA(Wedstrijden!AH35:AO35)&lt;&gt;0,2,"")</f>
        <v/>
      </c>
      <c r="CW41" s="16" t="str">
        <f t="shared" si="3"/>
        <v/>
      </c>
      <c r="CX41" s="16" t="str">
        <f>IF(Wedstrijden!AH35="x","BB","")</f>
        <v/>
      </c>
      <c r="CY41" s="16" t="str">
        <f>IF(Wedstrijden!AI35="x","B","")</f>
        <v/>
      </c>
      <c r="CZ41" s="16" t="str">
        <f>IF(Wedstrijden!AJ35="x","L","")</f>
        <v/>
      </c>
      <c r="DA41" s="16" t="str">
        <f>IF(Wedstrijden!AK35="x","M","")</f>
        <v/>
      </c>
      <c r="DB41" s="16" t="str">
        <f>IF(Wedstrijden!AL35="x","Z","")</f>
        <v/>
      </c>
      <c r="DC41" s="16" t="str">
        <f>IF(Wedstrijden!AM35="x","ZZ","")</f>
        <v/>
      </c>
      <c r="DD41" s="16" t="str">
        <f>IF(Wedstrijden!AO35="x","1.40","")</f>
        <v/>
      </c>
      <c r="DE41" s="16" t="str">
        <f>IF(COUNTA(Wedstrijden!BC35:BE35)&lt;&gt;0,6,"")</f>
        <v/>
      </c>
      <c r="DF41" s="16" t="str">
        <f t="shared" si="4"/>
        <v/>
      </c>
      <c r="DG41" s="16" t="str">
        <f>IF(Wedstrijden!BC35="x","L","")</f>
        <v/>
      </c>
      <c r="DH41" s="16" t="str">
        <f>IF(Wedstrijden!BD35="x","M","")</f>
        <v/>
      </c>
      <c r="DI41" s="16" t="str">
        <f>IF(Wedstrijden!BE35="x","Z","")</f>
        <v/>
      </c>
      <c r="DJ41" s="16" t="str">
        <f>IF(Wedstrijden!BF35="x","Z","")</f>
        <v/>
      </c>
      <c r="DK41" s="16" t="str">
        <f>IF(COUNTA(Wedstrijden!BH35:BJ35)&lt;&gt;0,6,"")</f>
        <v/>
      </c>
      <c r="DL41" s="16" t="str">
        <f t="shared" si="5"/>
        <v/>
      </c>
      <c r="DM41" s="16" t="str">
        <f>IF(Wedstrijden!BH35="x","L","")</f>
        <v/>
      </c>
      <c r="DN41" s="16" t="str">
        <f>IF(Wedstrijden!BI35="x","M","")</f>
        <v/>
      </c>
      <c r="DO41" s="16" t="str">
        <f>IF(Wedstrijden!BJ35="x","Z","")</f>
        <v/>
      </c>
      <c r="DP41" s="16" t="str">
        <f>IF(Wedstrijden!BK35="x","Z","")</f>
        <v/>
      </c>
    </row>
    <row r="42" spans="1:120" ht="14.4" x14ac:dyDescent="0.3">
      <c r="A42" s="18">
        <f>Wedstrijden!A36</f>
        <v>45045</v>
      </c>
      <c r="B42" s="16" t="str">
        <f>IFERROR(VLOOKUP(Wedstrijden!#REF!,#REF!,2,FALSE),"")</f>
        <v/>
      </c>
      <c r="C42" s="16" t="str">
        <f>Wedstrijden!E36</f>
        <v>KNHS Kring Noord Oost Friesland</v>
      </c>
      <c r="D42" s="16" t="str">
        <f>IFERROR(VLOOKUP(Wedstrijden!#REF!,#REF!,2,FALSE),"")</f>
        <v/>
      </c>
      <c r="E42" s="16" t="str">
        <f>IFERROR(VLOOKUP(Wedstrijden!#REF!,#REF!,5,FALSE),"")</f>
        <v/>
      </c>
      <c r="F42" s="16" t="e">
        <f>IF(Wedstrijden!#REF!&lt;&gt;"",Wedstrijden!#REF!,"")</f>
        <v>#REF!</v>
      </c>
      <c r="G42" s="16" t="e">
        <f>IF(Wedstrijden!#REF!="Indoor",1,0)</f>
        <v>#REF!</v>
      </c>
      <c r="H42" s="16" t="e">
        <f>Wedstrijden!#REF!</f>
        <v>#REF!</v>
      </c>
      <c r="I42" s="16" t="e">
        <f>IF(Wedstrijden!#REF!="Nee",0,IF(Wedstrijden!#REF!="Ja",1,""))</f>
        <v>#REF!</v>
      </c>
      <c r="J42" s="16" t="e">
        <f>IF(Wedstrijden!#REF!&lt;&gt;"",Wedstrijden!#REF!,"")</f>
        <v>#REF!</v>
      </c>
      <c r="BJ42" s="16">
        <f>IF(COUNTA(Wedstrijden!T36:AB36)&lt;&gt;0,1,"")</f>
        <v>1</v>
      </c>
      <c r="BK42" s="16">
        <f t="shared" si="0"/>
        <v>2</v>
      </c>
      <c r="BL42" s="16" t="e">
        <f>IF(Wedstrijden!#REF!="x","AA","")</f>
        <v>#REF!</v>
      </c>
      <c r="BM42" s="16" t="e">
        <f>IF(Wedstrijden!#REF!="x","A","")</f>
        <v>#REF!</v>
      </c>
      <c r="BN42" s="16" t="str">
        <f>IF(Wedstrijden!T36="x","B1","")</f>
        <v/>
      </c>
      <c r="BO42" s="16" t="e">
        <f>IF(Wedstrijden!#REF!="x","BB","")</f>
        <v>#REF!</v>
      </c>
      <c r="BP42" s="16" t="str">
        <f>IF(Wedstrijden!V36="x","B","")</f>
        <v/>
      </c>
      <c r="BQ42" s="16" t="str">
        <f>IF(Wedstrijden!W36="x","L1","")</f>
        <v/>
      </c>
      <c r="BR42" s="16" t="str">
        <f>IF(Wedstrijden!X36="x","L2","")</f>
        <v/>
      </c>
      <c r="BS42" s="16" t="str">
        <f>IF(Wedstrijden!Y36="x","M1","")</f>
        <v>M1</v>
      </c>
      <c r="BT42" s="16" t="str">
        <f>IF(Wedstrijden!Z36="x","M2","")</f>
        <v>M2</v>
      </c>
      <c r="BU42" s="16" t="str">
        <f>IF(Wedstrijden!AA36="x","Z1","")</f>
        <v>Z1</v>
      </c>
      <c r="BV42" s="16" t="str">
        <f>IF(Wedstrijden!AB36="x","Z2","")</f>
        <v>Z2</v>
      </c>
      <c r="BW42" s="16">
        <f>IF(COUNTA(Wedstrijden!K36:S36)&lt;&gt;0,1,"")</f>
        <v>1</v>
      </c>
      <c r="BX42" s="16">
        <f t="shared" si="1"/>
        <v>1</v>
      </c>
      <c r="BY42" s="16" t="str">
        <f>IF(Wedstrijden!K36="x","BB","")</f>
        <v/>
      </c>
      <c r="BZ42" s="16" t="str">
        <f>IF(Wedstrijden!L36="x","B","")</f>
        <v/>
      </c>
      <c r="CA42" s="16" t="str">
        <f>IF(Wedstrijden!M36="x","L1","")</f>
        <v/>
      </c>
      <c r="CB42" s="16" t="str">
        <f>IF(Wedstrijden!N36="x","L2","")</f>
        <v/>
      </c>
      <c r="CC42" s="16" t="str">
        <f>IF(Wedstrijden!O36="x","M1","")</f>
        <v>M1</v>
      </c>
      <c r="CD42" s="16" t="str">
        <f>IF(Wedstrijden!P36="x","M2","")</f>
        <v>M2</v>
      </c>
      <c r="CE42" s="16" t="str">
        <f>IF(Wedstrijden!Q36="x","Z1","")</f>
        <v>Z1</v>
      </c>
      <c r="CF42" s="16" t="str">
        <f>IF(Wedstrijden!R36="x","Z2","")</f>
        <v>Z2</v>
      </c>
      <c r="CG42" s="16" t="str">
        <f>IF(Wedstrijden!S36="x","ZZL","")</f>
        <v>ZZL</v>
      </c>
      <c r="CL42" s="16" t="str">
        <f>IF(COUNTA(Wedstrijden!AQ36:BA36)&lt;&gt;0,2,"")</f>
        <v/>
      </c>
      <c r="CM42" s="16" t="str">
        <f t="shared" si="2"/>
        <v/>
      </c>
      <c r="CN42" s="16" t="str">
        <f>IF(Wedstrijden!AQ36="x","AA","")</f>
        <v/>
      </c>
      <c r="CO42" s="16" t="str">
        <f>IF(Wedstrijden!AR36="x","A","")</f>
        <v/>
      </c>
      <c r="CP42" s="16" t="str">
        <f>IF(Wedstrijden!AS36="x","BB","")</f>
        <v/>
      </c>
      <c r="CQ42" s="16" t="str">
        <f>IF(Wedstrijden!AT36="x","B","")</f>
        <v/>
      </c>
      <c r="CR42" s="16" t="str">
        <f>IF(Wedstrijden!AU36="x","L","")</f>
        <v/>
      </c>
      <c r="CS42" s="16" t="str">
        <f>IF(Wedstrijden!AV36="x","M","")</f>
        <v/>
      </c>
      <c r="CT42" s="16" t="str">
        <f>IF(Wedstrijden!AW36="x","Z","")</f>
        <v/>
      </c>
      <c r="CU42" s="16" t="str">
        <f>IF(Wedstrijden!BA36="x","ZZ","")</f>
        <v/>
      </c>
      <c r="CV42" s="16" t="str">
        <f>IF(COUNTA(Wedstrijden!AH36:AO36)&lt;&gt;0,2,"")</f>
        <v/>
      </c>
      <c r="CW42" s="16" t="str">
        <f t="shared" si="3"/>
        <v/>
      </c>
      <c r="CX42" s="16" t="str">
        <f>IF(Wedstrijden!AH36="x","BB","")</f>
        <v/>
      </c>
      <c r="CY42" s="16" t="str">
        <f>IF(Wedstrijden!AI36="x","B","")</f>
        <v/>
      </c>
      <c r="CZ42" s="16" t="str">
        <f>IF(Wedstrijden!AJ36="x","L","")</f>
        <v/>
      </c>
      <c r="DA42" s="16" t="str">
        <f>IF(Wedstrijden!AK36="x","M","")</f>
        <v/>
      </c>
      <c r="DB42" s="16" t="str">
        <f>IF(Wedstrijden!AL36="x","Z","")</f>
        <v/>
      </c>
      <c r="DC42" s="16" t="str">
        <f>IF(Wedstrijden!AM36="x","ZZ","")</f>
        <v/>
      </c>
      <c r="DD42" s="16" t="str">
        <f>IF(Wedstrijden!AO36="x","1.40","")</f>
        <v/>
      </c>
      <c r="DE42" s="16" t="str">
        <f>IF(COUNTA(Wedstrijden!BC36:BE36)&lt;&gt;0,6,"")</f>
        <v/>
      </c>
      <c r="DF42" s="16" t="str">
        <f t="shared" si="4"/>
        <v/>
      </c>
      <c r="DG42" s="16" t="str">
        <f>IF(Wedstrijden!BC36="x","L","")</f>
        <v/>
      </c>
      <c r="DH42" s="16" t="str">
        <f>IF(Wedstrijden!BD36="x","M","")</f>
        <v/>
      </c>
      <c r="DI42" s="16" t="str">
        <f>IF(Wedstrijden!BE36="x","Z","")</f>
        <v/>
      </c>
      <c r="DJ42" s="16" t="str">
        <f>IF(Wedstrijden!BF36="x","Z","")</f>
        <v/>
      </c>
      <c r="DK42" s="16" t="str">
        <f>IF(COUNTA(Wedstrijden!BH36:BJ36)&lt;&gt;0,6,"")</f>
        <v/>
      </c>
      <c r="DL42" s="16" t="str">
        <f t="shared" si="5"/>
        <v/>
      </c>
      <c r="DM42" s="16" t="str">
        <f>IF(Wedstrijden!BH36="x","L","")</f>
        <v/>
      </c>
      <c r="DN42" s="16" t="str">
        <f>IF(Wedstrijden!BI36="x","M","")</f>
        <v/>
      </c>
      <c r="DO42" s="16" t="str">
        <f>IF(Wedstrijden!BJ36="x","Z","")</f>
        <v/>
      </c>
      <c r="DP42" s="16" t="str">
        <f>IF(Wedstrijden!BK36="x","Z","")</f>
        <v/>
      </c>
    </row>
    <row r="43" spans="1:120" ht="14.4" x14ac:dyDescent="0.3">
      <c r="A43" s="18">
        <f>Wedstrijden!A37</f>
        <v>45045</v>
      </c>
      <c r="B43" s="16" t="str">
        <f>IFERROR(VLOOKUP(Wedstrijden!#REF!,#REF!,2,FALSE),"")</f>
        <v/>
      </c>
      <c r="C43" s="16" t="str">
        <f>Wedstrijden!E37</f>
        <v>KNHS Kring De Drie Stromen</v>
      </c>
      <c r="D43" s="16" t="str">
        <f>IFERROR(VLOOKUP(Wedstrijden!#REF!,#REF!,2,FALSE),"")</f>
        <v/>
      </c>
      <c r="E43" s="16" t="str">
        <f>IFERROR(VLOOKUP(Wedstrijden!#REF!,#REF!,5,FALSE),"")</f>
        <v/>
      </c>
      <c r="F43" s="16" t="e">
        <f>IF(Wedstrijden!#REF!&lt;&gt;"",Wedstrijden!#REF!,"")</f>
        <v>#REF!</v>
      </c>
      <c r="G43" s="16" t="e">
        <f>IF(Wedstrijden!#REF!="Indoor",1,0)</f>
        <v>#REF!</v>
      </c>
      <c r="H43" s="16" t="e">
        <f>Wedstrijden!#REF!</f>
        <v>#REF!</v>
      </c>
      <c r="I43" s="16" t="e">
        <f>IF(Wedstrijden!#REF!="Nee",0,IF(Wedstrijden!#REF!="Ja",1,""))</f>
        <v>#REF!</v>
      </c>
      <c r="J43" s="16" t="e">
        <f>IF(Wedstrijden!#REF!&lt;&gt;"",Wedstrijden!#REF!,"")</f>
        <v>#REF!</v>
      </c>
      <c r="BJ43" s="16" t="str">
        <f>IF(COUNTA(Wedstrijden!T37:AB37)&lt;&gt;0,1,"")</f>
        <v/>
      </c>
      <c r="BK43" s="16" t="str">
        <f t="shared" si="0"/>
        <v/>
      </c>
      <c r="BL43" s="16" t="e">
        <f>IF(Wedstrijden!#REF!="x","AA","")</f>
        <v>#REF!</v>
      </c>
      <c r="BM43" s="16" t="e">
        <f>IF(Wedstrijden!#REF!="x","A","")</f>
        <v>#REF!</v>
      </c>
      <c r="BN43" s="16" t="str">
        <f>IF(Wedstrijden!T37="x","B1","")</f>
        <v/>
      </c>
      <c r="BO43" s="16" t="e">
        <f>IF(Wedstrijden!#REF!="x","BB","")</f>
        <v>#REF!</v>
      </c>
      <c r="BP43" s="16" t="str">
        <f>IF(Wedstrijden!V37="x","B","")</f>
        <v/>
      </c>
      <c r="BQ43" s="16" t="str">
        <f>IF(Wedstrijden!W37="x","L1","")</f>
        <v/>
      </c>
      <c r="BR43" s="16" t="str">
        <f>IF(Wedstrijden!X37="x","L2","")</f>
        <v/>
      </c>
      <c r="BS43" s="16" t="str">
        <f>IF(Wedstrijden!Y37="x","M1","")</f>
        <v/>
      </c>
      <c r="BT43" s="16" t="str">
        <f>IF(Wedstrijden!Z37="x","M2","")</f>
        <v/>
      </c>
      <c r="BU43" s="16" t="str">
        <f>IF(Wedstrijden!AA37="x","Z1","")</f>
        <v/>
      </c>
      <c r="BV43" s="16" t="str">
        <f>IF(Wedstrijden!AB37="x","Z2","")</f>
        <v/>
      </c>
      <c r="BW43" s="16" t="str">
        <f>IF(COUNTA(Wedstrijden!K37:S37)&lt;&gt;0,1,"")</f>
        <v/>
      </c>
      <c r="BX43" s="16" t="str">
        <f t="shared" si="1"/>
        <v/>
      </c>
      <c r="BY43" s="16" t="str">
        <f>IF(Wedstrijden!K37="x","BB","")</f>
        <v/>
      </c>
      <c r="BZ43" s="16" t="str">
        <f>IF(Wedstrijden!L37="x","B","")</f>
        <v/>
      </c>
      <c r="CA43" s="16" t="str">
        <f>IF(Wedstrijden!M37="x","L1","")</f>
        <v/>
      </c>
      <c r="CB43" s="16" t="str">
        <f>IF(Wedstrijden!N37="x","L2","")</f>
        <v/>
      </c>
      <c r="CC43" s="16" t="str">
        <f>IF(Wedstrijden!O37="x","M1","")</f>
        <v/>
      </c>
      <c r="CD43" s="16" t="str">
        <f>IF(Wedstrijden!P37="x","M2","")</f>
        <v/>
      </c>
      <c r="CE43" s="16" t="str">
        <f>IF(Wedstrijden!Q37="x","Z1","")</f>
        <v/>
      </c>
      <c r="CF43" s="16" t="str">
        <f>IF(Wedstrijden!R37="x","Z2","")</f>
        <v/>
      </c>
      <c r="CG43" s="16" t="str">
        <f>IF(Wedstrijden!S37="x","ZZL","")</f>
        <v/>
      </c>
      <c r="CL43" s="16">
        <f>IF(COUNTA(Wedstrijden!AQ37:BA37)&lt;&gt;0,2,"")</f>
        <v>2</v>
      </c>
      <c r="CM43" s="16">
        <f t="shared" si="2"/>
        <v>2</v>
      </c>
      <c r="CN43" s="16" t="str">
        <f>IF(Wedstrijden!AQ37="x","AA","")</f>
        <v>AA</v>
      </c>
      <c r="CO43" s="16" t="str">
        <f>IF(Wedstrijden!AR37="x","A","")</f>
        <v>A</v>
      </c>
      <c r="CP43" s="16" t="str">
        <f>IF(Wedstrijden!AS37="x","BB","")</f>
        <v>BB</v>
      </c>
      <c r="CQ43" s="16" t="str">
        <f>IF(Wedstrijden!AT37="x","B","")</f>
        <v>B</v>
      </c>
      <c r="CR43" s="16" t="str">
        <f>IF(Wedstrijden!AU37="x","L","")</f>
        <v>L</v>
      </c>
      <c r="CS43" s="16" t="str">
        <f>IF(Wedstrijden!AV37="x","M","")</f>
        <v>M</v>
      </c>
      <c r="CT43" s="16" t="str">
        <f>IF(Wedstrijden!AW37="x","Z","")</f>
        <v>Z</v>
      </c>
      <c r="CU43" s="16" t="str">
        <f>IF(Wedstrijden!BA37="x","ZZ","")</f>
        <v/>
      </c>
      <c r="CV43" s="16">
        <f>IF(COUNTA(Wedstrijden!AH37:AO37)&lt;&gt;0,2,"")</f>
        <v>2</v>
      </c>
      <c r="CW43" s="16">
        <f t="shared" si="3"/>
        <v>1</v>
      </c>
      <c r="CX43" s="16" t="str">
        <f>IF(Wedstrijden!AH37="x","BB","")</f>
        <v>BB</v>
      </c>
      <c r="CY43" s="16" t="str">
        <f>IF(Wedstrijden!AI37="x","B","")</f>
        <v>B</v>
      </c>
      <c r="CZ43" s="16" t="str">
        <f>IF(Wedstrijden!AJ37="x","L","")</f>
        <v>L</v>
      </c>
      <c r="DA43" s="16" t="str">
        <f>IF(Wedstrijden!AK37="x","M","")</f>
        <v>M</v>
      </c>
      <c r="DB43" s="16" t="str">
        <f>IF(Wedstrijden!AL37="x","Z","")</f>
        <v>Z</v>
      </c>
      <c r="DC43" s="16" t="str">
        <f>IF(Wedstrijden!AM37="x","ZZ","")</f>
        <v>ZZ</v>
      </c>
      <c r="DD43" s="16" t="str">
        <f>IF(Wedstrijden!AO37="x","1.40","")</f>
        <v/>
      </c>
      <c r="DE43" s="16" t="str">
        <f>IF(COUNTA(Wedstrijden!BC37:BE37)&lt;&gt;0,6,"")</f>
        <v/>
      </c>
      <c r="DF43" s="16" t="str">
        <f t="shared" si="4"/>
        <v/>
      </c>
      <c r="DG43" s="16" t="str">
        <f>IF(Wedstrijden!BC37="x","L","")</f>
        <v/>
      </c>
      <c r="DH43" s="16" t="str">
        <f>IF(Wedstrijden!BD37="x","M","")</f>
        <v/>
      </c>
      <c r="DI43" s="16" t="str">
        <f>IF(Wedstrijden!BE37="x","Z","")</f>
        <v/>
      </c>
      <c r="DJ43" s="16" t="str">
        <f>IF(Wedstrijden!BF37="x","Z","")</f>
        <v/>
      </c>
      <c r="DK43" s="16" t="str">
        <f>IF(COUNTA(Wedstrijden!BH37:BJ37)&lt;&gt;0,6,"")</f>
        <v/>
      </c>
      <c r="DL43" s="16" t="str">
        <f t="shared" si="5"/>
        <v/>
      </c>
      <c r="DM43" s="16" t="str">
        <f>IF(Wedstrijden!BH37="x","L","")</f>
        <v/>
      </c>
      <c r="DN43" s="16" t="str">
        <f>IF(Wedstrijden!BI37="x","M","")</f>
        <v/>
      </c>
      <c r="DO43" s="16" t="str">
        <f>IF(Wedstrijden!BJ37="x","Z","")</f>
        <v/>
      </c>
      <c r="DP43" s="16" t="str">
        <f>IF(Wedstrijden!BK37="x","Z","")</f>
        <v/>
      </c>
    </row>
    <row r="44" spans="1:120" ht="14.4" x14ac:dyDescent="0.3">
      <c r="A44" s="18">
        <f>Wedstrijden!A38</f>
        <v>45045</v>
      </c>
      <c r="B44" s="16" t="str">
        <f>IFERROR(VLOOKUP(Wedstrijden!#REF!,#REF!,2,FALSE),"")</f>
        <v/>
      </c>
      <c r="C44" s="16" t="str">
        <f>Wedstrijden!E38</f>
        <v>KNHS Kring De Drie Stromen</v>
      </c>
      <c r="D44" s="16" t="str">
        <f>IFERROR(VLOOKUP(Wedstrijden!#REF!,#REF!,2,FALSE),"")</f>
        <v/>
      </c>
      <c r="E44" s="16" t="str">
        <f>IFERROR(VLOOKUP(Wedstrijden!#REF!,#REF!,5,FALSE),"")</f>
        <v/>
      </c>
      <c r="F44" s="16" t="e">
        <f>IF(Wedstrijden!#REF!&lt;&gt;"",Wedstrijden!#REF!,"")</f>
        <v>#REF!</v>
      </c>
      <c r="G44" s="16" t="e">
        <f>IF(Wedstrijden!#REF!="Indoor",1,0)</f>
        <v>#REF!</v>
      </c>
      <c r="H44" s="16" t="e">
        <f>Wedstrijden!#REF!</f>
        <v>#REF!</v>
      </c>
      <c r="I44" s="16" t="e">
        <f>IF(Wedstrijden!#REF!="Nee",0,IF(Wedstrijden!#REF!="Ja",1,""))</f>
        <v>#REF!</v>
      </c>
      <c r="J44" s="16" t="e">
        <f>IF(Wedstrijden!#REF!&lt;&gt;"",Wedstrijden!#REF!,"")</f>
        <v>#REF!</v>
      </c>
      <c r="BJ44" s="16" t="str">
        <f>IF(COUNTA(Wedstrijden!T38:AB38)&lt;&gt;0,1,"")</f>
        <v/>
      </c>
      <c r="BK44" s="16" t="str">
        <f t="shared" si="0"/>
        <v/>
      </c>
      <c r="BL44" s="16" t="e">
        <f>IF(Wedstrijden!#REF!="x","AA","")</f>
        <v>#REF!</v>
      </c>
      <c r="BM44" s="16" t="e">
        <f>IF(Wedstrijden!#REF!="x","A","")</f>
        <v>#REF!</v>
      </c>
      <c r="BN44" s="16" t="str">
        <f>IF(Wedstrijden!T38="x","B1","")</f>
        <v/>
      </c>
      <c r="BO44" s="16" t="e">
        <f>IF(Wedstrijden!#REF!="x","BB","")</f>
        <v>#REF!</v>
      </c>
      <c r="BP44" s="16" t="str">
        <f>IF(Wedstrijden!V38="x","B","")</f>
        <v/>
      </c>
      <c r="BQ44" s="16" t="str">
        <f>IF(Wedstrijden!W38="x","L1","")</f>
        <v/>
      </c>
      <c r="BR44" s="16" t="str">
        <f>IF(Wedstrijden!X38="x","L2","")</f>
        <v/>
      </c>
      <c r="BS44" s="16" t="str">
        <f>IF(Wedstrijden!Y38="x","M1","")</f>
        <v/>
      </c>
      <c r="BT44" s="16" t="str">
        <f>IF(Wedstrijden!Z38="x","M2","")</f>
        <v/>
      </c>
      <c r="BU44" s="16" t="str">
        <f>IF(Wedstrijden!AA38="x","Z1","")</f>
        <v/>
      </c>
      <c r="BV44" s="16" t="str">
        <f>IF(Wedstrijden!AB38="x","Z2","")</f>
        <v/>
      </c>
      <c r="BW44" s="16">
        <f>IF(COUNTA(Wedstrijden!K38:S38)&lt;&gt;0,1,"")</f>
        <v>1</v>
      </c>
      <c r="BX44" s="16">
        <f t="shared" si="1"/>
        <v>1</v>
      </c>
      <c r="BY44" s="16" t="str">
        <f>IF(Wedstrijden!K38="x","BB","")</f>
        <v/>
      </c>
      <c r="BZ44" s="16" t="str">
        <f>IF(Wedstrijden!L38="x","B","")</f>
        <v>B</v>
      </c>
      <c r="CA44" s="16" t="str">
        <f>IF(Wedstrijden!M38="x","L1","")</f>
        <v>L1</v>
      </c>
      <c r="CB44" s="16" t="str">
        <f>IF(Wedstrijden!N38="x","L2","")</f>
        <v>L2</v>
      </c>
      <c r="CC44" s="16" t="str">
        <f>IF(Wedstrijden!O38="x","M1","")</f>
        <v>M1</v>
      </c>
      <c r="CD44" s="16" t="str">
        <f>IF(Wedstrijden!P38="x","M2","")</f>
        <v>M2</v>
      </c>
      <c r="CE44" s="16" t="str">
        <f>IF(Wedstrijden!Q38="x","Z1","")</f>
        <v/>
      </c>
      <c r="CF44" s="16" t="str">
        <f>IF(Wedstrijden!R38="x","Z2","")</f>
        <v/>
      </c>
      <c r="CG44" s="16" t="str">
        <f>IF(Wedstrijden!S38="x","ZZL","")</f>
        <v/>
      </c>
      <c r="CL44" s="16" t="str">
        <f>IF(COUNTA(Wedstrijden!AQ38:BA38)&lt;&gt;0,2,"")</f>
        <v/>
      </c>
      <c r="CM44" s="16" t="str">
        <f t="shared" si="2"/>
        <v/>
      </c>
      <c r="CN44" s="16" t="str">
        <f>IF(Wedstrijden!AQ38="x","AA","")</f>
        <v/>
      </c>
      <c r="CO44" s="16" t="str">
        <f>IF(Wedstrijden!AR38="x","A","")</f>
        <v/>
      </c>
      <c r="CP44" s="16" t="str">
        <f>IF(Wedstrijden!AS38="x","BB","")</f>
        <v/>
      </c>
      <c r="CQ44" s="16" t="str">
        <f>IF(Wedstrijden!AT38="x","B","")</f>
        <v/>
      </c>
      <c r="CR44" s="16" t="str">
        <f>IF(Wedstrijden!AU38="x","L","")</f>
        <v/>
      </c>
      <c r="CS44" s="16" t="str">
        <f>IF(Wedstrijden!AV38="x","M","")</f>
        <v/>
      </c>
      <c r="CT44" s="16" t="str">
        <f>IF(Wedstrijden!AW38="x","Z","")</f>
        <v/>
      </c>
      <c r="CU44" s="16" t="str">
        <f>IF(Wedstrijden!BA38="x","ZZ","")</f>
        <v/>
      </c>
      <c r="CV44" s="16" t="str">
        <f>IF(COUNTA(Wedstrijden!AH38:AO38)&lt;&gt;0,2,"")</f>
        <v/>
      </c>
      <c r="CW44" s="16" t="str">
        <f t="shared" si="3"/>
        <v/>
      </c>
      <c r="CX44" s="16" t="str">
        <f>IF(Wedstrijden!AH38="x","BB","")</f>
        <v/>
      </c>
      <c r="CY44" s="16" t="str">
        <f>IF(Wedstrijden!AI38="x","B","")</f>
        <v/>
      </c>
      <c r="CZ44" s="16" t="str">
        <f>IF(Wedstrijden!AJ38="x","L","")</f>
        <v/>
      </c>
      <c r="DA44" s="16" t="str">
        <f>IF(Wedstrijden!AK38="x","M","")</f>
        <v/>
      </c>
      <c r="DB44" s="16" t="str">
        <f>IF(Wedstrijden!AL38="x","Z","")</f>
        <v/>
      </c>
      <c r="DC44" s="16" t="str">
        <f>IF(Wedstrijden!AM38="x","ZZ","")</f>
        <v/>
      </c>
      <c r="DD44" s="16" t="str">
        <f>IF(Wedstrijden!AO38="x","1.40","")</f>
        <v/>
      </c>
      <c r="DE44" s="16" t="str">
        <f>IF(COUNTA(Wedstrijden!BC38:BE38)&lt;&gt;0,6,"")</f>
        <v/>
      </c>
      <c r="DF44" s="16" t="str">
        <f t="shared" si="4"/>
        <v/>
      </c>
      <c r="DG44" s="16" t="str">
        <f>IF(Wedstrijden!BC38="x","L","")</f>
        <v/>
      </c>
      <c r="DH44" s="16" t="str">
        <f>IF(Wedstrijden!BD38="x","M","")</f>
        <v/>
      </c>
      <c r="DI44" s="16" t="str">
        <f>IF(Wedstrijden!BE38="x","Z","")</f>
        <v/>
      </c>
      <c r="DJ44" s="16" t="str">
        <f>IF(Wedstrijden!BF38="x","Z","")</f>
        <v/>
      </c>
      <c r="DK44" s="16" t="str">
        <f>IF(COUNTA(Wedstrijden!BH38:BJ38)&lt;&gt;0,6,"")</f>
        <v/>
      </c>
      <c r="DL44" s="16" t="str">
        <f t="shared" si="5"/>
        <v/>
      </c>
      <c r="DM44" s="16" t="str">
        <f>IF(Wedstrijden!BH38="x","L","")</f>
        <v/>
      </c>
      <c r="DN44" s="16" t="str">
        <f>IF(Wedstrijden!BI38="x","M","")</f>
        <v/>
      </c>
      <c r="DO44" s="16" t="str">
        <f>IF(Wedstrijden!BJ38="x","Z","")</f>
        <v/>
      </c>
      <c r="DP44" s="16" t="str">
        <f>IF(Wedstrijden!BK38="x","Z","")</f>
        <v/>
      </c>
    </row>
    <row r="45" spans="1:120" ht="14.4" x14ac:dyDescent="0.3">
      <c r="A45" s="18">
        <f>Wedstrijden!A39</f>
        <v>45046</v>
      </c>
      <c r="B45" s="16" t="str">
        <f>IFERROR(VLOOKUP(Wedstrijden!#REF!,#REF!,2,FALSE),"")</f>
        <v/>
      </c>
      <c r="C45" s="16" t="str">
        <f>Wedstrijden!E39</f>
        <v>KNHS Kring Noord Oost Friesland</v>
      </c>
      <c r="D45" s="16" t="str">
        <f>IFERROR(VLOOKUP(Wedstrijden!#REF!,#REF!,2,FALSE),"")</f>
        <v/>
      </c>
      <c r="E45" s="16" t="str">
        <f>IFERROR(VLOOKUP(Wedstrijden!#REF!,#REF!,5,FALSE),"")</f>
        <v/>
      </c>
      <c r="F45" s="16" t="e">
        <f>IF(Wedstrijden!#REF!&lt;&gt;"",Wedstrijden!#REF!,"")</f>
        <v>#REF!</v>
      </c>
      <c r="G45" s="16" t="e">
        <f>IF(Wedstrijden!#REF!="Indoor",1,0)</f>
        <v>#REF!</v>
      </c>
      <c r="H45" s="16" t="e">
        <f>Wedstrijden!#REF!</f>
        <v>#REF!</v>
      </c>
      <c r="I45" s="16" t="e">
        <f>IF(Wedstrijden!#REF!="Nee",0,IF(Wedstrijden!#REF!="Ja",1,""))</f>
        <v>#REF!</v>
      </c>
      <c r="J45" s="16" t="e">
        <f>IF(Wedstrijden!#REF!&lt;&gt;"",Wedstrijden!#REF!,"")</f>
        <v>#REF!</v>
      </c>
      <c r="BJ45" s="16" t="str">
        <f>IF(COUNTA(Wedstrijden!T39:AB39)&lt;&gt;0,1,"")</f>
        <v/>
      </c>
      <c r="BK45" s="16" t="str">
        <f t="shared" si="0"/>
        <v/>
      </c>
      <c r="BL45" s="16" t="e">
        <f>IF(Wedstrijden!#REF!="x","AA","")</f>
        <v>#REF!</v>
      </c>
      <c r="BM45" s="16" t="e">
        <f>IF(Wedstrijden!#REF!="x","A","")</f>
        <v>#REF!</v>
      </c>
      <c r="BN45" s="16" t="str">
        <f>IF(Wedstrijden!T39="x","B1","")</f>
        <v/>
      </c>
      <c r="BO45" s="16" t="e">
        <f>IF(Wedstrijden!#REF!="x","BB","")</f>
        <v>#REF!</v>
      </c>
      <c r="BP45" s="16" t="str">
        <f>IF(Wedstrijden!V39="x","B","")</f>
        <v/>
      </c>
      <c r="BQ45" s="16" t="str">
        <f>IF(Wedstrijden!W39="x","L1","")</f>
        <v/>
      </c>
      <c r="BR45" s="16" t="str">
        <f>IF(Wedstrijden!X39="x","L2","")</f>
        <v/>
      </c>
      <c r="BS45" s="16" t="str">
        <f>IF(Wedstrijden!Y39="x","M1","")</f>
        <v/>
      </c>
      <c r="BT45" s="16" t="str">
        <f>IF(Wedstrijden!Z39="x","M2","")</f>
        <v/>
      </c>
      <c r="BU45" s="16" t="str">
        <f>IF(Wedstrijden!AA39="x","Z1","")</f>
        <v/>
      </c>
      <c r="BV45" s="16" t="str">
        <f>IF(Wedstrijden!AB39="x","Z2","")</f>
        <v/>
      </c>
      <c r="BW45" s="16">
        <f>IF(COUNTA(Wedstrijden!K39:S39)&lt;&gt;0,1,"")</f>
        <v>1</v>
      </c>
      <c r="BX45" s="16">
        <f t="shared" si="1"/>
        <v>1</v>
      </c>
      <c r="BY45" s="16" t="str">
        <f>IF(Wedstrijden!K39="x","BB","")</f>
        <v/>
      </c>
      <c r="BZ45" s="16" t="str">
        <f>IF(Wedstrijden!L39="x","B","")</f>
        <v>B</v>
      </c>
      <c r="CA45" s="16" t="str">
        <f>IF(Wedstrijden!M39="x","L1","")</f>
        <v>L1</v>
      </c>
      <c r="CB45" s="16" t="str">
        <f>IF(Wedstrijden!N39="x","L2","")</f>
        <v>L2</v>
      </c>
      <c r="CC45" s="16" t="str">
        <f>IF(Wedstrijden!O39="x","M1","")</f>
        <v/>
      </c>
      <c r="CD45" s="16" t="str">
        <f>IF(Wedstrijden!P39="x","M2","")</f>
        <v/>
      </c>
      <c r="CE45" s="16" t="str">
        <f>IF(Wedstrijden!Q39="x","Z1","")</f>
        <v/>
      </c>
      <c r="CF45" s="16" t="str">
        <f>IF(Wedstrijden!R39="x","Z2","")</f>
        <v/>
      </c>
      <c r="CG45" s="16" t="str">
        <f>IF(Wedstrijden!S39="x","ZZL","")</f>
        <v/>
      </c>
      <c r="CL45" s="16" t="str">
        <f>IF(COUNTA(Wedstrijden!AQ39:BA39)&lt;&gt;0,2,"")</f>
        <v/>
      </c>
      <c r="CM45" s="16" t="str">
        <f t="shared" si="2"/>
        <v/>
      </c>
      <c r="CN45" s="16" t="str">
        <f>IF(Wedstrijden!AQ39="x","AA","")</f>
        <v/>
      </c>
      <c r="CO45" s="16" t="str">
        <f>IF(Wedstrijden!AR39="x","A","")</f>
        <v/>
      </c>
      <c r="CP45" s="16" t="str">
        <f>IF(Wedstrijden!AS39="x","BB","")</f>
        <v/>
      </c>
      <c r="CQ45" s="16" t="str">
        <f>IF(Wedstrijden!AT39="x","B","")</f>
        <v/>
      </c>
      <c r="CR45" s="16" t="str">
        <f>IF(Wedstrijden!AU39="x","L","")</f>
        <v/>
      </c>
      <c r="CS45" s="16" t="str">
        <f>IF(Wedstrijden!AV39="x","M","")</f>
        <v/>
      </c>
      <c r="CT45" s="16" t="str">
        <f>IF(Wedstrijden!AW39="x","Z","")</f>
        <v/>
      </c>
      <c r="CU45" s="16" t="str">
        <f>IF(Wedstrijden!BA39="x","ZZ","")</f>
        <v/>
      </c>
      <c r="CV45" s="16" t="str">
        <f>IF(COUNTA(Wedstrijden!AH39:AO39)&lt;&gt;0,2,"")</f>
        <v/>
      </c>
      <c r="CW45" s="16" t="str">
        <f t="shared" si="3"/>
        <v/>
      </c>
      <c r="CX45" s="16" t="str">
        <f>IF(Wedstrijden!AH39="x","BB","")</f>
        <v/>
      </c>
      <c r="CY45" s="16" t="str">
        <f>IF(Wedstrijden!AI39="x","B","")</f>
        <v/>
      </c>
      <c r="CZ45" s="16" t="str">
        <f>IF(Wedstrijden!AJ39="x","L","")</f>
        <v/>
      </c>
      <c r="DA45" s="16" t="str">
        <f>IF(Wedstrijden!AK39="x","M","")</f>
        <v/>
      </c>
      <c r="DB45" s="16" t="str">
        <f>IF(Wedstrijden!AL39="x","Z","")</f>
        <v/>
      </c>
      <c r="DC45" s="16" t="str">
        <f>IF(Wedstrijden!AM39="x","ZZ","")</f>
        <v/>
      </c>
      <c r="DD45" s="16" t="str">
        <f>IF(Wedstrijden!AO39="x","1.40","")</f>
        <v/>
      </c>
      <c r="DE45" s="16" t="str">
        <f>IF(COUNTA(Wedstrijden!BC39:BE39)&lt;&gt;0,6,"")</f>
        <v/>
      </c>
      <c r="DF45" s="16" t="str">
        <f t="shared" si="4"/>
        <v/>
      </c>
      <c r="DG45" s="16" t="str">
        <f>IF(Wedstrijden!BC39="x","L","")</f>
        <v/>
      </c>
      <c r="DH45" s="16" t="str">
        <f>IF(Wedstrijden!BD39="x","M","")</f>
        <v/>
      </c>
      <c r="DI45" s="16" t="str">
        <f>IF(Wedstrijden!BE39="x","Z","")</f>
        <v/>
      </c>
      <c r="DJ45" s="16" t="str">
        <f>IF(Wedstrijden!BF39="x","Z","")</f>
        <v/>
      </c>
      <c r="DK45" s="16" t="str">
        <f>IF(COUNTA(Wedstrijden!BH39:BJ39)&lt;&gt;0,6,"")</f>
        <v/>
      </c>
      <c r="DL45" s="16" t="str">
        <f t="shared" si="5"/>
        <v/>
      </c>
      <c r="DM45" s="16" t="str">
        <f>IF(Wedstrijden!BH39="x","L","")</f>
        <v/>
      </c>
      <c r="DN45" s="16" t="str">
        <f>IF(Wedstrijden!BI39="x","M","")</f>
        <v/>
      </c>
      <c r="DO45" s="16" t="str">
        <f>IF(Wedstrijden!BJ39="x","Z","")</f>
        <v/>
      </c>
      <c r="DP45" s="16" t="str">
        <f>IF(Wedstrijden!BK39="x","Z","")</f>
        <v/>
      </c>
    </row>
    <row r="46" spans="1:120" ht="14.4" x14ac:dyDescent="0.3">
      <c r="A46" s="18">
        <f>Wedstrijden!A40</f>
        <v>45046</v>
      </c>
      <c r="B46" s="16" t="str">
        <f>IFERROR(VLOOKUP(Wedstrijden!#REF!,#REF!,2,FALSE),"")</f>
        <v/>
      </c>
      <c r="C46" s="16" t="str">
        <f>Wedstrijden!E40</f>
        <v>KNHS Kring De Drie Stromen</v>
      </c>
      <c r="D46" s="16" t="str">
        <f>IFERROR(VLOOKUP(Wedstrijden!#REF!,#REF!,2,FALSE),"")</f>
        <v/>
      </c>
      <c r="E46" s="16" t="str">
        <f>IFERROR(VLOOKUP(Wedstrijden!#REF!,#REF!,5,FALSE),"")</f>
        <v/>
      </c>
      <c r="F46" s="16" t="e">
        <f>IF(Wedstrijden!#REF!&lt;&gt;"",Wedstrijden!#REF!,"")</f>
        <v>#REF!</v>
      </c>
      <c r="G46" s="16" t="e">
        <f>IF(Wedstrijden!#REF!="Indoor",1,0)</f>
        <v>#REF!</v>
      </c>
      <c r="H46" s="16" t="e">
        <f>Wedstrijden!#REF!</f>
        <v>#REF!</v>
      </c>
      <c r="I46" s="16" t="e">
        <f>IF(Wedstrijden!#REF!="Nee",0,IF(Wedstrijden!#REF!="Ja",1,""))</f>
        <v>#REF!</v>
      </c>
      <c r="J46" s="16" t="e">
        <f>IF(Wedstrijden!#REF!&lt;&gt;"",Wedstrijden!#REF!,"")</f>
        <v>#REF!</v>
      </c>
      <c r="BJ46" s="16" t="str">
        <f>IF(COUNTA(Wedstrijden!T40:AB40)&lt;&gt;0,1,"")</f>
        <v/>
      </c>
      <c r="BK46" s="16" t="str">
        <f t="shared" si="0"/>
        <v/>
      </c>
      <c r="BL46" s="16" t="e">
        <f>IF(Wedstrijden!#REF!="x","AA","")</f>
        <v>#REF!</v>
      </c>
      <c r="BM46" s="16" t="e">
        <f>IF(Wedstrijden!#REF!="x","A","")</f>
        <v>#REF!</v>
      </c>
      <c r="BN46" s="16" t="str">
        <f>IF(Wedstrijden!T40="x","B1","")</f>
        <v/>
      </c>
      <c r="BO46" s="16" t="e">
        <f>IF(Wedstrijden!#REF!="x","BB","")</f>
        <v>#REF!</v>
      </c>
      <c r="BP46" s="16" t="str">
        <f>IF(Wedstrijden!V40="x","B","")</f>
        <v/>
      </c>
      <c r="BQ46" s="16" t="str">
        <f>IF(Wedstrijden!W40="x","L1","")</f>
        <v/>
      </c>
      <c r="BR46" s="16" t="str">
        <f>IF(Wedstrijden!X40="x","L2","")</f>
        <v/>
      </c>
      <c r="BS46" s="16" t="str">
        <f>IF(Wedstrijden!Y40="x","M1","")</f>
        <v/>
      </c>
      <c r="BT46" s="16" t="str">
        <f>IF(Wedstrijden!Z40="x","M2","")</f>
        <v/>
      </c>
      <c r="BU46" s="16" t="str">
        <f>IF(Wedstrijden!AA40="x","Z1","")</f>
        <v/>
      </c>
      <c r="BV46" s="16" t="str">
        <f>IF(Wedstrijden!AB40="x","Z2","")</f>
        <v/>
      </c>
      <c r="BW46" s="16">
        <f>IF(COUNTA(Wedstrijden!K40:S40)&lt;&gt;0,1,"")</f>
        <v>1</v>
      </c>
      <c r="BX46" s="16">
        <f t="shared" si="1"/>
        <v>1</v>
      </c>
      <c r="BY46" s="16" t="str">
        <f>IF(Wedstrijden!K40="x","BB","")</f>
        <v/>
      </c>
      <c r="BZ46" s="16" t="str">
        <f>IF(Wedstrijden!L40="x","B","")</f>
        <v/>
      </c>
      <c r="CA46" s="16" t="str">
        <f>IF(Wedstrijden!M40="x","L1","")</f>
        <v/>
      </c>
      <c r="CB46" s="16" t="str">
        <f>IF(Wedstrijden!N40="x","L2","")</f>
        <v/>
      </c>
      <c r="CC46" s="16" t="str">
        <f>IF(Wedstrijden!O40="x","M1","")</f>
        <v/>
      </c>
      <c r="CD46" s="16" t="str">
        <f>IF(Wedstrijden!P40="x","M2","")</f>
        <v/>
      </c>
      <c r="CE46" s="16" t="str">
        <f>IF(Wedstrijden!Q40="x","Z1","")</f>
        <v>Z1</v>
      </c>
      <c r="CF46" s="16" t="str">
        <f>IF(Wedstrijden!R40="x","Z2","")</f>
        <v>Z2</v>
      </c>
      <c r="CG46" s="16" t="str">
        <f>IF(Wedstrijden!S40="x","ZZL","")</f>
        <v>ZZL</v>
      </c>
      <c r="CL46" s="16" t="str">
        <f>IF(COUNTA(Wedstrijden!AQ40:BA40)&lt;&gt;0,2,"")</f>
        <v/>
      </c>
      <c r="CM46" s="16" t="str">
        <f t="shared" si="2"/>
        <v/>
      </c>
      <c r="CN46" s="16" t="str">
        <f>IF(Wedstrijden!AQ40="x","AA","")</f>
        <v/>
      </c>
      <c r="CO46" s="16" t="str">
        <f>IF(Wedstrijden!AR40="x","A","")</f>
        <v/>
      </c>
      <c r="CP46" s="16" t="str">
        <f>IF(Wedstrijden!AS40="x","BB","")</f>
        <v/>
      </c>
      <c r="CQ46" s="16" t="str">
        <f>IF(Wedstrijden!AT40="x","B","")</f>
        <v/>
      </c>
      <c r="CR46" s="16" t="str">
        <f>IF(Wedstrijden!AU40="x","L","")</f>
        <v/>
      </c>
      <c r="CS46" s="16" t="str">
        <f>IF(Wedstrijden!AV40="x","M","")</f>
        <v/>
      </c>
      <c r="CT46" s="16" t="str">
        <f>IF(Wedstrijden!AW40="x","Z","")</f>
        <v/>
      </c>
      <c r="CU46" s="16" t="str">
        <f>IF(Wedstrijden!BA40="x","ZZ","")</f>
        <v/>
      </c>
      <c r="CV46" s="16" t="str">
        <f>IF(COUNTA(Wedstrijden!AH40:AO40)&lt;&gt;0,2,"")</f>
        <v/>
      </c>
      <c r="CW46" s="16" t="str">
        <f t="shared" si="3"/>
        <v/>
      </c>
      <c r="CX46" s="16" t="str">
        <f>IF(Wedstrijden!AH40="x","BB","")</f>
        <v/>
      </c>
      <c r="CY46" s="16" t="str">
        <f>IF(Wedstrijden!AI40="x","B","")</f>
        <v/>
      </c>
      <c r="CZ46" s="16" t="str">
        <f>IF(Wedstrijden!AJ40="x","L","")</f>
        <v/>
      </c>
      <c r="DA46" s="16" t="str">
        <f>IF(Wedstrijden!AK40="x","M","")</f>
        <v/>
      </c>
      <c r="DB46" s="16" t="str">
        <f>IF(Wedstrijden!AL40="x","Z","")</f>
        <v/>
      </c>
      <c r="DC46" s="16" t="str">
        <f>IF(Wedstrijden!AM40="x","ZZ","")</f>
        <v/>
      </c>
      <c r="DD46" s="16" t="str">
        <f>IF(Wedstrijden!AO40="x","1.40","")</f>
        <v/>
      </c>
      <c r="DE46" s="16" t="str">
        <f>IF(COUNTA(Wedstrijden!BC40:BE40)&lt;&gt;0,6,"")</f>
        <v/>
      </c>
      <c r="DF46" s="16" t="str">
        <f t="shared" si="4"/>
        <v/>
      </c>
      <c r="DG46" s="16" t="str">
        <f>IF(Wedstrijden!BC40="x","L","")</f>
        <v/>
      </c>
      <c r="DH46" s="16" t="str">
        <f>IF(Wedstrijden!BD40="x","M","")</f>
        <v/>
      </c>
      <c r="DI46" s="16" t="str">
        <f>IF(Wedstrijden!BE40="x","Z","")</f>
        <v/>
      </c>
      <c r="DJ46" s="16" t="str">
        <f>IF(Wedstrijden!BF40="x","Z","")</f>
        <v/>
      </c>
      <c r="DK46" s="16" t="str">
        <f>IF(COUNTA(Wedstrijden!BH40:BJ40)&lt;&gt;0,6,"")</f>
        <v/>
      </c>
      <c r="DL46" s="16" t="str">
        <f t="shared" si="5"/>
        <v/>
      </c>
      <c r="DM46" s="16" t="str">
        <f>IF(Wedstrijden!BH40="x","L","")</f>
        <v/>
      </c>
      <c r="DN46" s="16" t="str">
        <f>IF(Wedstrijden!BI40="x","M","")</f>
        <v/>
      </c>
      <c r="DO46" s="16" t="str">
        <f>IF(Wedstrijden!BJ40="x","Z","")</f>
        <v/>
      </c>
      <c r="DP46" s="16" t="str">
        <f>IF(Wedstrijden!BK40="x","Z","")</f>
        <v/>
      </c>
    </row>
    <row r="47" spans="1:120" ht="14.4" x14ac:dyDescent="0.3">
      <c r="A47" s="18">
        <f>Wedstrijden!A41</f>
        <v>45051</v>
      </c>
      <c r="B47" s="16" t="str">
        <f>IFERROR(VLOOKUP(Wedstrijden!#REF!,#REF!,2,FALSE),"")</f>
        <v/>
      </c>
      <c r="C47" s="16" t="str">
        <f>Wedstrijden!E41</f>
        <v>KNHS Kring Tusken Waad En Klif</v>
      </c>
      <c r="D47" s="16" t="str">
        <f>IFERROR(VLOOKUP(Wedstrijden!#REF!,#REF!,2,FALSE),"")</f>
        <v/>
      </c>
      <c r="E47" s="16" t="str">
        <f>IFERROR(VLOOKUP(Wedstrijden!#REF!,#REF!,5,FALSE),"")</f>
        <v/>
      </c>
      <c r="F47" s="16" t="e">
        <f>IF(Wedstrijden!#REF!&lt;&gt;"",Wedstrijden!#REF!,"")</f>
        <v>#REF!</v>
      </c>
      <c r="G47" s="16" t="e">
        <f>IF(Wedstrijden!#REF!="Indoor",1,0)</f>
        <v>#REF!</v>
      </c>
      <c r="H47" s="16" t="e">
        <f>Wedstrijden!#REF!</f>
        <v>#REF!</v>
      </c>
      <c r="I47" s="16" t="e">
        <f>IF(Wedstrijden!#REF!="Nee",0,IF(Wedstrijden!#REF!="Ja",1,""))</f>
        <v>#REF!</v>
      </c>
      <c r="J47" s="16" t="e">
        <f>IF(Wedstrijden!#REF!&lt;&gt;"",Wedstrijden!#REF!,"")</f>
        <v>#REF!</v>
      </c>
      <c r="BJ47" s="16" t="str">
        <f>IF(COUNTA(Wedstrijden!T41:AB41)&lt;&gt;0,1,"")</f>
        <v/>
      </c>
      <c r="BK47" s="16" t="str">
        <f t="shared" si="0"/>
        <v/>
      </c>
      <c r="BL47" s="16" t="e">
        <f>IF(Wedstrijden!#REF!="x","AA","")</f>
        <v>#REF!</v>
      </c>
      <c r="BM47" s="16" t="e">
        <f>IF(Wedstrijden!#REF!="x","A","")</f>
        <v>#REF!</v>
      </c>
      <c r="BN47" s="16" t="str">
        <f>IF(Wedstrijden!T41="x","B1","")</f>
        <v/>
      </c>
      <c r="BO47" s="16" t="e">
        <f>IF(Wedstrijden!#REF!="x","BB","")</f>
        <v>#REF!</v>
      </c>
      <c r="BP47" s="16" t="str">
        <f>IF(Wedstrijden!V41="x","B","")</f>
        <v/>
      </c>
      <c r="BQ47" s="16" t="str">
        <f>IF(Wedstrijden!W41="x","L1","")</f>
        <v/>
      </c>
      <c r="BR47" s="16" t="str">
        <f>IF(Wedstrijden!X41="x","L2","")</f>
        <v/>
      </c>
      <c r="BS47" s="16" t="str">
        <f>IF(Wedstrijden!Y41="x","M1","")</f>
        <v/>
      </c>
      <c r="BT47" s="16" t="str">
        <f>IF(Wedstrijden!Z41="x","M2","")</f>
        <v/>
      </c>
      <c r="BU47" s="16" t="str">
        <f>IF(Wedstrijden!AA41="x","Z1","")</f>
        <v/>
      </c>
      <c r="BV47" s="16" t="str">
        <f>IF(Wedstrijden!AB41="x","Z2","")</f>
        <v/>
      </c>
      <c r="BW47" s="16">
        <f>IF(COUNTA(Wedstrijden!K41:S41)&lt;&gt;0,1,"")</f>
        <v>1</v>
      </c>
      <c r="BX47" s="16">
        <f t="shared" si="1"/>
        <v>1</v>
      </c>
      <c r="BY47" s="16" t="str">
        <f>IF(Wedstrijden!K41="x","BB","")</f>
        <v>BB</v>
      </c>
      <c r="BZ47" s="16" t="str">
        <f>IF(Wedstrijden!L41="x","B","")</f>
        <v>B</v>
      </c>
      <c r="CA47" s="16" t="str">
        <f>IF(Wedstrijden!M41="x","L1","")</f>
        <v>L1</v>
      </c>
      <c r="CB47" s="16" t="str">
        <f>IF(Wedstrijden!N41="x","L2","")</f>
        <v>L2</v>
      </c>
      <c r="CC47" s="16" t="str">
        <f>IF(Wedstrijden!O41="x","M1","")</f>
        <v>M1</v>
      </c>
      <c r="CD47" s="16" t="str">
        <f>IF(Wedstrijden!P41="x","M2","")</f>
        <v>M2</v>
      </c>
      <c r="CE47" s="16" t="str">
        <f>IF(Wedstrijden!Q41="x","Z1","")</f>
        <v>Z1</v>
      </c>
      <c r="CF47" s="16" t="str">
        <f>IF(Wedstrijden!R41="x","Z2","")</f>
        <v>Z2</v>
      </c>
      <c r="CG47" s="16" t="str">
        <f>IF(Wedstrijden!S41="x","ZZL","")</f>
        <v>ZZL</v>
      </c>
      <c r="CL47" s="16" t="str">
        <f>IF(COUNTA(Wedstrijden!AQ41:BA41)&lt;&gt;0,2,"")</f>
        <v/>
      </c>
      <c r="CM47" s="16" t="str">
        <f t="shared" si="2"/>
        <v/>
      </c>
      <c r="CN47" s="16" t="str">
        <f>IF(Wedstrijden!AQ41="x","AA","")</f>
        <v/>
      </c>
      <c r="CO47" s="16" t="str">
        <f>IF(Wedstrijden!AR41="x","A","")</f>
        <v/>
      </c>
      <c r="CP47" s="16" t="str">
        <f>IF(Wedstrijden!AS41="x","BB","")</f>
        <v/>
      </c>
      <c r="CQ47" s="16" t="str">
        <f>IF(Wedstrijden!AT41="x","B","")</f>
        <v/>
      </c>
      <c r="CR47" s="16" t="str">
        <f>IF(Wedstrijden!AU41="x","L","")</f>
        <v/>
      </c>
      <c r="CS47" s="16" t="str">
        <f>IF(Wedstrijden!AV41="x","M","")</f>
        <v/>
      </c>
      <c r="CT47" s="16" t="str">
        <f>IF(Wedstrijden!AW41="x","Z","")</f>
        <v/>
      </c>
      <c r="CU47" s="16" t="str">
        <f>IF(Wedstrijden!BA41="x","ZZ","")</f>
        <v/>
      </c>
      <c r="CV47" s="16" t="str">
        <f>IF(COUNTA(Wedstrijden!AH41:AO41)&lt;&gt;0,2,"")</f>
        <v/>
      </c>
      <c r="CW47" s="16" t="str">
        <f t="shared" si="3"/>
        <v/>
      </c>
      <c r="CX47" s="16" t="str">
        <f>IF(Wedstrijden!AH41="x","BB","")</f>
        <v/>
      </c>
      <c r="CY47" s="16" t="str">
        <f>IF(Wedstrijden!AI41="x","B","")</f>
        <v/>
      </c>
      <c r="CZ47" s="16" t="str">
        <f>IF(Wedstrijden!AJ41="x","L","")</f>
        <v/>
      </c>
      <c r="DA47" s="16" t="str">
        <f>IF(Wedstrijden!AK41="x","M","")</f>
        <v/>
      </c>
      <c r="DB47" s="16" t="str">
        <f>IF(Wedstrijden!AL41="x","Z","")</f>
        <v/>
      </c>
      <c r="DC47" s="16" t="str">
        <f>IF(Wedstrijden!AM41="x","ZZ","")</f>
        <v/>
      </c>
      <c r="DD47" s="16" t="str">
        <f>IF(Wedstrijden!AO41="x","1.40","")</f>
        <v/>
      </c>
      <c r="DE47" s="16" t="str">
        <f>IF(COUNTA(Wedstrijden!BC41:BE41)&lt;&gt;0,6,"")</f>
        <v/>
      </c>
      <c r="DF47" s="16" t="str">
        <f t="shared" si="4"/>
        <v/>
      </c>
      <c r="DG47" s="16" t="str">
        <f>IF(Wedstrijden!BC41="x","L","")</f>
        <v/>
      </c>
      <c r="DH47" s="16" t="str">
        <f>IF(Wedstrijden!BD41="x","M","")</f>
        <v/>
      </c>
      <c r="DI47" s="16" t="str">
        <f>IF(Wedstrijden!BE41="x","Z","")</f>
        <v/>
      </c>
      <c r="DJ47" s="16" t="str">
        <f>IF(Wedstrijden!BF41="x","Z","")</f>
        <v/>
      </c>
      <c r="DK47" s="16" t="str">
        <f>IF(COUNTA(Wedstrijden!BH41:BJ41)&lt;&gt;0,6,"")</f>
        <v/>
      </c>
      <c r="DL47" s="16" t="str">
        <f t="shared" si="5"/>
        <v/>
      </c>
      <c r="DM47" s="16" t="str">
        <f>IF(Wedstrijden!BH41="x","L","")</f>
        <v/>
      </c>
      <c r="DN47" s="16" t="str">
        <f>IF(Wedstrijden!BI41="x","M","")</f>
        <v/>
      </c>
      <c r="DO47" s="16" t="str">
        <f>IF(Wedstrijden!BJ41="x","Z","")</f>
        <v/>
      </c>
      <c r="DP47" s="16" t="str">
        <f>IF(Wedstrijden!BK41="x","Z","")</f>
        <v/>
      </c>
    </row>
    <row r="48" spans="1:120" ht="14.4" x14ac:dyDescent="0.3">
      <c r="A48" s="18">
        <f>Wedstrijden!A42</f>
        <v>45052</v>
      </c>
      <c r="B48" s="16" t="str">
        <f>IFERROR(VLOOKUP(Wedstrijden!#REF!,#REF!,2,FALSE),"")</f>
        <v/>
      </c>
      <c r="C48" s="16" t="str">
        <f>Wedstrijden!E42</f>
        <v>KNHS Kring Tusken Waad En Klif</v>
      </c>
      <c r="D48" s="16" t="str">
        <f>IFERROR(VLOOKUP(Wedstrijden!#REF!,#REF!,2,FALSE),"")</f>
        <v/>
      </c>
      <c r="E48" s="16" t="str">
        <f>IFERROR(VLOOKUP(Wedstrijden!#REF!,#REF!,5,FALSE),"")</f>
        <v/>
      </c>
      <c r="F48" s="16" t="e">
        <f>IF(Wedstrijden!#REF!&lt;&gt;"",Wedstrijden!#REF!,"")</f>
        <v>#REF!</v>
      </c>
      <c r="G48" s="16" t="e">
        <f>IF(Wedstrijden!#REF!="Indoor",1,0)</f>
        <v>#REF!</v>
      </c>
      <c r="H48" s="16" t="e">
        <f>Wedstrijden!#REF!</f>
        <v>#REF!</v>
      </c>
      <c r="I48" s="16" t="e">
        <f>IF(Wedstrijden!#REF!="Nee",0,IF(Wedstrijden!#REF!="Ja",1,""))</f>
        <v>#REF!</v>
      </c>
      <c r="J48" s="16" t="e">
        <f>IF(Wedstrijden!#REF!&lt;&gt;"",Wedstrijden!#REF!,"")</f>
        <v>#REF!</v>
      </c>
      <c r="BJ48" s="16">
        <f>IF(COUNTA(Wedstrijden!T42:AB42)&lt;&gt;0,1,"")</f>
        <v>1</v>
      </c>
      <c r="BK48" s="16">
        <f t="shared" si="0"/>
        <v>2</v>
      </c>
      <c r="BL48" s="16" t="e">
        <f>IF(Wedstrijden!#REF!="x","AA","")</f>
        <v>#REF!</v>
      </c>
      <c r="BM48" s="16" t="e">
        <f>IF(Wedstrijden!#REF!="x","A","")</f>
        <v>#REF!</v>
      </c>
      <c r="BN48" s="16" t="str">
        <f>IF(Wedstrijden!T42="x","B1","")</f>
        <v>B1</v>
      </c>
      <c r="BO48" s="16" t="e">
        <f>IF(Wedstrijden!#REF!="x","BB","")</f>
        <v>#REF!</v>
      </c>
      <c r="BP48" s="16" t="str">
        <f>IF(Wedstrijden!V42="x","B","")</f>
        <v>B</v>
      </c>
      <c r="BQ48" s="16" t="str">
        <f>IF(Wedstrijden!W42="x","L1","")</f>
        <v>L1</v>
      </c>
      <c r="BR48" s="16" t="str">
        <f>IF(Wedstrijden!X42="x","L2","")</f>
        <v>L2</v>
      </c>
      <c r="BS48" s="16" t="str">
        <f>IF(Wedstrijden!Y42="x","M1","")</f>
        <v>M1</v>
      </c>
      <c r="BT48" s="16" t="str">
        <f>IF(Wedstrijden!Z42="x","M2","")</f>
        <v>M2</v>
      </c>
      <c r="BU48" s="16" t="str">
        <f>IF(Wedstrijden!AA42="x","Z1","")</f>
        <v>Z1</v>
      </c>
      <c r="BV48" s="16" t="str">
        <f>IF(Wedstrijden!AB42="x","Z2","")</f>
        <v>Z2</v>
      </c>
      <c r="BW48" s="16" t="str">
        <f>IF(COUNTA(Wedstrijden!K42:S42)&lt;&gt;0,1,"")</f>
        <v/>
      </c>
      <c r="BX48" s="16" t="str">
        <f t="shared" si="1"/>
        <v/>
      </c>
      <c r="BY48" s="16" t="str">
        <f>IF(Wedstrijden!K42="x","BB","")</f>
        <v/>
      </c>
      <c r="BZ48" s="16" t="str">
        <f>IF(Wedstrijden!L42="x","B","")</f>
        <v/>
      </c>
      <c r="CA48" s="16" t="str">
        <f>IF(Wedstrijden!M42="x","L1","")</f>
        <v/>
      </c>
      <c r="CB48" s="16" t="str">
        <f>IF(Wedstrijden!N42="x","L2","")</f>
        <v/>
      </c>
      <c r="CC48" s="16" t="str">
        <f>IF(Wedstrijden!O42="x","M1","")</f>
        <v/>
      </c>
      <c r="CD48" s="16" t="str">
        <f>IF(Wedstrijden!P42="x","M2","")</f>
        <v/>
      </c>
      <c r="CE48" s="16" t="str">
        <f>IF(Wedstrijden!Q42="x","Z1","")</f>
        <v/>
      </c>
      <c r="CF48" s="16" t="str">
        <f>IF(Wedstrijden!R42="x","Z2","")</f>
        <v/>
      </c>
      <c r="CG48" s="16" t="str">
        <f>IF(Wedstrijden!S42="x","ZZL","")</f>
        <v/>
      </c>
      <c r="CL48" s="16" t="str">
        <f>IF(COUNTA(Wedstrijden!AQ42:BA42)&lt;&gt;0,2,"")</f>
        <v/>
      </c>
      <c r="CM48" s="16" t="str">
        <f t="shared" si="2"/>
        <v/>
      </c>
      <c r="CN48" s="16" t="str">
        <f>IF(Wedstrijden!AQ42="x","AA","")</f>
        <v/>
      </c>
      <c r="CO48" s="16" t="str">
        <f>IF(Wedstrijden!AR42="x","A","")</f>
        <v/>
      </c>
      <c r="CP48" s="16" t="str">
        <f>IF(Wedstrijden!AS42="x","BB","")</f>
        <v/>
      </c>
      <c r="CQ48" s="16" t="str">
        <f>IF(Wedstrijden!AT42="x","B","")</f>
        <v/>
      </c>
      <c r="CR48" s="16" t="str">
        <f>IF(Wedstrijden!AU42="x","L","")</f>
        <v/>
      </c>
      <c r="CS48" s="16" t="str">
        <f>IF(Wedstrijden!AV42="x","M","")</f>
        <v/>
      </c>
      <c r="CT48" s="16" t="str">
        <f>IF(Wedstrijden!AW42="x","Z","")</f>
        <v/>
      </c>
      <c r="CU48" s="16" t="str">
        <f>IF(Wedstrijden!BA42="x","ZZ","")</f>
        <v/>
      </c>
      <c r="CV48" s="16" t="str">
        <f>IF(COUNTA(Wedstrijden!AH42:AO42)&lt;&gt;0,2,"")</f>
        <v/>
      </c>
      <c r="CW48" s="16" t="str">
        <f t="shared" si="3"/>
        <v/>
      </c>
      <c r="CX48" s="16" t="str">
        <f>IF(Wedstrijden!AH42="x","BB","")</f>
        <v/>
      </c>
      <c r="CY48" s="16" t="str">
        <f>IF(Wedstrijden!AI42="x","B","")</f>
        <v/>
      </c>
      <c r="CZ48" s="16" t="str">
        <f>IF(Wedstrijden!AJ42="x","L","")</f>
        <v/>
      </c>
      <c r="DA48" s="16" t="str">
        <f>IF(Wedstrijden!AK42="x","M","")</f>
        <v/>
      </c>
      <c r="DB48" s="16" t="str">
        <f>IF(Wedstrijden!AL42="x","Z","")</f>
        <v/>
      </c>
      <c r="DC48" s="16" t="str">
        <f>IF(Wedstrijden!AM42="x","ZZ","")</f>
        <v/>
      </c>
      <c r="DD48" s="16" t="str">
        <f>IF(Wedstrijden!AO42="x","1.40","")</f>
        <v/>
      </c>
      <c r="DE48" s="16" t="str">
        <f>IF(COUNTA(Wedstrijden!BC42:BE42)&lt;&gt;0,6,"")</f>
        <v/>
      </c>
      <c r="DF48" s="16" t="str">
        <f t="shared" si="4"/>
        <v/>
      </c>
      <c r="DG48" s="16" t="str">
        <f>IF(Wedstrijden!BC42="x","L","")</f>
        <v/>
      </c>
      <c r="DH48" s="16" t="str">
        <f>IF(Wedstrijden!BD42="x","M","")</f>
        <v/>
      </c>
      <c r="DI48" s="16" t="str">
        <f>IF(Wedstrijden!BE42="x","Z","")</f>
        <v/>
      </c>
      <c r="DJ48" s="16" t="str">
        <f>IF(Wedstrijden!BF42="x","Z","")</f>
        <v/>
      </c>
      <c r="DK48" s="16" t="str">
        <f>IF(COUNTA(Wedstrijden!BH42:BJ42)&lt;&gt;0,6,"")</f>
        <v/>
      </c>
      <c r="DL48" s="16" t="str">
        <f t="shared" si="5"/>
        <v/>
      </c>
      <c r="DM48" s="16" t="str">
        <f>IF(Wedstrijden!BH42="x","L","")</f>
        <v/>
      </c>
      <c r="DN48" s="16" t="str">
        <f>IF(Wedstrijden!BI42="x","M","")</f>
        <v/>
      </c>
      <c r="DO48" s="16" t="str">
        <f>IF(Wedstrijden!BJ42="x","Z","")</f>
        <v/>
      </c>
      <c r="DP48" s="16" t="str">
        <f>IF(Wedstrijden!BK42="x","Z","")</f>
        <v/>
      </c>
    </row>
    <row r="49" spans="1:120" ht="14.4" x14ac:dyDescent="0.3">
      <c r="A49" s="18">
        <f>Wedstrijden!A43</f>
        <v>45052</v>
      </c>
      <c r="B49" s="16" t="str">
        <f>IFERROR(VLOOKUP(Wedstrijden!#REF!,#REF!,2,FALSE),"")</f>
        <v/>
      </c>
      <c r="C49" s="16" t="str">
        <f>Wedstrijden!E43</f>
        <v>KNHS Kring Noord Oost Friesland</v>
      </c>
      <c r="D49" s="16" t="str">
        <f>IFERROR(VLOOKUP(Wedstrijden!#REF!,#REF!,2,FALSE),"")</f>
        <v/>
      </c>
      <c r="E49" s="16" t="str">
        <f>IFERROR(VLOOKUP(Wedstrijden!#REF!,#REF!,5,FALSE),"")</f>
        <v/>
      </c>
      <c r="F49" s="16" t="e">
        <f>IF(Wedstrijden!#REF!&lt;&gt;"",Wedstrijden!#REF!,"")</f>
        <v>#REF!</v>
      </c>
      <c r="G49" s="16" t="e">
        <f>IF(Wedstrijden!#REF!="Indoor",1,0)</f>
        <v>#REF!</v>
      </c>
      <c r="H49" s="16" t="e">
        <f>Wedstrijden!#REF!</f>
        <v>#REF!</v>
      </c>
      <c r="I49" s="16" t="e">
        <f>IF(Wedstrijden!#REF!="Nee",0,IF(Wedstrijden!#REF!="Ja",1,""))</f>
        <v>#REF!</v>
      </c>
      <c r="J49" s="16" t="e">
        <f>IF(Wedstrijden!#REF!&lt;&gt;"",Wedstrijden!#REF!,"")</f>
        <v>#REF!</v>
      </c>
      <c r="BJ49" s="16" t="str">
        <f>IF(COUNTA(Wedstrijden!T43:AB43)&lt;&gt;0,1,"")</f>
        <v/>
      </c>
      <c r="BK49" s="16" t="str">
        <f t="shared" si="0"/>
        <v/>
      </c>
      <c r="BL49" s="16" t="e">
        <f>IF(Wedstrijden!#REF!="x","AA","")</f>
        <v>#REF!</v>
      </c>
      <c r="BM49" s="16" t="e">
        <f>IF(Wedstrijden!#REF!="x","A","")</f>
        <v>#REF!</v>
      </c>
      <c r="BN49" s="16" t="str">
        <f>IF(Wedstrijden!T43="x","B1","")</f>
        <v/>
      </c>
      <c r="BO49" s="16" t="e">
        <f>IF(Wedstrijden!#REF!="x","BB","")</f>
        <v>#REF!</v>
      </c>
      <c r="BP49" s="16" t="str">
        <f>IF(Wedstrijden!V43="x","B","")</f>
        <v/>
      </c>
      <c r="BQ49" s="16" t="str">
        <f>IF(Wedstrijden!W43="x","L1","")</f>
        <v/>
      </c>
      <c r="BR49" s="16" t="str">
        <f>IF(Wedstrijden!X43="x","L2","")</f>
        <v/>
      </c>
      <c r="BS49" s="16" t="str">
        <f>IF(Wedstrijden!Y43="x","M1","")</f>
        <v/>
      </c>
      <c r="BT49" s="16" t="str">
        <f>IF(Wedstrijden!Z43="x","M2","")</f>
        <v/>
      </c>
      <c r="BU49" s="16" t="str">
        <f>IF(Wedstrijden!AA43="x","Z1","")</f>
        <v/>
      </c>
      <c r="BV49" s="16" t="str">
        <f>IF(Wedstrijden!AB43="x","Z2","")</f>
        <v/>
      </c>
      <c r="BW49" s="16" t="str">
        <f>IF(COUNTA(Wedstrijden!K43:S43)&lt;&gt;0,1,"")</f>
        <v/>
      </c>
      <c r="BX49" s="16" t="str">
        <f t="shared" si="1"/>
        <v/>
      </c>
      <c r="BY49" s="16" t="str">
        <f>IF(Wedstrijden!K43="x","BB","")</f>
        <v/>
      </c>
      <c r="BZ49" s="16" t="str">
        <f>IF(Wedstrijden!L43="x","B","")</f>
        <v/>
      </c>
      <c r="CA49" s="16" t="str">
        <f>IF(Wedstrijden!M43="x","L1","")</f>
        <v/>
      </c>
      <c r="CB49" s="16" t="str">
        <f>IF(Wedstrijden!N43="x","L2","")</f>
        <v/>
      </c>
      <c r="CC49" s="16" t="str">
        <f>IF(Wedstrijden!O43="x","M1","")</f>
        <v/>
      </c>
      <c r="CD49" s="16" t="str">
        <f>IF(Wedstrijden!P43="x","M2","")</f>
        <v/>
      </c>
      <c r="CE49" s="16" t="str">
        <f>IF(Wedstrijden!Q43="x","Z1","")</f>
        <v/>
      </c>
      <c r="CF49" s="16" t="str">
        <f>IF(Wedstrijden!R43="x","Z2","")</f>
        <v/>
      </c>
      <c r="CG49" s="16" t="str">
        <f>IF(Wedstrijden!S43="x","ZZL","")</f>
        <v/>
      </c>
      <c r="CL49" s="16" t="str">
        <f>IF(COUNTA(Wedstrijden!AQ43:BA43)&lt;&gt;0,2,"")</f>
        <v/>
      </c>
      <c r="CM49" s="16" t="str">
        <f t="shared" si="2"/>
        <v/>
      </c>
      <c r="CN49" s="16" t="str">
        <f>IF(Wedstrijden!AQ43="x","AA","")</f>
        <v/>
      </c>
      <c r="CO49" s="16" t="str">
        <f>IF(Wedstrijden!AR43="x","A","")</f>
        <v/>
      </c>
      <c r="CP49" s="16" t="str">
        <f>IF(Wedstrijden!AS43="x","BB","")</f>
        <v/>
      </c>
      <c r="CQ49" s="16" t="str">
        <f>IF(Wedstrijden!AT43="x","B","")</f>
        <v/>
      </c>
      <c r="CR49" s="16" t="str">
        <f>IF(Wedstrijden!AU43="x","L","")</f>
        <v/>
      </c>
      <c r="CS49" s="16" t="str">
        <f>IF(Wedstrijden!AV43="x","M","")</f>
        <v/>
      </c>
      <c r="CT49" s="16" t="str">
        <f>IF(Wedstrijden!AW43="x","Z","")</f>
        <v/>
      </c>
      <c r="CU49" s="16" t="str">
        <f>IF(Wedstrijden!BA43="x","ZZ","")</f>
        <v/>
      </c>
      <c r="CV49" s="16">
        <f>IF(COUNTA(Wedstrijden!AH43:AO43)&lt;&gt;0,2,"")</f>
        <v>2</v>
      </c>
      <c r="CW49" s="16">
        <f t="shared" si="3"/>
        <v>1</v>
      </c>
      <c r="CX49" s="16" t="str">
        <f>IF(Wedstrijden!AH43="x","BB","")</f>
        <v/>
      </c>
      <c r="CY49" s="16" t="str">
        <f>IF(Wedstrijden!AI43="x","B","")</f>
        <v>B</v>
      </c>
      <c r="CZ49" s="16" t="str">
        <f>IF(Wedstrijden!AJ43="x","L","")</f>
        <v>L</v>
      </c>
      <c r="DA49" s="16" t="str">
        <f>IF(Wedstrijden!AK43="x","M","")</f>
        <v>M</v>
      </c>
      <c r="DB49" s="16" t="str">
        <f>IF(Wedstrijden!AL43="x","Z","")</f>
        <v>Z</v>
      </c>
      <c r="DC49" s="16" t="str">
        <f>IF(Wedstrijden!AM43="x","ZZ","")</f>
        <v>ZZ</v>
      </c>
      <c r="DD49" s="16" t="str">
        <f>IF(Wedstrijden!AO43="x","1.40","")</f>
        <v/>
      </c>
      <c r="DE49" s="16" t="str">
        <f>IF(COUNTA(Wedstrijden!BC43:BE43)&lt;&gt;0,6,"")</f>
        <v/>
      </c>
      <c r="DF49" s="16" t="str">
        <f t="shared" si="4"/>
        <v/>
      </c>
      <c r="DG49" s="16" t="str">
        <f>IF(Wedstrijden!BC43="x","L","")</f>
        <v/>
      </c>
      <c r="DH49" s="16" t="str">
        <f>IF(Wedstrijden!BD43="x","M","")</f>
        <v/>
      </c>
      <c r="DI49" s="16" t="str">
        <f>IF(Wedstrijden!BE43="x","Z","")</f>
        <v/>
      </c>
      <c r="DJ49" s="16" t="str">
        <f>IF(Wedstrijden!BF43="x","Z","")</f>
        <v/>
      </c>
      <c r="DK49" s="16" t="str">
        <f>IF(COUNTA(Wedstrijden!BH43:BJ43)&lt;&gt;0,6,"")</f>
        <v/>
      </c>
      <c r="DL49" s="16" t="str">
        <f t="shared" si="5"/>
        <v/>
      </c>
      <c r="DM49" s="16" t="str">
        <f>IF(Wedstrijden!BH43="x","L","")</f>
        <v/>
      </c>
      <c r="DN49" s="16" t="str">
        <f>IF(Wedstrijden!BI43="x","M","")</f>
        <v/>
      </c>
      <c r="DO49" s="16" t="str">
        <f>IF(Wedstrijden!BJ43="x","Z","")</f>
        <v/>
      </c>
      <c r="DP49" s="16" t="str">
        <f>IF(Wedstrijden!BK43="x","Z","")</f>
        <v/>
      </c>
    </row>
    <row r="50" spans="1:120" ht="14.4" x14ac:dyDescent="0.3">
      <c r="A50" s="18">
        <f>Wedstrijden!A44</f>
        <v>45052</v>
      </c>
      <c r="B50" s="16" t="str">
        <f>IFERROR(VLOOKUP(Wedstrijden!#REF!,#REF!,2,FALSE),"")</f>
        <v/>
      </c>
      <c r="C50" s="16" t="str">
        <f>Wedstrijden!E44</f>
        <v>KNHS Kring Tusken Waad En Klif</v>
      </c>
      <c r="D50" s="16" t="str">
        <f>IFERROR(VLOOKUP(Wedstrijden!#REF!,#REF!,2,FALSE),"")</f>
        <v/>
      </c>
      <c r="E50" s="16" t="str">
        <f>IFERROR(VLOOKUP(Wedstrijden!#REF!,#REF!,5,FALSE),"")</f>
        <v/>
      </c>
      <c r="F50" s="16" t="e">
        <f>IF(Wedstrijden!#REF!&lt;&gt;"",Wedstrijden!#REF!,"")</f>
        <v>#REF!</v>
      </c>
      <c r="G50" s="16" t="e">
        <f>IF(Wedstrijden!#REF!="Indoor",1,0)</f>
        <v>#REF!</v>
      </c>
      <c r="H50" s="16" t="e">
        <f>Wedstrijden!#REF!</f>
        <v>#REF!</v>
      </c>
      <c r="I50" s="16" t="e">
        <f>IF(Wedstrijden!#REF!="Nee",0,IF(Wedstrijden!#REF!="Ja",1,""))</f>
        <v>#REF!</v>
      </c>
      <c r="J50" s="16" t="e">
        <f>IF(Wedstrijden!#REF!&lt;&gt;"",Wedstrijden!#REF!,"")</f>
        <v>#REF!</v>
      </c>
      <c r="BJ50" s="16" t="str">
        <f>IF(COUNTA(Wedstrijden!T44:AB44)&lt;&gt;0,1,"")</f>
        <v/>
      </c>
      <c r="BK50" s="16" t="str">
        <f t="shared" si="0"/>
        <v/>
      </c>
      <c r="BL50" s="16" t="e">
        <f>IF(Wedstrijden!#REF!="x","AA","")</f>
        <v>#REF!</v>
      </c>
      <c r="BM50" s="16" t="e">
        <f>IF(Wedstrijden!#REF!="x","A","")</f>
        <v>#REF!</v>
      </c>
      <c r="BN50" s="16" t="str">
        <f>IF(Wedstrijden!T44="x","B1","")</f>
        <v/>
      </c>
      <c r="BO50" s="16" t="e">
        <f>IF(Wedstrijden!#REF!="x","BB","")</f>
        <v>#REF!</v>
      </c>
      <c r="BP50" s="16" t="str">
        <f>IF(Wedstrijden!V44="x","B","")</f>
        <v/>
      </c>
      <c r="BQ50" s="16" t="str">
        <f>IF(Wedstrijden!W44="x","L1","")</f>
        <v/>
      </c>
      <c r="BR50" s="16" t="str">
        <f>IF(Wedstrijden!X44="x","L2","")</f>
        <v/>
      </c>
      <c r="BS50" s="16" t="str">
        <f>IF(Wedstrijden!Y44="x","M1","")</f>
        <v/>
      </c>
      <c r="BT50" s="16" t="str">
        <f>IF(Wedstrijden!Z44="x","M2","")</f>
        <v/>
      </c>
      <c r="BU50" s="16" t="str">
        <f>IF(Wedstrijden!AA44="x","Z1","")</f>
        <v/>
      </c>
      <c r="BV50" s="16" t="str">
        <f>IF(Wedstrijden!AB44="x","Z2","")</f>
        <v/>
      </c>
      <c r="BW50" s="16">
        <f>IF(COUNTA(Wedstrijden!K44:S44)&lt;&gt;0,1,"")</f>
        <v>1</v>
      </c>
      <c r="BX50" s="16">
        <f t="shared" si="1"/>
        <v>1</v>
      </c>
      <c r="BY50" s="16" t="str">
        <f>IF(Wedstrijden!K44="x","BB","")</f>
        <v/>
      </c>
      <c r="BZ50" s="16" t="str">
        <f>IF(Wedstrijden!L44="x","B","")</f>
        <v>B</v>
      </c>
      <c r="CA50" s="16" t="str">
        <f>IF(Wedstrijden!M44="x","L1","")</f>
        <v>L1</v>
      </c>
      <c r="CB50" s="16" t="str">
        <f>IF(Wedstrijden!N44="x","L2","")</f>
        <v>L2</v>
      </c>
      <c r="CC50" s="16" t="str">
        <f>IF(Wedstrijden!O44="x","M1","")</f>
        <v>M1</v>
      </c>
      <c r="CD50" s="16" t="str">
        <f>IF(Wedstrijden!P44="x","M2","")</f>
        <v>M2</v>
      </c>
      <c r="CE50" s="16" t="str">
        <f>IF(Wedstrijden!Q44="x","Z1","")</f>
        <v>Z1</v>
      </c>
      <c r="CF50" s="16" t="str">
        <f>IF(Wedstrijden!R44="x","Z2","")</f>
        <v>Z2</v>
      </c>
      <c r="CG50" s="16" t="str">
        <f>IF(Wedstrijden!S44="x","ZZL","")</f>
        <v>ZZL</v>
      </c>
      <c r="CL50" s="16" t="str">
        <f>IF(COUNTA(Wedstrijden!AQ44:BA44)&lt;&gt;0,2,"")</f>
        <v/>
      </c>
      <c r="CM50" s="16" t="str">
        <f t="shared" si="2"/>
        <v/>
      </c>
      <c r="CN50" s="16" t="str">
        <f>IF(Wedstrijden!AQ44="x","AA","")</f>
        <v/>
      </c>
      <c r="CO50" s="16" t="str">
        <f>IF(Wedstrijden!AR44="x","A","")</f>
        <v/>
      </c>
      <c r="CP50" s="16" t="str">
        <f>IF(Wedstrijden!AS44="x","BB","")</f>
        <v/>
      </c>
      <c r="CQ50" s="16" t="str">
        <f>IF(Wedstrijden!AT44="x","B","")</f>
        <v/>
      </c>
      <c r="CR50" s="16" t="str">
        <f>IF(Wedstrijden!AU44="x","L","")</f>
        <v/>
      </c>
      <c r="CS50" s="16" t="str">
        <f>IF(Wedstrijden!AV44="x","M","")</f>
        <v/>
      </c>
      <c r="CT50" s="16" t="str">
        <f>IF(Wedstrijden!AW44="x","Z","")</f>
        <v/>
      </c>
      <c r="CU50" s="16" t="str">
        <f>IF(Wedstrijden!BA44="x","ZZ","")</f>
        <v/>
      </c>
      <c r="CV50" s="16" t="str">
        <f>IF(COUNTA(Wedstrijden!AH44:AO44)&lt;&gt;0,2,"")</f>
        <v/>
      </c>
      <c r="CW50" s="16" t="str">
        <f t="shared" si="3"/>
        <v/>
      </c>
      <c r="CX50" s="16" t="str">
        <f>IF(Wedstrijden!AH44="x","BB","")</f>
        <v/>
      </c>
      <c r="CY50" s="16" t="str">
        <f>IF(Wedstrijden!AI44="x","B","")</f>
        <v/>
      </c>
      <c r="CZ50" s="16" t="str">
        <f>IF(Wedstrijden!AJ44="x","L","")</f>
        <v/>
      </c>
      <c r="DA50" s="16" t="str">
        <f>IF(Wedstrijden!AK44="x","M","")</f>
        <v/>
      </c>
      <c r="DB50" s="16" t="str">
        <f>IF(Wedstrijden!AL44="x","Z","")</f>
        <v/>
      </c>
      <c r="DC50" s="16" t="str">
        <f>IF(Wedstrijden!AM44="x","ZZ","")</f>
        <v/>
      </c>
      <c r="DD50" s="16" t="str">
        <f>IF(Wedstrijden!AO44="x","1.40","")</f>
        <v/>
      </c>
      <c r="DE50" s="16" t="str">
        <f>IF(COUNTA(Wedstrijden!BC44:BE44)&lt;&gt;0,6,"")</f>
        <v/>
      </c>
      <c r="DF50" s="16" t="str">
        <f t="shared" si="4"/>
        <v/>
      </c>
      <c r="DG50" s="16" t="str">
        <f>IF(Wedstrijden!BC44="x","L","")</f>
        <v/>
      </c>
      <c r="DH50" s="16" t="str">
        <f>IF(Wedstrijden!BD44="x","M","")</f>
        <v/>
      </c>
      <c r="DI50" s="16" t="str">
        <f>IF(Wedstrijden!BE44="x","Z","")</f>
        <v/>
      </c>
      <c r="DJ50" s="16" t="str">
        <f>IF(Wedstrijden!BF44="x","Z","")</f>
        <v/>
      </c>
      <c r="DK50" s="16" t="str">
        <f>IF(COUNTA(Wedstrijden!BH44:BJ44)&lt;&gt;0,6,"")</f>
        <v/>
      </c>
      <c r="DL50" s="16" t="str">
        <f t="shared" si="5"/>
        <v/>
      </c>
      <c r="DM50" s="16" t="str">
        <f>IF(Wedstrijden!BH44="x","L","")</f>
        <v/>
      </c>
      <c r="DN50" s="16" t="str">
        <f>IF(Wedstrijden!BI44="x","M","")</f>
        <v/>
      </c>
      <c r="DO50" s="16" t="str">
        <f>IF(Wedstrijden!BJ44="x","Z","")</f>
        <v/>
      </c>
      <c r="DP50" s="16" t="str">
        <f>IF(Wedstrijden!BK44="x","Z","")</f>
        <v/>
      </c>
    </row>
    <row r="51" spans="1:120" ht="14.4" x14ac:dyDescent="0.3">
      <c r="A51" s="18">
        <f>Wedstrijden!A45</f>
        <v>45053</v>
      </c>
      <c r="B51" s="16" t="str">
        <f>IFERROR(VLOOKUP(Wedstrijden!#REF!,#REF!,2,FALSE),"")</f>
        <v/>
      </c>
      <c r="C51" s="16" t="str">
        <f>Wedstrijden!E45</f>
        <v>KNHS Kring De Drie Stromen</v>
      </c>
      <c r="D51" s="16" t="str">
        <f>IFERROR(VLOOKUP(Wedstrijden!#REF!,#REF!,2,FALSE),"")</f>
        <v/>
      </c>
      <c r="E51" s="16" t="str">
        <f>IFERROR(VLOOKUP(Wedstrijden!#REF!,#REF!,5,FALSE),"")</f>
        <v/>
      </c>
      <c r="F51" s="16" t="e">
        <f>IF(Wedstrijden!#REF!&lt;&gt;"",Wedstrijden!#REF!,"")</f>
        <v>#REF!</v>
      </c>
      <c r="G51" s="16" t="e">
        <f>IF(Wedstrijden!#REF!="Indoor",1,0)</f>
        <v>#REF!</v>
      </c>
      <c r="H51" s="16" t="e">
        <f>Wedstrijden!#REF!</f>
        <v>#REF!</v>
      </c>
      <c r="I51" s="16" t="e">
        <f>IF(Wedstrijden!#REF!="Nee",0,IF(Wedstrijden!#REF!="Ja",1,""))</f>
        <v>#REF!</v>
      </c>
      <c r="J51" s="16" t="e">
        <f>IF(Wedstrijden!#REF!&lt;&gt;"",Wedstrijden!#REF!,"")</f>
        <v>#REF!</v>
      </c>
      <c r="BJ51" s="16" t="str">
        <f>IF(COUNTA(Wedstrijden!T45:AB45)&lt;&gt;0,1,"")</f>
        <v/>
      </c>
      <c r="BK51" s="16" t="str">
        <f t="shared" si="0"/>
        <v/>
      </c>
      <c r="BL51" s="16" t="e">
        <f>IF(Wedstrijden!#REF!="x","AA","")</f>
        <v>#REF!</v>
      </c>
      <c r="BM51" s="16" t="e">
        <f>IF(Wedstrijden!#REF!="x","A","")</f>
        <v>#REF!</v>
      </c>
      <c r="BN51" s="16" t="str">
        <f>IF(Wedstrijden!T45="x","B1","")</f>
        <v/>
      </c>
      <c r="BO51" s="16" t="e">
        <f>IF(Wedstrijden!#REF!="x","BB","")</f>
        <v>#REF!</v>
      </c>
      <c r="BP51" s="16" t="str">
        <f>IF(Wedstrijden!V45="x","B","")</f>
        <v/>
      </c>
      <c r="BQ51" s="16" t="str">
        <f>IF(Wedstrijden!W45="x","L1","")</f>
        <v/>
      </c>
      <c r="BR51" s="16" t="str">
        <f>IF(Wedstrijden!X45="x","L2","")</f>
        <v/>
      </c>
      <c r="BS51" s="16" t="str">
        <f>IF(Wedstrijden!Y45="x","M1","")</f>
        <v/>
      </c>
      <c r="BT51" s="16" t="str">
        <f>IF(Wedstrijden!Z45="x","M2","")</f>
        <v/>
      </c>
      <c r="BU51" s="16" t="str">
        <f>IF(Wedstrijden!AA45="x","Z1","")</f>
        <v/>
      </c>
      <c r="BV51" s="16" t="str">
        <f>IF(Wedstrijden!AB45="x","Z2","")</f>
        <v/>
      </c>
      <c r="BW51" s="16" t="str">
        <f>IF(COUNTA(Wedstrijden!K45:S45)&lt;&gt;0,1,"")</f>
        <v/>
      </c>
      <c r="BX51" s="16" t="str">
        <f t="shared" si="1"/>
        <v/>
      </c>
      <c r="BY51" s="16" t="str">
        <f>IF(Wedstrijden!K45="x","BB","")</f>
        <v/>
      </c>
      <c r="BZ51" s="16" t="str">
        <f>IF(Wedstrijden!L45="x","B","")</f>
        <v/>
      </c>
      <c r="CA51" s="16" t="str">
        <f>IF(Wedstrijden!M45="x","L1","")</f>
        <v/>
      </c>
      <c r="CB51" s="16" t="str">
        <f>IF(Wedstrijden!N45="x","L2","")</f>
        <v/>
      </c>
      <c r="CC51" s="16" t="str">
        <f>IF(Wedstrijden!O45="x","M1","")</f>
        <v/>
      </c>
      <c r="CD51" s="16" t="str">
        <f>IF(Wedstrijden!P45="x","M2","")</f>
        <v/>
      </c>
      <c r="CE51" s="16" t="str">
        <f>IF(Wedstrijden!Q45="x","Z1","")</f>
        <v/>
      </c>
      <c r="CF51" s="16" t="str">
        <f>IF(Wedstrijden!R45="x","Z2","")</f>
        <v/>
      </c>
      <c r="CG51" s="16" t="str">
        <f>IF(Wedstrijden!S45="x","ZZL","")</f>
        <v/>
      </c>
      <c r="CL51" s="16">
        <f>IF(COUNTA(Wedstrijden!AQ45:BA45)&lt;&gt;0,2,"")</f>
        <v>2</v>
      </c>
      <c r="CM51" s="16">
        <f t="shared" si="2"/>
        <v>2</v>
      </c>
      <c r="CN51" s="16" t="str">
        <f>IF(Wedstrijden!AQ45="x","AA","")</f>
        <v/>
      </c>
      <c r="CO51" s="16" t="str">
        <f>IF(Wedstrijden!AR45="x","A","")</f>
        <v>A</v>
      </c>
      <c r="CP51" s="16" t="str">
        <f>IF(Wedstrijden!AS45="x","BB","")</f>
        <v>BB</v>
      </c>
      <c r="CQ51" s="16" t="str">
        <f>IF(Wedstrijden!AT45="x","B","")</f>
        <v>B</v>
      </c>
      <c r="CR51" s="16" t="str">
        <f>IF(Wedstrijden!AU45="x","L","")</f>
        <v>L</v>
      </c>
      <c r="CS51" s="16" t="str">
        <f>IF(Wedstrijden!AV45="x","M","")</f>
        <v>M</v>
      </c>
      <c r="CT51" s="16" t="str">
        <f>IF(Wedstrijden!AW45="x","Z","")</f>
        <v>Z</v>
      </c>
      <c r="CU51" s="16" t="str">
        <f>IF(Wedstrijden!BA45="x","ZZ","")</f>
        <v/>
      </c>
      <c r="CV51" s="16">
        <f>IF(COUNTA(Wedstrijden!AH45:AO45)&lt;&gt;0,2,"")</f>
        <v>2</v>
      </c>
      <c r="CW51" s="16">
        <f t="shared" si="3"/>
        <v>1</v>
      </c>
      <c r="CX51" s="16" t="str">
        <f>IF(Wedstrijden!AH45="x","BB","")</f>
        <v>BB</v>
      </c>
      <c r="CY51" s="16" t="str">
        <f>IF(Wedstrijden!AI45="x","B","")</f>
        <v>B</v>
      </c>
      <c r="CZ51" s="16" t="str">
        <f>IF(Wedstrijden!AJ45="x","L","")</f>
        <v>L</v>
      </c>
      <c r="DA51" s="16" t="str">
        <f>IF(Wedstrijden!AK45="x","M","")</f>
        <v>M</v>
      </c>
      <c r="DB51" s="16" t="str">
        <f>IF(Wedstrijden!AL45="x","Z","")</f>
        <v>Z</v>
      </c>
      <c r="DC51" s="16" t="str">
        <f>IF(Wedstrijden!AM45="x","ZZ","")</f>
        <v>ZZ</v>
      </c>
      <c r="DD51" s="16" t="str">
        <f>IF(Wedstrijden!AO45="x","1.40","")</f>
        <v/>
      </c>
      <c r="DE51" s="16" t="str">
        <f>IF(COUNTA(Wedstrijden!BC45:BE45)&lt;&gt;0,6,"")</f>
        <v/>
      </c>
      <c r="DF51" s="16" t="str">
        <f t="shared" si="4"/>
        <v/>
      </c>
      <c r="DG51" s="16" t="str">
        <f>IF(Wedstrijden!BC45="x","L","")</f>
        <v/>
      </c>
      <c r="DH51" s="16" t="str">
        <f>IF(Wedstrijden!BD45="x","M","")</f>
        <v/>
      </c>
      <c r="DI51" s="16" t="str">
        <f>IF(Wedstrijden!BE45="x","Z","")</f>
        <v/>
      </c>
      <c r="DJ51" s="16" t="str">
        <f>IF(Wedstrijden!BF45="x","Z","")</f>
        <v/>
      </c>
      <c r="DK51" s="16" t="str">
        <f>IF(COUNTA(Wedstrijden!BH45:BJ45)&lt;&gt;0,6,"")</f>
        <v/>
      </c>
      <c r="DL51" s="16" t="str">
        <f t="shared" si="5"/>
        <v/>
      </c>
      <c r="DM51" s="16" t="str">
        <f>IF(Wedstrijden!BH45="x","L","")</f>
        <v/>
      </c>
      <c r="DN51" s="16" t="str">
        <f>IF(Wedstrijden!BI45="x","M","")</f>
        <v/>
      </c>
      <c r="DO51" s="16" t="str">
        <f>IF(Wedstrijden!BJ45="x","Z","")</f>
        <v/>
      </c>
      <c r="DP51" s="16" t="str">
        <f>IF(Wedstrijden!BK45="x","Z","")</f>
        <v/>
      </c>
    </row>
    <row r="52" spans="1:120" ht="14.4" x14ac:dyDescent="0.3">
      <c r="A52" s="18">
        <f>Wedstrijden!A46</f>
        <v>45053</v>
      </c>
      <c r="B52" s="16" t="str">
        <f>IFERROR(VLOOKUP(Wedstrijden!#REF!,#REF!,2,FALSE),"")</f>
        <v/>
      </c>
      <c r="C52" s="16" t="str">
        <f>Wedstrijden!E46</f>
        <v>KNHS Kring De Drie Stromen</v>
      </c>
      <c r="D52" s="16" t="str">
        <f>IFERROR(VLOOKUP(Wedstrijden!#REF!,#REF!,2,FALSE),"")</f>
        <v/>
      </c>
      <c r="E52" s="16" t="str">
        <f>IFERROR(VLOOKUP(Wedstrijden!#REF!,#REF!,5,FALSE),"")</f>
        <v/>
      </c>
      <c r="F52" s="16" t="e">
        <f>IF(Wedstrijden!#REF!&lt;&gt;"",Wedstrijden!#REF!,"")</f>
        <v>#REF!</v>
      </c>
      <c r="G52" s="16" t="e">
        <f>IF(Wedstrijden!#REF!="Indoor",1,0)</f>
        <v>#REF!</v>
      </c>
      <c r="H52" s="16" t="e">
        <f>Wedstrijden!#REF!</f>
        <v>#REF!</v>
      </c>
      <c r="I52" s="16" t="e">
        <f>IF(Wedstrijden!#REF!="Nee",0,IF(Wedstrijden!#REF!="Ja",1,""))</f>
        <v>#REF!</v>
      </c>
      <c r="J52" s="16" t="e">
        <f>IF(Wedstrijden!#REF!&lt;&gt;"",Wedstrijden!#REF!,"")</f>
        <v>#REF!</v>
      </c>
      <c r="BJ52" s="16" t="str">
        <f>IF(COUNTA(Wedstrijden!T46:AB46)&lt;&gt;0,1,"")</f>
        <v/>
      </c>
      <c r="BK52" s="16" t="str">
        <f t="shared" si="0"/>
        <v/>
      </c>
      <c r="BL52" s="16" t="e">
        <f>IF(Wedstrijden!#REF!="x","AA","")</f>
        <v>#REF!</v>
      </c>
      <c r="BM52" s="16" t="e">
        <f>IF(Wedstrijden!#REF!="x","A","")</f>
        <v>#REF!</v>
      </c>
      <c r="BN52" s="16" t="str">
        <f>IF(Wedstrijden!T46="x","B1","")</f>
        <v/>
      </c>
      <c r="BO52" s="16" t="e">
        <f>IF(Wedstrijden!#REF!="x","BB","")</f>
        <v>#REF!</v>
      </c>
      <c r="BP52" s="16" t="str">
        <f>IF(Wedstrijden!V46="x","B","")</f>
        <v/>
      </c>
      <c r="BQ52" s="16" t="str">
        <f>IF(Wedstrijden!W46="x","L1","")</f>
        <v/>
      </c>
      <c r="BR52" s="16" t="str">
        <f>IF(Wedstrijden!X46="x","L2","")</f>
        <v/>
      </c>
      <c r="BS52" s="16" t="str">
        <f>IF(Wedstrijden!Y46="x","M1","")</f>
        <v/>
      </c>
      <c r="BT52" s="16" t="str">
        <f>IF(Wedstrijden!Z46="x","M2","")</f>
        <v/>
      </c>
      <c r="BU52" s="16" t="str">
        <f>IF(Wedstrijden!AA46="x","Z1","")</f>
        <v/>
      </c>
      <c r="BV52" s="16" t="str">
        <f>IF(Wedstrijden!AB46="x","Z2","")</f>
        <v/>
      </c>
      <c r="BW52" s="16">
        <f>IF(COUNTA(Wedstrijden!K46:S46)&lt;&gt;0,1,"")</f>
        <v>1</v>
      </c>
      <c r="BX52" s="16">
        <f t="shared" si="1"/>
        <v>1</v>
      </c>
      <c r="BY52" s="16" t="str">
        <f>IF(Wedstrijden!K46="x","BB","")</f>
        <v>BB</v>
      </c>
      <c r="BZ52" s="16" t="str">
        <f>IF(Wedstrijden!L46="x","B","")</f>
        <v>B</v>
      </c>
      <c r="CA52" s="16" t="str">
        <f>IF(Wedstrijden!M46="x","L1","")</f>
        <v>L1</v>
      </c>
      <c r="CB52" s="16" t="str">
        <f>IF(Wedstrijden!N46="x","L2","")</f>
        <v>L2</v>
      </c>
      <c r="CC52" s="16" t="str">
        <f>IF(Wedstrijden!O46="x","M1","")</f>
        <v>M1</v>
      </c>
      <c r="CD52" s="16" t="str">
        <f>IF(Wedstrijden!P46="x","M2","")</f>
        <v>M2</v>
      </c>
      <c r="CE52" s="16" t="str">
        <f>IF(Wedstrijden!Q46="x","Z1","")</f>
        <v/>
      </c>
      <c r="CF52" s="16" t="str">
        <f>IF(Wedstrijden!R46="x","Z2","")</f>
        <v/>
      </c>
      <c r="CG52" s="16" t="str">
        <f>IF(Wedstrijden!S46="x","ZZL","")</f>
        <v/>
      </c>
      <c r="CL52" s="16" t="str">
        <f>IF(COUNTA(Wedstrijden!AQ46:BA46)&lt;&gt;0,2,"")</f>
        <v/>
      </c>
      <c r="CM52" s="16" t="str">
        <f t="shared" si="2"/>
        <v/>
      </c>
      <c r="CN52" s="16" t="str">
        <f>IF(Wedstrijden!AQ46="x","AA","")</f>
        <v/>
      </c>
      <c r="CO52" s="16" t="str">
        <f>IF(Wedstrijden!AR46="x","A","")</f>
        <v/>
      </c>
      <c r="CP52" s="16" t="str">
        <f>IF(Wedstrijden!AS46="x","BB","")</f>
        <v/>
      </c>
      <c r="CQ52" s="16" t="str">
        <f>IF(Wedstrijden!AT46="x","B","")</f>
        <v/>
      </c>
      <c r="CR52" s="16" t="str">
        <f>IF(Wedstrijden!AU46="x","L","")</f>
        <v/>
      </c>
      <c r="CS52" s="16" t="str">
        <f>IF(Wedstrijden!AV46="x","M","")</f>
        <v/>
      </c>
      <c r="CT52" s="16" t="str">
        <f>IF(Wedstrijden!AW46="x","Z","")</f>
        <v/>
      </c>
      <c r="CU52" s="16" t="str">
        <f>IF(Wedstrijden!BA46="x","ZZ","")</f>
        <v/>
      </c>
      <c r="CV52" s="16" t="str">
        <f>IF(COUNTA(Wedstrijden!AH46:AO46)&lt;&gt;0,2,"")</f>
        <v/>
      </c>
      <c r="CW52" s="16" t="str">
        <f t="shared" si="3"/>
        <v/>
      </c>
      <c r="CX52" s="16" t="str">
        <f>IF(Wedstrijden!AH46="x","BB","")</f>
        <v/>
      </c>
      <c r="CY52" s="16" t="str">
        <f>IF(Wedstrijden!AI46="x","B","")</f>
        <v/>
      </c>
      <c r="CZ52" s="16" t="str">
        <f>IF(Wedstrijden!AJ46="x","L","")</f>
        <v/>
      </c>
      <c r="DA52" s="16" t="str">
        <f>IF(Wedstrijden!AK46="x","M","")</f>
        <v/>
      </c>
      <c r="DB52" s="16" t="str">
        <f>IF(Wedstrijden!AL46="x","Z","")</f>
        <v/>
      </c>
      <c r="DC52" s="16" t="str">
        <f>IF(Wedstrijden!AM46="x","ZZ","")</f>
        <v/>
      </c>
      <c r="DD52" s="16" t="str">
        <f>IF(Wedstrijden!AO46="x","1.40","")</f>
        <v/>
      </c>
      <c r="DE52" s="16" t="str">
        <f>IF(COUNTA(Wedstrijden!BC46:BE46)&lt;&gt;0,6,"")</f>
        <v/>
      </c>
      <c r="DF52" s="16" t="str">
        <f t="shared" si="4"/>
        <v/>
      </c>
      <c r="DG52" s="16" t="str">
        <f>IF(Wedstrijden!BC46="x","L","")</f>
        <v/>
      </c>
      <c r="DH52" s="16" t="str">
        <f>IF(Wedstrijden!BD46="x","M","")</f>
        <v/>
      </c>
      <c r="DI52" s="16" t="str">
        <f>IF(Wedstrijden!BE46="x","Z","")</f>
        <v/>
      </c>
      <c r="DJ52" s="16" t="str">
        <f>IF(Wedstrijden!BF46="x","Z","")</f>
        <v/>
      </c>
      <c r="DK52" s="16" t="str">
        <f>IF(COUNTA(Wedstrijden!BH46:BJ46)&lt;&gt;0,6,"")</f>
        <v/>
      </c>
      <c r="DL52" s="16" t="str">
        <f t="shared" si="5"/>
        <v/>
      </c>
      <c r="DM52" s="16" t="str">
        <f>IF(Wedstrijden!BH46="x","L","")</f>
        <v/>
      </c>
      <c r="DN52" s="16" t="str">
        <f>IF(Wedstrijden!BI46="x","M","")</f>
        <v/>
      </c>
      <c r="DO52" s="16" t="str">
        <f>IF(Wedstrijden!BJ46="x","Z","")</f>
        <v/>
      </c>
      <c r="DP52" s="16" t="str">
        <f>IF(Wedstrijden!BK46="x","Z","")</f>
        <v/>
      </c>
    </row>
    <row r="53" spans="1:120" ht="14.4" x14ac:dyDescent="0.3">
      <c r="A53" s="18">
        <f>Wedstrijden!A47</f>
        <v>45053</v>
      </c>
      <c r="B53" s="16" t="str">
        <f>IFERROR(VLOOKUP(Wedstrijden!#REF!,#REF!,2,FALSE),"")</f>
        <v/>
      </c>
      <c r="C53" s="16" t="str">
        <f>Wedstrijden!E47</f>
        <v>KNHS Kring Tusken Waad En Klif</v>
      </c>
      <c r="D53" s="16" t="str">
        <f>IFERROR(VLOOKUP(Wedstrijden!#REF!,#REF!,2,FALSE),"")</f>
        <v/>
      </c>
      <c r="E53" s="16" t="str">
        <f>IFERROR(VLOOKUP(Wedstrijden!#REF!,#REF!,5,FALSE),"")</f>
        <v/>
      </c>
      <c r="F53" s="16" t="e">
        <f>IF(Wedstrijden!#REF!&lt;&gt;"",Wedstrijden!#REF!,"")</f>
        <v>#REF!</v>
      </c>
      <c r="G53" s="16" t="e">
        <f>IF(Wedstrijden!#REF!="Indoor",1,0)</f>
        <v>#REF!</v>
      </c>
      <c r="H53" s="16" t="e">
        <f>Wedstrijden!#REF!</f>
        <v>#REF!</v>
      </c>
      <c r="I53" s="16" t="e">
        <f>IF(Wedstrijden!#REF!="Nee",0,IF(Wedstrijden!#REF!="Ja",1,""))</f>
        <v>#REF!</v>
      </c>
      <c r="J53" s="16" t="e">
        <f>IF(Wedstrijden!#REF!&lt;&gt;"",Wedstrijden!#REF!,"")</f>
        <v>#REF!</v>
      </c>
      <c r="BJ53" s="16" t="str">
        <f>IF(COUNTA(Wedstrijden!T47:AB47)&lt;&gt;0,1,"")</f>
        <v/>
      </c>
      <c r="BK53" s="16" t="str">
        <f t="shared" si="0"/>
        <v/>
      </c>
      <c r="BL53" s="16" t="e">
        <f>IF(Wedstrijden!#REF!="x","AA","")</f>
        <v>#REF!</v>
      </c>
      <c r="BM53" s="16" t="e">
        <f>IF(Wedstrijden!#REF!="x","A","")</f>
        <v>#REF!</v>
      </c>
      <c r="BN53" s="16" t="str">
        <f>IF(Wedstrijden!T47="x","B1","")</f>
        <v/>
      </c>
      <c r="BO53" s="16" t="e">
        <f>IF(Wedstrijden!#REF!="x","BB","")</f>
        <v>#REF!</v>
      </c>
      <c r="BP53" s="16" t="str">
        <f>IF(Wedstrijden!V47="x","B","")</f>
        <v/>
      </c>
      <c r="BQ53" s="16" t="str">
        <f>IF(Wedstrijden!W47="x","L1","")</f>
        <v/>
      </c>
      <c r="BR53" s="16" t="str">
        <f>IF(Wedstrijden!X47="x","L2","")</f>
        <v/>
      </c>
      <c r="BS53" s="16" t="str">
        <f>IF(Wedstrijden!Y47="x","M1","")</f>
        <v/>
      </c>
      <c r="BT53" s="16" t="str">
        <f>IF(Wedstrijden!Z47="x","M2","")</f>
        <v/>
      </c>
      <c r="BU53" s="16" t="str">
        <f>IF(Wedstrijden!AA47="x","Z1","")</f>
        <v/>
      </c>
      <c r="BV53" s="16" t="str">
        <f>IF(Wedstrijden!AB47="x","Z2","")</f>
        <v/>
      </c>
      <c r="BW53" s="16" t="str">
        <f>IF(COUNTA(Wedstrijden!K47:S47)&lt;&gt;0,1,"")</f>
        <v/>
      </c>
      <c r="BX53" s="16" t="str">
        <f t="shared" si="1"/>
        <v/>
      </c>
      <c r="BY53" s="16" t="str">
        <f>IF(Wedstrijden!K47="x","BB","")</f>
        <v/>
      </c>
      <c r="BZ53" s="16" t="str">
        <f>IF(Wedstrijden!L47="x","B","")</f>
        <v/>
      </c>
      <c r="CA53" s="16" t="str">
        <f>IF(Wedstrijden!M47="x","L1","")</f>
        <v/>
      </c>
      <c r="CB53" s="16" t="str">
        <f>IF(Wedstrijden!N47="x","L2","")</f>
        <v/>
      </c>
      <c r="CC53" s="16" t="str">
        <f>IF(Wedstrijden!O47="x","M1","")</f>
        <v/>
      </c>
      <c r="CD53" s="16" t="str">
        <f>IF(Wedstrijden!P47="x","M2","")</f>
        <v/>
      </c>
      <c r="CE53" s="16" t="str">
        <f>IF(Wedstrijden!Q47="x","Z1","")</f>
        <v/>
      </c>
      <c r="CF53" s="16" t="str">
        <f>IF(Wedstrijden!R47="x","Z2","")</f>
        <v/>
      </c>
      <c r="CG53" s="16" t="str">
        <f>IF(Wedstrijden!S47="x","ZZL","")</f>
        <v/>
      </c>
      <c r="CL53" s="16" t="str">
        <f>IF(COUNTA(Wedstrijden!AQ47:BA47)&lt;&gt;0,2,"")</f>
        <v/>
      </c>
      <c r="CM53" s="16" t="str">
        <f t="shared" si="2"/>
        <v/>
      </c>
      <c r="CN53" s="16" t="str">
        <f>IF(Wedstrijden!AQ47="x","AA","")</f>
        <v/>
      </c>
      <c r="CO53" s="16" t="str">
        <f>IF(Wedstrijden!AR47="x","A","")</f>
        <v/>
      </c>
      <c r="CP53" s="16" t="str">
        <f>IF(Wedstrijden!AS47="x","BB","")</f>
        <v/>
      </c>
      <c r="CQ53" s="16" t="str">
        <f>IF(Wedstrijden!AT47="x","B","")</f>
        <v/>
      </c>
      <c r="CR53" s="16" t="str">
        <f>IF(Wedstrijden!AU47="x","L","")</f>
        <v/>
      </c>
      <c r="CS53" s="16" t="str">
        <f>IF(Wedstrijden!AV47="x","M","")</f>
        <v/>
      </c>
      <c r="CT53" s="16" t="str">
        <f>IF(Wedstrijden!AW47="x","Z","")</f>
        <v/>
      </c>
      <c r="CU53" s="16" t="str">
        <f>IF(Wedstrijden!BA47="x","ZZ","")</f>
        <v/>
      </c>
      <c r="CV53" s="16" t="str">
        <f>IF(COUNTA(Wedstrijden!AH47:AO47)&lt;&gt;0,2,"")</f>
        <v/>
      </c>
      <c r="CW53" s="16" t="str">
        <f t="shared" si="3"/>
        <v/>
      </c>
      <c r="CX53" s="16" t="str">
        <f>IF(Wedstrijden!AH47="x","BB","")</f>
        <v/>
      </c>
      <c r="CY53" s="16" t="str">
        <f>IF(Wedstrijden!AI47="x","B","")</f>
        <v/>
      </c>
      <c r="CZ53" s="16" t="str">
        <f>IF(Wedstrijden!AJ47="x","L","")</f>
        <v/>
      </c>
      <c r="DA53" s="16" t="str">
        <f>IF(Wedstrijden!AK47="x","M","")</f>
        <v/>
      </c>
      <c r="DB53" s="16" t="str">
        <f>IF(Wedstrijden!AL47="x","Z","")</f>
        <v/>
      </c>
      <c r="DC53" s="16" t="str">
        <f>IF(Wedstrijden!AM47="x","ZZ","")</f>
        <v/>
      </c>
      <c r="DD53" s="16" t="str">
        <f>IF(Wedstrijden!AO47="x","1.40","")</f>
        <v/>
      </c>
      <c r="DE53" s="16" t="str">
        <f>IF(COUNTA(Wedstrijden!BC47:BE47)&lt;&gt;0,6,"")</f>
        <v/>
      </c>
      <c r="DF53" s="16" t="str">
        <f t="shared" si="4"/>
        <v/>
      </c>
      <c r="DG53" s="16" t="str">
        <f>IF(Wedstrijden!BC47="x","L","")</f>
        <v/>
      </c>
      <c r="DH53" s="16" t="str">
        <f>IF(Wedstrijden!BD47="x","M","")</f>
        <v/>
      </c>
      <c r="DI53" s="16" t="str">
        <f>IF(Wedstrijden!BE47="x","Z","")</f>
        <v/>
      </c>
      <c r="DJ53" s="16" t="str">
        <f>IF(Wedstrijden!BF47="x","Z","")</f>
        <v/>
      </c>
      <c r="DK53" s="16" t="str">
        <f>IF(COUNTA(Wedstrijden!BH47:BJ47)&lt;&gt;0,6,"")</f>
        <v/>
      </c>
      <c r="DL53" s="16" t="str">
        <f t="shared" si="5"/>
        <v/>
      </c>
      <c r="DM53" s="16" t="str">
        <f>IF(Wedstrijden!BH47="x","L","")</f>
        <v/>
      </c>
      <c r="DN53" s="16" t="str">
        <f>IF(Wedstrijden!BI47="x","M","")</f>
        <v/>
      </c>
      <c r="DO53" s="16" t="str">
        <f>IF(Wedstrijden!BJ47="x","Z","")</f>
        <v/>
      </c>
      <c r="DP53" s="16" t="str">
        <f>IF(Wedstrijden!BK47="x","Z","")</f>
        <v/>
      </c>
    </row>
    <row r="54" spans="1:120" ht="14.4" x14ac:dyDescent="0.3">
      <c r="A54" s="18">
        <f>Wedstrijden!A48</f>
        <v>45055</v>
      </c>
      <c r="B54" s="16" t="str">
        <f>IFERROR(VLOOKUP(Wedstrijden!#REF!,#REF!,2,FALSE),"")</f>
        <v/>
      </c>
      <c r="C54" s="16" t="str">
        <f>Wedstrijden!E48</f>
        <v>KNHS Kring De Drie Stromen</v>
      </c>
      <c r="D54" s="16" t="str">
        <f>IFERROR(VLOOKUP(Wedstrijden!#REF!,#REF!,2,FALSE),"")</f>
        <v/>
      </c>
      <c r="E54" s="16" t="str">
        <f>IFERROR(VLOOKUP(Wedstrijden!#REF!,#REF!,5,FALSE),"")</f>
        <v/>
      </c>
      <c r="F54" s="16" t="e">
        <f>IF(Wedstrijden!#REF!&lt;&gt;"",Wedstrijden!#REF!,"")</f>
        <v>#REF!</v>
      </c>
      <c r="G54" s="16" t="e">
        <f>IF(Wedstrijden!#REF!="Indoor",1,0)</f>
        <v>#REF!</v>
      </c>
      <c r="H54" s="16" t="e">
        <f>Wedstrijden!#REF!</f>
        <v>#REF!</v>
      </c>
      <c r="I54" s="16" t="e">
        <f>IF(Wedstrijden!#REF!="Nee",0,IF(Wedstrijden!#REF!="Ja",1,""))</f>
        <v>#REF!</v>
      </c>
      <c r="J54" s="16" t="e">
        <f>IF(Wedstrijden!#REF!&lt;&gt;"",Wedstrijden!#REF!,"")</f>
        <v>#REF!</v>
      </c>
      <c r="BJ54" s="16">
        <f>IF(COUNTA(Wedstrijden!T48:AB48)&lt;&gt;0,1,"")</f>
        <v>1</v>
      </c>
      <c r="BK54" s="16">
        <f t="shared" si="0"/>
        <v>2</v>
      </c>
      <c r="BL54" s="16" t="e">
        <f>IF(Wedstrijden!#REF!="x","AA","")</f>
        <v>#REF!</v>
      </c>
      <c r="BM54" s="16" t="e">
        <f>IF(Wedstrijden!#REF!="x","A","")</f>
        <v>#REF!</v>
      </c>
      <c r="BN54" s="16" t="str">
        <f>IF(Wedstrijden!T48="x","B1","")</f>
        <v/>
      </c>
      <c r="BO54" s="16" t="e">
        <f>IF(Wedstrijden!#REF!="x","BB","")</f>
        <v>#REF!</v>
      </c>
      <c r="BP54" s="16" t="str">
        <f>IF(Wedstrijden!V48="x","B","")</f>
        <v>B</v>
      </c>
      <c r="BQ54" s="16" t="str">
        <f>IF(Wedstrijden!W48="x","L1","")</f>
        <v>L1</v>
      </c>
      <c r="BR54" s="16" t="str">
        <f>IF(Wedstrijden!X48="x","L2","")</f>
        <v>L2</v>
      </c>
      <c r="BS54" s="16" t="str">
        <f>IF(Wedstrijden!Y48="x","M1","")</f>
        <v/>
      </c>
      <c r="BT54" s="16" t="str">
        <f>IF(Wedstrijden!Z48="x","M2","")</f>
        <v/>
      </c>
      <c r="BU54" s="16" t="str">
        <f>IF(Wedstrijden!AA48="x","Z1","")</f>
        <v/>
      </c>
      <c r="BV54" s="16" t="str">
        <f>IF(Wedstrijden!AB48="x","Z2","")</f>
        <v/>
      </c>
      <c r="BW54" s="16">
        <f>IF(COUNTA(Wedstrijden!K48:S48)&lt;&gt;0,1,"")</f>
        <v>1</v>
      </c>
      <c r="BX54" s="16">
        <f t="shared" si="1"/>
        <v>1</v>
      </c>
      <c r="BY54" s="16" t="str">
        <f>IF(Wedstrijden!K48="x","BB","")</f>
        <v/>
      </c>
      <c r="BZ54" s="16" t="str">
        <f>IF(Wedstrijden!L48="x","B","")</f>
        <v>B</v>
      </c>
      <c r="CA54" s="16" t="str">
        <f>IF(Wedstrijden!M48="x","L1","")</f>
        <v>L1</v>
      </c>
      <c r="CB54" s="16" t="str">
        <f>IF(Wedstrijden!N48="x","L2","")</f>
        <v>L2</v>
      </c>
      <c r="CC54" s="16" t="str">
        <f>IF(Wedstrijden!O48="x","M1","")</f>
        <v/>
      </c>
      <c r="CD54" s="16" t="str">
        <f>IF(Wedstrijden!P48="x","M2","")</f>
        <v/>
      </c>
      <c r="CE54" s="16" t="str">
        <f>IF(Wedstrijden!Q48="x","Z1","")</f>
        <v/>
      </c>
      <c r="CF54" s="16" t="str">
        <f>IF(Wedstrijden!R48="x","Z2","")</f>
        <v/>
      </c>
      <c r="CG54" s="16" t="str">
        <f>IF(Wedstrijden!S48="x","ZZL","")</f>
        <v/>
      </c>
      <c r="CL54" s="16" t="str">
        <f>IF(COUNTA(Wedstrijden!AQ48:BA48)&lt;&gt;0,2,"")</f>
        <v/>
      </c>
      <c r="CM54" s="16" t="str">
        <f t="shared" si="2"/>
        <v/>
      </c>
      <c r="CN54" s="16" t="str">
        <f>IF(Wedstrijden!AQ48="x","AA","")</f>
        <v/>
      </c>
      <c r="CO54" s="16" t="str">
        <f>IF(Wedstrijden!AR48="x","A","")</f>
        <v/>
      </c>
      <c r="CP54" s="16" t="str">
        <f>IF(Wedstrijden!AS48="x","BB","")</f>
        <v/>
      </c>
      <c r="CQ54" s="16" t="str">
        <f>IF(Wedstrijden!AT48="x","B","")</f>
        <v/>
      </c>
      <c r="CR54" s="16" t="str">
        <f>IF(Wedstrijden!AU48="x","L","")</f>
        <v/>
      </c>
      <c r="CS54" s="16" t="str">
        <f>IF(Wedstrijden!AV48="x","M","")</f>
        <v/>
      </c>
      <c r="CT54" s="16" t="str">
        <f>IF(Wedstrijden!AW48="x","Z","")</f>
        <v/>
      </c>
      <c r="CU54" s="16" t="str">
        <f>IF(Wedstrijden!BA48="x","ZZ","")</f>
        <v/>
      </c>
      <c r="CV54" s="16" t="str">
        <f>IF(COUNTA(Wedstrijden!AH48:AO48)&lt;&gt;0,2,"")</f>
        <v/>
      </c>
      <c r="CW54" s="16" t="str">
        <f t="shared" si="3"/>
        <v/>
      </c>
      <c r="CX54" s="16" t="str">
        <f>IF(Wedstrijden!AH48="x","BB","")</f>
        <v/>
      </c>
      <c r="CY54" s="16" t="str">
        <f>IF(Wedstrijden!AI48="x","B","")</f>
        <v/>
      </c>
      <c r="CZ54" s="16" t="str">
        <f>IF(Wedstrijden!AJ48="x","L","")</f>
        <v/>
      </c>
      <c r="DA54" s="16" t="str">
        <f>IF(Wedstrijden!AK48="x","M","")</f>
        <v/>
      </c>
      <c r="DB54" s="16" t="str">
        <f>IF(Wedstrijden!AL48="x","Z","")</f>
        <v/>
      </c>
      <c r="DC54" s="16" t="str">
        <f>IF(Wedstrijden!AM48="x","ZZ","")</f>
        <v/>
      </c>
      <c r="DD54" s="16" t="str">
        <f>IF(Wedstrijden!AO48="x","1.40","")</f>
        <v/>
      </c>
      <c r="DE54" s="16" t="str">
        <f>IF(COUNTA(Wedstrijden!BC48:BE48)&lt;&gt;0,6,"")</f>
        <v/>
      </c>
      <c r="DF54" s="16" t="str">
        <f t="shared" si="4"/>
        <v/>
      </c>
      <c r="DG54" s="16" t="str">
        <f>IF(Wedstrijden!BC48="x","L","")</f>
        <v/>
      </c>
      <c r="DH54" s="16" t="str">
        <f>IF(Wedstrijden!BD48="x","M","")</f>
        <v/>
      </c>
      <c r="DI54" s="16" t="str">
        <f>IF(Wedstrijden!BE48="x","Z","")</f>
        <v/>
      </c>
      <c r="DJ54" s="16" t="str">
        <f>IF(Wedstrijden!BF48="x","Z","")</f>
        <v/>
      </c>
      <c r="DK54" s="16" t="str">
        <f>IF(COUNTA(Wedstrijden!BH48:BJ48)&lt;&gt;0,6,"")</f>
        <v/>
      </c>
      <c r="DL54" s="16" t="str">
        <f t="shared" si="5"/>
        <v/>
      </c>
      <c r="DM54" s="16" t="str">
        <f>IF(Wedstrijden!BH48="x","L","")</f>
        <v/>
      </c>
      <c r="DN54" s="16" t="str">
        <f>IF(Wedstrijden!BI48="x","M","")</f>
        <v/>
      </c>
      <c r="DO54" s="16" t="str">
        <f>IF(Wedstrijden!BJ48="x","Z","")</f>
        <v/>
      </c>
      <c r="DP54" s="16" t="str">
        <f>IF(Wedstrijden!BK48="x","Z","")</f>
        <v/>
      </c>
    </row>
    <row r="55" spans="1:120" ht="14.4" x14ac:dyDescent="0.3">
      <c r="A55" s="18">
        <f>Wedstrijden!A49</f>
        <v>45055</v>
      </c>
      <c r="B55" s="16" t="str">
        <f>IFERROR(VLOOKUP(Wedstrijden!#REF!,#REF!,2,FALSE),"")</f>
        <v/>
      </c>
      <c r="C55" s="16" t="str">
        <f>Wedstrijden!E49</f>
        <v>KNHS Kring Tusken Waad En Klif</v>
      </c>
      <c r="D55" s="16" t="str">
        <f>IFERROR(VLOOKUP(Wedstrijden!#REF!,#REF!,2,FALSE),"")</f>
        <v/>
      </c>
      <c r="E55" s="16" t="str">
        <f>IFERROR(VLOOKUP(Wedstrijden!#REF!,#REF!,5,FALSE),"")</f>
        <v/>
      </c>
      <c r="F55" s="16" t="e">
        <f>IF(Wedstrijden!#REF!&lt;&gt;"",Wedstrijden!#REF!,"")</f>
        <v>#REF!</v>
      </c>
      <c r="G55" s="16" t="e">
        <f>IF(Wedstrijden!#REF!="Indoor",1,0)</f>
        <v>#REF!</v>
      </c>
      <c r="H55" s="16" t="e">
        <f>Wedstrijden!#REF!</f>
        <v>#REF!</v>
      </c>
      <c r="I55" s="16" t="e">
        <f>IF(Wedstrijden!#REF!="Nee",0,IF(Wedstrijden!#REF!="Ja",1,""))</f>
        <v>#REF!</v>
      </c>
      <c r="J55" s="16" t="e">
        <f>IF(Wedstrijden!#REF!&lt;&gt;"",Wedstrijden!#REF!,"")</f>
        <v>#REF!</v>
      </c>
      <c r="BJ55" s="16" t="str">
        <f>IF(COUNTA(Wedstrijden!T49:AB49)&lt;&gt;0,1,"")</f>
        <v/>
      </c>
      <c r="BK55" s="16" t="str">
        <f t="shared" si="0"/>
        <v/>
      </c>
      <c r="BL55" s="16" t="e">
        <f>IF(Wedstrijden!#REF!="x","AA","")</f>
        <v>#REF!</v>
      </c>
      <c r="BM55" s="16" t="e">
        <f>IF(Wedstrijden!#REF!="x","A","")</f>
        <v>#REF!</v>
      </c>
      <c r="BN55" s="16" t="str">
        <f>IF(Wedstrijden!T49="x","B1","")</f>
        <v/>
      </c>
      <c r="BO55" s="16" t="e">
        <f>IF(Wedstrijden!#REF!="x","BB","")</f>
        <v>#REF!</v>
      </c>
      <c r="BP55" s="16" t="str">
        <f>IF(Wedstrijden!V49="x","B","")</f>
        <v/>
      </c>
      <c r="BQ55" s="16" t="str">
        <f>IF(Wedstrijden!W49="x","L1","")</f>
        <v/>
      </c>
      <c r="BR55" s="16" t="str">
        <f>IF(Wedstrijden!X49="x","L2","")</f>
        <v/>
      </c>
      <c r="BS55" s="16" t="str">
        <f>IF(Wedstrijden!Y49="x","M1","")</f>
        <v/>
      </c>
      <c r="BT55" s="16" t="str">
        <f>IF(Wedstrijden!Z49="x","M2","")</f>
        <v/>
      </c>
      <c r="BU55" s="16" t="str">
        <f>IF(Wedstrijden!AA49="x","Z1","")</f>
        <v/>
      </c>
      <c r="BV55" s="16" t="str">
        <f>IF(Wedstrijden!AB49="x","Z2","")</f>
        <v/>
      </c>
      <c r="BW55" s="16">
        <f>IF(COUNTA(Wedstrijden!K49:S49)&lt;&gt;0,1,"")</f>
        <v>1</v>
      </c>
      <c r="BX55" s="16">
        <f t="shared" si="1"/>
        <v>1</v>
      </c>
      <c r="BY55" s="16" t="str">
        <f>IF(Wedstrijden!K49="x","BB","")</f>
        <v>BB</v>
      </c>
      <c r="BZ55" s="16" t="str">
        <f>IF(Wedstrijden!L49="x","B","")</f>
        <v>B</v>
      </c>
      <c r="CA55" s="16" t="str">
        <f>IF(Wedstrijden!M49="x","L1","")</f>
        <v/>
      </c>
      <c r="CB55" s="16" t="str">
        <f>IF(Wedstrijden!N49="x","L2","")</f>
        <v/>
      </c>
      <c r="CC55" s="16" t="str">
        <f>IF(Wedstrijden!O49="x","M1","")</f>
        <v/>
      </c>
      <c r="CD55" s="16" t="str">
        <f>IF(Wedstrijden!P49="x","M2","")</f>
        <v/>
      </c>
      <c r="CE55" s="16" t="str">
        <f>IF(Wedstrijden!Q49="x","Z1","")</f>
        <v/>
      </c>
      <c r="CF55" s="16" t="str">
        <f>IF(Wedstrijden!R49="x","Z2","")</f>
        <v/>
      </c>
      <c r="CG55" s="16" t="str">
        <f>IF(Wedstrijden!S49="x","ZZL","")</f>
        <v/>
      </c>
      <c r="CL55" s="16" t="str">
        <f>IF(COUNTA(Wedstrijden!AQ49:BA49)&lt;&gt;0,2,"")</f>
        <v/>
      </c>
      <c r="CM55" s="16" t="str">
        <f t="shared" si="2"/>
        <v/>
      </c>
      <c r="CN55" s="16" t="str">
        <f>IF(Wedstrijden!AQ49="x","AA","")</f>
        <v/>
      </c>
      <c r="CO55" s="16" t="str">
        <f>IF(Wedstrijden!AR49="x","A","")</f>
        <v/>
      </c>
      <c r="CP55" s="16" t="str">
        <f>IF(Wedstrijden!AS49="x","BB","")</f>
        <v/>
      </c>
      <c r="CQ55" s="16" t="str">
        <f>IF(Wedstrijden!AT49="x","B","")</f>
        <v/>
      </c>
      <c r="CR55" s="16" t="str">
        <f>IF(Wedstrijden!AU49="x","L","")</f>
        <v/>
      </c>
      <c r="CS55" s="16" t="str">
        <f>IF(Wedstrijden!AV49="x","M","")</f>
        <v/>
      </c>
      <c r="CT55" s="16" t="str">
        <f>IF(Wedstrijden!AW49="x","Z","")</f>
        <v/>
      </c>
      <c r="CU55" s="16" t="str">
        <f>IF(Wedstrijden!BA49="x","ZZ","")</f>
        <v/>
      </c>
      <c r="CV55" s="16" t="str">
        <f>IF(COUNTA(Wedstrijden!AH49:AO49)&lt;&gt;0,2,"")</f>
        <v/>
      </c>
      <c r="CW55" s="16" t="str">
        <f t="shared" si="3"/>
        <v/>
      </c>
      <c r="CX55" s="16" t="str">
        <f>IF(Wedstrijden!AH49="x","BB","")</f>
        <v/>
      </c>
      <c r="CY55" s="16" t="str">
        <f>IF(Wedstrijden!AI49="x","B","")</f>
        <v/>
      </c>
      <c r="CZ55" s="16" t="str">
        <f>IF(Wedstrijden!AJ49="x","L","")</f>
        <v/>
      </c>
      <c r="DA55" s="16" t="str">
        <f>IF(Wedstrijden!AK49="x","M","")</f>
        <v/>
      </c>
      <c r="DB55" s="16" t="str">
        <f>IF(Wedstrijden!AL49="x","Z","")</f>
        <v/>
      </c>
      <c r="DC55" s="16" t="str">
        <f>IF(Wedstrijden!AM49="x","ZZ","")</f>
        <v/>
      </c>
      <c r="DD55" s="16" t="str">
        <f>IF(Wedstrijden!AO49="x","1.40","")</f>
        <v/>
      </c>
      <c r="DE55" s="16" t="str">
        <f>IF(COUNTA(Wedstrijden!BC49:BE49)&lt;&gt;0,6,"")</f>
        <v/>
      </c>
      <c r="DF55" s="16" t="str">
        <f t="shared" si="4"/>
        <v/>
      </c>
      <c r="DG55" s="16" t="str">
        <f>IF(Wedstrijden!BC49="x","L","")</f>
        <v/>
      </c>
      <c r="DH55" s="16" t="str">
        <f>IF(Wedstrijden!BD49="x","M","")</f>
        <v/>
      </c>
      <c r="DI55" s="16" t="str">
        <f>IF(Wedstrijden!BE49="x","Z","")</f>
        <v/>
      </c>
      <c r="DJ55" s="16" t="str">
        <f>IF(Wedstrijden!BF49="x","Z","")</f>
        <v/>
      </c>
      <c r="DK55" s="16" t="str">
        <f>IF(COUNTA(Wedstrijden!BH49:BJ49)&lt;&gt;0,6,"")</f>
        <v/>
      </c>
      <c r="DL55" s="16" t="str">
        <f t="shared" si="5"/>
        <v/>
      </c>
      <c r="DM55" s="16" t="str">
        <f>IF(Wedstrijden!BH49="x","L","")</f>
        <v/>
      </c>
      <c r="DN55" s="16" t="str">
        <f>IF(Wedstrijden!BI49="x","M","")</f>
        <v/>
      </c>
      <c r="DO55" s="16" t="str">
        <f>IF(Wedstrijden!BJ49="x","Z","")</f>
        <v/>
      </c>
      <c r="DP55" s="16" t="str">
        <f>IF(Wedstrijden!BK49="x","Z","")</f>
        <v/>
      </c>
    </row>
    <row r="56" spans="1:120" ht="14.4" x14ac:dyDescent="0.3">
      <c r="A56" s="18">
        <f>Wedstrijden!A50</f>
        <v>45057</v>
      </c>
      <c r="B56" s="16" t="str">
        <f>IFERROR(VLOOKUP(Wedstrijden!#REF!,#REF!,2,FALSE),"")</f>
        <v/>
      </c>
      <c r="C56" s="16" t="str">
        <f>Wedstrijden!E50</f>
        <v>KNHS Kring De Drie Stromen</v>
      </c>
      <c r="D56" s="16" t="str">
        <f>IFERROR(VLOOKUP(Wedstrijden!#REF!,#REF!,2,FALSE),"")</f>
        <v/>
      </c>
      <c r="E56" s="16" t="str">
        <f>IFERROR(VLOOKUP(Wedstrijden!#REF!,#REF!,5,FALSE),"")</f>
        <v/>
      </c>
      <c r="F56" s="16" t="e">
        <f>IF(Wedstrijden!#REF!&lt;&gt;"",Wedstrijden!#REF!,"")</f>
        <v>#REF!</v>
      </c>
      <c r="G56" s="16" t="e">
        <f>IF(Wedstrijden!#REF!="Indoor",1,0)</f>
        <v>#REF!</v>
      </c>
      <c r="H56" s="16" t="e">
        <f>Wedstrijden!#REF!</f>
        <v>#REF!</v>
      </c>
      <c r="I56" s="16" t="e">
        <f>IF(Wedstrijden!#REF!="Nee",0,IF(Wedstrijden!#REF!="Ja",1,""))</f>
        <v>#REF!</v>
      </c>
      <c r="J56" s="16" t="e">
        <f>IF(Wedstrijden!#REF!&lt;&gt;"",Wedstrijden!#REF!,"")</f>
        <v>#REF!</v>
      </c>
      <c r="BJ56" s="16">
        <f>IF(COUNTA(Wedstrijden!T50:AB50)&lt;&gt;0,1,"")</f>
        <v>1</v>
      </c>
      <c r="BK56" s="16">
        <f t="shared" si="0"/>
        <v>2</v>
      </c>
      <c r="BL56" s="16" t="e">
        <f>IF(Wedstrijden!#REF!="x","AA","")</f>
        <v>#REF!</v>
      </c>
      <c r="BM56" s="16" t="e">
        <f>IF(Wedstrijden!#REF!="x","A","")</f>
        <v>#REF!</v>
      </c>
      <c r="BN56" s="16" t="str">
        <f>IF(Wedstrijden!T50="x","B1","")</f>
        <v/>
      </c>
      <c r="BO56" s="16" t="e">
        <f>IF(Wedstrijden!#REF!="x","BB","")</f>
        <v>#REF!</v>
      </c>
      <c r="BP56" s="16" t="str">
        <f>IF(Wedstrijden!V50="x","B","")</f>
        <v>B</v>
      </c>
      <c r="BQ56" s="16" t="str">
        <f>IF(Wedstrijden!W50="x","L1","")</f>
        <v>L1</v>
      </c>
      <c r="BR56" s="16" t="str">
        <f>IF(Wedstrijden!X50="x","L2","")</f>
        <v>L2</v>
      </c>
      <c r="BS56" s="16" t="str">
        <f>IF(Wedstrijden!Y50="x","M1","")</f>
        <v>M1</v>
      </c>
      <c r="BT56" s="16" t="str">
        <f>IF(Wedstrijden!Z50="x","M2","")</f>
        <v>M2</v>
      </c>
      <c r="BU56" s="16" t="str">
        <f>IF(Wedstrijden!AA50="x","Z1","")</f>
        <v/>
      </c>
      <c r="BV56" s="16" t="str">
        <f>IF(Wedstrijden!AB50="x","Z2","")</f>
        <v/>
      </c>
      <c r="BW56" s="16">
        <f>IF(COUNTA(Wedstrijden!K50:S50)&lt;&gt;0,1,"")</f>
        <v>1</v>
      </c>
      <c r="BX56" s="16">
        <f t="shared" si="1"/>
        <v>1</v>
      </c>
      <c r="BY56" s="16" t="str">
        <f>IF(Wedstrijden!K50="x","BB","")</f>
        <v/>
      </c>
      <c r="BZ56" s="16" t="str">
        <f>IF(Wedstrijden!L50="x","B","")</f>
        <v>B</v>
      </c>
      <c r="CA56" s="16" t="str">
        <f>IF(Wedstrijden!M50="x","L1","")</f>
        <v>L1</v>
      </c>
      <c r="CB56" s="16" t="str">
        <f>IF(Wedstrijden!N50="x","L2","")</f>
        <v>L2</v>
      </c>
      <c r="CC56" s="16" t="str">
        <f>IF(Wedstrijden!O50="x","M1","")</f>
        <v>M1</v>
      </c>
      <c r="CD56" s="16" t="str">
        <f>IF(Wedstrijden!P50="x","M2","")</f>
        <v>M2</v>
      </c>
      <c r="CE56" s="16" t="str">
        <f>IF(Wedstrijden!Q50="x","Z1","")</f>
        <v/>
      </c>
      <c r="CF56" s="16" t="str">
        <f>IF(Wedstrijden!R50="x","Z2","")</f>
        <v/>
      </c>
      <c r="CG56" s="16" t="str">
        <f>IF(Wedstrijden!S50="x","ZZL","")</f>
        <v/>
      </c>
      <c r="CL56" s="16" t="str">
        <f>IF(COUNTA(Wedstrijden!AQ50:BA50)&lt;&gt;0,2,"")</f>
        <v/>
      </c>
      <c r="CM56" s="16" t="str">
        <f t="shared" si="2"/>
        <v/>
      </c>
      <c r="CN56" s="16" t="str">
        <f>IF(Wedstrijden!AQ50="x","AA","")</f>
        <v/>
      </c>
      <c r="CO56" s="16" t="str">
        <f>IF(Wedstrijden!AR50="x","A","")</f>
        <v/>
      </c>
      <c r="CP56" s="16" t="str">
        <f>IF(Wedstrijden!AS50="x","BB","")</f>
        <v/>
      </c>
      <c r="CQ56" s="16" t="str">
        <f>IF(Wedstrijden!AT50="x","B","")</f>
        <v/>
      </c>
      <c r="CR56" s="16" t="str">
        <f>IF(Wedstrijden!AU50="x","L","")</f>
        <v/>
      </c>
      <c r="CS56" s="16" t="str">
        <f>IF(Wedstrijden!AV50="x","M","")</f>
        <v/>
      </c>
      <c r="CT56" s="16" t="str">
        <f>IF(Wedstrijden!AW50="x","Z","")</f>
        <v/>
      </c>
      <c r="CU56" s="16" t="str">
        <f>IF(Wedstrijden!BA50="x","ZZ","")</f>
        <v/>
      </c>
      <c r="CV56" s="16" t="str">
        <f>IF(COUNTA(Wedstrijden!AH50:AO50)&lt;&gt;0,2,"")</f>
        <v/>
      </c>
      <c r="CW56" s="16" t="str">
        <f t="shared" si="3"/>
        <v/>
      </c>
      <c r="CX56" s="16" t="str">
        <f>IF(Wedstrijden!AH50="x","BB","")</f>
        <v/>
      </c>
      <c r="CY56" s="16" t="str">
        <f>IF(Wedstrijden!AI50="x","B","")</f>
        <v/>
      </c>
      <c r="CZ56" s="16" t="str">
        <f>IF(Wedstrijden!AJ50="x","L","")</f>
        <v/>
      </c>
      <c r="DA56" s="16" t="str">
        <f>IF(Wedstrijden!AK50="x","M","")</f>
        <v/>
      </c>
      <c r="DB56" s="16" t="str">
        <f>IF(Wedstrijden!AL50="x","Z","")</f>
        <v/>
      </c>
      <c r="DC56" s="16" t="str">
        <f>IF(Wedstrijden!AM50="x","ZZ","")</f>
        <v/>
      </c>
      <c r="DD56" s="16" t="str">
        <f>IF(Wedstrijden!AO50="x","1.40","")</f>
        <v/>
      </c>
      <c r="DE56" s="16" t="str">
        <f>IF(COUNTA(Wedstrijden!BC50:BE50)&lt;&gt;0,6,"")</f>
        <v/>
      </c>
      <c r="DF56" s="16" t="str">
        <f t="shared" si="4"/>
        <v/>
      </c>
      <c r="DG56" s="16" t="str">
        <f>IF(Wedstrijden!BC50="x","L","")</f>
        <v/>
      </c>
      <c r="DH56" s="16" t="str">
        <f>IF(Wedstrijden!BD50="x","M","")</f>
        <v/>
      </c>
      <c r="DI56" s="16" t="str">
        <f>IF(Wedstrijden!BE50="x","Z","")</f>
        <v/>
      </c>
      <c r="DJ56" s="16" t="str">
        <f>IF(Wedstrijden!BF50="x","Z","")</f>
        <v/>
      </c>
      <c r="DK56" s="16" t="str">
        <f>IF(COUNTA(Wedstrijden!BH50:BJ50)&lt;&gt;0,6,"")</f>
        <v/>
      </c>
      <c r="DL56" s="16" t="str">
        <f t="shared" si="5"/>
        <v/>
      </c>
      <c r="DM56" s="16" t="str">
        <f>IF(Wedstrijden!BH50="x","L","")</f>
        <v/>
      </c>
      <c r="DN56" s="16" t="str">
        <f>IF(Wedstrijden!BI50="x","M","")</f>
        <v/>
      </c>
      <c r="DO56" s="16" t="str">
        <f>IF(Wedstrijden!BJ50="x","Z","")</f>
        <v/>
      </c>
      <c r="DP56" s="16" t="str">
        <f>IF(Wedstrijden!BK50="x","Z","")</f>
        <v/>
      </c>
    </row>
    <row r="57" spans="1:120" ht="14.4" x14ac:dyDescent="0.3">
      <c r="A57" s="18">
        <f>Wedstrijden!A51</f>
        <v>45058</v>
      </c>
      <c r="B57" s="16" t="str">
        <f>IFERROR(VLOOKUP(Wedstrijden!#REF!,#REF!,2,FALSE),"")</f>
        <v/>
      </c>
      <c r="C57" s="16" t="str">
        <f>Wedstrijden!E51</f>
        <v>KNHS Kring De Drie Stromen</v>
      </c>
      <c r="D57" s="16" t="str">
        <f>IFERROR(VLOOKUP(Wedstrijden!#REF!,#REF!,2,FALSE),"")</f>
        <v/>
      </c>
      <c r="E57" s="16" t="str">
        <f>IFERROR(VLOOKUP(Wedstrijden!#REF!,#REF!,5,FALSE),"")</f>
        <v/>
      </c>
      <c r="F57" s="16" t="e">
        <f>IF(Wedstrijden!#REF!&lt;&gt;"",Wedstrijden!#REF!,"")</f>
        <v>#REF!</v>
      </c>
      <c r="G57" s="16" t="e">
        <f>IF(Wedstrijden!#REF!="Indoor",1,0)</f>
        <v>#REF!</v>
      </c>
      <c r="H57" s="16" t="e">
        <f>Wedstrijden!#REF!</f>
        <v>#REF!</v>
      </c>
      <c r="I57" s="16" t="e">
        <f>IF(Wedstrijden!#REF!="Nee",0,IF(Wedstrijden!#REF!="Ja",1,""))</f>
        <v>#REF!</v>
      </c>
      <c r="J57" s="16" t="e">
        <f>IF(Wedstrijden!#REF!&lt;&gt;"",Wedstrijden!#REF!,"")</f>
        <v>#REF!</v>
      </c>
      <c r="BJ57" s="16" t="str">
        <f>IF(COUNTA(Wedstrijden!T51:AB51)&lt;&gt;0,1,"")</f>
        <v/>
      </c>
      <c r="BK57" s="16" t="str">
        <f t="shared" si="0"/>
        <v/>
      </c>
      <c r="BL57" s="16" t="e">
        <f>IF(Wedstrijden!#REF!="x","AA","")</f>
        <v>#REF!</v>
      </c>
      <c r="BM57" s="16" t="e">
        <f>IF(Wedstrijden!#REF!="x","A","")</f>
        <v>#REF!</v>
      </c>
      <c r="BN57" s="16" t="str">
        <f>IF(Wedstrijden!T51="x","B1","")</f>
        <v/>
      </c>
      <c r="BO57" s="16" t="e">
        <f>IF(Wedstrijden!#REF!="x","BB","")</f>
        <v>#REF!</v>
      </c>
      <c r="BP57" s="16" t="str">
        <f>IF(Wedstrijden!V51="x","B","")</f>
        <v/>
      </c>
      <c r="BQ57" s="16" t="str">
        <f>IF(Wedstrijden!W51="x","L1","")</f>
        <v/>
      </c>
      <c r="BR57" s="16" t="str">
        <f>IF(Wedstrijden!X51="x","L2","")</f>
        <v/>
      </c>
      <c r="BS57" s="16" t="str">
        <f>IF(Wedstrijden!Y51="x","M1","")</f>
        <v/>
      </c>
      <c r="BT57" s="16" t="str">
        <f>IF(Wedstrijden!Z51="x","M2","")</f>
        <v/>
      </c>
      <c r="BU57" s="16" t="str">
        <f>IF(Wedstrijden!AA51="x","Z1","")</f>
        <v/>
      </c>
      <c r="BV57" s="16" t="str">
        <f>IF(Wedstrijden!AB51="x","Z2","")</f>
        <v/>
      </c>
      <c r="BW57" s="16">
        <f>IF(COUNTA(Wedstrijden!K51:S51)&lt;&gt;0,1,"")</f>
        <v>1</v>
      </c>
      <c r="BX57" s="16">
        <f t="shared" si="1"/>
        <v>1</v>
      </c>
      <c r="BY57" s="16" t="str">
        <f>IF(Wedstrijden!K51="x","BB","")</f>
        <v/>
      </c>
      <c r="BZ57" s="16" t="str">
        <f>IF(Wedstrijden!L51="x","B","")</f>
        <v>B</v>
      </c>
      <c r="CA57" s="16" t="str">
        <f>IF(Wedstrijden!M51="x","L1","")</f>
        <v>L1</v>
      </c>
      <c r="CB57" s="16" t="str">
        <f>IF(Wedstrijden!N51="x","L2","")</f>
        <v>L2</v>
      </c>
      <c r="CC57" s="16" t="str">
        <f>IF(Wedstrijden!O51="x","M1","")</f>
        <v>M1</v>
      </c>
      <c r="CD57" s="16" t="str">
        <f>IF(Wedstrijden!P51="x","M2","")</f>
        <v>M2</v>
      </c>
      <c r="CE57" s="16" t="str">
        <f>IF(Wedstrijden!Q51="x","Z1","")</f>
        <v>Z1</v>
      </c>
      <c r="CF57" s="16" t="str">
        <f>IF(Wedstrijden!R51="x","Z2","")</f>
        <v>Z2</v>
      </c>
      <c r="CG57" s="16" t="str">
        <f>IF(Wedstrijden!S51="x","ZZL","")</f>
        <v/>
      </c>
      <c r="CL57" s="16" t="str">
        <f>IF(COUNTA(Wedstrijden!AQ51:BA51)&lt;&gt;0,2,"")</f>
        <v/>
      </c>
      <c r="CM57" s="16" t="str">
        <f t="shared" si="2"/>
        <v/>
      </c>
      <c r="CN57" s="16" t="str">
        <f>IF(Wedstrijden!AQ51="x","AA","")</f>
        <v/>
      </c>
      <c r="CO57" s="16" t="str">
        <f>IF(Wedstrijden!AR51="x","A","")</f>
        <v/>
      </c>
      <c r="CP57" s="16" t="str">
        <f>IF(Wedstrijden!AS51="x","BB","")</f>
        <v/>
      </c>
      <c r="CQ57" s="16" t="str">
        <f>IF(Wedstrijden!AT51="x","B","")</f>
        <v/>
      </c>
      <c r="CR57" s="16" t="str">
        <f>IF(Wedstrijden!AU51="x","L","")</f>
        <v/>
      </c>
      <c r="CS57" s="16" t="str">
        <f>IF(Wedstrijden!AV51="x","M","")</f>
        <v/>
      </c>
      <c r="CT57" s="16" t="str">
        <f>IF(Wedstrijden!AW51="x","Z","")</f>
        <v/>
      </c>
      <c r="CU57" s="16" t="str">
        <f>IF(Wedstrijden!BA51="x","ZZ","")</f>
        <v/>
      </c>
      <c r="CV57" s="16" t="str">
        <f>IF(COUNTA(Wedstrijden!AH51:AO51)&lt;&gt;0,2,"")</f>
        <v/>
      </c>
      <c r="CW57" s="16" t="str">
        <f t="shared" si="3"/>
        <v/>
      </c>
      <c r="CX57" s="16" t="str">
        <f>IF(Wedstrijden!AH51="x","BB","")</f>
        <v/>
      </c>
      <c r="CY57" s="16" t="str">
        <f>IF(Wedstrijden!AI51="x","B","")</f>
        <v/>
      </c>
      <c r="CZ57" s="16" t="str">
        <f>IF(Wedstrijden!AJ51="x","L","")</f>
        <v/>
      </c>
      <c r="DA57" s="16" t="str">
        <f>IF(Wedstrijden!AK51="x","M","")</f>
        <v/>
      </c>
      <c r="DB57" s="16" t="str">
        <f>IF(Wedstrijden!AL51="x","Z","")</f>
        <v/>
      </c>
      <c r="DC57" s="16" t="str">
        <f>IF(Wedstrijden!AM51="x","ZZ","")</f>
        <v/>
      </c>
      <c r="DD57" s="16" t="str">
        <f>IF(Wedstrijden!AO51="x","1.40","")</f>
        <v/>
      </c>
      <c r="DE57" s="16" t="str">
        <f>IF(COUNTA(Wedstrijden!BC51:BE51)&lt;&gt;0,6,"")</f>
        <v/>
      </c>
      <c r="DF57" s="16" t="str">
        <f t="shared" si="4"/>
        <v/>
      </c>
      <c r="DG57" s="16" t="str">
        <f>IF(Wedstrijden!BC51="x","L","")</f>
        <v/>
      </c>
      <c r="DH57" s="16" t="str">
        <f>IF(Wedstrijden!BD51="x","M","")</f>
        <v/>
      </c>
      <c r="DI57" s="16" t="str">
        <f>IF(Wedstrijden!BE51="x","Z","")</f>
        <v/>
      </c>
      <c r="DJ57" s="16" t="str">
        <f>IF(Wedstrijden!BF51="x","Z","")</f>
        <v/>
      </c>
      <c r="DK57" s="16" t="str">
        <f>IF(COUNTA(Wedstrijden!BH51:BJ51)&lt;&gt;0,6,"")</f>
        <v/>
      </c>
      <c r="DL57" s="16" t="str">
        <f t="shared" si="5"/>
        <v/>
      </c>
      <c r="DM57" s="16" t="str">
        <f>IF(Wedstrijden!BH51="x","L","")</f>
        <v/>
      </c>
      <c r="DN57" s="16" t="str">
        <f>IF(Wedstrijden!BI51="x","M","")</f>
        <v/>
      </c>
      <c r="DO57" s="16" t="str">
        <f>IF(Wedstrijden!BJ51="x","Z","")</f>
        <v/>
      </c>
      <c r="DP57" s="16" t="str">
        <f>IF(Wedstrijden!BK51="x","Z","")</f>
        <v/>
      </c>
    </row>
    <row r="58" spans="1:120" ht="14.4" x14ac:dyDescent="0.3">
      <c r="A58" s="18">
        <f>Wedstrijden!A52</f>
        <v>45058</v>
      </c>
      <c r="B58" s="16" t="str">
        <f>IFERROR(VLOOKUP(Wedstrijden!#REF!,#REF!,2,FALSE),"")</f>
        <v/>
      </c>
      <c r="C58" s="16" t="str">
        <f>Wedstrijden!E52</f>
        <v>KNHS Kring De Drie Stromen</v>
      </c>
      <c r="D58" s="16" t="str">
        <f>IFERROR(VLOOKUP(Wedstrijden!#REF!,#REF!,2,FALSE),"")</f>
        <v/>
      </c>
      <c r="E58" s="16" t="str">
        <f>IFERROR(VLOOKUP(Wedstrijden!#REF!,#REF!,5,FALSE),"")</f>
        <v/>
      </c>
      <c r="F58" s="16" t="e">
        <f>IF(Wedstrijden!#REF!&lt;&gt;"",Wedstrijden!#REF!,"")</f>
        <v>#REF!</v>
      </c>
      <c r="G58" s="16" t="e">
        <f>IF(Wedstrijden!#REF!="Indoor",1,0)</f>
        <v>#REF!</v>
      </c>
      <c r="H58" s="16" t="e">
        <f>Wedstrijden!#REF!</f>
        <v>#REF!</v>
      </c>
      <c r="I58" s="16" t="e">
        <f>IF(Wedstrijden!#REF!="Nee",0,IF(Wedstrijden!#REF!="Ja",1,""))</f>
        <v>#REF!</v>
      </c>
      <c r="J58" s="16" t="e">
        <f>IF(Wedstrijden!#REF!&lt;&gt;"",Wedstrijden!#REF!,"")</f>
        <v>#REF!</v>
      </c>
      <c r="BJ58" s="16">
        <f>IF(COUNTA(Wedstrijden!T52:AB52)&lt;&gt;0,1,"")</f>
        <v>1</v>
      </c>
      <c r="BK58" s="16">
        <f t="shared" si="0"/>
        <v>2</v>
      </c>
      <c r="BL58" s="16" t="e">
        <f>IF(Wedstrijden!#REF!="x","AA","")</f>
        <v>#REF!</v>
      </c>
      <c r="BM58" s="16" t="e">
        <f>IF(Wedstrijden!#REF!="x","A","")</f>
        <v>#REF!</v>
      </c>
      <c r="BN58" s="16" t="str">
        <f>IF(Wedstrijden!T52="x","B1","")</f>
        <v/>
      </c>
      <c r="BO58" s="16" t="e">
        <f>IF(Wedstrijden!#REF!="x","BB","")</f>
        <v>#REF!</v>
      </c>
      <c r="BP58" s="16" t="str">
        <f>IF(Wedstrijden!V52="x","B","")</f>
        <v/>
      </c>
      <c r="BQ58" s="16" t="str">
        <f>IF(Wedstrijden!W52="x","L1","")</f>
        <v/>
      </c>
      <c r="BR58" s="16" t="str">
        <f>IF(Wedstrijden!X52="x","L2","")</f>
        <v/>
      </c>
      <c r="BS58" s="16" t="str">
        <f>IF(Wedstrijden!Y52="x","M1","")</f>
        <v/>
      </c>
      <c r="BT58" s="16" t="str">
        <f>IF(Wedstrijden!Z52="x","M2","")</f>
        <v/>
      </c>
      <c r="BU58" s="16" t="str">
        <f>IF(Wedstrijden!AA52="x","Z1","")</f>
        <v>Z1</v>
      </c>
      <c r="BV58" s="16" t="str">
        <f>IF(Wedstrijden!AB52="x","Z2","")</f>
        <v>Z2</v>
      </c>
      <c r="BW58" s="16">
        <f>IF(COUNTA(Wedstrijden!K52:S52)&lt;&gt;0,1,"")</f>
        <v>1</v>
      </c>
      <c r="BX58" s="16">
        <f t="shared" si="1"/>
        <v>1</v>
      </c>
      <c r="BY58" s="16" t="str">
        <f>IF(Wedstrijden!K52="x","BB","")</f>
        <v/>
      </c>
      <c r="BZ58" s="16" t="str">
        <f>IF(Wedstrijden!L52="x","B","")</f>
        <v/>
      </c>
      <c r="CA58" s="16" t="str">
        <f>IF(Wedstrijden!M52="x","L1","")</f>
        <v/>
      </c>
      <c r="CB58" s="16" t="str">
        <f>IF(Wedstrijden!N52="x","L2","")</f>
        <v/>
      </c>
      <c r="CC58" s="16" t="str">
        <f>IF(Wedstrijden!O52="x","M1","")</f>
        <v/>
      </c>
      <c r="CD58" s="16" t="str">
        <f>IF(Wedstrijden!P52="x","M2","")</f>
        <v/>
      </c>
      <c r="CE58" s="16" t="str">
        <f>IF(Wedstrijden!Q52="x","Z1","")</f>
        <v>Z1</v>
      </c>
      <c r="CF58" s="16" t="str">
        <f>IF(Wedstrijden!R52="x","Z2","")</f>
        <v>Z2</v>
      </c>
      <c r="CG58" s="16" t="str">
        <f>IF(Wedstrijden!S52="x","ZZL","")</f>
        <v/>
      </c>
      <c r="CL58" s="16" t="str">
        <f>IF(COUNTA(Wedstrijden!AQ52:BA52)&lt;&gt;0,2,"")</f>
        <v/>
      </c>
      <c r="CM58" s="16" t="str">
        <f t="shared" si="2"/>
        <v/>
      </c>
      <c r="CN58" s="16" t="str">
        <f>IF(Wedstrijden!AQ52="x","AA","")</f>
        <v/>
      </c>
      <c r="CO58" s="16" t="str">
        <f>IF(Wedstrijden!AR52="x","A","")</f>
        <v/>
      </c>
      <c r="CP58" s="16" t="str">
        <f>IF(Wedstrijden!AS52="x","BB","")</f>
        <v/>
      </c>
      <c r="CQ58" s="16" t="str">
        <f>IF(Wedstrijden!AT52="x","B","")</f>
        <v/>
      </c>
      <c r="CR58" s="16" t="str">
        <f>IF(Wedstrijden!AU52="x","L","")</f>
        <v/>
      </c>
      <c r="CS58" s="16" t="str">
        <f>IF(Wedstrijden!AV52="x","M","")</f>
        <v/>
      </c>
      <c r="CT58" s="16" t="str">
        <f>IF(Wedstrijden!AW52="x","Z","")</f>
        <v/>
      </c>
      <c r="CU58" s="16" t="str">
        <f>IF(Wedstrijden!BA52="x","ZZ","")</f>
        <v/>
      </c>
      <c r="CV58" s="16" t="str">
        <f>IF(COUNTA(Wedstrijden!AH52:AO52)&lt;&gt;0,2,"")</f>
        <v/>
      </c>
      <c r="CW58" s="16" t="str">
        <f t="shared" si="3"/>
        <v/>
      </c>
      <c r="CX58" s="16" t="str">
        <f>IF(Wedstrijden!AH52="x","BB","")</f>
        <v/>
      </c>
      <c r="CY58" s="16" t="str">
        <f>IF(Wedstrijden!AI52="x","B","")</f>
        <v/>
      </c>
      <c r="CZ58" s="16" t="str">
        <f>IF(Wedstrijden!AJ52="x","L","")</f>
        <v/>
      </c>
      <c r="DA58" s="16" t="str">
        <f>IF(Wedstrijden!AK52="x","M","")</f>
        <v/>
      </c>
      <c r="DB58" s="16" t="str">
        <f>IF(Wedstrijden!AL52="x","Z","")</f>
        <v/>
      </c>
      <c r="DC58" s="16" t="str">
        <f>IF(Wedstrijden!AM52="x","ZZ","")</f>
        <v/>
      </c>
      <c r="DD58" s="16" t="str">
        <f>IF(Wedstrijden!AO52="x","1.40","")</f>
        <v/>
      </c>
      <c r="DE58" s="16" t="str">
        <f>IF(COUNTA(Wedstrijden!BC52:BE52)&lt;&gt;0,6,"")</f>
        <v/>
      </c>
      <c r="DF58" s="16" t="str">
        <f t="shared" si="4"/>
        <v/>
      </c>
      <c r="DG58" s="16" t="str">
        <f>IF(Wedstrijden!BC52="x","L","")</f>
        <v/>
      </c>
      <c r="DH58" s="16" t="str">
        <f>IF(Wedstrijden!BD52="x","M","")</f>
        <v/>
      </c>
      <c r="DI58" s="16" t="str">
        <f>IF(Wedstrijden!BE52="x","Z","")</f>
        <v/>
      </c>
      <c r="DJ58" s="16" t="str">
        <f>IF(Wedstrijden!BF52="x","Z","")</f>
        <v/>
      </c>
      <c r="DK58" s="16" t="str">
        <f>IF(COUNTA(Wedstrijden!BH52:BJ52)&lt;&gt;0,6,"")</f>
        <v/>
      </c>
      <c r="DL58" s="16" t="str">
        <f t="shared" si="5"/>
        <v/>
      </c>
      <c r="DM58" s="16" t="str">
        <f>IF(Wedstrijden!BH52="x","L","")</f>
        <v/>
      </c>
      <c r="DN58" s="16" t="str">
        <f>IF(Wedstrijden!BI52="x","M","")</f>
        <v/>
      </c>
      <c r="DO58" s="16" t="str">
        <f>IF(Wedstrijden!BJ52="x","Z","")</f>
        <v/>
      </c>
      <c r="DP58" s="16" t="str">
        <f>IF(Wedstrijden!BK52="x","Z","")</f>
        <v/>
      </c>
    </row>
    <row r="59" spans="1:120" ht="14.4" x14ac:dyDescent="0.3">
      <c r="A59" s="18">
        <f>Wedstrijden!A53</f>
        <v>45058</v>
      </c>
      <c r="B59" s="16" t="str">
        <f>IFERROR(VLOOKUP(Wedstrijden!#REF!,#REF!,2,FALSE),"")</f>
        <v/>
      </c>
      <c r="C59" s="16" t="str">
        <f>Wedstrijden!E53</f>
        <v>KNHS Kring Tusken Waad En Klif</v>
      </c>
      <c r="D59" s="16" t="str">
        <f>IFERROR(VLOOKUP(Wedstrijden!#REF!,#REF!,2,FALSE),"")</f>
        <v/>
      </c>
      <c r="E59" s="16" t="str">
        <f>IFERROR(VLOOKUP(Wedstrijden!#REF!,#REF!,5,FALSE),"")</f>
        <v/>
      </c>
      <c r="F59" s="16" t="e">
        <f>IF(Wedstrijden!#REF!&lt;&gt;"",Wedstrijden!#REF!,"")</f>
        <v>#REF!</v>
      </c>
      <c r="G59" s="16" t="e">
        <f>IF(Wedstrijden!#REF!="Indoor",1,0)</f>
        <v>#REF!</v>
      </c>
      <c r="H59" s="16" t="e">
        <f>Wedstrijden!#REF!</f>
        <v>#REF!</v>
      </c>
      <c r="I59" s="16" t="e">
        <f>IF(Wedstrijden!#REF!="Nee",0,IF(Wedstrijden!#REF!="Ja",1,""))</f>
        <v>#REF!</v>
      </c>
      <c r="J59" s="16" t="e">
        <f>IF(Wedstrijden!#REF!&lt;&gt;"",Wedstrijden!#REF!,"")</f>
        <v>#REF!</v>
      </c>
      <c r="BJ59" s="16" t="str">
        <f>IF(COUNTA(Wedstrijden!T53:AB53)&lt;&gt;0,1,"")</f>
        <v/>
      </c>
      <c r="BK59" s="16" t="str">
        <f t="shared" si="0"/>
        <v/>
      </c>
      <c r="BL59" s="16" t="e">
        <f>IF(Wedstrijden!#REF!="x","AA","")</f>
        <v>#REF!</v>
      </c>
      <c r="BM59" s="16" t="e">
        <f>IF(Wedstrijden!#REF!="x","A","")</f>
        <v>#REF!</v>
      </c>
      <c r="BN59" s="16" t="str">
        <f>IF(Wedstrijden!T53="x","B1","")</f>
        <v/>
      </c>
      <c r="BO59" s="16" t="e">
        <f>IF(Wedstrijden!#REF!="x","BB","")</f>
        <v>#REF!</v>
      </c>
      <c r="BP59" s="16" t="str">
        <f>IF(Wedstrijden!V53="x","B","")</f>
        <v/>
      </c>
      <c r="BQ59" s="16" t="str">
        <f>IF(Wedstrijden!W53="x","L1","")</f>
        <v/>
      </c>
      <c r="BR59" s="16" t="str">
        <f>IF(Wedstrijden!X53="x","L2","")</f>
        <v/>
      </c>
      <c r="BS59" s="16" t="str">
        <f>IF(Wedstrijden!Y53="x","M1","")</f>
        <v/>
      </c>
      <c r="BT59" s="16" t="str">
        <f>IF(Wedstrijden!Z53="x","M2","")</f>
        <v/>
      </c>
      <c r="BU59" s="16" t="str">
        <f>IF(Wedstrijden!AA53="x","Z1","")</f>
        <v/>
      </c>
      <c r="BV59" s="16" t="str">
        <f>IF(Wedstrijden!AB53="x","Z2","")</f>
        <v/>
      </c>
      <c r="BW59" s="16">
        <f>IF(COUNTA(Wedstrijden!K53:S53)&lt;&gt;0,1,"")</f>
        <v>1</v>
      </c>
      <c r="BX59" s="16">
        <f t="shared" si="1"/>
        <v>1</v>
      </c>
      <c r="BY59" s="16" t="str">
        <f>IF(Wedstrijden!K53="x","BB","")</f>
        <v/>
      </c>
      <c r="BZ59" s="16" t="str">
        <f>IF(Wedstrijden!L53="x","B","")</f>
        <v/>
      </c>
      <c r="CA59" s="16" t="str">
        <f>IF(Wedstrijden!M53="x","L1","")</f>
        <v/>
      </c>
      <c r="CB59" s="16" t="str">
        <f>IF(Wedstrijden!N53="x","L2","")</f>
        <v/>
      </c>
      <c r="CC59" s="16" t="str">
        <f>IF(Wedstrijden!O53="x","M1","")</f>
        <v>M1</v>
      </c>
      <c r="CD59" s="16" t="str">
        <f>IF(Wedstrijden!P53="x","M2","")</f>
        <v>M2</v>
      </c>
      <c r="CE59" s="16" t="str">
        <f>IF(Wedstrijden!Q53="x","Z1","")</f>
        <v>Z1</v>
      </c>
      <c r="CF59" s="16" t="str">
        <f>IF(Wedstrijden!R53="x","Z2","")</f>
        <v>Z2</v>
      </c>
      <c r="CG59" s="16" t="str">
        <f>IF(Wedstrijden!S53="x","ZZL","")</f>
        <v>ZZL</v>
      </c>
      <c r="CL59" s="16" t="str">
        <f>IF(COUNTA(Wedstrijden!AQ53:BA53)&lt;&gt;0,2,"")</f>
        <v/>
      </c>
      <c r="CM59" s="16" t="str">
        <f t="shared" si="2"/>
        <v/>
      </c>
      <c r="CN59" s="16" t="str">
        <f>IF(Wedstrijden!AQ53="x","AA","")</f>
        <v/>
      </c>
      <c r="CO59" s="16" t="str">
        <f>IF(Wedstrijden!AR53="x","A","")</f>
        <v/>
      </c>
      <c r="CP59" s="16" t="str">
        <f>IF(Wedstrijden!AS53="x","BB","")</f>
        <v/>
      </c>
      <c r="CQ59" s="16" t="str">
        <f>IF(Wedstrijden!AT53="x","B","")</f>
        <v/>
      </c>
      <c r="CR59" s="16" t="str">
        <f>IF(Wedstrijden!AU53="x","L","")</f>
        <v/>
      </c>
      <c r="CS59" s="16" t="str">
        <f>IF(Wedstrijden!AV53="x","M","")</f>
        <v/>
      </c>
      <c r="CT59" s="16" t="str">
        <f>IF(Wedstrijden!AW53="x","Z","")</f>
        <v/>
      </c>
      <c r="CU59" s="16" t="str">
        <f>IF(Wedstrijden!BA53="x","ZZ","")</f>
        <v/>
      </c>
      <c r="CV59" s="16" t="str">
        <f>IF(COUNTA(Wedstrijden!AH53:AO53)&lt;&gt;0,2,"")</f>
        <v/>
      </c>
      <c r="CW59" s="16" t="str">
        <f t="shared" si="3"/>
        <v/>
      </c>
      <c r="CX59" s="16" t="str">
        <f>IF(Wedstrijden!AH53="x","BB","")</f>
        <v/>
      </c>
      <c r="CY59" s="16" t="str">
        <f>IF(Wedstrijden!AI53="x","B","")</f>
        <v/>
      </c>
      <c r="CZ59" s="16" t="str">
        <f>IF(Wedstrijden!AJ53="x","L","")</f>
        <v/>
      </c>
      <c r="DA59" s="16" t="str">
        <f>IF(Wedstrijden!AK53="x","M","")</f>
        <v/>
      </c>
      <c r="DB59" s="16" t="str">
        <f>IF(Wedstrijden!AL53="x","Z","")</f>
        <v/>
      </c>
      <c r="DC59" s="16" t="str">
        <f>IF(Wedstrijden!AM53="x","ZZ","")</f>
        <v/>
      </c>
      <c r="DD59" s="16" t="str">
        <f>IF(Wedstrijden!AO53="x","1.40","")</f>
        <v/>
      </c>
      <c r="DE59" s="16" t="str">
        <f>IF(COUNTA(Wedstrijden!BC53:BE53)&lt;&gt;0,6,"")</f>
        <v/>
      </c>
      <c r="DF59" s="16" t="str">
        <f t="shared" si="4"/>
        <v/>
      </c>
      <c r="DG59" s="16" t="str">
        <f>IF(Wedstrijden!BC53="x","L","")</f>
        <v/>
      </c>
      <c r="DH59" s="16" t="str">
        <f>IF(Wedstrijden!BD53="x","M","")</f>
        <v/>
      </c>
      <c r="DI59" s="16" t="str">
        <f>IF(Wedstrijden!BE53="x","Z","")</f>
        <v/>
      </c>
      <c r="DJ59" s="16" t="str">
        <f>IF(Wedstrijden!BF53="x","Z","")</f>
        <v/>
      </c>
      <c r="DK59" s="16" t="str">
        <f>IF(COUNTA(Wedstrijden!BH53:BJ53)&lt;&gt;0,6,"")</f>
        <v/>
      </c>
      <c r="DL59" s="16" t="str">
        <f t="shared" si="5"/>
        <v/>
      </c>
      <c r="DM59" s="16" t="str">
        <f>IF(Wedstrijden!BH53="x","L","")</f>
        <v/>
      </c>
      <c r="DN59" s="16" t="str">
        <f>IF(Wedstrijden!BI53="x","M","")</f>
        <v/>
      </c>
      <c r="DO59" s="16" t="str">
        <f>IF(Wedstrijden!BJ53="x","Z","")</f>
        <v/>
      </c>
      <c r="DP59" s="16" t="str">
        <f>IF(Wedstrijden!BK53="x","Z","")</f>
        <v/>
      </c>
    </row>
    <row r="60" spans="1:120" ht="14.4" x14ac:dyDescent="0.3">
      <c r="A60" s="18">
        <f>Wedstrijden!A54</f>
        <v>45059</v>
      </c>
      <c r="B60" s="16" t="str">
        <f>IFERROR(VLOOKUP(Wedstrijden!#REF!,#REF!,2,FALSE),"")</f>
        <v/>
      </c>
      <c r="C60" s="16" t="str">
        <f>Wedstrijden!E54</f>
        <v>KNHS Kring Noord Oost Friesland</v>
      </c>
      <c r="D60" s="16" t="str">
        <f>IFERROR(VLOOKUP(Wedstrijden!#REF!,#REF!,2,FALSE),"")</f>
        <v/>
      </c>
      <c r="E60" s="16" t="str">
        <f>IFERROR(VLOOKUP(Wedstrijden!#REF!,#REF!,5,FALSE),"")</f>
        <v/>
      </c>
      <c r="F60" s="16" t="e">
        <f>IF(Wedstrijden!#REF!&lt;&gt;"",Wedstrijden!#REF!,"")</f>
        <v>#REF!</v>
      </c>
      <c r="G60" s="16" t="e">
        <f>IF(Wedstrijden!#REF!="Indoor",1,0)</f>
        <v>#REF!</v>
      </c>
      <c r="H60" s="16" t="e">
        <f>Wedstrijden!#REF!</f>
        <v>#REF!</v>
      </c>
      <c r="I60" s="16" t="e">
        <f>IF(Wedstrijden!#REF!="Nee",0,IF(Wedstrijden!#REF!="Ja",1,""))</f>
        <v>#REF!</v>
      </c>
      <c r="J60" s="16" t="e">
        <f>IF(Wedstrijden!#REF!&lt;&gt;"",Wedstrijden!#REF!,"")</f>
        <v>#REF!</v>
      </c>
      <c r="BJ60" s="16">
        <f>IF(COUNTA(Wedstrijden!T54:AB54)&lt;&gt;0,1,"")</f>
        <v>1</v>
      </c>
      <c r="BK60" s="16">
        <f t="shared" si="0"/>
        <v>2</v>
      </c>
      <c r="BL60" s="16" t="e">
        <f>IF(Wedstrijden!#REF!="x","AA","")</f>
        <v>#REF!</v>
      </c>
      <c r="BM60" s="16" t="e">
        <f>IF(Wedstrijden!#REF!="x","A","")</f>
        <v>#REF!</v>
      </c>
      <c r="BN60" s="16" t="str">
        <f>IF(Wedstrijden!T54="x","B1","")</f>
        <v/>
      </c>
      <c r="BO60" s="16" t="e">
        <f>IF(Wedstrijden!#REF!="x","BB","")</f>
        <v>#REF!</v>
      </c>
      <c r="BP60" s="16" t="str">
        <f>IF(Wedstrijden!V54="x","B","")</f>
        <v>B</v>
      </c>
      <c r="BQ60" s="16" t="str">
        <f>IF(Wedstrijden!W54="x","L1","")</f>
        <v>L1</v>
      </c>
      <c r="BR60" s="16" t="str">
        <f>IF(Wedstrijden!X54="x","L2","")</f>
        <v>L2</v>
      </c>
      <c r="BS60" s="16" t="str">
        <f>IF(Wedstrijden!Y54="x","M1","")</f>
        <v>M1</v>
      </c>
      <c r="BT60" s="16" t="str">
        <f>IF(Wedstrijden!Z54="x","M2","")</f>
        <v>M2</v>
      </c>
      <c r="BU60" s="16" t="str">
        <f>IF(Wedstrijden!AA54="x","Z1","")</f>
        <v>Z1</v>
      </c>
      <c r="BV60" s="16" t="str">
        <f>IF(Wedstrijden!AB54="x","Z2","")</f>
        <v>Z2</v>
      </c>
      <c r="BW60" s="16">
        <f>IF(COUNTA(Wedstrijden!K54:S54)&lt;&gt;0,1,"")</f>
        <v>1</v>
      </c>
      <c r="BX60" s="16">
        <f t="shared" si="1"/>
        <v>1</v>
      </c>
      <c r="BY60" s="16" t="str">
        <f>IF(Wedstrijden!K54="x","BB","")</f>
        <v>BB</v>
      </c>
      <c r="BZ60" s="16" t="str">
        <f>IF(Wedstrijden!L54="x","B","")</f>
        <v>B</v>
      </c>
      <c r="CA60" s="16" t="str">
        <f>IF(Wedstrijden!M54="x","L1","")</f>
        <v>L1</v>
      </c>
      <c r="CB60" s="16" t="str">
        <f>IF(Wedstrijden!N54="x","L2","")</f>
        <v>L2</v>
      </c>
      <c r="CC60" s="16" t="str">
        <f>IF(Wedstrijden!O54="x","M1","")</f>
        <v>M1</v>
      </c>
      <c r="CD60" s="16" t="str">
        <f>IF(Wedstrijden!P54="x","M2","")</f>
        <v>M2</v>
      </c>
      <c r="CE60" s="16" t="str">
        <f>IF(Wedstrijden!Q54="x","Z1","")</f>
        <v>Z1</v>
      </c>
      <c r="CF60" s="16" t="str">
        <f>IF(Wedstrijden!R54="x","Z2","")</f>
        <v>Z2</v>
      </c>
      <c r="CG60" s="16" t="str">
        <f>IF(Wedstrijden!S54="x","ZZL","")</f>
        <v>ZZL</v>
      </c>
      <c r="CL60" s="16" t="str">
        <f>IF(COUNTA(Wedstrijden!AQ54:BA54)&lt;&gt;0,2,"")</f>
        <v/>
      </c>
      <c r="CM60" s="16" t="str">
        <f t="shared" si="2"/>
        <v/>
      </c>
      <c r="CN60" s="16" t="str">
        <f>IF(Wedstrijden!AQ54="x","AA","")</f>
        <v/>
      </c>
      <c r="CO60" s="16" t="str">
        <f>IF(Wedstrijden!AR54="x","A","")</f>
        <v/>
      </c>
      <c r="CP60" s="16" t="str">
        <f>IF(Wedstrijden!AS54="x","BB","")</f>
        <v/>
      </c>
      <c r="CQ60" s="16" t="str">
        <f>IF(Wedstrijden!AT54="x","B","")</f>
        <v/>
      </c>
      <c r="CR60" s="16" t="str">
        <f>IF(Wedstrijden!AU54="x","L","")</f>
        <v/>
      </c>
      <c r="CS60" s="16" t="str">
        <f>IF(Wedstrijden!AV54="x","M","")</f>
        <v/>
      </c>
      <c r="CT60" s="16" t="str">
        <f>IF(Wedstrijden!AW54="x","Z","")</f>
        <v/>
      </c>
      <c r="CU60" s="16" t="str">
        <f>IF(Wedstrijden!BA54="x","ZZ","")</f>
        <v/>
      </c>
      <c r="CV60" s="16" t="str">
        <f>IF(COUNTA(Wedstrijden!AH54:AO54)&lt;&gt;0,2,"")</f>
        <v/>
      </c>
      <c r="CW60" s="16" t="str">
        <f t="shared" si="3"/>
        <v/>
      </c>
      <c r="CX60" s="16" t="str">
        <f>IF(Wedstrijden!AH54="x","BB","")</f>
        <v/>
      </c>
      <c r="CY60" s="16" t="str">
        <f>IF(Wedstrijden!AI54="x","B","")</f>
        <v/>
      </c>
      <c r="CZ60" s="16" t="str">
        <f>IF(Wedstrijden!AJ54="x","L","")</f>
        <v/>
      </c>
      <c r="DA60" s="16" t="str">
        <f>IF(Wedstrijden!AK54="x","M","")</f>
        <v/>
      </c>
      <c r="DB60" s="16" t="str">
        <f>IF(Wedstrijden!AL54="x","Z","")</f>
        <v/>
      </c>
      <c r="DC60" s="16" t="str">
        <f>IF(Wedstrijden!AM54="x","ZZ","")</f>
        <v/>
      </c>
      <c r="DD60" s="16" t="str">
        <f>IF(Wedstrijden!AO54="x","1.40","")</f>
        <v/>
      </c>
      <c r="DE60" s="16" t="str">
        <f>IF(COUNTA(Wedstrijden!BC54:BE54)&lt;&gt;0,6,"")</f>
        <v/>
      </c>
      <c r="DF60" s="16" t="str">
        <f t="shared" si="4"/>
        <v/>
      </c>
      <c r="DG60" s="16" t="str">
        <f>IF(Wedstrijden!BC54="x","L","")</f>
        <v/>
      </c>
      <c r="DH60" s="16" t="str">
        <f>IF(Wedstrijden!BD54="x","M","")</f>
        <v/>
      </c>
      <c r="DI60" s="16" t="str">
        <f>IF(Wedstrijden!BE54="x","Z","")</f>
        <v/>
      </c>
      <c r="DJ60" s="16" t="str">
        <f>IF(Wedstrijden!BF54="x","Z","")</f>
        <v/>
      </c>
      <c r="DK60" s="16" t="str">
        <f>IF(COUNTA(Wedstrijden!BH54:BJ54)&lt;&gt;0,6,"")</f>
        <v/>
      </c>
      <c r="DL60" s="16" t="str">
        <f t="shared" si="5"/>
        <v/>
      </c>
      <c r="DM60" s="16" t="str">
        <f>IF(Wedstrijden!BH54="x","L","")</f>
        <v/>
      </c>
      <c r="DN60" s="16" t="str">
        <f>IF(Wedstrijden!BI54="x","M","")</f>
        <v/>
      </c>
      <c r="DO60" s="16" t="str">
        <f>IF(Wedstrijden!BJ54="x","Z","")</f>
        <v/>
      </c>
      <c r="DP60" s="16" t="str">
        <f>IF(Wedstrijden!BK54="x","Z","")</f>
        <v/>
      </c>
    </row>
    <row r="61" spans="1:120" ht="14.4" x14ac:dyDescent="0.3">
      <c r="A61" s="18">
        <f>Wedstrijden!A55</f>
        <v>45059</v>
      </c>
      <c r="B61" s="16" t="str">
        <f>IFERROR(VLOOKUP(Wedstrijden!#REF!,#REF!,2,FALSE),"")</f>
        <v/>
      </c>
      <c r="C61" s="16" t="str">
        <f>Wedstrijden!E55</f>
        <v>KNHS Kring Tusken Waad En Klif</v>
      </c>
      <c r="D61" s="16" t="str">
        <f>IFERROR(VLOOKUP(Wedstrijden!#REF!,#REF!,2,FALSE),"")</f>
        <v/>
      </c>
      <c r="E61" s="16" t="str">
        <f>IFERROR(VLOOKUP(Wedstrijden!#REF!,#REF!,5,FALSE),"")</f>
        <v/>
      </c>
      <c r="F61" s="16" t="e">
        <f>IF(Wedstrijden!#REF!&lt;&gt;"",Wedstrijden!#REF!,"")</f>
        <v>#REF!</v>
      </c>
      <c r="G61" s="16" t="e">
        <f>IF(Wedstrijden!#REF!="Indoor",1,0)</f>
        <v>#REF!</v>
      </c>
      <c r="H61" s="16" t="e">
        <f>Wedstrijden!#REF!</f>
        <v>#REF!</v>
      </c>
      <c r="I61" s="16" t="e">
        <f>IF(Wedstrijden!#REF!="Nee",0,IF(Wedstrijden!#REF!="Ja",1,""))</f>
        <v>#REF!</v>
      </c>
      <c r="J61" s="16" t="e">
        <f>IF(Wedstrijden!#REF!&lt;&gt;"",Wedstrijden!#REF!,"")</f>
        <v>#REF!</v>
      </c>
      <c r="BJ61" s="16" t="str">
        <f>IF(COUNTA(Wedstrijden!T55:AB55)&lt;&gt;0,1,"")</f>
        <v/>
      </c>
      <c r="BK61" s="16" t="str">
        <f t="shared" si="0"/>
        <v/>
      </c>
      <c r="BL61" s="16" t="e">
        <f>IF(Wedstrijden!#REF!="x","AA","")</f>
        <v>#REF!</v>
      </c>
      <c r="BM61" s="16" t="e">
        <f>IF(Wedstrijden!#REF!="x","A","")</f>
        <v>#REF!</v>
      </c>
      <c r="BN61" s="16" t="str">
        <f>IF(Wedstrijden!T55="x","B1","")</f>
        <v/>
      </c>
      <c r="BO61" s="16" t="e">
        <f>IF(Wedstrijden!#REF!="x","BB","")</f>
        <v>#REF!</v>
      </c>
      <c r="BP61" s="16" t="str">
        <f>IF(Wedstrijden!V55="x","B","")</f>
        <v/>
      </c>
      <c r="BQ61" s="16" t="str">
        <f>IF(Wedstrijden!W55="x","L1","")</f>
        <v/>
      </c>
      <c r="BR61" s="16" t="str">
        <f>IF(Wedstrijden!X55="x","L2","")</f>
        <v/>
      </c>
      <c r="BS61" s="16" t="str">
        <f>IF(Wedstrijden!Y55="x","M1","")</f>
        <v/>
      </c>
      <c r="BT61" s="16" t="str">
        <f>IF(Wedstrijden!Z55="x","M2","")</f>
        <v/>
      </c>
      <c r="BU61" s="16" t="str">
        <f>IF(Wedstrijden!AA55="x","Z1","")</f>
        <v/>
      </c>
      <c r="BV61" s="16" t="str">
        <f>IF(Wedstrijden!AB55="x","Z2","")</f>
        <v/>
      </c>
      <c r="BW61" s="16" t="str">
        <f>IF(COUNTA(Wedstrijden!K55:S55)&lt;&gt;0,1,"")</f>
        <v/>
      </c>
      <c r="BX61" s="16" t="str">
        <f t="shared" si="1"/>
        <v/>
      </c>
      <c r="BY61" s="16" t="str">
        <f>IF(Wedstrijden!K55="x","BB","")</f>
        <v/>
      </c>
      <c r="BZ61" s="16" t="str">
        <f>IF(Wedstrijden!L55="x","B","")</f>
        <v/>
      </c>
      <c r="CA61" s="16" t="str">
        <f>IF(Wedstrijden!M55="x","L1","")</f>
        <v/>
      </c>
      <c r="CB61" s="16" t="str">
        <f>IF(Wedstrijden!N55="x","L2","")</f>
        <v/>
      </c>
      <c r="CC61" s="16" t="str">
        <f>IF(Wedstrijden!O55="x","M1","")</f>
        <v/>
      </c>
      <c r="CD61" s="16" t="str">
        <f>IF(Wedstrijden!P55="x","M2","")</f>
        <v/>
      </c>
      <c r="CE61" s="16" t="str">
        <f>IF(Wedstrijden!Q55="x","Z1","")</f>
        <v/>
      </c>
      <c r="CF61" s="16" t="str">
        <f>IF(Wedstrijden!R55="x","Z2","")</f>
        <v/>
      </c>
      <c r="CG61" s="16" t="str">
        <f>IF(Wedstrijden!S55="x","ZZL","")</f>
        <v/>
      </c>
      <c r="CL61" s="16" t="str">
        <f>IF(COUNTA(Wedstrijden!AQ55:BA55)&lt;&gt;0,2,"")</f>
        <v/>
      </c>
      <c r="CM61" s="16" t="str">
        <f t="shared" si="2"/>
        <v/>
      </c>
      <c r="CN61" s="16" t="str">
        <f>IF(Wedstrijden!AQ55="x","AA","")</f>
        <v/>
      </c>
      <c r="CO61" s="16" t="str">
        <f>IF(Wedstrijden!AR55="x","A","")</f>
        <v/>
      </c>
      <c r="CP61" s="16" t="str">
        <f>IF(Wedstrijden!AS55="x","BB","")</f>
        <v/>
      </c>
      <c r="CQ61" s="16" t="str">
        <f>IF(Wedstrijden!AT55="x","B","")</f>
        <v/>
      </c>
      <c r="CR61" s="16" t="str">
        <f>IF(Wedstrijden!AU55="x","L","")</f>
        <v/>
      </c>
      <c r="CS61" s="16" t="str">
        <f>IF(Wedstrijden!AV55="x","M","")</f>
        <v/>
      </c>
      <c r="CT61" s="16" t="str">
        <f>IF(Wedstrijden!AW55="x","Z","")</f>
        <v/>
      </c>
      <c r="CU61" s="16" t="str">
        <f>IF(Wedstrijden!BA55="x","ZZ","")</f>
        <v/>
      </c>
      <c r="CV61" s="16">
        <f>IF(COUNTA(Wedstrijden!AH55:AO55)&lt;&gt;0,2,"")</f>
        <v>2</v>
      </c>
      <c r="CW61" s="16">
        <f t="shared" si="3"/>
        <v>1</v>
      </c>
      <c r="CX61" s="16" t="str">
        <f>IF(Wedstrijden!AH55="x","BB","")</f>
        <v>BB</v>
      </c>
      <c r="CY61" s="16" t="str">
        <f>IF(Wedstrijden!AI55="x","B","")</f>
        <v>B</v>
      </c>
      <c r="CZ61" s="16" t="str">
        <f>IF(Wedstrijden!AJ55="x","L","")</f>
        <v>L</v>
      </c>
      <c r="DA61" s="16" t="str">
        <f>IF(Wedstrijden!AK55="x","M","")</f>
        <v>M</v>
      </c>
      <c r="DB61" s="16" t="str">
        <f>IF(Wedstrijden!AL55="x","Z","")</f>
        <v>Z</v>
      </c>
      <c r="DC61" s="16" t="str">
        <f>IF(Wedstrijden!AM55="x","ZZ","")</f>
        <v>ZZ</v>
      </c>
      <c r="DD61" s="16" t="str">
        <f>IF(Wedstrijden!AO55="x","1.40","")</f>
        <v/>
      </c>
      <c r="DE61" s="16" t="str">
        <f>IF(COUNTA(Wedstrijden!BC55:BE55)&lt;&gt;0,6,"")</f>
        <v/>
      </c>
      <c r="DF61" s="16" t="str">
        <f t="shared" si="4"/>
        <v/>
      </c>
      <c r="DG61" s="16" t="str">
        <f>IF(Wedstrijden!BC55="x","L","")</f>
        <v/>
      </c>
      <c r="DH61" s="16" t="str">
        <f>IF(Wedstrijden!BD55="x","M","")</f>
        <v/>
      </c>
      <c r="DI61" s="16" t="str">
        <f>IF(Wedstrijden!BE55="x","Z","")</f>
        <v/>
      </c>
      <c r="DJ61" s="16" t="str">
        <f>IF(Wedstrijden!BF55="x","Z","")</f>
        <v/>
      </c>
      <c r="DK61" s="16" t="str">
        <f>IF(COUNTA(Wedstrijden!BH55:BJ55)&lt;&gt;0,6,"")</f>
        <v/>
      </c>
      <c r="DL61" s="16" t="str">
        <f t="shared" si="5"/>
        <v/>
      </c>
      <c r="DM61" s="16" t="str">
        <f>IF(Wedstrijden!BH55="x","L","")</f>
        <v/>
      </c>
      <c r="DN61" s="16" t="str">
        <f>IF(Wedstrijden!BI55="x","M","")</f>
        <v/>
      </c>
      <c r="DO61" s="16" t="str">
        <f>IF(Wedstrijden!BJ55="x","Z","")</f>
        <v/>
      </c>
      <c r="DP61" s="16" t="str">
        <f>IF(Wedstrijden!BK55="x","Z","")</f>
        <v/>
      </c>
    </row>
    <row r="62" spans="1:120" ht="14.4" x14ac:dyDescent="0.3">
      <c r="A62" s="18">
        <f>Wedstrijden!A56</f>
        <v>45059</v>
      </c>
      <c r="B62" s="16" t="str">
        <f>IFERROR(VLOOKUP(Wedstrijden!#REF!,#REF!,2,FALSE),"")</f>
        <v/>
      </c>
      <c r="C62" s="16" t="str">
        <f>Wedstrijden!E56</f>
        <v>KNHS Kring Noord Oost Friesland</v>
      </c>
      <c r="D62" s="16" t="str">
        <f>IFERROR(VLOOKUP(Wedstrijden!#REF!,#REF!,2,FALSE),"")</f>
        <v/>
      </c>
      <c r="E62" s="16" t="str">
        <f>IFERROR(VLOOKUP(Wedstrijden!#REF!,#REF!,5,FALSE),"")</f>
        <v/>
      </c>
      <c r="F62" s="16" t="e">
        <f>IF(Wedstrijden!#REF!&lt;&gt;"",Wedstrijden!#REF!,"")</f>
        <v>#REF!</v>
      </c>
      <c r="G62" s="16" t="e">
        <f>IF(Wedstrijden!#REF!="Indoor",1,0)</f>
        <v>#REF!</v>
      </c>
      <c r="H62" s="16" t="e">
        <f>Wedstrijden!#REF!</f>
        <v>#REF!</v>
      </c>
      <c r="I62" s="16" t="e">
        <f>IF(Wedstrijden!#REF!="Nee",0,IF(Wedstrijden!#REF!="Ja",1,""))</f>
        <v>#REF!</v>
      </c>
      <c r="J62" s="16" t="e">
        <f>IF(Wedstrijden!#REF!&lt;&gt;"",Wedstrijden!#REF!,"")</f>
        <v>#REF!</v>
      </c>
      <c r="BJ62" s="16" t="str">
        <f>IF(COUNTA(Wedstrijden!T56:AB56)&lt;&gt;0,1,"")</f>
        <v/>
      </c>
      <c r="BK62" s="16" t="str">
        <f t="shared" si="0"/>
        <v/>
      </c>
      <c r="BL62" s="16" t="e">
        <f>IF(Wedstrijden!#REF!="x","AA","")</f>
        <v>#REF!</v>
      </c>
      <c r="BM62" s="16" t="e">
        <f>IF(Wedstrijden!#REF!="x","A","")</f>
        <v>#REF!</v>
      </c>
      <c r="BN62" s="16" t="str">
        <f>IF(Wedstrijden!T56="x","B1","")</f>
        <v/>
      </c>
      <c r="BO62" s="16" t="e">
        <f>IF(Wedstrijden!#REF!="x","BB","")</f>
        <v>#REF!</v>
      </c>
      <c r="BP62" s="16" t="str">
        <f>IF(Wedstrijden!V56="x","B","")</f>
        <v/>
      </c>
      <c r="BQ62" s="16" t="str">
        <f>IF(Wedstrijden!W56="x","L1","")</f>
        <v/>
      </c>
      <c r="BR62" s="16" t="str">
        <f>IF(Wedstrijden!X56="x","L2","")</f>
        <v/>
      </c>
      <c r="BS62" s="16" t="str">
        <f>IF(Wedstrijden!Y56="x","M1","")</f>
        <v/>
      </c>
      <c r="BT62" s="16" t="str">
        <f>IF(Wedstrijden!Z56="x","M2","")</f>
        <v/>
      </c>
      <c r="BU62" s="16" t="str">
        <f>IF(Wedstrijden!AA56="x","Z1","")</f>
        <v/>
      </c>
      <c r="BV62" s="16" t="str">
        <f>IF(Wedstrijden!AB56="x","Z2","")</f>
        <v/>
      </c>
      <c r="BW62" s="16">
        <f>IF(COUNTA(Wedstrijden!K56:S56)&lt;&gt;0,1,"")</f>
        <v>1</v>
      </c>
      <c r="BX62" s="16">
        <f t="shared" si="1"/>
        <v>1</v>
      </c>
      <c r="BY62" s="16" t="str">
        <f>IF(Wedstrijden!K56="x","BB","")</f>
        <v/>
      </c>
      <c r="BZ62" s="16" t="str">
        <f>IF(Wedstrijden!L56="x","B","")</f>
        <v>B</v>
      </c>
      <c r="CA62" s="16" t="str">
        <f>IF(Wedstrijden!M56="x","L1","")</f>
        <v>L1</v>
      </c>
      <c r="CB62" s="16" t="str">
        <f>IF(Wedstrijden!N56="x","L2","")</f>
        <v>L2</v>
      </c>
      <c r="CC62" s="16" t="str">
        <f>IF(Wedstrijden!O56="x","M1","")</f>
        <v/>
      </c>
      <c r="CD62" s="16" t="str">
        <f>IF(Wedstrijden!P56="x","M2","")</f>
        <v/>
      </c>
      <c r="CE62" s="16" t="str">
        <f>IF(Wedstrijden!Q56="x","Z1","")</f>
        <v/>
      </c>
      <c r="CF62" s="16" t="str">
        <f>IF(Wedstrijden!R56="x","Z2","")</f>
        <v/>
      </c>
      <c r="CG62" s="16" t="str">
        <f>IF(Wedstrijden!S56="x","ZZL","")</f>
        <v/>
      </c>
      <c r="CL62" s="16" t="str">
        <f>IF(COUNTA(Wedstrijden!AQ56:BA56)&lt;&gt;0,2,"")</f>
        <v/>
      </c>
      <c r="CM62" s="16" t="str">
        <f t="shared" si="2"/>
        <v/>
      </c>
      <c r="CN62" s="16" t="str">
        <f>IF(Wedstrijden!AQ56="x","AA","")</f>
        <v/>
      </c>
      <c r="CO62" s="16" t="str">
        <f>IF(Wedstrijden!AR56="x","A","")</f>
        <v/>
      </c>
      <c r="CP62" s="16" t="str">
        <f>IF(Wedstrijden!AS56="x","BB","")</f>
        <v/>
      </c>
      <c r="CQ62" s="16" t="str">
        <f>IF(Wedstrijden!AT56="x","B","")</f>
        <v/>
      </c>
      <c r="CR62" s="16" t="str">
        <f>IF(Wedstrijden!AU56="x","L","")</f>
        <v/>
      </c>
      <c r="CS62" s="16" t="str">
        <f>IF(Wedstrijden!AV56="x","M","")</f>
        <v/>
      </c>
      <c r="CT62" s="16" t="str">
        <f>IF(Wedstrijden!AW56="x","Z","")</f>
        <v/>
      </c>
      <c r="CU62" s="16" t="str">
        <f>IF(Wedstrijden!BA56="x","ZZ","")</f>
        <v/>
      </c>
      <c r="CV62" s="16" t="str">
        <f>IF(COUNTA(Wedstrijden!AH56:AO56)&lt;&gt;0,2,"")</f>
        <v/>
      </c>
      <c r="CW62" s="16" t="str">
        <f t="shared" si="3"/>
        <v/>
      </c>
      <c r="CX62" s="16" t="str">
        <f>IF(Wedstrijden!AH56="x","BB","")</f>
        <v/>
      </c>
      <c r="CY62" s="16" t="str">
        <f>IF(Wedstrijden!AI56="x","B","")</f>
        <v/>
      </c>
      <c r="CZ62" s="16" t="str">
        <f>IF(Wedstrijden!AJ56="x","L","")</f>
        <v/>
      </c>
      <c r="DA62" s="16" t="str">
        <f>IF(Wedstrijden!AK56="x","M","")</f>
        <v/>
      </c>
      <c r="DB62" s="16" t="str">
        <f>IF(Wedstrijden!AL56="x","Z","")</f>
        <v/>
      </c>
      <c r="DC62" s="16" t="str">
        <f>IF(Wedstrijden!AM56="x","ZZ","")</f>
        <v/>
      </c>
      <c r="DD62" s="16" t="str">
        <f>IF(Wedstrijden!AO56="x","1.40","")</f>
        <v/>
      </c>
      <c r="DE62" s="16" t="str">
        <f>IF(COUNTA(Wedstrijden!BC56:BE56)&lt;&gt;0,6,"")</f>
        <v/>
      </c>
      <c r="DF62" s="16" t="str">
        <f t="shared" si="4"/>
        <v/>
      </c>
      <c r="DG62" s="16" t="str">
        <f>IF(Wedstrijden!BC56="x","L","")</f>
        <v/>
      </c>
      <c r="DH62" s="16" t="str">
        <f>IF(Wedstrijden!BD56="x","M","")</f>
        <v/>
      </c>
      <c r="DI62" s="16" t="str">
        <f>IF(Wedstrijden!BE56="x","Z","")</f>
        <v/>
      </c>
      <c r="DJ62" s="16" t="str">
        <f>IF(Wedstrijden!BF56="x","Z","")</f>
        <v/>
      </c>
      <c r="DK62" s="16" t="str">
        <f>IF(COUNTA(Wedstrijden!BH56:BJ56)&lt;&gt;0,6,"")</f>
        <v/>
      </c>
      <c r="DL62" s="16" t="str">
        <f t="shared" si="5"/>
        <v/>
      </c>
      <c r="DM62" s="16" t="str">
        <f>IF(Wedstrijden!BH56="x","L","")</f>
        <v/>
      </c>
      <c r="DN62" s="16" t="str">
        <f>IF(Wedstrijden!BI56="x","M","")</f>
        <v/>
      </c>
      <c r="DO62" s="16" t="str">
        <f>IF(Wedstrijden!BJ56="x","Z","")</f>
        <v/>
      </c>
      <c r="DP62" s="16" t="str">
        <f>IF(Wedstrijden!BK56="x","Z","")</f>
        <v/>
      </c>
    </row>
    <row r="63" spans="1:120" ht="14.4" x14ac:dyDescent="0.3">
      <c r="A63" s="18">
        <f>Wedstrijden!A57</f>
        <v>45059</v>
      </c>
      <c r="B63" s="16" t="str">
        <f>IFERROR(VLOOKUP(Wedstrijden!#REF!,#REF!,2,FALSE),"")</f>
        <v/>
      </c>
      <c r="C63" s="16" t="str">
        <f>Wedstrijden!E57</f>
        <v>Licenties Wedstrijdorganisaties Friesland Kring</v>
      </c>
      <c r="D63" s="16" t="str">
        <f>IFERROR(VLOOKUP(Wedstrijden!#REF!,#REF!,2,FALSE),"")</f>
        <v/>
      </c>
      <c r="E63" s="16" t="str">
        <f>IFERROR(VLOOKUP(Wedstrijden!#REF!,#REF!,5,FALSE),"")</f>
        <v/>
      </c>
      <c r="F63" s="16" t="e">
        <f>IF(Wedstrijden!#REF!&lt;&gt;"",Wedstrijden!#REF!,"")</f>
        <v>#REF!</v>
      </c>
      <c r="G63" s="16" t="e">
        <f>IF(Wedstrijden!#REF!="Indoor",1,0)</f>
        <v>#REF!</v>
      </c>
      <c r="H63" s="16" t="e">
        <f>Wedstrijden!#REF!</f>
        <v>#REF!</v>
      </c>
      <c r="I63" s="16" t="e">
        <f>IF(Wedstrijden!#REF!="Nee",0,IF(Wedstrijden!#REF!="Ja",1,""))</f>
        <v>#REF!</v>
      </c>
      <c r="J63" s="16" t="e">
        <f>IF(Wedstrijden!#REF!&lt;&gt;"",Wedstrijden!#REF!,"")</f>
        <v>#REF!</v>
      </c>
      <c r="BJ63" s="16">
        <f>IF(COUNTA(Wedstrijden!T57:AB57)&lt;&gt;0,1,"")</f>
        <v>1</v>
      </c>
      <c r="BK63" s="16">
        <f t="shared" si="0"/>
        <v>2</v>
      </c>
      <c r="BL63" s="16" t="e">
        <f>IF(Wedstrijden!#REF!="x","AA","")</f>
        <v>#REF!</v>
      </c>
      <c r="BM63" s="16" t="e">
        <f>IF(Wedstrijden!#REF!="x","A","")</f>
        <v>#REF!</v>
      </c>
      <c r="BN63" s="16" t="str">
        <f>IF(Wedstrijden!T57="x","B1","")</f>
        <v/>
      </c>
      <c r="BO63" s="16" t="e">
        <f>IF(Wedstrijden!#REF!="x","BB","")</f>
        <v>#REF!</v>
      </c>
      <c r="BP63" s="16" t="str">
        <f>IF(Wedstrijden!V57="x","B","")</f>
        <v>B</v>
      </c>
      <c r="BQ63" s="16" t="str">
        <f>IF(Wedstrijden!W57="x","L1","")</f>
        <v>L1</v>
      </c>
      <c r="BR63" s="16" t="str">
        <f>IF(Wedstrijden!X57="x","L2","")</f>
        <v>L2</v>
      </c>
      <c r="BS63" s="16" t="str">
        <f>IF(Wedstrijden!Y57="x","M1","")</f>
        <v>M1</v>
      </c>
      <c r="BT63" s="16" t="str">
        <f>IF(Wedstrijden!Z57="x","M2","")</f>
        <v>M2</v>
      </c>
      <c r="BU63" s="16" t="str">
        <f>IF(Wedstrijden!AA57="x","Z1","")</f>
        <v>Z1</v>
      </c>
      <c r="BV63" s="16" t="str">
        <f>IF(Wedstrijden!AB57="x","Z2","")</f>
        <v>Z2</v>
      </c>
      <c r="BW63" s="16" t="str">
        <f>IF(COUNTA(Wedstrijden!K57:S57)&lt;&gt;0,1,"")</f>
        <v/>
      </c>
      <c r="BX63" s="16" t="str">
        <f t="shared" si="1"/>
        <v/>
      </c>
      <c r="BY63" s="16" t="str">
        <f>IF(Wedstrijden!K57="x","BB","")</f>
        <v/>
      </c>
      <c r="BZ63" s="16" t="str">
        <f>IF(Wedstrijden!L57="x","B","")</f>
        <v/>
      </c>
      <c r="CA63" s="16" t="str">
        <f>IF(Wedstrijden!M57="x","L1","")</f>
        <v/>
      </c>
      <c r="CB63" s="16" t="str">
        <f>IF(Wedstrijden!N57="x","L2","")</f>
        <v/>
      </c>
      <c r="CC63" s="16" t="str">
        <f>IF(Wedstrijden!O57="x","M1","")</f>
        <v/>
      </c>
      <c r="CD63" s="16" t="str">
        <f>IF(Wedstrijden!P57="x","M2","")</f>
        <v/>
      </c>
      <c r="CE63" s="16" t="str">
        <f>IF(Wedstrijden!Q57="x","Z1","")</f>
        <v/>
      </c>
      <c r="CF63" s="16" t="str">
        <f>IF(Wedstrijden!R57="x","Z2","")</f>
        <v/>
      </c>
      <c r="CG63" s="16" t="str">
        <f>IF(Wedstrijden!S57="x","ZZL","")</f>
        <v/>
      </c>
      <c r="CL63" s="16">
        <f>IF(COUNTA(Wedstrijden!AQ57:BA57)&lt;&gt;0,2,"")</f>
        <v>2</v>
      </c>
      <c r="CM63" s="16">
        <f t="shared" si="2"/>
        <v>2</v>
      </c>
      <c r="CN63" s="16" t="str">
        <f>IF(Wedstrijden!AQ57="x","AA","")</f>
        <v/>
      </c>
      <c r="CO63" s="16" t="str">
        <f>IF(Wedstrijden!AR57="x","A","")</f>
        <v>A</v>
      </c>
      <c r="CP63" s="16" t="str">
        <f>IF(Wedstrijden!AS57="x","BB","")</f>
        <v>BB</v>
      </c>
      <c r="CQ63" s="16" t="str">
        <f>IF(Wedstrijden!AT57="x","B","")</f>
        <v>B</v>
      </c>
      <c r="CR63" s="16" t="str">
        <f>IF(Wedstrijden!AU57="x","L","")</f>
        <v>L</v>
      </c>
      <c r="CS63" s="16" t="str">
        <f>IF(Wedstrijden!AV57="x","M","")</f>
        <v>M</v>
      </c>
      <c r="CT63" s="16" t="str">
        <f>IF(Wedstrijden!AW57="x","Z","")</f>
        <v>Z</v>
      </c>
      <c r="CU63" s="16" t="str">
        <f>IF(Wedstrijden!BA57="x","ZZ","")</f>
        <v>ZZ</v>
      </c>
      <c r="CV63" s="16" t="str">
        <f>IF(COUNTA(Wedstrijden!AH57:AO57)&lt;&gt;0,2,"")</f>
        <v/>
      </c>
      <c r="CW63" s="16" t="str">
        <f t="shared" si="3"/>
        <v/>
      </c>
      <c r="CX63" s="16" t="str">
        <f>IF(Wedstrijden!AH57="x","BB","")</f>
        <v/>
      </c>
      <c r="CY63" s="16" t="str">
        <f>IF(Wedstrijden!AI57="x","B","")</f>
        <v/>
      </c>
      <c r="CZ63" s="16" t="str">
        <f>IF(Wedstrijden!AJ57="x","L","")</f>
        <v/>
      </c>
      <c r="DA63" s="16" t="str">
        <f>IF(Wedstrijden!AK57="x","M","")</f>
        <v/>
      </c>
      <c r="DB63" s="16" t="str">
        <f>IF(Wedstrijden!AL57="x","Z","")</f>
        <v/>
      </c>
      <c r="DC63" s="16" t="str">
        <f>IF(Wedstrijden!AM57="x","ZZ","")</f>
        <v/>
      </c>
      <c r="DD63" s="16" t="str">
        <f>IF(Wedstrijden!AO57="x","1.40","")</f>
        <v/>
      </c>
      <c r="DE63" s="16" t="str">
        <f>IF(COUNTA(Wedstrijden!BC57:BE57)&lt;&gt;0,6,"")</f>
        <v/>
      </c>
      <c r="DF63" s="16" t="str">
        <f t="shared" si="4"/>
        <v/>
      </c>
      <c r="DG63" s="16" t="str">
        <f>IF(Wedstrijden!BC57="x","L","")</f>
        <v/>
      </c>
      <c r="DH63" s="16" t="str">
        <f>IF(Wedstrijden!BD57="x","M","")</f>
        <v/>
      </c>
      <c r="DI63" s="16" t="str">
        <f>IF(Wedstrijden!BE57="x","Z","")</f>
        <v/>
      </c>
      <c r="DJ63" s="16" t="str">
        <f>IF(Wedstrijden!BF57="x","Z","")</f>
        <v/>
      </c>
      <c r="DK63" s="16" t="str">
        <f>IF(COUNTA(Wedstrijden!BH57:BJ57)&lt;&gt;0,6,"")</f>
        <v/>
      </c>
      <c r="DL63" s="16" t="str">
        <f t="shared" si="5"/>
        <v/>
      </c>
      <c r="DM63" s="16" t="str">
        <f>IF(Wedstrijden!BH57="x","L","")</f>
        <v/>
      </c>
      <c r="DN63" s="16" t="str">
        <f>IF(Wedstrijden!BI57="x","M","")</f>
        <v/>
      </c>
      <c r="DO63" s="16" t="str">
        <f>IF(Wedstrijden!BJ57="x","Z","")</f>
        <v/>
      </c>
      <c r="DP63" s="16" t="str">
        <f>IF(Wedstrijden!BK57="x","Z","")</f>
        <v/>
      </c>
    </row>
    <row r="64" spans="1:120" ht="14.4" x14ac:dyDescent="0.3">
      <c r="A64" s="18">
        <f>Wedstrijden!A58</f>
        <v>45060</v>
      </c>
      <c r="B64" s="16" t="str">
        <f>IFERROR(VLOOKUP(Wedstrijden!#REF!,#REF!,2,FALSE),"")</f>
        <v/>
      </c>
      <c r="C64" s="16" t="str">
        <f>Wedstrijden!E58</f>
        <v>KNHS Kring Noord Oost Friesland</v>
      </c>
      <c r="D64" s="16" t="str">
        <f>IFERROR(VLOOKUP(Wedstrijden!#REF!,#REF!,2,FALSE),"")</f>
        <v/>
      </c>
      <c r="E64" s="16" t="str">
        <f>IFERROR(VLOOKUP(Wedstrijden!#REF!,#REF!,5,FALSE),"")</f>
        <v/>
      </c>
      <c r="F64" s="16" t="e">
        <f>IF(Wedstrijden!#REF!&lt;&gt;"",Wedstrijden!#REF!,"")</f>
        <v>#REF!</v>
      </c>
      <c r="G64" s="16" t="e">
        <f>IF(Wedstrijden!#REF!="Indoor",1,0)</f>
        <v>#REF!</v>
      </c>
      <c r="H64" s="16" t="e">
        <f>Wedstrijden!#REF!</f>
        <v>#REF!</v>
      </c>
      <c r="I64" s="16" t="e">
        <f>IF(Wedstrijden!#REF!="Nee",0,IF(Wedstrijden!#REF!="Ja",1,""))</f>
        <v>#REF!</v>
      </c>
      <c r="J64" s="16" t="e">
        <f>IF(Wedstrijden!#REF!&lt;&gt;"",Wedstrijden!#REF!,"")</f>
        <v>#REF!</v>
      </c>
      <c r="BJ64" s="16">
        <f>IF(COUNTA(Wedstrijden!T58:AB58)&lt;&gt;0,1,"")</f>
        <v>1</v>
      </c>
      <c r="BK64" s="16">
        <f t="shared" si="0"/>
        <v>2</v>
      </c>
      <c r="BL64" s="16" t="e">
        <f>IF(Wedstrijden!#REF!="x","AA","")</f>
        <v>#REF!</v>
      </c>
      <c r="BM64" s="16" t="e">
        <f>IF(Wedstrijden!#REF!="x","A","")</f>
        <v>#REF!</v>
      </c>
      <c r="BN64" s="16" t="str">
        <f>IF(Wedstrijden!T58="x","B1","")</f>
        <v/>
      </c>
      <c r="BO64" s="16" t="e">
        <f>IF(Wedstrijden!#REF!="x","BB","")</f>
        <v>#REF!</v>
      </c>
      <c r="BP64" s="16" t="str">
        <f>IF(Wedstrijden!V58="x","B","")</f>
        <v>B</v>
      </c>
      <c r="BQ64" s="16" t="str">
        <f>IF(Wedstrijden!W58="x","L1","")</f>
        <v>L1</v>
      </c>
      <c r="BR64" s="16" t="str">
        <f>IF(Wedstrijden!X58="x","L2","")</f>
        <v>L2</v>
      </c>
      <c r="BS64" s="16" t="str">
        <f>IF(Wedstrijden!Y58="x","M1","")</f>
        <v>M1</v>
      </c>
      <c r="BT64" s="16" t="str">
        <f>IF(Wedstrijden!Z58="x","M2","")</f>
        <v>M2</v>
      </c>
      <c r="BU64" s="16" t="str">
        <f>IF(Wedstrijden!AA58="x","Z1","")</f>
        <v>Z1</v>
      </c>
      <c r="BV64" s="16" t="str">
        <f>IF(Wedstrijden!AB58="x","Z2","")</f>
        <v>Z2</v>
      </c>
      <c r="BW64" s="16">
        <f>IF(COUNTA(Wedstrijden!K58:S58)&lt;&gt;0,1,"")</f>
        <v>1</v>
      </c>
      <c r="BX64" s="16">
        <f t="shared" si="1"/>
        <v>1</v>
      </c>
      <c r="BY64" s="16" t="str">
        <f>IF(Wedstrijden!K58="x","BB","")</f>
        <v>BB</v>
      </c>
      <c r="BZ64" s="16" t="str">
        <f>IF(Wedstrijden!L58="x","B","")</f>
        <v>B</v>
      </c>
      <c r="CA64" s="16" t="str">
        <f>IF(Wedstrijden!M58="x","L1","")</f>
        <v>L1</v>
      </c>
      <c r="CB64" s="16" t="str">
        <f>IF(Wedstrijden!N58="x","L2","")</f>
        <v>L2</v>
      </c>
      <c r="CC64" s="16" t="str">
        <f>IF(Wedstrijden!O58="x","M1","")</f>
        <v>M1</v>
      </c>
      <c r="CD64" s="16" t="str">
        <f>IF(Wedstrijden!P58="x","M2","")</f>
        <v>M2</v>
      </c>
      <c r="CE64" s="16" t="str">
        <f>IF(Wedstrijden!Q58="x","Z1","")</f>
        <v>Z1</v>
      </c>
      <c r="CF64" s="16" t="str">
        <f>IF(Wedstrijden!R58="x","Z2","")</f>
        <v>Z2</v>
      </c>
      <c r="CG64" s="16" t="str">
        <f>IF(Wedstrijden!S58="x","ZZL","")</f>
        <v>ZZL</v>
      </c>
      <c r="CL64" s="16" t="str">
        <f>IF(COUNTA(Wedstrijden!AQ58:BA58)&lt;&gt;0,2,"")</f>
        <v/>
      </c>
      <c r="CM64" s="16" t="str">
        <f t="shared" si="2"/>
        <v/>
      </c>
      <c r="CN64" s="16" t="str">
        <f>IF(Wedstrijden!AQ58="x","AA","")</f>
        <v/>
      </c>
      <c r="CO64" s="16" t="str">
        <f>IF(Wedstrijden!AR58="x","A","")</f>
        <v/>
      </c>
      <c r="CP64" s="16" t="str">
        <f>IF(Wedstrijden!AS58="x","BB","")</f>
        <v/>
      </c>
      <c r="CQ64" s="16" t="str">
        <f>IF(Wedstrijden!AT58="x","B","")</f>
        <v/>
      </c>
      <c r="CR64" s="16" t="str">
        <f>IF(Wedstrijden!AU58="x","L","")</f>
        <v/>
      </c>
      <c r="CS64" s="16" t="str">
        <f>IF(Wedstrijden!AV58="x","M","")</f>
        <v/>
      </c>
      <c r="CT64" s="16" t="str">
        <f>IF(Wedstrijden!AW58="x","Z","")</f>
        <v/>
      </c>
      <c r="CU64" s="16" t="str">
        <f>IF(Wedstrijden!BA58="x","ZZ","")</f>
        <v/>
      </c>
      <c r="CV64" s="16" t="str">
        <f>IF(COUNTA(Wedstrijden!AH58:AO58)&lt;&gt;0,2,"")</f>
        <v/>
      </c>
      <c r="CW64" s="16" t="str">
        <f t="shared" si="3"/>
        <v/>
      </c>
      <c r="CX64" s="16" t="str">
        <f>IF(Wedstrijden!AH58="x","BB","")</f>
        <v/>
      </c>
      <c r="CY64" s="16" t="str">
        <f>IF(Wedstrijden!AI58="x","B","")</f>
        <v/>
      </c>
      <c r="CZ64" s="16" t="str">
        <f>IF(Wedstrijden!AJ58="x","L","")</f>
        <v/>
      </c>
      <c r="DA64" s="16" t="str">
        <f>IF(Wedstrijden!AK58="x","M","")</f>
        <v/>
      </c>
      <c r="DB64" s="16" t="str">
        <f>IF(Wedstrijden!AL58="x","Z","")</f>
        <v/>
      </c>
      <c r="DC64" s="16" t="str">
        <f>IF(Wedstrijden!AM58="x","ZZ","")</f>
        <v/>
      </c>
      <c r="DD64" s="16" t="str">
        <f>IF(Wedstrijden!AO58="x","1.40","")</f>
        <v/>
      </c>
      <c r="DE64" s="16" t="str">
        <f>IF(COUNTA(Wedstrijden!BC58:BE58)&lt;&gt;0,6,"")</f>
        <v/>
      </c>
      <c r="DF64" s="16" t="str">
        <f t="shared" si="4"/>
        <v/>
      </c>
      <c r="DG64" s="16" t="str">
        <f>IF(Wedstrijden!BC58="x","L","")</f>
        <v/>
      </c>
      <c r="DH64" s="16" t="str">
        <f>IF(Wedstrijden!BD58="x","M","")</f>
        <v/>
      </c>
      <c r="DI64" s="16" t="str">
        <f>IF(Wedstrijden!BE58="x","Z","")</f>
        <v/>
      </c>
      <c r="DJ64" s="16" t="str">
        <f>IF(Wedstrijden!BF58="x","Z","")</f>
        <v/>
      </c>
      <c r="DK64" s="16" t="str">
        <f>IF(COUNTA(Wedstrijden!BH58:BJ58)&lt;&gt;0,6,"")</f>
        <v/>
      </c>
      <c r="DL64" s="16" t="str">
        <f t="shared" si="5"/>
        <v/>
      </c>
      <c r="DM64" s="16" t="str">
        <f>IF(Wedstrijden!BH58="x","L","")</f>
        <v/>
      </c>
      <c r="DN64" s="16" t="str">
        <f>IF(Wedstrijden!BI58="x","M","")</f>
        <v/>
      </c>
      <c r="DO64" s="16" t="str">
        <f>IF(Wedstrijden!BJ58="x","Z","")</f>
        <v/>
      </c>
      <c r="DP64" s="16" t="str">
        <f>IF(Wedstrijden!BK58="x","Z","")</f>
        <v/>
      </c>
    </row>
    <row r="65" spans="1:120" ht="14.4" x14ac:dyDescent="0.3">
      <c r="A65" s="18">
        <f>Wedstrijden!A59</f>
        <v>45060</v>
      </c>
      <c r="B65" s="16" t="str">
        <f>IFERROR(VLOOKUP(Wedstrijden!#REF!,#REF!,2,FALSE),"")</f>
        <v/>
      </c>
      <c r="C65" s="16" t="str">
        <f>Wedstrijden!E59</f>
        <v>KNHS Kring Noord Oost Friesland</v>
      </c>
      <c r="D65" s="16" t="str">
        <f>IFERROR(VLOOKUP(Wedstrijden!#REF!,#REF!,2,FALSE),"")</f>
        <v/>
      </c>
      <c r="E65" s="16" t="str">
        <f>IFERROR(VLOOKUP(Wedstrijden!#REF!,#REF!,5,FALSE),"")</f>
        <v/>
      </c>
      <c r="F65" s="16" t="e">
        <f>IF(Wedstrijden!#REF!&lt;&gt;"",Wedstrijden!#REF!,"")</f>
        <v>#REF!</v>
      </c>
      <c r="G65" s="16" t="e">
        <f>IF(Wedstrijden!#REF!="Indoor",1,0)</f>
        <v>#REF!</v>
      </c>
      <c r="H65" s="16" t="e">
        <f>Wedstrijden!#REF!</f>
        <v>#REF!</v>
      </c>
      <c r="I65" s="16" t="e">
        <f>IF(Wedstrijden!#REF!="Nee",0,IF(Wedstrijden!#REF!="Ja",1,""))</f>
        <v>#REF!</v>
      </c>
      <c r="J65" s="16" t="e">
        <f>IF(Wedstrijden!#REF!&lt;&gt;"",Wedstrijden!#REF!,"")</f>
        <v>#REF!</v>
      </c>
      <c r="BJ65" s="16" t="str">
        <f>IF(COUNTA(Wedstrijden!T59:AB59)&lt;&gt;0,1,"")</f>
        <v/>
      </c>
      <c r="BK65" s="16" t="str">
        <f t="shared" si="0"/>
        <v/>
      </c>
      <c r="BL65" s="16" t="e">
        <f>IF(Wedstrijden!#REF!="x","AA","")</f>
        <v>#REF!</v>
      </c>
      <c r="BM65" s="16" t="e">
        <f>IF(Wedstrijden!#REF!="x","A","")</f>
        <v>#REF!</v>
      </c>
      <c r="BN65" s="16" t="str">
        <f>IF(Wedstrijden!T59="x","B1","")</f>
        <v/>
      </c>
      <c r="BO65" s="16" t="e">
        <f>IF(Wedstrijden!#REF!="x","BB","")</f>
        <v>#REF!</v>
      </c>
      <c r="BP65" s="16" t="str">
        <f>IF(Wedstrijden!V59="x","B","")</f>
        <v/>
      </c>
      <c r="BQ65" s="16" t="str">
        <f>IF(Wedstrijden!W59="x","L1","")</f>
        <v/>
      </c>
      <c r="BR65" s="16" t="str">
        <f>IF(Wedstrijden!X59="x","L2","")</f>
        <v/>
      </c>
      <c r="BS65" s="16" t="str">
        <f>IF(Wedstrijden!Y59="x","M1","")</f>
        <v/>
      </c>
      <c r="BT65" s="16" t="str">
        <f>IF(Wedstrijden!Z59="x","M2","")</f>
        <v/>
      </c>
      <c r="BU65" s="16" t="str">
        <f>IF(Wedstrijden!AA59="x","Z1","")</f>
        <v/>
      </c>
      <c r="BV65" s="16" t="str">
        <f>IF(Wedstrijden!AB59="x","Z2","")</f>
        <v/>
      </c>
      <c r="BW65" s="16">
        <f>IF(COUNTA(Wedstrijden!K59:S59)&lt;&gt;0,1,"")</f>
        <v>1</v>
      </c>
      <c r="BX65" s="16">
        <f t="shared" si="1"/>
        <v>1</v>
      </c>
      <c r="BY65" s="16" t="str">
        <f>IF(Wedstrijden!K59="x","BB","")</f>
        <v/>
      </c>
      <c r="BZ65" s="16" t="str">
        <f>IF(Wedstrijden!L59="x","B","")</f>
        <v/>
      </c>
      <c r="CA65" s="16" t="str">
        <f>IF(Wedstrijden!M59="x","L1","")</f>
        <v/>
      </c>
      <c r="CB65" s="16" t="str">
        <f>IF(Wedstrijden!N59="x","L2","")</f>
        <v/>
      </c>
      <c r="CC65" s="16" t="str">
        <f>IF(Wedstrijden!O59="x","M1","")</f>
        <v>M1</v>
      </c>
      <c r="CD65" s="16" t="str">
        <f>IF(Wedstrijden!P59="x","M2","")</f>
        <v>M2</v>
      </c>
      <c r="CE65" s="16" t="str">
        <f>IF(Wedstrijden!Q59="x","Z1","")</f>
        <v>Z1</v>
      </c>
      <c r="CF65" s="16" t="str">
        <f>IF(Wedstrijden!R59="x","Z2","")</f>
        <v>Z2</v>
      </c>
      <c r="CG65" s="16" t="str">
        <f>IF(Wedstrijden!S59="x","ZZL","")</f>
        <v>ZZL</v>
      </c>
      <c r="CL65" s="16" t="str">
        <f>IF(COUNTA(Wedstrijden!AQ59:BA59)&lt;&gt;0,2,"")</f>
        <v/>
      </c>
      <c r="CM65" s="16" t="str">
        <f t="shared" si="2"/>
        <v/>
      </c>
      <c r="CN65" s="16" t="str">
        <f>IF(Wedstrijden!AQ59="x","AA","")</f>
        <v/>
      </c>
      <c r="CO65" s="16" t="str">
        <f>IF(Wedstrijden!AR59="x","A","")</f>
        <v/>
      </c>
      <c r="CP65" s="16" t="str">
        <f>IF(Wedstrijden!AS59="x","BB","")</f>
        <v/>
      </c>
      <c r="CQ65" s="16" t="str">
        <f>IF(Wedstrijden!AT59="x","B","")</f>
        <v/>
      </c>
      <c r="CR65" s="16" t="str">
        <f>IF(Wedstrijden!AU59="x","L","")</f>
        <v/>
      </c>
      <c r="CS65" s="16" t="str">
        <f>IF(Wedstrijden!AV59="x","M","")</f>
        <v/>
      </c>
      <c r="CT65" s="16" t="str">
        <f>IF(Wedstrijden!AW59="x","Z","")</f>
        <v/>
      </c>
      <c r="CU65" s="16" t="str">
        <f>IF(Wedstrijden!BA59="x","ZZ","")</f>
        <v/>
      </c>
      <c r="CV65" s="16" t="str">
        <f>IF(COUNTA(Wedstrijden!AH59:AO59)&lt;&gt;0,2,"")</f>
        <v/>
      </c>
      <c r="CW65" s="16" t="str">
        <f t="shared" si="3"/>
        <v/>
      </c>
      <c r="CX65" s="16" t="str">
        <f>IF(Wedstrijden!AH59="x","BB","")</f>
        <v/>
      </c>
      <c r="CY65" s="16" t="str">
        <f>IF(Wedstrijden!AI59="x","B","")</f>
        <v/>
      </c>
      <c r="CZ65" s="16" t="str">
        <f>IF(Wedstrijden!AJ59="x","L","")</f>
        <v/>
      </c>
      <c r="DA65" s="16" t="str">
        <f>IF(Wedstrijden!AK59="x","M","")</f>
        <v/>
      </c>
      <c r="DB65" s="16" t="str">
        <f>IF(Wedstrijden!AL59="x","Z","")</f>
        <v/>
      </c>
      <c r="DC65" s="16" t="str">
        <f>IF(Wedstrijden!AM59="x","ZZ","")</f>
        <v/>
      </c>
      <c r="DD65" s="16" t="str">
        <f>IF(Wedstrijden!AO59="x","1.40","")</f>
        <v/>
      </c>
      <c r="DE65" s="16" t="str">
        <f>IF(COUNTA(Wedstrijden!BC59:BE59)&lt;&gt;0,6,"")</f>
        <v/>
      </c>
      <c r="DF65" s="16" t="str">
        <f t="shared" si="4"/>
        <v/>
      </c>
      <c r="DG65" s="16" t="str">
        <f>IF(Wedstrijden!BC59="x","L","")</f>
        <v/>
      </c>
      <c r="DH65" s="16" t="str">
        <f>IF(Wedstrijden!BD59="x","M","")</f>
        <v/>
      </c>
      <c r="DI65" s="16" t="str">
        <f>IF(Wedstrijden!BE59="x","Z","")</f>
        <v/>
      </c>
      <c r="DJ65" s="16" t="str">
        <f>IF(Wedstrijden!BF59="x","Z","")</f>
        <v/>
      </c>
      <c r="DK65" s="16" t="str">
        <f>IF(COUNTA(Wedstrijden!BH59:BJ59)&lt;&gt;0,6,"")</f>
        <v/>
      </c>
      <c r="DL65" s="16" t="str">
        <f t="shared" si="5"/>
        <v/>
      </c>
      <c r="DM65" s="16" t="str">
        <f>IF(Wedstrijden!BH59="x","L","")</f>
        <v/>
      </c>
      <c r="DN65" s="16" t="str">
        <f>IF(Wedstrijden!BI59="x","M","")</f>
        <v/>
      </c>
      <c r="DO65" s="16" t="str">
        <f>IF(Wedstrijden!BJ59="x","Z","")</f>
        <v/>
      </c>
      <c r="DP65" s="16" t="str">
        <f>IF(Wedstrijden!BK59="x","Z","")</f>
        <v/>
      </c>
    </row>
    <row r="66" spans="1:120" ht="14.4" x14ac:dyDescent="0.3">
      <c r="A66" s="18">
        <f>Wedstrijden!A60</f>
        <v>45060</v>
      </c>
      <c r="B66" s="16" t="str">
        <f>IFERROR(VLOOKUP(Wedstrijden!#REF!,#REF!,2,FALSE),"")</f>
        <v/>
      </c>
      <c r="C66" s="16" t="str">
        <f>Wedstrijden!E60</f>
        <v>Licenties Wedstrijdorganisaties Friesland Kring</v>
      </c>
      <c r="D66" s="16" t="str">
        <f>IFERROR(VLOOKUP(Wedstrijden!#REF!,#REF!,2,FALSE),"")</f>
        <v/>
      </c>
      <c r="E66" s="16" t="str">
        <f>IFERROR(VLOOKUP(Wedstrijden!#REF!,#REF!,5,FALSE),"")</f>
        <v/>
      </c>
      <c r="F66" s="16" t="e">
        <f>IF(Wedstrijden!#REF!&lt;&gt;"",Wedstrijden!#REF!,"")</f>
        <v>#REF!</v>
      </c>
      <c r="G66" s="16" t="e">
        <f>IF(Wedstrijden!#REF!="Indoor",1,0)</f>
        <v>#REF!</v>
      </c>
      <c r="H66" s="16" t="e">
        <f>Wedstrijden!#REF!</f>
        <v>#REF!</v>
      </c>
      <c r="I66" s="16" t="e">
        <f>IF(Wedstrijden!#REF!="Nee",0,IF(Wedstrijden!#REF!="Ja",1,""))</f>
        <v>#REF!</v>
      </c>
      <c r="J66" s="16" t="e">
        <f>IF(Wedstrijden!#REF!&lt;&gt;"",Wedstrijden!#REF!,"")</f>
        <v>#REF!</v>
      </c>
      <c r="BJ66" s="16" t="str">
        <f>IF(COUNTA(Wedstrijden!T60:AB60)&lt;&gt;0,1,"")</f>
        <v/>
      </c>
      <c r="BK66" s="16" t="str">
        <f t="shared" si="0"/>
        <v/>
      </c>
      <c r="BL66" s="16" t="e">
        <f>IF(Wedstrijden!#REF!="x","AA","")</f>
        <v>#REF!</v>
      </c>
      <c r="BM66" s="16" t="e">
        <f>IF(Wedstrijden!#REF!="x","A","")</f>
        <v>#REF!</v>
      </c>
      <c r="BN66" s="16" t="str">
        <f>IF(Wedstrijden!T60="x","B1","")</f>
        <v/>
      </c>
      <c r="BO66" s="16" t="e">
        <f>IF(Wedstrijden!#REF!="x","BB","")</f>
        <v>#REF!</v>
      </c>
      <c r="BP66" s="16" t="str">
        <f>IF(Wedstrijden!V60="x","B","")</f>
        <v/>
      </c>
      <c r="BQ66" s="16" t="str">
        <f>IF(Wedstrijden!W60="x","L1","")</f>
        <v/>
      </c>
      <c r="BR66" s="16" t="str">
        <f>IF(Wedstrijden!X60="x","L2","")</f>
        <v/>
      </c>
      <c r="BS66" s="16" t="str">
        <f>IF(Wedstrijden!Y60="x","M1","")</f>
        <v/>
      </c>
      <c r="BT66" s="16" t="str">
        <f>IF(Wedstrijden!Z60="x","M2","")</f>
        <v/>
      </c>
      <c r="BU66" s="16" t="str">
        <f>IF(Wedstrijden!AA60="x","Z1","")</f>
        <v/>
      </c>
      <c r="BV66" s="16" t="str">
        <f>IF(Wedstrijden!AB60="x","Z2","")</f>
        <v/>
      </c>
      <c r="BW66" s="16">
        <f>IF(COUNTA(Wedstrijden!K60:S60)&lt;&gt;0,1,"")</f>
        <v>1</v>
      </c>
      <c r="BX66" s="16">
        <f t="shared" si="1"/>
        <v>1</v>
      </c>
      <c r="BY66" s="16" t="str">
        <f>IF(Wedstrijden!K60="x","BB","")</f>
        <v/>
      </c>
      <c r="BZ66" s="16" t="str">
        <f>IF(Wedstrijden!L60="x","B","")</f>
        <v>B</v>
      </c>
      <c r="CA66" s="16" t="str">
        <f>IF(Wedstrijden!M60="x","L1","")</f>
        <v>L1</v>
      </c>
      <c r="CB66" s="16" t="str">
        <f>IF(Wedstrijden!N60="x","L2","")</f>
        <v>L2</v>
      </c>
      <c r="CC66" s="16" t="str">
        <f>IF(Wedstrijden!O60="x","M1","")</f>
        <v>M1</v>
      </c>
      <c r="CD66" s="16" t="str">
        <f>IF(Wedstrijden!P60="x","M2","")</f>
        <v>M2</v>
      </c>
      <c r="CE66" s="16" t="str">
        <f>IF(Wedstrijden!Q60="x","Z1","")</f>
        <v>Z1</v>
      </c>
      <c r="CF66" s="16" t="str">
        <f>IF(Wedstrijden!R60="x","Z2","")</f>
        <v>Z2</v>
      </c>
      <c r="CG66" s="16" t="str">
        <f>IF(Wedstrijden!S60="x","ZZL","")</f>
        <v>ZZL</v>
      </c>
      <c r="CL66" s="16" t="str">
        <f>IF(COUNTA(Wedstrijden!AQ60:BA60)&lt;&gt;0,2,"")</f>
        <v/>
      </c>
      <c r="CM66" s="16" t="str">
        <f t="shared" si="2"/>
        <v/>
      </c>
      <c r="CN66" s="16" t="str">
        <f>IF(Wedstrijden!AQ60="x","AA","")</f>
        <v/>
      </c>
      <c r="CO66" s="16" t="str">
        <f>IF(Wedstrijden!AR60="x","A","")</f>
        <v/>
      </c>
      <c r="CP66" s="16" t="str">
        <f>IF(Wedstrijden!AS60="x","BB","")</f>
        <v/>
      </c>
      <c r="CQ66" s="16" t="str">
        <f>IF(Wedstrijden!AT60="x","B","")</f>
        <v/>
      </c>
      <c r="CR66" s="16" t="str">
        <f>IF(Wedstrijden!AU60="x","L","")</f>
        <v/>
      </c>
      <c r="CS66" s="16" t="str">
        <f>IF(Wedstrijden!AV60="x","M","")</f>
        <v/>
      </c>
      <c r="CT66" s="16" t="str">
        <f>IF(Wedstrijden!AW60="x","Z","")</f>
        <v/>
      </c>
      <c r="CU66" s="16" t="str">
        <f>IF(Wedstrijden!BA60="x","ZZ","")</f>
        <v/>
      </c>
      <c r="CV66" s="16">
        <f>IF(COUNTA(Wedstrijden!AH60:AO60)&lt;&gt;0,2,"")</f>
        <v>2</v>
      </c>
      <c r="CW66" s="16">
        <f t="shared" si="3"/>
        <v>1</v>
      </c>
      <c r="CX66" s="16" t="str">
        <f>IF(Wedstrijden!AH60="x","BB","")</f>
        <v>BB</v>
      </c>
      <c r="CY66" s="16" t="str">
        <f>IF(Wedstrijden!AI60="x","B","")</f>
        <v>B</v>
      </c>
      <c r="CZ66" s="16" t="str">
        <f>IF(Wedstrijden!AJ60="x","L","")</f>
        <v>L</v>
      </c>
      <c r="DA66" s="16" t="str">
        <f>IF(Wedstrijden!AK60="x","M","")</f>
        <v>M</v>
      </c>
      <c r="DB66" s="16" t="str">
        <f>IF(Wedstrijden!AL60="x","Z","")</f>
        <v>Z</v>
      </c>
      <c r="DC66" s="16" t="str">
        <f>IF(Wedstrijden!AM60="x","ZZ","")</f>
        <v>ZZ</v>
      </c>
      <c r="DD66" s="16" t="str">
        <f>IF(Wedstrijden!AO60="x","1.40","")</f>
        <v/>
      </c>
      <c r="DE66" s="16" t="str">
        <f>IF(COUNTA(Wedstrijden!BC60:BE60)&lt;&gt;0,6,"")</f>
        <v/>
      </c>
      <c r="DF66" s="16" t="str">
        <f t="shared" si="4"/>
        <v/>
      </c>
      <c r="DG66" s="16" t="str">
        <f>IF(Wedstrijden!BC60="x","L","")</f>
        <v/>
      </c>
      <c r="DH66" s="16" t="str">
        <f>IF(Wedstrijden!BD60="x","M","")</f>
        <v/>
      </c>
      <c r="DI66" s="16" t="str">
        <f>IF(Wedstrijden!BE60="x","Z","")</f>
        <v/>
      </c>
      <c r="DJ66" s="16" t="str">
        <f>IF(Wedstrijden!BF60="x","Z","")</f>
        <v/>
      </c>
      <c r="DK66" s="16" t="str">
        <f>IF(COUNTA(Wedstrijden!BH60:BJ60)&lt;&gt;0,6,"")</f>
        <v/>
      </c>
      <c r="DL66" s="16" t="str">
        <f t="shared" si="5"/>
        <v/>
      </c>
      <c r="DM66" s="16" t="str">
        <f>IF(Wedstrijden!BH60="x","L","")</f>
        <v/>
      </c>
      <c r="DN66" s="16" t="str">
        <f>IF(Wedstrijden!BI60="x","M","")</f>
        <v/>
      </c>
      <c r="DO66" s="16" t="str">
        <f>IF(Wedstrijden!BJ60="x","Z","")</f>
        <v/>
      </c>
      <c r="DP66" s="16" t="str">
        <f>IF(Wedstrijden!BK60="x","Z","")</f>
        <v/>
      </c>
    </row>
    <row r="67" spans="1:120" ht="14.4" x14ac:dyDescent="0.3">
      <c r="A67" s="18">
        <f>Wedstrijden!A61</f>
        <v>45060</v>
      </c>
      <c r="B67" s="16" t="str">
        <f>IFERROR(VLOOKUP(Wedstrijden!#REF!,#REF!,2,FALSE),"")</f>
        <v/>
      </c>
      <c r="C67" s="16" t="str">
        <f>Wedstrijden!E61</f>
        <v>KNHS Kring De Drie Stromen</v>
      </c>
      <c r="D67" s="16" t="str">
        <f>IFERROR(VLOOKUP(Wedstrijden!#REF!,#REF!,2,FALSE),"")</f>
        <v/>
      </c>
      <c r="E67" s="16" t="str">
        <f>IFERROR(VLOOKUP(Wedstrijden!#REF!,#REF!,5,FALSE),"")</f>
        <v/>
      </c>
      <c r="F67" s="16" t="e">
        <f>IF(Wedstrijden!#REF!&lt;&gt;"",Wedstrijden!#REF!,"")</f>
        <v>#REF!</v>
      </c>
      <c r="G67" s="16" t="e">
        <f>IF(Wedstrijden!#REF!="Indoor",1,0)</f>
        <v>#REF!</v>
      </c>
      <c r="H67" s="16" t="e">
        <f>Wedstrijden!#REF!</f>
        <v>#REF!</v>
      </c>
      <c r="I67" s="16" t="e">
        <f>IF(Wedstrijden!#REF!="Nee",0,IF(Wedstrijden!#REF!="Ja",1,""))</f>
        <v>#REF!</v>
      </c>
      <c r="J67" s="16" t="e">
        <f>IF(Wedstrijden!#REF!&lt;&gt;"",Wedstrijden!#REF!,"")</f>
        <v>#REF!</v>
      </c>
      <c r="BJ67" s="16" t="str">
        <f>IF(COUNTA(Wedstrijden!T61:AB61)&lt;&gt;0,1,"")</f>
        <v/>
      </c>
      <c r="BK67" s="16" t="str">
        <f t="shared" ref="BK67:BK130" si="6">IF(COUNTBLANK(BJ67) = 1,"",2)</f>
        <v/>
      </c>
      <c r="BL67" s="16" t="e">
        <f>IF(Wedstrijden!#REF!="x","AA","")</f>
        <v>#REF!</v>
      </c>
      <c r="BM67" s="16" t="e">
        <f>IF(Wedstrijden!#REF!="x","A","")</f>
        <v>#REF!</v>
      </c>
      <c r="BN67" s="16" t="str">
        <f>IF(Wedstrijden!T61="x","B1","")</f>
        <v/>
      </c>
      <c r="BO67" s="16" t="e">
        <f>IF(Wedstrijden!#REF!="x","BB","")</f>
        <v>#REF!</v>
      </c>
      <c r="BP67" s="16" t="str">
        <f>IF(Wedstrijden!V61="x","B","")</f>
        <v/>
      </c>
      <c r="BQ67" s="16" t="str">
        <f>IF(Wedstrijden!W61="x","L1","")</f>
        <v/>
      </c>
      <c r="BR67" s="16" t="str">
        <f>IF(Wedstrijden!X61="x","L2","")</f>
        <v/>
      </c>
      <c r="BS67" s="16" t="str">
        <f>IF(Wedstrijden!Y61="x","M1","")</f>
        <v/>
      </c>
      <c r="BT67" s="16" t="str">
        <f>IF(Wedstrijden!Z61="x","M2","")</f>
        <v/>
      </c>
      <c r="BU67" s="16" t="str">
        <f>IF(Wedstrijden!AA61="x","Z1","")</f>
        <v/>
      </c>
      <c r="BV67" s="16" t="str">
        <f>IF(Wedstrijden!AB61="x","Z2","")</f>
        <v/>
      </c>
      <c r="BW67" s="16">
        <f>IF(COUNTA(Wedstrijden!K61:S61)&lt;&gt;0,1,"")</f>
        <v>1</v>
      </c>
      <c r="BX67" s="16">
        <f t="shared" ref="BX67:BX130" si="7">IF(COUNTBLANK(BW67) = 1,"",1)</f>
        <v>1</v>
      </c>
      <c r="BY67" s="16" t="str">
        <f>IF(Wedstrijden!K61="x","BB","")</f>
        <v/>
      </c>
      <c r="BZ67" s="16" t="str">
        <f>IF(Wedstrijden!L61="x","B","")</f>
        <v>B</v>
      </c>
      <c r="CA67" s="16" t="str">
        <f>IF(Wedstrijden!M61="x","L1","")</f>
        <v>L1</v>
      </c>
      <c r="CB67" s="16" t="str">
        <f>IF(Wedstrijden!N61="x","L2","")</f>
        <v>L2</v>
      </c>
      <c r="CC67" s="16" t="str">
        <f>IF(Wedstrijden!O61="x","M1","")</f>
        <v/>
      </c>
      <c r="CD67" s="16" t="str">
        <f>IF(Wedstrijden!P61="x","M2","")</f>
        <v/>
      </c>
      <c r="CE67" s="16" t="str">
        <f>IF(Wedstrijden!Q61="x","Z1","")</f>
        <v/>
      </c>
      <c r="CF67" s="16" t="str">
        <f>IF(Wedstrijden!R61="x","Z2","")</f>
        <v/>
      </c>
      <c r="CG67" s="16" t="str">
        <f>IF(Wedstrijden!S61="x","ZZL","")</f>
        <v/>
      </c>
      <c r="CL67" s="16" t="str">
        <f>IF(COUNTA(Wedstrijden!AQ61:BA61)&lt;&gt;0,2,"")</f>
        <v/>
      </c>
      <c r="CM67" s="16" t="str">
        <f t="shared" ref="CM67:CM130" si="8">IF(COUNTBLANK(CL67) = 1,"",2)</f>
        <v/>
      </c>
      <c r="CN67" s="16" t="str">
        <f>IF(Wedstrijden!AQ61="x","AA","")</f>
        <v/>
      </c>
      <c r="CO67" s="16" t="str">
        <f>IF(Wedstrijden!AR61="x","A","")</f>
        <v/>
      </c>
      <c r="CP67" s="16" t="str">
        <f>IF(Wedstrijden!AS61="x","BB","")</f>
        <v/>
      </c>
      <c r="CQ67" s="16" t="str">
        <f>IF(Wedstrijden!AT61="x","B","")</f>
        <v/>
      </c>
      <c r="CR67" s="16" t="str">
        <f>IF(Wedstrijden!AU61="x","L","")</f>
        <v/>
      </c>
      <c r="CS67" s="16" t="str">
        <f>IF(Wedstrijden!AV61="x","M","")</f>
        <v/>
      </c>
      <c r="CT67" s="16" t="str">
        <f>IF(Wedstrijden!AW61="x","Z","")</f>
        <v/>
      </c>
      <c r="CU67" s="16" t="str">
        <f>IF(Wedstrijden!BA61="x","ZZ","")</f>
        <v/>
      </c>
      <c r="CV67" s="16" t="str">
        <f>IF(COUNTA(Wedstrijden!AH61:AO61)&lt;&gt;0,2,"")</f>
        <v/>
      </c>
      <c r="CW67" s="16" t="str">
        <f t="shared" ref="CW67:CW130" si="9">IF(COUNTBLANK(CV67) = 1,"",1)</f>
        <v/>
      </c>
      <c r="CX67" s="16" t="str">
        <f>IF(Wedstrijden!AH61="x","BB","")</f>
        <v/>
      </c>
      <c r="CY67" s="16" t="str">
        <f>IF(Wedstrijden!AI61="x","B","")</f>
        <v/>
      </c>
      <c r="CZ67" s="16" t="str">
        <f>IF(Wedstrijden!AJ61="x","L","")</f>
        <v/>
      </c>
      <c r="DA67" s="16" t="str">
        <f>IF(Wedstrijden!AK61="x","M","")</f>
        <v/>
      </c>
      <c r="DB67" s="16" t="str">
        <f>IF(Wedstrijden!AL61="x","Z","")</f>
        <v/>
      </c>
      <c r="DC67" s="16" t="str">
        <f>IF(Wedstrijden!AM61="x","ZZ","")</f>
        <v/>
      </c>
      <c r="DD67" s="16" t="str">
        <f>IF(Wedstrijden!AO61="x","1.40","")</f>
        <v/>
      </c>
      <c r="DE67" s="16" t="str">
        <f>IF(COUNTA(Wedstrijden!BC61:BE61)&lt;&gt;0,6,"")</f>
        <v/>
      </c>
      <c r="DF67" s="16" t="str">
        <f t="shared" ref="DF67:DF130" si="10">IF(COUNTBLANK(DE67) = 1,"",2)</f>
        <v/>
      </c>
      <c r="DG67" s="16" t="str">
        <f>IF(Wedstrijden!BC61="x","L","")</f>
        <v/>
      </c>
      <c r="DH67" s="16" t="str">
        <f>IF(Wedstrijden!BD61="x","M","")</f>
        <v/>
      </c>
      <c r="DI67" s="16" t="str">
        <f>IF(Wedstrijden!BE61="x","Z","")</f>
        <v/>
      </c>
      <c r="DJ67" s="16" t="str">
        <f>IF(Wedstrijden!BF61="x","Z","")</f>
        <v/>
      </c>
      <c r="DK67" s="16" t="str">
        <f>IF(COUNTA(Wedstrijden!BH61:BJ61)&lt;&gt;0,6,"")</f>
        <v/>
      </c>
      <c r="DL67" s="16" t="str">
        <f t="shared" ref="DL67:DL130" si="11">IF(COUNTBLANK(DK67) = 1,"",1)</f>
        <v/>
      </c>
      <c r="DM67" s="16" t="str">
        <f>IF(Wedstrijden!BH61="x","L","")</f>
        <v/>
      </c>
      <c r="DN67" s="16" t="str">
        <f>IF(Wedstrijden!BI61="x","M","")</f>
        <v/>
      </c>
      <c r="DO67" s="16" t="str">
        <f>IF(Wedstrijden!BJ61="x","Z","")</f>
        <v/>
      </c>
      <c r="DP67" s="16" t="str">
        <f>IF(Wedstrijden!BK61="x","Z","")</f>
        <v/>
      </c>
    </row>
    <row r="68" spans="1:120" ht="14.4" x14ac:dyDescent="0.3">
      <c r="A68" s="18">
        <f>Wedstrijden!A62</f>
        <v>45066</v>
      </c>
      <c r="B68" s="16" t="str">
        <f>IFERROR(VLOOKUP(Wedstrijden!#REF!,#REF!,2,FALSE),"")</f>
        <v/>
      </c>
      <c r="C68" s="16" t="str">
        <f>Wedstrijden!E62</f>
        <v>KNHS Kring De Drie Stromen</v>
      </c>
      <c r="D68" s="16" t="str">
        <f>IFERROR(VLOOKUP(Wedstrijden!#REF!,#REF!,2,FALSE),"")</f>
        <v/>
      </c>
      <c r="E68" s="16" t="str">
        <f>IFERROR(VLOOKUP(Wedstrijden!#REF!,#REF!,5,FALSE),"")</f>
        <v/>
      </c>
      <c r="F68" s="16" t="e">
        <f>IF(Wedstrijden!#REF!&lt;&gt;"",Wedstrijden!#REF!,"")</f>
        <v>#REF!</v>
      </c>
      <c r="G68" s="16" t="e">
        <f>IF(Wedstrijden!#REF!="Indoor",1,0)</f>
        <v>#REF!</v>
      </c>
      <c r="H68" s="16" t="e">
        <f>Wedstrijden!#REF!</f>
        <v>#REF!</v>
      </c>
      <c r="I68" s="16" t="e">
        <f>IF(Wedstrijden!#REF!="Nee",0,IF(Wedstrijden!#REF!="Ja",1,""))</f>
        <v>#REF!</v>
      </c>
      <c r="J68" s="16" t="e">
        <f>IF(Wedstrijden!#REF!&lt;&gt;"",Wedstrijden!#REF!,"")</f>
        <v>#REF!</v>
      </c>
      <c r="BJ68" s="16">
        <f>IF(COUNTA(Wedstrijden!T62:AB62)&lt;&gt;0,1,"")</f>
        <v>1</v>
      </c>
      <c r="BK68" s="16">
        <f t="shared" si="6"/>
        <v>2</v>
      </c>
      <c r="BL68" s="16" t="e">
        <f>IF(Wedstrijden!#REF!="x","AA","")</f>
        <v>#REF!</v>
      </c>
      <c r="BM68" s="16" t="e">
        <f>IF(Wedstrijden!#REF!="x","A","")</f>
        <v>#REF!</v>
      </c>
      <c r="BN68" s="16" t="str">
        <f>IF(Wedstrijden!T62="x","B1","")</f>
        <v/>
      </c>
      <c r="BO68" s="16" t="e">
        <f>IF(Wedstrijden!#REF!="x","BB","")</f>
        <v>#REF!</v>
      </c>
      <c r="BP68" s="16" t="str">
        <f>IF(Wedstrijden!V62="x","B","")</f>
        <v>B</v>
      </c>
      <c r="BQ68" s="16" t="str">
        <f>IF(Wedstrijden!W62="x","L1","")</f>
        <v>L1</v>
      </c>
      <c r="BR68" s="16" t="str">
        <f>IF(Wedstrijden!X62="x","L2","")</f>
        <v>L2</v>
      </c>
      <c r="BS68" s="16" t="str">
        <f>IF(Wedstrijden!Y62="x","M1","")</f>
        <v>M1</v>
      </c>
      <c r="BT68" s="16" t="str">
        <f>IF(Wedstrijden!Z62="x","M2","")</f>
        <v>M2</v>
      </c>
      <c r="BU68" s="16" t="str">
        <f>IF(Wedstrijden!AA62="x","Z1","")</f>
        <v/>
      </c>
      <c r="BV68" s="16" t="str">
        <f>IF(Wedstrijden!AB62="x","Z2","")</f>
        <v/>
      </c>
      <c r="BW68" s="16">
        <f>IF(COUNTA(Wedstrijden!K62:S62)&lt;&gt;0,1,"")</f>
        <v>1</v>
      </c>
      <c r="BX68" s="16">
        <f t="shared" si="7"/>
        <v>1</v>
      </c>
      <c r="BY68" s="16" t="str">
        <f>IF(Wedstrijden!K62="x","BB","")</f>
        <v>BB</v>
      </c>
      <c r="BZ68" s="16" t="str">
        <f>IF(Wedstrijden!L62="x","B","")</f>
        <v>B</v>
      </c>
      <c r="CA68" s="16" t="str">
        <f>IF(Wedstrijden!M62="x","L1","")</f>
        <v>L1</v>
      </c>
      <c r="CB68" s="16" t="str">
        <f>IF(Wedstrijden!N62="x","L2","")</f>
        <v>L2</v>
      </c>
      <c r="CC68" s="16" t="str">
        <f>IF(Wedstrijden!O62="x","M1","")</f>
        <v>M1</v>
      </c>
      <c r="CD68" s="16" t="str">
        <f>IF(Wedstrijden!P62="x","M2","")</f>
        <v>M2</v>
      </c>
      <c r="CE68" s="16" t="str">
        <f>IF(Wedstrijden!Q62="x","Z1","")</f>
        <v/>
      </c>
      <c r="CF68" s="16" t="str">
        <f>IF(Wedstrijden!R62="x","Z2","")</f>
        <v/>
      </c>
      <c r="CG68" s="16" t="str">
        <f>IF(Wedstrijden!S62="x","ZZL","")</f>
        <v/>
      </c>
      <c r="CL68" s="16" t="str">
        <f>IF(COUNTA(Wedstrijden!AQ62:BA62)&lt;&gt;0,2,"")</f>
        <v/>
      </c>
      <c r="CM68" s="16" t="str">
        <f t="shared" si="8"/>
        <v/>
      </c>
      <c r="CN68" s="16" t="str">
        <f>IF(Wedstrijden!AQ62="x","AA","")</f>
        <v/>
      </c>
      <c r="CO68" s="16" t="str">
        <f>IF(Wedstrijden!AR62="x","A","")</f>
        <v/>
      </c>
      <c r="CP68" s="16" t="str">
        <f>IF(Wedstrijden!AS62="x","BB","")</f>
        <v/>
      </c>
      <c r="CQ68" s="16" t="str">
        <f>IF(Wedstrijden!AT62="x","B","")</f>
        <v/>
      </c>
      <c r="CR68" s="16" t="str">
        <f>IF(Wedstrijden!AU62="x","L","")</f>
        <v/>
      </c>
      <c r="CS68" s="16" t="str">
        <f>IF(Wedstrijden!AV62="x","M","")</f>
        <v/>
      </c>
      <c r="CT68" s="16" t="str">
        <f>IF(Wedstrijden!AW62="x","Z","")</f>
        <v/>
      </c>
      <c r="CU68" s="16" t="str">
        <f>IF(Wedstrijden!BA62="x","ZZ","")</f>
        <v/>
      </c>
      <c r="CV68" s="16" t="str">
        <f>IF(COUNTA(Wedstrijden!AH62:AO62)&lt;&gt;0,2,"")</f>
        <v/>
      </c>
      <c r="CW68" s="16" t="str">
        <f t="shared" si="9"/>
        <v/>
      </c>
      <c r="CX68" s="16" t="str">
        <f>IF(Wedstrijden!AH62="x","BB","")</f>
        <v/>
      </c>
      <c r="CY68" s="16" t="str">
        <f>IF(Wedstrijden!AI62="x","B","")</f>
        <v/>
      </c>
      <c r="CZ68" s="16" t="str">
        <f>IF(Wedstrijden!AJ62="x","L","")</f>
        <v/>
      </c>
      <c r="DA68" s="16" t="str">
        <f>IF(Wedstrijden!AK62="x","M","")</f>
        <v/>
      </c>
      <c r="DB68" s="16" t="str">
        <f>IF(Wedstrijden!AL62="x","Z","")</f>
        <v/>
      </c>
      <c r="DC68" s="16" t="str">
        <f>IF(Wedstrijden!AM62="x","ZZ","")</f>
        <v/>
      </c>
      <c r="DD68" s="16" t="str">
        <f>IF(Wedstrijden!AO62="x","1.40","")</f>
        <v/>
      </c>
      <c r="DE68" s="16" t="str">
        <f>IF(COUNTA(Wedstrijden!BC62:BE62)&lt;&gt;0,6,"")</f>
        <v/>
      </c>
      <c r="DF68" s="16" t="str">
        <f t="shared" si="10"/>
        <v/>
      </c>
      <c r="DG68" s="16" t="str">
        <f>IF(Wedstrijden!BC62="x","L","")</f>
        <v/>
      </c>
      <c r="DH68" s="16" t="str">
        <f>IF(Wedstrijden!BD62="x","M","")</f>
        <v/>
      </c>
      <c r="DI68" s="16" t="str">
        <f>IF(Wedstrijden!BE62="x","Z","")</f>
        <v/>
      </c>
      <c r="DJ68" s="16" t="str">
        <f>IF(Wedstrijden!BF62="x","Z","")</f>
        <v/>
      </c>
      <c r="DK68" s="16" t="str">
        <f>IF(COUNTA(Wedstrijden!BH62:BJ62)&lt;&gt;0,6,"")</f>
        <v/>
      </c>
      <c r="DL68" s="16" t="str">
        <f t="shared" si="11"/>
        <v/>
      </c>
      <c r="DM68" s="16" t="str">
        <f>IF(Wedstrijden!BH62="x","L","")</f>
        <v/>
      </c>
      <c r="DN68" s="16" t="str">
        <f>IF(Wedstrijden!BI62="x","M","")</f>
        <v/>
      </c>
      <c r="DO68" s="16" t="str">
        <f>IF(Wedstrijden!BJ62="x","Z","")</f>
        <v/>
      </c>
      <c r="DP68" s="16" t="str">
        <f>IF(Wedstrijden!BK62="x","Z","")</f>
        <v/>
      </c>
    </row>
    <row r="69" spans="1:120" ht="14.4" x14ac:dyDescent="0.3">
      <c r="A69" s="18">
        <f>Wedstrijden!A63</f>
        <v>45066</v>
      </c>
      <c r="B69" s="16" t="str">
        <f>IFERROR(VLOOKUP(Wedstrijden!#REF!,#REF!,2,FALSE),"")</f>
        <v/>
      </c>
      <c r="C69" s="16" t="str">
        <f>Wedstrijden!E63</f>
        <v>KNHS Kring Tusken Waad En Klif</v>
      </c>
      <c r="D69" s="16" t="str">
        <f>IFERROR(VLOOKUP(Wedstrijden!#REF!,#REF!,2,FALSE),"")</f>
        <v/>
      </c>
      <c r="E69" s="16" t="str">
        <f>IFERROR(VLOOKUP(Wedstrijden!#REF!,#REF!,5,FALSE),"")</f>
        <v/>
      </c>
      <c r="F69" s="16" t="e">
        <f>IF(Wedstrijden!#REF!&lt;&gt;"",Wedstrijden!#REF!,"")</f>
        <v>#REF!</v>
      </c>
      <c r="G69" s="16" t="e">
        <f>IF(Wedstrijden!#REF!="Indoor",1,0)</f>
        <v>#REF!</v>
      </c>
      <c r="H69" s="16" t="e">
        <f>Wedstrijden!#REF!</f>
        <v>#REF!</v>
      </c>
      <c r="I69" s="16" t="e">
        <f>IF(Wedstrijden!#REF!="Nee",0,IF(Wedstrijden!#REF!="Ja",1,""))</f>
        <v>#REF!</v>
      </c>
      <c r="J69" s="16" t="e">
        <f>IF(Wedstrijden!#REF!&lt;&gt;"",Wedstrijden!#REF!,"")</f>
        <v>#REF!</v>
      </c>
      <c r="BJ69" s="16">
        <f>IF(COUNTA(Wedstrijden!T63:AB63)&lt;&gt;0,1,"")</f>
        <v>1</v>
      </c>
      <c r="BK69" s="16">
        <f t="shared" si="6"/>
        <v>2</v>
      </c>
      <c r="BL69" s="16" t="e">
        <f>IF(Wedstrijden!#REF!="x","AA","")</f>
        <v>#REF!</v>
      </c>
      <c r="BM69" s="16" t="e">
        <f>IF(Wedstrijden!#REF!="x","A","")</f>
        <v>#REF!</v>
      </c>
      <c r="BN69" s="16" t="str">
        <f>IF(Wedstrijden!T63="x","B1","")</f>
        <v/>
      </c>
      <c r="BO69" s="16" t="e">
        <f>IF(Wedstrijden!#REF!="x","BB","")</f>
        <v>#REF!</v>
      </c>
      <c r="BP69" s="16" t="str">
        <f>IF(Wedstrijden!V63="x","B","")</f>
        <v>B</v>
      </c>
      <c r="BQ69" s="16" t="str">
        <f>IF(Wedstrijden!W63="x","L1","")</f>
        <v>L1</v>
      </c>
      <c r="BR69" s="16" t="str">
        <f>IF(Wedstrijden!X63="x","L2","")</f>
        <v>L2</v>
      </c>
      <c r="BS69" s="16" t="str">
        <f>IF(Wedstrijden!Y63="x","M1","")</f>
        <v>M1</v>
      </c>
      <c r="BT69" s="16" t="str">
        <f>IF(Wedstrijden!Z63="x","M2","")</f>
        <v>M2</v>
      </c>
      <c r="BU69" s="16" t="str">
        <f>IF(Wedstrijden!AA63="x","Z1","")</f>
        <v>Z1</v>
      </c>
      <c r="BV69" s="16" t="str">
        <f>IF(Wedstrijden!AB63="x","Z2","")</f>
        <v>Z2</v>
      </c>
      <c r="BW69" s="16">
        <f>IF(COUNTA(Wedstrijden!K63:S63)&lt;&gt;0,1,"")</f>
        <v>1</v>
      </c>
      <c r="BX69" s="16">
        <f t="shared" si="7"/>
        <v>1</v>
      </c>
      <c r="BY69" s="16" t="str">
        <f>IF(Wedstrijden!K63="x","BB","")</f>
        <v/>
      </c>
      <c r="BZ69" s="16" t="str">
        <f>IF(Wedstrijden!L63="x","B","")</f>
        <v>B</v>
      </c>
      <c r="CA69" s="16" t="str">
        <f>IF(Wedstrijden!M63="x","L1","")</f>
        <v>L1</v>
      </c>
      <c r="CB69" s="16" t="str">
        <f>IF(Wedstrijden!N63="x","L2","")</f>
        <v>L2</v>
      </c>
      <c r="CC69" s="16" t="str">
        <f>IF(Wedstrijden!O63="x","M1","")</f>
        <v>M1</v>
      </c>
      <c r="CD69" s="16" t="str">
        <f>IF(Wedstrijden!P63="x","M2","")</f>
        <v>M2</v>
      </c>
      <c r="CE69" s="16" t="str">
        <f>IF(Wedstrijden!Q63="x","Z1","")</f>
        <v>Z1</v>
      </c>
      <c r="CF69" s="16" t="str">
        <f>IF(Wedstrijden!R63="x","Z2","")</f>
        <v>Z2</v>
      </c>
      <c r="CG69" s="16" t="str">
        <f>IF(Wedstrijden!S63="x","ZZL","")</f>
        <v>ZZL</v>
      </c>
      <c r="CL69" s="16" t="str">
        <f>IF(COUNTA(Wedstrijden!AQ63:BA63)&lt;&gt;0,2,"")</f>
        <v/>
      </c>
      <c r="CM69" s="16" t="str">
        <f t="shared" si="8"/>
        <v/>
      </c>
      <c r="CN69" s="16" t="str">
        <f>IF(Wedstrijden!AQ63="x","AA","")</f>
        <v/>
      </c>
      <c r="CO69" s="16" t="str">
        <f>IF(Wedstrijden!AR63="x","A","")</f>
        <v/>
      </c>
      <c r="CP69" s="16" t="str">
        <f>IF(Wedstrijden!AS63="x","BB","")</f>
        <v/>
      </c>
      <c r="CQ69" s="16" t="str">
        <f>IF(Wedstrijden!AT63="x","B","")</f>
        <v/>
      </c>
      <c r="CR69" s="16" t="str">
        <f>IF(Wedstrijden!AU63="x","L","")</f>
        <v/>
      </c>
      <c r="CS69" s="16" t="str">
        <f>IF(Wedstrijden!AV63="x","M","")</f>
        <v/>
      </c>
      <c r="CT69" s="16" t="str">
        <f>IF(Wedstrijden!AW63="x","Z","")</f>
        <v/>
      </c>
      <c r="CU69" s="16" t="str">
        <f>IF(Wedstrijden!BA63="x","ZZ","")</f>
        <v/>
      </c>
      <c r="CV69" s="16" t="str">
        <f>IF(COUNTA(Wedstrijden!AH63:AO63)&lt;&gt;0,2,"")</f>
        <v/>
      </c>
      <c r="CW69" s="16" t="str">
        <f t="shared" si="9"/>
        <v/>
      </c>
      <c r="CX69" s="16" t="str">
        <f>IF(Wedstrijden!AH63="x","BB","")</f>
        <v/>
      </c>
      <c r="CY69" s="16" t="str">
        <f>IF(Wedstrijden!AI63="x","B","")</f>
        <v/>
      </c>
      <c r="CZ69" s="16" t="str">
        <f>IF(Wedstrijden!AJ63="x","L","")</f>
        <v/>
      </c>
      <c r="DA69" s="16" t="str">
        <f>IF(Wedstrijden!AK63="x","M","")</f>
        <v/>
      </c>
      <c r="DB69" s="16" t="str">
        <f>IF(Wedstrijden!AL63="x","Z","")</f>
        <v/>
      </c>
      <c r="DC69" s="16" t="str">
        <f>IF(Wedstrijden!AM63="x","ZZ","")</f>
        <v/>
      </c>
      <c r="DD69" s="16" t="str">
        <f>IF(Wedstrijden!AO63="x","1.40","")</f>
        <v/>
      </c>
      <c r="DE69" s="16" t="str">
        <f>IF(COUNTA(Wedstrijden!BC63:BE63)&lt;&gt;0,6,"")</f>
        <v/>
      </c>
      <c r="DF69" s="16" t="str">
        <f t="shared" si="10"/>
        <v/>
      </c>
      <c r="DG69" s="16" t="str">
        <f>IF(Wedstrijden!BC63="x","L","")</f>
        <v/>
      </c>
      <c r="DH69" s="16" t="str">
        <f>IF(Wedstrijden!BD63="x","M","")</f>
        <v/>
      </c>
      <c r="DI69" s="16" t="str">
        <f>IF(Wedstrijden!BE63="x","Z","")</f>
        <v/>
      </c>
      <c r="DJ69" s="16" t="str">
        <f>IF(Wedstrijden!BF63="x","Z","")</f>
        <v/>
      </c>
      <c r="DK69" s="16" t="str">
        <f>IF(COUNTA(Wedstrijden!BH63:BJ63)&lt;&gt;0,6,"")</f>
        <v/>
      </c>
      <c r="DL69" s="16" t="str">
        <f t="shared" si="11"/>
        <v/>
      </c>
      <c r="DM69" s="16" t="str">
        <f>IF(Wedstrijden!BH63="x","L","")</f>
        <v/>
      </c>
      <c r="DN69" s="16" t="str">
        <f>IF(Wedstrijden!BI63="x","M","")</f>
        <v/>
      </c>
      <c r="DO69" s="16" t="str">
        <f>IF(Wedstrijden!BJ63="x","Z","")</f>
        <v/>
      </c>
      <c r="DP69" s="16" t="str">
        <f>IF(Wedstrijden!BK63="x","Z","")</f>
        <v/>
      </c>
    </row>
    <row r="70" spans="1:120" ht="14.4" x14ac:dyDescent="0.3">
      <c r="A70" s="18">
        <f>Wedstrijden!A64</f>
        <v>45066</v>
      </c>
      <c r="B70" s="16" t="str">
        <f>IFERROR(VLOOKUP(Wedstrijden!#REF!,#REF!,2,FALSE),"")</f>
        <v/>
      </c>
      <c r="C70" s="16" t="str">
        <f>Wedstrijden!E64</f>
        <v>KNHS Kring De Drie Stromen</v>
      </c>
      <c r="D70" s="16" t="str">
        <f>IFERROR(VLOOKUP(Wedstrijden!#REF!,#REF!,2,FALSE),"")</f>
        <v/>
      </c>
      <c r="E70" s="16" t="str">
        <f>IFERROR(VLOOKUP(Wedstrijden!#REF!,#REF!,5,FALSE),"")</f>
        <v/>
      </c>
      <c r="F70" s="16" t="e">
        <f>IF(Wedstrijden!#REF!&lt;&gt;"",Wedstrijden!#REF!,"")</f>
        <v>#REF!</v>
      </c>
      <c r="G70" s="16" t="e">
        <f>IF(Wedstrijden!#REF!="Indoor",1,0)</f>
        <v>#REF!</v>
      </c>
      <c r="H70" s="16" t="e">
        <f>Wedstrijden!#REF!</f>
        <v>#REF!</v>
      </c>
      <c r="I70" s="16" t="e">
        <f>IF(Wedstrijden!#REF!="Nee",0,IF(Wedstrijden!#REF!="Ja",1,""))</f>
        <v>#REF!</v>
      </c>
      <c r="J70" s="16" t="e">
        <f>IF(Wedstrijden!#REF!&lt;&gt;"",Wedstrijden!#REF!,"")</f>
        <v>#REF!</v>
      </c>
      <c r="BJ70" s="16" t="str">
        <f>IF(COUNTA(Wedstrijden!T64:AB64)&lt;&gt;0,1,"")</f>
        <v/>
      </c>
      <c r="BK70" s="16" t="str">
        <f t="shared" si="6"/>
        <v/>
      </c>
      <c r="BL70" s="16" t="e">
        <f>IF(Wedstrijden!#REF!="x","AA","")</f>
        <v>#REF!</v>
      </c>
      <c r="BM70" s="16" t="e">
        <f>IF(Wedstrijden!#REF!="x","A","")</f>
        <v>#REF!</v>
      </c>
      <c r="BN70" s="16" t="str">
        <f>IF(Wedstrijden!T64="x","B1","")</f>
        <v/>
      </c>
      <c r="BO70" s="16" t="e">
        <f>IF(Wedstrijden!#REF!="x","BB","")</f>
        <v>#REF!</v>
      </c>
      <c r="BP70" s="16" t="str">
        <f>IF(Wedstrijden!V64="x","B","")</f>
        <v/>
      </c>
      <c r="BQ70" s="16" t="str">
        <f>IF(Wedstrijden!W64="x","L1","")</f>
        <v/>
      </c>
      <c r="BR70" s="16" t="str">
        <f>IF(Wedstrijden!X64="x","L2","")</f>
        <v/>
      </c>
      <c r="BS70" s="16" t="str">
        <f>IF(Wedstrijden!Y64="x","M1","")</f>
        <v/>
      </c>
      <c r="BT70" s="16" t="str">
        <f>IF(Wedstrijden!Z64="x","M2","")</f>
        <v/>
      </c>
      <c r="BU70" s="16" t="str">
        <f>IF(Wedstrijden!AA64="x","Z1","")</f>
        <v/>
      </c>
      <c r="BV70" s="16" t="str">
        <f>IF(Wedstrijden!AB64="x","Z2","")</f>
        <v/>
      </c>
      <c r="BW70" s="16">
        <f>IF(COUNTA(Wedstrijden!K64:S64)&lt;&gt;0,1,"")</f>
        <v>1</v>
      </c>
      <c r="BX70" s="16">
        <f t="shared" si="7"/>
        <v>1</v>
      </c>
      <c r="BY70" s="16" t="str">
        <f>IF(Wedstrijden!K64="x","BB","")</f>
        <v>BB</v>
      </c>
      <c r="BZ70" s="16" t="str">
        <f>IF(Wedstrijden!L64="x","B","")</f>
        <v>B</v>
      </c>
      <c r="CA70" s="16" t="str">
        <f>IF(Wedstrijden!M64="x","L1","")</f>
        <v>L1</v>
      </c>
      <c r="CB70" s="16" t="str">
        <f>IF(Wedstrijden!N64="x","L2","")</f>
        <v>L2</v>
      </c>
      <c r="CC70" s="16" t="str">
        <f>IF(Wedstrijden!O64="x","M1","")</f>
        <v>M1</v>
      </c>
      <c r="CD70" s="16" t="str">
        <f>IF(Wedstrijden!P64="x","M2","")</f>
        <v>M2</v>
      </c>
      <c r="CE70" s="16" t="str">
        <f>IF(Wedstrijden!Q64="x","Z1","")</f>
        <v>Z1</v>
      </c>
      <c r="CF70" s="16" t="str">
        <f>IF(Wedstrijden!R64="x","Z2","")</f>
        <v>Z2</v>
      </c>
      <c r="CG70" s="16" t="str">
        <f>IF(Wedstrijden!S64="x","ZZL","")</f>
        <v>ZZL</v>
      </c>
      <c r="CL70" s="16" t="str">
        <f>IF(COUNTA(Wedstrijden!AQ64:BA64)&lt;&gt;0,2,"")</f>
        <v/>
      </c>
      <c r="CM70" s="16" t="str">
        <f t="shared" si="8"/>
        <v/>
      </c>
      <c r="CN70" s="16" t="str">
        <f>IF(Wedstrijden!AQ64="x","AA","")</f>
        <v/>
      </c>
      <c r="CO70" s="16" t="str">
        <f>IF(Wedstrijden!AR64="x","A","")</f>
        <v/>
      </c>
      <c r="CP70" s="16" t="str">
        <f>IF(Wedstrijden!AS64="x","BB","")</f>
        <v/>
      </c>
      <c r="CQ70" s="16" t="str">
        <f>IF(Wedstrijden!AT64="x","B","")</f>
        <v/>
      </c>
      <c r="CR70" s="16" t="str">
        <f>IF(Wedstrijden!AU64="x","L","")</f>
        <v/>
      </c>
      <c r="CS70" s="16" t="str">
        <f>IF(Wedstrijden!AV64="x","M","")</f>
        <v/>
      </c>
      <c r="CT70" s="16" t="str">
        <f>IF(Wedstrijden!AW64="x","Z","")</f>
        <v/>
      </c>
      <c r="CU70" s="16" t="str">
        <f>IF(Wedstrijden!BA64="x","ZZ","")</f>
        <v/>
      </c>
      <c r="CV70" s="16" t="str">
        <f>IF(COUNTA(Wedstrijden!AH64:AO64)&lt;&gt;0,2,"")</f>
        <v/>
      </c>
      <c r="CW70" s="16" t="str">
        <f t="shared" si="9"/>
        <v/>
      </c>
      <c r="CX70" s="16" t="str">
        <f>IF(Wedstrijden!AH64="x","BB","")</f>
        <v/>
      </c>
      <c r="CY70" s="16" t="str">
        <f>IF(Wedstrijden!AI64="x","B","")</f>
        <v/>
      </c>
      <c r="CZ70" s="16" t="str">
        <f>IF(Wedstrijden!AJ64="x","L","")</f>
        <v/>
      </c>
      <c r="DA70" s="16" t="str">
        <f>IF(Wedstrijden!AK64="x","M","")</f>
        <v/>
      </c>
      <c r="DB70" s="16" t="str">
        <f>IF(Wedstrijden!AL64="x","Z","")</f>
        <v/>
      </c>
      <c r="DC70" s="16" t="str">
        <f>IF(Wedstrijden!AM64="x","ZZ","")</f>
        <v/>
      </c>
      <c r="DD70" s="16" t="str">
        <f>IF(Wedstrijden!AO64="x","1.40","")</f>
        <v/>
      </c>
      <c r="DE70" s="16" t="str">
        <f>IF(COUNTA(Wedstrijden!BC64:BE64)&lt;&gt;0,6,"")</f>
        <v/>
      </c>
      <c r="DF70" s="16" t="str">
        <f t="shared" si="10"/>
        <v/>
      </c>
      <c r="DG70" s="16" t="str">
        <f>IF(Wedstrijden!BC64="x","L","")</f>
        <v/>
      </c>
      <c r="DH70" s="16" t="str">
        <f>IF(Wedstrijden!BD64="x","M","")</f>
        <v/>
      </c>
      <c r="DI70" s="16" t="str">
        <f>IF(Wedstrijden!BE64="x","Z","")</f>
        <v/>
      </c>
      <c r="DJ70" s="16" t="str">
        <f>IF(Wedstrijden!BF64="x","Z","")</f>
        <v/>
      </c>
      <c r="DK70" s="16" t="str">
        <f>IF(COUNTA(Wedstrijden!BH64:BJ64)&lt;&gt;0,6,"")</f>
        <v/>
      </c>
      <c r="DL70" s="16" t="str">
        <f t="shared" si="11"/>
        <v/>
      </c>
      <c r="DM70" s="16" t="str">
        <f>IF(Wedstrijden!BH64="x","L","")</f>
        <v/>
      </c>
      <c r="DN70" s="16" t="str">
        <f>IF(Wedstrijden!BI64="x","M","")</f>
        <v/>
      </c>
      <c r="DO70" s="16" t="str">
        <f>IF(Wedstrijden!BJ64="x","Z","")</f>
        <v/>
      </c>
      <c r="DP70" s="16" t="str">
        <f>IF(Wedstrijden!BK64="x","Z","")</f>
        <v/>
      </c>
    </row>
    <row r="71" spans="1:120" ht="14.4" x14ac:dyDescent="0.3">
      <c r="A71" s="18">
        <f>Wedstrijden!A65</f>
        <v>45066</v>
      </c>
      <c r="B71" s="16" t="str">
        <f>IFERROR(VLOOKUP(Wedstrijden!#REF!,#REF!,2,FALSE),"")</f>
        <v/>
      </c>
      <c r="C71" s="16" t="str">
        <f>Wedstrijden!E65</f>
        <v>KNHS Kring Tusken Waad En Klif</v>
      </c>
      <c r="D71" s="16" t="str">
        <f>IFERROR(VLOOKUP(Wedstrijden!#REF!,#REF!,2,FALSE),"")</f>
        <v/>
      </c>
      <c r="E71" s="16" t="str">
        <f>IFERROR(VLOOKUP(Wedstrijden!#REF!,#REF!,5,FALSE),"")</f>
        <v/>
      </c>
      <c r="F71" s="16" t="e">
        <f>IF(Wedstrijden!#REF!&lt;&gt;"",Wedstrijden!#REF!,"")</f>
        <v>#REF!</v>
      </c>
      <c r="G71" s="16" t="e">
        <f>IF(Wedstrijden!#REF!="Indoor",1,0)</f>
        <v>#REF!</v>
      </c>
      <c r="H71" s="16" t="e">
        <f>Wedstrijden!#REF!</f>
        <v>#REF!</v>
      </c>
      <c r="I71" s="16" t="e">
        <f>IF(Wedstrijden!#REF!="Nee",0,IF(Wedstrijden!#REF!="Ja",1,""))</f>
        <v>#REF!</v>
      </c>
      <c r="J71" s="16" t="e">
        <f>IF(Wedstrijden!#REF!&lt;&gt;"",Wedstrijden!#REF!,"")</f>
        <v>#REF!</v>
      </c>
      <c r="BJ71" s="16">
        <f>IF(COUNTA(Wedstrijden!T65:AB65)&lt;&gt;0,1,"")</f>
        <v>1</v>
      </c>
      <c r="BK71" s="16">
        <f t="shared" si="6"/>
        <v>2</v>
      </c>
      <c r="BL71" s="16" t="e">
        <f>IF(Wedstrijden!#REF!="x","AA","")</f>
        <v>#REF!</v>
      </c>
      <c r="BM71" s="16" t="e">
        <f>IF(Wedstrijden!#REF!="x","A","")</f>
        <v>#REF!</v>
      </c>
      <c r="BN71" s="16" t="str">
        <f>IF(Wedstrijden!T65="x","B1","")</f>
        <v/>
      </c>
      <c r="BO71" s="16" t="e">
        <f>IF(Wedstrijden!#REF!="x","BB","")</f>
        <v>#REF!</v>
      </c>
      <c r="BP71" s="16" t="str">
        <f>IF(Wedstrijden!V65="x","B","")</f>
        <v>B</v>
      </c>
      <c r="BQ71" s="16" t="str">
        <f>IF(Wedstrijden!W65="x","L1","")</f>
        <v>L1</v>
      </c>
      <c r="BR71" s="16" t="str">
        <f>IF(Wedstrijden!X65="x","L2","")</f>
        <v>L2</v>
      </c>
      <c r="BS71" s="16" t="str">
        <f>IF(Wedstrijden!Y65="x","M1","")</f>
        <v/>
      </c>
      <c r="BT71" s="16" t="str">
        <f>IF(Wedstrijden!Z65="x","M2","")</f>
        <v/>
      </c>
      <c r="BU71" s="16" t="str">
        <f>IF(Wedstrijden!AA65="x","Z1","")</f>
        <v/>
      </c>
      <c r="BV71" s="16" t="str">
        <f>IF(Wedstrijden!AB65="x","Z2","")</f>
        <v/>
      </c>
      <c r="BW71" s="16">
        <f>IF(COUNTA(Wedstrijden!K65:S65)&lt;&gt;0,1,"")</f>
        <v>1</v>
      </c>
      <c r="BX71" s="16">
        <f t="shared" si="7"/>
        <v>1</v>
      </c>
      <c r="BY71" s="16" t="str">
        <f>IF(Wedstrijden!K65="x","BB","")</f>
        <v/>
      </c>
      <c r="BZ71" s="16" t="str">
        <f>IF(Wedstrijden!L65="x","B","")</f>
        <v>B</v>
      </c>
      <c r="CA71" s="16" t="str">
        <f>IF(Wedstrijden!M65="x","L1","")</f>
        <v>L1</v>
      </c>
      <c r="CB71" s="16" t="str">
        <f>IF(Wedstrijden!N65="x","L2","")</f>
        <v>L2</v>
      </c>
      <c r="CC71" s="16" t="str">
        <f>IF(Wedstrijden!O65="x","M1","")</f>
        <v/>
      </c>
      <c r="CD71" s="16" t="str">
        <f>IF(Wedstrijden!P65="x","M2","")</f>
        <v/>
      </c>
      <c r="CE71" s="16" t="str">
        <f>IF(Wedstrijden!Q65="x","Z1","")</f>
        <v/>
      </c>
      <c r="CF71" s="16" t="str">
        <f>IF(Wedstrijden!R65="x","Z2","")</f>
        <v/>
      </c>
      <c r="CG71" s="16" t="str">
        <f>IF(Wedstrijden!S65="x","ZZL","")</f>
        <v/>
      </c>
      <c r="CL71" s="16" t="str">
        <f>IF(COUNTA(Wedstrijden!AQ65:BA65)&lt;&gt;0,2,"")</f>
        <v/>
      </c>
      <c r="CM71" s="16" t="str">
        <f t="shared" si="8"/>
        <v/>
      </c>
      <c r="CN71" s="16" t="str">
        <f>IF(Wedstrijden!AQ65="x","AA","")</f>
        <v/>
      </c>
      <c r="CO71" s="16" t="str">
        <f>IF(Wedstrijden!AR65="x","A","")</f>
        <v/>
      </c>
      <c r="CP71" s="16" t="str">
        <f>IF(Wedstrijden!AS65="x","BB","")</f>
        <v/>
      </c>
      <c r="CQ71" s="16" t="str">
        <f>IF(Wedstrijden!AT65="x","B","")</f>
        <v/>
      </c>
      <c r="CR71" s="16" t="str">
        <f>IF(Wedstrijden!AU65="x","L","")</f>
        <v/>
      </c>
      <c r="CS71" s="16" t="str">
        <f>IF(Wedstrijden!AV65="x","M","")</f>
        <v/>
      </c>
      <c r="CT71" s="16" t="str">
        <f>IF(Wedstrijden!AW65="x","Z","")</f>
        <v/>
      </c>
      <c r="CU71" s="16" t="str">
        <f>IF(Wedstrijden!BA65="x","ZZ","")</f>
        <v/>
      </c>
      <c r="CV71" s="16" t="str">
        <f>IF(COUNTA(Wedstrijden!AH65:AO65)&lt;&gt;0,2,"")</f>
        <v/>
      </c>
      <c r="CW71" s="16" t="str">
        <f t="shared" si="9"/>
        <v/>
      </c>
      <c r="CX71" s="16" t="str">
        <f>IF(Wedstrijden!AH65="x","BB","")</f>
        <v/>
      </c>
      <c r="CY71" s="16" t="str">
        <f>IF(Wedstrijden!AI65="x","B","")</f>
        <v/>
      </c>
      <c r="CZ71" s="16" t="str">
        <f>IF(Wedstrijden!AJ65="x","L","")</f>
        <v/>
      </c>
      <c r="DA71" s="16" t="str">
        <f>IF(Wedstrijden!AK65="x","M","")</f>
        <v/>
      </c>
      <c r="DB71" s="16" t="str">
        <f>IF(Wedstrijden!AL65="x","Z","")</f>
        <v/>
      </c>
      <c r="DC71" s="16" t="str">
        <f>IF(Wedstrijden!AM65="x","ZZ","")</f>
        <v/>
      </c>
      <c r="DD71" s="16" t="str">
        <f>IF(Wedstrijden!AO65="x","1.40","")</f>
        <v/>
      </c>
      <c r="DE71" s="16" t="str">
        <f>IF(COUNTA(Wedstrijden!BC65:BE65)&lt;&gt;0,6,"")</f>
        <v/>
      </c>
      <c r="DF71" s="16" t="str">
        <f t="shared" si="10"/>
        <v/>
      </c>
      <c r="DG71" s="16" t="str">
        <f>IF(Wedstrijden!BC65="x","L","")</f>
        <v/>
      </c>
      <c r="DH71" s="16" t="str">
        <f>IF(Wedstrijden!BD65="x","M","")</f>
        <v/>
      </c>
      <c r="DI71" s="16" t="str">
        <f>IF(Wedstrijden!BE65="x","Z","")</f>
        <v/>
      </c>
      <c r="DJ71" s="16" t="str">
        <f>IF(Wedstrijden!BF65="x","Z","")</f>
        <v/>
      </c>
      <c r="DK71" s="16" t="str">
        <f>IF(COUNTA(Wedstrijden!BH65:BJ65)&lt;&gt;0,6,"")</f>
        <v/>
      </c>
      <c r="DL71" s="16" t="str">
        <f t="shared" si="11"/>
        <v/>
      </c>
      <c r="DM71" s="16" t="str">
        <f>IF(Wedstrijden!BH65="x","L","")</f>
        <v/>
      </c>
      <c r="DN71" s="16" t="str">
        <f>IF(Wedstrijden!BI65="x","M","")</f>
        <v/>
      </c>
      <c r="DO71" s="16" t="str">
        <f>IF(Wedstrijden!BJ65="x","Z","")</f>
        <v/>
      </c>
      <c r="DP71" s="16" t="str">
        <f>IF(Wedstrijden!BK65="x","Z","")</f>
        <v/>
      </c>
    </row>
    <row r="72" spans="1:120" ht="14.4" x14ac:dyDescent="0.3">
      <c r="A72" s="18">
        <f>Wedstrijden!A66</f>
        <v>45067</v>
      </c>
      <c r="B72" s="16" t="str">
        <f>IFERROR(VLOOKUP(Wedstrijden!#REF!,#REF!,2,FALSE),"")</f>
        <v/>
      </c>
      <c r="C72" s="16" t="str">
        <f>Wedstrijden!E66</f>
        <v>KNHS Kring Tusken Waad En Klif</v>
      </c>
      <c r="D72" s="16" t="str">
        <f>IFERROR(VLOOKUP(Wedstrijden!#REF!,#REF!,2,FALSE),"")</f>
        <v/>
      </c>
      <c r="E72" s="16" t="str">
        <f>IFERROR(VLOOKUP(Wedstrijden!#REF!,#REF!,5,FALSE),"")</f>
        <v/>
      </c>
      <c r="F72" s="16" t="e">
        <f>IF(Wedstrijden!#REF!&lt;&gt;"",Wedstrijden!#REF!,"")</f>
        <v>#REF!</v>
      </c>
      <c r="G72" s="16" t="e">
        <f>IF(Wedstrijden!#REF!="Indoor",1,0)</f>
        <v>#REF!</v>
      </c>
      <c r="H72" s="16" t="e">
        <f>Wedstrijden!#REF!</f>
        <v>#REF!</v>
      </c>
      <c r="I72" s="16" t="e">
        <f>IF(Wedstrijden!#REF!="Nee",0,IF(Wedstrijden!#REF!="Ja",1,""))</f>
        <v>#REF!</v>
      </c>
      <c r="J72" s="16" t="e">
        <f>IF(Wedstrijden!#REF!&lt;&gt;"",Wedstrijden!#REF!,"")</f>
        <v>#REF!</v>
      </c>
      <c r="BJ72" s="16">
        <f>IF(COUNTA(Wedstrijden!T66:AB66)&lt;&gt;0,1,"")</f>
        <v>1</v>
      </c>
      <c r="BK72" s="16">
        <f t="shared" si="6"/>
        <v>2</v>
      </c>
      <c r="BL72" s="16" t="e">
        <f>IF(Wedstrijden!#REF!="x","AA","")</f>
        <v>#REF!</v>
      </c>
      <c r="BM72" s="16" t="e">
        <f>IF(Wedstrijden!#REF!="x","A","")</f>
        <v>#REF!</v>
      </c>
      <c r="BN72" s="16" t="str">
        <f>IF(Wedstrijden!T66="x","B1","")</f>
        <v/>
      </c>
      <c r="BO72" s="16" t="e">
        <f>IF(Wedstrijden!#REF!="x","BB","")</f>
        <v>#REF!</v>
      </c>
      <c r="BP72" s="16" t="str">
        <f>IF(Wedstrijden!V66="x","B","")</f>
        <v>B</v>
      </c>
      <c r="BQ72" s="16" t="str">
        <f>IF(Wedstrijden!W66="x","L1","")</f>
        <v>L1</v>
      </c>
      <c r="BR72" s="16" t="str">
        <f>IF(Wedstrijden!X66="x","L2","")</f>
        <v>L2</v>
      </c>
      <c r="BS72" s="16" t="str">
        <f>IF(Wedstrijden!Y66="x","M1","")</f>
        <v>M1</v>
      </c>
      <c r="BT72" s="16" t="str">
        <f>IF(Wedstrijden!Z66="x","M2","")</f>
        <v>M2</v>
      </c>
      <c r="BU72" s="16" t="str">
        <f>IF(Wedstrijden!AA66="x","Z1","")</f>
        <v>Z1</v>
      </c>
      <c r="BV72" s="16" t="str">
        <f>IF(Wedstrijden!AB66="x","Z2","")</f>
        <v>Z2</v>
      </c>
      <c r="BW72" s="16">
        <f>IF(COUNTA(Wedstrijden!K66:S66)&lt;&gt;0,1,"")</f>
        <v>1</v>
      </c>
      <c r="BX72" s="16">
        <f t="shared" si="7"/>
        <v>1</v>
      </c>
      <c r="BY72" s="16" t="str">
        <f>IF(Wedstrijden!K66="x","BB","")</f>
        <v/>
      </c>
      <c r="BZ72" s="16" t="str">
        <f>IF(Wedstrijden!L66="x","B","")</f>
        <v>B</v>
      </c>
      <c r="CA72" s="16" t="str">
        <f>IF(Wedstrijden!M66="x","L1","")</f>
        <v>L1</v>
      </c>
      <c r="CB72" s="16" t="str">
        <f>IF(Wedstrijden!N66="x","L2","")</f>
        <v>L2</v>
      </c>
      <c r="CC72" s="16" t="str">
        <f>IF(Wedstrijden!O66="x","M1","")</f>
        <v>M1</v>
      </c>
      <c r="CD72" s="16" t="str">
        <f>IF(Wedstrijden!P66="x","M2","")</f>
        <v>M2</v>
      </c>
      <c r="CE72" s="16" t="str">
        <f>IF(Wedstrijden!Q66="x","Z1","")</f>
        <v>Z1</v>
      </c>
      <c r="CF72" s="16" t="str">
        <f>IF(Wedstrijden!R66="x","Z2","")</f>
        <v>Z2</v>
      </c>
      <c r="CG72" s="16" t="str">
        <f>IF(Wedstrijden!S66="x","ZZL","")</f>
        <v>ZZL</v>
      </c>
      <c r="CL72" s="16" t="str">
        <f>IF(COUNTA(Wedstrijden!AQ66:BA66)&lt;&gt;0,2,"")</f>
        <v/>
      </c>
      <c r="CM72" s="16" t="str">
        <f t="shared" si="8"/>
        <v/>
      </c>
      <c r="CN72" s="16" t="str">
        <f>IF(Wedstrijden!AQ66="x","AA","")</f>
        <v/>
      </c>
      <c r="CO72" s="16" t="str">
        <f>IF(Wedstrijden!AR66="x","A","")</f>
        <v/>
      </c>
      <c r="CP72" s="16" t="str">
        <f>IF(Wedstrijden!AS66="x","BB","")</f>
        <v/>
      </c>
      <c r="CQ72" s="16" t="str">
        <f>IF(Wedstrijden!AT66="x","B","")</f>
        <v/>
      </c>
      <c r="CR72" s="16" t="str">
        <f>IF(Wedstrijden!AU66="x","L","")</f>
        <v/>
      </c>
      <c r="CS72" s="16" t="str">
        <f>IF(Wedstrijden!AV66="x","M","")</f>
        <v/>
      </c>
      <c r="CT72" s="16" t="str">
        <f>IF(Wedstrijden!AW66="x","Z","")</f>
        <v/>
      </c>
      <c r="CU72" s="16" t="str">
        <f>IF(Wedstrijden!BA66="x","ZZ","")</f>
        <v/>
      </c>
      <c r="CV72" s="16" t="str">
        <f>IF(COUNTA(Wedstrijden!AH66:AO66)&lt;&gt;0,2,"")</f>
        <v/>
      </c>
      <c r="CW72" s="16" t="str">
        <f t="shared" si="9"/>
        <v/>
      </c>
      <c r="CX72" s="16" t="str">
        <f>IF(Wedstrijden!AH66="x","BB","")</f>
        <v/>
      </c>
      <c r="CY72" s="16" t="str">
        <f>IF(Wedstrijden!AI66="x","B","")</f>
        <v/>
      </c>
      <c r="CZ72" s="16" t="str">
        <f>IF(Wedstrijden!AJ66="x","L","")</f>
        <v/>
      </c>
      <c r="DA72" s="16" t="str">
        <f>IF(Wedstrijden!AK66="x","M","")</f>
        <v/>
      </c>
      <c r="DB72" s="16" t="str">
        <f>IF(Wedstrijden!AL66="x","Z","")</f>
        <v/>
      </c>
      <c r="DC72" s="16" t="str">
        <f>IF(Wedstrijden!AM66="x","ZZ","")</f>
        <v/>
      </c>
      <c r="DD72" s="16" t="str">
        <f>IF(Wedstrijden!AO66="x","1.40","")</f>
        <v/>
      </c>
      <c r="DE72" s="16" t="str">
        <f>IF(COUNTA(Wedstrijden!BC66:BE66)&lt;&gt;0,6,"")</f>
        <v/>
      </c>
      <c r="DF72" s="16" t="str">
        <f t="shared" si="10"/>
        <v/>
      </c>
      <c r="DG72" s="16" t="str">
        <f>IF(Wedstrijden!BC66="x","L","")</f>
        <v/>
      </c>
      <c r="DH72" s="16" t="str">
        <f>IF(Wedstrijden!BD66="x","M","")</f>
        <v/>
      </c>
      <c r="DI72" s="16" t="str">
        <f>IF(Wedstrijden!BE66="x","Z","")</f>
        <v/>
      </c>
      <c r="DJ72" s="16" t="str">
        <f>IF(Wedstrijden!BF66="x","Z","")</f>
        <v/>
      </c>
      <c r="DK72" s="16" t="str">
        <f>IF(COUNTA(Wedstrijden!BH66:BJ66)&lt;&gt;0,6,"")</f>
        <v/>
      </c>
      <c r="DL72" s="16" t="str">
        <f t="shared" si="11"/>
        <v/>
      </c>
      <c r="DM72" s="16" t="str">
        <f>IF(Wedstrijden!BH66="x","L","")</f>
        <v/>
      </c>
      <c r="DN72" s="16" t="str">
        <f>IF(Wedstrijden!BI66="x","M","")</f>
        <v/>
      </c>
      <c r="DO72" s="16" t="str">
        <f>IF(Wedstrijden!BJ66="x","Z","")</f>
        <v/>
      </c>
      <c r="DP72" s="16" t="str">
        <f>IF(Wedstrijden!BK66="x","Z","")</f>
        <v/>
      </c>
    </row>
    <row r="73" spans="1:120" ht="14.4" x14ac:dyDescent="0.3">
      <c r="A73" s="18">
        <f>Wedstrijden!A67</f>
        <v>45067</v>
      </c>
      <c r="B73" s="16" t="str">
        <f>IFERROR(VLOOKUP(Wedstrijden!#REF!,#REF!,2,FALSE),"")</f>
        <v/>
      </c>
      <c r="C73" s="16" t="str">
        <f>Wedstrijden!E67</f>
        <v>KNHS Kring De Drie Stromen</v>
      </c>
      <c r="D73" s="16" t="str">
        <f>IFERROR(VLOOKUP(Wedstrijden!#REF!,#REF!,2,FALSE),"")</f>
        <v/>
      </c>
      <c r="E73" s="16" t="str">
        <f>IFERROR(VLOOKUP(Wedstrijden!#REF!,#REF!,5,FALSE),"")</f>
        <v/>
      </c>
      <c r="F73" s="16" t="e">
        <f>IF(Wedstrijden!#REF!&lt;&gt;"",Wedstrijden!#REF!,"")</f>
        <v>#REF!</v>
      </c>
      <c r="G73" s="16" t="e">
        <f>IF(Wedstrijden!#REF!="Indoor",1,0)</f>
        <v>#REF!</v>
      </c>
      <c r="H73" s="16" t="e">
        <f>Wedstrijden!#REF!</f>
        <v>#REF!</v>
      </c>
      <c r="I73" s="16" t="e">
        <f>IF(Wedstrijden!#REF!="Nee",0,IF(Wedstrijden!#REF!="Ja",1,""))</f>
        <v>#REF!</v>
      </c>
      <c r="J73" s="16" t="e">
        <f>IF(Wedstrijden!#REF!&lt;&gt;"",Wedstrijden!#REF!,"")</f>
        <v>#REF!</v>
      </c>
      <c r="BJ73" s="16">
        <f>IF(COUNTA(Wedstrijden!T67:AB67)&lt;&gt;0,1,"")</f>
        <v>1</v>
      </c>
      <c r="BK73" s="16">
        <f t="shared" si="6"/>
        <v>2</v>
      </c>
      <c r="BL73" s="16" t="e">
        <f>IF(Wedstrijden!#REF!="x","AA","")</f>
        <v>#REF!</v>
      </c>
      <c r="BM73" s="16" t="e">
        <f>IF(Wedstrijden!#REF!="x","A","")</f>
        <v>#REF!</v>
      </c>
      <c r="BN73" s="16" t="str">
        <f>IF(Wedstrijden!T67="x","B1","")</f>
        <v>B1</v>
      </c>
      <c r="BO73" s="16" t="e">
        <f>IF(Wedstrijden!#REF!="x","BB","")</f>
        <v>#REF!</v>
      </c>
      <c r="BP73" s="16" t="str">
        <f>IF(Wedstrijden!V67="x","B","")</f>
        <v>B</v>
      </c>
      <c r="BQ73" s="16" t="str">
        <f>IF(Wedstrijden!W67="x","L1","")</f>
        <v>L1</v>
      </c>
      <c r="BR73" s="16" t="str">
        <f>IF(Wedstrijden!X67="x","L2","")</f>
        <v>L2</v>
      </c>
      <c r="BS73" s="16" t="str">
        <f>IF(Wedstrijden!Y67="x","M1","")</f>
        <v>M1</v>
      </c>
      <c r="BT73" s="16" t="str">
        <f>IF(Wedstrijden!Z67="x","M2","")</f>
        <v>M2</v>
      </c>
      <c r="BU73" s="16" t="str">
        <f>IF(Wedstrijden!AA67="x","Z1","")</f>
        <v>Z1</v>
      </c>
      <c r="BV73" s="16" t="str">
        <f>IF(Wedstrijden!AB67="x","Z2","")</f>
        <v>Z2</v>
      </c>
      <c r="BW73" s="16" t="str">
        <f>IF(COUNTA(Wedstrijden!K67:S67)&lt;&gt;0,1,"")</f>
        <v/>
      </c>
      <c r="BX73" s="16" t="str">
        <f t="shared" si="7"/>
        <v/>
      </c>
      <c r="BY73" s="16" t="str">
        <f>IF(Wedstrijden!K67="x","BB","")</f>
        <v/>
      </c>
      <c r="BZ73" s="16" t="str">
        <f>IF(Wedstrijden!L67="x","B","")</f>
        <v/>
      </c>
      <c r="CA73" s="16" t="str">
        <f>IF(Wedstrijden!M67="x","L1","")</f>
        <v/>
      </c>
      <c r="CB73" s="16" t="str">
        <f>IF(Wedstrijden!N67="x","L2","")</f>
        <v/>
      </c>
      <c r="CC73" s="16" t="str">
        <f>IF(Wedstrijden!O67="x","M1","")</f>
        <v/>
      </c>
      <c r="CD73" s="16" t="str">
        <f>IF(Wedstrijden!P67="x","M2","")</f>
        <v/>
      </c>
      <c r="CE73" s="16" t="str">
        <f>IF(Wedstrijden!Q67="x","Z1","")</f>
        <v/>
      </c>
      <c r="CF73" s="16" t="str">
        <f>IF(Wedstrijden!R67="x","Z2","")</f>
        <v/>
      </c>
      <c r="CG73" s="16" t="str">
        <f>IF(Wedstrijden!S67="x","ZZL","")</f>
        <v/>
      </c>
      <c r="CL73" s="16" t="str">
        <f>IF(COUNTA(Wedstrijden!AQ67:BA67)&lt;&gt;0,2,"")</f>
        <v/>
      </c>
      <c r="CM73" s="16" t="str">
        <f t="shared" si="8"/>
        <v/>
      </c>
      <c r="CN73" s="16" t="str">
        <f>IF(Wedstrijden!AQ67="x","AA","")</f>
        <v/>
      </c>
      <c r="CO73" s="16" t="str">
        <f>IF(Wedstrijden!AR67="x","A","")</f>
        <v/>
      </c>
      <c r="CP73" s="16" t="str">
        <f>IF(Wedstrijden!AS67="x","BB","")</f>
        <v/>
      </c>
      <c r="CQ73" s="16" t="str">
        <f>IF(Wedstrijden!AT67="x","B","")</f>
        <v/>
      </c>
      <c r="CR73" s="16" t="str">
        <f>IF(Wedstrijden!AU67="x","L","")</f>
        <v/>
      </c>
      <c r="CS73" s="16" t="str">
        <f>IF(Wedstrijden!AV67="x","M","")</f>
        <v/>
      </c>
      <c r="CT73" s="16" t="str">
        <f>IF(Wedstrijden!AW67="x","Z","")</f>
        <v/>
      </c>
      <c r="CU73" s="16" t="str">
        <f>IF(Wedstrijden!BA67="x","ZZ","")</f>
        <v/>
      </c>
      <c r="CV73" s="16" t="str">
        <f>IF(COUNTA(Wedstrijden!AH67:AO67)&lt;&gt;0,2,"")</f>
        <v/>
      </c>
      <c r="CW73" s="16" t="str">
        <f t="shared" si="9"/>
        <v/>
      </c>
      <c r="CX73" s="16" t="str">
        <f>IF(Wedstrijden!AH67="x","BB","")</f>
        <v/>
      </c>
      <c r="CY73" s="16" t="str">
        <f>IF(Wedstrijden!AI67="x","B","")</f>
        <v/>
      </c>
      <c r="CZ73" s="16" t="str">
        <f>IF(Wedstrijden!AJ67="x","L","")</f>
        <v/>
      </c>
      <c r="DA73" s="16" t="str">
        <f>IF(Wedstrijden!AK67="x","M","")</f>
        <v/>
      </c>
      <c r="DB73" s="16" t="str">
        <f>IF(Wedstrijden!AL67="x","Z","")</f>
        <v/>
      </c>
      <c r="DC73" s="16" t="str">
        <f>IF(Wedstrijden!AM67="x","ZZ","")</f>
        <v/>
      </c>
      <c r="DD73" s="16" t="str">
        <f>IF(Wedstrijden!AO67="x","1.40","")</f>
        <v/>
      </c>
      <c r="DE73" s="16" t="str">
        <f>IF(COUNTA(Wedstrijden!BC67:BE67)&lt;&gt;0,6,"")</f>
        <v/>
      </c>
      <c r="DF73" s="16" t="str">
        <f t="shared" si="10"/>
        <v/>
      </c>
      <c r="DG73" s="16" t="str">
        <f>IF(Wedstrijden!BC67="x","L","")</f>
        <v/>
      </c>
      <c r="DH73" s="16" t="str">
        <f>IF(Wedstrijden!BD67="x","M","")</f>
        <v/>
      </c>
      <c r="DI73" s="16" t="str">
        <f>IF(Wedstrijden!BE67="x","Z","")</f>
        <v/>
      </c>
      <c r="DJ73" s="16" t="str">
        <f>IF(Wedstrijden!BF67="x","Z","")</f>
        <v/>
      </c>
      <c r="DK73" s="16" t="str">
        <f>IF(COUNTA(Wedstrijden!BH67:BJ67)&lt;&gt;0,6,"")</f>
        <v/>
      </c>
      <c r="DL73" s="16" t="str">
        <f t="shared" si="11"/>
        <v/>
      </c>
      <c r="DM73" s="16" t="str">
        <f>IF(Wedstrijden!BH67="x","L","")</f>
        <v/>
      </c>
      <c r="DN73" s="16" t="str">
        <f>IF(Wedstrijden!BI67="x","M","")</f>
        <v/>
      </c>
      <c r="DO73" s="16" t="str">
        <f>IF(Wedstrijden!BJ67="x","Z","")</f>
        <v/>
      </c>
      <c r="DP73" s="16" t="str">
        <f>IF(Wedstrijden!BK67="x","Z","")</f>
        <v/>
      </c>
    </row>
    <row r="74" spans="1:120" ht="14.4" x14ac:dyDescent="0.3">
      <c r="A74" s="18">
        <f>Wedstrijden!A68</f>
        <v>45067</v>
      </c>
      <c r="B74" s="16" t="str">
        <f>IFERROR(VLOOKUP(Wedstrijden!#REF!,#REF!,2,FALSE),"")</f>
        <v/>
      </c>
      <c r="C74" s="16" t="str">
        <f>Wedstrijden!E68</f>
        <v>KNHS Kring De Drie Stromen</v>
      </c>
      <c r="D74" s="16" t="str">
        <f>IFERROR(VLOOKUP(Wedstrijden!#REF!,#REF!,2,FALSE),"")</f>
        <v/>
      </c>
      <c r="E74" s="16" t="str">
        <f>IFERROR(VLOOKUP(Wedstrijden!#REF!,#REF!,5,FALSE),"")</f>
        <v/>
      </c>
      <c r="F74" s="16" t="e">
        <f>IF(Wedstrijden!#REF!&lt;&gt;"",Wedstrijden!#REF!,"")</f>
        <v>#REF!</v>
      </c>
      <c r="G74" s="16" t="e">
        <f>IF(Wedstrijden!#REF!="Indoor",1,0)</f>
        <v>#REF!</v>
      </c>
      <c r="H74" s="16" t="e">
        <f>Wedstrijden!#REF!</f>
        <v>#REF!</v>
      </c>
      <c r="I74" s="16" t="e">
        <f>IF(Wedstrijden!#REF!="Nee",0,IF(Wedstrijden!#REF!="Ja",1,""))</f>
        <v>#REF!</v>
      </c>
      <c r="J74" s="16" t="e">
        <f>IF(Wedstrijden!#REF!&lt;&gt;"",Wedstrijden!#REF!,"")</f>
        <v>#REF!</v>
      </c>
      <c r="BJ74" s="16" t="str">
        <f>IF(COUNTA(Wedstrijden!T68:AB68)&lt;&gt;0,1,"")</f>
        <v/>
      </c>
      <c r="BK74" s="16" t="str">
        <f t="shared" si="6"/>
        <v/>
      </c>
      <c r="BL74" s="16" t="e">
        <f>IF(Wedstrijden!#REF!="x","AA","")</f>
        <v>#REF!</v>
      </c>
      <c r="BM74" s="16" t="e">
        <f>IF(Wedstrijden!#REF!="x","A","")</f>
        <v>#REF!</v>
      </c>
      <c r="BN74" s="16" t="str">
        <f>IF(Wedstrijden!T68="x","B1","")</f>
        <v/>
      </c>
      <c r="BO74" s="16" t="e">
        <f>IF(Wedstrijden!#REF!="x","BB","")</f>
        <v>#REF!</v>
      </c>
      <c r="BP74" s="16" t="str">
        <f>IF(Wedstrijden!V68="x","B","")</f>
        <v/>
      </c>
      <c r="BQ74" s="16" t="str">
        <f>IF(Wedstrijden!W68="x","L1","")</f>
        <v/>
      </c>
      <c r="BR74" s="16" t="str">
        <f>IF(Wedstrijden!X68="x","L2","")</f>
        <v/>
      </c>
      <c r="BS74" s="16" t="str">
        <f>IF(Wedstrijden!Y68="x","M1","")</f>
        <v/>
      </c>
      <c r="BT74" s="16" t="str">
        <f>IF(Wedstrijden!Z68="x","M2","")</f>
        <v/>
      </c>
      <c r="BU74" s="16" t="str">
        <f>IF(Wedstrijden!AA68="x","Z1","")</f>
        <v/>
      </c>
      <c r="BV74" s="16" t="str">
        <f>IF(Wedstrijden!AB68="x","Z2","")</f>
        <v/>
      </c>
      <c r="BW74" s="16" t="str">
        <f>IF(COUNTA(Wedstrijden!K68:S68)&lt;&gt;0,1,"")</f>
        <v/>
      </c>
      <c r="BX74" s="16" t="str">
        <f t="shared" si="7"/>
        <v/>
      </c>
      <c r="BY74" s="16" t="str">
        <f>IF(Wedstrijden!K68="x","BB","")</f>
        <v/>
      </c>
      <c r="BZ74" s="16" t="str">
        <f>IF(Wedstrijden!L68="x","B","")</f>
        <v/>
      </c>
      <c r="CA74" s="16" t="str">
        <f>IF(Wedstrijden!M68="x","L1","")</f>
        <v/>
      </c>
      <c r="CB74" s="16" t="str">
        <f>IF(Wedstrijden!N68="x","L2","")</f>
        <v/>
      </c>
      <c r="CC74" s="16" t="str">
        <f>IF(Wedstrijden!O68="x","M1","")</f>
        <v/>
      </c>
      <c r="CD74" s="16" t="str">
        <f>IF(Wedstrijden!P68="x","M2","")</f>
        <v/>
      </c>
      <c r="CE74" s="16" t="str">
        <f>IF(Wedstrijden!Q68="x","Z1","")</f>
        <v/>
      </c>
      <c r="CF74" s="16" t="str">
        <f>IF(Wedstrijden!R68="x","Z2","")</f>
        <v/>
      </c>
      <c r="CG74" s="16" t="str">
        <f>IF(Wedstrijden!S68="x","ZZL","")</f>
        <v/>
      </c>
      <c r="CL74" s="16" t="str">
        <f>IF(COUNTA(Wedstrijden!AQ68:BA68)&lt;&gt;0,2,"")</f>
        <v/>
      </c>
      <c r="CM74" s="16" t="str">
        <f t="shared" si="8"/>
        <v/>
      </c>
      <c r="CN74" s="16" t="str">
        <f>IF(Wedstrijden!AQ68="x","AA","")</f>
        <v/>
      </c>
      <c r="CO74" s="16" t="str">
        <f>IF(Wedstrijden!AR68="x","A","")</f>
        <v/>
      </c>
      <c r="CP74" s="16" t="str">
        <f>IF(Wedstrijden!AS68="x","BB","")</f>
        <v/>
      </c>
      <c r="CQ74" s="16" t="str">
        <f>IF(Wedstrijden!AT68="x","B","")</f>
        <v/>
      </c>
      <c r="CR74" s="16" t="str">
        <f>IF(Wedstrijden!AU68="x","L","")</f>
        <v/>
      </c>
      <c r="CS74" s="16" t="str">
        <f>IF(Wedstrijden!AV68="x","M","")</f>
        <v/>
      </c>
      <c r="CT74" s="16" t="str">
        <f>IF(Wedstrijden!AW68="x","Z","")</f>
        <v/>
      </c>
      <c r="CU74" s="16" t="str">
        <f>IF(Wedstrijden!BA68="x","ZZ","")</f>
        <v/>
      </c>
      <c r="CV74" s="16" t="str">
        <f>IF(COUNTA(Wedstrijden!AH68:AO68)&lt;&gt;0,2,"")</f>
        <v/>
      </c>
      <c r="CW74" s="16" t="str">
        <f t="shared" si="9"/>
        <v/>
      </c>
      <c r="CX74" s="16" t="str">
        <f>IF(Wedstrijden!AH68="x","BB","")</f>
        <v/>
      </c>
      <c r="CY74" s="16" t="str">
        <f>IF(Wedstrijden!AI68="x","B","")</f>
        <v/>
      </c>
      <c r="CZ74" s="16" t="str">
        <f>IF(Wedstrijden!AJ68="x","L","")</f>
        <v/>
      </c>
      <c r="DA74" s="16" t="str">
        <f>IF(Wedstrijden!AK68="x","M","")</f>
        <v/>
      </c>
      <c r="DB74" s="16" t="str">
        <f>IF(Wedstrijden!AL68="x","Z","")</f>
        <v/>
      </c>
      <c r="DC74" s="16" t="str">
        <f>IF(Wedstrijden!AM68="x","ZZ","")</f>
        <v/>
      </c>
      <c r="DD74" s="16" t="str">
        <f>IF(Wedstrijden!AO68="x","1.40","")</f>
        <v/>
      </c>
      <c r="DE74" s="16" t="str">
        <f>IF(COUNTA(Wedstrijden!BC68:BE68)&lt;&gt;0,6,"")</f>
        <v/>
      </c>
      <c r="DF74" s="16" t="str">
        <f t="shared" si="10"/>
        <v/>
      </c>
      <c r="DG74" s="16" t="str">
        <f>IF(Wedstrijden!BC68="x","L","")</f>
        <v/>
      </c>
      <c r="DH74" s="16" t="str">
        <f>IF(Wedstrijden!BD68="x","M","")</f>
        <v/>
      </c>
      <c r="DI74" s="16" t="str">
        <f>IF(Wedstrijden!BE68="x","Z","")</f>
        <v/>
      </c>
      <c r="DJ74" s="16" t="str">
        <f>IF(Wedstrijden!BF68="x","Z","")</f>
        <v/>
      </c>
      <c r="DK74" s="16" t="str">
        <f>IF(COUNTA(Wedstrijden!BH68:BJ68)&lt;&gt;0,6,"")</f>
        <v/>
      </c>
      <c r="DL74" s="16" t="str">
        <f t="shared" si="11"/>
        <v/>
      </c>
      <c r="DM74" s="16" t="str">
        <f>IF(Wedstrijden!BH68="x","L","")</f>
        <v/>
      </c>
      <c r="DN74" s="16" t="str">
        <f>IF(Wedstrijden!BI68="x","M","")</f>
        <v/>
      </c>
      <c r="DO74" s="16" t="str">
        <f>IF(Wedstrijden!BJ68="x","Z","")</f>
        <v/>
      </c>
      <c r="DP74" s="16" t="str">
        <f>IF(Wedstrijden!BK68="x","Z","")</f>
        <v/>
      </c>
    </row>
    <row r="75" spans="1:120" ht="14.4" x14ac:dyDescent="0.3">
      <c r="A75" s="18">
        <f>Wedstrijden!A69</f>
        <v>45067</v>
      </c>
      <c r="B75" s="16" t="str">
        <f>IFERROR(VLOOKUP(Wedstrijden!#REF!,#REF!,2,FALSE),"")</f>
        <v/>
      </c>
      <c r="C75" s="16" t="str">
        <f>Wedstrijden!E69</f>
        <v>KNHS Kring De Drie Stromen</v>
      </c>
      <c r="D75" s="16" t="str">
        <f>IFERROR(VLOOKUP(Wedstrijden!#REF!,#REF!,2,FALSE),"")</f>
        <v/>
      </c>
      <c r="E75" s="16" t="str">
        <f>IFERROR(VLOOKUP(Wedstrijden!#REF!,#REF!,5,FALSE),"")</f>
        <v/>
      </c>
      <c r="F75" s="16" t="e">
        <f>IF(Wedstrijden!#REF!&lt;&gt;"",Wedstrijden!#REF!,"")</f>
        <v>#REF!</v>
      </c>
      <c r="G75" s="16" t="e">
        <f>IF(Wedstrijden!#REF!="Indoor",1,0)</f>
        <v>#REF!</v>
      </c>
      <c r="H75" s="16" t="e">
        <f>Wedstrijden!#REF!</f>
        <v>#REF!</v>
      </c>
      <c r="I75" s="16" t="e">
        <f>IF(Wedstrijden!#REF!="Nee",0,IF(Wedstrijden!#REF!="Ja",1,""))</f>
        <v>#REF!</v>
      </c>
      <c r="J75" s="16" t="e">
        <f>IF(Wedstrijden!#REF!&lt;&gt;"",Wedstrijden!#REF!,"")</f>
        <v>#REF!</v>
      </c>
      <c r="BJ75" s="16" t="str">
        <f>IF(COUNTA(Wedstrijden!T69:AB69)&lt;&gt;0,1,"")</f>
        <v/>
      </c>
      <c r="BK75" s="16" t="str">
        <f t="shared" si="6"/>
        <v/>
      </c>
      <c r="BL75" s="16" t="e">
        <f>IF(Wedstrijden!#REF!="x","AA","")</f>
        <v>#REF!</v>
      </c>
      <c r="BM75" s="16" t="e">
        <f>IF(Wedstrijden!#REF!="x","A","")</f>
        <v>#REF!</v>
      </c>
      <c r="BN75" s="16" t="str">
        <f>IF(Wedstrijden!T69="x","B1","")</f>
        <v/>
      </c>
      <c r="BO75" s="16" t="e">
        <f>IF(Wedstrijden!#REF!="x","BB","")</f>
        <v>#REF!</v>
      </c>
      <c r="BP75" s="16" t="str">
        <f>IF(Wedstrijden!V69="x","B","")</f>
        <v/>
      </c>
      <c r="BQ75" s="16" t="str">
        <f>IF(Wedstrijden!W69="x","L1","")</f>
        <v/>
      </c>
      <c r="BR75" s="16" t="str">
        <f>IF(Wedstrijden!X69="x","L2","")</f>
        <v/>
      </c>
      <c r="BS75" s="16" t="str">
        <f>IF(Wedstrijden!Y69="x","M1","")</f>
        <v/>
      </c>
      <c r="BT75" s="16" t="str">
        <f>IF(Wedstrijden!Z69="x","M2","")</f>
        <v/>
      </c>
      <c r="BU75" s="16" t="str">
        <f>IF(Wedstrijden!AA69="x","Z1","")</f>
        <v/>
      </c>
      <c r="BV75" s="16" t="str">
        <f>IF(Wedstrijden!AB69="x","Z2","")</f>
        <v/>
      </c>
      <c r="BW75" s="16" t="str">
        <f>IF(COUNTA(Wedstrijden!K69:S69)&lt;&gt;0,1,"")</f>
        <v/>
      </c>
      <c r="BX75" s="16" t="str">
        <f t="shared" si="7"/>
        <v/>
      </c>
      <c r="BY75" s="16" t="str">
        <f>IF(Wedstrijden!K69="x","BB","")</f>
        <v/>
      </c>
      <c r="BZ75" s="16" t="str">
        <f>IF(Wedstrijden!L69="x","B","")</f>
        <v/>
      </c>
      <c r="CA75" s="16" t="str">
        <f>IF(Wedstrijden!M69="x","L1","")</f>
        <v/>
      </c>
      <c r="CB75" s="16" t="str">
        <f>IF(Wedstrijden!N69="x","L2","")</f>
        <v/>
      </c>
      <c r="CC75" s="16" t="str">
        <f>IF(Wedstrijden!O69="x","M1","")</f>
        <v/>
      </c>
      <c r="CD75" s="16" t="str">
        <f>IF(Wedstrijden!P69="x","M2","")</f>
        <v/>
      </c>
      <c r="CE75" s="16" t="str">
        <f>IF(Wedstrijden!Q69="x","Z1","")</f>
        <v/>
      </c>
      <c r="CF75" s="16" t="str">
        <f>IF(Wedstrijden!R69="x","Z2","")</f>
        <v/>
      </c>
      <c r="CG75" s="16" t="str">
        <f>IF(Wedstrijden!S69="x","ZZL","")</f>
        <v/>
      </c>
      <c r="CL75" s="16" t="str">
        <f>IF(COUNTA(Wedstrijden!AQ69:BA69)&lt;&gt;0,2,"")</f>
        <v/>
      </c>
      <c r="CM75" s="16" t="str">
        <f t="shared" si="8"/>
        <v/>
      </c>
      <c r="CN75" s="16" t="str">
        <f>IF(Wedstrijden!AQ69="x","AA","")</f>
        <v/>
      </c>
      <c r="CO75" s="16" t="str">
        <f>IF(Wedstrijden!AR69="x","A","")</f>
        <v/>
      </c>
      <c r="CP75" s="16" t="str">
        <f>IF(Wedstrijden!AS69="x","BB","")</f>
        <v/>
      </c>
      <c r="CQ75" s="16" t="str">
        <f>IF(Wedstrijden!AT69="x","B","")</f>
        <v/>
      </c>
      <c r="CR75" s="16" t="str">
        <f>IF(Wedstrijden!AU69="x","L","")</f>
        <v/>
      </c>
      <c r="CS75" s="16" t="str">
        <f>IF(Wedstrijden!AV69="x","M","")</f>
        <v/>
      </c>
      <c r="CT75" s="16" t="str">
        <f>IF(Wedstrijden!AW69="x","Z","")</f>
        <v/>
      </c>
      <c r="CU75" s="16" t="str">
        <f>IF(Wedstrijden!BA69="x","ZZ","")</f>
        <v/>
      </c>
      <c r="CV75" s="16" t="str">
        <f>IF(COUNTA(Wedstrijden!AH69:AO69)&lt;&gt;0,2,"")</f>
        <v/>
      </c>
      <c r="CW75" s="16" t="str">
        <f t="shared" si="9"/>
        <v/>
      </c>
      <c r="CX75" s="16" t="str">
        <f>IF(Wedstrijden!AH69="x","BB","")</f>
        <v/>
      </c>
      <c r="CY75" s="16" t="str">
        <f>IF(Wedstrijden!AI69="x","B","")</f>
        <v/>
      </c>
      <c r="CZ75" s="16" t="str">
        <f>IF(Wedstrijden!AJ69="x","L","")</f>
        <v/>
      </c>
      <c r="DA75" s="16" t="str">
        <f>IF(Wedstrijden!AK69="x","M","")</f>
        <v/>
      </c>
      <c r="DB75" s="16" t="str">
        <f>IF(Wedstrijden!AL69="x","Z","")</f>
        <v/>
      </c>
      <c r="DC75" s="16" t="str">
        <f>IF(Wedstrijden!AM69="x","ZZ","")</f>
        <v/>
      </c>
      <c r="DD75" s="16" t="str">
        <f>IF(Wedstrijden!AO69="x","1.40","")</f>
        <v/>
      </c>
      <c r="DE75" s="16" t="str">
        <f>IF(COUNTA(Wedstrijden!BC69:BE69)&lt;&gt;0,6,"")</f>
        <v/>
      </c>
      <c r="DF75" s="16" t="str">
        <f t="shared" si="10"/>
        <v/>
      </c>
      <c r="DG75" s="16" t="str">
        <f>IF(Wedstrijden!BC69="x","L","")</f>
        <v/>
      </c>
      <c r="DH75" s="16" t="str">
        <f>IF(Wedstrijden!BD69="x","M","")</f>
        <v/>
      </c>
      <c r="DI75" s="16" t="str">
        <f>IF(Wedstrijden!BE69="x","Z","")</f>
        <v/>
      </c>
      <c r="DJ75" s="16" t="str">
        <f>IF(Wedstrijden!BF69="x","Z","")</f>
        <v/>
      </c>
      <c r="DK75" s="16" t="str">
        <f>IF(COUNTA(Wedstrijden!BH69:BJ69)&lt;&gt;0,6,"")</f>
        <v/>
      </c>
      <c r="DL75" s="16" t="str">
        <f t="shared" si="11"/>
        <v/>
      </c>
      <c r="DM75" s="16" t="str">
        <f>IF(Wedstrijden!BH69="x","L","")</f>
        <v/>
      </c>
      <c r="DN75" s="16" t="str">
        <f>IF(Wedstrijden!BI69="x","M","")</f>
        <v/>
      </c>
      <c r="DO75" s="16" t="str">
        <f>IF(Wedstrijden!BJ69="x","Z","")</f>
        <v/>
      </c>
      <c r="DP75" s="16" t="str">
        <f>IF(Wedstrijden!BK69="x","Z","")</f>
        <v/>
      </c>
    </row>
    <row r="76" spans="1:120" ht="14.4" x14ac:dyDescent="0.3">
      <c r="A76" s="18">
        <f>Wedstrijden!A70</f>
        <v>45069</v>
      </c>
      <c r="B76" s="16" t="str">
        <f>IFERROR(VLOOKUP(Wedstrijden!#REF!,#REF!,2,FALSE),"")</f>
        <v/>
      </c>
      <c r="C76" s="16" t="str">
        <f>Wedstrijden!E70</f>
        <v>KNHS Kring De Drie Stromen</v>
      </c>
      <c r="D76" s="16" t="str">
        <f>IFERROR(VLOOKUP(Wedstrijden!#REF!,#REF!,2,FALSE),"")</f>
        <v/>
      </c>
      <c r="E76" s="16" t="str">
        <f>IFERROR(VLOOKUP(Wedstrijden!#REF!,#REF!,5,FALSE),"")</f>
        <v/>
      </c>
      <c r="F76" s="16" t="e">
        <f>IF(Wedstrijden!#REF!&lt;&gt;"",Wedstrijden!#REF!,"")</f>
        <v>#REF!</v>
      </c>
      <c r="G76" s="16" t="e">
        <f>IF(Wedstrijden!#REF!="Indoor",1,0)</f>
        <v>#REF!</v>
      </c>
      <c r="H76" s="16" t="e">
        <f>Wedstrijden!#REF!</f>
        <v>#REF!</v>
      </c>
      <c r="I76" s="16" t="e">
        <f>IF(Wedstrijden!#REF!="Nee",0,IF(Wedstrijden!#REF!="Ja",1,""))</f>
        <v>#REF!</v>
      </c>
      <c r="J76" s="16" t="e">
        <f>IF(Wedstrijden!#REF!&lt;&gt;"",Wedstrijden!#REF!,"")</f>
        <v>#REF!</v>
      </c>
      <c r="BJ76" s="16">
        <f>IF(COUNTA(Wedstrijden!T70:AB70)&lt;&gt;0,1,"")</f>
        <v>1</v>
      </c>
      <c r="BK76" s="16">
        <f t="shared" si="6"/>
        <v>2</v>
      </c>
      <c r="BL76" s="16" t="e">
        <f>IF(Wedstrijden!#REF!="x","AA","")</f>
        <v>#REF!</v>
      </c>
      <c r="BM76" s="16" t="e">
        <f>IF(Wedstrijden!#REF!="x","A","")</f>
        <v>#REF!</v>
      </c>
      <c r="BN76" s="16" t="str">
        <f>IF(Wedstrijden!T70="x","B1","")</f>
        <v/>
      </c>
      <c r="BO76" s="16" t="e">
        <f>IF(Wedstrijden!#REF!="x","BB","")</f>
        <v>#REF!</v>
      </c>
      <c r="BP76" s="16" t="str">
        <f>IF(Wedstrijden!V70="x","B","")</f>
        <v/>
      </c>
      <c r="BQ76" s="16" t="str">
        <f>IF(Wedstrijden!W70="x","L1","")</f>
        <v>L1</v>
      </c>
      <c r="BR76" s="16" t="str">
        <f>IF(Wedstrijden!X70="x","L2","")</f>
        <v>L2</v>
      </c>
      <c r="BS76" s="16" t="str">
        <f>IF(Wedstrijden!Y70="x","M1","")</f>
        <v>M1</v>
      </c>
      <c r="BT76" s="16" t="str">
        <f>IF(Wedstrijden!Z70="x","M2","")</f>
        <v>M2</v>
      </c>
      <c r="BU76" s="16" t="str">
        <f>IF(Wedstrijden!AA70="x","Z1","")</f>
        <v/>
      </c>
      <c r="BV76" s="16" t="str">
        <f>IF(Wedstrijden!AB70="x","Z2","")</f>
        <v/>
      </c>
      <c r="BW76" s="16">
        <f>IF(COUNTA(Wedstrijden!K70:S70)&lt;&gt;0,1,"")</f>
        <v>1</v>
      </c>
      <c r="BX76" s="16">
        <f t="shared" si="7"/>
        <v>1</v>
      </c>
      <c r="BY76" s="16" t="str">
        <f>IF(Wedstrijden!K70="x","BB","")</f>
        <v/>
      </c>
      <c r="BZ76" s="16" t="str">
        <f>IF(Wedstrijden!L70="x","B","")</f>
        <v/>
      </c>
      <c r="CA76" s="16" t="str">
        <f>IF(Wedstrijden!M70="x","L1","")</f>
        <v>L1</v>
      </c>
      <c r="CB76" s="16" t="str">
        <f>IF(Wedstrijden!N70="x","L2","")</f>
        <v>L2</v>
      </c>
      <c r="CC76" s="16" t="str">
        <f>IF(Wedstrijden!O70="x","M1","")</f>
        <v>M1</v>
      </c>
      <c r="CD76" s="16" t="str">
        <f>IF(Wedstrijden!P70="x","M2","")</f>
        <v>M2</v>
      </c>
      <c r="CE76" s="16" t="str">
        <f>IF(Wedstrijden!Q70="x","Z1","")</f>
        <v/>
      </c>
      <c r="CF76" s="16" t="str">
        <f>IF(Wedstrijden!R70="x","Z2","")</f>
        <v/>
      </c>
      <c r="CG76" s="16" t="str">
        <f>IF(Wedstrijden!S70="x","ZZL","")</f>
        <v/>
      </c>
      <c r="CL76" s="16" t="str">
        <f>IF(COUNTA(Wedstrijden!AQ70:BA70)&lt;&gt;0,2,"")</f>
        <v/>
      </c>
      <c r="CM76" s="16" t="str">
        <f t="shared" si="8"/>
        <v/>
      </c>
      <c r="CN76" s="16" t="str">
        <f>IF(Wedstrijden!AQ70="x","AA","")</f>
        <v/>
      </c>
      <c r="CO76" s="16" t="str">
        <f>IF(Wedstrijden!AR70="x","A","")</f>
        <v/>
      </c>
      <c r="CP76" s="16" t="str">
        <f>IF(Wedstrijden!AS70="x","BB","")</f>
        <v/>
      </c>
      <c r="CQ76" s="16" t="str">
        <f>IF(Wedstrijden!AT70="x","B","")</f>
        <v/>
      </c>
      <c r="CR76" s="16" t="str">
        <f>IF(Wedstrijden!AU70="x","L","")</f>
        <v/>
      </c>
      <c r="CS76" s="16" t="str">
        <f>IF(Wedstrijden!AV70="x","M","")</f>
        <v/>
      </c>
      <c r="CT76" s="16" t="str">
        <f>IF(Wedstrijden!AW70="x","Z","")</f>
        <v/>
      </c>
      <c r="CU76" s="16" t="str">
        <f>IF(Wedstrijden!BA70="x","ZZ","")</f>
        <v/>
      </c>
      <c r="CV76" s="16" t="str">
        <f>IF(COUNTA(Wedstrijden!AH70:AO70)&lt;&gt;0,2,"")</f>
        <v/>
      </c>
      <c r="CW76" s="16" t="str">
        <f t="shared" si="9"/>
        <v/>
      </c>
      <c r="CX76" s="16" t="str">
        <f>IF(Wedstrijden!AH70="x","BB","")</f>
        <v/>
      </c>
      <c r="CY76" s="16" t="str">
        <f>IF(Wedstrijden!AI70="x","B","")</f>
        <v/>
      </c>
      <c r="CZ76" s="16" t="str">
        <f>IF(Wedstrijden!AJ70="x","L","")</f>
        <v/>
      </c>
      <c r="DA76" s="16" t="str">
        <f>IF(Wedstrijden!AK70="x","M","")</f>
        <v/>
      </c>
      <c r="DB76" s="16" t="str">
        <f>IF(Wedstrijden!AL70="x","Z","")</f>
        <v/>
      </c>
      <c r="DC76" s="16" t="str">
        <f>IF(Wedstrijden!AM70="x","ZZ","")</f>
        <v/>
      </c>
      <c r="DD76" s="16" t="str">
        <f>IF(Wedstrijden!AO70="x","1.40","")</f>
        <v/>
      </c>
      <c r="DE76" s="16" t="str">
        <f>IF(COUNTA(Wedstrijden!BC70:BE70)&lt;&gt;0,6,"")</f>
        <v/>
      </c>
      <c r="DF76" s="16" t="str">
        <f t="shared" si="10"/>
        <v/>
      </c>
      <c r="DG76" s="16" t="str">
        <f>IF(Wedstrijden!BC70="x","L","")</f>
        <v/>
      </c>
      <c r="DH76" s="16" t="str">
        <f>IF(Wedstrijden!BD70="x","M","")</f>
        <v/>
      </c>
      <c r="DI76" s="16" t="str">
        <f>IF(Wedstrijden!BE70="x","Z","")</f>
        <v/>
      </c>
      <c r="DJ76" s="16" t="str">
        <f>IF(Wedstrijden!BF70="x","Z","")</f>
        <v/>
      </c>
      <c r="DK76" s="16" t="str">
        <f>IF(COUNTA(Wedstrijden!BH70:BJ70)&lt;&gt;0,6,"")</f>
        <v/>
      </c>
      <c r="DL76" s="16" t="str">
        <f t="shared" si="11"/>
        <v/>
      </c>
      <c r="DM76" s="16" t="str">
        <f>IF(Wedstrijden!BH70="x","L","")</f>
        <v/>
      </c>
      <c r="DN76" s="16" t="str">
        <f>IF(Wedstrijden!BI70="x","M","")</f>
        <v/>
      </c>
      <c r="DO76" s="16" t="str">
        <f>IF(Wedstrijden!BJ70="x","Z","")</f>
        <v/>
      </c>
      <c r="DP76" s="16" t="str">
        <f>IF(Wedstrijden!BK70="x","Z","")</f>
        <v/>
      </c>
    </row>
    <row r="77" spans="1:120" ht="14.4" x14ac:dyDescent="0.3">
      <c r="A77" s="18">
        <f>Wedstrijden!A71</f>
        <v>45070</v>
      </c>
      <c r="B77" s="16" t="str">
        <f>IFERROR(VLOOKUP(Wedstrijden!#REF!,#REF!,2,FALSE),"")</f>
        <v/>
      </c>
      <c r="C77" s="16" t="str">
        <f>Wedstrijden!E71</f>
        <v>KNHS Kring De Drie Stromen</v>
      </c>
      <c r="D77" s="16" t="str">
        <f>IFERROR(VLOOKUP(Wedstrijden!#REF!,#REF!,2,FALSE),"")</f>
        <v/>
      </c>
      <c r="E77" s="16" t="str">
        <f>IFERROR(VLOOKUP(Wedstrijden!#REF!,#REF!,5,FALSE),"")</f>
        <v/>
      </c>
      <c r="F77" s="16" t="e">
        <f>IF(Wedstrijden!#REF!&lt;&gt;"",Wedstrijden!#REF!,"")</f>
        <v>#REF!</v>
      </c>
      <c r="G77" s="16" t="e">
        <f>IF(Wedstrijden!#REF!="Indoor",1,0)</f>
        <v>#REF!</v>
      </c>
      <c r="H77" s="16" t="e">
        <f>Wedstrijden!#REF!</f>
        <v>#REF!</v>
      </c>
      <c r="I77" s="16" t="e">
        <f>IF(Wedstrijden!#REF!="Nee",0,IF(Wedstrijden!#REF!="Ja",1,""))</f>
        <v>#REF!</v>
      </c>
      <c r="J77" s="16" t="e">
        <f>IF(Wedstrijden!#REF!&lt;&gt;"",Wedstrijden!#REF!,"")</f>
        <v>#REF!</v>
      </c>
      <c r="BJ77" s="16">
        <f>IF(COUNTA(Wedstrijden!T71:AB71)&lt;&gt;0,1,"")</f>
        <v>1</v>
      </c>
      <c r="BK77" s="16">
        <f t="shared" si="6"/>
        <v>2</v>
      </c>
      <c r="BL77" s="16" t="e">
        <f>IF(Wedstrijden!#REF!="x","AA","")</f>
        <v>#REF!</v>
      </c>
      <c r="BM77" s="16" t="e">
        <f>IF(Wedstrijden!#REF!="x","A","")</f>
        <v>#REF!</v>
      </c>
      <c r="BN77" s="16" t="str">
        <f>IF(Wedstrijden!T71="x","B1","")</f>
        <v/>
      </c>
      <c r="BO77" s="16" t="e">
        <f>IF(Wedstrijden!#REF!="x","BB","")</f>
        <v>#REF!</v>
      </c>
      <c r="BP77" s="16" t="str">
        <f>IF(Wedstrijden!V71="x","B","")</f>
        <v>B</v>
      </c>
      <c r="BQ77" s="16" t="str">
        <f>IF(Wedstrijden!W71="x","L1","")</f>
        <v>L1</v>
      </c>
      <c r="BR77" s="16" t="str">
        <f>IF(Wedstrijden!X71="x","L2","")</f>
        <v>L2</v>
      </c>
      <c r="BS77" s="16" t="str">
        <f>IF(Wedstrijden!Y71="x","M1","")</f>
        <v/>
      </c>
      <c r="BT77" s="16" t="str">
        <f>IF(Wedstrijden!Z71="x","M2","")</f>
        <v/>
      </c>
      <c r="BU77" s="16" t="str">
        <f>IF(Wedstrijden!AA71="x","Z1","")</f>
        <v/>
      </c>
      <c r="BV77" s="16" t="str">
        <f>IF(Wedstrijden!AB71="x","Z2","")</f>
        <v/>
      </c>
      <c r="BW77" s="16" t="str">
        <f>IF(COUNTA(Wedstrijden!K71:S71)&lt;&gt;0,1,"")</f>
        <v/>
      </c>
      <c r="BX77" s="16" t="str">
        <f t="shared" si="7"/>
        <v/>
      </c>
      <c r="BY77" s="16" t="str">
        <f>IF(Wedstrijden!K71="x","BB","")</f>
        <v/>
      </c>
      <c r="BZ77" s="16" t="str">
        <f>IF(Wedstrijden!L71="x","B","")</f>
        <v/>
      </c>
      <c r="CA77" s="16" t="str">
        <f>IF(Wedstrijden!M71="x","L1","")</f>
        <v/>
      </c>
      <c r="CB77" s="16" t="str">
        <f>IF(Wedstrijden!N71="x","L2","")</f>
        <v/>
      </c>
      <c r="CC77" s="16" t="str">
        <f>IF(Wedstrijden!O71="x","M1","")</f>
        <v/>
      </c>
      <c r="CD77" s="16" t="str">
        <f>IF(Wedstrijden!P71="x","M2","")</f>
        <v/>
      </c>
      <c r="CE77" s="16" t="str">
        <f>IF(Wedstrijden!Q71="x","Z1","")</f>
        <v/>
      </c>
      <c r="CF77" s="16" t="str">
        <f>IF(Wedstrijden!R71="x","Z2","")</f>
        <v/>
      </c>
      <c r="CG77" s="16" t="str">
        <f>IF(Wedstrijden!S71="x","ZZL","")</f>
        <v/>
      </c>
      <c r="CL77" s="16" t="str">
        <f>IF(COUNTA(Wedstrijden!AQ71:BA71)&lt;&gt;0,2,"")</f>
        <v/>
      </c>
      <c r="CM77" s="16" t="str">
        <f t="shared" si="8"/>
        <v/>
      </c>
      <c r="CN77" s="16" t="str">
        <f>IF(Wedstrijden!AQ71="x","AA","")</f>
        <v/>
      </c>
      <c r="CO77" s="16" t="str">
        <f>IF(Wedstrijden!AR71="x","A","")</f>
        <v/>
      </c>
      <c r="CP77" s="16" t="str">
        <f>IF(Wedstrijden!AS71="x","BB","")</f>
        <v/>
      </c>
      <c r="CQ77" s="16" t="str">
        <f>IF(Wedstrijden!AT71="x","B","")</f>
        <v/>
      </c>
      <c r="CR77" s="16" t="str">
        <f>IF(Wedstrijden!AU71="x","L","")</f>
        <v/>
      </c>
      <c r="CS77" s="16" t="str">
        <f>IF(Wedstrijden!AV71="x","M","")</f>
        <v/>
      </c>
      <c r="CT77" s="16" t="str">
        <f>IF(Wedstrijden!AW71="x","Z","")</f>
        <v/>
      </c>
      <c r="CU77" s="16" t="str">
        <f>IF(Wedstrijden!BA71="x","ZZ","")</f>
        <v/>
      </c>
      <c r="CV77" s="16" t="str">
        <f>IF(COUNTA(Wedstrijden!AH71:AO71)&lt;&gt;0,2,"")</f>
        <v/>
      </c>
      <c r="CW77" s="16" t="str">
        <f t="shared" si="9"/>
        <v/>
      </c>
      <c r="CX77" s="16" t="str">
        <f>IF(Wedstrijden!AH71="x","BB","")</f>
        <v/>
      </c>
      <c r="CY77" s="16" t="str">
        <f>IF(Wedstrijden!AI71="x","B","")</f>
        <v/>
      </c>
      <c r="CZ77" s="16" t="str">
        <f>IF(Wedstrijden!AJ71="x","L","")</f>
        <v/>
      </c>
      <c r="DA77" s="16" t="str">
        <f>IF(Wedstrijden!AK71="x","M","")</f>
        <v/>
      </c>
      <c r="DB77" s="16" t="str">
        <f>IF(Wedstrijden!AL71="x","Z","")</f>
        <v/>
      </c>
      <c r="DC77" s="16" t="str">
        <f>IF(Wedstrijden!AM71="x","ZZ","")</f>
        <v/>
      </c>
      <c r="DD77" s="16" t="str">
        <f>IF(Wedstrijden!AO71="x","1.40","")</f>
        <v/>
      </c>
      <c r="DE77" s="16" t="str">
        <f>IF(COUNTA(Wedstrijden!BC71:BE71)&lt;&gt;0,6,"")</f>
        <v/>
      </c>
      <c r="DF77" s="16" t="str">
        <f t="shared" si="10"/>
        <v/>
      </c>
      <c r="DG77" s="16" t="str">
        <f>IF(Wedstrijden!BC71="x","L","")</f>
        <v/>
      </c>
      <c r="DH77" s="16" t="str">
        <f>IF(Wedstrijden!BD71="x","M","")</f>
        <v/>
      </c>
      <c r="DI77" s="16" t="str">
        <f>IF(Wedstrijden!BE71="x","Z","")</f>
        <v/>
      </c>
      <c r="DJ77" s="16" t="str">
        <f>IF(Wedstrijden!BF71="x","Z","")</f>
        <v/>
      </c>
      <c r="DK77" s="16" t="str">
        <f>IF(COUNTA(Wedstrijden!BH71:BJ71)&lt;&gt;0,6,"")</f>
        <v/>
      </c>
      <c r="DL77" s="16" t="str">
        <f t="shared" si="11"/>
        <v/>
      </c>
      <c r="DM77" s="16" t="str">
        <f>IF(Wedstrijden!BH71="x","L","")</f>
        <v/>
      </c>
      <c r="DN77" s="16" t="str">
        <f>IF(Wedstrijden!BI71="x","M","")</f>
        <v/>
      </c>
      <c r="DO77" s="16" t="str">
        <f>IF(Wedstrijden!BJ71="x","Z","")</f>
        <v/>
      </c>
      <c r="DP77" s="16" t="str">
        <f>IF(Wedstrijden!BK71="x","Z","")</f>
        <v/>
      </c>
    </row>
    <row r="78" spans="1:120" ht="14.4" x14ac:dyDescent="0.3">
      <c r="A78" s="18">
        <f>Wedstrijden!A72</f>
        <v>45071</v>
      </c>
      <c r="B78" s="16" t="str">
        <f>IFERROR(VLOOKUP(Wedstrijden!#REF!,#REF!,2,FALSE),"")</f>
        <v/>
      </c>
      <c r="C78" s="16" t="str">
        <f>Wedstrijden!E72</f>
        <v>KNHS Kring De Drie Stromen</v>
      </c>
      <c r="D78" s="16" t="str">
        <f>IFERROR(VLOOKUP(Wedstrijden!#REF!,#REF!,2,FALSE),"")</f>
        <v/>
      </c>
      <c r="E78" s="16" t="str">
        <f>IFERROR(VLOOKUP(Wedstrijden!#REF!,#REF!,5,FALSE),"")</f>
        <v/>
      </c>
      <c r="F78" s="16" t="e">
        <f>IF(Wedstrijden!#REF!&lt;&gt;"",Wedstrijden!#REF!,"")</f>
        <v>#REF!</v>
      </c>
      <c r="G78" s="16" t="e">
        <f>IF(Wedstrijden!#REF!="Indoor",1,0)</f>
        <v>#REF!</v>
      </c>
      <c r="H78" s="16" t="e">
        <f>Wedstrijden!#REF!</f>
        <v>#REF!</v>
      </c>
      <c r="I78" s="16" t="e">
        <f>IF(Wedstrijden!#REF!="Nee",0,IF(Wedstrijden!#REF!="Ja",1,""))</f>
        <v>#REF!</v>
      </c>
      <c r="J78" s="16" t="e">
        <f>IF(Wedstrijden!#REF!&lt;&gt;"",Wedstrijden!#REF!,"")</f>
        <v>#REF!</v>
      </c>
      <c r="BJ78" s="16">
        <f>IF(COUNTA(Wedstrijden!T72:AB72)&lt;&gt;0,1,"")</f>
        <v>1</v>
      </c>
      <c r="BK78" s="16">
        <f t="shared" si="6"/>
        <v>2</v>
      </c>
      <c r="BL78" s="16" t="e">
        <f>IF(Wedstrijden!#REF!="x","AA","")</f>
        <v>#REF!</v>
      </c>
      <c r="BM78" s="16" t="e">
        <f>IF(Wedstrijden!#REF!="x","A","")</f>
        <v>#REF!</v>
      </c>
      <c r="BN78" s="16" t="str">
        <f>IF(Wedstrijden!T72="x","B1","")</f>
        <v/>
      </c>
      <c r="BO78" s="16" t="e">
        <f>IF(Wedstrijden!#REF!="x","BB","")</f>
        <v>#REF!</v>
      </c>
      <c r="BP78" s="16" t="str">
        <f>IF(Wedstrijden!V72="x","B","")</f>
        <v>B</v>
      </c>
      <c r="BQ78" s="16" t="str">
        <f>IF(Wedstrijden!W72="x","L1","")</f>
        <v>L1</v>
      </c>
      <c r="BR78" s="16" t="str">
        <f>IF(Wedstrijden!X72="x","L2","")</f>
        <v>L2</v>
      </c>
      <c r="BS78" s="16" t="str">
        <f>IF(Wedstrijden!Y72="x","M1","")</f>
        <v/>
      </c>
      <c r="BT78" s="16" t="str">
        <f>IF(Wedstrijden!Z72="x","M2","")</f>
        <v/>
      </c>
      <c r="BU78" s="16" t="str">
        <f>IF(Wedstrijden!AA72="x","Z1","")</f>
        <v/>
      </c>
      <c r="BV78" s="16" t="str">
        <f>IF(Wedstrijden!AB72="x","Z2","")</f>
        <v/>
      </c>
      <c r="BW78" s="16" t="str">
        <f>IF(COUNTA(Wedstrijden!K72:S72)&lt;&gt;0,1,"")</f>
        <v/>
      </c>
      <c r="BX78" s="16" t="str">
        <f t="shared" si="7"/>
        <v/>
      </c>
      <c r="BY78" s="16" t="str">
        <f>IF(Wedstrijden!K72="x","BB","")</f>
        <v/>
      </c>
      <c r="BZ78" s="16" t="str">
        <f>IF(Wedstrijden!L72="x","B","")</f>
        <v/>
      </c>
      <c r="CA78" s="16" t="str">
        <f>IF(Wedstrijden!M72="x","L1","")</f>
        <v/>
      </c>
      <c r="CB78" s="16" t="str">
        <f>IF(Wedstrijden!N72="x","L2","")</f>
        <v/>
      </c>
      <c r="CC78" s="16" t="str">
        <f>IF(Wedstrijden!O72="x","M1","")</f>
        <v/>
      </c>
      <c r="CD78" s="16" t="str">
        <f>IF(Wedstrijden!P72="x","M2","")</f>
        <v/>
      </c>
      <c r="CE78" s="16" t="str">
        <f>IF(Wedstrijden!Q72="x","Z1","")</f>
        <v/>
      </c>
      <c r="CF78" s="16" t="str">
        <f>IF(Wedstrijden!R72="x","Z2","")</f>
        <v/>
      </c>
      <c r="CG78" s="16" t="str">
        <f>IF(Wedstrijden!S72="x","ZZL","")</f>
        <v/>
      </c>
      <c r="CL78" s="16" t="str">
        <f>IF(COUNTA(Wedstrijden!AQ72:BA72)&lt;&gt;0,2,"")</f>
        <v/>
      </c>
      <c r="CM78" s="16" t="str">
        <f t="shared" si="8"/>
        <v/>
      </c>
      <c r="CN78" s="16" t="str">
        <f>IF(Wedstrijden!AQ72="x","AA","")</f>
        <v/>
      </c>
      <c r="CO78" s="16" t="str">
        <f>IF(Wedstrijden!AR72="x","A","")</f>
        <v/>
      </c>
      <c r="CP78" s="16" t="str">
        <f>IF(Wedstrijden!AS72="x","BB","")</f>
        <v/>
      </c>
      <c r="CQ78" s="16" t="str">
        <f>IF(Wedstrijden!AT72="x","B","")</f>
        <v/>
      </c>
      <c r="CR78" s="16" t="str">
        <f>IF(Wedstrijden!AU72="x","L","")</f>
        <v/>
      </c>
      <c r="CS78" s="16" t="str">
        <f>IF(Wedstrijden!AV72="x","M","")</f>
        <v/>
      </c>
      <c r="CT78" s="16" t="str">
        <f>IF(Wedstrijden!AW72="x","Z","")</f>
        <v/>
      </c>
      <c r="CU78" s="16" t="str">
        <f>IF(Wedstrijden!BA72="x","ZZ","")</f>
        <v/>
      </c>
      <c r="CV78" s="16" t="str">
        <f>IF(COUNTA(Wedstrijden!AH72:AO72)&lt;&gt;0,2,"")</f>
        <v/>
      </c>
      <c r="CW78" s="16" t="str">
        <f t="shared" si="9"/>
        <v/>
      </c>
      <c r="CX78" s="16" t="str">
        <f>IF(Wedstrijden!AH72="x","BB","")</f>
        <v/>
      </c>
      <c r="CY78" s="16" t="str">
        <f>IF(Wedstrijden!AI72="x","B","")</f>
        <v/>
      </c>
      <c r="CZ78" s="16" t="str">
        <f>IF(Wedstrijden!AJ72="x","L","")</f>
        <v/>
      </c>
      <c r="DA78" s="16" t="str">
        <f>IF(Wedstrijden!AK72="x","M","")</f>
        <v/>
      </c>
      <c r="DB78" s="16" t="str">
        <f>IF(Wedstrijden!AL72="x","Z","")</f>
        <v/>
      </c>
      <c r="DC78" s="16" t="str">
        <f>IF(Wedstrijden!AM72="x","ZZ","")</f>
        <v/>
      </c>
      <c r="DD78" s="16" t="str">
        <f>IF(Wedstrijden!AO72="x","1.40","")</f>
        <v/>
      </c>
      <c r="DE78" s="16" t="str">
        <f>IF(COUNTA(Wedstrijden!BC72:BE72)&lt;&gt;0,6,"")</f>
        <v/>
      </c>
      <c r="DF78" s="16" t="str">
        <f t="shared" si="10"/>
        <v/>
      </c>
      <c r="DG78" s="16" t="str">
        <f>IF(Wedstrijden!BC72="x","L","")</f>
        <v/>
      </c>
      <c r="DH78" s="16" t="str">
        <f>IF(Wedstrijden!BD72="x","M","")</f>
        <v/>
      </c>
      <c r="DI78" s="16" t="str">
        <f>IF(Wedstrijden!BE72="x","Z","")</f>
        <v/>
      </c>
      <c r="DJ78" s="16" t="str">
        <f>IF(Wedstrijden!BF72="x","Z","")</f>
        <v/>
      </c>
      <c r="DK78" s="16" t="str">
        <f>IF(COUNTA(Wedstrijden!BH72:BJ72)&lt;&gt;0,6,"")</f>
        <v/>
      </c>
      <c r="DL78" s="16" t="str">
        <f t="shared" si="11"/>
        <v/>
      </c>
      <c r="DM78" s="16" t="str">
        <f>IF(Wedstrijden!BH72="x","L","")</f>
        <v/>
      </c>
      <c r="DN78" s="16" t="str">
        <f>IF(Wedstrijden!BI72="x","M","")</f>
        <v/>
      </c>
      <c r="DO78" s="16" t="str">
        <f>IF(Wedstrijden!BJ72="x","Z","")</f>
        <v/>
      </c>
      <c r="DP78" s="16" t="str">
        <f>IF(Wedstrijden!BK72="x","Z","")</f>
        <v/>
      </c>
    </row>
    <row r="79" spans="1:120" ht="14.4" x14ac:dyDescent="0.3">
      <c r="A79" s="18">
        <f>Wedstrijden!A73</f>
        <v>45072</v>
      </c>
      <c r="B79" s="16" t="str">
        <f>IFERROR(VLOOKUP(Wedstrijden!#REF!,#REF!,2,FALSE),"")</f>
        <v/>
      </c>
      <c r="C79" s="16" t="str">
        <f>Wedstrijden!E73</f>
        <v>KNHS Kring Tusken Waad En Klif</v>
      </c>
      <c r="D79" s="16" t="str">
        <f>IFERROR(VLOOKUP(Wedstrijden!#REF!,#REF!,2,FALSE),"")</f>
        <v/>
      </c>
      <c r="E79" s="16" t="str">
        <f>IFERROR(VLOOKUP(Wedstrijden!#REF!,#REF!,5,FALSE),"")</f>
        <v/>
      </c>
      <c r="F79" s="16" t="e">
        <f>IF(Wedstrijden!#REF!&lt;&gt;"",Wedstrijden!#REF!,"")</f>
        <v>#REF!</v>
      </c>
      <c r="G79" s="16" t="e">
        <f>IF(Wedstrijden!#REF!="Indoor",1,0)</f>
        <v>#REF!</v>
      </c>
      <c r="H79" s="16" t="e">
        <f>Wedstrijden!#REF!</f>
        <v>#REF!</v>
      </c>
      <c r="I79" s="16" t="e">
        <f>IF(Wedstrijden!#REF!="Nee",0,IF(Wedstrijden!#REF!="Ja",1,""))</f>
        <v>#REF!</v>
      </c>
      <c r="J79" s="16" t="e">
        <f>IF(Wedstrijden!#REF!&lt;&gt;"",Wedstrijden!#REF!,"")</f>
        <v>#REF!</v>
      </c>
      <c r="BJ79" s="16" t="str">
        <f>IF(COUNTA(Wedstrijden!T73:AB73)&lt;&gt;0,1,"")</f>
        <v/>
      </c>
      <c r="BK79" s="16" t="str">
        <f t="shared" si="6"/>
        <v/>
      </c>
      <c r="BL79" s="16" t="e">
        <f>IF(Wedstrijden!#REF!="x","AA","")</f>
        <v>#REF!</v>
      </c>
      <c r="BM79" s="16" t="e">
        <f>IF(Wedstrijden!#REF!="x","A","")</f>
        <v>#REF!</v>
      </c>
      <c r="BN79" s="16" t="str">
        <f>IF(Wedstrijden!T73="x","B1","")</f>
        <v/>
      </c>
      <c r="BO79" s="16" t="e">
        <f>IF(Wedstrijden!#REF!="x","BB","")</f>
        <v>#REF!</v>
      </c>
      <c r="BP79" s="16" t="str">
        <f>IF(Wedstrijden!V73="x","B","")</f>
        <v/>
      </c>
      <c r="BQ79" s="16" t="str">
        <f>IF(Wedstrijden!W73="x","L1","")</f>
        <v/>
      </c>
      <c r="BR79" s="16" t="str">
        <f>IF(Wedstrijden!X73="x","L2","")</f>
        <v/>
      </c>
      <c r="BS79" s="16" t="str">
        <f>IF(Wedstrijden!Y73="x","M1","")</f>
        <v/>
      </c>
      <c r="BT79" s="16" t="str">
        <f>IF(Wedstrijden!Z73="x","M2","")</f>
        <v/>
      </c>
      <c r="BU79" s="16" t="str">
        <f>IF(Wedstrijden!AA73="x","Z1","")</f>
        <v/>
      </c>
      <c r="BV79" s="16" t="str">
        <f>IF(Wedstrijden!AB73="x","Z2","")</f>
        <v/>
      </c>
      <c r="BW79" s="16">
        <f>IF(COUNTA(Wedstrijden!K73:S73)&lt;&gt;0,1,"")</f>
        <v>1</v>
      </c>
      <c r="BX79" s="16">
        <f t="shared" si="7"/>
        <v>1</v>
      </c>
      <c r="BY79" s="16" t="str">
        <f>IF(Wedstrijden!K73="x","BB","")</f>
        <v/>
      </c>
      <c r="BZ79" s="16" t="str">
        <f>IF(Wedstrijden!L73="x","B","")</f>
        <v/>
      </c>
      <c r="CA79" s="16" t="str">
        <f>IF(Wedstrijden!M73="x","L1","")</f>
        <v/>
      </c>
      <c r="CB79" s="16" t="str">
        <f>IF(Wedstrijden!N73="x","L2","")</f>
        <v/>
      </c>
      <c r="CC79" s="16" t="str">
        <f>IF(Wedstrijden!O73="x","M1","")</f>
        <v/>
      </c>
      <c r="CD79" s="16" t="str">
        <f>IF(Wedstrijden!P73="x","M2","")</f>
        <v/>
      </c>
      <c r="CE79" s="16" t="str">
        <f>IF(Wedstrijden!Q73="x","Z1","")</f>
        <v>Z1</v>
      </c>
      <c r="CF79" s="16" t="str">
        <f>IF(Wedstrijden!R73="x","Z2","")</f>
        <v>Z2</v>
      </c>
      <c r="CG79" s="16" t="str">
        <f>IF(Wedstrijden!S73="x","ZZL","")</f>
        <v>ZZL</v>
      </c>
      <c r="CL79" s="16" t="str">
        <f>IF(COUNTA(Wedstrijden!AQ73:BA73)&lt;&gt;0,2,"")</f>
        <v/>
      </c>
      <c r="CM79" s="16" t="str">
        <f t="shared" si="8"/>
        <v/>
      </c>
      <c r="CN79" s="16" t="str">
        <f>IF(Wedstrijden!AQ73="x","AA","")</f>
        <v/>
      </c>
      <c r="CO79" s="16" t="str">
        <f>IF(Wedstrijden!AR73="x","A","")</f>
        <v/>
      </c>
      <c r="CP79" s="16" t="str">
        <f>IF(Wedstrijden!AS73="x","BB","")</f>
        <v/>
      </c>
      <c r="CQ79" s="16" t="str">
        <f>IF(Wedstrijden!AT73="x","B","")</f>
        <v/>
      </c>
      <c r="CR79" s="16" t="str">
        <f>IF(Wedstrijden!AU73="x","L","")</f>
        <v/>
      </c>
      <c r="CS79" s="16" t="str">
        <f>IF(Wedstrijden!AV73="x","M","")</f>
        <v/>
      </c>
      <c r="CT79" s="16" t="str">
        <f>IF(Wedstrijden!AW73="x","Z","")</f>
        <v/>
      </c>
      <c r="CU79" s="16" t="str">
        <f>IF(Wedstrijden!BA73="x","ZZ","")</f>
        <v/>
      </c>
      <c r="CV79" s="16" t="str">
        <f>IF(COUNTA(Wedstrijden!AH73:AO73)&lt;&gt;0,2,"")</f>
        <v/>
      </c>
      <c r="CW79" s="16" t="str">
        <f t="shared" si="9"/>
        <v/>
      </c>
      <c r="CX79" s="16" t="str">
        <f>IF(Wedstrijden!AH73="x","BB","")</f>
        <v/>
      </c>
      <c r="CY79" s="16" t="str">
        <f>IF(Wedstrijden!AI73="x","B","")</f>
        <v/>
      </c>
      <c r="CZ79" s="16" t="str">
        <f>IF(Wedstrijden!AJ73="x","L","")</f>
        <v/>
      </c>
      <c r="DA79" s="16" t="str">
        <f>IF(Wedstrijden!AK73="x","M","")</f>
        <v/>
      </c>
      <c r="DB79" s="16" t="str">
        <f>IF(Wedstrijden!AL73="x","Z","")</f>
        <v/>
      </c>
      <c r="DC79" s="16" t="str">
        <f>IF(Wedstrijden!AM73="x","ZZ","")</f>
        <v/>
      </c>
      <c r="DD79" s="16" t="str">
        <f>IF(Wedstrijden!AO73="x","1.40","")</f>
        <v/>
      </c>
      <c r="DE79" s="16" t="str">
        <f>IF(COUNTA(Wedstrijden!BC73:BE73)&lt;&gt;0,6,"")</f>
        <v/>
      </c>
      <c r="DF79" s="16" t="str">
        <f t="shared" si="10"/>
        <v/>
      </c>
      <c r="DG79" s="16" t="str">
        <f>IF(Wedstrijden!BC73="x","L","")</f>
        <v/>
      </c>
      <c r="DH79" s="16" t="str">
        <f>IF(Wedstrijden!BD73="x","M","")</f>
        <v/>
      </c>
      <c r="DI79" s="16" t="str">
        <f>IF(Wedstrijden!BE73="x","Z","")</f>
        <v/>
      </c>
      <c r="DJ79" s="16" t="str">
        <f>IF(Wedstrijden!BF73="x","Z","")</f>
        <v/>
      </c>
      <c r="DK79" s="16" t="str">
        <f>IF(COUNTA(Wedstrijden!BH73:BJ73)&lt;&gt;0,6,"")</f>
        <v/>
      </c>
      <c r="DL79" s="16" t="str">
        <f t="shared" si="11"/>
        <v/>
      </c>
      <c r="DM79" s="16" t="str">
        <f>IF(Wedstrijden!BH73="x","L","")</f>
        <v/>
      </c>
      <c r="DN79" s="16" t="str">
        <f>IF(Wedstrijden!BI73="x","M","")</f>
        <v/>
      </c>
      <c r="DO79" s="16" t="str">
        <f>IF(Wedstrijden!BJ73="x","Z","")</f>
        <v/>
      </c>
      <c r="DP79" s="16" t="str">
        <f>IF(Wedstrijden!BK73="x","Z","")</f>
        <v/>
      </c>
    </row>
    <row r="80" spans="1:120" ht="14.4" x14ac:dyDescent="0.3">
      <c r="A80" s="18">
        <f>Wedstrijden!A74</f>
        <v>45073</v>
      </c>
      <c r="B80" s="16" t="str">
        <f>IFERROR(VLOOKUP(Wedstrijden!#REF!,#REF!,2,FALSE),"")</f>
        <v/>
      </c>
      <c r="C80" s="16" t="str">
        <f>Wedstrijden!E74</f>
        <v>Licenties Wedstrijdorganisaties Friesland Kring</v>
      </c>
      <c r="D80" s="16" t="str">
        <f>IFERROR(VLOOKUP(Wedstrijden!#REF!,#REF!,2,FALSE),"")</f>
        <v/>
      </c>
      <c r="E80" s="16" t="str">
        <f>IFERROR(VLOOKUP(Wedstrijden!#REF!,#REF!,5,FALSE),"")</f>
        <v/>
      </c>
      <c r="F80" s="16" t="e">
        <f>IF(Wedstrijden!#REF!&lt;&gt;"",Wedstrijden!#REF!,"")</f>
        <v>#REF!</v>
      </c>
      <c r="G80" s="16" t="e">
        <f>IF(Wedstrijden!#REF!="Indoor",1,0)</f>
        <v>#REF!</v>
      </c>
      <c r="H80" s="16" t="e">
        <f>Wedstrijden!#REF!</f>
        <v>#REF!</v>
      </c>
      <c r="I80" s="16" t="e">
        <f>IF(Wedstrijden!#REF!="Nee",0,IF(Wedstrijden!#REF!="Ja",1,""))</f>
        <v>#REF!</v>
      </c>
      <c r="J80" s="16" t="e">
        <f>IF(Wedstrijden!#REF!&lt;&gt;"",Wedstrijden!#REF!,"")</f>
        <v>#REF!</v>
      </c>
      <c r="BJ80" s="16" t="str">
        <f>IF(COUNTA(Wedstrijden!T74:AB74)&lt;&gt;0,1,"")</f>
        <v/>
      </c>
      <c r="BK80" s="16" t="str">
        <f t="shared" si="6"/>
        <v/>
      </c>
      <c r="BL80" s="16" t="e">
        <f>IF(Wedstrijden!#REF!="x","AA","")</f>
        <v>#REF!</v>
      </c>
      <c r="BM80" s="16" t="e">
        <f>IF(Wedstrijden!#REF!="x","A","")</f>
        <v>#REF!</v>
      </c>
      <c r="BN80" s="16" t="str">
        <f>IF(Wedstrijden!T74="x","B1","")</f>
        <v/>
      </c>
      <c r="BO80" s="16" t="e">
        <f>IF(Wedstrijden!#REF!="x","BB","")</f>
        <v>#REF!</v>
      </c>
      <c r="BP80" s="16" t="str">
        <f>IF(Wedstrijden!V74="x","B","")</f>
        <v/>
      </c>
      <c r="BQ80" s="16" t="str">
        <f>IF(Wedstrijden!W74="x","L1","")</f>
        <v/>
      </c>
      <c r="BR80" s="16" t="str">
        <f>IF(Wedstrijden!X74="x","L2","")</f>
        <v/>
      </c>
      <c r="BS80" s="16" t="str">
        <f>IF(Wedstrijden!Y74="x","M1","")</f>
        <v/>
      </c>
      <c r="BT80" s="16" t="str">
        <f>IF(Wedstrijden!Z74="x","M2","")</f>
        <v/>
      </c>
      <c r="BU80" s="16" t="str">
        <f>IF(Wedstrijden!AA74="x","Z1","")</f>
        <v/>
      </c>
      <c r="BV80" s="16" t="str">
        <f>IF(Wedstrijden!AB74="x","Z2","")</f>
        <v/>
      </c>
      <c r="BW80" s="16" t="str">
        <f>IF(COUNTA(Wedstrijden!K74:S74)&lt;&gt;0,1,"")</f>
        <v/>
      </c>
      <c r="BX80" s="16" t="str">
        <f t="shared" si="7"/>
        <v/>
      </c>
      <c r="BY80" s="16" t="str">
        <f>IF(Wedstrijden!K74="x","BB","")</f>
        <v/>
      </c>
      <c r="BZ80" s="16" t="str">
        <f>IF(Wedstrijden!L74="x","B","")</f>
        <v/>
      </c>
      <c r="CA80" s="16" t="str">
        <f>IF(Wedstrijden!M74="x","L1","")</f>
        <v/>
      </c>
      <c r="CB80" s="16" t="str">
        <f>IF(Wedstrijden!N74="x","L2","")</f>
        <v/>
      </c>
      <c r="CC80" s="16" t="str">
        <f>IF(Wedstrijden!O74="x","M1","")</f>
        <v/>
      </c>
      <c r="CD80" s="16" t="str">
        <f>IF(Wedstrijden!P74="x","M2","")</f>
        <v/>
      </c>
      <c r="CE80" s="16" t="str">
        <f>IF(Wedstrijden!Q74="x","Z1","")</f>
        <v/>
      </c>
      <c r="CF80" s="16" t="str">
        <f>IF(Wedstrijden!R74="x","Z2","")</f>
        <v/>
      </c>
      <c r="CG80" s="16" t="str">
        <f>IF(Wedstrijden!S74="x","ZZL","")</f>
        <v/>
      </c>
      <c r="CL80" s="16" t="str">
        <f>IF(COUNTA(Wedstrijden!AQ74:BA74)&lt;&gt;0,2,"")</f>
        <v/>
      </c>
      <c r="CM80" s="16" t="str">
        <f t="shared" si="8"/>
        <v/>
      </c>
      <c r="CN80" s="16" t="str">
        <f>IF(Wedstrijden!AQ74="x","AA","")</f>
        <v/>
      </c>
      <c r="CO80" s="16" t="str">
        <f>IF(Wedstrijden!AR74="x","A","")</f>
        <v/>
      </c>
      <c r="CP80" s="16" t="str">
        <f>IF(Wedstrijden!AS74="x","BB","")</f>
        <v/>
      </c>
      <c r="CQ80" s="16" t="str">
        <f>IF(Wedstrijden!AT74="x","B","")</f>
        <v/>
      </c>
      <c r="CR80" s="16" t="str">
        <f>IF(Wedstrijden!AU74="x","L","")</f>
        <v/>
      </c>
      <c r="CS80" s="16" t="str">
        <f>IF(Wedstrijden!AV74="x","M","")</f>
        <v/>
      </c>
      <c r="CT80" s="16" t="str">
        <f>IF(Wedstrijden!AW74="x","Z","")</f>
        <v/>
      </c>
      <c r="CU80" s="16" t="str">
        <f>IF(Wedstrijden!BA74="x","ZZ","")</f>
        <v/>
      </c>
      <c r="CV80" s="16" t="str">
        <f>IF(COUNTA(Wedstrijden!AH74:AO74)&lt;&gt;0,2,"")</f>
        <v/>
      </c>
      <c r="CW80" s="16" t="str">
        <f t="shared" si="9"/>
        <v/>
      </c>
      <c r="CX80" s="16" t="str">
        <f>IF(Wedstrijden!AH74="x","BB","")</f>
        <v/>
      </c>
      <c r="CY80" s="16" t="str">
        <f>IF(Wedstrijden!AI74="x","B","")</f>
        <v/>
      </c>
      <c r="CZ80" s="16" t="str">
        <f>IF(Wedstrijden!AJ74="x","L","")</f>
        <v/>
      </c>
      <c r="DA80" s="16" t="str">
        <f>IF(Wedstrijden!AK74="x","M","")</f>
        <v/>
      </c>
      <c r="DB80" s="16" t="str">
        <f>IF(Wedstrijden!AL74="x","Z","")</f>
        <v/>
      </c>
      <c r="DC80" s="16" t="str">
        <f>IF(Wedstrijden!AM74="x","ZZ","")</f>
        <v/>
      </c>
      <c r="DD80" s="16" t="str">
        <f>IF(Wedstrijden!AO74="x","1.40","")</f>
        <v/>
      </c>
      <c r="DE80" s="16" t="str">
        <f>IF(COUNTA(Wedstrijden!BC74:BE74)&lt;&gt;0,6,"")</f>
        <v/>
      </c>
      <c r="DF80" s="16" t="str">
        <f t="shared" si="10"/>
        <v/>
      </c>
      <c r="DG80" s="16" t="str">
        <f>IF(Wedstrijden!BC74="x","L","")</f>
        <v/>
      </c>
      <c r="DH80" s="16" t="str">
        <f>IF(Wedstrijden!BD74="x","M","")</f>
        <v/>
      </c>
      <c r="DI80" s="16" t="str">
        <f>IF(Wedstrijden!BE74="x","Z","")</f>
        <v/>
      </c>
      <c r="DJ80" s="16" t="str">
        <f>IF(Wedstrijden!BF74="x","Z","")</f>
        <v/>
      </c>
      <c r="DK80" s="16" t="str">
        <f>IF(COUNTA(Wedstrijden!BH74:BJ74)&lt;&gt;0,6,"")</f>
        <v/>
      </c>
      <c r="DL80" s="16" t="str">
        <f t="shared" si="11"/>
        <v/>
      </c>
      <c r="DM80" s="16" t="str">
        <f>IF(Wedstrijden!BH74="x","L","")</f>
        <v/>
      </c>
      <c r="DN80" s="16" t="str">
        <f>IF(Wedstrijden!BI74="x","M","")</f>
        <v/>
      </c>
      <c r="DO80" s="16" t="str">
        <f>IF(Wedstrijden!BJ74="x","Z","")</f>
        <v/>
      </c>
      <c r="DP80" s="16" t="str">
        <f>IF(Wedstrijden!BK74="x","Z","")</f>
        <v/>
      </c>
    </row>
    <row r="81" spans="1:120" ht="14.4" x14ac:dyDescent="0.3">
      <c r="A81" s="18">
        <f>Wedstrijden!A75</f>
        <v>45073</v>
      </c>
      <c r="B81" s="16" t="str">
        <f>IFERROR(VLOOKUP(Wedstrijden!#REF!,#REF!,2,FALSE),"")</f>
        <v/>
      </c>
      <c r="C81" s="16" t="str">
        <f>Wedstrijden!E75</f>
        <v>Licenties Wedstrijdorganisaties Friesland Kring</v>
      </c>
      <c r="D81" s="16" t="str">
        <f>IFERROR(VLOOKUP(Wedstrijden!#REF!,#REF!,2,FALSE),"")</f>
        <v/>
      </c>
      <c r="E81" s="16" t="str">
        <f>IFERROR(VLOOKUP(Wedstrijden!#REF!,#REF!,5,FALSE),"")</f>
        <v/>
      </c>
      <c r="F81" s="16" t="e">
        <f>IF(Wedstrijden!#REF!&lt;&gt;"",Wedstrijden!#REF!,"")</f>
        <v>#REF!</v>
      </c>
      <c r="G81" s="16" t="e">
        <f>IF(Wedstrijden!#REF!="Indoor",1,0)</f>
        <v>#REF!</v>
      </c>
      <c r="H81" s="16" t="e">
        <f>Wedstrijden!#REF!</f>
        <v>#REF!</v>
      </c>
      <c r="I81" s="16" t="e">
        <f>IF(Wedstrijden!#REF!="Nee",0,IF(Wedstrijden!#REF!="Ja",1,""))</f>
        <v>#REF!</v>
      </c>
      <c r="J81" s="16" t="e">
        <f>IF(Wedstrijden!#REF!&lt;&gt;"",Wedstrijden!#REF!,"")</f>
        <v>#REF!</v>
      </c>
      <c r="BJ81" s="16" t="str">
        <f>IF(COUNTA(Wedstrijden!T75:AB75)&lt;&gt;0,1,"")</f>
        <v/>
      </c>
      <c r="BK81" s="16" t="str">
        <f t="shared" si="6"/>
        <v/>
      </c>
      <c r="BL81" s="16" t="e">
        <f>IF(Wedstrijden!#REF!="x","AA","")</f>
        <v>#REF!</v>
      </c>
      <c r="BM81" s="16" t="e">
        <f>IF(Wedstrijden!#REF!="x","A","")</f>
        <v>#REF!</v>
      </c>
      <c r="BN81" s="16" t="str">
        <f>IF(Wedstrijden!T75="x","B1","")</f>
        <v/>
      </c>
      <c r="BO81" s="16" t="e">
        <f>IF(Wedstrijden!#REF!="x","BB","")</f>
        <v>#REF!</v>
      </c>
      <c r="BP81" s="16" t="str">
        <f>IF(Wedstrijden!V75="x","B","")</f>
        <v/>
      </c>
      <c r="BQ81" s="16" t="str">
        <f>IF(Wedstrijden!W75="x","L1","")</f>
        <v/>
      </c>
      <c r="BR81" s="16" t="str">
        <f>IF(Wedstrijden!X75="x","L2","")</f>
        <v/>
      </c>
      <c r="BS81" s="16" t="str">
        <f>IF(Wedstrijden!Y75="x","M1","")</f>
        <v/>
      </c>
      <c r="BT81" s="16" t="str">
        <f>IF(Wedstrijden!Z75="x","M2","")</f>
        <v/>
      </c>
      <c r="BU81" s="16" t="str">
        <f>IF(Wedstrijden!AA75="x","Z1","")</f>
        <v/>
      </c>
      <c r="BV81" s="16" t="str">
        <f>IF(Wedstrijden!AB75="x","Z2","")</f>
        <v/>
      </c>
      <c r="BW81" s="16">
        <f>IF(COUNTA(Wedstrijden!K75:S75)&lt;&gt;0,1,"")</f>
        <v>1</v>
      </c>
      <c r="BX81" s="16">
        <f t="shared" si="7"/>
        <v>1</v>
      </c>
      <c r="BY81" s="16" t="str">
        <f>IF(Wedstrijden!K75="x","BB","")</f>
        <v>BB</v>
      </c>
      <c r="BZ81" s="16" t="str">
        <f>IF(Wedstrijden!L75="x","B","")</f>
        <v>B</v>
      </c>
      <c r="CA81" s="16" t="str">
        <f>IF(Wedstrijden!M75="x","L1","")</f>
        <v>L1</v>
      </c>
      <c r="CB81" s="16" t="str">
        <f>IF(Wedstrijden!N75="x","L2","")</f>
        <v>L2</v>
      </c>
      <c r="CC81" s="16" t="str">
        <f>IF(Wedstrijden!O75="x","M1","")</f>
        <v>M1</v>
      </c>
      <c r="CD81" s="16" t="str">
        <f>IF(Wedstrijden!P75="x","M2","")</f>
        <v>M2</v>
      </c>
      <c r="CE81" s="16" t="str">
        <f>IF(Wedstrijden!Q75="x","Z1","")</f>
        <v>Z1</v>
      </c>
      <c r="CF81" s="16" t="str">
        <f>IF(Wedstrijden!R75="x","Z2","")</f>
        <v>Z2</v>
      </c>
      <c r="CG81" s="16" t="str">
        <f>IF(Wedstrijden!S75="x","ZZL","")</f>
        <v>ZZL</v>
      </c>
      <c r="CL81" s="16" t="str">
        <f>IF(COUNTA(Wedstrijden!AQ75:BA75)&lt;&gt;0,2,"")</f>
        <v/>
      </c>
      <c r="CM81" s="16" t="str">
        <f t="shared" si="8"/>
        <v/>
      </c>
      <c r="CN81" s="16" t="str">
        <f>IF(Wedstrijden!AQ75="x","AA","")</f>
        <v/>
      </c>
      <c r="CO81" s="16" t="str">
        <f>IF(Wedstrijden!AR75="x","A","")</f>
        <v/>
      </c>
      <c r="CP81" s="16" t="str">
        <f>IF(Wedstrijden!AS75="x","BB","")</f>
        <v/>
      </c>
      <c r="CQ81" s="16" t="str">
        <f>IF(Wedstrijden!AT75="x","B","")</f>
        <v/>
      </c>
      <c r="CR81" s="16" t="str">
        <f>IF(Wedstrijden!AU75="x","L","")</f>
        <v/>
      </c>
      <c r="CS81" s="16" t="str">
        <f>IF(Wedstrijden!AV75="x","M","")</f>
        <v/>
      </c>
      <c r="CT81" s="16" t="str">
        <f>IF(Wedstrijden!AW75="x","Z","")</f>
        <v/>
      </c>
      <c r="CU81" s="16" t="str">
        <f>IF(Wedstrijden!BA75="x","ZZ","")</f>
        <v/>
      </c>
      <c r="CV81" s="16" t="str">
        <f>IF(COUNTA(Wedstrijden!AH75:AO75)&lt;&gt;0,2,"")</f>
        <v/>
      </c>
      <c r="CW81" s="16" t="str">
        <f t="shared" si="9"/>
        <v/>
      </c>
      <c r="CX81" s="16" t="str">
        <f>IF(Wedstrijden!AH75="x","BB","")</f>
        <v/>
      </c>
      <c r="CY81" s="16" t="str">
        <f>IF(Wedstrijden!AI75="x","B","")</f>
        <v/>
      </c>
      <c r="CZ81" s="16" t="str">
        <f>IF(Wedstrijden!AJ75="x","L","")</f>
        <v/>
      </c>
      <c r="DA81" s="16" t="str">
        <f>IF(Wedstrijden!AK75="x","M","")</f>
        <v/>
      </c>
      <c r="DB81" s="16" t="str">
        <f>IF(Wedstrijden!AL75="x","Z","")</f>
        <v/>
      </c>
      <c r="DC81" s="16" t="str">
        <f>IF(Wedstrijden!AM75="x","ZZ","")</f>
        <v/>
      </c>
      <c r="DD81" s="16" t="str">
        <f>IF(Wedstrijden!AO75="x","1.40","")</f>
        <v/>
      </c>
      <c r="DE81" s="16">
        <f>IF(COUNTA(Wedstrijden!BC75:BE75)&lt;&gt;0,6,"")</f>
        <v>6</v>
      </c>
      <c r="DF81" s="16">
        <f t="shared" si="10"/>
        <v>2</v>
      </c>
      <c r="DG81" s="16" t="str">
        <f>IF(Wedstrijden!BC75="x","L","")</f>
        <v>L</v>
      </c>
      <c r="DH81" s="16" t="str">
        <f>IF(Wedstrijden!BD75="x","M","")</f>
        <v>M</v>
      </c>
      <c r="DI81" s="16" t="str">
        <f>IF(Wedstrijden!BE75="x","Z","")</f>
        <v>Z</v>
      </c>
      <c r="DJ81" s="16" t="str">
        <f>IF(Wedstrijden!BF75="x","Z","")</f>
        <v>Z</v>
      </c>
      <c r="DK81" s="16">
        <f>IF(COUNTA(Wedstrijden!BH75:BJ75)&lt;&gt;0,6,"")</f>
        <v>6</v>
      </c>
      <c r="DL81" s="16">
        <f t="shared" si="11"/>
        <v>1</v>
      </c>
      <c r="DM81" s="16" t="str">
        <f>IF(Wedstrijden!BH75="x","L","")</f>
        <v>L</v>
      </c>
      <c r="DN81" s="16" t="str">
        <f>IF(Wedstrijden!BI75="x","M","")</f>
        <v>M</v>
      </c>
      <c r="DO81" s="16" t="str">
        <f>IF(Wedstrijden!BJ75="x","Z","")</f>
        <v>Z</v>
      </c>
      <c r="DP81" s="16" t="str">
        <f>IF(Wedstrijden!BK75="x","Z","")</f>
        <v>Z</v>
      </c>
    </row>
    <row r="82" spans="1:120" ht="14.4" x14ac:dyDescent="0.3">
      <c r="A82" s="18">
        <f>Wedstrijden!A76</f>
        <v>45073</v>
      </c>
      <c r="B82" s="16" t="str">
        <f>IFERROR(VLOOKUP(Wedstrijden!#REF!,#REF!,2,FALSE),"")</f>
        <v/>
      </c>
      <c r="C82" s="16" t="str">
        <f>Wedstrijden!E76</f>
        <v>KNHS Kring Noord Oost Friesland</v>
      </c>
      <c r="D82" s="16" t="str">
        <f>IFERROR(VLOOKUP(Wedstrijden!#REF!,#REF!,2,FALSE),"")</f>
        <v/>
      </c>
      <c r="E82" s="16" t="str">
        <f>IFERROR(VLOOKUP(Wedstrijden!#REF!,#REF!,5,FALSE),"")</f>
        <v/>
      </c>
      <c r="F82" s="16" t="e">
        <f>IF(Wedstrijden!#REF!&lt;&gt;"",Wedstrijden!#REF!,"")</f>
        <v>#REF!</v>
      </c>
      <c r="G82" s="16" t="e">
        <f>IF(Wedstrijden!#REF!="Indoor",1,0)</f>
        <v>#REF!</v>
      </c>
      <c r="H82" s="16" t="e">
        <f>Wedstrijden!#REF!</f>
        <v>#REF!</v>
      </c>
      <c r="I82" s="16" t="e">
        <f>IF(Wedstrijden!#REF!="Nee",0,IF(Wedstrijden!#REF!="Ja",1,""))</f>
        <v>#REF!</v>
      </c>
      <c r="J82" s="16" t="e">
        <f>IF(Wedstrijden!#REF!&lt;&gt;"",Wedstrijden!#REF!,"")</f>
        <v>#REF!</v>
      </c>
      <c r="BJ82" s="16">
        <f>IF(COUNTA(Wedstrijden!T76:AB76)&lt;&gt;0,1,"")</f>
        <v>1</v>
      </c>
      <c r="BK82" s="16">
        <f t="shared" si="6"/>
        <v>2</v>
      </c>
      <c r="BL82" s="16" t="e">
        <f>IF(Wedstrijden!#REF!="x","AA","")</f>
        <v>#REF!</v>
      </c>
      <c r="BM82" s="16" t="e">
        <f>IF(Wedstrijden!#REF!="x","A","")</f>
        <v>#REF!</v>
      </c>
      <c r="BN82" s="16" t="str">
        <f>IF(Wedstrijden!T76="x","B1","")</f>
        <v/>
      </c>
      <c r="BO82" s="16" t="e">
        <f>IF(Wedstrijden!#REF!="x","BB","")</f>
        <v>#REF!</v>
      </c>
      <c r="BP82" s="16" t="str">
        <f>IF(Wedstrijden!V76="x","B","")</f>
        <v/>
      </c>
      <c r="BQ82" s="16" t="str">
        <f>IF(Wedstrijden!W76="x","L1","")</f>
        <v/>
      </c>
      <c r="BR82" s="16" t="str">
        <f>IF(Wedstrijden!X76="x","L2","")</f>
        <v/>
      </c>
      <c r="BS82" s="16" t="str">
        <f>IF(Wedstrijden!Y76="x","M1","")</f>
        <v>M1</v>
      </c>
      <c r="BT82" s="16" t="str">
        <f>IF(Wedstrijden!Z76="x","M2","")</f>
        <v>M2</v>
      </c>
      <c r="BU82" s="16" t="str">
        <f>IF(Wedstrijden!AA76="x","Z1","")</f>
        <v>Z1</v>
      </c>
      <c r="BV82" s="16" t="str">
        <f>IF(Wedstrijden!AB76="x","Z2","")</f>
        <v>Z2</v>
      </c>
      <c r="BW82" s="16">
        <f>IF(COUNTA(Wedstrijden!K76:S76)&lt;&gt;0,1,"")</f>
        <v>1</v>
      </c>
      <c r="BX82" s="16">
        <f t="shared" si="7"/>
        <v>1</v>
      </c>
      <c r="BY82" s="16" t="str">
        <f>IF(Wedstrijden!K76="x","BB","")</f>
        <v/>
      </c>
      <c r="BZ82" s="16" t="str">
        <f>IF(Wedstrijden!L76="x","B","")</f>
        <v/>
      </c>
      <c r="CA82" s="16" t="str">
        <f>IF(Wedstrijden!M76="x","L1","")</f>
        <v/>
      </c>
      <c r="CB82" s="16" t="str">
        <f>IF(Wedstrijden!N76="x","L2","")</f>
        <v/>
      </c>
      <c r="CC82" s="16" t="str">
        <f>IF(Wedstrijden!O76="x","M1","")</f>
        <v>M1</v>
      </c>
      <c r="CD82" s="16" t="str">
        <f>IF(Wedstrijden!P76="x","M2","")</f>
        <v>M2</v>
      </c>
      <c r="CE82" s="16" t="str">
        <f>IF(Wedstrijden!Q76="x","Z1","")</f>
        <v>Z1</v>
      </c>
      <c r="CF82" s="16" t="str">
        <f>IF(Wedstrijden!R76="x","Z2","")</f>
        <v>Z2</v>
      </c>
      <c r="CG82" s="16" t="str">
        <f>IF(Wedstrijden!S76="x","ZZL","")</f>
        <v>ZZL</v>
      </c>
      <c r="CL82" s="16" t="str">
        <f>IF(COUNTA(Wedstrijden!AQ76:BA76)&lt;&gt;0,2,"")</f>
        <v/>
      </c>
      <c r="CM82" s="16" t="str">
        <f t="shared" si="8"/>
        <v/>
      </c>
      <c r="CN82" s="16" t="str">
        <f>IF(Wedstrijden!AQ76="x","AA","")</f>
        <v/>
      </c>
      <c r="CO82" s="16" t="str">
        <f>IF(Wedstrijden!AR76="x","A","")</f>
        <v/>
      </c>
      <c r="CP82" s="16" t="str">
        <f>IF(Wedstrijden!AS76="x","BB","")</f>
        <v/>
      </c>
      <c r="CQ82" s="16" t="str">
        <f>IF(Wedstrijden!AT76="x","B","")</f>
        <v/>
      </c>
      <c r="CR82" s="16" t="str">
        <f>IF(Wedstrijden!AU76="x","L","")</f>
        <v/>
      </c>
      <c r="CS82" s="16" t="str">
        <f>IF(Wedstrijden!AV76="x","M","")</f>
        <v/>
      </c>
      <c r="CT82" s="16" t="str">
        <f>IF(Wedstrijden!AW76="x","Z","")</f>
        <v/>
      </c>
      <c r="CU82" s="16" t="str">
        <f>IF(Wedstrijden!BA76="x","ZZ","")</f>
        <v/>
      </c>
      <c r="CV82" s="16" t="str">
        <f>IF(COUNTA(Wedstrijden!AH76:AO76)&lt;&gt;0,2,"")</f>
        <v/>
      </c>
      <c r="CW82" s="16" t="str">
        <f t="shared" si="9"/>
        <v/>
      </c>
      <c r="CX82" s="16" t="str">
        <f>IF(Wedstrijden!AH76="x","BB","")</f>
        <v/>
      </c>
      <c r="CY82" s="16" t="str">
        <f>IF(Wedstrijden!AI76="x","B","")</f>
        <v/>
      </c>
      <c r="CZ82" s="16" t="str">
        <f>IF(Wedstrijden!AJ76="x","L","")</f>
        <v/>
      </c>
      <c r="DA82" s="16" t="str">
        <f>IF(Wedstrijden!AK76="x","M","")</f>
        <v/>
      </c>
      <c r="DB82" s="16" t="str">
        <f>IF(Wedstrijden!AL76="x","Z","")</f>
        <v/>
      </c>
      <c r="DC82" s="16" t="str">
        <f>IF(Wedstrijden!AM76="x","ZZ","")</f>
        <v/>
      </c>
      <c r="DD82" s="16" t="str">
        <f>IF(Wedstrijden!AO76="x","1.40","")</f>
        <v/>
      </c>
      <c r="DE82" s="16" t="str">
        <f>IF(COUNTA(Wedstrijden!BC76:BE76)&lt;&gt;0,6,"")</f>
        <v/>
      </c>
      <c r="DF82" s="16" t="str">
        <f t="shared" si="10"/>
        <v/>
      </c>
      <c r="DG82" s="16" t="str">
        <f>IF(Wedstrijden!BC76="x","L","")</f>
        <v/>
      </c>
      <c r="DH82" s="16" t="str">
        <f>IF(Wedstrijden!BD76="x","M","")</f>
        <v/>
      </c>
      <c r="DI82" s="16" t="str">
        <f>IF(Wedstrijden!BE76="x","Z","")</f>
        <v/>
      </c>
      <c r="DJ82" s="16" t="str">
        <f>IF(Wedstrijden!BF76="x","Z","")</f>
        <v/>
      </c>
      <c r="DK82" s="16" t="str">
        <f>IF(COUNTA(Wedstrijden!BH76:BJ76)&lt;&gt;0,6,"")</f>
        <v/>
      </c>
      <c r="DL82" s="16" t="str">
        <f t="shared" si="11"/>
        <v/>
      </c>
      <c r="DM82" s="16" t="str">
        <f>IF(Wedstrijden!BH76="x","L","")</f>
        <v/>
      </c>
      <c r="DN82" s="16" t="str">
        <f>IF(Wedstrijden!BI76="x","M","")</f>
        <v/>
      </c>
      <c r="DO82" s="16" t="str">
        <f>IF(Wedstrijden!BJ76="x","Z","")</f>
        <v/>
      </c>
      <c r="DP82" s="16" t="str">
        <f>IF(Wedstrijden!BK76="x","Z","")</f>
        <v/>
      </c>
    </row>
    <row r="83" spans="1:120" ht="14.4" x14ac:dyDescent="0.3">
      <c r="A83" s="18">
        <f>Wedstrijden!A77</f>
        <v>45073</v>
      </c>
      <c r="B83" s="16" t="str">
        <f>IFERROR(VLOOKUP(Wedstrijden!#REF!,#REF!,2,FALSE),"")</f>
        <v/>
      </c>
      <c r="C83" s="16" t="str">
        <f>Wedstrijden!E77</f>
        <v>KNHS Kring Nationale verenigingen en wedstrijdorganisaties</v>
      </c>
      <c r="D83" s="16" t="str">
        <f>IFERROR(VLOOKUP(Wedstrijden!#REF!,#REF!,2,FALSE),"")</f>
        <v/>
      </c>
      <c r="E83" s="16" t="str">
        <f>IFERROR(VLOOKUP(Wedstrijden!#REF!,#REF!,5,FALSE),"")</f>
        <v/>
      </c>
      <c r="F83" s="16" t="e">
        <f>IF(Wedstrijden!#REF!&lt;&gt;"",Wedstrijden!#REF!,"")</f>
        <v>#REF!</v>
      </c>
      <c r="G83" s="16" t="e">
        <f>IF(Wedstrijden!#REF!="Indoor",1,0)</f>
        <v>#REF!</v>
      </c>
      <c r="H83" s="16" t="e">
        <f>Wedstrijden!#REF!</f>
        <v>#REF!</v>
      </c>
      <c r="I83" s="16" t="e">
        <f>IF(Wedstrijden!#REF!="Nee",0,IF(Wedstrijden!#REF!="Ja",1,""))</f>
        <v>#REF!</v>
      </c>
      <c r="J83" s="16" t="e">
        <f>IF(Wedstrijden!#REF!&lt;&gt;"",Wedstrijden!#REF!,"")</f>
        <v>#REF!</v>
      </c>
      <c r="BJ83" s="16">
        <f>IF(COUNTA(Wedstrijden!T77:AB77)&lt;&gt;0,1,"")</f>
        <v>1</v>
      </c>
      <c r="BK83" s="16">
        <f t="shared" si="6"/>
        <v>2</v>
      </c>
      <c r="BL83" s="16" t="e">
        <f>IF(Wedstrijden!#REF!="x","AA","")</f>
        <v>#REF!</v>
      </c>
      <c r="BM83" s="16" t="e">
        <f>IF(Wedstrijden!#REF!="x","A","")</f>
        <v>#REF!</v>
      </c>
      <c r="BN83" s="16" t="str">
        <f>IF(Wedstrijden!T77="x","B1","")</f>
        <v>B1</v>
      </c>
      <c r="BO83" s="16" t="e">
        <f>IF(Wedstrijden!#REF!="x","BB","")</f>
        <v>#REF!</v>
      </c>
      <c r="BP83" s="16" t="str">
        <f>IF(Wedstrijden!V77="x","B","")</f>
        <v>B</v>
      </c>
      <c r="BQ83" s="16" t="str">
        <f>IF(Wedstrijden!W77="x","L1","")</f>
        <v>L1</v>
      </c>
      <c r="BR83" s="16" t="str">
        <f>IF(Wedstrijden!X77="x","L2","")</f>
        <v>L2</v>
      </c>
      <c r="BS83" s="16" t="str">
        <f>IF(Wedstrijden!Y77="x","M1","")</f>
        <v>M1</v>
      </c>
      <c r="BT83" s="16" t="str">
        <f>IF(Wedstrijden!Z77="x","M2","")</f>
        <v>M2</v>
      </c>
      <c r="BU83" s="16" t="str">
        <f>IF(Wedstrijden!AA77="x","Z1","")</f>
        <v>Z1</v>
      </c>
      <c r="BV83" s="16" t="str">
        <f>IF(Wedstrijden!AB77="x","Z2","")</f>
        <v>Z2</v>
      </c>
      <c r="BW83" s="16">
        <f>IF(COUNTA(Wedstrijden!K77:S77)&lt;&gt;0,1,"")</f>
        <v>1</v>
      </c>
      <c r="BX83" s="16">
        <f t="shared" si="7"/>
        <v>1</v>
      </c>
      <c r="BY83" s="16" t="str">
        <f>IF(Wedstrijden!K77="x","BB","")</f>
        <v>BB</v>
      </c>
      <c r="BZ83" s="16" t="str">
        <f>IF(Wedstrijden!L77="x","B","")</f>
        <v>B</v>
      </c>
      <c r="CA83" s="16" t="str">
        <f>IF(Wedstrijden!M77="x","L1","")</f>
        <v>L1</v>
      </c>
      <c r="CB83" s="16" t="str">
        <f>IF(Wedstrijden!N77="x","L2","")</f>
        <v>L2</v>
      </c>
      <c r="CC83" s="16" t="str">
        <f>IF(Wedstrijden!O77="x","M1","")</f>
        <v>M1</v>
      </c>
      <c r="CD83" s="16" t="str">
        <f>IF(Wedstrijden!P77="x","M2","")</f>
        <v>M2</v>
      </c>
      <c r="CE83" s="16" t="str">
        <f>IF(Wedstrijden!Q77="x","Z1","")</f>
        <v>Z1</v>
      </c>
      <c r="CF83" s="16" t="str">
        <f>IF(Wedstrijden!R77="x","Z2","")</f>
        <v>Z2</v>
      </c>
      <c r="CG83" s="16" t="str">
        <f>IF(Wedstrijden!S77="x","ZZL","")</f>
        <v>ZZL</v>
      </c>
      <c r="CL83" s="16">
        <f>IF(COUNTA(Wedstrijden!AQ77:BA77)&lt;&gt;0,2,"")</f>
        <v>2</v>
      </c>
      <c r="CM83" s="16">
        <f t="shared" si="8"/>
        <v>2</v>
      </c>
      <c r="CN83" s="16" t="str">
        <f>IF(Wedstrijden!AQ77="x","AA","")</f>
        <v>AA</v>
      </c>
      <c r="CO83" s="16" t="str">
        <f>IF(Wedstrijden!AR77="x","A","")</f>
        <v>A</v>
      </c>
      <c r="CP83" s="16" t="str">
        <f>IF(Wedstrijden!AS77="x","BB","")</f>
        <v>BB</v>
      </c>
      <c r="CQ83" s="16" t="str">
        <f>IF(Wedstrijden!AT77="x","B","")</f>
        <v>B</v>
      </c>
      <c r="CR83" s="16" t="str">
        <f>IF(Wedstrijden!AU77="x","L","")</f>
        <v>L</v>
      </c>
      <c r="CS83" s="16" t="str">
        <f>IF(Wedstrijden!AV77="x","M","")</f>
        <v>M</v>
      </c>
      <c r="CT83" s="16" t="str">
        <f>IF(Wedstrijden!AW77="x","Z","")</f>
        <v>Z</v>
      </c>
      <c r="CU83" s="16" t="str">
        <f>IF(Wedstrijden!BA77="x","ZZ","")</f>
        <v>ZZ</v>
      </c>
      <c r="CV83" s="16">
        <f>IF(COUNTA(Wedstrijden!AH77:AO77)&lt;&gt;0,2,"")</f>
        <v>2</v>
      </c>
      <c r="CW83" s="16">
        <f t="shared" si="9"/>
        <v>1</v>
      </c>
      <c r="CX83" s="16" t="str">
        <f>IF(Wedstrijden!AH77="x","BB","")</f>
        <v>BB</v>
      </c>
      <c r="CY83" s="16" t="str">
        <f>IF(Wedstrijden!AI77="x","B","")</f>
        <v>B</v>
      </c>
      <c r="CZ83" s="16" t="str">
        <f>IF(Wedstrijden!AJ77="x","L","")</f>
        <v>L</v>
      </c>
      <c r="DA83" s="16" t="str">
        <f>IF(Wedstrijden!AK77="x","M","")</f>
        <v>M</v>
      </c>
      <c r="DB83" s="16" t="str">
        <f>IF(Wedstrijden!AL77="x","Z","")</f>
        <v>Z</v>
      </c>
      <c r="DC83" s="16" t="str">
        <f>IF(Wedstrijden!AM77="x","ZZ","")</f>
        <v>ZZ</v>
      </c>
      <c r="DD83" s="16" t="str">
        <f>IF(Wedstrijden!AO77="x","1.40","")</f>
        <v/>
      </c>
      <c r="DE83" s="16" t="str">
        <f>IF(COUNTA(Wedstrijden!BC77:BE77)&lt;&gt;0,6,"")</f>
        <v/>
      </c>
      <c r="DF83" s="16" t="str">
        <f t="shared" si="10"/>
        <v/>
      </c>
      <c r="DG83" s="16" t="str">
        <f>IF(Wedstrijden!BC77="x","L","")</f>
        <v/>
      </c>
      <c r="DH83" s="16" t="str">
        <f>IF(Wedstrijden!BD77="x","M","")</f>
        <v/>
      </c>
      <c r="DI83" s="16" t="str">
        <f>IF(Wedstrijden!BE77="x","Z","")</f>
        <v/>
      </c>
      <c r="DJ83" s="16" t="str">
        <f>IF(Wedstrijden!BF77="x","Z","")</f>
        <v/>
      </c>
      <c r="DK83" s="16" t="str">
        <f>IF(COUNTA(Wedstrijden!BH77:BJ77)&lt;&gt;0,6,"")</f>
        <v/>
      </c>
      <c r="DL83" s="16" t="str">
        <f t="shared" si="11"/>
        <v/>
      </c>
      <c r="DM83" s="16" t="str">
        <f>IF(Wedstrijden!BH77="x","L","")</f>
        <v/>
      </c>
      <c r="DN83" s="16" t="str">
        <f>IF(Wedstrijden!BI77="x","M","")</f>
        <v/>
      </c>
      <c r="DO83" s="16" t="str">
        <f>IF(Wedstrijden!BJ77="x","Z","")</f>
        <v/>
      </c>
      <c r="DP83" s="16" t="str">
        <f>IF(Wedstrijden!BK77="x","Z","")</f>
        <v/>
      </c>
    </row>
    <row r="84" spans="1:120" ht="14.4" x14ac:dyDescent="0.3">
      <c r="A84" s="18">
        <f>Wedstrijden!A78</f>
        <v>45074</v>
      </c>
      <c r="B84" s="16" t="str">
        <f>IFERROR(VLOOKUP(Wedstrijden!#REF!,#REF!,2,FALSE),"")</f>
        <v/>
      </c>
      <c r="C84" s="16" t="str">
        <f>Wedstrijden!E78</f>
        <v>Licenties Wedstrijdorganisaties Friesland Kring</v>
      </c>
      <c r="D84" s="16" t="str">
        <f>IFERROR(VLOOKUP(Wedstrijden!#REF!,#REF!,2,FALSE),"")</f>
        <v/>
      </c>
      <c r="E84" s="16" t="str">
        <f>IFERROR(VLOOKUP(Wedstrijden!#REF!,#REF!,5,FALSE),"")</f>
        <v/>
      </c>
      <c r="F84" s="16" t="e">
        <f>IF(Wedstrijden!#REF!&lt;&gt;"",Wedstrijden!#REF!,"")</f>
        <v>#REF!</v>
      </c>
      <c r="G84" s="16" t="e">
        <f>IF(Wedstrijden!#REF!="Indoor",1,0)</f>
        <v>#REF!</v>
      </c>
      <c r="H84" s="16" t="e">
        <f>Wedstrijden!#REF!</f>
        <v>#REF!</v>
      </c>
      <c r="I84" s="16" t="e">
        <f>IF(Wedstrijden!#REF!="Nee",0,IF(Wedstrijden!#REF!="Ja",1,""))</f>
        <v>#REF!</v>
      </c>
      <c r="J84" s="16" t="e">
        <f>IF(Wedstrijden!#REF!&lt;&gt;"",Wedstrijden!#REF!,"")</f>
        <v>#REF!</v>
      </c>
      <c r="BJ84" s="16">
        <f>IF(COUNTA(Wedstrijden!T78:AB78)&lt;&gt;0,1,"")</f>
        <v>1</v>
      </c>
      <c r="BK84" s="16">
        <f t="shared" si="6"/>
        <v>2</v>
      </c>
      <c r="BL84" s="16" t="e">
        <f>IF(Wedstrijden!#REF!="x","AA","")</f>
        <v>#REF!</v>
      </c>
      <c r="BM84" s="16" t="e">
        <f>IF(Wedstrijden!#REF!="x","A","")</f>
        <v>#REF!</v>
      </c>
      <c r="BN84" s="16" t="str">
        <f>IF(Wedstrijden!T78="x","B1","")</f>
        <v>B1</v>
      </c>
      <c r="BO84" s="16" t="e">
        <f>IF(Wedstrijden!#REF!="x","BB","")</f>
        <v>#REF!</v>
      </c>
      <c r="BP84" s="16" t="str">
        <f>IF(Wedstrijden!V78="x","B","")</f>
        <v>B</v>
      </c>
      <c r="BQ84" s="16" t="str">
        <f>IF(Wedstrijden!W78="x","L1","")</f>
        <v>L1</v>
      </c>
      <c r="BR84" s="16" t="str">
        <f>IF(Wedstrijden!X78="x","L2","")</f>
        <v>L2</v>
      </c>
      <c r="BS84" s="16" t="str">
        <f>IF(Wedstrijden!Y78="x","M1","")</f>
        <v>M1</v>
      </c>
      <c r="BT84" s="16" t="str">
        <f>IF(Wedstrijden!Z78="x","M2","")</f>
        <v>M2</v>
      </c>
      <c r="BU84" s="16" t="str">
        <f>IF(Wedstrijden!AA78="x","Z1","")</f>
        <v>Z1</v>
      </c>
      <c r="BV84" s="16" t="str">
        <f>IF(Wedstrijden!AB78="x","Z2","")</f>
        <v>Z2</v>
      </c>
      <c r="BW84" s="16">
        <f>IF(COUNTA(Wedstrijden!K78:S78)&lt;&gt;0,1,"")</f>
        <v>1</v>
      </c>
      <c r="BX84" s="16">
        <f t="shared" si="7"/>
        <v>1</v>
      </c>
      <c r="BY84" s="16" t="str">
        <f>IF(Wedstrijden!K78="x","BB","")</f>
        <v>BB</v>
      </c>
      <c r="BZ84" s="16" t="str">
        <f>IF(Wedstrijden!L78="x","B","")</f>
        <v>B</v>
      </c>
      <c r="CA84" s="16" t="str">
        <f>IF(Wedstrijden!M78="x","L1","")</f>
        <v>L1</v>
      </c>
      <c r="CB84" s="16" t="str">
        <f>IF(Wedstrijden!N78="x","L2","")</f>
        <v>L2</v>
      </c>
      <c r="CC84" s="16" t="str">
        <f>IF(Wedstrijden!O78="x","M1","")</f>
        <v>M1</v>
      </c>
      <c r="CD84" s="16" t="str">
        <f>IF(Wedstrijden!P78="x","M2","")</f>
        <v>M2</v>
      </c>
      <c r="CE84" s="16" t="str">
        <f>IF(Wedstrijden!Q78="x","Z1","")</f>
        <v>Z1</v>
      </c>
      <c r="CF84" s="16" t="str">
        <f>IF(Wedstrijden!R78="x","Z2","")</f>
        <v>Z2</v>
      </c>
      <c r="CG84" s="16" t="str">
        <f>IF(Wedstrijden!S78="x","ZZL","")</f>
        <v>ZZL</v>
      </c>
      <c r="CL84" s="16">
        <f>IF(COUNTA(Wedstrijden!AQ78:BA78)&lt;&gt;0,2,"")</f>
        <v>2</v>
      </c>
      <c r="CM84" s="16">
        <f t="shared" si="8"/>
        <v>2</v>
      </c>
      <c r="CN84" s="16" t="str">
        <f>IF(Wedstrijden!AQ78="x","AA","")</f>
        <v/>
      </c>
      <c r="CO84" s="16" t="str">
        <f>IF(Wedstrijden!AR78="x","A","")</f>
        <v>A</v>
      </c>
      <c r="CP84" s="16" t="str">
        <f>IF(Wedstrijden!AS78="x","BB","")</f>
        <v>BB</v>
      </c>
      <c r="CQ84" s="16" t="str">
        <f>IF(Wedstrijden!AT78="x","B","")</f>
        <v>B</v>
      </c>
      <c r="CR84" s="16" t="str">
        <f>IF(Wedstrijden!AU78="x","L","")</f>
        <v>L</v>
      </c>
      <c r="CS84" s="16" t="str">
        <f>IF(Wedstrijden!AV78="x","M","")</f>
        <v>M</v>
      </c>
      <c r="CT84" s="16" t="str">
        <f>IF(Wedstrijden!AW78="x","Z","")</f>
        <v>Z</v>
      </c>
      <c r="CU84" s="16" t="str">
        <f>IF(Wedstrijden!BA78="x","ZZ","")</f>
        <v>ZZ</v>
      </c>
      <c r="CV84" s="16">
        <f>IF(COUNTA(Wedstrijden!AH78:AO78)&lt;&gt;0,2,"")</f>
        <v>2</v>
      </c>
      <c r="CW84" s="16">
        <f t="shared" si="9"/>
        <v>1</v>
      </c>
      <c r="CX84" s="16" t="str">
        <f>IF(Wedstrijden!AH78="x","BB","")</f>
        <v>BB</v>
      </c>
      <c r="CY84" s="16" t="str">
        <f>IF(Wedstrijden!AI78="x","B","")</f>
        <v>B</v>
      </c>
      <c r="CZ84" s="16" t="str">
        <f>IF(Wedstrijden!AJ78="x","L","")</f>
        <v>L</v>
      </c>
      <c r="DA84" s="16" t="str">
        <f>IF(Wedstrijden!AK78="x","M","")</f>
        <v>M</v>
      </c>
      <c r="DB84" s="16" t="str">
        <f>IF(Wedstrijden!AL78="x","Z","")</f>
        <v>Z</v>
      </c>
      <c r="DC84" s="16" t="str">
        <f>IF(Wedstrijden!AM78="x","ZZ","")</f>
        <v>ZZ</v>
      </c>
      <c r="DD84" s="16" t="str">
        <f>IF(Wedstrijden!AO78="x","1.40","")</f>
        <v/>
      </c>
      <c r="DE84" s="16" t="str">
        <f>IF(COUNTA(Wedstrijden!BC78:BE78)&lt;&gt;0,6,"")</f>
        <v/>
      </c>
      <c r="DF84" s="16" t="str">
        <f t="shared" si="10"/>
        <v/>
      </c>
      <c r="DG84" s="16" t="str">
        <f>IF(Wedstrijden!BC78="x","L","")</f>
        <v/>
      </c>
      <c r="DH84" s="16" t="str">
        <f>IF(Wedstrijden!BD78="x","M","")</f>
        <v/>
      </c>
      <c r="DI84" s="16" t="str">
        <f>IF(Wedstrijden!BE78="x","Z","")</f>
        <v/>
      </c>
      <c r="DJ84" s="16" t="str">
        <f>IF(Wedstrijden!BF78="x","Z","")</f>
        <v/>
      </c>
      <c r="DK84" s="16" t="str">
        <f>IF(COUNTA(Wedstrijden!BH78:BJ78)&lt;&gt;0,6,"")</f>
        <v/>
      </c>
      <c r="DL84" s="16" t="str">
        <f t="shared" si="11"/>
        <v/>
      </c>
      <c r="DM84" s="16" t="str">
        <f>IF(Wedstrijden!BH78="x","L","")</f>
        <v/>
      </c>
      <c r="DN84" s="16" t="str">
        <f>IF(Wedstrijden!BI78="x","M","")</f>
        <v/>
      </c>
      <c r="DO84" s="16" t="str">
        <f>IF(Wedstrijden!BJ78="x","Z","")</f>
        <v/>
      </c>
      <c r="DP84" s="16" t="str">
        <f>IF(Wedstrijden!BK78="x","Z","")</f>
        <v/>
      </c>
    </row>
    <row r="85" spans="1:120" ht="14.4" x14ac:dyDescent="0.3">
      <c r="A85" s="18">
        <f>Wedstrijden!A79</f>
        <v>45074</v>
      </c>
      <c r="B85" s="16" t="str">
        <f>IFERROR(VLOOKUP(Wedstrijden!#REF!,#REF!,2,FALSE),"")</f>
        <v/>
      </c>
      <c r="C85" s="16" t="str">
        <f>Wedstrijden!E79</f>
        <v>KNHS Kring Noord Oost Friesland</v>
      </c>
      <c r="D85" s="16" t="str">
        <f>IFERROR(VLOOKUP(Wedstrijden!#REF!,#REF!,2,FALSE),"")</f>
        <v/>
      </c>
      <c r="E85" s="16" t="str">
        <f>IFERROR(VLOOKUP(Wedstrijden!#REF!,#REF!,5,FALSE),"")</f>
        <v/>
      </c>
      <c r="F85" s="16" t="e">
        <f>IF(Wedstrijden!#REF!&lt;&gt;"",Wedstrijden!#REF!,"")</f>
        <v>#REF!</v>
      </c>
      <c r="G85" s="16" t="e">
        <f>IF(Wedstrijden!#REF!="Indoor",1,0)</f>
        <v>#REF!</v>
      </c>
      <c r="H85" s="16" t="e">
        <f>Wedstrijden!#REF!</f>
        <v>#REF!</v>
      </c>
      <c r="I85" s="16" t="e">
        <f>IF(Wedstrijden!#REF!="Nee",0,IF(Wedstrijden!#REF!="Ja",1,""))</f>
        <v>#REF!</v>
      </c>
      <c r="J85" s="16" t="e">
        <f>IF(Wedstrijden!#REF!&lt;&gt;"",Wedstrijden!#REF!,"")</f>
        <v>#REF!</v>
      </c>
      <c r="BJ85" s="16" t="str">
        <f>IF(COUNTA(Wedstrijden!T79:AB79)&lt;&gt;0,1,"")</f>
        <v/>
      </c>
      <c r="BK85" s="16" t="str">
        <f t="shared" si="6"/>
        <v/>
      </c>
      <c r="BL85" s="16" t="e">
        <f>IF(Wedstrijden!#REF!="x","AA","")</f>
        <v>#REF!</v>
      </c>
      <c r="BM85" s="16" t="e">
        <f>IF(Wedstrijden!#REF!="x","A","")</f>
        <v>#REF!</v>
      </c>
      <c r="BN85" s="16" t="str">
        <f>IF(Wedstrijden!T79="x","B1","")</f>
        <v/>
      </c>
      <c r="BO85" s="16" t="e">
        <f>IF(Wedstrijden!#REF!="x","BB","")</f>
        <v>#REF!</v>
      </c>
      <c r="BP85" s="16" t="str">
        <f>IF(Wedstrijden!V79="x","B","")</f>
        <v/>
      </c>
      <c r="BQ85" s="16" t="str">
        <f>IF(Wedstrijden!W79="x","L1","")</f>
        <v/>
      </c>
      <c r="BR85" s="16" t="str">
        <f>IF(Wedstrijden!X79="x","L2","")</f>
        <v/>
      </c>
      <c r="BS85" s="16" t="str">
        <f>IF(Wedstrijden!Y79="x","M1","")</f>
        <v/>
      </c>
      <c r="BT85" s="16" t="str">
        <f>IF(Wedstrijden!Z79="x","M2","")</f>
        <v/>
      </c>
      <c r="BU85" s="16" t="str">
        <f>IF(Wedstrijden!AA79="x","Z1","")</f>
        <v/>
      </c>
      <c r="BV85" s="16" t="str">
        <f>IF(Wedstrijden!AB79="x","Z2","")</f>
        <v/>
      </c>
      <c r="BW85" s="16">
        <f>IF(COUNTA(Wedstrijden!K79:S79)&lt;&gt;0,1,"")</f>
        <v>1</v>
      </c>
      <c r="BX85" s="16">
        <f t="shared" si="7"/>
        <v>1</v>
      </c>
      <c r="BY85" s="16" t="str">
        <f>IF(Wedstrijden!K79="x","BB","")</f>
        <v/>
      </c>
      <c r="BZ85" s="16" t="str">
        <f>IF(Wedstrijden!L79="x","B","")</f>
        <v>B</v>
      </c>
      <c r="CA85" s="16" t="str">
        <f>IF(Wedstrijden!M79="x","L1","")</f>
        <v>L1</v>
      </c>
      <c r="CB85" s="16" t="str">
        <f>IF(Wedstrijden!N79="x","L2","")</f>
        <v>L2</v>
      </c>
      <c r="CC85" s="16" t="str">
        <f>IF(Wedstrijden!O79="x","M1","")</f>
        <v/>
      </c>
      <c r="CD85" s="16" t="str">
        <f>IF(Wedstrijden!P79="x","M2","")</f>
        <v/>
      </c>
      <c r="CE85" s="16" t="str">
        <f>IF(Wedstrijden!Q79="x","Z1","")</f>
        <v/>
      </c>
      <c r="CF85" s="16" t="str">
        <f>IF(Wedstrijden!R79="x","Z2","")</f>
        <v/>
      </c>
      <c r="CG85" s="16" t="str">
        <f>IF(Wedstrijden!S79="x","ZZL","")</f>
        <v/>
      </c>
      <c r="CL85" s="16" t="str">
        <f>IF(COUNTA(Wedstrijden!AQ79:BA79)&lt;&gt;0,2,"")</f>
        <v/>
      </c>
      <c r="CM85" s="16" t="str">
        <f t="shared" si="8"/>
        <v/>
      </c>
      <c r="CN85" s="16" t="str">
        <f>IF(Wedstrijden!AQ79="x","AA","")</f>
        <v/>
      </c>
      <c r="CO85" s="16" t="str">
        <f>IF(Wedstrijden!AR79="x","A","")</f>
        <v/>
      </c>
      <c r="CP85" s="16" t="str">
        <f>IF(Wedstrijden!AS79="x","BB","")</f>
        <v/>
      </c>
      <c r="CQ85" s="16" t="str">
        <f>IF(Wedstrijden!AT79="x","B","")</f>
        <v/>
      </c>
      <c r="CR85" s="16" t="str">
        <f>IF(Wedstrijden!AU79="x","L","")</f>
        <v/>
      </c>
      <c r="CS85" s="16" t="str">
        <f>IF(Wedstrijden!AV79="x","M","")</f>
        <v/>
      </c>
      <c r="CT85" s="16" t="str">
        <f>IF(Wedstrijden!AW79="x","Z","")</f>
        <v/>
      </c>
      <c r="CU85" s="16" t="str">
        <f>IF(Wedstrijden!BA79="x","ZZ","")</f>
        <v/>
      </c>
      <c r="CV85" s="16" t="str">
        <f>IF(COUNTA(Wedstrijden!AH79:AO79)&lt;&gt;0,2,"")</f>
        <v/>
      </c>
      <c r="CW85" s="16" t="str">
        <f t="shared" si="9"/>
        <v/>
      </c>
      <c r="CX85" s="16" t="str">
        <f>IF(Wedstrijden!AH79="x","BB","")</f>
        <v/>
      </c>
      <c r="CY85" s="16" t="str">
        <f>IF(Wedstrijden!AI79="x","B","")</f>
        <v/>
      </c>
      <c r="CZ85" s="16" t="str">
        <f>IF(Wedstrijden!AJ79="x","L","")</f>
        <v/>
      </c>
      <c r="DA85" s="16" t="str">
        <f>IF(Wedstrijden!AK79="x","M","")</f>
        <v/>
      </c>
      <c r="DB85" s="16" t="str">
        <f>IF(Wedstrijden!AL79="x","Z","")</f>
        <v/>
      </c>
      <c r="DC85" s="16" t="str">
        <f>IF(Wedstrijden!AM79="x","ZZ","")</f>
        <v/>
      </c>
      <c r="DD85" s="16" t="str">
        <f>IF(Wedstrijden!AO79="x","1.40","")</f>
        <v/>
      </c>
      <c r="DE85" s="16" t="str">
        <f>IF(COUNTA(Wedstrijden!BC79:BE79)&lt;&gt;0,6,"")</f>
        <v/>
      </c>
      <c r="DF85" s="16" t="str">
        <f t="shared" si="10"/>
        <v/>
      </c>
      <c r="DG85" s="16" t="str">
        <f>IF(Wedstrijden!BC79="x","L","")</f>
        <v/>
      </c>
      <c r="DH85" s="16" t="str">
        <f>IF(Wedstrijden!BD79="x","M","")</f>
        <v/>
      </c>
      <c r="DI85" s="16" t="str">
        <f>IF(Wedstrijden!BE79="x","Z","")</f>
        <v/>
      </c>
      <c r="DJ85" s="16" t="str">
        <f>IF(Wedstrijden!BF79="x","Z","")</f>
        <v/>
      </c>
      <c r="DK85" s="16" t="str">
        <f>IF(COUNTA(Wedstrijden!BH79:BJ79)&lt;&gt;0,6,"")</f>
        <v/>
      </c>
      <c r="DL85" s="16" t="str">
        <f t="shared" si="11"/>
        <v/>
      </c>
      <c r="DM85" s="16" t="str">
        <f>IF(Wedstrijden!BH79="x","L","")</f>
        <v/>
      </c>
      <c r="DN85" s="16" t="str">
        <f>IF(Wedstrijden!BI79="x","M","")</f>
        <v/>
      </c>
      <c r="DO85" s="16" t="str">
        <f>IF(Wedstrijden!BJ79="x","Z","")</f>
        <v/>
      </c>
      <c r="DP85" s="16" t="str">
        <f>IF(Wedstrijden!BK79="x","Z","")</f>
        <v/>
      </c>
    </row>
    <row r="86" spans="1:120" ht="14.4" x14ac:dyDescent="0.3">
      <c r="A86" s="18">
        <f>Wedstrijden!A80</f>
        <v>45074</v>
      </c>
      <c r="B86" s="16" t="str">
        <f>IFERROR(VLOOKUP(Wedstrijden!#REF!,#REF!,2,FALSE),"")</f>
        <v/>
      </c>
      <c r="C86" s="16" t="str">
        <f>Wedstrijden!E80</f>
        <v>KNHS Kring De Drie Stromen</v>
      </c>
      <c r="D86" s="16" t="str">
        <f>IFERROR(VLOOKUP(Wedstrijden!#REF!,#REF!,2,FALSE),"")</f>
        <v/>
      </c>
      <c r="E86" s="16" t="str">
        <f>IFERROR(VLOOKUP(Wedstrijden!#REF!,#REF!,5,FALSE),"")</f>
        <v/>
      </c>
      <c r="F86" s="16" t="e">
        <f>IF(Wedstrijden!#REF!&lt;&gt;"",Wedstrijden!#REF!,"")</f>
        <v>#REF!</v>
      </c>
      <c r="G86" s="16" t="e">
        <f>IF(Wedstrijden!#REF!="Indoor",1,0)</f>
        <v>#REF!</v>
      </c>
      <c r="H86" s="16" t="e">
        <f>Wedstrijden!#REF!</f>
        <v>#REF!</v>
      </c>
      <c r="I86" s="16" t="e">
        <f>IF(Wedstrijden!#REF!="Nee",0,IF(Wedstrijden!#REF!="Ja",1,""))</f>
        <v>#REF!</v>
      </c>
      <c r="J86" s="16" t="e">
        <f>IF(Wedstrijden!#REF!&lt;&gt;"",Wedstrijden!#REF!,"")</f>
        <v>#REF!</v>
      </c>
      <c r="BJ86" s="16" t="str">
        <f>IF(COUNTA(Wedstrijden!T80:AB80)&lt;&gt;0,1,"")</f>
        <v/>
      </c>
      <c r="BK86" s="16" t="str">
        <f t="shared" si="6"/>
        <v/>
      </c>
      <c r="BL86" s="16" t="e">
        <f>IF(Wedstrijden!#REF!="x","AA","")</f>
        <v>#REF!</v>
      </c>
      <c r="BM86" s="16" t="e">
        <f>IF(Wedstrijden!#REF!="x","A","")</f>
        <v>#REF!</v>
      </c>
      <c r="BN86" s="16" t="str">
        <f>IF(Wedstrijden!T80="x","B1","")</f>
        <v/>
      </c>
      <c r="BO86" s="16" t="e">
        <f>IF(Wedstrijden!#REF!="x","BB","")</f>
        <v>#REF!</v>
      </c>
      <c r="BP86" s="16" t="str">
        <f>IF(Wedstrijden!V80="x","B","")</f>
        <v/>
      </c>
      <c r="BQ86" s="16" t="str">
        <f>IF(Wedstrijden!W80="x","L1","")</f>
        <v/>
      </c>
      <c r="BR86" s="16" t="str">
        <f>IF(Wedstrijden!X80="x","L2","")</f>
        <v/>
      </c>
      <c r="BS86" s="16" t="str">
        <f>IF(Wedstrijden!Y80="x","M1","")</f>
        <v/>
      </c>
      <c r="BT86" s="16" t="str">
        <f>IF(Wedstrijden!Z80="x","M2","")</f>
        <v/>
      </c>
      <c r="BU86" s="16" t="str">
        <f>IF(Wedstrijden!AA80="x","Z1","")</f>
        <v/>
      </c>
      <c r="BV86" s="16" t="str">
        <f>IF(Wedstrijden!AB80="x","Z2","")</f>
        <v/>
      </c>
      <c r="BW86" s="16">
        <f>IF(COUNTA(Wedstrijden!K80:S80)&lt;&gt;0,1,"")</f>
        <v>1</v>
      </c>
      <c r="BX86" s="16">
        <f t="shared" si="7"/>
        <v>1</v>
      </c>
      <c r="BY86" s="16" t="str">
        <f>IF(Wedstrijden!K80="x","BB","")</f>
        <v/>
      </c>
      <c r="BZ86" s="16" t="str">
        <f>IF(Wedstrijden!L80="x","B","")</f>
        <v/>
      </c>
      <c r="CA86" s="16" t="str">
        <f>IF(Wedstrijden!M80="x","L1","")</f>
        <v/>
      </c>
      <c r="CB86" s="16" t="str">
        <f>IF(Wedstrijden!N80="x","L2","")</f>
        <v/>
      </c>
      <c r="CC86" s="16" t="str">
        <f>IF(Wedstrijden!O80="x","M1","")</f>
        <v>M1</v>
      </c>
      <c r="CD86" s="16" t="str">
        <f>IF(Wedstrijden!P80="x","M2","")</f>
        <v>M2</v>
      </c>
      <c r="CE86" s="16" t="str">
        <f>IF(Wedstrijden!Q80="x","Z1","")</f>
        <v>Z1</v>
      </c>
      <c r="CF86" s="16" t="str">
        <f>IF(Wedstrijden!R80="x","Z2","")</f>
        <v>Z2</v>
      </c>
      <c r="CG86" s="16" t="str">
        <f>IF(Wedstrijden!S80="x","ZZL","")</f>
        <v>ZZL</v>
      </c>
      <c r="CL86" s="16" t="str">
        <f>IF(COUNTA(Wedstrijden!AQ80:BA80)&lt;&gt;0,2,"")</f>
        <v/>
      </c>
      <c r="CM86" s="16" t="str">
        <f t="shared" si="8"/>
        <v/>
      </c>
      <c r="CN86" s="16" t="str">
        <f>IF(Wedstrijden!AQ80="x","AA","")</f>
        <v/>
      </c>
      <c r="CO86" s="16" t="str">
        <f>IF(Wedstrijden!AR80="x","A","")</f>
        <v/>
      </c>
      <c r="CP86" s="16" t="str">
        <f>IF(Wedstrijden!AS80="x","BB","")</f>
        <v/>
      </c>
      <c r="CQ86" s="16" t="str">
        <f>IF(Wedstrijden!AT80="x","B","")</f>
        <v/>
      </c>
      <c r="CR86" s="16" t="str">
        <f>IF(Wedstrijden!AU80="x","L","")</f>
        <v/>
      </c>
      <c r="CS86" s="16" t="str">
        <f>IF(Wedstrijden!AV80="x","M","")</f>
        <v/>
      </c>
      <c r="CT86" s="16" t="str">
        <f>IF(Wedstrijden!AW80="x","Z","")</f>
        <v/>
      </c>
      <c r="CU86" s="16" t="str">
        <f>IF(Wedstrijden!BA80="x","ZZ","")</f>
        <v/>
      </c>
      <c r="CV86" s="16" t="str">
        <f>IF(COUNTA(Wedstrijden!AH80:AO80)&lt;&gt;0,2,"")</f>
        <v/>
      </c>
      <c r="CW86" s="16" t="str">
        <f t="shared" si="9"/>
        <v/>
      </c>
      <c r="CX86" s="16" t="str">
        <f>IF(Wedstrijden!AH80="x","BB","")</f>
        <v/>
      </c>
      <c r="CY86" s="16" t="str">
        <f>IF(Wedstrijden!AI80="x","B","")</f>
        <v/>
      </c>
      <c r="CZ86" s="16" t="str">
        <f>IF(Wedstrijden!AJ80="x","L","")</f>
        <v/>
      </c>
      <c r="DA86" s="16" t="str">
        <f>IF(Wedstrijden!AK80="x","M","")</f>
        <v/>
      </c>
      <c r="DB86" s="16" t="str">
        <f>IF(Wedstrijden!AL80="x","Z","")</f>
        <v/>
      </c>
      <c r="DC86" s="16" t="str">
        <f>IF(Wedstrijden!AM80="x","ZZ","")</f>
        <v/>
      </c>
      <c r="DD86" s="16" t="str">
        <f>IF(Wedstrijden!AO80="x","1.40","")</f>
        <v/>
      </c>
      <c r="DE86" s="16" t="str">
        <f>IF(COUNTA(Wedstrijden!BC80:BE80)&lt;&gt;0,6,"")</f>
        <v/>
      </c>
      <c r="DF86" s="16" t="str">
        <f t="shared" si="10"/>
        <v/>
      </c>
      <c r="DG86" s="16" t="str">
        <f>IF(Wedstrijden!BC80="x","L","")</f>
        <v/>
      </c>
      <c r="DH86" s="16" t="str">
        <f>IF(Wedstrijden!BD80="x","M","")</f>
        <v/>
      </c>
      <c r="DI86" s="16" t="str">
        <f>IF(Wedstrijden!BE80="x","Z","")</f>
        <v/>
      </c>
      <c r="DJ86" s="16" t="str">
        <f>IF(Wedstrijden!BF80="x","Z","")</f>
        <v/>
      </c>
      <c r="DK86" s="16" t="str">
        <f>IF(COUNTA(Wedstrijden!BH80:BJ80)&lt;&gt;0,6,"")</f>
        <v/>
      </c>
      <c r="DL86" s="16" t="str">
        <f t="shared" si="11"/>
        <v/>
      </c>
      <c r="DM86" s="16" t="str">
        <f>IF(Wedstrijden!BH80="x","L","")</f>
        <v/>
      </c>
      <c r="DN86" s="16" t="str">
        <f>IF(Wedstrijden!BI80="x","M","")</f>
        <v/>
      </c>
      <c r="DO86" s="16" t="str">
        <f>IF(Wedstrijden!BJ80="x","Z","")</f>
        <v/>
      </c>
      <c r="DP86" s="16" t="str">
        <f>IF(Wedstrijden!BK80="x","Z","")</f>
        <v/>
      </c>
    </row>
    <row r="87" spans="1:120" ht="14.4" x14ac:dyDescent="0.3">
      <c r="A87" s="18">
        <f>Wedstrijden!A81</f>
        <v>45077</v>
      </c>
      <c r="B87" s="16" t="str">
        <f>IFERROR(VLOOKUP(Wedstrijden!#REF!,#REF!,2,FALSE),"")</f>
        <v/>
      </c>
      <c r="C87" s="16" t="str">
        <f>Wedstrijden!E81</f>
        <v>KNHS Kring Tusken Waad En Klif</v>
      </c>
      <c r="D87" s="16" t="str">
        <f>IFERROR(VLOOKUP(Wedstrijden!#REF!,#REF!,2,FALSE),"")</f>
        <v/>
      </c>
      <c r="E87" s="16" t="str">
        <f>IFERROR(VLOOKUP(Wedstrijden!#REF!,#REF!,5,FALSE),"")</f>
        <v/>
      </c>
      <c r="F87" s="16" t="e">
        <f>IF(Wedstrijden!#REF!&lt;&gt;"",Wedstrijden!#REF!,"")</f>
        <v>#REF!</v>
      </c>
      <c r="G87" s="16" t="e">
        <f>IF(Wedstrijden!#REF!="Indoor",1,0)</f>
        <v>#REF!</v>
      </c>
      <c r="H87" s="16" t="e">
        <f>Wedstrijden!#REF!</f>
        <v>#REF!</v>
      </c>
      <c r="I87" s="16" t="e">
        <f>IF(Wedstrijden!#REF!="Nee",0,IF(Wedstrijden!#REF!="Ja",1,""))</f>
        <v>#REF!</v>
      </c>
      <c r="J87" s="16" t="e">
        <f>IF(Wedstrijden!#REF!&lt;&gt;"",Wedstrijden!#REF!,"")</f>
        <v>#REF!</v>
      </c>
      <c r="BJ87" s="16" t="str">
        <f>IF(COUNTA(Wedstrijden!T81:AB81)&lt;&gt;0,1,"")</f>
        <v/>
      </c>
      <c r="BK87" s="16" t="str">
        <f t="shared" si="6"/>
        <v/>
      </c>
      <c r="BL87" s="16" t="e">
        <f>IF(Wedstrijden!#REF!="x","AA","")</f>
        <v>#REF!</v>
      </c>
      <c r="BM87" s="16" t="e">
        <f>IF(Wedstrijden!#REF!="x","A","")</f>
        <v>#REF!</v>
      </c>
      <c r="BN87" s="16" t="str">
        <f>IF(Wedstrijden!T81="x","B1","")</f>
        <v/>
      </c>
      <c r="BO87" s="16" t="e">
        <f>IF(Wedstrijden!#REF!="x","BB","")</f>
        <v>#REF!</v>
      </c>
      <c r="BP87" s="16" t="str">
        <f>IF(Wedstrijden!V81="x","B","")</f>
        <v/>
      </c>
      <c r="BQ87" s="16" t="str">
        <f>IF(Wedstrijden!W81="x","L1","")</f>
        <v/>
      </c>
      <c r="BR87" s="16" t="str">
        <f>IF(Wedstrijden!X81="x","L2","")</f>
        <v/>
      </c>
      <c r="BS87" s="16" t="str">
        <f>IF(Wedstrijden!Y81="x","M1","")</f>
        <v/>
      </c>
      <c r="BT87" s="16" t="str">
        <f>IF(Wedstrijden!Z81="x","M2","")</f>
        <v/>
      </c>
      <c r="BU87" s="16" t="str">
        <f>IF(Wedstrijden!AA81="x","Z1","")</f>
        <v/>
      </c>
      <c r="BV87" s="16" t="str">
        <f>IF(Wedstrijden!AB81="x","Z2","")</f>
        <v/>
      </c>
      <c r="BW87" s="16" t="str">
        <f>IF(COUNTA(Wedstrijden!K81:S81)&lt;&gt;0,1,"")</f>
        <v/>
      </c>
      <c r="BX87" s="16" t="str">
        <f t="shared" si="7"/>
        <v/>
      </c>
      <c r="BY87" s="16" t="str">
        <f>IF(Wedstrijden!K81="x","BB","")</f>
        <v/>
      </c>
      <c r="BZ87" s="16" t="str">
        <f>IF(Wedstrijden!L81="x","B","")</f>
        <v/>
      </c>
      <c r="CA87" s="16" t="str">
        <f>IF(Wedstrijden!M81="x","L1","")</f>
        <v/>
      </c>
      <c r="CB87" s="16" t="str">
        <f>IF(Wedstrijden!N81="x","L2","")</f>
        <v/>
      </c>
      <c r="CC87" s="16" t="str">
        <f>IF(Wedstrijden!O81="x","M1","")</f>
        <v/>
      </c>
      <c r="CD87" s="16" t="str">
        <f>IF(Wedstrijden!P81="x","M2","")</f>
        <v/>
      </c>
      <c r="CE87" s="16" t="str">
        <f>IF(Wedstrijden!Q81="x","Z1","")</f>
        <v/>
      </c>
      <c r="CF87" s="16" t="str">
        <f>IF(Wedstrijden!R81="x","Z2","")</f>
        <v/>
      </c>
      <c r="CG87" s="16" t="str">
        <f>IF(Wedstrijden!S81="x","ZZL","")</f>
        <v/>
      </c>
      <c r="CL87" s="16">
        <f>IF(COUNTA(Wedstrijden!AQ81:BA81)&lt;&gt;0,2,"")</f>
        <v>2</v>
      </c>
      <c r="CM87" s="16">
        <f t="shared" si="8"/>
        <v>2</v>
      </c>
      <c r="CN87" s="16" t="str">
        <f>IF(Wedstrijden!AQ81="x","AA","")</f>
        <v>AA</v>
      </c>
      <c r="CO87" s="16" t="str">
        <f>IF(Wedstrijden!AR81="x","A","")</f>
        <v>A</v>
      </c>
      <c r="CP87" s="16" t="str">
        <f>IF(Wedstrijden!AS81="x","BB","")</f>
        <v>BB</v>
      </c>
      <c r="CQ87" s="16" t="str">
        <f>IF(Wedstrijden!AT81="x","B","")</f>
        <v>B</v>
      </c>
      <c r="CR87" s="16" t="str">
        <f>IF(Wedstrijden!AU81="x","L","")</f>
        <v>L</v>
      </c>
      <c r="CS87" s="16" t="str">
        <f>IF(Wedstrijden!AV81="x","M","")</f>
        <v>M</v>
      </c>
      <c r="CT87" s="16" t="str">
        <f>IF(Wedstrijden!AW81="x","Z","")</f>
        <v>Z</v>
      </c>
      <c r="CU87" s="16" t="str">
        <f>IF(Wedstrijden!BA81="x","ZZ","")</f>
        <v>ZZ</v>
      </c>
      <c r="CV87" s="16">
        <f>IF(COUNTA(Wedstrijden!AH81:AO81)&lt;&gt;0,2,"")</f>
        <v>2</v>
      </c>
      <c r="CW87" s="16">
        <f t="shared" si="9"/>
        <v>1</v>
      </c>
      <c r="CX87" s="16" t="str">
        <f>IF(Wedstrijden!AH81="x","BB","")</f>
        <v>BB</v>
      </c>
      <c r="CY87" s="16" t="str">
        <f>IF(Wedstrijden!AI81="x","B","")</f>
        <v>B</v>
      </c>
      <c r="CZ87" s="16" t="str">
        <f>IF(Wedstrijden!AJ81="x","L","")</f>
        <v>L</v>
      </c>
      <c r="DA87" s="16" t="str">
        <f>IF(Wedstrijden!AK81="x","M","")</f>
        <v>M</v>
      </c>
      <c r="DB87" s="16" t="str">
        <f>IF(Wedstrijden!AL81="x","Z","")</f>
        <v>Z</v>
      </c>
      <c r="DC87" s="16" t="str">
        <f>IF(Wedstrijden!AM81="x","ZZ","")</f>
        <v>ZZ</v>
      </c>
      <c r="DD87" s="16" t="str">
        <f>IF(Wedstrijden!AO81="x","1.40","")</f>
        <v/>
      </c>
      <c r="DE87" s="16" t="str">
        <f>IF(COUNTA(Wedstrijden!BC81:BE81)&lt;&gt;0,6,"")</f>
        <v/>
      </c>
      <c r="DF87" s="16" t="str">
        <f t="shared" si="10"/>
        <v/>
      </c>
      <c r="DG87" s="16" t="str">
        <f>IF(Wedstrijden!BC81="x","L","")</f>
        <v/>
      </c>
      <c r="DH87" s="16" t="str">
        <f>IF(Wedstrijden!BD81="x","M","")</f>
        <v/>
      </c>
      <c r="DI87" s="16" t="str">
        <f>IF(Wedstrijden!BE81="x","Z","")</f>
        <v/>
      </c>
      <c r="DJ87" s="16" t="str">
        <f>IF(Wedstrijden!BF81="x","Z","")</f>
        <v/>
      </c>
      <c r="DK87" s="16" t="str">
        <f>IF(COUNTA(Wedstrijden!BH81:BJ81)&lt;&gt;0,6,"")</f>
        <v/>
      </c>
      <c r="DL87" s="16" t="str">
        <f t="shared" si="11"/>
        <v/>
      </c>
      <c r="DM87" s="16" t="str">
        <f>IF(Wedstrijden!BH81="x","L","")</f>
        <v/>
      </c>
      <c r="DN87" s="16" t="str">
        <f>IF(Wedstrijden!BI81="x","M","")</f>
        <v/>
      </c>
      <c r="DO87" s="16" t="str">
        <f>IF(Wedstrijden!BJ81="x","Z","")</f>
        <v/>
      </c>
      <c r="DP87" s="16" t="str">
        <f>IF(Wedstrijden!BK81="x","Z","")</f>
        <v/>
      </c>
    </row>
    <row r="88" spans="1:120" ht="14.4" x14ac:dyDescent="0.3">
      <c r="A88" s="18">
        <f>Wedstrijden!A82</f>
        <v>45079</v>
      </c>
      <c r="B88" s="16" t="str">
        <f>IFERROR(VLOOKUP(Wedstrijden!#REF!,#REF!,2,FALSE),"")</f>
        <v/>
      </c>
      <c r="C88" s="16" t="str">
        <f>Wedstrijden!E82</f>
        <v>KNHS Kring De Drie Stromen</v>
      </c>
      <c r="D88" s="16" t="str">
        <f>IFERROR(VLOOKUP(Wedstrijden!#REF!,#REF!,2,FALSE),"")</f>
        <v/>
      </c>
      <c r="E88" s="16" t="str">
        <f>IFERROR(VLOOKUP(Wedstrijden!#REF!,#REF!,5,FALSE),"")</f>
        <v/>
      </c>
      <c r="F88" s="16" t="e">
        <f>IF(Wedstrijden!#REF!&lt;&gt;"",Wedstrijden!#REF!,"")</f>
        <v>#REF!</v>
      </c>
      <c r="G88" s="16" t="e">
        <f>IF(Wedstrijden!#REF!="Indoor",1,0)</f>
        <v>#REF!</v>
      </c>
      <c r="H88" s="16" t="e">
        <f>Wedstrijden!#REF!</f>
        <v>#REF!</v>
      </c>
      <c r="I88" s="16" t="e">
        <f>IF(Wedstrijden!#REF!="Nee",0,IF(Wedstrijden!#REF!="Ja",1,""))</f>
        <v>#REF!</v>
      </c>
      <c r="J88" s="16" t="e">
        <f>IF(Wedstrijden!#REF!&lt;&gt;"",Wedstrijden!#REF!,"")</f>
        <v>#REF!</v>
      </c>
      <c r="BJ88" s="16" t="str">
        <f>IF(COUNTA(Wedstrijden!T82:AB82)&lt;&gt;0,1,"")</f>
        <v/>
      </c>
      <c r="BK88" s="16" t="str">
        <f t="shared" si="6"/>
        <v/>
      </c>
      <c r="BL88" s="16" t="e">
        <f>IF(Wedstrijden!#REF!="x","AA","")</f>
        <v>#REF!</v>
      </c>
      <c r="BM88" s="16" t="e">
        <f>IF(Wedstrijden!#REF!="x","A","")</f>
        <v>#REF!</v>
      </c>
      <c r="BN88" s="16" t="str">
        <f>IF(Wedstrijden!T82="x","B1","")</f>
        <v/>
      </c>
      <c r="BO88" s="16" t="e">
        <f>IF(Wedstrijden!#REF!="x","BB","")</f>
        <v>#REF!</v>
      </c>
      <c r="BP88" s="16" t="str">
        <f>IF(Wedstrijden!V82="x","B","")</f>
        <v/>
      </c>
      <c r="BQ88" s="16" t="str">
        <f>IF(Wedstrijden!W82="x","L1","")</f>
        <v/>
      </c>
      <c r="BR88" s="16" t="str">
        <f>IF(Wedstrijden!X82="x","L2","")</f>
        <v/>
      </c>
      <c r="BS88" s="16" t="str">
        <f>IF(Wedstrijden!Y82="x","M1","")</f>
        <v/>
      </c>
      <c r="BT88" s="16" t="str">
        <f>IF(Wedstrijden!Z82="x","M2","")</f>
        <v/>
      </c>
      <c r="BU88" s="16" t="str">
        <f>IF(Wedstrijden!AA82="x","Z1","")</f>
        <v/>
      </c>
      <c r="BV88" s="16" t="str">
        <f>IF(Wedstrijden!AB82="x","Z2","")</f>
        <v/>
      </c>
      <c r="BW88" s="16">
        <f>IF(COUNTA(Wedstrijden!K82:S82)&lt;&gt;0,1,"")</f>
        <v>1</v>
      </c>
      <c r="BX88" s="16">
        <f t="shared" si="7"/>
        <v>1</v>
      </c>
      <c r="BY88" s="16" t="str">
        <f>IF(Wedstrijden!K82="x","BB","")</f>
        <v/>
      </c>
      <c r="BZ88" s="16" t="str">
        <f>IF(Wedstrijden!L82="x","B","")</f>
        <v>B</v>
      </c>
      <c r="CA88" s="16" t="str">
        <f>IF(Wedstrijden!M82="x","L1","")</f>
        <v>L1</v>
      </c>
      <c r="CB88" s="16" t="str">
        <f>IF(Wedstrijden!N82="x","L2","")</f>
        <v>L2</v>
      </c>
      <c r="CC88" s="16" t="str">
        <f>IF(Wedstrijden!O82="x","M1","")</f>
        <v/>
      </c>
      <c r="CD88" s="16" t="str">
        <f>IF(Wedstrijden!P82="x","M2","")</f>
        <v/>
      </c>
      <c r="CE88" s="16" t="str">
        <f>IF(Wedstrijden!Q82="x","Z1","")</f>
        <v/>
      </c>
      <c r="CF88" s="16" t="str">
        <f>IF(Wedstrijden!R82="x","Z2","")</f>
        <v/>
      </c>
      <c r="CG88" s="16" t="str">
        <f>IF(Wedstrijden!S82="x","ZZL","")</f>
        <v/>
      </c>
      <c r="CL88" s="16" t="str">
        <f>IF(COUNTA(Wedstrijden!AQ82:BA82)&lt;&gt;0,2,"")</f>
        <v/>
      </c>
      <c r="CM88" s="16" t="str">
        <f t="shared" si="8"/>
        <v/>
      </c>
      <c r="CN88" s="16" t="str">
        <f>IF(Wedstrijden!AQ82="x","AA","")</f>
        <v/>
      </c>
      <c r="CO88" s="16" t="str">
        <f>IF(Wedstrijden!AR82="x","A","")</f>
        <v/>
      </c>
      <c r="CP88" s="16" t="str">
        <f>IF(Wedstrijden!AS82="x","BB","")</f>
        <v/>
      </c>
      <c r="CQ88" s="16" t="str">
        <f>IF(Wedstrijden!AT82="x","B","")</f>
        <v/>
      </c>
      <c r="CR88" s="16" t="str">
        <f>IF(Wedstrijden!AU82="x","L","")</f>
        <v/>
      </c>
      <c r="CS88" s="16" t="str">
        <f>IF(Wedstrijden!AV82="x","M","")</f>
        <v/>
      </c>
      <c r="CT88" s="16" t="str">
        <f>IF(Wedstrijden!AW82="x","Z","")</f>
        <v/>
      </c>
      <c r="CU88" s="16" t="str">
        <f>IF(Wedstrijden!BA82="x","ZZ","")</f>
        <v/>
      </c>
      <c r="CV88" s="16" t="str">
        <f>IF(COUNTA(Wedstrijden!AH82:AO82)&lt;&gt;0,2,"")</f>
        <v/>
      </c>
      <c r="CW88" s="16" t="str">
        <f t="shared" si="9"/>
        <v/>
      </c>
      <c r="CX88" s="16" t="str">
        <f>IF(Wedstrijden!AH82="x","BB","")</f>
        <v/>
      </c>
      <c r="CY88" s="16" t="str">
        <f>IF(Wedstrijden!AI82="x","B","")</f>
        <v/>
      </c>
      <c r="CZ88" s="16" t="str">
        <f>IF(Wedstrijden!AJ82="x","L","")</f>
        <v/>
      </c>
      <c r="DA88" s="16" t="str">
        <f>IF(Wedstrijden!AK82="x","M","")</f>
        <v/>
      </c>
      <c r="DB88" s="16" t="str">
        <f>IF(Wedstrijden!AL82="x","Z","")</f>
        <v/>
      </c>
      <c r="DC88" s="16" t="str">
        <f>IF(Wedstrijden!AM82="x","ZZ","")</f>
        <v/>
      </c>
      <c r="DD88" s="16" t="str">
        <f>IF(Wedstrijden!AO82="x","1.40","")</f>
        <v/>
      </c>
      <c r="DE88" s="16" t="str">
        <f>IF(COUNTA(Wedstrijden!BC82:BE82)&lt;&gt;0,6,"")</f>
        <v/>
      </c>
      <c r="DF88" s="16" t="str">
        <f t="shared" si="10"/>
        <v/>
      </c>
      <c r="DG88" s="16" t="str">
        <f>IF(Wedstrijden!BC82="x","L","")</f>
        <v/>
      </c>
      <c r="DH88" s="16" t="str">
        <f>IF(Wedstrijden!BD82="x","M","")</f>
        <v/>
      </c>
      <c r="DI88" s="16" t="str">
        <f>IF(Wedstrijden!BE82="x","Z","")</f>
        <v/>
      </c>
      <c r="DJ88" s="16" t="str">
        <f>IF(Wedstrijden!BF82="x","Z","")</f>
        <v/>
      </c>
      <c r="DK88" s="16" t="str">
        <f>IF(COUNTA(Wedstrijden!BH82:BJ82)&lt;&gt;0,6,"")</f>
        <v/>
      </c>
      <c r="DL88" s="16" t="str">
        <f t="shared" si="11"/>
        <v/>
      </c>
      <c r="DM88" s="16" t="str">
        <f>IF(Wedstrijden!BH82="x","L","")</f>
        <v/>
      </c>
      <c r="DN88" s="16" t="str">
        <f>IF(Wedstrijden!BI82="x","M","")</f>
        <v/>
      </c>
      <c r="DO88" s="16" t="str">
        <f>IF(Wedstrijden!BJ82="x","Z","")</f>
        <v/>
      </c>
      <c r="DP88" s="16" t="str">
        <f>IF(Wedstrijden!BK82="x","Z","")</f>
        <v/>
      </c>
    </row>
    <row r="89" spans="1:120" ht="14.4" x14ac:dyDescent="0.3">
      <c r="A89" s="18">
        <f>Wedstrijden!A83</f>
        <v>45080</v>
      </c>
      <c r="B89" s="16" t="str">
        <f>IFERROR(VLOOKUP(Wedstrijden!#REF!,#REF!,2,FALSE),"")</f>
        <v/>
      </c>
      <c r="C89" s="16" t="str">
        <f>Wedstrijden!E83</f>
        <v>Licenties Wedstrijdorganisaties Friesland Kring</v>
      </c>
      <c r="D89" s="16" t="str">
        <f>IFERROR(VLOOKUP(Wedstrijden!#REF!,#REF!,2,FALSE),"")</f>
        <v/>
      </c>
      <c r="E89" s="16" t="str">
        <f>IFERROR(VLOOKUP(Wedstrijden!#REF!,#REF!,5,FALSE),"")</f>
        <v/>
      </c>
      <c r="F89" s="16" t="e">
        <f>IF(Wedstrijden!#REF!&lt;&gt;"",Wedstrijden!#REF!,"")</f>
        <v>#REF!</v>
      </c>
      <c r="G89" s="16" t="e">
        <f>IF(Wedstrijden!#REF!="Indoor",1,0)</f>
        <v>#REF!</v>
      </c>
      <c r="H89" s="16" t="e">
        <f>Wedstrijden!#REF!</f>
        <v>#REF!</v>
      </c>
      <c r="I89" s="16" t="e">
        <f>IF(Wedstrijden!#REF!="Nee",0,IF(Wedstrijden!#REF!="Ja",1,""))</f>
        <v>#REF!</v>
      </c>
      <c r="J89" s="16" t="e">
        <f>IF(Wedstrijden!#REF!&lt;&gt;"",Wedstrijden!#REF!,"")</f>
        <v>#REF!</v>
      </c>
      <c r="BJ89" s="16" t="str">
        <f>IF(COUNTA(Wedstrijden!T83:AB83)&lt;&gt;0,1,"")</f>
        <v/>
      </c>
      <c r="BK89" s="16" t="str">
        <f t="shared" si="6"/>
        <v/>
      </c>
      <c r="BL89" s="16" t="e">
        <f>IF(Wedstrijden!#REF!="x","AA","")</f>
        <v>#REF!</v>
      </c>
      <c r="BM89" s="16" t="e">
        <f>IF(Wedstrijden!#REF!="x","A","")</f>
        <v>#REF!</v>
      </c>
      <c r="BN89" s="16" t="str">
        <f>IF(Wedstrijden!T83="x","B1","")</f>
        <v/>
      </c>
      <c r="BO89" s="16" t="e">
        <f>IF(Wedstrijden!#REF!="x","BB","")</f>
        <v>#REF!</v>
      </c>
      <c r="BP89" s="16" t="str">
        <f>IF(Wedstrijden!V83="x","B","")</f>
        <v/>
      </c>
      <c r="BQ89" s="16" t="str">
        <f>IF(Wedstrijden!W83="x","L1","")</f>
        <v/>
      </c>
      <c r="BR89" s="16" t="str">
        <f>IF(Wedstrijden!X83="x","L2","")</f>
        <v/>
      </c>
      <c r="BS89" s="16" t="str">
        <f>IF(Wedstrijden!Y83="x","M1","")</f>
        <v/>
      </c>
      <c r="BT89" s="16" t="str">
        <f>IF(Wedstrijden!Z83="x","M2","")</f>
        <v/>
      </c>
      <c r="BU89" s="16" t="str">
        <f>IF(Wedstrijden!AA83="x","Z1","")</f>
        <v/>
      </c>
      <c r="BV89" s="16" t="str">
        <f>IF(Wedstrijden!AB83="x","Z2","")</f>
        <v/>
      </c>
      <c r="BW89" s="16">
        <f>IF(COUNTA(Wedstrijden!K83:S83)&lt;&gt;0,1,"")</f>
        <v>1</v>
      </c>
      <c r="BX89" s="16">
        <f t="shared" si="7"/>
        <v>1</v>
      </c>
      <c r="BY89" s="16" t="str">
        <f>IF(Wedstrijden!K83="x","BB","")</f>
        <v>BB</v>
      </c>
      <c r="BZ89" s="16" t="str">
        <f>IF(Wedstrijden!L83="x","B","")</f>
        <v>B</v>
      </c>
      <c r="CA89" s="16" t="str">
        <f>IF(Wedstrijden!M83="x","L1","")</f>
        <v>L1</v>
      </c>
      <c r="CB89" s="16" t="str">
        <f>IF(Wedstrijden!N83="x","L2","")</f>
        <v>L2</v>
      </c>
      <c r="CC89" s="16" t="str">
        <f>IF(Wedstrijden!O83="x","M1","")</f>
        <v>M1</v>
      </c>
      <c r="CD89" s="16" t="str">
        <f>IF(Wedstrijden!P83="x","M2","")</f>
        <v>M2</v>
      </c>
      <c r="CE89" s="16" t="str">
        <f>IF(Wedstrijden!Q83="x","Z1","")</f>
        <v>Z1</v>
      </c>
      <c r="CF89" s="16" t="str">
        <f>IF(Wedstrijden!R83="x","Z2","")</f>
        <v>Z2</v>
      </c>
      <c r="CG89" s="16" t="str">
        <f>IF(Wedstrijden!S83="x","ZZL","")</f>
        <v>ZZL</v>
      </c>
      <c r="CL89" s="16" t="str">
        <f>IF(COUNTA(Wedstrijden!AQ83:BA83)&lt;&gt;0,2,"")</f>
        <v/>
      </c>
      <c r="CM89" s="16" t="str">
        <f t="shared" si="8"/>
        <v/>
      </c>
      <c r="CN89" s="16" t="str">
        <f>IF(Wedstrijden!AQ83="x","AA","")</f>
        <v/>
      </c>
      <c r="CO89" s="16" t="str">
        <f>IF(Wedstrijden!AR83="x","A","")</f>
        <v/>
      </c>
      <c r="CP89" s="16" t="str">
        <f>IF(Wedstrijden!AS83="x","BB","")</f>
        <v/>
      </c>
      <c r="CQ89" s="16" t="str">
        <f>IF(Wedstrijden!AT83="x","B","")</f>
        <v/>
      </c>
      <c r="CR89" s="16" t="str">
        <f>IF(Wedstrijden!AU83="x","L","")</f>
        <v/>
      </c>
      <c r="CS89" s="16" t="str">
        <f>IF(Wedstrijden!AV83="x","M","")</f>
        <v/>
      </c>
      <c r="CT89" s="16" t="str">
        <f>IF(Wedstrijden!AW83="x","Z","")</f>
        <v/>
      </c>
      <c r="CU89" s="16" t="str">
        <f>IF(Wedstrijden!BA83="x","ZZ","")</f>
        <v/>
      </c>
      <c r="CV89" s="16">
        <f>IF(COUNTA(Wedstrijden!AH83:AO83)&lt;&gt;0,2,"")</f>
        <v>2</v>
      </c>
      <c r="CW89" s="16">
        <f t="shared" si="9"/>
        <v>1</v>
      </c>
      <c r="CX89" s="16" t="str">
        <f>IF(Wedstrijden!AH83="x","BB","")</f>
        <v>BB</v>
      </c>
      <c r="CY89" s="16" t="str">
        <f>IF(Wedstrijden!AI83="x","B","")</f>
        <v>B</v>
      </c>
      <c r="CZ89" s="16" t="str">
        <f>IF(Wedstrijden!AJ83="x","L","")</f>
        <v>L</v>
      </c>
      <c r="DA89" s="16" t="str">
        <f>IF(Wedstrijden!AK83="x","M","")</f>
        <v>M</v>
      </c>
      <c r="DB89" s="16" t="str">
        <f>IF(Wedstrijden!AL83="x","Z","")</f>
        <v>Z</v>
      </c>
      <c r="DC89" s="16" t="str">
        <f>IF(Wedstrijden!AM83="x","ZZ","")</f>
        <v>ZZ</v>
      </c>
      <c r="DD89" s="16" t="str">
        <f>IF(Wedstrijden!AO83="x","1.40","")</f>
        <v/>
      </c>
      <c r="DE89" s="16" t="str">
        <f>IF(COUNTA(Wedstrijden!BC83:BE83)&lt;&gt;0,6,"")</f>
        <v/>
      </c>
      <c r="DF89" s="16" t="str">
        <f t="shared" si="10"/>
        <v/>
      </c>
      <c r="DG89" s="16" t="str">
        <f>IF(Wedstrijden!BC83="x","L","")</f>
        <v/>
      </c>
      <c r="DH89" s="16" t="str">
        <f>IF(Wedstrijden!BD83="x","M","")</f>
        <v/>
      </c>
      <c r="DI89" s="16" t="str">
        <f>IF(Wedstrijden!BE83="x","Z","")</f>
        <v/>
      </c>
      <c r="DJ89" s="16" t="str">
        <f>IF(Wedstrijden!BF83="x","Z","")</f>
        <v/>
      </c>
      <c r="DK89" s="16" t="str">
        <f>IF(COUNTA(Wedstrijden!BH83:BJ83)&lt;&gt;0,6,"")</f>
        <v/>
      </c>
      <c r="DL89" s="16" t="str">
        <f t="shared" si="11"/>
        <v/>
      </c>
      <c r="DM89" s="16" t="str">
        <f>IF(Wedstrijden!BH83="x","L","")</f>
        <v/>
      </c>
      <c r="DN89" s="16" t="str">
        <f>IF(Wedstrijden!BI83="x","M","")</f>
        <v/>
      </c>
      <c r="DO89" s="16" t="str">
        <f>IF(Wedstrijden!BJ83="x","Z","")</f>
        <v/>
      </c>
      <c r="DP89" s="16" t="str">
        <f>IF(Wedstrijden!BK83="x","Z","")</f>
        <v/>
      </c>
    </row>
    <row r="90" spans="1:120" ht="14.4" x14ac:dyDescent="0.3">
      <c r="A90" s="18">
        <f>Wedstrijden!A84</f>
        <v>45080</v>
      </c>
      <c r="B90" s="16" t="str">
        <f>IFERROR(VLOOKUP(Wedstrijden!#REF!,#REF!,2,FALSE),"")</f>
        <v/>
      </c>
      <c r="C90" s="16" t="str">
        <f>Wedstrijden!E84</f>
        <v>KNHS Kring De Drie Stromen</v>
      </c>
      <c r="D90" s="16" t="str">
        <f>IFERROR(VLOOKUP(Wedstrijden!#REF!,#REF!,2,FALSE),"")</f>
        <v/>
      </c>
      <c r="E90" s="16" t="str">
        <f>IFERROR(VLOOKUP(Wedstrijden!#REF!,#REF!,5,FALSE),"")</f>
        <v/>
      </c>
      <c r="F90" s="16" t="e">
        <f>IF(Wedstrijden!#REF!&lt;&gt;"",Wedstrijden!#REF!,"")</f>
        <v>#REF!</v>
      </c>
      <c r="G90" s="16" t="e">
        <f>IF(Wedstrijden!#REF!="Indoor",1,0)</f>
        <v>#REF!</v>
      </c>
      <c r="H90" s="16" t="e">
        <f>Wedstrijden!#REF!</f>
        <v>#REF!</v>
      </c>
      <c r="I90" s="16" t="e">
        <f>IF(Wedstrijden!#REF!="Nee",0,IF(Wedstrijden!#REF!="Ja",1,""))</f>
        <v>#REF!</v>
      </c>
      <c r="J90" s="16" t="e">
        <f>IF(Wedstrijden!#REF!&lt;&gt;"",Wedstrijden!#REF!,"")</f>
        <v>#REF!</v>
      </c>
      <c r="BJ90" s="16" t="str">
        <f>IF(COUNTA(Wedstrijden!T84:AB84)&lt;&gt;0,1,"")</f>
        <v/>
      </c>
      <c r="BK90" s="16" t="str">
        <f t="shared" si="6"/>
        <v/>
      </c>
      <c r="BL90" s="16" t="e">
        <f>IF(Wedstrijden!#REF!="x","AA","")</f>
        <v>#REF!</v>
      </c>
      <c r="BM90" s="16" t="e">
        <f>IF(Wedstrijden!#REF!="x","A","")</f>
        <v>#REF!</v>
      </c>
      <c r="BN90" s="16" t="str">
        <f>IF(Wedstrijden!T84="x","B1","")</f>
        <v/>
      </c>
      <c r="BO90" s="16" t="e">
        <f>IF(Wedstrijden!#REF!="x","BB","")</f>
        <v>#REF!</v>
      </c>
      <c r="BP90" s="16" t="str">
        <f>IF(Wedstrijden!V84="x","B","")</f>
        <v/>
      </c>
      <c r="BQ90" s="16" t="str">
        <f>IF(Wedstrijden!W84="x","L1","")</f>
        <v/>
      </c>
      <c r="BR90" s="16" t="str">
        <f>IF(Wedstrijden!X84="x","L2","")</f>
        <v/>
      </c>
      <c r="BS90" s="16" t="str">
        <f>IF(Wedstrijden!Y84="x","M1","")</f>
        <v/>
      </c>
      <c r="BT90" s="16" t="str">
        <f>IF(Wedstrijden!Z84="x","M2","")</f>
        <v/>
      </c>
      <c r="BU90" s="16" t="str">
        <f>IF(Wedstrijden!AA84="x","Z1","")</f>
        <v/>
      </c>
      <c r="BV90" s="16" t="str">
        <f>IF(Wedstrijden!AB84="x","Z2","")</f>
        <v/>
      </c>
      <c r="BW90" s="16">
        <f>IF(COUNTA(Wedstrijden!K84:S84)&lt;&gt;0,1,"")</f>
        <v>1</v>
      </c>
      <c r="BX90" s="16">
        <f t="shared" si="7"/>
        <v>1</v>
      </c>
      <c r="BY90" s="16" t="str">
        <f>IF(Wedstrijden!K84="x","BB","")</f>
        <v/>
      </c>
      <c r="BZ90" s="16" t="str">
        <f>IF(Wedstrijden!L84="x","B","")</f>
        <v>B</v>
      </c>
      <c r="CA90" s="16" t="str">
        <f>IF(Wedstrijden!M84="x","L1","")</f>
        <v>L1</v>
      </c>
      <c r="CB90" s="16" t="str">
        <f>IF(Wedstrijden!N84="x","L2","")</f>
        <v>L2</v>
      </c>
      <c r="CC90" s="16" t="str">
        <f>IF(Wedstrijden!O84="x","M1","")</f>
        <v>M1</v>
      </c>
      <c r="CD90" s="16" t="str">
        <f>IF(Wedstrijden!P84="x","M2","")</f>
        <v>M2</v>
      </c>
      <c r="CE90" s="16" t="str">
        <f>IF(Wedstrijden!Q84="x","Z1","")</f>
        <v>Z1</v>
      </c>
      <c r="CF90" s="16" t="str">
        <f>IF(Wedstrijden!R84="x","Z2","")</f>
        <v>Z2</v>
      </c>
      <c r="CG90" s="16" t="str">
        <f>IF(Wedstrijden!S84="x","ZZL","")</f>
        <v/>
      </c>
      <c r="CL90" s="16" t="str">
        <f>IF(COUNTA(Wedstrijden!AQ84:BA84)&lt;&gt;0,2,"")</f>
        <v/>
      </c>
      <c r="CM90" s="16" t="str">
        <f t="shared" si="8"/>
        <v/>
      </c>
      <c r="CN90" s="16" t="str">
        <f>IF(Wedstrijden!AQ84="x","AA","")</f>
        <v/>
      </c>
      <c r="CO90" s="16" t="str">
        <f>IF(Wedstrijden!AR84="x","A","")</f>
        <v/>
      </c>
      <c r="CP90" s="16" t="str">
        <f>IF(Wedstrijden!AS84="x","BB","")</f>
        <v/>
      </c>
      <c r="CQ90" s="16" t="str">
        <f>IF(Wedstrijden!AT84="x","B","")</f>
        <v/>
      </c>
      <c r="CR90" s="16" t="str">
        <f>IF(Wedstrijden!AU84="x","L","")</f>
        <v/>
      </c>
      <c r="CS90" s="16" t="str">
        <f>IF(Wedstrijden!AV84="x","M","")</f>
        <v/>
      </c>
      <c r="CT90" s="16" t="str">
        <f>IF(Wedstrijden!AW84="x","Z","")</f>
        <v/>
      </c>
      <c r="CU90" s="16" t="str">
        <f>IF(Wedstrijden!BA84="x","ZZ","")</f>
        <v/>
      </c>
      <c r="CV90" s="16" t="str">
        <f>IF(COUNTA(Wedstrijden!AH84:AO84)&lt;&gt;0,2,"")</f>
        <v/>
      </c>
      <c r="CW90" s="16" t="str">
        <f t="shared" si="9"/>
        <v/>
      </c>
      <c r="CX90" s="16" t="str">
        <f>IF(Wedstrijden!AH84="x","BB","")</f>
        <v/>
      </c>
      <c r="CY90" s="16" t="str">
        <f>IF(Wedstrijden!AI84="x","B","")</f>
        <v/>
      </c>
      <c r="CZ90" s="16" t="str">
        <f>IF(Wedstrijden!AJ84="x","L","")</f>
        <v/>
      </c>
      <c r="DA90" s="16" t="str">
        <f>IF(Wedstrijden!AK84="x","M","")</f>
        <v/>
      </c>
      <c r="DB90" s="16" t="str">
        <f>IF(Wedstrijden!AL84="x","Z","")</f>
        <v/>
      </c>
      <c r="DC90" s="16" t="str">
        <f>IF(Wedstrijden!AM84="x","ZZ","")</f>
        <v/>
      </c>
      <c r="DD90" s="16" t="str">
        <f>IF(Wedstrijden!AO84="x","1.40","")</f>
        <v/>
      </c>
      <c r="DE90" s="16" t="str">
        <f>IF(COUNTA(Wedstrijden!BC84:BE84)&lt;&gt;0,6,"")</f>
        <v/>
      </c>
      <c r="DF90" s="16" t="str">
        <f t="shared" si="10"/>
        <v/>
      </c>
      <c r="DG90" s="16" t="str">
        <f>IF(Wedstrijden!BC84="x","L","")</f>
        <v/>
      </c>
      <c r="DH90" s="16" t="str">
        <f>IF(Wedstrijden!BD84="x","M","")</f>
        <v/>
      </c>
      <c r="DI90" s="16" t="str">
        <f>IF(Wedstrijden!BE84="x","Z","")</f>
        <v/>
      </c>
      <c r="DJ90" s="16" t="str">
        <f>IF(Wedstrijden!BF84="x","Z","")</f>
        <v/>
      </c>
      <c r="DK90" s="16" t="str">
        <f>IF(COUNTA(Wedstrijden!BH84:BJ84)&lt;&gt;0,6,"")</f>
        <v/>
      </c>
      <c r="DL90" s="16" t="str">
        <f t="shared" si="11"/>
        <v/>
      </c>
      <c r="DM90" s="16" t="str">
        <f>IF(Wedstrijden!BH84="x","L","")</f>
        <v/>
      </c>
      <c r="DN90" s="16" t="str">
        <f>IF(Wedstrijden!BI84="x","M","")</f>
        <v/>
      </c>
      <c r="DO90" s="16" t="str">
        <f>IF(Wedstrijden!BJ84="x","Z","")</f>
        <v/>
      </c>
      <c r="DP90" s="16" t="str">
        <f>IF(Wedstrijden!BK84="x","Z","")</f>
        <v/>
      </c>
    </row>
    <row r="91" spans="1:120" ht="14.4" x14ac:dyDescent="0.3">
      <c r="A91" s="18">
        <f>Wedstrijden!A85</f>
        <v>45080</v>
      </c>
      <c r="B91" s="16" t="str">
        <f>IFERROR(VLOOKUP(Wedstrijden!#REF!,#REF!,2,FALSE),"")</f>
        <v/>
      </c>
      <c r="C91" s="16" t="str">
        <f>Wedstrijden!E85</f>
        <v>KNHS Kring Tusken Waad En Klif</v>
      </c>
      <c r="D91" s="16" t="str">
        <f>IFERROR(VLOOKUP(Wedstrijden!#REF!,#REF!,2,FALSE),"")</f>
        <v/>
      </c>
      <c r="E91" s="16" t="str">
        <f>IFERROR(VLOOKUP(Wedstrijden!#REF!,#REF!,5,FALSE),"")</f>
        <v/>
      </c>
      <c r="F91" s="16" t="e">
        <f>IF(Wedstrijden!#REF!&lt;&gt;"",Wedstrijden!#REF!,"")</f>
        <v>#REF!</v>
      </c>
      <c r="G91" s="16" t="e">
        <f>IF(Wedstrijden!#REF!="Indoor",1,0)</f>
        <v>#REF!</v>
      </c>
      <c r="H91" s="16" t="e">
        <f>Wedstrijden!#REF!</f>
        <v>#REF!</v>
      </c>
      <c r="I91" s="16" t="e">
        <f>IF(Wedstrijden!#REF!="Nee",0,IF(Wedstrijden!#REF!="Ja",1,""))</f>
        <v>#REF!</v>
      </c>
      <c r="J91" s="16" t="e">
        <f>IF(Wedstrijden!#REF!&lt;&gt;"",Wedstrijden!#REF!,"")</f>
        <v>#REF!</v>
      </c>
      <c r="BJ91" s="16" t="str">
        <f>IF(COUNTA(Wedstrijden!T85:AB85)&lt;&gt;0,1,"")</f>
        <v/>
      </c>
      <c r="BK91" s="16" t="str">
        <f t="shared" si="6"/>
        <v/>
      </c>
      <c r="BL91" s="16" t="e">
        <f>IF(Wedstrijden!#REF!="x","AA","")</f>
        <v>#REF!</v>
      </c>
      <c r="BM91" s="16" t="e">
        <f>IF(Wedstrijden!#REF!="x","A","")</f>
        <v>#REF!</v>
      </c>
      <c r="BN91" s="16" t="str">
        <f>IF(Wedstrijden!T85="x","B1","")</f>
        <v/>
      </c>
      <c r="BO91" s="16" t="e">
        <f>IF(Wedstrijden!#REF!="x","BB","")</f>
        <v>#REF!</v>
      </c>
      <c r="BP91" s="16" t="str">
        <f>IF(Wedstrijden!V85="x","B","")</f>
        <v/>
      </c>
      <c r="BQ91" s="16" t="str">
        <f>IF(Wedstrijden!W85="x","L1","")</f>
        <v/>
      </c>
      <c r="BR91" s="16" t="str">
        <f>IF(Wedstrijden!X85="x","L2","")</f>
        <v/>
      </c>
      <c r="BS91" s="16" t="str">
        <f>IF(Wedstrijden!Y85="x","M1","")</f>
        <v/>
      </c>
      <c r="BT91" s="16" t="str">
        <f>IF(Wedstrijden!Z85="x","M2","")</f>
        <v/>
      </c>
      <c r="BU91" s="16" t="str">
        <f>IF(Wedstrijden!AA85="x","Z1","")</f>
        <v/>
      </c>
      <c r="BV91" s="16" t="str">
        <f>IF(Wedstrijden!AB85="x","Z2","")</f>
        <v/>
      </c>
      <c r="BW91" s="16">
        <f>IF(COUNTA(Wedstrijden!K85:S85)&lt;&gt;0,1,"")</f>
        <v>1</v>
      </c>
      <c r="BX91" s="16">
        <f t="shared" si="7"/>
        <v>1</v>
      </c>
      <c r="BY91" s="16" t="str">
        <f>IF(Wedstrijden!K85="x","BB","")</f>
        <v>BB</v>
      </c>
      <c r="BZ91" s="16" t="str">
        <f>IF(Wedstrijden!L85="x","B","")</f>
        <v>B</v>
      </c>
      <c r="CA91" s="16" t="str">
        <f>IF(Wedstrijden!M85="x","L1","")</f>
        <v>L1</v>
      </c>
      <c r="CB91" s="16" t="str">
        <f>IF(Wedstrijden!N85="x","L2","")</f>
        <v>L2</v>
      </c>
      <c r="CC91" s="16" t="str">
        <f>IF(Wedstrijden!O85="x","M1","")</f>
        <v>M1</v>
      </c>
      <c r="CD91" s="16" t="str">
        <f>IF(Wedstrijden!P85="x","M2","")</f>
        <v>M2</v>
      </c>
      <c r="CE91" s="16" t="str">
        <f>IF(Wedstrijden!Q85="x","Z1","")</f>
        <v>Z1</v>
      </c>
      <c r="CF91" s="16" t="str">
        <f>IF(Wedstrijden!R85="x","Z2","")</f>
        <v>Z2</v>
      </c>
      <c r="CG91" s="16" t="str">
        <f>IF(Wedstrijden!S85="x","ZZL","")</f>
        <v>ZZL</v>
      </c>
      <c r="CL91" s="16" t="str">
        <f>IF(COUNTA(Wedstrijden!AQ85:BA85)&lt;&gt;0,2,"")</f>
        <v/>
      </c>
      <c r="CM91" s="16" t="str">
        <f t="shared" si="8"/>
        <v/>
      </c>
      <c r="CN91" s="16" t="str">
        <f>IF(Wedstrijden!AQ85="x","AA","")</f>
        <v/>
      </c>
      <c r="CO91" s="16" t="str">
        <f>IF(Wedstrijden!AR85="x","A","")</f>
        <v/>
      </c>
      <c r="CP91" s="16" t="str">
        <f>IF(Wedstrijden!AS85="x","BB","")</f>
        <v/>
      </c>
      <c r="CQ91" s="16" t="str">
        <f>IF(Wedstrijden!AT85="x","B","")</f>
        <v/>
      </c>
      <c r="CR91" s="16" t="str">
        <f>IF(Wedstrijden!AU85="x","L","")</f>
        <v/>
      </c>
      <c r="CS91" s="16" t="str">
        <f>IF(Wedstrijden!AV85="x","M","")</f>
        <v/>
      </c>
      <c r="CT91" s="16" t="str">
        <f>IF(Wedstrijden!AW85="x","Z","")</f>
        <v/>
      </c>
      <c r="CU91" s="16" t="str">
        <f>IF(Wedstrijden!BA85="x","ZZ","")</f>
        <v/>
      </c>
      <c r="CV91" s="16" t="str">
        <f>IF(COUNTA(Wedstrijden!AH85:AO85)&lt;&gt;0,2,"")</f>
        <v/>
      </c>
      <c r="CW91" s="16" t="str">
        <f t="shared" si="9"/>
        <v/>
      </c>
      <c r="CX91" s="16" t="str">
        <f>IF(Wedstrijden!AH85="x","BB","")</f>
        <v/>
      </c>
      <c r="CY91" s="16" t="str">
        <f>IF(Wedstrijden!AI85="x","B","")</f>
        <v/>
      </c>
      <c r="CZ91" s="16" t="str">
        <f>IF(Wedstrijden!AJ85="x","L","")</f>
        <v/>
      </c>
      <c r="DA91" s="16" t="str">
        <f>IF(Wedstrijden!AK85="x","M","")</f>
        <v/>
      </c>
      <c r="DB91" s="16" t="str">
        <f>IF(Wedstrijden!AL85="x","Z","")</f>
        <v/>
      </c>
      <c r="DC91" s="16" t="str">
        <f>IF(Wedstrijden!AM85="x","ZZ","")</f>
        <v/>
      </c>
      <c r="DD91" s="16" t="str">
        <f>IF(Wedstrijden!AO85="x","1.40","")</f>
        <v/>
      </c>
      <c r="DE91" s="16" t="str">
        <f>IF(COUNTA(Wedstrijden!BC85:BE85)&lt;&gt;0,6,"")</f>
        <v/>
      </c>
      <c r="DF91" s="16" t="str">
        <f t="shared" si="10"/>
        <v/>
      </c>
      <c r="DG91" s="16" t="str">
        <f>IF(Wedstrijden!BC85="x","L","")</f>
        <v/>
      </c>
      <c r="DH91" s="16" t="str">
        <f>IF(Wedstrijden!BD85="x","M","")</f>
        <v/>
      </c>
      <c r="DI91" s="16" t="str">
        <f>IF(Wedstrijden!BE85="x","Z","")</f>
        <v/>
      </c>
      <c r="DJ91" s="16" t="str">
        <f>IF(Wedstrijden!BF85="x","Z","")</f>
        <v/>
      </c>
      <c r="DK91" s="16" t="str">
        <f>IF(COUNTA(Wedstrijden!BH85:BJ85)&lt;&gt;0,6,"")</f>
        <v/>
      </c>
      <c r="DL91" s="16" t="str">
        <f t="shared" si="11"/>
        <v/>
      </c>
      <c r="DM91" s="16" t="str">
        <f>IF(Wedstrijden!BH85="x","L","")</f>
        <v/>
      </c>
      <c r="DN91" s="16" t="str">
        <f>IF(Wedstrijden!BI85="x","M","")</f>
        <v/>
      </c>
      <c r="DO91" s="16" t="str">
        <f>IF(Wedstrijden!BJ85="x","Z","")</f>
        <v/>
      </c>
      <c r="DP91" s="16" t="str">
        <f>IF(Wedstrijden!BK85="x","Z","")</f>
        <v/>
      </c>
    </row>
    <row r="92" spans="1:120" ht="14.4" x14ac:dyDescent="0.3">
      <c r="A92" s="18">
        <f>Wedstrijden!A86</f>
        <v>45081</v>
      </c>
      <c r="B92" s="16" t="str">
        <f>IFERROR(VLOOKUP(Wedstrijden!#REF!,#REF!,2,FALSE),"")</f>
        <v/>
      </c>
      <c r="C92" s="16" t="str">
        <f>Wedstrijden!E86</f>
        <v>Licenties Wedstrijdorganisaties Friesland Kring</v>
      </c>
      <c r="D92" s="16" t="str">
        <f>IFERROR(VLOOKUP(Wedstrijden!#REF!,#REF!,2,FALSE),"")</f>
        <v/>
      </c>
      <c r="E92" s="16" t="str">
        <f>IFERROR(VLOOKUP(Wedstrijden!#REF!,#REF!,5,FALSE),"")</f>
        <v/>
      </c>
      <c r="F92" s="16" t="e">
        <f>IF(Wedstrijden!#REF!&lt;&gt;"",Wedstrijden!#REF!,"")</f>
        <v>#REF!</v>
      </c>
      <c r="G92" s="16" t="e">
        <f>IF(Wedstrijden!#REF!="Indoor",1,0)</f>
        <v>#REF!</v>
      </c>
      <c r="H92" s="16" t="e">
        <f>Wedstrijden!#REF!</f>
        <v>#REF!</v>
      </c>
      <c r="I92" s="16" t="e">
        <f>IF(Wedstrijden!#REF!="Nee",0,IF(Wedstrijden!#REF!="Ja",1,""))</f>
        <v>#REF!</v>
      </c>
      <c r="J92" s="16" t="e">
        <f>IF(Wedstrijden!#REF!&lt;&gt;"",Wedstrijden!#REF!,"")</f>
        <v>#REF!</v>
      </c>
      <c r="BJ92" s="16">
        <f>IF(COUNTA(Wedstrijden!T86:AB86)&lt;&gt;0,1,"")</f>
        <v>1</v>
      </c>
      <c r="BK92" s="16">
        <f t="shared" si="6"/>
        <v>2</v>
      </c>
      <c r="BL92" s="16" t="e">
        <f>IF(Wedstrijden!#REF!="x","AA","")</f>
        <v>#REF!</v>
      </c>
      <c r="BM92" s="16" t="e">
        <f>IF(Wedstrijden!#REF!="x","A","")</f>
        <v>#REF!</v>
      </c>
      <c r="BN92" s="16" t="str">
        <f>IF(Wedstrijden!T86="x","B1","")</f>
        <v>B1</v>
      </c>
      <c r="BO92" s="16" t="e">
        <f>IF(Wedstrijden!#REF!="x","BB","")</f>
        <v>#REF!</v>
      </c>
      <c r="BP92" s="16" t="str">
        <f>IF(Wedstrijden!V86="x","B","")</f>
        <v>B</v>
      </c>
      <c r="BQ92" s="16" t="str">
        <f>IF(Wedstrijden!W86="x","L1","")</f>
        <v>L1</v>
      </c>
      <c r="BR92" s="16" t="str">
        <f>IF(Wedstrijden!X86="x","L2","")</f>
        <v>L2</v>
      </c>
      <c r="BS92" s="16" t="str">
        <f>IF(Wedstrijden!Y86="x","M1","")</f>
        <v>M1</v>
      </c>
      <c r="BT92" s="16" t="str">
        <f>IF(Wedstrijden!Z86="x","M2","")</f>
        <v>M2</v>
      </c>
      <c r="BU92" s="16" t="str">
        <f>IF(Wedstrijden!AA86="x","Z1","")</f>
        <v>Z1</v>
      </c>
      <c r="BV92" s="16" t="str">
        <f>IF(Wedstrijden!AB86="x","Z2","")</f>
        <v>Z2</v>
      </c>
      <c r="BW92" s="16" t="str">
        <f>IF(COUNTA(Wedstrijden!K86:S86)&lt;&gt;0,1,"")</f>
        <v/>
      </c>
      <c r="BX92" s="16" t="str">
        <f t="shared" si="7"/>
        <v/>
      </c>
      <c r="BY92" s="16" t="str">
        <f>IF(Wedstrijden!K86="x","BB","")</f>
        <v/>
      </c>
      <c r="BZ92" s="16" t="str">
        <f>IF(Wedstrijden!L86="x","B","")</f>
        <v/>
      </c>
      <c r="CA92" s="16" t="str">
        <f>IF(Wedstrijden!M86="x","L1","")</f>
        <v/>
      </c>
      <c r="CB92" s="16" t="str">
        <f>IF(Wedstrijden!N86="x","L2","")</f>
        <v/>
      </c>
      <c r="CC92" s="16" t="str">
        <f>IF(Wedstrijden!O86="x","M1","")</f>
        <v/>
      </c>
      <c r="CD92" s="16" t="str">
        <f>IF(Wedstrijden!P86="x","M2","")</f>
        <v/>
      </c>
      <c r="CE92" s="16" t="str">
        <f>IF(Wedstrijden!Q86="x","Z1","")</f>
        <v/>
      </c>
      <c r="CF92" s="16" t="str">
        <f>IF(Wedstrijden!R86="x","Z2","")</f>
        <v/>
      </c>
      <c r="CG92" s="16" t="str">
        <f>IF(Wedstrijden!S86="x","ZZL","")</f>
        <v/>
      </c>
      <c r="CL92" s="16">
        <f>IF(COUNTA(Wedstrijden!AQ86:BA86)&lt;&gt;0,2,"")</f>
        <v>2</v>
      </c>
      <c r="CM92" s="16">
        <f t="shared" si="8"/>
        <v>2</v>
      </c>
      <c r="CN92" s="16" t="str">
        <f>IF(Wedstrijden!AQ86="x","AA","")</f>
        <v/>
      </c>
      <c r="CO92" s="16" t="str">
        <f>IF(Wedstrijden!AR86="x","A","")</f>
        <v/>
      </c>
      <c r="CP92" s="16" t="str">
        <f>IF(Wedstrijden!AS86="x","BB","")</f>
        <v>BB</v>
      </c>
      <c r="CQ92" s="16" t="str">
        <f>IF(Wedstrijden!AT86="x","B","")</f>
        <v>B</v>
      </c>
      <c r="CR92" s="16" t="str">
        <f>IF(Wedstrijden!AU86="x","L","")</f>
        <v>L</v>
      </c>
      <c r="CS92" s="16" t="str">
        <f>IF(Wedstrijden!AV86="x","M","")</f>
        <v>M</v>
      </c>
      <c r="CT92" s="16" t="str">
        <f>IF(Wedstrijden!AW86="x","Z","")</f>
        <v>Z</v>
      </c>
      <c r="CU92" s="16" t="str">
        <f>IF(Wedstrijden!BA86="x","ZZ","")</f>
        <v>ZZ</v>
      </c>
      <c r="CV92" s="16" t="str">
        <f>IF(COUNTA(Wedstrijden!AH86:AO86)&lt;&gt;0,2,"")</f>
        <v/>
      </c>
      <c r="CW92" s="16" t="str">
        <f t="shared" si="9"/>
        <v/>
      </c>
      <c r="CX92" s="16" t="str">
        <f>IF(Wedstrijden!AH86="x","BB","")</f>
        <v/>
      </c>
      <c r="CY92" s="16" t="str">
        <f>IF(Wedstrijden!AI86="x","B","")</f>
        <v/>
      </c>
      <c r="CZ92" s="16" t="str">
        <f>IF(Wedstrijden!AJ86="x","L","")</f>
        <v/>
      </c>
      <c r="DA92" s="16" t="str">
        <f>IF(Wedstrijden!AK86="x","M","")</f>
        <v/>
      </c>
      <c r="DB92" s="16" t="str">
        <f>IF(Wedstrijden!AL86="x","Z","")</f>
        <v/>
      </c>
      <c r="DC92" s="16" t="str">
        <f>IF(Wedstrijden!AM86="x","ZZ","")</f>
        <v/>
      </c>
      <c r="DD92" s="16" t="str">
        <f>IF(Wedstrijden!AO86="x","1.40","")</f>
        <v/>
      </c>
      <c r="DE92" s="16" t="str">
        <f>IF(COUNTA(Wedstrijden!BC86:BE86)&lt;&gt;0,6,"")</f>
        <v/>
      </c>
      <c r="DF92" s="16" t="str">
        <f t="shared" si="10"/>
        <v/>
      </c>
      <c r="DG92" s="16" t="str">
        <f>IF(Wedstrijden!BC86="x","L","")</f>
        <v/>
      </c>
      <c r="DH92" s="16" t="str">
        <f>IF(Wedstrijden!BD86="x","M","")</f>
        <v/>
      </c>
      <c r="DI92" s="16" t="str">
        <f>IF(Wedstrijden!BE86="x","Z","")</f>
        <v/>
      </c>
      <c r="DJ92" s="16" t="str">
        <f>IF(Wedstrijden!BF86="x","Z","")</f>
        <v/>
      </c>
      <c r="DK92" s="16" t="str">
        <f>IF(COUNTA(Wedstrijden!BH86:BJ86)&lt;&gt;0,6,"")</f>
        <v/>
      </c>
      <c r="DL92" s="16" t="str">
        <f t="shared" si="11"/>
        <v/>
      </c>
      <c r="DM92" s="16" t="str">
        <f>IF(Wedstrijden!BH86="x","L","")</f>
        <v/>
      </c>
      <c r="DN92" s="16" t="str">
        <f>IF(Wedstrijden!BI86="x","M","")</f>
        <v/>
      </c>
      <c r="DO92" s="16" t="str">
        <f>IF(Wedstrijden!BJ86="x","Z","")</f>
        <v/>
      </c>
      <c r="DP92" s="16" t="str">
        <f>IF(Wedstrijden!BK86="x","Z","")</f>
        <v/>
      </c>
    </row>
    <row r="93" spans="1:120" ht="14.4" x14ac:dyDescent="0.3">
      <c r="A93" s="18">
        <f>Wedstrijden!A87</f>
        <v>45081</v>
      </c>
      <c r="B93" s="16" t="str">
        <f>IFERROR(VLOOKUP(Wedstrijden!#REF!,#REF!,2,FALSE),"")</f>
        <v/>
      </c>
      <c r="C93" s="16" t="str">
        <f>Wedstrijden!E87</f>
        <v>KNHS Kring Tusken Waad En Klif</v>
      </c>
      <c r="D93" s="16" t="str">
        <f>IFERROR(VLOOKUP(Wedstrijden!#REF!,#REF!,2,FALSE),"")</f>
        <v/>
      </c>
      <c r="E93" s="16" t="str">
        <f>IFERROR(VLOOKUP(Wedstrijden!#REF!,#REF!,5,FALSE),"")</f>
        <v/>
      </c>
      <c r="F93" s="16" t="e">
        <f>IF(Wedstrijden!#REF!&lt;&gt;"",Wedstrijden!#REF!,"")</f>
        <v>#REF!</v>
      </c>
      <c r="G93" s="16" t="e">
        <f>IF(Wedstrijden!#REF!="Indoor",1,0)</f>
        <v>#REF!</v>
      </c>
      <c r="H93" s="16" t="e">
        <f>Wedstrijden!#REF!</f>
        <v>#REF!</v>
      </c>
      <c r="I93" s="16" t="e">
        <f>IF(Wedstrijden!#REF!="Nee",0,IF(Wedstrijden!#REF!="Ja",1,""))</f>
        <v>#REF!</v>
      </c>
      <c r="J93" s="16" t="e">
        <f>IF(Wedstrijden!#REF!&lt;&gt;"",Wedstrijden!#REF!,"")</f>
        <v>#REF!</v>
      </c>
      <c r="BJ93" s="16">
        <f>IF(COUNTA(Wedstrijden!T87:AB87)&lt;&gt;0,1,"")</f>
        <v>1</v>
      </c>
      <c r="BK93" s="16">
        <f t="shared" si="6"/>
        <v>2</v>
      </c>
      <c r="BL93" s="16" t="e">
        <f>IF(Wedstrijden!#REF!="x","AA","")</f>
        <v>#REF!</v>
      </c>
      <c r="BM93" s="16" t="e">
        <f>IF(Wedstrijden!#REF!="x","A","")</f>
        <v>#REF!</v>
      </c>
      <c r="BN93" s="16" t="str">
        <f>IF(Wedstrijden!T87="x","B1","")</f>
        <v>B1</v>
      </c>
      <c r="BO93" s="16" t="e">
        <f>IF(Wedstrijden!#REF!="x","BB","")</f>
        <v>#REF!</v>
      </c>
      <c r="BP93" s="16" t="str">
        <f>IF(Wedstrijden!V87="x","B","")</f>
        <v>B</v>
      </c>
      <c r="BQ93" s="16" t="str">
        <f>IF(Wedstrijden!W87="x","L1","")</f>
        <v>L1</v>
      </c>
      <c r="BR93" s="16" t="str">
        <f>IF(Wedstrijden!X87="x","L2","")</f>
        <v>L2</v>
      </c>
      <c r="BS93" s="16" t="str">
        <f>IF(Wedstrijden!Y87="x","M1","")</f>
        <v>M1</v>
      </c>
      <c r="BT93" s="16" t="str">
        <f>IF(Wedstrijden!Z87="x","M2","")</f>
        <v>M2</v>
      </c>
      <c r="BU93" s="16" t="str">
        <f>IF(Wedstrijden!AA87="x","Z1","")</f>
        <v>Z1</v>
      </c>
      <c r="BV93" s="16" t="str">
        <f>IF(Wedstrijden!AB87="x","Z2","")</f>
        <v>Z2</v>
      </c>
      <c r="BW93" s="16" t="str">
        <f>IF(COUNTA(Wedstrijden!K87:S87)&lt;&gt;0,1,"")</f>
        <v/>
      </c>
      <c r="BX93" s="16" t="str">
        <f t="shared" si="7"/>
        <v/>
      </c>
      <c r="BY93" s="16" t="str">
        <f>IF(Wedstrijden!K87="x","BB","")</f>
        <v/>
      </c>
      <c r="BZ93" s="16" t="str">
        <f>IF(Wedstrijden!L87="x","B","")</f>
        <v/>
      </c>
      <c r="CA93" s="16" t="str">
        <f>IF(Wedstrijden!M87="x","L1","")</f>
        <v/>
      </c>
      <c r="CB93" s="16" t="str">
        <f>IF(Wedstrijden!N87="x","L2","")</f>
        <v/>
      </c>
      <c r="CC93" s="16" t="str">
        <f>IF(Wedstrijden!O87="x","M1","")</f>
        <v/>
      </c>
      <c r="CD93" s="16" t="str">
        <f>IF(Wedstrijden!P87="x","M2","")</f>
        <v/>
      </c>
      <c r="CE93" s="16" t="str">
        <f>IF(Wedstrijden!Q87="x","Z1","")</f>
        <v/>
      </c>
      <c r="CF93" s="16" t="str">
        <f>IF(Wedstrijden!R87="x","Z2","")</f>
        <v/>
      </c>
      <c r="CG93" s="16" t="str">
        <f>IF(Wedstrijden!S87="x","ZZL","")</f>
        <v/>
      </c>
      <c r="CL93" s="16" t="str">
        <f>IF(COUNTA(Wedstrijden!AQ87:BA87)&lt;&gt;0,2,"")</f>
        <v/>
      </c>
      <c r="CM93" s="16" t="str">
        <f t="shared" si="8"/>
        <v/>
      </c>
      <c r="CN93" s="16" t="str">
        <f>IF(Wedstrijden!AQ87="x","AA","")</f>
        <v/>
      </c>
      <c r="CO93" s="16" t="str">
        <f>IF(Wedstrijden!AR87="x","A","")</f>
        <v/>
      </c>
      <c r="CP93" s="16" t="str">
        <f>IF(Wedstrijden!AS87="x","BB","")</f>
        <v/>
      </c>
      <c r="CQ93" s="16" t="str">
        <f>IF(Wedstrijden!AT87="x","B","")</f>
        <v/>
      </c>
      <c r="CR93" s="16" t="str">
        <f>IF(Wedstrijden!AU87="x","L","")</f>
        <v/>
      </c>
      <c r="CS93" s="16" t="str">
        <f>IF(Wedstrijden!AV87="x","M","")</f>
        <v/>
      </c>
      <c r="CT93" s="16" t="str">
        <f>IF(Wedstrijden!AW87="x","Z","")</f>
        <v/>
      </c>
      <c r="CU93" s="16" t="str">
        <f>IF(Wedstrijden!BA87="x","ZZ","")</f>
        <v/>
      </c>
      <c r="CV93" s="16" t="str">
        <f>IF(COUNTA(Wedstrijden!AH87:AO87)&lt;&gt;0,2,"")</f>
        <v/>
      </c>
      <c r="CW93" s="16" t="str">
        <f t="shared" si="9"/>
        <v/>
      </c>
      <c r="CX93" s="16" t="str">
        <f>IF(Wedstrijden!AH87="x","BB","")</f>
        <v/>
      </c>
      <c r="CY93" s="16" t="str">
        <f>IF(Wedstrijden!AI87="x","B","")</f>
        <v/>
      </c>
      <c r="CZ93" s="16" t="str">
        <f>IF(Wedstrijden!AJ87="x","L","")</f>
        <v/>
      </c>
      <c r="DA93" s="16" t="str">
        <f>IF(Wedstrijden!AK87="x","M","")</f>
        <v/>
      </c>
      <c r="DB93" s="16" t="str">
        <f>IF(Wedstrijden!AL87="x","Z","")</f>
        <v/>
      </c>
      <c r="DC93" s="16" t="str">
        <f>IF(Wedstrijden!AM87="x","ZZ","")</f>
        <v/>
      </c>
      <c r="DD93" s="16" t="str">
        <f>IF(Wedstrijden!AO87="x","1.40","")</f>
        <v/>
      </c>
      <c r="DE93" s="16" t="str">
        <f>IF(COUNTA(Wedstrijden!BC87:BE87)&lt;&gt;0,6,"")</f>
        <v/>
      </c>
      <c r="DF93" s="16" t="str">
        <f t="shared" si="10"/>
        <v/>
      </c>
      <c r="DG93" s="16" t="str">
        <f>IF(Wedstrijden!BC87="x","L","")</f>
        <v/>
      </c>
      <c r="DH93" s="16" t="str">
        <f>IF(Wedstrijden!BD87="x","M","")</f>
        <v/>
      </c>
      <c r="DI93" s="16" t="str">
        <f>IF(Wedstrijden!BE87="x","Z","")</f>
        <v/>
      </c>
      <c r="DJ93" s="16" t="str">
        <f>IF(Wedstrijden!BF87="x","Z","")</f>
        <v/>
      </c>
      <c r="DK93" s="16" t="str">
        <f>IF(COUNTA(Wedstrijden!BH87:BJ87)&lt;&gt;0,6,"")</f>
        <v/>
      </c>
      <c r="DL93" s="16" t="str">
        <f t="shared" si="11"/>
        <v/>
      </c>
      <c r="DM93" s="16" t="str">
        <f>IF(Wedstrijden!BH87="x","L","")</f>
        <v/>
      </c>
      <c r="DN93" s="16" t="str">
        <f>IF(Wedstrijden!BI87="x","M","")</f>
        <v/>
      </c>
      <c r="DO93" s="16" t="str">
        <f>IF(Wedstrijden!BJ87="x","Z","")</f>
        <v/>
      </c>
      <c r="DP93" s="16" t="str">
        <f>IF(Wedstrijden!BK87="x","Z","")</f>
        <v/>
      </c>
    </row>
    <row r="94" spans="1:120" ht="14.4" x14ac:dyDescent="0.3">
      <c r="A94" s="18">
        <f>Wedstrijden!A88</f>
        <v>45081</v>
      </c>
      <c r="B94" s="16" t="str">
        <f>IFERROR(VLOOKUP(Wedstrijden!#REF!,#REF!,2,FALSE),"")</f>
        <v/>
      </c>
      <c r="C94" s="16" t="str">
        <f>Wedstrijden!E88</f>
        <v>KNHS Kring De Drie Stromen</v>
      </c>
      <c r="D94" s="16" t="str">
        <f>IFERROR(VLOOKUP(Wedstrijden!#REF!,#REF!,2,FALSE),"")</f>
        <v/>
      </c>
      <c r="E94" s="16" t="str">
        <f>IFERROR(VLOOKUP(Wedstrijden!#REF!,#REF!,5,FALSE),"")</f>
        <v/>
      </c>
      <c r="F94" s="16" t="e">
        <f>IF(Wedstrijden!#REF!&lt;&gt;"",Wedstrijden!#REF!,"")</f>
        <v>#REF!</v>
      </c>
      <c r="G94" s="16" t="e">
        <f>IF(Wedstrijden!#REF!="Indoor",1,0)</f>
        <v>#REF!</v>
      </c>
      <c r="H94" s="16" t="e">
        <f>Wedstrijden!#REF!</f>
        <v>#REF!</v>
      </c>
      <c r="I94" s="16" t="e">
        <f>IF(Wedstrijden!#REF!="Nee",0,IF(Wedstrijden!#REF!="Ja",1,""))</f>
        <v>#REF!</v>
      </c>
      <c r="J94" s="16" t="e">
        <f>IF(Wedstrijden!#REF!&lt;&gt;"",Wedstrijden!#REF!,"")</f>
        <v>#REF!</v>
      </c>
      <c r="BJ94" s="16" t="str">
        <f>IF(COUNTA(Wedstrijden!T88:AB88)&lt;&gt;0,1,"")</f>
        <v/>
      </c>
      <c r="BK94" s="16" t="str">
        <f t="shared" si="6"/>
        <v/>
      </c>
      <c r="BL94" s="16" t="e">
        <f>IF(Wedstrijden!#REF!="x","AA","")</f>
        <v>#REF!</v>
      </c>
      <c r="BM94" s="16" t="e">
        <f>IF(Wedstrijden!#REF!="x","A","")</f>
        <v>#REF!</v>
      </c>
      <c r="BN94" s="16" t="str">
        <f>IF(Wedstrijden!T88="x","B1","")</f>
        <v/>
      </c>
      <c r="BO94" s="16" t="e">
        <f>IF(Wedstrijden!#REF!="x","BB","")</f>
        <v>#REF!</v>
      </c>
      <c r="BP94" s="16" t="str">
        <f>IF(Wedstrijden!V88="x","B","")</f>
        <v/>
      </c>
      <c r="BQ94" s="16" t="str">
        <f>IF(Wedstrijden!W88="x","L1","")</f>
        <v/>
      </c>
      <c r="BR94" s="16" t="str">
        <f>IF(Wedstrijden!X88="x","L2","")</f>
        <v/>
      </c>
      <c r="BS94" s="16" t="str">
        <f>IF(Wedstrijden!Y88="x","M1","")</f>
        <v/>
      </c>
      <c r="BT94" s="16" t="str">
        <f>IF(Wedstrijden!Z88="x","M2","")</f>
        <v/>
      </c>
      <c r="BU94" s="16" t="str">
        <f>IF(Wedstrijden!AA88="x","Z1","")</f>
        <v/>
      </c>
      <c r="BV94" s="16" t="str">
        <f>IF(Wedstrijden!AB88="x","Z2","")</f>
        <v/>
      </c>
      <c r="BW94" s="16">
        <f>IF(COUNTA(Wedstrijden!K88:S88)&lt;&gt;0,1,"")</f>
        <v>1</v>
      </c>
      <c r="BX94" s="16">
        <f t="shared" si="7"/>
        <v>1</v>
      </c>
      <c r="BY94" s="16" t="str">
        <f>IF(Wedstrijden!K88="x","BB","")</f>
        <v>BB</v>
      </c>
      <c r="BZ94" s="16" t="str">
        <f>IF(Wedstrijden!L88="x","B","")</f>
        <v>B</v>
      </c>
      <c r="CA94" s="16" t="str">
        <f>IF(Wedstrijden!M88="x","L1","")</f>
        <v>L1</v>
      </c>
      <c r="CB94" s="16" t="str">
        <f>IF(Wedstrijden!N88="x","L2","")</f>
        <v>L2</v>
      </c>
      <c r="CC94" s="16" t="str">
        <f>IF(Wedstrijden!O88="x","M1","")</f>
        <v>M1</v>
      </c>
      <c r="CD94" s="16" t="str">
        <f>IF(Wedstrijden!P88="x","M2","")</f>
        <v>M2</v>
      </c>
      <c r="CE94" s="16" t="str">
        <f>IF(Wedstrijden!Q88="x","Z1","")</f>
        <v>Z1</v>
      </c>
      <c r="CF94" s="16" t="str">
        <f>IF(Wedstrijden!R88="x","Z2","")</f>
        <v>Z2</v>
      </c>
      <c r="CG94" s="16" t="str">
        <f>IF(Wedstrijden!S88="x","ZZL","")</f>
        <v>ZZL</v>
      </c>
      <c r="CL94" s="16" t="str">
        <f>IF(COUNTA(Wedstrijden!AQ88:BA88)&lt;&gt;0,2,"")</f>
        <v/>
      </c>
      <c r="CM94" s="16" t="str">
        <f t="shared" si="8"/>
        <v/>
      </c>
      <c r="CN94" s="16" t="str">
        <f>IF(Wedstrijden!AQ88="x","AA","")</f>
        <v/>
      </c>
      <c r="CO94" s="16" t="str">
        <f>IF(Wedstrijden!AR88="x","A","")</f>
        <v/>
      </c>
      <c r="CP94" s="16" t="str">
        <f>IF(Wedstrijden!AS88="x","BB","")</f>
        <v/>
      </c>
      <c r="CQ94" s="16" t="str">
        <f>IF(Wedstrijden!AT88="x","B","")</f>
        <v/>
      </c>
      <c r="CR94" s="16" t="str">
        <f>IF(Wedstrijden!AU88="x","L","")</f>
        <v/>
      </c>
      <c r="CS94" s="16" t="str">
        <f>IF(Wedstrijden!AV88="x","M","")</f>
        <v/>
      </c>
      <c r="CT94" s="16" t="str">
        <f>IF(Wedstrijden!AW88="x","Z","")</f>
        <v/>
      </c>
      <c r="CU94" s="16" t="str">
        <f>IF(Wedstrijden!BA88="x","ZZ","")</f>
        <v/>
      </c>
      <c r="CV94" s="16" t="str">
        <f>IF(COUNTA(Wedstrijden!AH88:AO88)&lt;&gt;0,2,"")</f>
        <v/>
      </c>
      <c r="CW94" s="16" t="str">
        <f t="shared" si="9"/>
        <v/>
      </c>
      <c r="CX94" s="16" t="str">
        <f>IF(Wedstrijden!AH88="x","BB","")</f>
        <v/>
      </c>
      <c r="CY94" s="16" t="str">
        <f>IF(Wedstrijden!AI88="x","B","")</f>
        <v/>
      </c>
      <c r="CZ94" s="16" t="str">
        <f>IF(Wedstrijden!AJ88="x","L","")</f>
        <v/>
      </c>
      <c r="DA94" s="16" t="str">
        <f>IF(Wedstrijden!AK88="x","M","")</f>
        <v/>
      </c>
      <c r="DB94" s="16" t="str">
        <f>IF(Wedstrijden!AL88="x","Z","")</f>
        <v/>
      </c>
      <c r="DC94" s="16" t="str">
        <f>IF(Wedstrijden!AM88="x","ZZ","")</f>
        <v/>
      </c>
      <c r="DD94" s="16" t="str">
        <f>IF(Wedstrijden!AO88="x","1.40","")</f>
        <v/>
      </c>
      <c r="DE94" s="16" t="str">
        <f>IF(COUNTA(Wedstrijden!BC88:BE88)&lt;&gt;0,6,"")</f>
        <v/>
      </c>
      <c r="DF94" s="16" t="str">
        <f t="shared" si="10"/>
        <v/>
      </c>
      <c r="DG94" s="16" t="str">
        <f>IF(Wedstrijden!BC88="x","L","")</f>
        <v/>
      </c>
      <c r="DH94" s="16" t="str">
        <f>IF(Wedstrijden!BD88="x","M","")</f>
        <v/>
      </c>
      <c r="DI94" s="16" t="str">
        <f>IF(Wedstrijden!BE88="x","Z","")</f>
        <v/>
      </c>
      <c r="DJ94" s="16" t="str">
        <f>IF(Wedstrijden!BF88="x","Z","")</f>
        <v/>
      </c>
      <c r="DK94" s="16" t="str">
        <f>IF(COUNTA(Wedstrijden!BH88:BJ88)&lt;&gt;0,6,"")</f>
        <v/>
      </c>
      <c r="DL94" s="16" t="str">
        <f t="shared" si="11"/>
        <v/>
      </c>
      <c r="DM94" s="16" t="str">
        <f>IF(Wedstrijden!BH88="x","L","")</f>
        <v/>
      </c>
      <c r="DN94" s="16" t="str">
        <f>IF(Wedstrijden!BI88="x","M","")</f>
        <v/>
      </c>
      <c r="DO94" s="16" t="str">
        <f>IF(Wedstrijden!BJ88="x","Z","")</f>
        <v/>
      </c>
      <c r="DP94" s="16" t="str">
        <f>IF(Wedstrijden!BK88="x","Z","")</f>
        <v/>
      </c>
    </row>
    <row r="95" spans="1:120" ht="14.4" x14ac:dyDescent="0.3">
      <c r="A95" s="18">
        <f>Wedstrijden!A89</f>
        <v>45081</v>
      </c>
      <c r="B95" s="16" t="str">
        <f>IFERROR(VLOOKUP(Wedstrijden!#REF!,#REF!,2,FALSE),"")</f>
        <v/>
      </c>
      <c r="C95" s="16" t="str">
        <f>Wedstrijden!E89</f>
        <v>KNHS Kring De Drie Stromen</v>
      </c>
      <c r="D95" s="16" t="str">
        <f>IFERROR(VLOOKUP(Wedstrijden!#REF!,#REF!,2,FALSE),"")</f>
        <v/>
      </c>
      <c r="E95" s="16" t="str">
        <f>IFERROR(VLOOKUP(Wedstrijden!#REF!,#REF!,5,FALSE),"")</f>
        <v/>
      </c>
      <c r="F95" s="16" t="e">
        <f>IF(Wedstrijden!#REF!&lt;&gt;"",Wedstrijden!#REF!,"")</f>
        <v>#REF!</v>
      </c>
      <c r="G95" s="16" t="e">
        <f>IF(Wedstrijden!#REF!="Indoor",1,0)</f>
        <v>#REF!</v>
      </c>
      <c r="H95" s="16" t="e">
        <f>Wedstrijden!#REF!</f>
        <v>#REF!</v>
      </c>
      <c r="I95" s="16" t="e">
        <f>IF(Wedstrijden!#REF!="Nee",0,IF(Wedstrijden!#REF!="Ja",1,""))</f>
        <v>#REF!</v>
      </c>
      <c r="J95" s="16" t="e">
        <f>IF(Wedstrijden!#REF!&lt;&gt;"",Wedstrijden!#REF!,"")</f>
        <v>#REF!</v>
      </c>
      <c r="BJ95" s="16" t="str">
        <f>IF(COUNTA(Wedstrijden!T89:AB89)&lt;&gt;0,1,"")</f>
        <v/>
      </c>
      <c r="BK95" s="16" t="str">
        <f t="shared" si="6"/>
        <v/>
      </c>
      <c r="BL95" s="16" t="e">
        <f>IF(Wedstrijden!#REF!="x","AA","")</f>
        <v>#REF!</v>
      </c>
      <c r="BM95" s="16" t="e">
        <f>IF(Wedstrijden!#REF!="x","A","")</f>
        <v>#REF!</v>
      </c>
      <c r="BN95" s="16" t="str">
        <f>IF(Wedstrijden!T89="x","B1","")</f>
        <v/>
      </c>
      <c r="BO95" s="16" t="e">
        <f>IF(Wedstrijden!#REF!="x","BB","")</f>
        <v>#REF!</v>
      </c>
      <c r="BP95" s="16" t="str">
        <f>IF(Wedstrijden!V89="x","B","")</f>
        <v/>
      </c>
      <c r="BQ95" s="16" t="str">
        <f>IF(Wedstrijden!W89="x","L1","")</f>
        <v/>
      </c>
      <c r="BR95" s="16" t="str">
        <f>IF(Wedstrijden!X89="x","L2","")</f>
        <v/>
      </c>
      <c r="BS95" s="16" t="str">
        <f>IF(Wedstrijden!Y89="x","M1","")</f>
        <v/>
      </c>
      <c r="BT95" s="16" t="str">
        <f>IF(Wedstrijden!Z89="x","M2","")</f>
        <v/>
      </c>
      <c r="BU95" s="16" t="str">
        <f>IF(Wedstrijden!AA89="x","Z1","")</f>
        <v/>
      </c>
      <c r="BV95" s="16" t="str">
        <f>IF(Wedstrijden!AB89="x","Z2","")</f>
        <v/>
      </c>
      <c r="BW95" s="16">
        <f>IF(COUNTA(Wedstrijden!K89:S89)&lt;&gt;0,1,"")</f>
        <v>1</v>
      </c>
      <c r="BX95" s="16">
        <f t="shared" si="7"/>
        <v>1</v>
      </c>
      <c r="BY95" s="16" t="str">
        <f>IF(Wedstrijden!K89="x","BB","")</f>
        <v>BB</v>
      </c>
      <c r="BZ95" s="16" t="str">
        <f>IF(Wedstrijden!L89="x","B","")</f>
        <v>B</v>
      </c>
      <c r="CA95" s="16" t="str">
        <f>IF(Wedstrijden!M89="x","L1","")</f>
        <v>L1</v>
      </c>
      <c r="CB95" s="16" t="str">
        <f>IF(Wedstrijden!N89="x","L2","")</f>
        <v>L2</v>
      </c>
      <c r="CC95" s="16" t="str">
        <f>IF(Wedstrijden!O89="x","M1","")</f>
        <v>M1</v>
      </c>
      <c r="CD95" s="16" t="str">
        <f>IF(Wedstrijden!P89="x","M2","")</f>
        <v>M2</v>
      </c>
      <c r="CE95" s="16" t="str">
        <f>IF(Wedstrijden!Q89="x","Z1","")</f>
        <v/>
      </c>
      <c r="CF95" s="16" t="str">
        <f>IF(Wedstrijden!R89="x","Z2","")</f>
        <v/>
      </c>
      <c r="CG95" s="16" t="str">
        <f>IF(Wedstrijden!S89="x","ZZL","")</f>
        <v/>
      </c>
      <c r="CL95" s="16" t="str">
        <f>IF(COUNTA(Wedstrijden!AQ89:BA89)&lt;&gt;0,2,"")</f>
        <v/>
      </c>
      <c r="CM95" s="16" t="str">
        <f t="shared" si="8"/>
        <v/>
      </c>
      <c r="CN95" s="16" t="str">
        <f>IF(Wedstrijden!AQ89="x","AA","")</f>
        <v/>
      </c>
      <c r="CO95" s="16" t="str">
        <f>IF(Wedstrijden!AR89="x","A","")</f>
        <v/>
      </c>
      <c r="CP95" s="16" t="str">
        <f>IF(Wedstrijden!AS89="x","BB","")</f>
        <v/>
      </c>
      <c r="CQ95" s="16" t="str">
        <f>IF(Wedstrijden!AT89="x","B","")</f>
        <v/>
      </c>
      <c r="CR95" s="16" t="str">
        <f>IF(Wedstrijden!AU89="x","L","")</f>
        <v/>
      </c>
      <c r="CS95" s="16" t="str">
        <f>IF(Wedstrijden!AV89="x","M","")</f>
        <v/>
      </c>
      <c r="CT95" s="16" t="str">
        <f>IF(Wedstrijden!AW89="x","Z","")</f>
        <v/>
      </c>
      <c r="CU95" s="16" t="str">
        <f>IF(Wedstrijden!BA89="x","ZZ","")</f>
        <v/>
      </c>
      <c r="CV95" s="16" t="str">
        <f>IF(COUNTA(Wedstrijden!AH89:AO89)&lt;&gt;0,2,"")</f>
        <v/>
      </c>
      <c r="CW95" s="16" t="str">
        <f t="shared" si="9"/>
        <v/>
      </c>
      <c r="CX95" s="16" t="str">
        <f>IF(Wedstrijden!AH89="x","BB","")</f>
        <v/>
      </c>
      <c r="CY95" s="16" t="str">
        <f>IF(Wedstrijden!AI89="x","B","")</f>
        <v/>
      </c>
      <c r="CZ95" s="16" t="str">
        <f>IF(Wedstrijden!AJ89="x","L","")</f>
        <v/>
      </c>
      <c r="DA95" s="16" t="str">
        <f>IF(Wedstrijden!AK89="x","M","")</f>
        <v/>
      </c>
      <c r="DB95" s="16" t="str">
        <f>IF(Wedstrijden!AL89="x","Z","")</f>
        <v/>
      </c>
      <c r="DC95" s="16" t="str">
        <f>IF(Wedstrijden!AM89="x","ZZ","")</f>
        <v/>
      </c>
      <c r="DD95" s="16" t="str">
        <f>IF(Wedstrijden!AO89="x","1.40","")</f>
        <v/>
      </c>
      <c r="DE95" s="16" t="str">
        <f>IF(COUNTA(Wedstrijden!BC89:BE89)&lt;&gt;0,6,"")</f>
        <v/>
      </c>
      <c r="DF95" s="16" t="str">
        <f t="shared" si="10"/>
        <v/>
      </c>
      <c r="DG95" s="16" t="str">
        <f>IF(Wedstrijden!BC89="x","L","")</f>
        <v/>
      </c>
      <c r="DH95" s="16" t="str">
        <f>IF(Wedstrijden!BD89="x","M","")</f>
        <v/>
      </c>
      <c r="DI95" s="16" t="str">
        <f>IF(Wedstrijden!BE89="x","Z","")</f>
        <v/>
      </c>
      <c r="DJ95" s="16" t="str">
        <f>IF(Wedstrijden!BF89="x","Z","")</f>
        <v/>
      </c>
      <c r="DK95" s="16" t="str">
        <f>IF(COUNTA(Wedstrijden!BH89:BJ89)&lt;&gt;0,6,"")</f>
        <v/>
      </c>
      <c r="DL95" s="16" t="str">
        <f t="shared" si="11"/>
        <v/>
      </c>
      <c r="DM95" s="16" t="str">
        <f>IF(Wedstrijden!BH89="x","L","")</f>
        <v/>
      </c>
      <c r="DN95" s="16" t="str">
        <f>IF(Wedstrijden!BI89="x","M","")</f>
        <v/>
      </c>
      <c r="DO95" s="16" t="str">
        <f>IF(Wedstrijden!BJ89="x","Z","")</f>
        <v/>
      </c>
      <c r="DP95" s="16" t="str">
        <f>IF(Wedstrijden!BK89="x","Z","")</f>
        <v/>
      </c>
    </row>
    <row r="96" spans="1:120" ht="14.4" x14ac:dyDescent="0.3">
      <c r="A96" s="18">
        <f>Wedstrijden!A90</f>
        <v>45083</v>
      </c>
      <c r="B96" s="16" t="str">
        <f>IFERROR(VLOOKUP(Wedstrijden!#REF!,#REF!,2,FALSE),"")</f>
        <v/>
      </c>
      <c r="C96" s="16" t="str">
        <f>Wedstrijden!E90</f>
        <v>KNHS Kring De Drie Stromen</v>
      </c>
      <c r="D96" s="16" t="str">
        <f>IFERROR(VLOOKUP(Wedstrijden!#REF!,#REF!,2,FALSE),"")</f>
        <v/>
      </c>
      <c r="E96" s="16" t="str">
        <f>IFERROR(VLOOKUP(Wedstrijden!#REF!,#REF!,5,FALSE),"")</f>
        <v/>
      </c>
      <c r="F96" s="16" t="e">
        <f>IF(Wedstrijden!#REF!&lt;&gt;"",Wedstrijden!#REF!,"")</f>
        <v>#REF!</v>
      </c>
      <c r="G96" s="16" t="e">
        <f>IF(Wedstrijden!#REF!="Indoor",1,0)</f>
        <v>#REF!</v>
      </c>
      <c r="H96" s="16" t="e">
        <f>Wedstrijden!#REF!</f>
        <v>#REF!</v>
      </c>
      <c r="I96" s="16" t="e">
        <f>IF(Wedstrijden!#REF!="Nee",0,IF(Wedstrijden!#REF!="Ja",1,""))</f>
        <v>#REF!</v>
      </c>
      <c r="J96" s="16" t="e">
        <f>IF(Wedstrijden!#REF!&lt;&gt;"",Wedstrijden!#REF!,"")</f>
        <v>#REF!</v>
      </c>
      <c r="BJ96" s="16">
        <f>IF(COUNTA(Wedstrijden!T90:AB90)&lt;&gt;0,1,"")</f>
        <v>1</v>
      </c>
      <c r="BK96" s="16">
        <f t="shared" si="6"/>
        <v>2</v>
      </c>
      <c r="BL96" s="16" t="e">
        <f>IF(Wedstrijden!#REF!="x","AA","")</f>
        <v>#REF!</v>
      </c>
      <c r="BM96" s="16" t="e">
        <f>IF(Wedstrijden!#REF!="x","A","")</f>
        <v>#REF!</v>
      </c>
      <c r="BN96" s="16" t="str">
        <f>IF(Wedstrijden!T90="x","B1","")</f>
        <v/>
      </c>
      <c r="BO96" s="16" t="e">
        <f>IF(Wedstrijden!#REF!="x","BB","")</f>
        <v>#REF!</v>
      </c>
      <c r="BP96" s="16" t="str">
        <f>IF(Wedstrijden!V90="x","B","")</f>
        <v>B</v>
      </c>
      <c r="BQ96" s="16" t="str">
        <f>IF(Wedstrijden!W90="x","L1","")</f>
        <v>L1</v>
      </c>
      <c r="BR96" s="16" t="str">
        <f>IF(Wedstrijden!X90="x","L2","")</f>
        <v>L2</v>
      </c>
      <c r="BS96" s="16" t="str">
        <f>IF(Wedstrijden!Y90="x","M1","")</f>
        <v/>
      </c>
      <c r="BT96" s="16" t="str">
        <f>IF(Wedstrijden!Z90="x","M2","")</f>
        <v/>
      </c>
      <c r="BU96" s="16" t="str">
        <f>IF(Wedstrijden!AA90="x","Z1","")</f>
        <v/>
      </c>
      <c r="BV96" s="16" t="str">
        <f>IF(Wedstrijden!AB90="x","Z2","")</f>
        <v/>
      </c>
      <c r="BW96" s="16">
        <f>IF(COUNTA(Wedstrijden!K90:S90)&lt;&gt;0,1,"")</f>
        <v>1</v>
      </c>
      <c r="BX96" s="16">
        <f t="shared" si="7"/>
        <v>1</v>
      </c>
      <c r="BY96" s="16" t="str">
        <f>IF(Wedstrijden!K90="x","BB","")</f>
        <v/>
      </c>
      <c r="BZ96" s="16" t="str">
        <f>IF(Wedstrijden!L90="x","B","")</f>
        <v>B</v>
      </c>
      <c r="CA96" s="16" t="str">
        <f>IF(Wedstrijden!M90="x","L1","")</f>
        <v>L1</v>
      </c>
      <c r="CB96" s="16" t="str">
        <f>IF(Wedstrijden!N90="x","L2","")</f>
        <v>L2</v>
      </c>
      <c r="CC96" s="16" t="str">
        <f>IF(Wedstrijden!O90="x","M1","")</f>
        <v/>
      </c>
      <c r="CD96" s="16" t="str">
        <f>IF(Wedstrijden!P90="x","M2","")</f>
        <v/>
      </c>
      <c r="CE96" s="16" t="str">
        <f>IF(Wedstrijden!Q90="x","Z1","")</f>
        <v/>
      </c>
      <c r="CF96" s="16" t="str">
        <f>IF(Wedstrijden!R90="x","Z2","")</f>
        <v/>
      </c>
      <c r="CG96" s="16" t="str">
        <f>IF(Wedstrijden!S90="x","ZZL","")</f>
        <v/>
      </c>
      <c r="CL96" s="16" t="str">
        <f>IF(COUNTA(Wedstrijden!AQ90:BA90)&lt;&gt;0,2,"")</f>
        <v/>
      </c>
      <c r="CM96" s="16" t="str">
        <f t="shared" si="8"/>
        <v/>
      </c>
      <c r="CN96" s="16" t="str">
        <f>IF(Wedstrijden!AQ90="x","AA","")</f>
        <v/>
      </c>
      <c r="CO96" s="16" t="str">
        <f>IF(Wedstrijden!AR90="x","A","")</f>
        <v/>
      </c>
      <c r="CP96" s="16" t="str">
        <f>IF(Wedstrijden!AS90="x","BB","")</f>
        <v/>
      </c>
      <c r="CQ96" s="16" t="str">
        <f>IF(Wedstrijden!AT90="x","B","")</f>
        <v/>
      </c>
      <c r="CR96" s="16" t="str">
        <f>IF(Wedstrijden!AU90="x","L","")</f>
        <v/>
      </c>
      <c r="CS96" s="16" t="str">
        <f>IF(Wedstrijden!AV90="x","M","")</f>
        <v/>
      </c>
      <c r="CT96" s="16" t="str">
        <f>IF(Wedstrijden!AW90="x","Z","")</f>
        <v/>
      </c>
      <c r="CU96" s="16" t="str">
        <f>IF(Wedstrijden!BA90="x","ZZ","")</f>
        <v/>
      </c>
      <c r="CV96" s="16" t="str">
        <f>IF(COUNTA(Wedstrijden!AH90:AO90)&lt;&gt;0,2,"")</f>
        <v/>
      </c>
      <c r="CW96" s="16" t="str">
        <f t="shared" si="9"/>
        <v/>
      </c>
      <c r="CX96" s="16" t="str">
        <f>IF(Wedstrijden!AH90="x","BB","")</f>
        <v/>
      </c>
      <c r="CY96" s="16" t="str">
        <f>IF(Wedstrijden!AI90="x","B","")</f>
        <v/>
      </c>
      <c r="CZ96" s="16" t="str">
        <f>IF(Wedstrijden!AJ90="x","L","")</f>
        <v/>
      </c>
      <c r="DA96" s="16" t="str">
        <f>IF(Wedstrijden!AK90="x","M","")</f>
        <v/>
      </c>
      <c r="DB96" s="16" t="str">
        <f>IF(Wedstrijden!AL90="x","Z","")</f>
        <v/>
      </c>
      <c r="DC96" s="16" t="str">
        <f>IF(Wedstrijden!AM90="x","ZZ","")</f>
        <v/>
      </c>
      <c r="DD96" s="16" t="str">
        <f>IF(Wedstrijden!AO90="x","1.40","")</f>
        <v/>
      </c>
      <c r="DE96" s="16" t="str">
        <f>IF(COUNTA(Wedstrijden!BC90:BE90)&lt;&gt;0,6,"")</f>
        <v/>
      </c>
      <c r="DF96" s="16" t="str">
        <f t="shared" si="10"/>
        <v/>
      </c>
      <c r="DG96" s="16" t="str">
        <f>IF(Wedstrijden!BC90="x","L","")</f>
        <v/>
      </c>
      <c r="DH96" s="16" t="str">
        <f>IF(Wedstrijden!BD90="x","M","")</f>
        <v/>
      </c>
      <c r="DI96" s="16" t="str">
        <f>IF(Wedstrijden!BE90="x","Z","")</f>
        <v/>
      </c>
      <c r="DJ96" s="16" t="str">
        <f>IF(Wedstrijden!BF90="x","Z","")</f>
        <v/>
      </c>
      <c r="DK96" s="16" t="str">
        <f>IF(COUNTA(Wedstrijden!BH90:BJ90)&lt;&gt;0,6,"")</f>
        <v/>
      </c>
      <c r="DL96" s="16" t="str">
        <f t="shared" si="11"/>
        <v/>
      </c>
      <c r="DM96" s="16" t="str">
        <f>IF(Wedstrijden!BH90="x","L","")</f>
        <v/>
      </c>
      <c r="DN96" s="16" t="str">
        <f>IF(Wedstrijden!BI90="x","M","")</f>
        <v/>
      </c>
      <c r="DO96" s="16" t="str">
        <f>IF(Wedstrijden!BJ90="x","Z","")</f>
        <v/>
      </c>
      <c r="DP96" s="16" t="str">
        <f>IF(Wedstrijden!BK90="x","Z","")</f>
        <v/>
      </c>
    </row>
    <row r="97" spans="1:120" ht="14.4" x14ac:dyDescent="0.3">
      <c r="A97" s="18">
        <f>Wedstrijden!A91</f>
        <v>45083</v>
      </c>
      <c r="B97" s="16" t="str">
        <f>IFERROR(VLOOKUP(Wedstrijden!#REF!,#REF!,2,FALSE),"")</f>
        <v/>
      </c>
      <c r="C97" s="16" t="str">
        <f>Wedstrijden!E91</f>
        <v>KNHS Kring Tusken Waad En Klif</v>
      </c>
      <c r="D97" s="16" t="str">
        <f>IFERROR(VLOOKUP(Wedstrijden!#REF!,#REF!,2,FALSE),"")</f>
        <v/>
      </c>
      <c r="E97" s="16" t="str">
        <f>IFERROR(VLOOKUP(Wedstrijden!#REF!,#REF!,5,FALSE),"")</f>
        <v/>
      </c>
      <c r="F97" s="16" t="e">
        <f>IF(Wedstrijden!#REF!&lt;&gt;"",Wedstrijden!#REF!,"")</f>
        <v>#REF!</v>
      </c>
      <c r="G97" s="16" t="e">
        <f>IF(Wedstrijden!#REF!="Indoor",1,0)</f>
        <v>#REF!</v>
      </c>
      <c r="H97" s="16" t="e">
        <f>Wedstrijden!#REF!</f>
        <v>#REF!</v>
      </c>
      <c r="I97" s="16" t="e">
        <f>IF(Wedstrijden!#REF!="Nee",0,IF(Wedstrijden!#REF!="Ja",1,""))</f>
        <v>#REF!</v>
      </c>
      <c r="J97" s="16" t="e">
        <f>IF(Wedstrijden!#REF!&lt;&gt;"",Wedstrijden!#REF!,"")</f>
        <v>#REF!</v>
      </c>
      <c r="BJ97" s="16" t="str">
        <f>IF(COUNTA(Wedstrijden!T91:AB91)&lt;&gt;0,1,"")</f>
        <v/>
      </c>
      <c r="BK97" s="16" t="str">
        <f t="shared" si="6"/>
        <v/>
      </c>
      <c r="BL97" s="16" t="e">
        <f>IF(Wedstrijden!#REF!="x","AA","")</f>
        <v>#REF!</v>
      </c>
      <c r="BM97" s="16" t="e">
        <f>IF(Wedstrijden!#REF!="x","A","")</f>
        <v>#REF!</v>
      </c>
      <c r="BN97" s="16" t="str">
        <f>IF(Wedstrijden!T91="x","B1","")</f>
        <v/>
      </c>
      <c r="BO97" s="16" t="e">
        <f>IF(Wedstrijden!#REF!="x","BB","")</f>
        <v>#REF!</v>
      </c>
      <c r="BP97" s="16" t="str">
        <f>IF(Wedstrijden!V91="x","B","")</f>
        <v/>
      </c>
      <c r="BQ97" s="16" t="str">
        <f>IF(Wedstrijden!W91="x","L1","")</f>
        <v/>
      </c>
      <c r="BR97" s="16" t="str">
        <f>IF(Wedstrijden!X91="x","L2","")</f>
        <v/>
      </c>
      <c r="BS97" s="16" t="str">
        <f>IF(Wedstrijden!Y91="x","M1","")</f>
        <v/>
      </c>
      <c r="BT97" s="16" t="str">
        <f>IF(Wedstrijden!Z91="x","M2","")</f>
        <v/>
      </c>
      <c r="BU97" s="16" t="str">
        <f>IF(Wedstrijden!AA91="x","Z1","")</f>
        <v/>
      </c>
      <c r="BV97" s="16" t="str">
        <f>IF(Wedstrijden!AB91="x","Z2","")</f>
        <v/>
      </c>
      <c r="BW97" s="16">
        <f>IF(COUNTA(Wedstrijden!K91:S91)&lt;&gt;0,1,"")</f>
        <v>1</v>
      </c>
      <c r="BX97" s="16">
        <f t="shared" si="7"/>
        <v>1</v>
      </c>
      <c r="BY97" s="16" t="str">
        <f>IF(Wedstrijden!K91="x","BB","")</f>
        <v/>
      </c>
      <c r="BZ97" s="16" t="str">
        <f>IF(Wedstrijden!L91="x","B","")</f>
        <v/>
      </c>
      <c r="CA97" s="16" t="str">
        <f>IF(Wedstrijden!M91="x","L1","")</f>
        <v>L1</v>
      </c>
      <c r="CB97" s="16" t="str">
        <f>IF(Wedstrijden!N91="x","L2","")</f>
        <v>L2</v>
      </c>
      <c r="CC97" s="16" t="str">
        <f>IF(Wedstrijden!O91="x","M1","")</f>
        <v/>
      </c>
      <c r="CD97" s="16" t="str">
        <f>IF(Wedstrijden!P91="x","M2","")</f>
        <v/>
      </c>
      <c r="CE97" s="16" t="str">
        <f>IF(Wedstrijden!Q91="x","Z1","")</f>
        <v/>
      </c>
      <c r="CF97" s="16" t="str">
        <f>IF(Wedstrijden!R91="x","Z2","")</f>
        <v/>
      </c>
      <c r="CG97" s="16" t="str">
        <f>IF(Wedstrijden!S91="x","ZZL","")</f>
        <v/>
      </c>
      <c r="CL97" s="16" t="str">
        <f>IF(COUNTA(Wedstrijden!AQ91:BA91)&lt;&gt;0,2,"")</f>
        <v/>
      </c>
      <c r="CM97" s="16" t="str">
        <f t="shared" si="8"/>
        <v/>
      </c>
      <c r="CN97" s="16" t="str">
        <f>IF(Wedstrijden!AQ91="x","AA","")</f>
        <v/>
      </c>
      <c r="CO97" s="16" t="str">
        <f>IF(Wedstrijden!AR91="x","A","")</f>
        <v/>
      </c>
      <c r="CP97" s="16" t="str">
        <f>IF(Wedstrijden!AS91="x","BB","")</f>
        <v/>
      </c>
      <c r="CQ97" s="16" t="str">
        <f>IF(Wedstrijden!AT91="x","B","")</f>
        <v/>
      </c>
      <c r="CR97" s="16" t="str">
        <f>IF(Wedstrijden!AU91="x","L","")</f>
        <v/>
      </c>
      <c r="CS97" s="16" t="str">
        <f>IF(Wedstrijden!AV91="x","M","")</f>
        <v/>
      </c>
      <c r="CT97" s="16" t="str">
        <f>IF(Wedstrijden!AW91="x","Z","")</f>
        <v/>
      </c>
      <c r="CU97" s="16" t="str">
        <f>IF(Wedstrijden!BA91="x","ZZ","")</f>
        <v/>
      </c>
      <c r="CV97" s="16" t="str">
        <f>IF(COUNTA(Wedstrijden!AH91:AO91)&lt;&gt;0,2,"")</f>
        <v/>
      </c>
      <c r="CW97" s="16" t="str">
        <f t="shared" si="9"/>
        <v/>
      </c>
      <c r="CX97" s="16" t="str">
        <f>IF(Wedstrijden!AH91="x","BB","")</f>
        <v/>
      </c>
      <c r="CY97" s="16" t="str">
        <f>IF(Wedstrijden!AI91="x","B","")</f>
        <v/>
      </c>
      <c r="CZ97" s="16" t="str">
        <f>IF(Wedstrijden!AJ91="x","L","")</f>
        <v/>
      </c>
      <c r="DA97" s="16" t="str">
        <f>IF(Wedstrijden!AK91="x","M","")</f>
        <v/>
      </c>
      <c r="DB97" s="16" t="str">
        <f>IF(Wedstrijden!AL91="x","Z","")</f>
        <v/>
      </c>
      <c r="DC97" s="16" t="str">
        <f>IF(Wedstrijden!AM91="x","ZZ","")</f>
        <v/>
      </c>
      <c r="DD97" s="16" t="str">
        <f>IF(Wedstrijden!AO91="x","1.40","")</f>
        <v/>
      </c>
      <c r="DE97" s="16" t="str">
        <f>IF(COUNTA(Wedstrijden!BC91:BE91)&lt;&gt;0,6,"")</f>
        <v/>
      </c>
      <c r="DF97" s="16" t="str">
        <f t="shared" si="10"/>
        <v/>
      </c>
      <c r="DG97" s="16" t="str">
        <f>IF(Wedstrijden!BC91="x","L","")</f>
        <v/>
      </c>
      <c r="DH97" s="16" t="str">
        <f>IF(Wedstrijden!BD91="x","M","")</f>
        <v/>
      </c>
      <c r="DI97" s="16" t="str">
        <f>IF(Wedstrijden!BE91="x","Z","")</f>
        <v/>
      </c>
      <c r="DJ97" s="16" t="str">
        <f>IF(Wedstrijden!BF91="x","Z","")</f>
        <v/>
      </c>
      <c r="DK97" s="16" t="str">
        <f>IF(COUNTA(Wedstrijden!BH91:BJ91)&lt;&gt;0,6,"")</f>
        <v/>
      </c>
      <c r="DL97" s="16" t="str">
        <f t="shared" si="11"/>
        <v/>
      </c>
      <c r="DM97" s="16" t="str">
        <f>IF(Wedstrijden!BH91="x","L","")</f>
        <v/>
      </c>
      <c r="DN97" s="16" t="str">
        <f>IF(Wedstrijden!BI91="x","M","")</f>
        <v/>
      </c>
      <c r="DO97" s="16" t="str">
        <f>IF(Wedstrijden!BJ91="x","Z","")</f>
        <v/>
      </c>
      <c r="DP97" s="16" t="str">
        <f>IF(Wedstrijden!BK91="x","Z","")</f>
        <v/>
      </c>
    </row>
    <row r="98" spans="1:120" ht="14.4" x14ac:dyDescent="0.3">
      <c r="A98" s="18">
        <f>Wedstrijden!A92</f>
        <v>45086</v>
      </c>
      <c r="B98" s="16" t="str">
        <f>IFERROR(VLOOKUP(Wedstrijden!#REF!,#REF!,2,FALSE),"")</f>
        <v/>
      </c>
      <c r="C98" s="16" t="str">
        <f>Wedstrijden!E92</f>
        <v>KNHS Kring Tusken Waad En Klif</v>
      </c>
      <c r="D98" s="16" t="str">
        <f>IFERROR(VLOOKUP(Wedstrijden!#REF!,#REF!,2,FALSE),"")</f>
        <v/>
      </c>
      <c r="E98" s="16" t="str">
        <f>IFERROR(VLOOKUP(Wedstrijden!#REF!,#REF!,5,FALSE),"")</f>
        <v/>
      </c>
      <c r="F98" s="16" t="e">
        <f>IF(Wedstrijden!#REF!&lt;&gt;"",Wedstrijden!#REF!,"")</f>
        <v>#REF!</v>
      </c>
      <c r="G98" s="16" t="e">
        <f>IF(Wedstrijden!#REF!="Indoor",1,0)</f>
        <v>#REF!</v>
      </c>
      <c r="H98" s="16" t="e">
        <f>Wedstrijden!#REF!</f>
        <v>#REF!</v>
      </c>
      <c r="I98" s="16" t="e">
        <f>IF(Wedstrijden!#REF!="Nee",0,IF(Wedstrijden!#REF!="Ja",1,""))</f>
        <v>#REF!</v>
      </c>
      <c r="J98" s="16" t="e">
        <f>IF(Wedstrijden!#REF!&lt;&gt;"",Wedstrijden!#REF!,"")</f>
        <v>#REF!</v>
      </c>
      <c r="BJ98" s="16" t="str">
        <f>IF(COUNTA(Wedstrijden!T92:AB92)&lt;&gt;0,1,"")</f>
        <v/>
      </c>
      <c r="BK98" s="16" t="str">
        <f t="shared" si="6"/>
        <v/>
      </c>
      <c r="BL98" s="16" t="e">
        <f>IF(Wedstrijden!#REF!="x","AA","")</f>
        <v>#REF!</v>
      </c>
      <c r="BM98" s="16" t="e">
        <f>IF(Wedstrijden!#REF!="x","A","")</f>
        <v>#REF!</v>
      </c>
      <c r="BN98" s="16" t="str">
        <f>IF(Wedstrijden!T92="x","B1","")</f>
        <v/>
      </c>
      <c r="BO98" s="16" t="e">
        <f>IF(Wedstrijden!#REF!="x","BB","")</f>
        <v>#REF!</v>
      </c>
      <c r="BP98" s="16" t="str">
        <f>IF(Wedstrijden!V92="x","B","")</f>
        <v/>
      </c>
      <c r="BQ98" s="16" t="str">
        <f>IF(Wedstrijden!W92="x","L1","")</f>
        <v/>
      </c>
      <c r="BR98" s="16" t="str">
        <f>IF(Wedstrijden!X92="x","L2","")</f>
        <v/>
      </c>
      <c r="BS98" s="16" t="str">
        <f>IF(Wedstrijden!Y92="x","M1","")</f>
        <v/>
      </c>
      <c r="BT98" s="16" t="str">
        <f>IF(Wedstrijden!Z92="x","M2","")</f>
        <v/>
      </c>
      <c r="BU98" s="16" t="str">
        <f>IF(Wedstrijden!AA92="x","Z1","")</f>
        <v/>
      </c>
      <c r="BV98" s="16" t="str">
        <f>IF(Wedstrijden!AB92="x","Z2","")</f>
        <v/>
      </c>
      <c r="BW98" s="16" t="str">
        <f>IF(COUNTA(Wedstrijden!K92:S92)&lt;&gt;0,1,"")</f>
        <v/>
      </c>
      <c r="BX98" s="16" t="str">
        <f t="shared" si="7"/>
        <v/>
      </c>
      <c r="BY98" s="16" t="str">
        <f>IF(Wedstrijden!K92="x","BB","")</f>
        <v/>
      </c>
      <c r="BZ98" s="16" t="str">
        <f>IF(Wedstrijden!L92="x","B","")</f>
        <v/>
      </c>
      <c r="CA98" s="16" t="str">
        <f>IF(Wedstrijden!M92="x","L1","")</f>
        <v/>
      </c>
      <c r="CB98" s="16" t="str">
        <f>IF(Wedstrijden!N92="x","L2","")</f>
        <v/>
      </c>
      <c r="CC98" s="16" t="str">
        <f>IF(Wedstrijden!O92="x","M1","")</f>
        <v/>
      </c>
      <c r="CD98" s="16" t="str">
        <f>IF(Wedstrijden!P92="x","M2","")</f>
        <v/>
      </c>
      <c r="CE98" s="16" t="str">
        <f>IF(Wedstrijden!Q92="x","Z1","")</f>
        <v/>
      </c>
      <c r="CF98" s="16" t="str">
        <f>IF(Wedstrijden!R92="x","Z2","")</f>
        <v/>
      </c>
      <c r="CG98" s="16" t="str">
        <f>IF(Wedstrijden!S92="x","ZZL","")</f>
        <v/>
      </c>
      <c r="CL98" s="16" t="str">
        <f>IF(COUNTA(Wedstrijden!AQ92:BA92)&lt;&gt;0,2,"")</f>
        <v/>
      </c>
      <c r="CM98" s="16" t="str">
        <f t="shared" si="8"/>
        <v/>
      </c>
      <c r="CN98" s="16" t="str">
        <f>IF(Wedstrijden!AQ92="x","AA","")</f>
        <v/>
      </c>
      <c r="CO98" s="16" t="str">
        <f>IF(Wedstrijden!AR92="x","A","")</f>
        <v/>
      </c>
      <c r="CP98" s="16" t="str">
        <f>IF(Wedstrijden!AS92="x","BB","")</f>
        <v/>
      </c>
      <c r="CQ98" s="16" t="str">
        <f>IF(Wedstrijden!AT92="x","B","")</f>
        <v/>
      </c>
      <c r="CR98" s="16" t="str">
        <f>IF(Wedstrijden!AU92="x","L","")</f>
        <v/>
      </c>
      <c r="CS98" s="16" t="str">
        <f>IF(Wedstrijden!AV92="x","M","")</f>
        <v/>
      </c>
      <c r="CT98" s="16" t="str">
        <f>IF(Wedstrijden!AW92="x","Z","")</f>
        <v/>
      </c>
      <c r="CU98" s="16" t="str">
        <f>IF(Wedstrijden!BA92="x","ZZ","")</f>
        <v/>
      </c>
      <c r="CV98" s="16" t="str">
        <f>IF(COUNTA(Wedstrijden!AH92:AO92)&lt;&gt;0,2,"")</f>
        <v/>
      </c>
      <c r="CW98" s="16" t="str">
        <f t="shared" si="9"/>
        <v/>
      </c>
      <c r="CX98" s="16" t="str">
        <f>IF(Wedstrijden!AH92="x","BB","")</f>
        <v/>
      </c>
      <c r="CY98" s="16" t="str">
        <f>IF(Wedstrijden!AI92="x","B","")</f>
        <v/>
      </c>
      <c r="CZ98" s="16" t="str">
        <f>IF(Wedstrijden!AJ92="x","L","")</f>
        <v/>
      </c>
      <c r="DA98" s="16" t="str">
        <f>IF(Wedstrijden!AK92="x","M","")</f>
        <v/>
      </c>
      <c r="DB98" s="16" t="str">
        <f>IF(Wedstrijden!AL92="x","Z","")</f>
        <v/>
      </c>
      <c r="DC98" s="16" t="str">
        <f>IF(Wedstrijden!AM92="x","ZZ","")</f>
        <v/>
      </c>
      <c r="DD98" s="16" t="str">
        <f>IF(Wedstrijden!AO92="x","1.40","")</f>
        <v/>
      </c>
      <c r="DE98" s="16" t="str">
        <f>IF(COUNTA(Wedstrijden!BC92:BE92)&lt;&gt;0,6,"")</f>
        <v/>
      </c>
      <c r="DF98" s="16" t="str">
        <f t="shared" si="10"/>
        <v/>
      </c>
      <c r="DG98" s="16" t="str">
        <f>IF(Wedstrijden!BC92="x","L","")</f>
        <v/>
      </c>
      <c r="DH98" s="16" t="str">
        <f>IF(Wedstrijden!BD92="x","M","")</f>
        <v/>
      </c>
      <c r="DI98" s="16" t="str">
        <f>IF(Wedstrijden!BE92="x","Z","")</f>
        <v/>
      </c>
      <c r="DJ98" s="16" t="str">
        <f>IF(Wedstrijden!BF92="x","Z","")</f>
        <v/>
      </c>
      <c r="DK98" s="16" t="str">
        <f>IF(COUNTA(Wedstrijden!BH92:BJ92)&lt;&gt;0,6,"")</f>
        <v/>
      </c>
      <c r="DL98" s="16" t="str">
        <f t="shared" si="11"/>
        <v/>
      </c>
      <c r="DM98" s="16" t="str">
        <f>IF(Wedstrijden!BH92="x","L","")</f>
        <v/>
      </c>
      <c r="DN98" s="16" t="str">
        <f>IF(Wedstrijden!BI92="x","M","")</f>
        <v/>
      </c>
      <c r="DO98" s="16" t="str">
        <f>IF(Wedstrijden!BJ92="x","Z","")</f>
        <v/>
      </c>
      <c r="DP98" s="16" t="str">
        <f>IF(Wedstrijden!BK92="x","Z","")</f>
        <v/>
      </c>
    </row>
    <row r="99" spans="1:120" ht="14.4" x14ac:dyDescent="0.3">
      <c r="A99" s="18">
        <f>Wedstrijden!A93</f>
        <v>45086</v>
      </c>
      <c r="B99" s="16" t="str">
        <f>IFERROR(VLOOKUP(Wedstrijden!#REF!,#REF!,2,FALSE),"")</f>
        <v/>
      </c>
      <c r="C99" s="16" t="str">
        <f>Wedstrijden!E93</f>
        <v>KNHS Kring Tusken Waad En Klif</v>
      </c>
      <c r="D99" s="16" t="str">
        <f>IFERROR(VLOOKUP(Wedstrijden!#REF!,#REF!,2,FALSE),"")</f>
        <v/>
      </c>
      <c r="E99" s="16" t="str">
        <f>IFERROR(VLOOKUP(Wedstrijden!#REF!,#REF!,5,FALSE),"")</f>
        <v/>
      </c>
      <c r="F99" s="16" t="e">
        <f>IF(Wedstrijden!#REF!&lt;&gt;"",Wedstrijden!#REF!,"")</f>
        <v>#REF!</v>
      </c>
      <c r="G99" s="16" t="e">
        <f>IF(Wedstrijden!#REF!="Indoor",1,0)</f>
        <v>#REF!</v>
      </c>
      <c r="H99" s="16" t="e">
        <f>Wedstrijden!#REF!</f>
        <v>#REF!</v>
      </c>
      <c r="I99" s="16" t="e">
        <f>IF(Wedstrijden!#REF!="Nee",0,IF(Wedstrijden!#REF!="Ja",1,""))</f>
        <v>#REF!</v>
      </c>
      <c r="J99" s="16" t="e">
        <f>IF(Wedstrijden!#REF!&lt;&gt;"",Wedstrijden!#REF!,"")</f>
        <v>#REF!</v>
      </c>
      <c r="BJ99" s="16" t="str">
        <f>IF(COUNTA(Wedstrijden!T93:AB93)&lt;&gt;0,1,"")</f>
        <v/>
      </c>
      <c r="BK99" s="16" t="str">
        <f t="shared" si="6"/>
        <v/>
      </c>
      <c r="BL99" s="16" t="e">
        <f>IF(Wedstrijden!#REF!="x","AA","")</f>
        <v>#REF!</v>
      </c>
      <c r="BM99" s="16" t="e">
        <f>IF(Wedstrijden!#REF!="x","A","")</f>
        <v>#REF!</v>
      </c>
      <c r="BN99" s="16" t="str">
        <f>IF(Wedstrijden!T93="x","B1","")</f>
        <v/>
      </c>
      <c r="BO99" s="16" t="e">
        <f>IF(Wedstrijden!#REF!="x","BB","")</f>
        <v>#REF!</v>
      </c>
      <c r="BP99" s="16" t="str">
        <f>IF(Wedstrijden!V93="x","B","")</f>
        <v/>
      </c>
      <c r="BQ99" s="16" t="str">
        <f>IF(Wedstrijden!W93="x","L1","")</f>
        <v/>
      </c>
      <c r="BR99" s="16" t="str">
        <f>IF(Wedstrijden!X93="x","L2","")</f>
        <v/>
      </c>
      <c r="BS99" s="16" t="str">
        <f>IF(Wedstrijden!Y93="x","M1","")</f>
        <v/>
      </c>
      <c r="BT99" s="16" t="str">
        <f>IF(Wedstrijden!Z93="x","M2","")</f>
        <v/>
      </c>
      <c r="BU99" s="16" t="str">
        <f>IF(Wedstrijden!AA93="x","Z1","")</f>
        <v/>
      </c>
      <c r="BV99" s="16" t="str">
        <f>IF(Wedstrijden!AB93="x","Z2","")</f>
        <v/>
      </c>
      <c r="BW99" s="16">
        <f>IF(COUNTA(Wedstrijden!K93:S93)&lt;&gt;0,1,"")</f>
        <v>1</v>
      </c>
      <c r="BX99" s="16">
        <f t="shared" si="7"/>
        <v>1</v>
      </c>
      <c r="BY99" s="16" t="str">
        <f>IF(Wedstrijden!K93="x","BB","")</f>
        <v/>
      </c>
      <c r="BZ99" s="16" t="str">
        <f>IF(Wedstrijden!L93="x","B","")</f>
        <v>B</v>
      </c>
      <c r="CA99" s="16" t="str">
        <f>IF(Wedstrijden!M93="x","L1","")</f>
        <v>L1</v>
      </c>
      <c r="CB99" s="16" t="str">
        <f>IF(Wedstrijden!N93="x","L2","")</f>
        <v>L2</v>
      </c>
      <c r="CC99" s="16" t="str">
        <f>IF(Wedstrijden!O93="x","M1","")</f>
        <v/>
      </c>
      <c r="CD99" s="16" t="str">
        <f>IF(Wedstrijden!P93="x","M2","")</f>
        <v/>
      </c>
      <c r="CE99" s="16" t="str">
        <f>IF(Wedstrijden!Q93="x","Z1","")</f>
        <v/>
      </c>
      <c r="CF99" s="16" t="str">
        <f>IF(Wedstrijden!R93="x","Z2","")</f>
        <v/>
      </c>
      <c r="CG99" s="16" t="str">
        <f>IF(Wedstrijden!S93="x","ZZL","")</f>
        <v/>
      </c>
      <c r="CL99" s="16" t="str">
        <f>IF(COUNTA(Wedstrijden!AQ93:BA93)&lt;&gt;0,2,"")</f>
        <v/>
      </c>
      <c r="CM99" s="16" t="str">
        <f t="shared" si="8"/>
        <v/>
      </c>
      <c r="CN99" s="16" t="str">
        <f>IF(Wedstrijden!AQ93="x","AA","")</f>
        <v/>
      </c>
      <c r="CO99" s="16" t="str">
        <f>IF(Wedstrijden!AR93="x","A","")</f>
        <v/>
      </c>
      <c r="CP99" s="16" t="str">
        <f>IF(Wedstrijden!AS93="x","BB","")</f>
        <v/>
      </c>
      <c r="CQ99" s="16" t="str">
        <f>IF(Wedstrijden!AT93="x","B","")</f>
        <v/>
      </c>
      <c r="CR99" s="16" t="str">
        <f>IF(Wedstrijden!AU93="x","L","")</f>
        <v/>
      </c>
      <c r="CS99" s="16" t="str">
        <f>IF(Wedstrijden!AV93="x","M","")</f>
        <v/>
      </c>
      <c r="CT99" s="16" t="str">
        <f>IF(Wedstrijden!AW93="x","Z","")</f>
        <v/>
      </c>
      <c r="CU99" s="16" t="str">
        <f>IF(Wedstrijden!BA93="x","ZZ","")</f>
        <v/>
      </c>
      <c r="CV99" s="16" t="str">
        <f>IF(COUNTA(Wedstrijden!AH93:AO93)&lt;&gt;0,2,"")</f>
        <v/>
      </c>
      <c r="CW99" s="16" t="str">
        <f t="shared" si="9"/>
        <v/>
      </c>
      <c r="CX99" s="16" t="str">
        <f>IF(Wedstrijden!AH93="x","BB","")</f>
        <v/>
      </c>
      <c r="CY99" s="16" t="str">
        <f>IF(Wedstrijden!AI93="x","B","")</f>
        <v/>
      </c>
      <c r="CZ99" s="16" t="str">
        <f>IF(Wedstrijden!AJ93="x","L","")</f>
        <v/>
      </c>
      <c r="DA99" s="16" t="str">
        <f>IF(Wedstrijden!AK93="x","M","")</f>
        <v/>
      </c>
      <c r="DB99" s="16" t="str">
        <f>IF(Wedstrijden!AL93="x","Z","")</f>
        <v/>
      </c>
      <c r="DC99" s="16" t="str">
        <f>IF(Wedstrijden!AM93="x","ZZ","")</f>
        <v/>
      </c>
      <c r="DD99" s="16" t="str">
        <f>IF(Wedstrijden!AO93="x","1.40","")</f>
        <v/>
      </c>
      <c r="DE99" s="16" t="str">
        <f>IF(COUNTA(Wedstrijden!BC93:BE93)&lt;&gt;0,6,"")</f>
        <v/>
      </c>
      <c r="DF99" s="16" t="str">
        <f t="shared" si="10"/>
        <v/>
      </c>
      <c r="DG99" s="16" t="str">
        <f>IF(Wedstrijden!BC93="x","L","")</f>
        <v/>
      </c>
      <c r="DH99" s="16" t="str">
        <f>IF(Wedstrijden!BD93="x","M","")</f>
        <v/>
      </c>
      <c r="DI99" s="16" t="str">
        <f>IF(Wedstrijden!BE93="x","Z","")</f>
        <v/>
      </c>
      <c r="DJ99" s="16" t="str">
        <f>IF(Wedstrijden!BF93="x","Z","")</f>
        <v/>
      </c>
      <c r="DK99" s="16" t="str">
        <f>IF(COUNTA(Wedstrijden!BH93:BJ93)&lt;&gt;0,6,"")</f>
        <v/>
      </c>
      <c r="DL99" s="16" t="str">
        <f t="shared" si="11"/>
        <v/>
      </c>
      <c r="DM99" s="16" t="str">
        <f>IF(Wedstrijden!BH93="x","L","")</f>
        <v/>
      </c>
      <c r="DN99" s="16" t="str">
        <f>IF(Wedstrijden!BI93="x","M","")</f>
        <v/>
      </c>
      <c r="DO99" s="16" t="str">
        <f>IF(Wedstrijden!BJ93="x","Z","")</f>
        <v/>
      </c>
      <c r="DP99" s="16" t="str">
        <f>IF(Wedstrijden!BK93="x","Z","")</f>
        <v/>
      </c>
    </row>
    <row r="100" spans="1:120" ht="14.4" x14ac:dyDescent="0.3">
      <c r="A100" s="18">
        <f>Wedstrijden!A94</f>
        <v>45087</v>
      </c>
      <c r="B100" s="16" t="str">
        <f>IFERROR(VLOOKUP(Wedstrijden!#REF!,#REF!,2,FALSE),"")</f>
        <v/>
      </c>
      <c r="C100" s="16" t="str">
        <f>Wedstrijden!E94</f>
        <v>KNHS Kring Noord Oost Friesland</v>
      </c>
      <c r="D100" s="16" t="str">
        <f>IFERROR(VLOOKUP(Wedstrijden!#REF!,#REF!,2,FALSE),"")</f>
        <v/>
      </c>
      <c r="E100" s="16" t="str">
        <f>IFERROR(VLOOKUP(Wedstrijden!#REF!,#REF!,5,FALSE),"")</f>
        <v/>
      </c>
      <c r="F100" s="16" t="e">
        <f>IF(Wedstrijden!#REF!&lt;&gt;"",Wedstrijden!#REF!,"")</f>
        <v>#REF!</v>
      </c>
      <c r="G100" s="16" t="e">
        <f>IF(Wedstrijden!#REF!="Indoor",1,0)</f>
        <v>#REF!</v>
      </c>
      <c r="H100" s="16" t="e">
        <f>Wedstrijden!#REF!</f>
        <v>#REF!</v>
      </c>
      <c r="I100" s="16" t="e">
        <f>IF(Wedstrijden!#REF!="Nee",0,IF(Wedstrijden!#REF!="Ja",1,""))</f>
        <v>#REF!</v>
      </c>
      <c r="J100" s="16" t="e">
        <f>IF(Wedstrijden!#REF!&lt;&gt;"",Wedstrijden!#REF!,"")</f>
        <v>#REF!</v>
      </c>
      <c r="BJ100" s="16">
        <f>IF(COUNTA(Wedstrijden!T94:AB94)&lt;&gt;0,1,"")</f>
        <v>1</v>
      </c>
      <c r="BK100" s="16">
        <f t="shared" si="6"/>
        <v>2</v>
      </c>
      <c r="BL100" s="16" t="e">
        <f>IF(Wedstrijden!#REF!="x","AA","")</f>
        <v>#REF!</v>
      </c>
      <c r="BM100" s="16" t="e">
        <f>IF(Wedstrijden!#REF!="x","A","")</f>
        <v>#REF!</v>
      </c>
      <c r="BN100" s="16" t="str">
        <f>IF(Wedstrijden!T94="x","B1","")</f>
        <v/>
      </c>
      <c r="BO100" s="16" t="e">
        <f>IF(Wedstrijden!#REF!="x","BB","")</f>
        <v>#REF!</v>
      </c>
      <c r="BP100" s="16" t="str">
        <f>IF(Wedstrijden!V94="x","B","")</f>
        <v>B</v>
      </c>
      <c r="BQ100" s="16" t="str">
        <f>IF(Wedstrijden!W94="x","L1","")</f>
        <v>L1</v>
      </c>
      <c r="BR100" s="16" t="str">
        <f>IF(Wedstrijden!X94="x","L2","")</f>
        <v>L2</v>
      </c>
      <c r="BS100" s="16" t="str">
        <f>IF(Wedstrijden!Y94="x","M1","")</f>
        <v>M1</v>
      </c>
      <c r="BT100" s="16" t="str">
        <f>IF(Wedstrijden!Z94="x","M2","")</f>
        <v>M2</v>
      </c>
      <c r="BU100" s="16" t="str">
        <f>IF(Wedstrijden!AA94="x","Z1","")</f>
        <v>Z1</v>
      </c>
      <c r="BV100" s="16" t="str">
        <f>IF(Wedstrijden!AB94="x","Z2","")</f>
        <v>Z2</v>
      </c>
      <c r="BW100" s="16">
        <f>IF(COUNTA(Wedstrijden!K94:S94)&lt;&gt;0,1,"")</f>
        <v>1</v>
      </c>
      <c r="BX100" s="16">
        <f t="shared" si="7"/>
        <v>1</v>
      </c>
      <c r="BY100" s="16" t="str">
        <f>IF(Wedstrijden!K94="x","BB","")</f>
        <v>BB</v>
      </c>
      <c r="BZ100" s="16" t="str">
        <f>IF(Wedstrijden!L94="x","B","")</f>
        <v>B</v>
      </c>
      <c r="CA100" s="16" t="str">
        <f>IF(Wedstrijden!M94="x","L1","")</f>
        <v>L1</v>
      </c>
      <c r="CB100" s="16" t="str">
        <f>IF(Wedstrijden!N94="x","L2","")</f>
        <v>L2</v>
      </c>
      <c r="CC100" s="16" t="str">
        <f>IF(Wedstrijden!O94="x","M1","")</f>
        <v>M1</v>
      </c>
      <c r="CD100" s="16" t="str">
        <f>IF(Wedstrijden!P94="x","M2","")</f>
        <v>M2</v>
      </c>
      <c r="CE100" s="16" t="str">
        <f>IF(Wedstrijden!Q94="x","Z1","")</f>
        <v>Z1</v>
      </c>
      <c r="CF100" s="16" t="str">
        <f>IF(Wedstrijden!R94="x","Z2","")</f>
        <v>Z2</v>
      </c>
      <c r="CG100" s="16" t="str">
        <f>IF(Wedstrijden!S94="x","ZZL","")</f>
        <v>ZZL</v>
      </c>
      <c r="CL100" s="16" t="str">
        <f>IF(COUNTA(Wedstrijden!AQ94:BA94)&lt;&gt;0,2,"")</f>
        <v/>
      </c>
      <c r="CM100" s="16" t="str">
        <f t="shared" si="8"/>
        <v/>
      </c>
      <c r="CN100" s="16" t="str">
        <f>IF(Wedstrijden!AQ94="x","AA","")</f>
        <v/>
      </c>
      <c r="CO100" s="16" t="str">
        <f>IF(Wedstrijden!AR94="x","A","")</f>
        <v/>
      </c>
      <c r="CP100" s="16" t="str">
        <f>IF(Wedstrijden!AS94="x","BB","")</f>
        <v/>
      </c>
      <c r="CQ100" s="16" t="str">
        <f>IF(Wedstrijden!AT94="x","B","")</f>
        <v/>
      </c>
      <c r="CR100" s="16" t="str">
        <f>IF(Wedstrijden!AU94="x","L","")</f>
        <v/>
      </c>
      <c r="CS100" s="16" t="str">
        <f>IF(Wedstrijden!AV94="x","M","")</f>
        <v/>
      </c>
      <c r="CT100" s="16" t="str">
        <f>IF(Wedstrijden!AW94="x","Z","")</f>
        <v/>
      </c>
      <c r="CU100" s="16" t="str">
        <f>IF(Wedstrijden!BA94="x","ZZ","")</f>
        <v/>
      </c>
      <c r="CV100" s="16" t="str">
        <f>IF(COUNTA(Wedstrijden!AH94:AO94)&lt;&gt;0,2,"")</f>
        <v/>
      </c>
      <c r="CW100" s="16" t="str">
        <f t="shared" si="9"/>
        <v/>
      </c>
      <c r="CX100" s="16" t="str">
        <f>IF(Wedstrijden!AH94="x","BB","")</f>
        <v/>
      </c>
      <c r="CY100" s="16" t="str">
        <f>IF(Wedstrijden!AI94="x","B","")</f>
        <v/>
      </c>
      <c r="CZ100" s="16" t="str">
        <f>IF(Wedstrijden!AJ94="x","L","")</f>
        <v/>
      </c>
      <c r="DA100" s="16" t="str">
        <f>IF(Wedstrijden!AK94="x","M","")</f>
        <v/>
      </c>
      <c r="DB100" s="16" t="str">
        <f>IF(Wedstrijden!AL94="x","Z","")</f>
        <v/>
      </c>
      <c r="DC100" s="16" t="str">
        <f>IF(Wedstrijden!AM94="x","ZZ","")</f>
        <v/>
      </c>
      <c r="DD100" s="16" t="str">
        <f>IF(Wedstrijden!AO94="x","1.40","")</f>
        <v/>
      </c>
      <c r="DE100" s="16" t="str">
        <f>IF(COUNTA(Wedstrijden!BC94:BE94)&lt;&gt;0,6,"")</f>
        <v/>
      </c>
      <c r="DF100" s="16" t="str">
        <f t="shared" si="10"/>
        <v/>
      </c>
      <c r="DG100" s="16" t="str">
        <f>IF(Wedstrijden!BC94="x","L","")</f>
        <v/>
      </c>
      <c r="DH100" s="16" t="str">
        <f>IF(Wedstrijden!BD94="x","M","")</f>
        <v/>
      </c>
      <c r="DI100" s="16" t="str">
        <f>IF(Wedstrijden!BE94="x","Z","")</f>
        <v/>
      </c>
      <c r="DJ100" s="16" t="str">
        <f>IF(Wedstrijden!BF94="x","Z","")</f>
        <v/>
      </c>
      <c r="DK100" s="16" t="str">
        <f>IF(COUNTA(Wedstrijden!BH94:BJ94)&lt;&gt;0,6,"")</f>
        <v/>
      </c>
      <c r="DL100" s="16" t="str">
        <f t="shared" si="11"/>
        <v/>
      </c>
      <c r="DM100" s="16" t="str">
        <f>IF(Wedstrijden!BH94="x","L","")</f>
        <v/>
      </c>
      <c r="DN100" s="16" t="str">
        <f>IF(Wedstrijden!BI94="x","M","")</f>
        <v/>
      </c>
      <c r="DO100" s="16" t="str">
        <f>IF(Wedstrijden!BJ94="x","Z","")</f>
        <v/>
      </c>
      <c r="DP100" s="16" t="str">
        <f>IF(Wedstrijden!BK94="x","Z","")</f>
        <v/>
      </c>
    </row>
    <row r="101" spans="1:120" ht="14.4" x14ac:dyDescent="0.3">
      <c r="A101" s="18">
        <f>Wedstrijden!A95</f>
        <v>45087</v>
      </c>
      <c r="B101" s="16" t="str">
        <f>IFERROR(VLOOKUP(Wedstrijden!#REF!,#REF!,2,FALSE),"")</f>
        <v/>
      </c>
      <c r="C101" s="16" t="str">
        <f>Wedstrijden!E95</f>
        <v>KNHS Kring Tusken Waad En Klif</v>
      </c>
      <c r="D101" s="16" t="str">
        <f>IFERROR(VLOOKUP(Wedstrijden!#REF!,#REF!,2,FALSE),"")</f>
        <v/>
      </c>
      <c r="E101" s="16" t="str">
        <f>IFERROR(VLOOKUP(Wedstrijden!#REF!,#REF!,5,FALSE),"")</f>
        <v/>
      </c>
      <c r="F101" s="16" t="e">
        <f>IF(Wedstrijden!#REF!&lt;&gt;"",Wedstrijden!#REF!,"")</f>
        <v>#REF!</v>
      </c>
      <c r="G101" s="16" t="e">
        <f>IF(Wedstrijden!#REF!="Indoor",1,0)</f>
        <v>#REF!</v>
      </c>
      <c r="H101" s="16" t="e">
        <f>Wedstrijden!#REF!</f>
        <v>#REF!</v>
      </c>
      <c r="I101" s="16" t="e">
        <f>IF(Wedstrijden!#REF!="Nee",0,IF(Wedstrijden!#REF!="Ja",1,""))</f>
        <v>#REF!</v>
      </c>
      <c r="J101" s="16" t="e">
        <f>IF(Wedstrijden!#REF!&lt;&gt;"",Wedstrijden!#REF!,"")</f>
        <v>#REF!</v>
      </c>
      <c r="BJ101" s="16">
        <f>IF(COUNTA(Wedstrijden!T95:AB95)&lt;&gt;0,1,"")</f>
        <v>1</v>
      </c>
      <c r="BK101" s="16">
        <f t="shared" si="6"/>
        <v>2</v>
      </c>
      <c r="BL101" s="16" t="e">
        <f>IF(Wedstrijden!#REF!="x","AA","")</f>
        <v>#REF!</v>
      </c>
      <c r="BM101" s="16" t="e">
        <f>IF(Wedstrijden!#REF!="x","A","")</f>
        <v>#REF!</v>
      </c>
      <c r="BN101" s="16" t="str">
        <f>IF(Wedstrijden!T95="x","B1","")</f>
        <v>B1</v>
      </c>
      <c r="BO101" s="16" t="e">
        <f>IF(Wedstrijden!#REF!="x","BB","")</f>
        <v>#REF!</v>
      </c>
      <c r="BP101" s="16" t="str">
        <f>IF(Wedstrijden!V95="x","B","")</f>
        <v>B</v>
      </c>
      <c r="BQ101" s="16" t="str">
        <f>IF(Wedstrijden!W95="x","L1","")</f>
        <v>L1</v>
      </c>
      <c r="BR101" s="16" t="str">
        <f>IF(Wedstrijden!X95="x","L2","")</f>
        <v>L2</v>
      </c>
      <c r="BS101" s="16" t="str">
        <f>IF(Wedstrijden!Y95="x","M1","")</f>
        <v>M1</v>
      </c>
      <c r="BT101" s="16" t="str">
        <f>IF(Wedstrijden!Z95="x","M2","")</f>
        <v>M2</v>
      </c>
      <c r="BU101" s="16" t="str">
        <f>IF(Wedstrijden!AA95="x","Z1","")</f>
        <v>Z1</v>
      </c>
      <c r="BV101" s="16" t="str">
        <f>IF(Wedstrijden!AB95="x","Z2","")</f>
        <v>Z2</v>
      </c>
      <c r="BW101" s="16" t="str">
        <f>IF(COUNTA(Wedstrijden!K95:S95)&lt;&gt;0,1,"")</f>
        <v/>
      </c>
      <c r="BX101" s="16" t="str">
        <f t="shared" si="7"/>
        <v/>
      </c>
      <c r="BY101" s="16" t="str">
        <f>IF(Wedstrijden!K95="x","BB","")</f>
        <v/>
      </c>
      <c r="BZ101" s="16" t="str">
        <f>IF(Wedstrijden!L95="x","B","")</f>
        <v/>
      </c>
      <c r="CA101" s="16" t="str">
        <f>IF(Wedstrijden!M95="x","L1","")</f>
        <v/>
      </c>
      <c r="CB101" s="16" t="str">
        <f>IF(Wedstrijden!N95="x","L2","")</f>
        <v/>
      </c>
      <c r="CC101" s="16" t="str">
        <f>IF(Wedstrijden!O95="x","M1","")</f>
        <v/>
      </c>
      <c r="CD101" s="16" t="str">
        <f>IF(Wedstrijden!P95="x","M2","")</f>
        <v/>
      </c>
      <c r="CE101" s="16" t="str">
        <f>IF(Wedstrijden!Q95="x","Z1","")</f>
        <v/>
      </c>
      <c r="CF101" s="16" t="str">
        <f>IF(Wedstrijden!R95="x","Z2","")</f>
        <v/>
      </c>
      <c r="CG101" s="16" t="str">
        <f>IF(Wedstrijden!S95="x","ZZL","")</f>
        <v/>
      </c>
      <c r="CL101" s="16">
        <f>IF(COUNTA(Wedstrijden!AQ95:BA95)&lt;&gt;0,2,"")</f>
        <v>2</v>
      </c>
      <c r="CM101" s="16">
        <f t="shared" si="8"/>
        <v>2</v>
      </c>
      <c r="CN101" s="16" t="str">
        <f>IF(Wedstrijden!AQ95="x","AA","")</f>
        <v/>
      </c>
      <c r="CO101" s="16" t="str">
        <f>IF(Wedstrijden!AR95="x","A","")</f>
        <v>A</v>
      </c>
      <c r="CP101" s="16" t="str">
        <f>IF(Wedstrijden!AS95="x","BB","")</f>
        <v>BB</v>
      </c>
      <c r="CQ101" s="16" t="str">
        <f>IF(Wedstrijden!AT95="x","B","")</f>
        <v>B</v>
      </c>
      <c r="CR101" s="16" t="str">
        <f>IF(Wedstrijden!AU95="x","L","")</f>
        <v>L</v>
      </c>
      <c r="CS101" s="16" t="str">
        <f>IF(Wedstrijden!AV95="x","M","")</f>
        <v>M</v>
      </c>
      <c r="CT101" s="16" t="str">
        <f>IF(Wedstrijden!AW95="x","Z","")</f>
        <v>Z</v>
      </c>
      <c r="CU101" s="16" t="str">
        <f>IF(Wedstrijden!BA95="x","ZZ","")</f>
        <v>ZZ</v>
      </c>
      <c r="CV101" s="16" t="str">
        <f>IF(COUNTA(Wedstrijden!AH95:AO95)&lt;&gt;0,2,"")</f>
        <v/>
      </c>
      <c r="CW101" s="16" t="str">
        <f t="shared" si="9"/>
        <v/>
      </c>
      <c r="CX101" s="16" t="str">
        <f>IF(Wedstrijden!AH95="x","BB","")</f>
        <v/>
      </c>
      <c r="CY101" s="16" t="str">
        <f>IF(Wedstrijden!AI95="x","B","")</f>
        <v/>
      </c>
      <c r="CZ101" s="16" t="str">
        <f>IF(Wedstrijden!AJ95="x","L","")</f>
        <v/>
      </c>
      <c r="DA101" s="16" t="str">
        <f>IF(Wedstrijden!AK95="x","M","")</f>
        <v/>
      </c>
      <c r="DB101" s="16" t="str">
        <f>IF(Wedstrijden!AL95="x","Z","")</f>
        <v/>
      </c>
      <c r="DC101" s="16" t="str">
        <f>IF(Wedstrijden!AM95="x","ZZ","")</f>
        <v/>
      </c>
      <c r="DD101" s="16" t="str">
        <f>IF(Wedstrijden!AO95="x","1.40","")</f>
        <v/>
      </c>
      <c r="DE101" s="16" t="str">
        <f>IF(COUNTA(Wedstrijden!BC95:BE95)&lt;&gt;0,6,"")</f>
        <v/>
      </c>
      <c r="DF101" s="16" t="str">
        <f t="shared" si="10"/>
        <v/>
      </c>
      <c r="DG101" s="16" t="str">
        <f>IF(Wedstrijden!BC95="x","L","")</f>
        <v/>
      </c>
      <c r="DH101" s="16" t="str">
        <f>IF(Wedstrijden!BD95="x","M","")</f>
        <v/>
      </c>
      <c r="DI101" s="16" t="str">
        <f>IF(Wedstrijden!BE95="x","Z","")</f>
        <v/>
      </c>
      <c r="DJ101" s="16" t="str">
        <f>IF(Wedstrijden!BF95="x","Z","")</f>
        <v/>
      </c>
      <c r="DK101" s="16" t="str">
        <f>IF(COUNTA(Wedstrijden!BH95:BJ95)&lt;&gt;0,6,"")</f>
        <v/>
      </c>
      <c r="DL101" s="16" t="str">
        <f t="shared" si="11"/>
        <v/>
      </c>
      <c r="DM101" s="16" t="str">
        <f>IF(Wedstrijden!BH95="x","L","")</f>
        <v/>
      </c>
      <c r="DN101" s="16" t="str">
        <f>IF(Wedstrijden!BI95="x","M","")</f>
        <v/>
      </c>
      <c r="DO101" s="16" t="str">
        <f>IF(Wedstrijden!BJ95="x","Z","")</f>
        <v/>
      </c>
      <c r="DP101" s="16" t="str">
        <f>IF(Wedstrijden!BK95="x","Z","")</f>
        <v/>
      </c>
    </row>
    <row r="102" spans="1:120" ht="14.4" x14ac:dyDescent="0.3">
      <c r="A102" s="18">
        <f>Wedstrijden!A96</f>
        <v>45087</v>
      </c>
      <c r="B102" s="16" t="str">
        <f>IFERROR(VLOOKUP(Wedstrijden!#REF!,#REF!,2,FALSE),"")</f>
        <v/>
      </c>
      <c r="C102" s="16" t="str">
        <f>Wedstrijden!E96</f>
        <v>KNHS Kring Noord Oost Friesland</v>
      </c>
      <c r="D102" s="16" t="str">
        <f>IFERROR(VLOOKUP(Wedstrijden!#REF!,#REF!,2,FALSE),"")</f>
        <v/>
      </c>
      <c r="E102" s="16" t="str">
        <f>IFERROR(VLOOKUP(Wedstrijden!#REF!,#REF!,5,FALSE),"")</f>
        <v/>
      </c>
      <c r="F102" s="16" t="e">
        <f>IF(Wedstrijden!#REF!&lt;&gt;"",Wedstrijden!#REF!,"")</f>
        <v>#REF!</v>
      </c>
      <c r="G102" s="16" t="e">
        <f>IF(Wedstrijden!#REF!="Indoor",1,0)</f>
        <v>#REF!</v>
      </c>
      <c r="H102" s="16" t="e">
        <f>Wedstrijden!#REF!</f>
        <v>#REF!</v>
      </c>
      <c r="I102" s="16" t="e">
        <f>IF(Wedstrijden!#REF!="Nee",0,IF(Wedstrijden!#REF!="Ja",1,""))</f>
        <v>#REF!</v>
      </c>
      <c r="J102" s="16" t="e">
        <f>IF(Wedstrijden!#REF!&lt;&gt;"",Wedstrijden!#REF!,"")</f>
        <v>#REF!</v>
      </c>
      <c r="BJ102" s="16">
        <f>IF(COUNTA(Wedstrijden!T96:AB96)&lt;&gt;0,1,"")</f>
        <v>1</v>
      </c>
      <c r="BK102" s="16">
        <f t="shared" si="6"/>
        <v>2</v>
      </c>
      <c r="BL102" s="16" t="e">
        <f>IF(Wedstrijden!#REF!="x","AA","")</f>
        <v>#REF!</v>
      </c>
      <c r="BM102" s="16" t="e">
        <f>IF(Wedstrijden!#REF!="x","A","")</f>
        <v>#REF!</v>
      </c>
      <c r="BN102" s="16" t="str">
        <f>IF(Wedstrijden!T96="x","B1","")</f>
        <v/>
      </c>
      <c r="BO102" s="16" t="e">
        <f>IF(Wedstrijden!#REF!="x","BB","")</f>
        <v>#REF!</v>
      </c>
      <c r="BP102" s="16" t="str">
        <f>IF(Wedstrijden!V96="x","B","")</f>
        <v>B</v>
      </c>
      <c r="BQ102" s="16" t="str">
        <f>IF(Wedstrijden!W96="x","L1","")</f>
        <v>L1</v>
      </c>
      <c r="BR102" s="16" t="str">
        <f>IF(Wedstrijden!X96="x","L2","")</f>
        <v>L2</v>
      </c>
      <c r="BS102" s="16" t="str">
        <f>IF(Wedstrijden!Y96="x","M1","")</f>
        <v/>
      </c>
      <c r="BT102" s="16" t="str">
        <f>IF(Wedstrijden!Z96="x","M2","")</f>
        <v/>
      </c>
      <c r="BU102" s="16" t="str">
        <f>IF(Wedstrijden!AA96="x","Z1","")</f>
        <v/>
      </c>
      <c r="BV102" s="16" t="str">
        <f>IF(Wedstrijden!AB96="x","Z2","")</f>
        <v/>
      </c>
      <c r="BW102" s="16">
        <f>IF(COUNTA(Wedstrijden!K96:S96)&lt;&gt;0,1,"")</f>
        <v>1</v>
      </c>
      <c r="BX102" s="16">
        <f t="shared" si="7"/>
        <v>1</v>
      </c>
      <c r="BY102" s="16" t="str">
        <f>IF(Wedstrijden!K96="x","BB","")</f>
        <v/>
      </c>
      <c r="BZ102" s="16" t="str">
        <f>IF(Wedstrijden!L96="x","B","")</f>
        <v>B</v>
      </c>
      <c r="CA102" s="16" t="str">
        <f>IF(Wedstrijden!M96="x","L1","")</f>
        <v>L1</v>
      </c>
      <c r="CB102" s="16" t="str">
        <f>IF(Wedstrijden!N96="x","L2","")</f>
        <v>L2</v>
      </c>
      <c r="CC102" s="16" t="str">
        <f>IF(Wedstrijden!O96="x","M1","")</f>
        <v/>
      </c>
      <c r="CD102" s="16" t="str">
        <f>IF(Wedstrijden!P96="x","M2","")</f>
        <v/>
      </c>
      <c r="CE102" s="16" t="str">
        <f>IF(Wedstrijden!Q96="x","Z1","")</f>
        <v/>
      </c>
      <c r="CF102" s="16" t="str">
        <f>IF(Wedstrijden!R96="x","Z2","")</f>
        <v/>
      </c>
      <c r="CG102" s="16" t="str">
        <f>IF(Wedstrijden!S96="x","ZZL","")</f>
        <v/>
      </c>
      <c r="CL102" s="16" t="str">
        <f>IF(COUNTA(Wedstrijden!AQ96:BA96)&lt;&gt;0,2,"")</f>
        <v/>
      </c>
      <c r="CM102" s="16" t="str">
        <f t="shared" si="8"/>
        <v/>
      </c>
      <c r="CN102" s="16" t="str">
        <f>IF(Wedstrijden!AQ96="x","AA","")</f>
        <v/>
      </c>
      <c r="CO102" s="16" t="str">
        <f>IF(Wedstrijden!AR96="x","A","")</f>
        <v/>
      </c>
      <c r="CP102" s="16" t="str">
        <f>IF(Wedstrijden!AS96="x","BB","")</f>
        <v/>
      </c>
      <c r="CQ102" s="16" t="str">
        <f>IF(Wedstrijden!AT96="x","B","")</f>
        <v/>
      </c>
      <c r="CR102" s="16" t="str">
        <f>IF(Wedstrijden!AU96="x","L","")</f>
        <v/>
      </c>
      <c r="CS102" s="16" t="str">
        <f>IF(Wedstrijden!AV96="x","M","")</f>
        <v/>
      </c>
      <c r="CT102" s="16" t="str">
        <f>IF(Wedstrijden!AW96="x","Z","")</f>
        <v/>
      </c>
      <c r="CU102" s="16" t="str">
        <f>IF(Wedstrijden!BA96="x","ZZ","")</f>
        <v/>
      </c>
      <c r="CV102" s="16" t="str">
        <f>IF(COUNTA(Wedstrijden!AH96:AO96)&lt;&gt;0,2,"")</f>
        <v/>
      </c>
      <c r="CW102" s="16" t="str">
        <f t="shared" si="9"/>
        <v/>
      </c>
      <c r="CX102" s="16" t="str">
        <f>IF(Wedstrijden!AH96="x","BB","")</f>
        <v/>
      </c>
      <c r="CY102" s="16" t="str">
        <f>IF(Wedstrijden!AI96="x","B","")</f>
        <v/>
      </c>
      <c r="CZ102" s="16" t="str">
        <f>IF(Wedstrijden!AJ96="x","L","")</f>
        <v/>
      </c>
      <c r="DA102" s="16" t="str">
        <f>IF(Wedstrijden!AK96="x","M","")</f>
        <v/>
      </c>
      <c r="DB102" s="16" t="str">
        <f>IF(Wedstrijden!AL96="x","Z","")</f>
        <v/>
      </c>
      <c r="DC102" s="16" t="str">
        <f>IF(Wedstrijden!AM96="x","ZZ","")</f>
        <v/>
      </c>
      <c r="DD102" s="16" t="str">
        <f>IF(Wedstrijden!AO96="x","1.40","")</f>
        <v/>
      </c>
      <c r="DE102" s="16" t="str">
        <f>IF(COUNTA(Wedstrijden!BC96:BE96)&lt;&gt;0,6,"")</f>
        <v/>
      </c>
      <c r="DF102" s="16" t="str">
        <f t="shared" si="10"/>
        <v/>
      </c>
      <c r="DG102" s="16" t="str">
        <f>IF(Wedstrijden!BC96="x","L","")</f>
        <v/>
      </c>
      <c r="DH102" s="16" t="str">
        <f>IF(Wedstrijden!BD96="x","M","")</f>
        <v/>
      </c>
      <c r="DI102" s="16" t="str">
        <f>IF(Wedstrijden!BE96="x","Z","")</f>
        <v/>
      </c>
      <c r="DJ102" s="16" t="str">
        <f>IF(Wedstrijden!BF96="x","Z","")</f>
        <v/>
      </c>
      <c r="DK102" s="16" t="str">
        <f>IF(COUNTA(Wedstrijden!BH96:BJ96)&lt;&gt;0,6,"")</f>
        <v/>
      </c>
      <c r="DL102" s="16" t="str">
        <f t="shared" si="11"/>
        <v/>
      </c>
      <c r="DM102" s="16" t="str">
        <f>IF(Wedstrijden!BH96="x","L","")</f>
        <v/>
      </c>
      <c r="DN102" s="16" t="str">
        <f>IF(Wedstrijden!BI96="x","M","")</f>
        <v/>
      </c>
      <c r="DO102" s="16" t="str">
        <f>IF(Wedstrijden!BJ96="x","Z","")</f>
        <v/>
      </c>
      <c r="DP102" s="16" t="str">
        <f>IF(Wedstrijden!BK96="x","Z","")</f>
        <v/>
      </c>
    </row>
    <row r="103" spans="1:120" ht="14.4" x14ac:dyDescent="0.3">
      <c r="A103" s="18">
        <f>Wedstrijden!A97</f>
        <v>45087</v>
      </c>
      <c r="B103" s="16" t="str">
        <f>IFERROR(VLOOKUP(Wedstrijden!#REF!,#REF!,2,FALSE),"")</f>
        <v/>
      </c>
      <c r="C103" s="16" t="str">
        <f>Wedstrijden!E97</f>
        <v>KNHS Kring Noord Oost Friesland</v>
      </c>
      <c r="D103" s="16" t="str">
        <f>IFERROR(VLOOKUP(Wedstrijden!#REF!,#REF!,2,FALSE),"")</f>
        <v/>
      </c>
      <c r="E103" s="16" t="str">
        <f>IFERROR(VLOOKUP(Wedstrijden!#REF!,#REF!,5,FALSE),"")</f>
        <v/>
      </c>
      <c r="F103" s="16" t="e">
        <f>IF(Wedstrijden!#REF!&lt;&gt;"",Wedstrijden!#REF!,"")</f>
        <v>#REF!</v>
      </c>
      <c r="G103" s="16" t="e">
        <f>IF(Wedstrijden!#REF!="Indoor",1,0)</f>
        <v>#REF!</v>
      </c>
      <c r="H103" s="16" t="e">
        <f>Wedstrijden!#REF!</f>
        <v>#REF!</v>
      </c>
      <c r="I103" s="16" t="e">
        <f>IF(Wedstrijden!#REF!="Nee",0,IF(Wedstrijden!#REF!="Ja",1,""))</f>
        <v>#REF!</v>
      </c>
      <c r="J103" s="16" t="e">
        <f>IF(Wedstrijden!#REF!&lt;&gt;"",Wedstrijden!#REF!,"")</f>
        <v>#REF!</v>
      </c>
      <c r="BJ103" s="16" t="str">
        <f>IF(COUNTA(Wedstrijden!T97:AB97)&lt;&gt;0,1,"")</f>
        <v/>
      </c>
      <c r="BK103" s="16" t="str">
        <f t="shared" si="6"/>
        <v/>
      </c>
      <c r="BL103" s="16" t="e">
        <f>IF(Wedstrijden!#REF!="x","AA","")</f>
        <v>#REF!</v>
      </c>
      <c r="BM103" s="16" t="e">
        <f>IF(Wedstrijden!#REF!="x","A","")</f>
        <v>#REF!</v>
      </c>
      <c r="BN103" s="16" t="str">
        <f>IF(Wedstrijden!T97="x","B1","")</f>
        <v/>
      </c>
      <c r="BO103" s="16" t="e">
        <f>IF(Wedstrijden!#REF!="x","BB","")</f>
        <v>#REF!</v>
      </c>
      <c r="BP103" s="16" t="str">
        <f>IF(Wedstrijden!V97="x","B","")</f>
        <v/>
      </c>
      <c r="BQ103" s="16" t="str">
        <f>IF(Wedstrijden!W97="x","L1","")</f>
        <v/>
      </c>
      <c r="BR103" s="16" t="str">
        <f>IF(Wedstrijden!X97="x","L2","")</f>
        <v/>
      </c>
      <c r="BS103" s="16" t="str">
        <f>IF(Wedstrijden!Y97="x","M1","")</f>
        <v/>
      </c>
      <c r="BT103" s="16" t="str">
        <f>IF(Wedstrijden!Z97="x","M2","")</f>
        <v/>
      </c>
      <c r="BU103" s="16" t="str">
        <f>IF(Wedstrijden!AA97="x","Z1","")</f>
        <v/>
      </c>
      <c r="BV103" s="16" t="str">
        <f>IF(Wedstrijden!AB97="x","Z2","")</f>
        <v/>
      </c>
      <c r="BW103" s="16">
        <f>IF(COUNTA(Wedstrijden!K97:S97)&lt;&gt;0,1,"")</f>
        <v>1</v>
      </c>
      <c r="BX103" s="16">
        <f t="shared" si="7"/>
        <v>1</v>
      </c>
      <c r="BY103" s="16" t="str">
        <f>IF(Wedstrijden!K97="x","BB","")</f>
        <v>BB</v>
      </c>
      <c r="BZ103" s="16" t="str">
        <f>IF(Wedstrijden!L97="x","B","")</f>
        <v>B</v>
      </c>
      <c r="CA103" s="16" t="str">
        <f>IF(Wedstrijden!M97="x","L1","")</f>
        <v>L1</v>
      </c>
      <c r="CB103" s="16" t="str">
        <f>IF(Wedstrijden!N97="x","L2","")</f>
        <v>L2</v>
      </c>
      <c r="CC103" s="16" t="str">
        <f>IF(Wedstrijden!O97="x","M1","")</f>
        <v>M1</v>
      </c>
      <c r="CD103" s="16" t="str">
        <f>IF(Wedstrijden!P97="x","M2","")</f>
        <v>M2</v>
      </c>
      <c r="CE103" s="16" t="str">
        <f>IF(Wedstrijden!Q97="x","Z1","")</f>
        <v/>
      </c>
      <c r="CF103" s="16" t="str">
        <f>IF(Wedstrijden!R97="x","Z2","")</f>
        <v/>
      </c>
      <c r="CG103" s="16" t="str">
        <f>IF(Wedstrijden!S97="x","ZZL","")</f>
        <v/>
      </c>
      <c r="CL103" s="16" t="str">
        <f>IF(COUNTA(Wedstrijden!AQ97:BA97)&lt;&gt;0,2,"")</f>
        <v/>
      </c>
      <c r="CM103" s="16" t="str">
        <f t="shared" si="8"/>
        <v/>
      </c>
      <c r="CN103" s="16" t="str">
        <f>IF(Wedstrijden!AQ97="x","AA","")</f>
        <v/>
      </c>
      <c r="CO103" s="16" t="str">
        <f>IF(Wedstrijden!AR97="x","A","")</f>
        <v/>
      </c>
      <c r="CP103" s="16" t="str">
        <f>IF(Wedstrijden!AS97="x","BB","")</f>
        <v/>
      </c>
      <c r="CQ103" s="16" t="str">
        <f>IF(Wedstrijden!AT97="x","B","")</f>
        <v/>
      </c>
      <c r="CR103" s="16" t="str">
        <f>IF(Wedstrijden!AU97="x","L","")</f>
        <v/>
      </c>
      <c r="CS103" s="16" t="str">
        <f>IF(Wedstrijden!AV97="x","M","")</f>
        <v/>
      </c>
      <c r="CT103" s="16" t="str">
        <f>IF(Wedstrijden!AW97="x","Z","")</f>
        <v/>
      </c>
      <c r="CU103" s="16" t="str">
        <f>IF(Wedstrijden!BA97="x","ZZ","")</f>
        <v/>
      </c>
      <c r="CV103" s="16" t="str">
        <f>IF(COUNTA(Wedstrijden!AH97:AO97)&lt;&gt;0,2,"")</f>
        <v/>
      </c>
      <c r="CW103" s="16" t="str">
        <f t="shared" si="9"/>
        <v/>
      </c>
      <c r="CX103" s="16" t="str">
        <f>IF(Wedstrijden!AH97="x","BB","")</f>
        <v/>
      </c>
      <c r="CY103" s="16" t="str">
        <f>IF(Wedstrijden!AI97="x","B","")</f>
        <v/>
      </c>
      <c r="CZ103" s="16" t="str">
        <f>IF(Wedstrijden!AJ97="x","L","")</f>
        <v/>
      </c>
      <c r="DA103" s="16" t="str">
        <f>IF(Wedstrijden!AK97="x","M","")</f>
        <v/>
      </c>
      <c r="DB103" s="16" t="str">
        <f>IF(Wedstrijden!AL97="x","Z","")</f>
        <v/>
      </c>
      <c r="DC103" s="16" t="str">
        <f>IF(Wedstrijden!AM97="x","ZZ","")</f>
        <v/>
      </c>
      <c r="DD103" s="16" t="str">
        <f>IF(Wedstrijden!AO97="x","1.40","")</f>
        <v/>
      </c>
      <c r="DE103" s="16" t="str">
        <f>IF(COUNTA(Wedstrijden!BC97:BE97)&lt;&gt;0,6,"")</f>
        <v/>
      </c>
      <c r="DF103" s="16" t="str">
        <f t="shared" si="10"/>
        <v/>
      </c>
      <c r="DG103" s="16" t="str">
        <f>IF(Wedstrijden!BC97="x","L","")</f>
        <v/>
      </c>
      <c r="DH103" s="16" t="str">
        <f>IF(Wedstrijden!BD97="x","M","")</f>
        <v/>
      </c>
      <c r="DI103" s="16" t="str">
        <f>IF(Wedstrijden!BE97="x","Z","")</f>
        <v/>
      </c>
      <c r="DJ103" s="16" t="str">
        <f>IF(Wedstrijden!BF97="x","Z","")</f>
        <v/>
      </c>
      <c r="DK103" s="16" t="str">
        <f>IF(COUNTA(Wedstrijden!BH97:BJ97)&lt;&gt;0,6,"")</f>
        <v/>
      </c>
      <c r="DL103" s="16" t="str">
        <f t="shared" si="11"/>
        <v/>
      </c>
      <c r="DM103" s="16" t="str">
        <f>IF(Wedstrijden!BH97="x","L","")</f>
        <v/>
      </c>
      <c r="DN103" s="16" t="str">
        <f>IF(Wedstrijden!BI97="x","M","")</f>
        <v/>
      </c>
      <c r="DO103" s="16" t="str">
        <f>IF(Wedstrijden!BJ97="x","Z","")</f>
        <v/>
      </c>
      <c r="DP103" s="16" t="str">
        <f>IF(Wedstrijden!BK97="x","Z","")</f>
        <v/>
      </c>
    </row>
    <row r="104" spans="1:120" ht="14.4" x14ac:dyDescent="0.3">
      <c r="A104" s="18">
        <f>Wedstrijden!A98</f>
        <v>45088</v>
      </c>
      <c r="B104" s="16" t="str">
        <f>IFERROR(VLOOKUP(Wedstrijden!#REF!,#REF!,2,FALSE),"")</f>
        <v/>
      </c>
      <c r="C104" s="16" t="str">
        <f>Wedstrijden!E98</f>
        <v>KNHS Kring Noord Oost Friesland</v>
      </c>
      <c r="D104" s="16" t="str">
        <f>IFERROR(VLOOKUP(Wedstrijden!#REF!,#REF!,2,FALSE),"")</f>
        <v/>
      </c>
      <c r="E104" s="16" t="str">
        <f>IFERROR(VLOOKUP(Wedstrijden!#REF!,#REF!,5,FALSE),"")</f>
        <v/>
      </c>
      <c r="F104" s="16" t="e">
        <f>IF(Wedstrijden!#REF!&lt;&gt;"",Wedstrijden!#REF!,"")</f>
        <v>#REF!</v>
      </c>
      <c r="G104" s="16" t="e">
        <f>IF(Wedstrijden!#REF!="Indoor",1,0)</f>
        <v>#REF!</v>
      </c>
      <c r="H104" s="16" t="e">
        <f>Wedstrijden!#REF!</f>
        <v>#REF!</v>
      </c>
      <c r="I104" s="16" t="e">
        <f>IF(Wedstrijden!#REF!="Nee",0,IF(Wedstrijden!#REF!="Ja",1,""))</f>
        <v>#REF!</v>
      </c>
      <c r="J104" s="16" t="e">
        <f>IF(Wedstrijden!#REF!&lt;&gt;"",Wedstrijden!#REF!,"")</f>
        <v>#REF!</v>
      </c>
      <c r="BJ104" s="16">
        <f>IF(COUNTA(Wedstrijden!T98:AB98)&lt;&gt;0,1,"")</f>
        <v>1</v>
      </c>
      <c r="BK104" s="16">
        <f t="shared" si="6"/>
        <v>2</v>
      </c>
      <c r="BL104" s="16" t="e">
        <f>IF(Wedstrijden!#REF!="x","AA","")</f>
        <v>#REF!</v>
      </c>
      <c r="BM104" s="16" t="e">
        <f>IF(Wedstrijden!#REF!="x","A","")</f>
        <v>#REF!</v>
      </c>
      <c r="BN104" s="16" t="str">
        <f>IF(Wedstrijden!T98="x","B1","")</f>
        <v/>
      </c>
      <c r="BO104" s="16" t="e">
        <f>IF(Wedstrijden!#REF!="x","BB","")</f>
        <v>#REF!</v>
      </c>
      <c r="BP104" s="16" t="str">
        <f>IF(Wedstrijden!V98="x","B","")</f>
        <v>B</v>
      </c>
      <c r="BQ104" s="16" t="str">
        <f>IF(Wedstrijden!W98="x","L1","")</f>
        <v>L1</v>
      </c>
      <c r="BR104" s="16" t="str">
        <f>IF(Wedstrijden!X98="x","L2","")</f>
        <v>L2</v>
      </c>
      <c r="BS104" s="16" t="str">
        <f>IF(Wedstrijden!Y98="x","M1","")</f>
        <v>M1</v>
      </c>
      <c r="BT104" s="16" t="str">
        <f>IF(Wedstrijden!Z98="x","M2","")</f>
        <v>M2</v>
      </c>
      <c r="BU104" s="16" t="str">
        <f>IF(Wedstrijden!AA98="x","Z1","")</f>
        <v>Z1</v>
      </c>
      <c r="BV104" s="16" t="str">
        <f>IF(Wedstrijden!AB98="x","Z2","")</f>
        <v>Z2</v>
      </c>
      <c r="BW104" s="16">
        <f>IF(COUNTA(Wedstrijden!K98:S98)&lt;&gt;0,1,"")</f>
        <v>1</v>
      </c>
      <c r="BX104" s="16">
        <f t="shared" si="7"/>
        <v>1</v>
      </c>
      <c r="BY104" s="16" t="str">
        <f>IF(Wedstrijden!K98="x","BB","")</f>
        <v>BB</v>
      </c>
      <c r="BZ104" s="16" t="str">
        <f>IF(Wedstrijden!L98="x","B","")</f>
        <v>B</v>
      </c>
      <c r="CA104" s="16" t="str">
        <f>IF(Wedstrijden!M98="x","L1","")</f>
        <v>L1</v>
      </c>
      <c r="CB104" s="16" t="str">
        <f>IF(Wedstrijden!N98="x","L2","")</f>
        <v>L2</v>
      </c>
      <c r="CC104" s="16" t="str">
        <f>IF(Wedstrijden!O98="x","M1","")</f>
        <v>M1</v>
      </c>
      <c r="CD104" s="16" t="str">
        <f>IF(Wedstrijden!P98="x","M2","")</f>
        <v>M2</v>
      </c>
      <c r="CE104" s="16" t="str">
        <f>IF(Wedstrijden!Q98="x","Z1","")</f>
        <v>Z1</v>
      </c>
      <c r="CF104" s="16" t="str">
        <f>IF(Wedstrijden!R98="x","Z2","")</f>
        <v>Z2</v>
      </c>
      <c r="CG104" s="16" t="str">
        <f>IF(Wedstrijden!S98="x","ZZL","")</f>
        <v>ZZL</v>
      </c>
      <c r="CL104" s="16" t="str">
        <f>IF(COUNTA(Wedstrijden!AQ98:BA98)&lt;&gt;0,2,"")</f>
        <v/>
      </c>
      <c r="CM104" s="16" t="str">
        <f t="shared" si="8"/>
        <v/>
      </c>
      <c r="CN104" s="16" t="str">
        <f>IF(Wedstrijden!AQ98="x","AA","")</f>
        <v/>
      </c>
      <c r="CO104" s="16" t="str">
        <f>IF(Wedstrijden!AR98="x","A","")</f>
        <v/>
      </c>
      <c r="CP104" s="16" t="str">
        <f>IF(Wedstrijden!AS98="x","BB","")</f>
        <v/>
      </c>
      <c r="CQ104" s="16" t="str">
        <f>IF(Wedstrijden!AT98="x","B","")</f>
        <v/>
      </c>
      <c r="CR104" s="16" t="str">
        <f>IF(Wedstrijden!AU98="x","L","")</f>
        <v/>
      </c>
      <c r="CS104" s="16" t="str">
        <f>IF(Wedstrijden!AV98="x","M","")</f>
        <v/>
      </c>
      <c r="CT104" s="16" t="str">
        <f>IF(Wedstrijden!AW98="x","Z","")</f>
        <v/>
      </c>
      <c r="CU104" s="16" t="str">
        <f>IF(Wedstrijden!BA98="x","ZZ","")</f>
        <v/>
      </c>
      <c r="CV104" s="16" t="str">
        <f>IF(COUNTA(Wedstrijden!AH98:AO98)&lt;&gt;0,2,"")</f>
        <v/>
      </c>
      <c r="CW104" s="16" t="str">
        <f t="shared" si="9"/>
        <v/>
      </c>
      <c r="CX104" s="16" t="str">
        <f>IF(Wedstrijden!AH98="x","BB","")</f>
        <v/>
      </c>
      <c r="CY104" s="16" t="str">
        <f>IF(Wedstrijden!AI98="x","B","")</f>
        <v/>
      </c>
      <c r="CZ104" s="16" t="str">
        <f>IF(Wedstrijden!AJ98="x","L","")</f>
        <v/>
      </c>
      <c r="DA104" s="16" t="str">
        <f>IF(Wedstrijden!AK98="x","M","")</f>
        <v/>
      </c>
      <c r="DB104" s="16" t="str">
        <f>IF(Wedstrijden!AL98="x","Z","")</f>
        <v/>
      </c>
      <c r="DC104" s="16" t="str">
        <f>IF(Wedstrijden!AM98="x","ZZ","")</f>
        <v/>
      </c>
      <c r="DD104" s="16" t="str">
        <f>IF(Wedstrijden!AO98="x","1.40","")</f>
        <v/>
      </c>
      <c r="DE104" s="16" t="str">
        <f>IF(COUNTA(Wedstrijden!BC98:BE98)&lt;&gt;0,6,"")</f>
        <v/>
      </c>
      <c r="DF104" s="16" t="str">
        <f t="shared" si="10"/>
        <v/>
      </c>
      <c r="DG104" s="16" t="str">
        <f>IF(Wedstrijden!BC98="x","L","")</f>
        <v/>
      </c>
      <c r="DH104" s="16" t="str">
        <f>IF(Wedstrijden!BD98="x","M","")</f>
        <v/>
      </c>
      <c r="DI104" s="16" t="str">
        <f>IF(Wedstrijden!BE98="x","Z","")</f>
        <v/>
      </c>
      <c r="DJ104" s="16" t="str">
        <f>IF(Wedstrijden!BF98="x","Z","")</f>
        <v/>
      </c>
      <c r="DK104" s="16" t="str">
        <f>IF(COUNTA(Wedstrijden!BH98:BJ98)&lt;&gt;0,6,"")</f>
        <v/>
      </c>
      <c r="DL104" s="16" t="str">
        <f t="shared" si="11"/>
        <v/>
      </c>
      <c r="DM104" s="16" t="str">
        <f>IF(Wedstrijden!BH98="x","L","")</f>
        <v/>
      </c>
      <c r="DN104" s="16" t="str">
        <f>IF(Wedstrijden!BI98="x","M","")</f>
        <v/>
      </c>
      <c r="DO104" s="16" t="str">
        <f>IF(Wedstrijden!BJ98="x","Z","")</f>
        <v/>
      </c>
      <c r="DP104" s="16" t="str">
        <f>IF(Wedstrijden!BK98="x","Z","")</f>
        <v/>
      </c>
    </row>
    <row r="105" spans="1:120" ht="14.4" x14ac:dyDescent="0.3">
      <c r="A105" s="18">
        <f>Wedstrijden!A99</f>
        <v>45088</v>
      </c>
      <c r="B105" s="16" t="str">
        <f>IFERROR(VLOOKUP(Wedstrijden!#REF!,#REF!,2,FALSE),"")</f>
        <v/>
      </c>
      <c r="C105" s="16" t="str">
        <f>Wedstrijden!E99</f>
        <v>KNHS Kring Tusken Waad En Klif</v>
      </c>
      <c r="D105" s="16" t="str">
        <f>IFERROR(VLOOKUP(Wedstrijden!#REF!,#REF!,2,FALSE),"")</f>
        <v/>
      </c>
      <c r="E105" s="16" t="str">
        <f>IFERROR(VLOOKUP(Wedstrijden!#REF!,#REF!,5,FALSE),"")</f>
        <v/>
      </c>
      <c r="F105" s="16" t="e">
        <f>IF(Wedstrijden!#REF!&lt;&gt;"",Wedstrijden!#REF!,"")</f>
        <v>#REF!</v>
      </c>
      <c r="G105" s="16" t="e">
        <f>IF(Wedstrijden!#REF!="Indoor",1,0)</f>
        <v>#REF!</v>
      </c>
      <c r="H105" s="16" t="e">
        <f>Wedstrijden!#REF!</f>
        <v>#REF!</v>
      </c>
      <c r="I105" s="16" t="e">
        <f>IF(Wedstrijden!#REF!="Nee",0,IF(Wedstrijden!#REF!="Ja",1,""))</f>
        <v>#REF!</v>
      </c>
      <c r="J105" s="16" t="e">
        <f>IF(Wedstrijden!#REF!&lt;&gt;"",Wedstrijden!#REF!,"")</f>
        <v>#REF!</v>
      </c>
      <c r="BJ105" s="16" t="str">
        <f>IF(COUNTA(Wedstrijden!T99:AB99)&lt;&gt;0,1,"")</f>
        <v/>
      </c>
      <c r="BK105" s="16" t="str">
        <f t="shared" si="6"/>
        <v/>
      </c>
      <c r="BL105" s="16" t="e">
        <f>IF(Wedstrijden!#REF!="x","AA","")</f>
        <v>#REF!</v>
      </c>
      <c r="BM105" s="16" t="e">
        <f>IF(Wedstrijden!#REF!="x","A","")</f>
        <v>#REF!</v>
      </c>
      <c r="BN105" s="16" t="str">
        <f>IF(Wedstrijden!T99="x","B1","")</f>
        <v/>
      </c>
      <c r="BO105" s="16" t="e">
        <f>IF(Wedstrijden!#REF!="x","BB","")</f>
        <v>#REF!</v>
      </c>
      <c r="BP105" s="16" t="str">
        <f>IF(Wedstrijden!V99="x","B","")</f>
        <v/>
      </c>
      <c r="BQ105" s="16" t="str">
        <f>IF(Wedstrijden!W99="x","L1","")</f>
        <v/>
      </c>
      <c r="BR105" s="16" t="str">
        <f>IF(Wedstrijden!X99="x","L2","")</f>
        <v/>
      </c>
      <c r="BS105" s="16" t="str">
        <f>IF(Wedstrijden!Y99="x","M1","")</f>
        <v/>
      </c>
      <c r="BT105" s="16" t="str">
        <f>IF(Wedstrijden!Z99="x","M2","")</f>
        <v/>
      </c>
      <c r="BU105" s="16" t="str">
        <f>IF(Wedstrijden!AA99="x","Z1","")</f>
        <v/>
      </c>
      <c r="BV105" s="16" t="str">
        <f>IF(Wedstrijden!AB99="x","Z2","")</f>
        <v/>
      </c>
      <c r="BW105" s="16">
        <f>IF(COUNTA(Wedstrijden!K99:S99)&lt;&gt;0,1,"")</f>
        <v>1</v>
      </c>
      <c r="BX105" s="16">
        <f t="shared" si="7"/>
        <v>1</v>
      </c>
      <c r="BY105" s="16" t="str">
        <f>IF(Wedstrijden!K99="x","BB","")</f>
        <v/>
      </c>
      <c r="BZ105" s="16" t="str">
        <f>IF(Wedstrijden!L99="x","B","")</f>
        <v>B</v>
      </c>
      <c r="CA105" s="16" t="str">
        <f>IF(Wedstrijden!M99="x","L1","")</f>
        <v>L1</v>
      </c>
      <c r="CB105" s="16" t="str">
        <f>IF(Wedstrijden!N99="x","L2","")</f>
        <v>L2</v>
      </c>
      <c r="CC105" s="16" t="str">
        <f>IF(Wedstrijden!O99="x","M1","")</f>
        <v>M1</v>
      </c>
      <c r="CD105" s="16" t="str">
        <f>IF(Wedstrijden!P99="x","M2","")</f>
        <v>M2</v>
      </c>
      <c r="CE105" s="16" t="str">
        <f>IF(Wedstrijden!Q99="x","Z1","")</f>
        <v>Z1</v>
      </c>
      <c r="CF105" s="16" t="str">
        <f>IF(Wedstrijden!R99="x","Z2","")</f>
        <v>Z2</v>
      </c>
      <c r="CG105" s="16" t="str">
        <f>IF(Wedstrijden!S99="x","ZZL","")</f>
        <v>ZZL</v>
      </c>
      <c r="CL105" s="16" t="str">
        <f>IF(COUNTA(Wedstrijden!AQ99:BA99)&lt;&gt;0,2,"")</f>
        <v/>
      </c>
      <c r="CM105" s="16" t="str">
        <f t="shared" si="8"/>
        <v/>
      </c>
      <c r="CN105" s="16" t="str">
        <f>IF(Wedstrijden!AQ99="x","AA","")</f>
        <v/>
      </c>
      <c r="CO105" s="16" t="str">
        <f>IF(Wedstrijden!AR99="x","A","")</f>
        <v/>
      </c>
      <c r="CP105" s="16" t="str">
        <f>IF(Wedstrijden!AS99="x","BB","")</f>
        <v/>
      </c>
      <c r="CQ105" s="16" t="str">
        <f>IF(Wedstrijden!AT99="x","B","")</f>
        <v/>
      </c>
      <c r="CR105" s="16" t="str">
        <f>IF(Wedstrijden!AU99="x","L","")</f>
        <v/>
      </c>
      <c r="CS105" s="16" t="str">
        <f>IF(Wedstrijden!AV99="x","M","")</f>
        <v/>
      </c>
      <c r="CT105" s="16" t="str">
        <f>IF(Wedstrijden!AW99="x","Z","")</f>
        <v/>
      </c>
      <c r="CU105" s="16" t="str">
        <f>IF(Wedstrijden!BA99="x","ZZ","")</f>
        <v/>
      </c>
      <c r="CV105" s="16">
        <f>IF(COUNTA(Wedstrijden!AH99:AO99)&lt;&gt;0,2,"")</f>
        <v>2</v>
      </c>
      <c r="CW105" s="16">
        <f t="shared" si="9"/>
        <v>1</v>
      </c>
      <c r="CX105" s="16" t="str">
        <f>IF(Wedstrijden!AH99="x","BB","")</f>
        <v>BB</v>
      </c>
      <c r="CY105" s="16" t="str">
        <f>IF(Wedstrijden!AI99="x","B","")</f>
        <v>B</v>
      </c>
      <c r="CZ105" s="16" t="str">
        <f>IF(Wedstrijden!AJ99="x","L","")</f>
        <v>L</v>
      </c>
      <c r="DA105" s="16" t="str">
        <f>IF(Wedstrijden!AK99="x","M","")</f>
        <v>M</v>
      </c>
      <c r="DB105" s="16" t="str">
        <f>IF(Wedstrijden!AL99="x","Z","")</f>
        <v>Z</v>
      </c>
      <c r="DC105" s="16" t="str">
        <f>IF(Wedstrijden!AM99="x","ZZ","")</f>
        <v>ZZ</v>
      </c>
      <c r="DD105" s="16" t="str">
        <f>IF(Wedstrijden!AO99="x","1.40","")</f>
        <v>1.40</v>
      </c>
      <c r="DE105" s="16" t="str">
        <f>IF(COUNTA(Wedstrijden!BC99:BE99)&lt;&gt;0,6,"")</f>
        <v/>
      </c>
      <c r="DF105" s="16" t="str">
        <f t="shared" si="10"/>
        <v/>
      </c>
      <c r="DG105" s="16" t="str">
        <f>IF(Wedstrijden!BC99="x","L","")</f>
        <v/>
      </c>
      <c r="DH105" s="16" t="str">
        <f>IF(Wedstrijden!BD99="x","M","")</f>
        <v/>
      </c>
      <c r="DI105" s="16" t="str">
        <f>IF(Wedstrijden!BE99="x","Z","")</f>
        <v/>
      </c>
      <c r="DJ105" s="16" t="str">
        <f>IF(Wedstrijden!BF99="x","Z","")</f>
        <v/>
      </c>
      <c r="DK105" s="16" t="str">
        <f>IF(COUNTA(Wedstrijden!BH99:BJ99)&lt;&gt;0,6,"")</f>
        <v/>
      </c>
      <c r="DL105" s="16" t="str">
        <f t="shared" si="11"/>
        <v/>
      </c>
      <c r="DM105" s="16" t="str">
        <f>IF(Wedstrijden!BH99="x","L","")</f>
        <v/>
      </c>
      <c r="DN105" s="16" t="str">
        <f>IF(Wedstrijden!BI99="x","M","")</f>
        <v/>
      </c>
      <c r="DO105" s="16" t="str">
        <f>IF(Wedstrijden!BJ99="x","Z","")</f>
        <v/>
      </c>
      <c r="DP105" s="16" t="str">
        <f>IF(Wedstrijden!BK99="x","Z","")</f>
        <v/>
      </c>
    </row>
    <row r="106" spans="1:120" ht="14.4" x14ac:dyDescent="0.3">
      <c r="A106" s="18">
        <f>Wedstrijden!A100</f>
        <v>45088</v>
      </c>
      <c r="B106" s="16" t="str">
        <f>IFERROR(VLOOKUP(Wedstrijden!#REF!,#REF!,2,FALSE),"")</f>
        <v/>
      </c>
      <c r="C106" s="16" t="str">
        <f>Wedstrijden!E100</f>
        <v>KNHS Kring Noord Oost Friesland</v>
      </c>
      <c r="D106" s="16" t="str">
        <f>IFERROR(VLOOKUP(Wedstrijden!#REF!,#REF!,2,FALSE),"")</f>
        <v/>
      </c>
      <c r="E106" s="16" t="str">
        <f>IFERROR(VLOOKUP(Wedstrijden!#REF!,#REF!,5,FALSE),"")</f>
        <v/>
      </c>
      <c r="F106" s="16" t="e">
        <f>IF(Wedstrijden!#REF!&lt;&gt;"",Wedstrijden!#REF!,"")</f>
        <v>#REF!</v>
      </c>
      <c r="G106" s="16" t="e">
        <f>IF(Wedstrijden!#REF!="Indoor",1,0)</f>
        <v>#REF!</v>
      </c>
      <c r="H106" s="16" t="e">
        <f>Wedstrijden!#REF!</f>
        <v>#REF!</v>
      </c>
      <c r="I106" s="16" t="e">
        <f>IF(Wedstrijden!#REF!="Nee",0,IF(Wedstrijden!#REF!="Ja",1,""))</f>
        <v>#REF!</v>
      </c>
      <c r="J106" s="16" t="e">
        <f>IF(Wedstrijden!#REF!&lt;&gt;"",Wedstrijden!#REF!,"")</f>
        <v>#REF!</v>
      </c>
      <c r="BJ106" s="16">
        <f>IF(COUNTA(Wedstrijden!T100:AB100)&lt;&gt;0,1,"")</f>
        <v>1</v>
      </c>
      <c r="BK106" s="16">
        <f t="shared" si="6"/>
        <v>2</v>
      </c>
      <c r="BL106" s="16" t="e">
        <f>IF(Wedstrijden!#REF!="x","AA","")</f>
        <v>#REF!</v>
      </c>
      <c r="BM106" s="16" t="e">
        <f>IF(Wedstrijden!#REF!="x","A","")</f>
        <v>#REF!</v>
      </c>
      <c r="BN106" s="16" t="str">
        <f>IF(Wedstrijden!T100="x","B1","")</f>
        <v/>
      </c>
      <c r="BO106" s="16" t="e">
        <f>IF(Wedstrijden!#REF!="x","BB","")</f>
        <v>#REF!</v>
      </c>
      <c r="BP106" s="16" t="str">
        <f>IF(Wedstrijden!V100="x","B","")</f>
        <v>B</v>
      </c>
      <c r="BQ106" s="16" t="str">
        <f>IF(Wedstrijden!W100="x","L1","")</f>
        <v>L1</v>
      </c>
      <c r="BR106" s="16" t="str">
        <f>IF(Wedstrijden!X100="x","L2","")</f>
        <v>L2</v>
      </c>
      <c r="BS106" s="16" t="str">
        <f>IF(Wedstrijden!Y100="x","M1","")</f>
        <v/>
      </c>
      <c r="BT106" s="16" t="str">
        <f>IF(Wedstrijden!Z100="x","M2","")</f>
        <v/>
      </c>
      <c r="BU106" s="16" t="str">
        <f>IF(Wedstrijden!AA100="x","Z1","")</f>
        <v/>
      </c>
      <c r="BV106" s="16" t="str">
        <f>IF(Wedstrijden!AB100="x","Z2","")</f>
        <v/>
      </c>
      <c r="BW106" s="16">
        <f>IF(COUNTA(Wedstrijden!K100:S100)&lt;&gt;0,1,"")</f>
        <v>1</v>
      </c>
      <c r="BX106" s="16">
        <f t="shared" si="7"/>
        <v>1</v>
      </c>
      <c r="BY106" s="16" t="str">
        <f>IF(Wedstrijden!K100="x","BB","")</f>
        <v/>
      </c>
      <c r="BZ106" s="16" t="str">
        <f>IF(Wedstrijden!L100="x","B","")</f>
        <v>B</v>
      </c>
      <c r="CA106" s="16" t="str">
        <f>IF(Wedstrijden!M100="x","L1","")</f>
        <v>L1</v>
      </c>
      <c r="CB106" s="16" t="str">
        <f>IF(Wedstrijden!N100="x","L2","")</f>
        <v>L2</v>
      </c>
      <c r="CC106" s="16" t="str">
        <f>IF(Wedstrijden!O100="x","M1","")</f>
        <v/>
      </c>
      <c r="CD106" s="16" t="str">
        <f>IF(Wedstrijden!P100="x","M2","")</f>
        <v/>
      </c>
      <c r="CE106" s="16" t="str">
        <f>IF(Wedstrijden!Q100="x","Z1","")</f>
        <v/>
      </c>
      <c r="CF106" s="16" t="str">
        <f>IF(Wedstrijden!R100="x","Z2","")</f>
        <v/>
      </c>
      <c r="CG106" s="16" t="str">
        <f>IF(Wedstrijden!S100="x","ZZL","")</f>
        <v/>
      </c>
      <c r="CL106" s="16" t="str">
        <f>IF(COUNTA(Wedstrijden!AQ100:BA100)&lt;&gt;0,2,"")</f>
        <v/>
      </c>
      <c r="CM106" s="16" t="str">
        <f t="shared" si="8"/>
        <v/>
      </c>
      <c r="CN106" s="16" t="str">
        <f>IF(Wedstrijden!AQ100="x","AA","")</f>
        <v/>
      </c>
      <c r="CO106" s="16" t="str">
        <f>IF(Wedstrijden!AR100="x","A","")</f>
        <v/>
      </c>
      <c r="CP106" s="16" t="str">
        <f>IF(Wedstrijden!AS100="x","BB","")</f>
        <v/>
      </c>
      <c r="CQ106" s="16" t="str">
        <f>IF(Wedstrijden!AT100="x","B","")</f>
        <v/>
      </c>
      <c r="CR106" s="16" t="str">
        <f>IF(Wedstrijden!AU100="x","L","")</f>
        <v/>
      </c>
      <c r="CS106" s="16" t="str">
        <f>IF(Wedstrijden!AV100="x","M","")</f>
        <v/>
      </c>
      <c r="CT106" s="16" t="str">
        <f>IF(Wedstrijden!AW100="x","Z","")</f>
        <v/>
      </c>
      <c r="CU106" s="16" t="str">
        <f>IF(Wedstrijden!BA100="x","ZZ","")</f>
        <v/>
      </c>
      <c r="CV106" s="16" t="str">
        <f>IF(COUNTA(Wedstrijden!AH100:AO100)&lt;&gt;0,2,"")</f>
        <v/>
      </c>
      <c r="CW106" s="16" t="str">
        <f t="shared" si="9"/>
        <v/>
      </c>
      <c r="CX106" s="16" t="str">
        <f>IF(Wedstrijden!AH100="x","BB","")</f>
        <v/>
      </c>
      <c r="CY106" s="16" t="str">
        <f>IF(Wedstrijden!AI100="x","B","")</f>
        <v/>
      </c>
      <c r="CZ106" s="16" t="str">
        <f>IF(Wedstrijden!AJ100="x","L","")</f>
        <v/>
      </c>
      <c r="DA106" s="16" t="str">
        <f>IF(Wedstrijden!AK100="x","M","")</f>
        <v/>
      </c>
      <c r="DB106" s="16" t="str">
        <f>IF(Wedstrijden!AL100="x","Z","")</f>
        <v/>
      </c>
      <c r="DC106" s="16" t="str">
        <f>IF(Wedstrijden!AM100="x","ZZ","")</f>
        <v/>
      </c>
      <c r="DD106" s="16" t="str">
        <f>IF(Wedstrijden!AO100="x","1.40","")</f>
        <v/>
      </c>
      <c r="DE106" s="16" t="str">
        <f>IF(COUNTA(Wedstrijden!BC100:BE100)&lt;&gt;0,6,"")</f>
        <v/>
      </c>
      <c r="DF106" s="16" t="str">
        <f t="shared" si="10"/>
        <v/>
      </c>
      <c r="DG106" s="16" t="str">
        <f>IF(Wedstrijden!BC100="x","L","")</f>
        <v/>
      </c>
      <c r="DH106" s="16" t="str">
        <f>IF(Wedstrijden!BD100="x","M","")</f>
        <v/>
      </c>
      <c r="DI106" s="16" t="str">
        <f>IF(Wedstrijden!BE100="x","Z","")</f>
        <v/>
      </c>
      <c r="DJ106" s="16" t="str">
        <f>IF(Wedstrijden!BF100="x","Z","")</f>
        <v/>
      </c>
      <c r="DK106" s="16" t="str">
        <f>IF(COUNTA(Wedstrijden!BH100:BJ100)&lt;&gt;0,6,"")</f>
        <v/>
      </c>
      <c r="DL106" s="16" t="str">
        <f t="shared" si="11"/>
        <v/>
      </c>
      <c r="DM106" s="16" t="str">
        <f>IF(Wedstrijden!BH100="x","L","")</f>
        <v/>
      </c>
      <c r="DN106" s="16" t="str">
        <f>IF(Wedstrijden!BI100="x","M","")</f>
        <v/>
      </c>
      <c r="DO106" s="16" t="str">
        <f>IF(Wedstrijden!BJ100="x","Z","")</f>
        <v/>
      </c>
      <c r="DP106" s="16" t="str">
        <f>IF(Wedstrijden!BK100="x","Z","")</f>
        <v/>
      </c>
    </row>
    <row r="107" spans="1:120" ht="14.4" x14ac:dyDescent="0.3">
      <c r="A107" s="18">
        <f>Wedstrijden!A101</f>
        <v>45088</v>
      </c>
      <c r="B107" s="16" t="str">
        <f>IFERROR(VLOOKUP(Wedstrijden!#REF!,#REF!,2,FALSE),"")</f>
        <v/>
      </c>
      <c r="C107" s="16" t="str">
        <f>Wedstrijden!E101</f>
        <v>KNHS Kring Noord Oost Friesland</v>
      </c>
      <c r="D107" s="16" t="str">
        <f>IFERROR(VLOOKUP(Wedstrijden!#REF!,#REF!,2,FALSE),"")</f>
        <v/>
      </c>
      <c r="E107" s="16" t="str">
        <f>IFERROR(VLOOKUP(Wedstrijden!#REF!,#REF!,5,FALSE),"")</f>
        <v/>
      </c>
      <c r="F107" s="16" t="e">
        <f>IF(Wedstrijden!#REF!&lt;&gt;"",Wedstrijden!#REF!,"")</f>
        <v>#REF!</v>
      </c>
      <c r="G107" s="16" t="e">
        <f>IF(Wedstrijden!#REF!="Indoor",1,0)</f>
        <v>#REF!</v>
      </c>
      <c r="H107" s="16" t="e">
        <f>Wedstrijden!#REF!</f>
        <v>#REF!</v>
      </c>
      <c r="I107" s="16" t="e">
        <f>IF(Wedstrijden!#REF!="Nee",0,IF(Wedstrijden!#REF!="Ja",1,""))</f>
        <v>#REF!</v>
      </c>
      <c r="J107" s="16" t="e">
        <f>IF(Wedstrijden!#REF!&lt;&gt;"",Wedstrijden!#REF!,"")</f>
        <v>#REF!</v>
      </c>
      <c r="BJ107" s="16">
        <f>IF(COUNTA(Wedstrijden!T101:AB101)&lt;&gt;0,1,"")</f>
        <v>1</v>
      </c>
      <c r="BK107" s="16">
        <f t="shared" si="6"/>
        <v>2</v>
      </c>
      <c r="BL107" s="16" t="e">
        <f>IF(Wedstrijden!#REF!="x","AA","")</f>
        <v>#REF!</v>
      </c>
      <c r="BM107" s="16" t="e">
        <f>IF(Wedstrijden!#REF!="x","A","")</f>
        <v>#REF!</v>
      </c>
      <c r="BN107" s="16" t="str">
        <f>IF(Wedstrijden!T101="x","B1","")</f>
        <v/>
      </c>
      <c r="BO107" s="16" t="e">
        <f>IF(Wedstrijden!#REF!="x","BB","")</f>
        <v>#REF!</v>
      </c>
      <c r="BP107" s="16" t="str">
        <f>IF(Wedstrijden!V101="x","B","")</f>
        <v>B</v>
      </c>
      <c r="BQ107" s="16" t="str">
        <f>IF(Wedstrijden!W101="x","L1","")</f>
        <v>L1</v>
      </c>
      <c r="BR107" s="16" t="str">
        <f>IF(Wedstrijden!X101="x","L2","")</f>
        <v>L2</v>
      </c>
      <c r="BS107" s="16" t="str">
        <f>IF(Wedstrijden!Y101="x","M1","")</f>
        <v>M1</v>
      </c>
      <c r="BT107" s="16" t="str">
        <f>IF(Wedstrijden!Z101="x","M2","")</f>
        <v>M2</v>
      </c>
      <c r="BU107" s="16" t="str">
        <f>IF(Wedstrijden!AA101="x","Z1","")</f>
        <v>Z1</v>
      </c>
      <c r="BV107" s="16" t="str">
        <f>IF(Wedstrijden!AB101="x","Z2","")</f>
        <v>Z2</v>
      </c>
      <c r="BW107" s="16">
        <f>IF(COUNTA(Wedstrijden!K101:S101)&lt;&gt;0,1,"")</f>
        <v>1</v>
      </c>
      <c r="BX107" s="16">
        <f t="shared" si="7"/>
        <v>1</v>
      </c>
      <c r="BY107" s="16" t="str">
        <f>IF(Wedstrijden!K101="x","BB","")</f>
        <v/>
      </c>
      <c r="BZ107" s="16" t="str">
        <f>IF(Wedstrijden!L101="x","B","")</f>
        <v/>
      </c>
      <c r="CA107" s="16" t="str">
        <f>IF(Wedstrijden!M101="x","L1","")</f>
        <v/>
      </c>
      <c r="CB107" s="16" t="str">
        <f>IF(Wedstrijden!N101="x","L2","")</f>
        <v/>
      </c>
      <c r="CC107" s="16" t="str">
        <f>IF(Wedstrijden!O101="x","M1","")</f>
        <v/>
      </c>
      <c r="CD107" s="16" t="str">
        <f>IF(Wedstrijden!P101="x","M2","")</f>
        <v/>
      </c>
      <c r="CE107" s="16" t="str">
        <f>IF(Wedstrijden!Q101="x","Z1","")</f>
        <v>Z1</v>
      </c>
      <c r="CF107" s="16" t="str">
        <f>IF(Wedstrijden!R101="x","Z2","")</f>
        <v>Z2</v>
      </c>
      <c r="CG107" s="16" t="str">
        <f>IF(Wedstrijden!S101="x","ZZL","")</f>
        <v>ZZL</v>
      </c>
      <c r="CL107" s="16" t="str">
        <f>IF(COUNTA(Wedstrijden!AQ101:BA101)&lt;&gt;0,2,"")</f>
        <v/>
      </c>
      <c r="CM107" s="16" t="str">
        <f t="shared" si="8"/>
        <v/>
      </c>
      <c r="CN107" s="16" t="str">
        <f>IF(Wedstrijden!AQ101="x","AA","")</f>
        <v/>
      </c>
      <c r="CO107" s="16" t="str">
        <f>IF(Wedstrijden!AR101="x","A","")</f>
        <v/>
      </c>
      <c r="CP107" s="16" t="str">
        <f>IF(Wedstrijden!AS101="x","BB","")</f>
        <v/>
      </c>
      <c r="CQ107" s="16" t="str">
        <f>IF(Wedstrijden!AT101="x","B","")</f>
        <v/>
      </c>
      <c r="CR107" s="16" t="str">
        <f>IF(Wedstrijden!AU101="x","L","")</f>
        <v/>
      </c>
      <c r="CS107" s="16" t="str">
        <f>IF(Wedstrijden!AV101="x","M","")</f>
        <v/>
      </c>
      <c r="CT107" s="16" t="str">
        <f>IF(Wedstrijden!AW101="x","Z","")</f>
        <v/>
      </c>
      <c r="CU107" s="16" t="str">
        <f>IF(Wedstrijden!BA101="x","ZZ","")</f>
        <v/>
      </c>
      <c r="CV107" s="16" t="str">
        <f>IF(COUNTA(Wedstrijden!AH101:AO101)&lt;&gt;0,2,"")</f>
        <v/>
      </c>
      <c r="CW107" s="16" t="str">
        <f t="shared" si="9"/>
        <v/>
      </c>
      <c r="CX107" s="16" t="str">
        <f>IF(Wedstrijden!AH101="x","BB","")</f>
        <v/>
      </c>
      <c r="CY107" s="16" t="str">
        <f>IF(Wedstrijden!AI101="x","B","")</f>
        <v/>
      </c>
      <c r="CZ107" s="16" t="str">
        <f>IF(Wedstrijden!AJ101="x","L","")</f>
        <v/>
      </c>
      <c r="DA107" s="16" t="str">
        <f>IF(Wedstrijden!AK101="x","M","")</f>
        <v/>
      </c>
      <c r="DB107" s="16" t="str">
        <f>IF(Wedstrijden!AL101="x","Z","")</f>
        <v/>
      </c>
      <c r="DC107" s="16" t="str">
        <f>IF(Wedstrijden!AM101="x","ZZ","")</f>
        <v/>
      </c>
      <c r="DD107" s="16" t="str">
        <f>IF(Wedstrijden!AO101="x","1.40","")</f>
        <v/>
      </c>
      <c r="DE107" s="16" t="str">
        <f>IF(COUNTA(Wedstrijden!BC101:BE101)&lt;&gt;0,6,"")</f>
        <v/>
      </c>
      <c r="DF107" s="16" t="str">
        <f t="shared" si="10"/>
        <v/>
      </c>
      <c r="DG107" s="16" t="str">
        <f>IF(Wedstrijden!BC101="x","L","")</f>
        <v/>
      </c>
      <c r="DH107" s="16" t="str">
        <f>IF(Wedstrijden!BD101="x","M","")</f>
        <v/>
      </c>
      <c r="DI107" s="16" t="str">
        <f>IF(Wedstrijden!BE101="x","Z","")</f>
        <v/>
      </c>
      <c r="DJ107" s="16" t="str">
        <f>IF(Wedstrijden!BF101="x","Z","")</f>
        <v/>
      </c>
      <c r="DK107" s="16" t="str">
        <f>IF(COUNTA(Wedstrijden!BH101:BJ101)&lt;&gt;0,6,"")</f>
        <v/>
      </c>
      <c r="DL107" s="16" t="str">
        <f t="shared" si="11"/>
        <v/>
      </c>
      <c r="DM107" s="16" t="str">
        <f>IF(Wedstrijden!BH101="x","L","")</f>
        <v/>
      </c>
      <c r="DN107" s="16" t="str">
        <f>IF(Wedstrijden!BI101="x","M","")</f>
        <v/>
      </c>
      <c r="DO107" s="16" t="str">
        <f>IF(Wedstrijden!BJ101="x","Z","")</f>
        <v/>
      </c>
      <c r="DP107" s="16" t="str">
        <f>IF(Wedstrijden!BK101="x","Z","")</f>
        <v/>
      </c>
    </row>
    <row r="108" spans="1:120" ht="14.4" x14ac:dyDescent="0.3">
      <c r="A108" s="18">
        <f>Wedstrijden!A102</f>
        <v>45088</v>
      </c>
      <c r="B108" s="16" t="str">
        <f>IFERROR(VLOOKUP(Wedstrijden!#REF!,#REF!,2,FALSE),"")</f>
        <v/>
      </c>
      <c r="C108" s="16" t="str">
        <f>Wedstrijden!E102</f>
        <v>KNHS Kring De Drie Stromen</v>
      </c>
      <c r="D108" s="16" t="str">
        <f>IFERROR(VLOOKUP(Wedstrijden!#REF!,#REF!,2,FALSE),"")</f>
        <v/>
      </c>
      <c r="E108" s="16" t="str">
        <f>IFERROR(VLOOKUP(Wedstrijden!#REF!,#REF!,5,FALSE),"")</f>
        <v/>
      </c>
      <c r="F108" s="16" t="e">
        <f>IF(Wedstrijden!#REF!&lt;&gt;"",Wedstrijden!#REF!,"")</f>
        <v>#REF!</v>
      </c>
      <c r="G108" s="16" t="e">
        <f>IF(Wedstrijden!#REF!="Indoor",1,0)</f>
        <v>#REF!</v>
      </c>
      <c r="H108" s="16" t="e">
        <f>Wedstrijden!#REF!</f>
        <v>#REF!</v>
      </c>
      <c r="I108" s="16" t="e">
        <f>IF(Wedstrijden!#REF!="Nee",0,IF(Wedstrijden!#REF!="Ja",1,""))</f>
        <v>#REF!</v>
      </c>
      <c r="J108" s="16" t="e">
        <f>IF(Wedstrijden!#REF!&lt;&gt;"",Wedstrijden!#REF!,"")</f>
        <v>#REF!</v>
      </c>
      <c r="BJ108" s="16" t="str">
        <f>IF(COUNTA(Wedstrijden!T102:AB102)&lt;&gt;0,1,"")</f>
        <v/>
      </c>
      <c r="BK108" s="16" t="str">
        <f t="shared" si="6"/>
        <v/>
      </c>
      <c r="BL108" s="16" t="e">
        <f>IF(Wedstrijden!#REF!="x","AA","")</f>
        <v>#REF!</v>
      </c>
      <c r="BM108" s="16" t="e">
        <f>IF(Wedstrijden!#REF!="x","A","")</f>
        <v>#REF!</v>
      </c>
      <c r="BN108" s="16" t="str">
        <f>IF(Wedstrijden!T102="x","B1","")</f>
        <v/>
      </c>
      <c r="BO108" s="16" t="e">
        <f>IF(Wedstrijden!#REF!="x","BB","")</f>
        <v>#REF!</v>
      </c>
      <c r="BP108" s="16" t="str">
        <f>IF(Wedstrijden!V102="x","B","")</f>
        <v/>
      </c>
      <c r="BQ108" s="16" t="str">
        <f>IF(Wedstrijden!W102="x","L1","")</f>
        <v/>
      </c>
      <c r="BR108" s="16" t="str">
        <f>IF(Wedstrijden!X102="x","L2","")</f>
        <v/>
      </c>
      <c r="BS108" s="16" t="str">
        <f>IF(Wedstrijden!Y102="x","M1","")</f>
        <v/>
      </c>
      <c r="BT108" s="16" t="str">
        <f>IF(Wedstrijden!Z102="x","M2","")</f>
        <v/>
      </c>
      <c r="BU108" s="16" t="str">
        <f>IF(Wedstrijden!AA102="x","Z1","")</f>
        <v/>
      </c>
      <c r="BV108" s="16" t="str">
        <f>IF(Wedstrijden!AB102="x","Z2","")</f>
        <v/>
      </c>
      <c r="BW108" s="16">
        <f>IF(COUNTA(Wedstrijden!K102:S102)&lt;&gt;0,1,"")</f>
        <v>1</v>
      </c>
      <c r="BX108" s="16">
        <f t="shared" si="7"/>
        <v>1</v>
      </c>
      <c r="BY108" s="16" t="str">
        <f>IF(Wedstrijden!K102="x","BB","")</f>
        <v/>
      </c>
      <c r="BZ108" s="16" t="str">
        <f>IF(Wedstrijden!L102="x","B","")</f>
        <v>B</v>
      </c>
      <c r="CA108" s="16" t="str">
        <f>IF(Wedstrijden!M102="x","L1","")</f>
        <v>L1</v>
      </c>
      <c r="CB108" s="16" t="str">
        <f>IF(Wedstrijden!N102="x","L2","")</f>
        <v>L2</v>
      </c>
      <c r="CC108" s="16" t="str">
        <f>IF(Wedstrijden!O102="x","M1","")</f>
        <v/>
      </c>
      <c r="CD108" s="16" t="str">
        <f>IF(Wedstrijden!P102="x","M2","")</f>
        <v/>
      </c>
      <c r="CE108" s="16" t="str">
        <f>IF(Wedstrijden!Q102="x","Z1","")</f>
        <v/>
      </c>
      <c r="CF108" s="16" t="str">
        <f>IF(Wedstrijden!R102="x","Z2","")</f>
        <v/>
      </c>
      <c r="CG108" s="16" t="str">
        <f>IF(Wedstrijden!S102="x","ZZL","")</f>
        <v/>
      </c>
      <c r="CL108" s="16" t="str">
        <f>IF(COUNTA(Wedstrijden!AQ102:BA102)&lt;&gt;0,2,"")</f>
        <v/>
      </c>
      <c r="CM108" s="16" t="str">
        <f t="shared" si="8"/>
        <v/>
      </c>
      <c r="CN108" s="16" t="str">
        <f>IF(Wedstrijden!AQ102="x","AA","")</f>
        <v/>
      </c>
      <c r="CO108" s="16" t="str">
        <f>IF(Wedstrijden!AR102="x","A","")</f>
        <v/>
      </c>
      <c r="CP108" s="16" t="str">
        <f>IF(Wedstrijden!AS102="x","BB","")</f>
        <v/>
      </c>
      <c r="CQ108" s="16" t="str">
        <f>IF(Wedstrijden!AT102="x","B","")</f>
        <v/>
      </c>
      <c r="CR108" s="16" t="str">
        <f>IF(Wedstrijden!AU102="x","L","")</f>
        <v/>
      </c>
      <c r="CS108" s="16" t="str">
        <f>IF(Wedstrijden!AV102="x","M","")</f>
        <v/>
      </c>
      <c r="CT108" s="16" t="str">
        <f>IF(Wedstrijden!AW102="x","Z","")</f>
        <v/>
      </c>
      <c r="CU108" s="16" t="str">
        <f>IF(Wedstrijden!BA102="x","ZZ","")</f>
        <v/>
      </c>
      <c r="CV108" s="16" t="str">
        <f>IF(COUNTA(Wedstrijden!AH102:AO102)&lt;&gt;0,2,"")</f>
        <v/>
      </c>
      <c r="CW108" s="16" t="str">
        <f t="shared" si="9"/>
        <v/>
      </c>
      <c r="CX108" s="16" t="str">
        <f>IF(Wedstrijden!AH102="x","BB","")</f>
        <v/>
      </c>
      <c r="CY108" s="16" t="str">
        <f>IF(Wedstrijden!AI102="x","B","")</f>
        <v/>
      </c>
      <c r="CZ108" s="16" t="str">
        <f>IF(Wedstrijden!AJ102="x","L","")</f>
        <v/>
      </c>
      <c r="DA108" s="16" t="str">
        <f>IF(Wedstrijden!AK102="x","M","")</f>
        <v/>
      </c>
      <c r="DB108" s="16" t="str">
        <f>IF(Wedstrijden!AL102="x","Z","")</f>
        <v/>
      </c>
      <c r="DC108" s="16" t="str">
        <f>IF(Wedstrijden!AM102="x","ZZ","")</f>
        <v/>
      </c>
      <c r="DD108" s="16" t="str">
        <f>IF(Wedstrijden!AO102="x","1.40","")</f>
        <v/>
      </c>
      <c r="DE108" s="16" t="str">
        <f>IF(COUNTA(Wedstrijden!BC102:BE102)&lt;&gt;0,6,"")</f>
        <v/>
      </c>
      <c r="DF108" s="16" t="str">
        <f t="shared" si="10"/>
        <v/>
      </c>
      <c r="DG108" s="16" t="str">
        <f>IF(Wedstrijden!BC102="x","L","")</f>
        <v/>
      </c>
      <c r="DH108" s="16" t="str">
        <f>IF(Wedstrijden!BD102="x","M","")</f>
        <v/>
      </c>
      <c r="DI108" s="16" t="str">
        <f>IF(Wedstrijden!BE102="x","Z","")</f>
        <v/>
      </c>
      <c r="DJ108" s="16" t="str">
        <f>IF(Wedstrijden!BF102="x","Z","")</f>
        <v/>
      </c>
      <c r="DK108" s="16" t="str">
        <f>IF(COUNTA(Wedstrijden!BH102:BJ102)&lt;&gt;0,6,"")</f>
        <v/>
      </c>
      <c r="DL108" s="16" t="str">
        <f t="shared" si="11"/>
        <v/>
      </c>
      <c r="DM108" s="16" t="str">
        <f>IF(Wedstrijden!BH102="x","L","")</f>
        <v/>
      </c>
      <c r="DN108" s="16" t="str">
        <f>IF(Wedstrijden!BI102="x","M","")</f>
        <v/>
      </c>
      <c r="DO108" s="16" t="str">
        <f>IF(Wedstrijden!BJ102="x","Z","")</f>
        <v/>
      </c>
      <c r="DP108" s="16" t="str">
        <f>IF(Wedstrijden!BK102="x","Z","")</f>
        <v/>
      </c>
    </row>
    <row r="109" spans="1:120" ht="14.4" x14ac:dyDescent="0.3">
      <c r="A109" s="18">
        <f>Wedstrijden!A103</f>
        <v>45090</v>
      </c>
      <c r="B109" s="16" t="str">
        <f>IFERROR(VLOOKUP(Wedstrijden!#REF!,#REF!,2,FALSE),"")</f>
        <v/>
      </c>
      <c r="C109" s="16" t="str">
        <f>Wedstrijden!E103</f>
        <v>KNHS Kring Tusken Waad En Klif</v>
      </c>
      <c r="D109" s="16" t="str">
        <f>IFERROR(VLOOKUP(Wedstrijden!#REF!,#REF!,2,FALSE),"")</f>
        <v/>
      </c>
      <c r="E109" s="16" t="str">
        <f>IFERROR(VLOOKUP(Wedstrijden!#REF!,#REF!,5,FALSE),"")</f>
        <v/>
      </c>
      <c r="F109" s="16" t="e">
        <f>IF(Wedstrijden!#REF!&lt;&gt;"",Wedstrijden!#REF!,"")</f>
        <v>#REF!</v>
      </c>
      <c r="G109" s="16" t="e">
        <f>IF(Wedstrijden!#REF!="Indoor",1,0)</f>
        <v>#REF!</v>
      </c>
      <c r="H109" s="16" t="e">
        <f>Wedstrijden!#REF!</f>
        <v>#REF!</v>
      </c>
      <c r="I109" s="16" t="e">
        <f>IF(Wedstrijden!#REF!="Nee",0,IF(Wedstrijden!#REF!="Ja",1,""))</f>
        <v>#REF!</v>
      </c>
      <c r="J109" s="16" t="e">
        <f>IF(Wedstrijden!#REF!&lt;&gt;"",Wedstrijden!#REF!,"")</f>
        <v>#REF!</v>
      </c>
      <c r="BJ109" s="16">
        <f>IF(COUNTA(Wedstrijden!T103:AB103)&lt;&gt;0,1,"")</f>
        <v>1</v>
      </c>
      <c r="BK109" s="16">
        <f t="shared" si="6"/>
        <v>2</v>
      </c>
      <c r="BL109" s="16" t="e">
        <f>IF(Wedstrijden!#REF!="x","AA","")</f>
        <v>#REF!</v>
      </c>
      <c r="BM109" s="16" t="e">
        <f>IF(Wedstrijden!#REF!="x","A","")</f>
        <v>#REF!</v>
      </c>
      <c r="BN109" s="16" t="str">
        <f>IF(Wedstrijden!T103="x","B1","")</f>
        <v/>
      </c>
      <c r="BO109" s="16" t="e">
        <f>IF(Wedstrijden!#REF!="x","BB","")</f>
        <v>#REF!</v>
      </c>
      <c r="BP109" s="16" t="str">
        <f>IF(Wedstrijden!V103="x","B","")</f>
        <v>B</v>
      </c>
      <c r="BQ109" s="16" t="str">
        <f>IF(Wedstrijden!W103="x","L1","")</f>
        <v>L1</v>
      </c>
      <c r="BR109" s="16" t="str">
        <f>IF(Wedstrijden!X103="x","L2","")</f>
        <v>L2</v>
      </c>
      <c r="BS109" s="16" t="str">
        <f>IF(Wedstrijden!Y103="x","M1","")</f>
        <v/>
      </c>
      <c r="BT109" s="16" t="str">
        <f>IF(Wedstrijden!Z103="x","M2","")</f>
        <v/>
      </c>
      <c r="BU109" s="16" t="str">
        <f>IF(Wedstrijden!AA103="x","Z1","")</f>
        <v/>
      </c>
      <c r="BV109" s="16" t="str">
        <f>IF(Wedstrijden!AB103="x","Z2","")</f>
        <v/>
      </c>
      <c r="BW109" s="16">
        <f>IF(COUNTA(Wedstrijden!K103:S103)&lt;&gt;0,1,"")</f>
        <v>1</v>
      </c>
      <c r="BX109" s="16">
        <f t="shared" si="7"/>
        <v>1</v>
      </c>
      <c r="BY109" s="16" t="str">
        <f>IF(Wedstrijden!K103="x","BB","")</f>
        <v>BB</v>
      </c>
      <c r="BZ109" s="16" t="str">
        <f>IF(Wedstrijden!L103="x","B","")</f>
        <v>B</v>
      </c>
      <c r="CA109" s="16" t="str">
        <f>IF(Wedstrijden!M103="x","L1","")</f>
        <v>L1</v>
      </c>
      <c r="CB109" s="16" t="str">
        <f>IF(Wedstrijden!N103="x","L2","")</f>
        <v>L2</v>
      </c>
      <c r="CC109" s="16" t="str">
        <f>IF(Wedstrijden!O103="x","M1","")</f>
        <v/>
      </c>
      <c r="CD109" s="16" t="str">
        <f>IF(Wedstrijden!P103="x","M2","")</f>
        <v/>
      </c>
      <c r="CE109" s="16" t="str">
        <f>IF(Wedstrijden!Q103="x","Z1","")</f>
        <v/>
      </c>
      <c r="CF109" s="16" t="str">
        <f>IF(Wedstrijden!R103="x","Z2","")</f>
        <v/>
      </c>
      <c r="CG109" s="16" t="str">
        <f>IF(Wedstrijden!S103="x","ZZL","")</f>
        <v/>
      </c>
      <c r="CL109" s="16" t="str">
        <f>IF(COUNTA(Wedstrijden!AQ103:BA103)&lt;&gt;0,2,"")</f>
        <v/>
      </c>
      <c r="CM109" s="16" t="str">
        <f t="shared" si="8"/>
        <v/>
      </c>
      <c r="CN109" s="16" t="str">
        <f>IF(Wedstrijden!AQ103="x","AA","")</f>
        <v/>
      </c>
      <c r="CO109" s="16" t="str">
        <f>IF(Wedstrijden!AR103="x","A","")</f>
        <v/>
      </c>
      <c r="CP109" s="16" t="str">
        <f>IF(Wedstrijden!AS103="x","BB","")</f>
        <v/>
      </c>
      <c r="CQ109" s="16" t="str">
        <f>IF(Wedstrijden!AT103="x","B","")</f>
        <v/>
      </c>
      <c r="CR109" s="16" t="str">
        <f>IF(Wedstrijden!AU103="x","L","")</f>
        <v/>
      </c>
      <c r="CS109" s="16" t="str">
        <f>IF(Wedstrijden!AV103="x","M","")</f>
        <v/>
      </c>
      <c r="CT109" s="16" t="str">
        <f>IF(Wedstrijden!AW103="x","Z","")</f>
        <v/>
      </c>
      <c r="CU109" s="16" t="str">
        <f>IF(Wedstrijden!BA103="x","ZZ","")</f>
        <v/>
      </c>
      <c r="CV109" s="16" t="str">
        <f>IF(COUNTA(Wedstrijden!AH103:AO103)&lt;&gt;0,2,"")</f>
        <v/>
      </c>
      <c r="CW109" s="16" t="str">
        <f t="shared" si="9"/>
        <v/>
      </c>
      <c r="CX109" s="16" t="str">
        <f>IF(Wedstrijden!AH103="x","BB","")</f>
        <v/>
      </c>
      <c r="CY109" s="16" t="str">
        <f>IF(Wedstrijden!AI103="x","B","")</f>
        <v/>
      </c>
      <c r="CZ109" s="16" t="str">
        <f>IF(Wedstrijden!AJ103="x","L","")</f>
        <v/>
      </c>
      <c r="DA109" s="16" t="str">
        <f>IF(Wedstrijden!AK103="x","M","")</f>
        <v/>
      </c>
      <c r="DB109" s="16" t="str">
        <f>IF(Wedstrijden!AL103="x","Z","")</f>
        <v/>
      </c>
      <c r="DC109" s="16" t="str">
        <f>IF(Wedstrijden!AM103="x","ZZ","")</f>
        <v/>
      </c>
      <c r="DD109" s="16" t="str">
        <f>IF(Wedstrijden!AO103="x","1.40","")</f>
        <v/>
      </c>
      <c r="DE109" s="16" t="str">
        <f>IF(COUNTA(Wedstrijden!BC103:BE103)&lt;&gt;0,6,"")</f>
        <v/>
      </c>
      <c r="DF109" s="16" t="str">
        <f t="shared" si="10"/>
        <v/>
      </c>
      <c r="DG109" s="16" t="str">
        <f>IF(Wedstrijden!BC103="x","L","")</f>
        <v/>
      </c>
      <c r="DH109" s="16" t="str">
        <f>IF(Wedstrijden!BD103="x","M","")</f>
        <v/>
      </c>
      <c r="DI109" s="16" t="str">
        <f>IF(Wedstrijden!BE103="x","Z","")</f>
        <v/>
      </c>
      <c r="DJ109" s="16" t="str">
        <f>IF(Wedstrijden!BF103="x","Z","")</f>
        <v/>
      </c>
      <c r="DK109" s="16" t="str">
        <f>IF(COUNTA(Wedstrijden!BH103:BJ103)&lt;&gt;0,6,"")</f>
        <v/>
      </c>
      <c r="DL109" s="16" t="str">
        <f t="shared" si="11"/>
        <v/>
      </c>
      <c r="DM109" s="16" t="str">
        <f>IF(Wedstrijden!BH103="x","L","")</f>
        <v/>
      </c>
      <c r="DN109" s="16" t="str">
        <f>IF(Wedstrijden!BI103="x","M","")</f>
        <v/>
      </c>
      <c r="DO109" s="16" t="str">
        <f>IF(Wedstrijden!BJ103="x","Z","")</f>
        <v/>
      </c>
      <c r="DP109" s="16" t="str">
        <f>IF(Wedstrijden!BK103="x","Z","")</f>
        <v/>
      </c>
    </row>
    <row r="110" spans="1:120" ht="14.4" x14ac:dyDescent="0.3">
      <c r="A110" s="18">
        <f>Wedstrijden!A104</f>
        <v>45091</v>
      </c>
      <c r="B110" s="16" t="str">
        <f>IFERROR(VLOOKUP(Wedstrijden!#REF!,#REF!,2,FALSE),"")</f>
        <v/>
      </c>
      <c r="C110" s="16" t="str">
        <f>Wedstrijden!E104</f>
        <v>KNHS Kring Tusken Waad En Klif</v>
      </c>
      <c r="D110" s="16" t="str">
        <f>IFERROR(VLOOKUP(Wedstrijden!#REF!,#REF!,2,FALSE),"")</f>
        <v/>
      </c>
      <c r="E110" s="16" t="str">
        <f>IFERROR(VLOOKUP(Wedstrijden!#REF!,#REF!,5,FALSE),"")</f>
        <v/>
      </c>
      <c r="F110" s="16" t="e">
        <f>IF(Wedstrijden!#REF!&lt;&gt;"",Wedstrijden!#REF!,"")</f>
        <v>#REF!</v>
      </c>
      <c r="G110" s="16" t="e">
        <f>IF(Wedstrijden!#REF!="Indoor",1,0)</f>
        <v>#REF!</v>
      </c>
      <c r="H110" s="16" t="e">
        <f>Wedstrijden!#REF!</f>
        <v>#REF!</v>
      </c>
      <c r="I110" s="16" t="e">
        <f>IF(Wedstrijden!#REF!="Nee",0,IF(Wedstrijden!#REF!="Ja",1,""))</f>
        <v>#REF!</v>
      </c>
      <c r="J110" s="16" t="e">
        <f>IF(Wedstrijden!#REF!&lt;&gt;"",Wedstrijden!#REF!,"")</f>
        <v>#REF!</v>
      </c>
      <c r="BJ110" s="16" t="str">
        <f>IF(COUNTA(Wedstrijden!T104:AB104)&lt;&gt;0,1,"")</f>
        <v/>
      </c>
      <c r="BK110" s="16" t="str">
        <f t="shared" si="6"/>
        <v/>
      </c>
      <c r="BL110" s="16" t="e">
        <f>IF(Wedstrijden!#REF!="x","AA","")</f>
        <v>#REF!</v>
      </c>
      <c r="BM110" s="16" t="e">
        <f>IF(Wedstrijden!#REF!="x","A","")</f>
        <v>#REF!</v>
      </c>
      <c r="BN110" s="16" t="str">
        <f>IF(Wedstrijden!T104="x","B1","")</f>
        <v/>
      </c>
      <c r="BO110" s="16" t="e">
        <f>IF(Wedstrijden!#REF!="x","BB","")</f>
        <v>#REF!</v>
      </c>
      <c r="BP110" s="16" t="str">
        <f>IF(Wedstrijden!V104="x","B","")</f>
        <v/>
      </c>
      <c r="BQ110" s="16" t="str">
        <f>IF(Wedstrijden!W104="x","L1","")</f>
        <v/>
      </c>
      <c r="BR110" s="16" t="str">
        <f>IF(Wedstrijden!X104="x","L2","")</f>
        <v/>
      </c>
      <c r="BS110" s="16" t="str">
        <f>IF(Wedstrijden!Y104="x","M1","")</f>
        <v/>
      </c>
      <c r="BT110" s="16" t="str">
        <f>IF(Wedstrijden!Z104="x","M2","")</f>
        <v/>
      </c>
      <c r="BU110" s="16" t="str">
        <f>IF(Wedstrijden!AA104="x","Z1","")</f>
        <v/>
      </c>
      <c r="BV110" s="16" t="str">
        <f>IF(Wedstrijden!AB104="x","Z2","")</f>
        <v/>
      </c>
      <c r="BW110" s="16">
        <f>IF(COUNTA(Wedstrijden!K104:S104)&lt;&gt;0,1,"")</f>
        <v>1</v>
      </c>
      <c r="BX110" s="16">
        <f t="shared" si="7"/>
        <v>1</v>
      </c>
      <c r="BY110" s="16" t="str">
        <f>IF(Wedstrijden!K104="x","BB","")</f>
        <v/>
      </c>
      <c r="BZ110" s="16" t="str">
        <f>IF(Wedstrijden!L104="x","B","")</f>
        <v/>
      </c>
      <c r="CA110" s="16" t="str">
        <f>IF(Wedstrijden!M104="x","L1","")</f>
        <v/>
      </c>
      <c r="CB110" s="16" t="str">
        <f>IF(Wedstrijden!N104="x","L2","")</f>
        <v/>
      </c>
      <c r="CC110" s="16" t="str">
        <f>IF(Wedstrijden!O104="x","M1","")</f>
        <v>M1</v>
      </c>
      <c r="CD110" s="16" t="str">
        <f>IF(Wedstrijden!P104="x","M2","")</f>
        <v>M2</v>
      </c>
      <c r="CE110" s="16" t="str">
        <f>IF(Wedstrijden!Q104="x","Z1","")</f>
        <v>Z1</v>
      </c>
      <c r="CF110" s="16" t="str">
        <f>IF(Wedstrijden!R104="x","Z2","")</f>
        <v>Z2</v>
      </c>
      <c r="CG110" s="16" t="str">
        <f>IF(Wedstrijden!S104="x","ZZL","")</f>
        <v>ZZL</v>
      </c>
      <c r="CL110" s="16" t="str">
        <f>IF(COUNTA(Wedstrijden!AQ104:BA104)&lt;&gt;0,2,"")</f>
        <v/>
      </c>
      <c r="CM110" s="16" t="str">
        <f t="shared" si="8"/>
        <v/>
      </c>
      <c r="CN110" s="16" t="str">
        <f>IF(Wedstrijden!AQ104="x","AA","")</f>
        <v/>
      </c>
      <c r="CO110" s="16" t="str">
        <f>IF(Wedstrijden!AR104="x","A","")</f>
        <v/>
      </c>
      <c r="CP110" s="16" t="str">
        <f>IF(Wedstrijden!AS104="x","BB","")</f>
        <v/>
      </c>
      <c r="CQ110" s="16" t="str">
        <f>IF(Wedstrijden!AT104="x","B","")</f>
        <v/>
      </c>
      <c r="CR110" s="16" t="str">
        <f>IF(Wedstrijden!AU104="x","L","")</f>
        <v/>
      </c>
      <c r="CS110" s="16" t="str">
        <f>IF(Wedstrijden!AV104="x","M","")</f>
        <v/>
      </c>
      <c r="CT110" s="16" t="str">
        <f>IF(Wedstrijden!AW104="x","Z","")</f>
        <v/>
      </c>
      <c r="CU110" s="16" t="str">
        <f>IF(Wedstrijden!BA104="x","ZZ","")</f>
        <v/>
      </c>
      <c r="CV110" s="16" t="str">
        <f>IF(COUNTA(Wedstrijden!AH104:AO104)&lt;&gt;0,2,"")</f>
        <v/>
      </c>
      <c r="CW110" s="16" t="str">
        <f t="shared" si="9"/>
        <v/>
      </c>
      <c r="CX110" s="16" t="str">
        <f>IF(Wedstrijden!AH104="x","BB","")</f>
        <v/>
      </c>
      <c r="CY110" s="16" t="str">
        <f>IF(Wedstrijden!AI104="x","B","")</f>
        <v/>
      </c>
      <c r="CZ110" s="16" t="str">
        <f>IF(Wedstrijden!AJ104="x","L","")</f>
        <v/>
      </c>
      <c r="DA110" s="16" t="str">
        <f>IF(Wedstrijden!AK104="x","M","")</f>
        <v/>
      </c>
      <c r="DB110" s="16" t="str">
        <f>IF(Wedstrijden!AL104="x","Z","")</f>
        <v/>
      </c>
      <c r="DC110" s="16" t="str">
        <f>IF(Wedstrijden!AM104="x","ZZ","")</f>
        <v/>
      </c>
      <c r="DD110" s="16" t="str">
        <f>IF(Wedstrijden!AO104="x","1.40","")</f>
        <v/>
      </c>
      <c r="DE110" s="16" t="str">
        <f>IF(COUNTA(Wedstrijden!BC104:BE104)&lt;&gt;0,6,"")</f>
        <v/>
      </c>
      <c r="DF110" s="16" t="str">
        <f t="shared" si="10"/>
        <v/>
      </c>
      <c r="DG110" s="16" t="str">
        <f>IF(Wedstrijden!BC104="x","L","")</f>
        <v/>
      </c>
      <c r="DH110" s="16" t="str">
        <f>IF(Wedstrijden!BD104="x","M","")</f>
        <v/>
      </c>
      <c r="DI110" s="16" t="str">
        <f>IF(Wedstrijden!BE104="x","Z","")</f>
        <v/>
      </c>
      <c r="DJ110" s="16" t="str">
        <f>IF(Wedstrijden!BF104="x","Z","")</f>
        <v/>
      </c>
      <c r="DK110" s="16" t="str">
        <f>IF(COUNTA(Wedstrijden!BH104:BJ104)&lt;&gt;0,6,"")</f>
        <v/>
      </c>
      <c r="DL110" s="16" t="str">
        <f t="shared" si="11"/>
        <v/>
      </c>
      <c r="DM110" s="16" t="str">
        <f>IF(Wedstrijden!BH104="x","L","")</f>
        <v/>
      </c>
      <c r="DN110" s="16" t="str">
        <f>IF(Wedstrijden!BI104="x","M","")</f>
        <v/>
      </c>
      <c r="DO110" s="16" t="str">
        <f>IF(Wedstrijden!BJ104="x","Z","")</f>
        <v/>
      </c>
      <c r="DP110" s="16" t="str">
        <f>IF(Wedstrijden!BK104="x","Z","")</f>
        <v/>
      </c>
    </row>
    <row r="111" spans="1:120" ht="14.4" x14ac:dyDescent="0.3">
      <c r="A111" s="18">
        <f>Wedstrijden!A105</f>
        <v>45091</v>
      </c>
      <c r="B111" s="16" t="str">
        <f>IFERROR(VLOOKUP(Wedstrijden!#REF!,#REF!,2,FALSE),"")</f>
        <v/>
      </c>
      <c r="C111" s="16" t="str">
        <f>Wedstrijden!E105</f>
        <v>KNHS Kring De Drie Stromen</v>
      </c>
      <c r="D111" s="16" t="str">
        <f>IFERROR(VLOOKUP(Wedstrijden!#REF!,#REF!,2,FALSE),"")</f>
        <v/>
      </c>
      <c r="E111" s="16" t="str">
        <f>IFERROR(VLOOKUP(Wedstrijden!#REF!,#REF!,5,FALSE),"")</f>
        <v/>
      </c>
      <c r="F111" s="16" t="e">
        <f>IF(Wedstrijden!#REF!&lt;&gt;"",Wedstrijden!#REF!,"")</f>
        <v>#REF!</v>
      </c>
      <c r="G111" s="16" t="e">
        <f>IF(Wedstrijden!#REF!="Indoor",1,0)</f>
        <v>#REF!</v>
      </c>
      <c r="H111" s="16" t="e">
        <f>Wedstrijden!#REF!</f>
        <v>#REF!</v>
      </c>
      <c r="I111" s="16" t="e">
        <f>IF(Wedstrijden!#REF!="Nee",0,IF(Wedstrijden!#REF!="Ja",1,""))</f>
        <v>#REF!</v>
      </c>
      <c r="J111" s="16" t="e">
        <f>IF(Wedstrijden!#REF!&lt;&gt;"",Wedstrijden!#REF!,"")</f>
        <v>#REF!</v>
      </c>
      <c r="BJ111" s="16" t="str">
        <f>IF(COUNTA(Wedstrijden!T105:AB105)&lt;&gt;0,1,"")</f>
        <v/>
      </c>
      <c r="BK111" s="16" t="str">
        <f t="shared" si="6"/>
        <v/>
      </c>
      <c r="BL111" s="16" t="e">
        <f>IF(Wedstrijden!#REF!="x","AA","")</f>
        <v>#REF!</v>
      </c>
      <c r="BM111" s="16" t="e">
        <f>IF(Wedstrijden!#REF!="x","A","")</f>
        <v>#REF!</v>
      </c>
      <c r="BN111" s="16" t="str">
        <f>IF(Wedstrijden!T105="x","B1","")</f>
        <v/>
      </c>
      <c r="BO111" s="16" t="e">
        <f>IF(Wedstrijden!#REF!="x","BB","")</f>
        <v>#REF!</v>
      </c>
      <c r="BP111" s="16" t="str">
        <f>IF(Wedstrijden!V105="x","B","")</f>
        <v/>
      </c>
      <c r="BQ111" s="16" t="str">
        <f>IF(Wedstrijden!W105="x","L1","")</f>
        <v/>
      </c>
      <c r="BR111" s="16" t="str">
        <f>IF(Wedstrijden!X105="x","L2","")</f>
        <v/>
      </c>
      <c r="BS111" s="16" t="str">
        <f>IF(Wedstrijden!Y105="x","M1","")</f>
        <v/>
      </c>
      <c r="BT111" s="16" t="str">
        <f>IF(Wedstrijden!Z105="x","M2","")</f>
        <v/>
      </c>
      <c r="BU111" s="16" t="str">
        <f>IF(Wedstrijden!AA105="x","Z1","")</f>
        <v/>
      </c>
      <c r="BV111" s="16" t="str">
        <f>IF(Wedstrijden!AB105="x","Z2","")</f>
        <v/>
      </c>
      <c r="BW111" s="16">
        <f>IF(COUNTA(Wedstrijden!K105:S105)&lt;&gt;0,1,"")</f>
        <v>1</v>
      </c>
      <c r="BX111" s="16">
        <f t="shared" si="7"/>
        <v>1</v>
      </c>
      <c r="BY111" s="16" t="str">
        <f>IF(Wedstrijden!K105="x","BB","")</f>
        <v/>
      </c>
      <c r="BZ111" s="16" t="str">
        <f>IF(Wedstrijden!L105="x","B","")</f>
        <v/>
      </c>
      <c r="CA111" s="16" t="str">
        <f>IF(Wedstrijden!M105="x","L1","")</f>
        <v/>
      </c>
      <c r="CB111" s="16" t="str">
        <f>IF(Wedstrijden!N105="x","L2","")</f>
        <v/>
      </c>
      <c r="CC111" s="16" t="str">
        <f>IF(Wedstrijden!O105="x","M1","")</f>
        <v>M1</v>
      </c>
      <c r="CD111" s="16" t="str">
        <f>IF(Wedstrijden!P105="x","M2","")</f>
        <v>M2</v>
      </c>
      <c r="CE111" s="16" t="str">
        <f>IF(Wedstrijden!Q105="x","Z1","")</f>
        <v/>
      </c>
      <c r="CF111" s="16" t="str">
        <f>IF(Wedstrijden!R105="x","Z2","")</f>
        <v/>
      </c>
      <c r="CG111" s="16" t="str">
        <f>IF(Wedstrijden!S105="x","ZZL","")</f>
        <v/>
      </c>
      <c r="CL111" s="16" t="str">
        <f>IF(COUNTA(Wedstrijden!AQ105:BA105)&lt;&gt;0,2,"")</f>
        <v/>
      </c>
      <c r="CM111" s="16" t="str">
        <f t="shared" si="8"/>
        <v/>
      </c>
      <c r="CN111" s="16" t="str">
        <f>IF(Wedstrijden!AQ105="x","AA","")</f>
        <v/>
      </c>
      <c r="CO111" s="16" t="str">
        <f>IF(Wedstrijden!AR105="x","A","")</f>
        <v/>
      </c>
      <c r="CP111" s="16" t="str">
        <f>IF(Wedstrijden!AS105="x","BB","")</f>
        <v/>
      </c>
      <c r="CQ111" s="16" t="str">
        <f>IF(Wedstrijden!AT105="x","B","")</f>
        <v/>
      </c>
      <c r="CR111" s="16" t="str">
        <f>IF(Wedstrijden!AU105="x","L","")</f>
        <v/>
      </c>
      <c r="CS111" s="16" t="str">
        <f>IF(Wedstrijden!AV105="x","M","")</f>
        <v/>
      </c>
      <c r="CT111" s="16" t="str">
        <f>IF(Wedstrijden!AW105="x","Z","")</f>
        <v/>
      </c>
      <c r="CU111" s="16" t="str">
        <f>IF(Wedstrijden!BA105="x","ZZ","")</f>
        <v/>
      </c>
      <c r="CV111" s="16" t="str">
        <f>IF(COUNTA(Wedstrijden!AH105:AO105)&lt;&gt;0,2,"")</f>
        <v/>
      </c>
      <c r="CW111" s="16" t="str">
        <f t="shared" si="9"/>
        <v/>
      </c>
      <c r="CX111" s="16" t="str">
        <f>IF(Wedstrijden!AH105="x","BB","")</f>
        <v/>
      </c>
      <c r="CY111" s="16" t="str">
        <f>IF(Wedstrijden!AI105="x","B","")</f>
        <v/>
      </c>
      <c r="CZ111" s="16" t="str">
        <f>IF(Wedstrijden!AJ105="x","L","")</f>
        <v/>
      </c>
      <c r="DA111" s="16" t="str">
        <f>IF(Wedstrijden!AK105="x","M","")</f>
        <v/>
      </c>
      <c r="DB111" s="16" t="str">
        <f>IF(Wedstrijden!AL105="x","Z","")</f>
        <v/>
      </c>
      <c r="DC111" s="16" t="str">
        <f>IF(Wedstrijden!AM105="x","ZZ","")</f>
        <v/>
      </c>
      <c r="DD111" s="16" t="str">
        <f>IF(Wedstrijden!AO105="x","1.40","")</f>
        <v/>
      </c>
      <c r="DE111" s="16" t="str">
        <f>IF(COUNTA(Wedstrijden!BC105:BE105)&lt;&gt;0,6,"")</f>
        <v/>
      </c>
      <c r="DF111" s="16" t="str">
        <f t="shared" si="10"/>
        <v/>
      </c>
      <c r="DG111" s="16" t="str">
        <f>IF(Wedstrijden!BC105="x","L","")</f>
        <v/>
      </c>
      <c r="DH111" s="16" t="str">
        <f>IF(Wedstrijden!BD105="x","M","")</f>
        <v/>
      </c>
      <c r="DI111" s="16" t="str">
        <f>IF(Wedstrijden!BE105="x","Z","")</f>
        <v/>
      </c>
      <c r="DJ111" s="16" t="str">
        <f>IF(Wedstrijden!BF105="x","Z","")</f>
        <v/>
      </c>
      <c r="DK111" s="16" t="str">
        <f>IF(COUNTA(Wedstrijden!BH105:BJ105)&lt;&gt;0,6,"")</f>
        <v/>
      </c>
      <c r="DL111" s="16" t="str">
        <f t="shared" si="11"/>
        <v/>
      </c>
      <c r="DM111" s="16" t="str">
        <f>IF(Wedstrijden!BH105="x","L","")</f>
        <v/>
      </c>
      <c r="DN111" s="16" t="str">
        <f>IF(Wedstrijden!BI105="x","M","")</f>
        <v/>
      </c>
      <c r="DO111" s="16" t="str">
        <f>IF(Wedstrijden!BJ105="x","Z","")</f>
        <v/>
      </c>
      <c r="DP111" s="16" t="str">
        <f>IF(Wedstrijden!BK105="x","Z","")</f>
        <v/>
      </c>
    </row>
    <row r="112" spans="1:120" ht="14.4" x14ac:dyDescent="0.3">
      <c r="A112" s="18">
        <f>Wedstrijden!A106</f>
        <v>45092</v>
      </c>
      <c r="B112" s="16" t="str">
        <f>IFERROR(VLOOKUP(Wedstrijden!#REF!,#REF!,2,FALSE),"")</f>
        <v/>
      </c>
      <c r="C112" s="16" t="str">
        <f>Wedstrijden!E106</f>
        <v>KNHS Kring De Drie Stromen</v>
      </c>
      <c r="D112" s="16" t="str">
        <f>IFERROR(VLOOKUP(Wedstrijden!#REF!,#REF!,2,FALSE),"")</f>
        <v/>
      </c>
      <c r="E112" s="16" t="str">
        <f>IFERROR(VLOOKUP(Wedstrijden!#REF!,#REF!,5,FALSE),"")</f>
        <v/>
      </c>
      <c r="F112" s="16" t="e">
        <f>IF(Wedstrijden!#REF!&lt;&gt;"",Wedstrijden!#REF!,"")</f>
        <v>#REF!</v>
      </c>
      <c r="G112" s="16" t="e">
        <f>IF(Wedstrijden!#REF!="Indoor",1,0)</f>
        <v>#REF!</v>
      </c>
      <c r="H112" s="16" t="e">
        <f>Wedstrijden!#REF!</f>
        <v>#REF!</v>
      </c>
      <c r="I112" s="16" t="e">
        <f>IF(Wedstrijden!#REF!="Nee",0,IF(Wedstrijden!#REF!="Ja",1,""))</f>
        <v>#REF!</v>
      </c>
      <c r="J112" s="16" t="e">
        <f>IF(Wedstrijden!#REF!&lt;&gt;"",Wedstrijden!#REF!,"")</f>
        <v>#REF!</v>
      </c>
      <c r="BJ112" s="16">
        <f>IF(COUNTA(Wedstrijden!T106:AB106)&lt;&gt;0,1,"")</f>
        <v>1</v>
      </c>
      <c r="BK112" s="16">
        <f t="shared" si="6"/>
        <v>2</v>
      </c>
      <c r="BL112" s="16" t="e">
        <f>IF(Wedstrijden!#REF!="x","AA","")</f>
        <v>#REF!</v>
      </c>
      <c r="BM112" s="16" t="e">
        <f>IF(Wedstrijden!#REF!="x","A","")</f>
        <v>#REF!</v>
      </c>
      <c r="BN112" s="16" t="str">
        <f>IF(Wedstrijden!T106="x","B1","")</f>
        <v/>
      </c>
      <c r="BO112" s="16" t="e">
        <f>IF(Wedstrijden!#REF!="x","BB","")</f>
        <v>#REF!</v>
      </c>
      <c r="BP112" s="16" t="str">
        <f>IF(Wedstrijden!V106="x","B","")</f>
        <v>B</v>
      </c>
      <c r="BQ112" s="16" t="str">
        <f>IF(Wedstrijden!W106="x","L1","")</f>
        <v>L1</v>
      </c>
      <c r="BR112" s="16" t="str">
        <f>IF(Wedstrijden!X106="x","L2","")</f>
        <v>L2</v>
      </c>
      <c r="BS112" s="16" t="str">
        <f>IF(Wedstrijden!Y106="x","M1","")</f>
        <v>M1</v>
      </c>
      <c r="BT112" s="16" t="str">
        <f>IF(Wedstrijden!Z106="x","M2","")</f>
        <v>M2</v>
      </c>
      <c r="BU112" s="16" t="str">
        <f>IF(Wedstrijden!AA106="x","Z1","")</f>
        <v/>
      </c>
      <c r="BV112" s="16" t="str">
        <f>IF(Wedstrijden!AB106="x","Z2","")</f>
        <v/>
      </c>
      <c r="BW112" s="16">
        <f>IF(COUNTA(Wedstrijden!K106:S106)&lt;&gt;0,1,"")</f>
        <v>1</v>
      </c>
      <c r="BX112" s="16">
        <f t="shared" si="7"/>
        <v>1</v>
      </c>
      <c r="BY112" s="16" t="str">
        <f>IF(Wedstrijden!K106="x","BB","")</f>
        <v/>
      </c>
      <c r="BZ112" s="16" t="str">
        <f>IF(Wedstrijden!L106="x","B","")</f>
        <v>B</v>
      </c>
      <c r="CA112" s="16" t="str">
        <f>IF(Wedstrijden!M106="x","L1","")</f>
        <v>L1</v>
      </c>
      <c r="CB112" s="16" t="str">
        <f>IF(Wedstrijden!N106="x","L2","")</f>
        <v>L2</v>
      </c>
      <c r="CC112" s="16" t="str">
        <f>IF(Wedstrijden!O106="x","M1","")</f>
        <v>M1</v>
      </c>
      <c r="CD112" s="16" t="str">
        <f>IF(Wedstrijden!P106="x","M2","")</f>
        <v>M2</v>
      </c>
      <c r="CE112" s="16" t="str">
        <f>IF(Wedstrijden!Q106="x","Z1","")</f>
        <v/>
      </c>
      <c r="CF112" s="16" t="str">
        <f>IF(Wedstrijden!R106="x","Z2","")</f>
        <v/>
      </c>
      <c r="CG112" s="16" t="str">
        <f>IF(Wedstrijden!S106="x","ZZL","")</f>
        <v/>
      </c>
      <c r="CL112" s="16" t="str">
        <f>IF(COUNTA(Wedstrijden!AQ106:BA106)&lt;&gt;0,2,"")</f>
        <v/>
      </c>
      <c r="CM112" s="16" t="str">
        <f t="shared" si="8"/>
        <v/>
      </c>
      <c r="CN112" s="16" t="str">
        <f>IF(Wedstrijden!AQ106="x","AA","")</f>
        <v/>
      </c>
      <c r="CO112" s="16" t="str">
        <f>IF(Wedstrijden!AR106="x","A","")</f>
        <v/>
      </c>
      <c r="CP112" s="16" t="str">
        <f>IF(Wedstrijden!AS106="x","BB","")</f>
        <v/>
      </c>
      <c r="CQ112" s="16" t="str">
        <f>IF(Wedstrijden!AT106="x","B","")</f>
        <v/>
      </c>
      <c r="CR112" s="16" t="str">
        <f>IF(Wedstrijden!AU106="x","L","")</f>
        <v/>
      </c>
      <c r="CS112" s="16" t="str">
        <f>IF(Wedstrijden!AV106="x","M","")</f>
        <v/>
      </c>
      <c r="CT112" s="16" t="str">
        <f>IF(Wedstrijden!AW106="x","Z","")</f>
        <v/>
      </c>
      <c r="CU112" s="16" t="str">
        <f>IF(Wedstrijden!BA106="x","ZZ","")</f>
        <v/>
      </c>
      <c r="CV112" s="16" t="str">
        <f>IF(COUNTA(Wedstrijden!AH106:AO106)&lt;&gt;0,2,"")</f>
        <v/>
      </c>
      <c r="CW112" s="16" t="str">
        <f t="shared" si="9"/>
        <v/>
      </c>
      <c r="CX112" s="16" t="str">
        <f>IF(Wedstrijden!AH106="x","BB","")</f>
        <v/>
      </c>
      <c r="CY112" s="16" t="str">
        <f>IF(Wedstrijden!AI106="x","B","")</f>
        <v/>
      </c>
      <c r="CZ112" s="16" t="str">
        <f>IF(Wedstrijden!AJ106="x","L","")</f>
        <v/>
      </c>
      <c r="DA112" s="16" t="str">
        <f>IF(Wedstrijden!AK106="x","M","")</f>
        <v/>
      </c>
      <c r="DB112" s="16" t="str">
        <f>IF(Wedstrijden!AL106="x","Z","")</f>
        <v/>
      </c>
      <c r="DC112" s="16" t="str">
        <f>IF(Wedstrijden!AM106="x","ZZ","")</f>
        <v/>
      </c>
      <c r="DD112" s="16" t="str">
        <f>IF(Wedstrijden!AO106="x","1.40","")</f>
        <v/>
      </c>
      <c r="DE112" s="16" t="str">
        <f>IF(COUNTA(Wedstrijden!BC106:BE106)&lt;&gt;0,6,"")</f>
        <v/>
      </c>
      <c r="DF112" s="16" t="str">
        <f t="shared" si="10"/>
        <v/>
      </c>
      <c r="DG112" s="16" t="str">
        <f>IF(Wedstrijden!BC106="x","L","")</f>
        <v/>
      </c>
      <c r="DH112" s="16" t="str">
        <f>IF(Wedstrijden!BD106="x","M","")</f>
        <v/>
      </c>
      <c r="DI112" s="16" t="str">
        <f>IF(Wedstrijden!BE106="x","Z","")</f>
        <v/>
      </c>
      <c r="DJ112" s="16" t="str">
        <f>IF(Wedstrijden!BF106="x","Z","")</f>
        <v/>
      </c>
      <c r="DK112" s="16" t="str">
        <f>IF(COUNTA(Wedstrijden!BH106:BJ106)&lt;&gt;0,6,"")</f>
        <v/>
      </c>
      <c r="DL112" s="16" t="str">
        <f t="shared" si="11"/>
        <v/>
      </c>
      <c r="DM112" s="16" t="str">
        <f>IF(Wedstrijden!BH106="x","L","")</f>
        <v/>
      </c>
      <c r="DN112" s="16" t="str">
        <f>IF(Wedstrijden!BI106="x","M","")</f>
        <v/>
      </c>
      <c r="DO112" s="16" t="str">
        <f>IF(Wedstrijden!BJ106="x","Z","")</f>
        <v/>
      </c>
      <c r="DP112" s="16" t="str">
        <f>IF(Wedstrijden!BK106="x","Z","")</f>
        <v/>
      </c>
    </row>
    <row r="113" spans="1:120" ht="14.4" x14ac:dyDescent="0.3">
      <c r="A113" s="18">
        <f>Wedstrijden!A107</f>
        <v>45093</v>
      </c>
      <c r="B113" s="16" t="str">
        <f>IFERROR(VLOOKUP(Wedstrijden!#REF!,#REF!,2,FALSE),"")</f>
        <v/>
      </c>
      <c r="C113" s="16" t="str">
        <f>Wedstrijden!E107</f>
        <v>KNHS Kring De Drie Stromen</v>
      </c>
      <c r="D113" s="16" t="str">
        <f>IFERROR(VLOOKUP(Wedstrijden!#REF!,#REF!,2,FALSE),"")</f>
        <v/>
      </c>
      <c r="E113" s="16" t="str">
        <f>IFERROR(VLOOKUP(Wedstrijden!#REF!,#REF!,5,FALSE),"")</f>
        <v/>
      </c>
      <c r="F113" s="16" t="e">
        <f>IF(Wedstrijden!#REF!&lt;&gt;"",Wedstrijden!#REF!,"")</f>
        <v>#REF!</v>
      </c>
      <c r="G113" s="16" t="e">
        <f>IF(Wedstrijden!#REF!="Indoor",1,0)</f>
        <v>#REF!</v>
      </c>
      <c r="H113" s="16" t="e">
        <f>Wedstrijden!#REF!</f>
        <v>#REF!</v>
      </c>
      <c r="I113" s="16" t="e">
        <f>IF(Wedstrijden!#REF!="Nee",0,IF(Wedstrijden!#REF!="Ja",1,""))</f>
        <v>#REF!</v>
      </c>
      <c r="J113" s="16" t="e">
        <f>IF(Wedstrijden!#REF!&lt;&gt;"",Wedstrijden!#REF!,"")</f>
        <v>#REF!</v>
      </c>
      <c r="BJ113" s="16">
        <f>IF(COUNTA(Wedstrijden!T107:AB107)&lt;&gt;0,1,"")</f>
        <v>1</v>
      </c>
      <c r="BK113" s="16">
        <f t="shared" si="6"/>
        <v>2</v>
      </c>
      <c r="BL113" s="16" t="e">
        <f>IF(Wedstrijden!#REF!="x","AA","")</f>
        <v>#REF!</v>
      </c>
      <c r="BM113" s="16" t="e">
        <f>IF(Wedstrijden!#REF!="x","A","")</f>
        <v>#REF!</v>
      </c>
      <c r="BN113" s="16" t="str">
        <f>IF(Wedstrijden!T107="x","B1","")</f>
        <v/>
      </c>
      <c r="BO113" s="16" t="e">
        <f>IF(Wedstrijden!#REF!="x","BB","")</f>
        <v>#REF!</v>
      </c>
      <c r="BP113" s="16" t="str">
        <f>IF(Wedstrijden!V107="x","B","")</f>
        <v/>
      </c>
      <c r="BQ113" s="16" t="str">
        <f>IF(Wedstrijden!W107="x","L1","")</f>
        <v/>
      </c>
      <c r="BR113" s="16" t="str">
        <f>IF(Wedstrijden!X107="x","L2","")</f>
        <v/>
      </c>
      <c r="BS113" s="16" t="str">
        <f>IF(Wedstrijden!Y107="x","M1","")</f>
        <v/>
      </c>
      <c r="BT113" s="16" t="str">
        <f>IF(Wedstrijden!Z107="x","M2","")</f>
        <v/>
      </c>
      <c r="BU113" s="16" t="str">
        <f>IF(Wedstrijden!AA107="x","Z1","")</f>
        <v>Z1</v>
      </c>
      <c r="BV113" s="16" t="str">
        <f>IF(Wedstrijden!AB107="x","Z2","")</f>
        <v>Z2</v>
      </c>
      <c r="BW113" s="16">
        <f>IF(COUNTA(Wedstrijden!K107:S107)&lt;&gt;0,1,"")</f>
        <v>1</v>
      </c>
      <c r="BX113" s="16">
        <f t="shared" si="7"/>
        <v>1</v>
      </c>
      <c r="BY113" s="16" t="str">
        <f>IF(Wedstrijden!K107="x","BB","")</f>
        <v/>
      </c>
      <c r="BZ113" s="16" t="str">
        <f>IF(Wedstrijden!L107="x","B","")</f>
        <v/>
      </c>
      <c r="CA113" s="16" t="str">
        <f>IF(Wedstrijden!M107="x","L1","")</f>
        <v/>
      </c>
      <c r="CB113" s="16" t="str">
        <f>IF(Wedstrijden!N107="x","L2","")</f>
        <v/>
      </c>
      <c r="CC113" s="16" t="str">
        <f>IF(Wedstrijden!O107="x","M1","")</f>
        <v/>
      </c>
      <c r="CD113" s="16" t="str">
        <f>IF(Wedstrijden!P107="x","M2","")</f>
        <v/>
      </c>
      <c r="CE113" s="16" t="str">
        <f>IF(Wedstrijden!Q107="x","Z1","")</f>
        <v>Z1</v>
      </c>
      <c r="CF113" s="16" t="str">
        <f>IF(Wedstrijden!R107="x","Z2","")</f>
        <v>Z2</v>
      </c>
      <c r="CG113" s="16" t="str">
        <f>IF(Wedstrijden!S107="x","ZZL","")</f>
        <v/>
      </c>
      <c r="CL113" s="16" t="str">
        <f>IF(COUNTA(Wedstrijden!AQ107:BA107)&lt;&gt;0,2,"")</f>
        <v/>
      </c>
      <c r="CM113" s="16" t="str">
        <f t="shared" si="8"/>
        <v/>
      </c>
      <c r="CN113" s="16" t="str">
        <f>IF(Wedstrijden!AQ107="x","AA","")</f>
        <v/>
      </c>
      <c r="CO113" s="16" t="str">
        <f>IF(Wedstrijden!AR107="x","A","")</f>
        <v/>
      </c>
      <c r="CP113" s="16" t="str">
        <f>IF(Wedstrijden!AS107="x","BB","")</f>
        <v/>
      </c>
      <c r="CQ113" s="16" t="str">
        <f>IF(Wedstrijden!AT107="x","B","")</f>
        <v/>
      </c>
      <c r="CR113" s="16" t="str">
        <f>IF(Wedstrijden!AU107="x","L","")</f>
        <v/>
      </c>
      <c r="CS113" s="16" t="str">
        <f>IF(Wedstrijden!AV107="x","M","")</f>
        <v/>
      </c>
      <c r="CT113" s="16" t="str">
        <f>IF(Wedstrijden!AW107="x","Z","")</f>
        <v/>
      </c>
      <c r="CU113" s="16" t="str">
        <f>IF(Wedstrijden!BA107="x","ZZ","")</f>
        <v/>
      </c>
      <c r="CV113" s="16" t="str">
        <f>IF(COUNTA(Wedstrijden!AH107:AO107)&lt;&gt;0,2,"")</f>
        <v/>
      </c>
      <c r="CW113" s="16" t="str">
        <f t="shared" si="9"/>
        <v/>
      </c>
      <c r="CX113" s="16" t="str">
        <f>IF(Wedstrijden!AH107="x","BB","")</f>
        <v/>
      </c>
      <c r="CY113" s="16" t="str">
        <f>IF(Wedstrijden!AI107="x","B","")</f>
        <v/>
      </c>
      <c r="CZ113" s="16" t="str">
        <f>IF(Wedstrijden!AJ107="x","L","")</f>
        <v/>
      </c>
      <c r="DA113" s="16" t="str">
        <f>IF(Wedstrijden!AK107="x","M","")</f>
        <v/>
      </c>
      <c r="DB113" s="16" t="str">
        <f>IF(Wedstrijden!AL107="x","Z","")</f>
        <v/>
      </c>
      <c r="DC113" s="16" t="str">
        <f>IF(Wedstrijden!AM107="x","ZZ","")</f>
        <v/>
      </c>
      <c r="DD113" s="16" t="str">
        <f>IF(Wedstrijden!AO107="x","1.40","")</f>
        <v/>
      </c>
      <c r="DE113" s="16" t="str">
        <f>IF(COUNTA(Wedstrijden!BC107:BE107)&lt;&gt;0,6,"")</f>
        <v/>
      </c>
      <c r="DF113" s="16" t="str">
        <f t="shared" si="10"/>
        <v/>
      </c>
      <c r="DG113" s="16" t="str">
        <f>IF(Wedstrijden!BC107="x","L","")</f>
        <v/>
      </c>
      <c r="DH113" s="16" t="str">
        <f>IF(Wedstrijden!BD107="x","M","")</f>
        <v/>
      </c>
      <c r="DI113" s="16" t="str">
        <f>IF(Wedstrijden!BE107="x","Z","")</f>
        <v/>
      </c>
      <c r="DJ113" s="16" t="str">
        <f>IF(Wedstrijden!BF107="x","Z","")</f>
        <v/>
      </c>
      <c r="DK113" s="16" t="str">
        <f>IF(COUNTA(Wedstrijden!BH107:BJ107)&lt;&gt;0,6,"")</f>
        <v/>
      </c>
      <c r="DL113" s="16" t="str">
        <f t="shared" si="11"/>
        <v/>
      </c>
      <c r="DM113" s="16" t="str">
        <f>IF(Wedstrijden!BH107="x","L","")</f>
        <v/>
      </c>
      <c r="DN113" s="16" t="str">
        <f>IF(Wedstrijden!BI107="x","M","")</f>
        <v/>
      </c>
      <c r="DO113" s="16" t="str">
        <f>IF(Wedstrijden!BJ107="x","Z","")</f>
        <v/>
      </c>
      <c r="DP113" s="16" t="str">
        <f>IF(Wedstrijden!BK107="x","Z","")</f>
        <v/>
      </c>
    </row>
    <row r="114" spans="1:120" ht="14.4" x14ac:dyDescent="0.3">
      <c r="A114" s="18">
        <f>Wedstrijden!A108</f>
        <v>45093</v>
      </c>
      <c r="B114" s="16" t="str">
        <f>IFERROR(VLOOKUP(Wedstrijden!#REF!,#REF!,2,FALSE),"")</f>
        <v/>
      </c>
      <c r="C114" s="16" t="str">
        <f>Wedstrijden!E108</f>
        <v>KNHS Kring Noord Oost Friesland</v>
      </c>
      <c r="D114" s="16" t="str">
        <f>IFERROR(VLOOKUP(Wedstrijden!#REF!,#REF!,2,FALSE),"")</f>
        <v/>
      </c>
      <c r="E114" s="16" t="str">
        <f>IFERROR(VLOOKUP(Wedstrijden!#REF!,#REF!,5,FALSE),"")</f>
        <v/>
      </c>
      <c r="F114" s="16" t="e">
        <f>IF(Wedstrijden!#REF!&lt;&gt;"",Wedstrijden!#REF!,"")</f>
        <v>#REF!</v>
      </c>
      <c r="G114" s="16" t="e">
        <f>IF(Wedstrijden!#REF!="Indoor",1,0)</f>
        <v>#REF!</v>
      </c>
      <c r="H114" s="16" t="e">
        <f>Wedstrijden!#REF!</f>
        <v>#REF!</v>
      </c>
      <c r="I114" s="16" t="e">
        <f>IF(Wedstrijden!#REF!="Nee",0,IF(Wedstrijden!#REF!="Ja",1,""))</f>
        <v>#REF!</v>
      </c>
      <c r="J114" s="16" t="e">
        <f>IF(Wedstrijden!#REF!&lt;&gt;"",Wedstrijden!#REF!,"")</f>
        <v>#REF!</v>
      </c>
      <c r="BJ114" s="16">
        <f>IF(COUNTA(Wedstrijden!T108:AB108)&lt;&gt;0,1,"")</f>
        <v>1</v>
      </c>
      <c r="BK114" s="16">
        <f t="shared" si="6"/>
        <v>2</v>
      </c>
      <c r="BL114" s="16" t="e">
        <f>IF(Wedstrijden!#REF!="x","AA","")</f>
        <v>#REF!</v>
      </c>
      <c r="BM114" s="16" t="e">
        <f>IF(Wedstrijden!#REF!="x","A","")</f>
        <v>#REF!</v>
      </c>
      <c r="BN114" s="16" t="str">
        <f>IF(Wedstrijden!T108="x","B1","")</f>
        <v/>
      </c>
      <c r="BO114" s="16" t="e">
        <f>IF(Wedstrijden!#REF!="x","BB","")</f>
        <v>#REF!</v>
      </c>
      <c r="BP114" s="16" t="str">
        <f>IF(Wedstrijden!V108="x","B","")</f>
        <v>B</v>
      </c>
      <c r="BQ114" s="16" t="str">
        <f>IF(Wedstrijden!W108="x","L1","")</f>
        <v>L1</v>
      </c>
      <c r="BR114" s="16" t="str">
        <f>IF(Wedstrijden!X108="x","L2","")</f>
        <v>L2</v>
      </c>
      <c r="BS114" s="16" t="str">
        <f>IF(Wedstrijden!Y108="x","M1","")</f>
        <v>M1</v>
      </c>
      <c r="BT114" s="16" t="str">
        <f>IF(Wedstrijden!Z108="x","M2","")</f>
        <v>M2</v>
      </c>
      <c r="BU114" s="16" t="str">
        <f>IF(Wedstrijden!AA108="x","Z1","")</f>
        <v>Z1</v>
      </c>
      <c r="BV114" s="16" t="str">
        <f>IF(Wedstrijden!AB108="x","Z2","")</f>
        <v>Z2</v>
      </c>
      <c r="BW114" s="16">
        <f>IF(COUNTA(Wedstrijden!K108:S108)&lt;&gt;0,1,"")</f>
        <v>1</v>
      </c>
      <c r="BX114" s="16">
        <f t="shared" si="7"/>
        <v>1</v>
      </c>
      <c r="BY114" s="16" t="str">
        <f>IF(Wedstrijden!K108="x","BB","")</f>
        <v/>
      </c>
      <c r="BZ114" s="16" t="str">
        <f>IF(Wedstrijden!L108="x","B","")</f>
        <v>B</v>
      </c>
      <c r="CA114" s="16" t="str">
        <f>IF(Wedstrijden!M108="x","L1","")</f>
        <v>L1</v>
      </c>
      <c r="CB114" s="16" t="str">
        <f>IF(Wedstrijden!N108="x","L2","")</f>
        <v>L2</v>
      </c>
      <c r="CC114" s="16" t="str">
        <f>IF(Wedstrijden!O108="x","M1","")</f>
        <v>M1</v>
      </c>
      <c r="CD114" s="16" t="str">
        <f>IF(Wedstrijden!P108="x","M2","")</f>
        <v>M2</v>
      </c>
      <c r="CE114" s="16" t="str">
        <f>IF(Wedstrijden!Q108="x","Z1","")</f>
        <v>Z1</v>
      </c>
      <c r="CF114" s="16" t="str">
        <f>IF(Wedstrijden!R108="x","Z2","")</f>
        <v>Z2</v>
      </c>
      <c r="CG114" s="16" t="str">
        <f>IF(Wedstrijden!S108="x","ZZL","")</f>
        <v>ZZL</v>
      </c>
      <c r="CL114" s="16" t="str">
        <f>IF(COUNTA(Wedstrijden!AQ108:BA108)&lt;&gt;0,2,"")</f>
        <v/>
      </c>
      <c r="CM114" s="16" t="str">
        <f t="shared" si="8"/>
        <v/>
      </c>
      <c r="CN114" s="16" t="str">
        <f>IF(Wedstrijden!AQ108="x","AA","")</f>
        <v/>
      </c>
      <c r="CO114" s="16" t="str">
        <f>IF(Wedstrijden!AR108="x","A","")</f>
        <v/>
      </c>
      <c r="CP114" s="16" t="str">
        <f>IF(Wedstrijden!AS108="x","BB","")</f>
        <v/>
      </c>
      <c r="CQ114" s="16" t="str">
        <f>IF(Wedstrijden!AT108="x","B","")</f>
        <v/>
      </c>
      <c r="CR114" s="16" t="str">
        <f>IF(Wedstrijden!AU108="x","L","")</f>
        <v/>
      </c>
      <c r="CS114" s="16" t="str">
        <f>IF(Wedstrijden!AV108="x","M","")</f>
        <v/>
      </c>
      <c r="CT114" s="16" t="str">
        <f>IF(Wedstrijden!AW108="x","Z","")</f>
        <v/>
      </c>
      <c r="CU114" s="16" t="str">
        <f>IF(Wedstrijden!BA108="x","ZZ","")</f>
        <v/>
      </c>
      <c r="CV114" s="16" t="str">
        <f>IF(COUNTA(Wedstrijden!AH108:AO108)&lt;&gt;0,2,"")</f>
        <v/>
      </c>
      <c r="CW114" s="16" t="str">
        <f t="shared" si="9"/>
        <v/>
      </c>
      <c r="CX114" s="16" t="str">
        <f>IF(Wedstrijden!AH108="x","BB","")</f>
        <v/>
      </c>
      <c r="CY114" s="16" t="str">
        <f>IF(Wedstrijden!AI108="x","B","")</f>
        <v/>
      </c>
      <c r="CZ114" s="16" t="str">
        <f>IF(Wedstrijden!AJ108="x","L","")</f>
        <v/>
      </c>
      <c r="DA114" s="16" t="str">
        <f>IF(Wedstrijden!AK108="x","M","")</f>
        <v/>
      </c>
      <c r="DB114" s="16" t="str">
        <f>IF(Wedstrijden!AL108="x","Z","")</f>
        <v/>
      </c>
      <c r="DC114" s="16" t="str">
        <f>IF(Wedstrijden!AM108="x","ZZ","")</f>
        <v/>
      </c>
      <c r="DD114" s="16" t="str">
        <f>IF(Wedstrijden!AO108="x","1.40","")</f>
        <v/>
      </c>
      <c r="DE114" s="16" t="str">
        <f>IF(COUNTA(Wedstrijden!BC108:BE108)&lt;&gt;0,6,"")</f>
        <v/>
      </c>
      <c r="DF114" s="16" t="str">
        <f t="shared" si="10"/>
        <v/>
      </c>
      <c r="DG114" s="16" t="str">
        <f>IF(Wedstrijden!BC108="x","L","")</f>
        <v/>
      </c>
      <c r="DH114" s="16" t="str">
        <f>IF(Wedstrijden!BD108="x","M","")</f>
        <v/>
      </c>
      <c r="DI114" s="16" t="str">
        <f>IF(Wedstrijden!BE108="x","Z","")</f>
        <v/>
      </c>
      <c r="DJ114" s="16" t="str">
        <f>IF(Wedstrijden!BF108="x","Z","")</f>
        <v/>
      </c>
      <c r="DK114" s="16" t="str">
        <f>IF(COUNTA(Wedstrijden!BH108:BJ108)&lt;&gt;0,6,"")</f>
        <v/>
      </c>
      <c r="DL114" s="16" t="str">
        <f t="shared" si="11"/>
        <v/>
      </c>
      <c r="DM114" s="16" t="str">
        <f>IF(Wedstrijden!BH108="x","L","")</f>
        <v/>
      </c>
      <c r="DN114" s="16" t="str">
        <f>IF(Wedstrijden!BI108="x","M","")</f>
        <v/>
      </c>
      <c r="DO114" s="16" t="str">
        <f>IF(Wedstrijden!BJ108="x","Z","")</f>
        <v/>
      </c>
      <c r="DP114" s="16" t="str">
        <f>IF(Wedstrijden!BK108="x","Z","")</f>
        <v/>
      </c>
    </row>
    <row r="115" spans="1:120" ht="14.4" x14ac:dyDescent="0.3">
      <c r="A115" s="18">
        <f>Wedstrijden!A109</f>
        <v>45094</v>
      </c>
      <c r="B115" s="16" t="str">
        <f>IFERROR(VLOOKUP(Wedstrijden!#REF!,#REF!,2,FALSE),"")</f>
        <v/>
      </c>
      <c r="C115" s="16" t="str">
        <f>Wedstrijden!E109</f>
        <v>KNHS Kring Noord Oost Friesland</v>
      </c>
      <c r="D115" s="16" t="str">
        <f>IFERROR(VLOOKUP(Wedstrijden!#REF!,#REF!,2,FALSE),"")</f>
        <v/>
      </c>
      <c r="E115" s="16" t="str">
        <f>IFERROR(VLOOKUP(Wedstrijden!#REF!,#REF!,5,FALSE),"")</f>
        <v/>
      </c>
      <c r="F115" s="16" t="e">
        <f>IF(Wedstrijden!#REF!&lt;&gt;"",Wedstrijden!#REF!,"")</f>
        <v>#REF!</v>
      </c>
      <c r="G115" s="16" t="e">
        <f>IF(Wedstrijden!#REF!="Indoor",1,0)</f>
        <v>#REF!</v>
      </c>
      <c r="H115" s="16" t="e">
        <f>Wedstrijden!#REF!</f>
        <v>#REF!</v>
      </c>
      <c r="I115" s="16" t="e">
        <f>IF(Wedstrijden!#REF!="Nee",0,IF(Wedstrijden!#REF!="Ja",1,""))</f>
        <v>#REF!</v>
      </c>
      <c r="J115" s="16" t="e">
        <f>IF(Wedstrijden!#REF!&lt;&gt;"",Wedstrijden!#REF!,"")</f>
        <v>#REF!</v>
      </c>
      <c r="BJ115" s="16">
        <f>IF(COUNTA(Wedstrijden!T109:AB109)&lt;&gt;0,1,"")</f>
        <v>1</v>
      </c>
      <c r="BK115" s="16">
        <f t="shared" si="6"/>
        <v>2</v>
      </c>
      <c r="BL115" s="16" t="e">
        <f>IF(Wedstrijden!#REF!="x","AA","")</f>
        <v>#REF!</v>
      </c>
      <c r="BM115" s="16" t="e">
        <f>IF(Wedstrijden!#REF!="x","A","")</f>
        <v>#REF!</v>
      </c>
      <c r="BN115" s="16" t="str">
        <f>IF(Wedstrijden!T109="x","B1","")</f>
        <v/>
      </c>
      <c r="BO115" s="16" t="e">
        <f>IF(Wedstrijden!#REF!="x","BB","")</f>
        <v>#REF!</v>
      </c>
      <c r="BP115" s="16" t="str">
        <f>IF(Wedstrijden!V109="x","B","")</f>
        <v>B</v>
      </c>
      <c r="BQ115" s="16" t="str">
        <f>IF(Wedstrijden!W109="x","L1","")</f>
        <v>L1</v>
      </c>
      <c r="BR115" s="16" t="str">
        <f>IF(Wedstrijden!X109="x","L2","")</f>
        <v>L2</v>
      </c>
      <c r="BS115" s="16" t="str">
        <f>IF(Wedstrijden!Y109="x","M1","")</f>
        <v>M1</v>
      </c>
      <c r="BT115" s="16" t="str">
        <f>IF(Wedstrijden!Z109="x","M2","")</f>
        <v>M2</v>
      </c>
      <c r="BU115" s="16" t="str">
        <f>IF(Wedstrijden!AA109="x","Z1","")</f>
        <v>Z1</v>
      </c>
      <c r="BV115" s="16" t="str">
        <f>IF(Wedstrijden!AB109="x","Z2","")</f>
        <v>Z2</v>
      </c>
      <c r="BW115" s="16">
        <f>IF(COUNTA(Wedstrijden!K109:S109)&lt;&gt;0,1,"")</f>
        <v>1</v>
      </c>
      <c r="BX115" s="16">
        <f t="shared" si="7"/>
        <v>1</v>
      </c>
      <c r="BY115" s="16" t="str">
        <f>IF(Wedstrijden!K109="x","BB","")</f>
        <v/>
      </c>
      <c r="BZ115" s="16" t="str">
        <f>IF(Wedstrijden!L109="x","B","")</f>
        <v>B</v>
      </c>
      <c r="CA115" s="16" t="str">
        <f>IF(Wedstrijden!M109="x","L1","")</f>
        <v>L1</v>
      </c>
      <c r="CB115" s="16" t="str">
        <f>IF(Wedstrijden!N109="x","L2","")</f>
        <v>L2</v>
      </c>
      <c r="CC115" s="16" t="str">
        <f>IF(Wedstrijden!O109="x","M1","")</f>
        <v>M1</v>
      </c>
      <c r="CD115" s="16" t="str">
        <f>IF(Wedstrijden!P109="x","M2","")</f>
        <v>M2</v>
      </c>
      <c r="CE115" s="16" t="str">
        <f>IF(Wedstrijden!Q109="x","Z1","")</f>
        <v>Z1</v>
      </c>
      <c r="CF115" s="16" t="str">
        <f>IF(Wedstrijden!R109="x","Z2","")</f>
        <v>Z2</v>
      </c>
      <c r="CG115" s="16" t="str">
        <f>IF(Wedstrijden!S109="x","ZZL","")</f>
        <v>ZZL</v>
      </c>
      <c r="CL115" s="16" t="str">
        <f>IF(COUNTA(Wedstrijden!AQ109:BA109)&lt;&gt;0,2,"")</f>
        <v/>
      </c>
      <c r="CM115" s="16" t="str">
        <f t="shared" si="8"/>
        <v/>
      </c>
      <c r="CN115" s="16" t="str">
        <f>IF(Wedstrijden!AQ109="x","AA","")</f>
        <v/>
      </c>
      <c r="CO115" s="16" t="str">
        <f>IF(Wedstrijden!AR109="x","A","")</f>
        <v/>
      </c>
      <c r="CP115" s="16" t="str">
        <f>IF(Wedstrijden!AS109="x","BB","")</f>
        <v/>
      </c>
      <c r="CQ115" s="16" t="str">
        <f>IF(Wedstrijden!AT109="x","B","")</f>
        <v/>
      </c>
      <c r="CR115" s="16" t="str">
        <f>IF(Wedstrijden!AU109="x","L","")</f>
        <v/>
      </c>
      <c r="CS115" s="16" t="str">
        <f>IF(Wedstrijden!AV109="x","M","")</f>
        <v/>
      </c>
      <c r="CT115" s="16" t="str">
        <f>IF(Wedstrijden!AW109="x","Z","")</f>
        <v/>
      </c>
      <c r="CU115" s="16" t="str">
        <f>IF(Wedstrijden!BA109="x","ZZ","")</f>
        <v/>
      </c>
      <c r="CV115" s="16" t="str">
        <f>IF(COUNTA(Wedstrijden!AH109:AO109)&lt;&gt;0,2,"")</f>
        <v/>
      </c>
      <c r="CW115" s="16" t="str">
        <f t="shared" si="9"/>
        <v/>
      </c>
      <c r="CX115" s="16" t="str">
        <f>IF(Wedstrijden!AH109="x","BB","")</f>
        <v/>
      </c>
      <c r="CY115" s="16" t="str">
        <f>IF(Wedstrijden!AI109="x","B","")</f>
        <v/>
      </c>
      <c r="CZ115" s="16" t="str">
        <f>IF(Wedstrijden!AJ109="x","L","")</f>
        <v/>
      </c>
      <c r="DA115" s="16" t="str">
        <f>IF(Wedstrijden!AK109="x","M","")</f>
        <v/>
      </c>
      <c r="DB115" s="16" t="str">
        <f>IF(Wedstrijden!AL109="x","Z","")</f>
        <v/>
      </c>
      <c r="DC115" s="16" t="str">
        <f>IF(Wedstrijden!AM109="x","ZZ","")</f>
        <v/>
      </c>
      <c r="DD115" s="16" t="str">
        <f>IF(Wedstrijden!AO109="x","1.40","")</f>
        <v/>
      </c>
      <c r="DE115" s="16" t="str">
        <f>IF(COUNTA(Wedstrijden!BC109:BE109)&lt;&gt;0,6,"")</f>
        <v/>
      </c>
      <c r="DF115" s="16" t="str">
        <f t="shared" si="10"/>
        <v/>
      </c>
      <c r="DG115" s="16" t="str">
        <f>IF(Wedstrijden!BC109="x","L","")</f>
        <v/>
      </c>
      <c r="DH115" s="16" t="str">
        <f>IF(Wedstrijden!BD109="x","M","")</f>
        <v/>
      </c>
      <c r="DI115" s="16" t="str">
        <f>IF(Wedstrijden!BE109="x","Z","")</f>
        <v/>
      </c>
      <c r="DJ115" s="16" t="str">
        <f>IF(Wedstrijden!BF109="x","Z","")</f>
        <v/>
      </c>
      <c r="DK115" s="16" t="str">
        <f>IF(COUNTA(Wedstrijden!BH109:BJ109)&lt;&gt;0,6,"")</f>
        <v/>
      </c>
      <c r="DL115" s="16" t="str">
        <f t="shared" si="11"/>
        <v/>
      </c>
      <c r="DM115" s="16" t="str">
        <f>IF(Wedstrijden!BH109="x","L","")</f>
        <v/>
      </c>
      <c r="DN115" s="16" t="str">
        <f>IF(Wedstrijden!BI109="x","M","")</f>
        <v/>
      </c>
      <c r="DO115" s="16" t="str">
        <f>IF(Wedstrijden!BJ109="x","Z","")</f>
        <v/>
      </c>
      <c r="DP115" s="16" t="str">
        <f>IF(Wedstrijden!BK109="x","Z","")</f>
        <v/>
      </c>
    </row>
    <row r="116" spans="1:120" ht="14.4" x14ac:dyDescent="0.3">
      <c r="A116" s="18">
        <f>Wedstrijden!A110</f>
        <v>45094</v>
      </c>
      <c r="B116" s="16" t="str">
        <f>IFERROR(VLOOKUP(Wedstrijden!#REF!,#REF!,2,FALSE),"")</f>
        <v/>
      </c>
      <c r="C116" s="16" t="str">
        <f>Wedstrijden!E110</f>
        <v>Licenties Wedstrijdorganisaties Friesland Kring</v>
      </c>
      <c r="D116" s="16" t="str">
        <f>IFERROR(VLOOKUP(Wedstrijden!#REF!,#REF!,2,FALSE),"")</f>
        <v/>
      </c>
      <c r="E116" s="16" t="str">
        <f>IFERROR(VLOOKUP(Wedstrijden!#REF!,#REF!,5,FALSE),"")</f>
        <v/>
      </c>
      <c r="F116" s="16" t="e">
        <f>IF(Wedstrijden!#REF!&lt;&gt;"",Wedstrijden!#REF!,"")</f>
        <v>#REF!</v>
      </c>
      <c r="G116" s="16" t="e">
        <f>IF(Wedstrijden!#REF!="Indoor",1,0)</f>
        <v>#REF!</v>
      </c>
      <c r="H116" s="16" t="e">
        <f>Wedstrijden!#REF!</f>
        <v>#REF!</v>
      </c>
      <c r="I116" s="16" t="e">
        <f>IF(Wedstrijden!#REF!="Nee",0,IF(Wedstrijden!#REF!="Ja",1,""))</f>
        <v>#REF!</v>
      </c>
      <c r="J116" s="16" t="e">
        <f>IF(Wedstrijden!#REF!&lt;&gt;"",Wedstrijden!#REF!,"")</f>
        <v>#REF!</v>
      </c>
      <c r="BJ116" s="16" t="str">
        <f>IF(COUNTA(Wedstrijden!T110:AB110)&lt;&gt;0,1,"")</f>
        <v/>
      </c>
      <c r="BK116" s="16" t="str">
        <f t="shared" si="6"/>
        <v/>
      </c>
      <c r="BL116" s="16" t="e">
        <f>IF(Wedstrijden!#REF!="x","AA","")</f>
        <v>#REF!</v>
      </c>
      <c r="BM116" s="16" t="e">
        <f>IF(Wedstrijden!#REF!="x","A","")</f>
        <v>#REF!</v>
      </c>
      <c r="BN116" s="16" t="str">
        <f>IF(Wedstrijden!T110="x","B1","")</f>
        <v/>
      </c>
      <c r="BO116" s="16" t="e">
        <f>IF(Wedstrijden!#REF!="x","BB","")</f>
        <v>#REF!</v>
      </c>
      <c r="BP116" s="16" t="str">
        <f>IF(Wedstrijden!V110="x","B","")</f>
        <v/>
      </c>
      <c r="BQ116" s="16" t="str">
        <f>IF(Wedstrijden!W110="x","L1","")</f>
        <v/>
      </c>
      <c r="BR116" s="16" t="str">
        <f>IF(Wedstrijden!X110="x","L2","")</f>
        <v/>
      </c>
      <c r="BS116" s="16" t="str">
        <f>IF(Wedstrijden!Y110="x","M1","")</f>
        <v/>
      </c>
      <c r="BT116" s="16" t="str">
        <f>IF(Wedstrijden!Z110="x","M2","")</f>
        <v/>
      </c>
      <c r="BU116" s="16" t="str">
        <f>IF(Wedstrijden!AA110="x","Z1","")</f>
        <v/>
      </c>
      <c r="BV116" s="16" t="str">
        <f>IF(Wedstrijden!AB110="x","Z2","")</f>
        <v/>
      </c>
      <c r="BW116" s="16" t="str">
        <f>IF(COUNTA(Wedstrijden!K110:S110)&lt;&gt;0,1,"")</f>
        <v/>
      </c>
      <c r="BX116" s="16" t="str">
        <f t="shared" si="7"/>
        <v/>
      </c>
      <c r="BY116" s="16" t="str">
        <f>IF(Wedstrijden!K110="x","BB","")</f>
        <v/>
      </c>
      <c r="BZ116" s="16" t="str">
        <f>IF(Wedstrijden!L110="x","B","")</f>
        <v/>
      </c>
      <c r="CA116" s="16" t="str">
        <f>IF(Wedstrijden!M110="x","L1","")</f>
        <v/>
      </c>
      <c r="CB116" s="16" t="str">
        <f>IF(Wedstrijden!N110="x","L2","")</f>
        <v/>
      </c>
      <c r="CC116" s="16" t="str">
        <f>IF(Wedstrijden!O110="x","M1","")</f>
        <v/>
      </c>
      <c r="CD116" s="16" t="str">
        <f>IF(Wedstrijden!P110="x","M2","")</f>
        <v/>
      </c>
      <c r="CE116" s="16" t="str">
        <f>IF(Wedstrijden!Q110="x","Z1","")</f>
        <v/>
      </c>
      <c r="CF116" s="16" t="str">
        <f>IF(Wedstrijden!R110="x","Z2","")</f>
        <v/>
      </c>
      <c r="CG116" s="16" t="str">
        <f>IF(Wedstrijden!S110="x","ZZL","")</f>
        <v/>
      </c>
      <c r="CL116" s="16" t="str">
        <f>IF(COUNTA(Wedstrijden!AQ110:BA110)&lt;&gt;0,2,"")</f>
        <v/>
      </c>
      <c r="CM116" s="16" t="str">
        <f t="shared" si="8"/>
        <v/>
      </c>
      <c r="CN116" s="16" t="str">
        <f>IF(Wedstrijden!AQ110="x","AA","")</f>
        <v/>
      </c>
      <c r="CO116" s="16" t="str">
        <f>IF(Wedstrijden!AR110="x","A","")</f>
        <v/>
      </c>
      <c r="CP116" s="16" t="str">
        <f>IF(Wedstrijden!AS110="x","BB","")</f>
        <v/>
      </c>
      <c r="CQ116" s="16" t="str">
        <f>IF(Wedstrijden!AT110="x","B","")</f>
        <v/>
      </c>
      <c r="CR116" s="16" t="str">
        <f>IF(Wedstrijden!AU110="x","L","")</f>
        <v/>
      </c>
      <c r="CS116" s="16" t="str">
        <f>IF(Wedstrijden!AV110="x","M","")</f>
        <v/>
      </c>
      <c r="CT116" s="16" t="str">
        <f>IF(Wedstrijden!AW110="x","Z","")</f>
        <v/>
      </c>
      <c r="CU116" s="16" t="str">
        <f>IF(Wedstrijden!BA110="x","ZZ","")</f>
        <v/>
      </c>
      <c r="CV116" s="16" t="str">
        <f>IF(COUNTA(Wedstrijden!AH110:AO110)&lt;&gt;0,2,"")</f>
        <v/>
      </c>
      <c r="CW116" s="16" t="str">
        <f t="shared" si="9"/>
        <v/>
      </c>
      <c r="CX116" s="16" t="str">
        <f>IF(Wedstrijden!AH110="x","BB","")</f>
        <v/>
      </c>
      <c r="CY116" s="16" t="str">
        <f>IF(Wedstrijden!AI110="x","B","")</f>
        <v/>
      </c>
      <c r="CZ116" s="16" t="str">
        <f>IF(Wedstrijden!AJ110="x","L","")</f>
        <v/>
      </c>
      <c r="DA116" s="16" t="str">
        <f>IF(Wedstrijden!AK110="x","M","")</f>
        <v/>
      </c>
      <c r="DB116" s="16" t="str">
        <f>IF(Wedstrijden!AL110="x","Z","")</f>
        <v/>
      </c>
      <c r="DC116" s="16" t="str">
        <f>IF(Wedstrijden!AM110="x","ZZ","")</f>
        <v/>
      </c>
      <c r="DD116" s="16" t="str">
        <f>IF(Wedstrijden!AO110="x","1.40","")</f>
        <v/>
      </c>
      <c r="DE116" s="16" t="str">
        <f>IF(COUNTA(Wedstrijden!BC110:BE110)&lt;&gt;0,6,"")</f>
        <v/>
      </c>
      <c r="DF116" s="16" t="str">
        <f t="shared" si="10"/>
        <v/>
      </c>
      <c r="DG116" s="16" t="str">
        <f>IF(Wedstrijden!BC110="x","L","")</f>
        <v/>
      </c>
      <c r="DH116" s="16" t="str">
        <f>IF(Wedstrijden!BD110="x","M","")</f>
        <v/>
      </c>
      <c r="DI116" s="16" t="str">
        <f>IF(Wedstrijden!BE110="x","Z","")</f>
        <v/>
      </c>
      <c r="DJ116" s="16" t="str">
        <f>IF(Wedstrijden!BF110="x","Z","")</f>
        <v/>
      </c>
      <c r="DK116" s="16" t="str">
        <f>IF(COUNTA(Wedstrijden!BH110:BJ110)&lt;&gt;0,6,"")</f>
        <v/>
      </c>
      <c r="DL116" s="16" t="str">
        <f t="shared" si="11"/>
        <v/>
      </c>
      <c r="DM116" s="16" t="str">
        <f>IF(Wedstrijden!BH110="x","L","")</f>
        <v/>
      </c>
      <c r="DN116" s="16" t="str">
        <f>IF(Wedstrijden!BI110="x","M","")</f>
        <v/>
      </c>
      <c r="DO116" s="16" t="str">
        <f>IF(Wedstrijden!BJ110="x","Z","")</f>
        <v/>
      </c>
      <c r="DP116" s="16" t="str">
        <f>IF(Wedstrijden!BK110="x","Z","")</f>
        <v/>
      </c>
    </row>
    <row r="117" spans="1:120" ht="14.4" x14ac:dyDescent="0.3">
      <c r="A117" s="18">
        <f>Wedstrijden!A111</f>
        <v>45094</v>
      </c>
      <c r="B117" s="16" t="str">
        <f>IFERROR(VLOOKUP(Wedstrijden!#REF!,#REF!,2,FALSE),"")</f>
        <v/>
      </c>
      <c r="C117" s="16" t="str">
        <f>Wedstrijden!E111</f>
        <v>KNHS Kring De Drie Stromen</v>
      </c>
      <c r="D117" s="16" t="str">
        <f>IFERROR(VLOOKUP(Wedstrijden!#REF!,#REF!,2,FALSE),"")</f>
        <v/>
      </c>
      <c r="E117" s="16" t="str">
        <f>IFERROR(VLOOKUP(Wedstrijden!#REF!,#REF!,5,FALSE),"")</f>
        <v/>
      </c>
      <c r="F117" s="16" t="e">
        <f>IF(Wedstrijden!#REF!&lt;&gt;"",Wedstrijden!#REF!,"")</f>
        <v>#REF!</v>
      </c>
      <c r="G117" s="16" t="e">
        <f>IF(Wedstrijden!#REF!="Indoor",1,0)</f>
        <v>#REF!</v>
      </c>
      <c r="H117" s="16" t="e">
        <f>Wedstrijden!#REF!</f>
        <v>#REF!</v>
      </c>
      <c r="I117" s="16" t="e">
        <f>IF(Wedstrijden!#REF!="Nee",0,IF(Wedstrijden!#REF!="Ja",1,""))</f>
        <v>#REF!</v>
      </c>
      <c r="J117" s="16" t="e">
        <f>IF(Wedstrijden!#REF!&lt;&gt;"",Wedstrijden!#REF!,"")</f>
        <v>#REF!</v>
      </c>
      <c r="BJ117" s="16">
        <f>IF(COUNTA(Wedstrijden!T111:AB111)&lt;&gt;0,1,"")</f>
        <v>1</v>
      </c>
      <c r="BK117" s="16">
        <f t="shared" si="6"/>
        <v>2</v>
      </c>
      <c r="BL117" s="16" t="e">
        <f>IF(Wedstrijden!#REF!="x","AA","")</f>
        <v>#REF!</v>
      </c>
      <c r="BM117" s="16" t="e">
        <f>IF(Wedstrijden!#REF!="x","A","")</f>
        <v>#REF!</v>
      </c>
      <c r="BN117" s="16" t="str">
        <f>IF(Wedstrijden!T111="x","B1","")</f>
        <v/>
      </c>
      <c r="BO117" s="16" t="e">
        <f>IF(Wedstrijden!#REF!="x","BB","")</f>
        <v>#REF!</v>
      </c>
      <c r="BP117" s="16" t="str">
        <f>IF(Wedstrijden!V111="x","B","")</f>
        <v>B</v>
      </c>
      <c r="BQ117" s="16" t="str">
        <f>IF(Wedstrijden!W111="x","L1","")</f>
        <v>L1</v>
      </c>
      <c r="BR117" s="16" t="str">
        <f>IF(Wedstrijden!X111="x","L2","")</f>
        <v>L2</v>
      </c>
      <c r="BS117" s="16" t="str">
        <f>IF(Wedstrijden!Y111="x","M1","")</f>
        <v>M1</v>
      </c>
      <c r="BT117" s="16" t="str">
        <f>IF(Wedstrijden!Z111="x","M2","")</f>
        <v>M2</v>
      </c>
      <c r="BU117" s="16" t="str">
        <f>IF(Wedstrijden!AA111="x","Z1","")</f>
        <v/>
      </c>
      <c r="BV117" s="16" t="str">
        <f>IF(Wedstrijden!AB111="x","Z2","")</f>
        <v/>
      </c>
      <c r="BW117" s="16">
        <f>IF(COUNTA(Wedstrijden!K111:S111)&lt;&gt;0,1,"")</f>
        <v>1</v>
      </c>
      <c r="BX117" s="16">
        <f t="shared" si="7"/>
        <v>1</v>
      </c>
      <c r="BY117" s="16" t="str">
        <f>IF(Wedstrijden!K111="x","BB","")</f>
        <v>BB</v>
      </c>
      <c r="BZ117" s="16" t="str">
        <f>IF(Wedstrijden!L111="x","B","")</f>
        <v>B</v>
      </c>
      <c r="CA117" s="16" t="str">
        <f>IF(Wedstrijden!M111="x","L1","")</f>
        <v>L1</v>
      </c>
      <c r="CB117" s="16" t="str">
        <f>IF(Wedstrijden!N111="x","L2","")</f>
        <v>L2</v>
      </c>
      <c r="CC117" s="16" t="str">
        <f>IF(Wedstrijden!O111="x","M1","")</f>
        <v>M1</v>
      </c>
      <c r="CD117" s="16" t="str">
        <f>IF(Wedstrijden!P111="x","M2","")</f>
        <v>M2</v>
      </c>
      <c r="CE117" s="16" t="str">
        <f>IF(Wedstrijden!Q111="x","Z1","")</f>
        <v/>
      </c>
      <c r="CF117" s="16" t="str">
        <f>IF(Wedstrijden!R111="x","Z2","")</f>
        <v/>
      </c>
      <c r="CG117" s="16" t="str">
        <f>IF(Wedstrijden!S111="x","ZZL","")</f>
        <v/>
      </c>
      <c r="CL117" s="16" t="str">
        <f>IF(COUNTA(Wedstrijden!AQ111:BA111)&lt;&gt;0,2,"")</f>
        <v/>
      </c>
      <c r="CM117" s="16" t="str">
        <f t="shared" si="8"/>
        <v/>
      </c>
      <c r="CN117" s="16" t="str">
        <f>IF(Wedstrijden!AQ111="x","AA","")</f>
        <v/>
      </c>
      <c r="CO117" s="16" t="str">
        <f>IF(Wedstrijden!AR111="x","A","")</f>
        <v/>
      </c>
      <c r="CP117" s="16" t="str">
        <f>IF(Wedstrijden!AS111="x","BB","")</f>
        <v/>
      </c>
      <c r="CQ117" s="16" t="str">
        <f>IF(Wedstrijden!AT111="x","B","")</f>
        <v/>
      </c>
      <c r="CR117" s="16" t="str">
        <f>IF(Wedstrijden!AU111="x","L","")</f>
        <v/>
      </c>
      <c r="CS117" s="16" t="str">
        <f>IF(Wedstrijden!AV111="x","M","")</f>
        <v/>
      </c>
      <c r="CT117" s="16" t="str">
        <f>IF(Wedstrijden!AW111="x","Z","")</f>
        <v/>
      </c>
      <c r="CU117" s="16" t="str">
        <f>IF(Wedstrijden!BA111="x","ZZ","")</f>
        <v/>
      </c>
      <c r="CV117" s="16" t="str">
        <f>IF(COUNTA(Wedstrijden!AH111:AO111)&lt;&gt;0,2,"")</f>
        <v/>
      </c>
      <c r="CW117" s="16" t="str">
        <f t="shared" si="9"/>
        <v/>
      </c>
      <c r="CX117" s="16" t="str">
        <f>IF(Wedstrijden!AH111="x","BB","")</f>
        <v/>
      </c>
      <c r="CY117" s="16" t="str">
        <f>IF(Wedstrijden!AI111="x","B","")</f>
        <v/>
      </c>
      <c r="CZ117" s="16" t="str">
        <f>IF(Wedstrijden!AJ111="x","L","")</f>
        <v/>
      </c>
      <c r="DA117" s="16" t="str">
        <f>IF(Wedstrijden!AK111="x","M","")</f>
        <v/>
      </c>
      <c r="DB117" s="16" t="str">
        <f>IF(Wedstrijden!AL111="x","Z","")</f>
        <v/>
      </c>
      <c r="DC117" s="16" t="str">
        <f>IF(Wedstrijden!AM111="x","ZZ","")</f>
        <v/>
      </c>
      <c r="DD117" s="16" t="str">
        <f>IF(Wedstrijden!AO111="x","1.40","")</f>
        <v/>
      </c>
      <c r="DE117" s="16" t="str">
        <f>IF(COUNTA(Wedstrijden!BC111:BE111)&lt;&gt;0,6,"")</f>
        <v/>
      </c>
      <c r="DF117" s="16" t="str">
        <f t="shared" si="10"/>
        <v/>
      </c>
      <c r="DG117" s="16" t="str">
        <f>IF(Wedstrijden!BC111="x","L","")</f>
        <v/>
      </c>
      <c r="DH117" s="16" t="str">
        <f>IF(Wedstrijden!BD111="x","M","")</f>
        <v/>
      </c>
      <c r="DI117" s="16" t="str">
        <f>IF(Wedstrijden!BE111="x","Z","")</f>
        <v/>
      </c>
      <c r="DJ117" s="16" t="str">
        <f>IF(Wedstrijden!BF111="x","Z","")</f>
        <v/>
      </c>
      <c r="DK117" s="16" t="str">
        <f>IF(COUNTA(Wedstrijden!BH111:BJ111)&lt;&gt;0,6,"")</f>
        <v/>
      </c>
      <c r="DL117" s="16" t="str">
        <f t="shared" si="11"/>
        <v/>
      </c>
      <c r="DM117" s="16" t="str">
        <f>IF(Wedstrijden!BH111="x","L","")</f>
        <v/>
      </c>
      <c r="DN117" s="16" t="str">
        <f>IF(Wedstrijden!BI111="x","M","")</f>
        <v/>
      </c>
      <c r="DO117" s="16" t="str">
        <f>IF(Wedstrijden!BJ111="x","Z","")</f>
        <v/>
      </c>
      <c r="DP117" s="16" t="str">
        <f>IF(Wedstrijden!BK111="x","Z","")</f>
        <v/>
      </c>
    </row>
    <row r="118" spans="1:120" ht="14.4" x14ac:dyDescent="0.3">
      <c r="A118" s="18">
        <f>Wedstrijden!A112</f>
        <v>45094</v>
      </c>
      <c r="B118" s="16" t="str">
        <f>IFERROR(VLOOKUP(Wedstrijden!#REF!,#REF!,2,FALSE),"")</f>
        <v/>
      </c>
      <c r="C118" s="16" t="str">
        <f>Wedstrijden!E112</f>
        <v>KNHS Kring Noord Oost Friesland</v>
      </c>
      <c r="D118" s="16" t="str">
        <f>IFERROR(VLOOKUP(Wedstrijden!#REF!,#REF!,2,FALSE),"")</f>
        <v/>
      </c>
      <c r="E118" s="16" t="str">
        <f>IFERROR(VLOOKUP(Wedstrijden!#REF!,#REF!,5,FALSE),"")</f>
        <v/>
      </c>
      <c r="F118" s="16" t="e">
        <f>IF(Wedstrijden!#REF!&lt;&gt;"",Wedstrijden!#REF!,"")</f>
        <v>#REF!</v>
      </c>
      <c r="G118" s="16" t="e">
        <f>IF(Wedstrijden!#REF!="Indoor",1,0)</f>
        <v>#REF!</v>
      </c>
      <c r="H118" s="16" t="e">
        <f>Wedstrijden!#REF!</f>
        <v>#REF!</v>
      </c>
      <c r="I118" s="16" t="e">
        <f>IF(Wedstrijden!#REF!="Nee",0,IF(Wedstrijden!#REF!="Ja",1,""))</f>
        <v>#REF!</v>
      </c>
      <c r="J118" s="16" t="e">
        <f>IF(Wedstrijden!#REF!&lt;&gt;"",Wedstrijden!#REF!,"")</f>
        <v>#REF!</v>
      </c>
      <c r="BJ118" s="16" t="str">
        <f>IF(COUNTA(Wedstrijden!T112:AB112)&lt;&gt;0,1,"")</f>
        <v/>
      </c>
      <c r="BK118" s="16" t="str">
        <f t="shared" si="6"/>
        <v/>
      </c>
      <c r="BL118" s="16" t="e">
        <f>IF(Wedstrijden!#REF!="x","AA","")</f>
        <v>#REF!</v>
      </c>
      <c r="BM118" s="16" t="e">
        <f>IF(Wedstrijden!#REF!="x","A","")</f>
        <v>#REF!</v>
      </c>
      <c r="BN118" s="16" t="str">
        <f>IF(Wedstrijden!T112="x","B1","")</f>
        <v/>
      </c>
      <c r="BO118" s="16" t="e">
        <f>IF(Wedstrijden!#REF!="x","BB","")</f>
        <v>#REF!</v>
      </c>
      <c r="BP118" s="16" t="str">
        <f>IF(Wedstrijden!V112="x","B","")</f>
        <v/>
      </c>
      <c r="BQ118" s="16" t="str">
        <f>IF(Wedstrijden!W112="x","L1","")</f>
        <v/>
      </c>
      <c r="BR118" s="16" t="str">
        <f>IF(Wedstrijden!X112="x","L2","")</f>
        <v/>
      </c>
      <c r="BS118" s="16" t="str">
        <f>IF(Wedstrijden!Y112="x","M1","")</f>
        <v/>
      </c>
      <c r="BT118" s="16" t="str">
        <f>IF(Wedstrijden!Z112="x","M2","")</f>
        <v/>
      </c>
      <c r="BU118" s="16" t="str">
        <f>IF(Wedstrijden!AA112="x","Z1","")</f>
        <v/>
      </c>
      <c r="BV118" s="16" t="str">
        <f>IF(Wedstrijden!AB112="x","Z2","")</f>
        <v/>
      </c>
      <c r="BW118" s="16" t="str">
        <f>IF(COUNTA(Wedstrijden!K112:S112)&lt;&gt;0,1,"")</f>
        <v/>
      </c>
      <c r="BX118" s="16" t="str">
        <f t="shared" si="7"/>
        <v/>
      </c>
      <c r="BY118" s="16" t="str">
        <f>IF(Wedstrijden!K112="x","BB","")</f>
        <v/>
      </c>
      <c r="BZ118" s="16" t="str">
        <f>IF(Wedstrijden!L112="x","B","")</f>
        <v/>
      </c>
      <c r="CA118" s="16" t="str">
        <f>IF(Wedstrijden!M112="x","L1","")</f>
        <v/>
      </c>
      <c r="CB118" s="16" t="str">
        <f>IF(Wedstrijden!N112="x","L2","")</f>
        <v/>
      </c>
      <c r="CC118" s="16" t="str">
        <f>IF(Wedstrijden!O112="x","M1","")</f>
        <v/>
      </c>
      <c r="CD118" s="16" t="str">
        <f>IF(Wedstrijden!P112="x","M2","")</f>
        <v/>
      </c>
      <c r="CE118" s="16" t="str">
        <f>IF(Wedstrijden!Q112="x","Z1","")</f>
        <v/>
      </c>
      <c r="CF118" s="16" t="str">
        <f>IF(Wedstrijden!R112="x","Z2","")</f>
        <v/>
      </c>
      <c r="CG118" s="16" t="str">
        <f>IF(Wedstrijden!S112="x","ZZL","")</f>
        <v/>
      </c>
      <c r="CL118" s="16" t="str">
        <f>IF(COUNTA(Wedstrijden!AQ112:BA112)&lt;&gt;0,2,"")</f>
        <v/>
      </c>
      <c r="CM118" s="16" t="str">
        <f t="shared" si="8"/>
        <v/>
      </c>
      <c r="CN118" s="16" t="str">
        <f>IF(Wedstrijden!AQ112="x","AA","")</f>
        <v/>
      </c>
      <c r="CO118" s="16" t="str">
        <f>IF(Wedstrijden!AR112="x","A","")</f>
        <v/>
      </c>
      <c r="CP118" s="16" t="str">
        <f>IF(Wedstrijden!AS112="x","BB","")</f>
        <v/>
      </c>
      <c r="CQ118" s="16" t="str">
        <f>IF(Wedstrijden!AT112="x","B","")</f>
        <v/>
      </c>
      <c r="CR118" s="16" t="str">
        <f>IF(Wedstrijden!AU112="x","L","")</f>
        <v/>
      </c>
      <c r="CS118" s="16" t="str">
        <f>IF(Wedstrijden!AV112="x","M","")</f>
        <v/>
      </c>
      <c r="CT118" s="16" t="str">
        <f>IF(Wedstrijden!AW112="x","Z","")</f>
        <v/>
      </c>
      <c r="CU118" s="16" t="str">
        <f>IF(Wedstrijden!BA112="x","ZZ","")</f>
        <v/>
      </c>
      <c r="CV118" s="16" t="str">
        <f>IF(COUNTA(Wedstrijden!AH112:AO112)&lt;&gt;0,2,"")</f>
        <v/>
      </c>
      <c r="CW118" s="16" t="str">
        <f t="shared" si="9"/>
        <v/>
      </c>
      <c r="CX118" s="16" t="str">
        <f>IF(Wedstrijden!AH112="x","BB","")</f>
        <v/>
      </c>
      <c r="CY118" s="16" t="str">
        <f>IF(Wedstrijden!AI112="x","B","")</f>
        <v/>
      </c>
      <c r="CZ118" s="16" t="str">
        <f>IF(Wedstrijden!AJ112="x","L","")</f>
        <v/>
      </c>
      <c r="DA118" s="16" t="str">
        <f>IF(Wedstrijden!AK112="x","M","")</f>
        <v/>
      </c>
      <c r="DB118" s="16" t="str">
        <f>IF(Wedstrijden!AL112="x","Z","")</f>
        <v/>
      </c>
      <c r="DC118" s="16" t="str">
        <f>IF(Wedstrijden!AM112="x","ZZ","")</f>
        <v/>
      </c>
      <c r="DD118" s="16" t="str">
        <f>IF(Wedstrijden!AO112="x","1.40","")</f>
        <v/>
      </c>
      <c r="DE118" s="16" t="str">
        <f>IF(COUNTA(Wedstrijden!BC112:BE112)&lt;&gt;0,6,"")</f>
        <v/>
      </c>
      <c r="DF118" s="16" t="str">
        <f t="shared" si="10"/>
        <v/>
      </c>
      <c r="DG118" s="16" t="str">
        <f>IF(Wedstrijden!BC112="x","L","")</f>
        <v/>
      </c>
      <c r="DH118" s="16" t="str">
        <f>IF(Wedstrijden!BD112="x","M","")</f>
        <v/>
      </c>
      <c r="DI118" s="16" t="str">
        <f>IF(Wedstrijden!BE112="x","Z","")</f>
        <v/>
      </c>
      <c r="DJ118" s="16" t="str">
        <f>IF(Wedstrijden!BF112="x","Z","")</f>
        <v/>
      </c>
      <c r="DK118" s="16" t="str">
        <f>IF(COUNTA(Wedstrijden!BH112:BJ112)&lt;&gt;0,6,"")</f>
        <v/>
      </c>
      <c r="DL118" s="16" t="str">
        <f t="shared" si="11"/>
        <v/>
      </c>
      <c r="DM118" s="16" t="str">
        <f>IF(Wedstrijden!BH112="x","L","")</f>
        <v/>
      </c>
      <c r="DN118" s="16" t="str">
        <f>IF(Wedstrijden!BI112="x","M","")</f>
        <v/>
      </c>
      <c r="DO118" s="16" t="str">
        <f>IF(Wedstrijden!BJ112="x","Z","")</f>
        <v/>
      </c>
      <c r="DP118" s="16" t="str">
        <f>IF(Wedstrijden!BK112="x","Z","")</f>
        <v/>
      </c>
    </row>
    <row r="119" spans="1:120" ht="14.4" x14ac:dyDescent="0.3">
      <c r="A119" s="18">
        <f>Wedstrijden!A113</f>
        <v>45094</v>
      </c>
      <c r="B119" s="16" t="str">
        <f>IFERROR(VLOOKUP(Wedstrijden!#REF!,#REF!,2,FALSE),"")</f>
        <v/>
      </c>
      <c r="C119" s="16" t="str">
        <f>Wedstrijden!E113</f>
        <v>KNHS Kring Tusken Waad En Klif</v>
      </c>
      <c r="D119" s="16" t="str">
        <f>IFERROR(VLOOKUP(Wedstrijden!#REF!,#REF!,2,FALSE),"")</f>
        <v/>
      </c>
      <c r="E119" s="16" t="str">
        <f>IFERROR(VLOOKUP(Wedstrijden!#REF!,#REF!,5,FALSE),"")</f>
        <v/>
      </c>
      <c r="F119" s="16" t="e">
        <f>IF(Wedstrijden!#REF!&lt;&gt;"",Wedstrijden!#REF!,"")</f>
        <v>#REF!</v>
      </c>
      <c r="G119" s="16" t="e">
        <f>IF(Wedstrijden!#REF!="Indoor",1,0)</f>
        <v>#REF!</v>
      </c>
      <c r="H119" s="16" t="e">
        <f>Wedstrijden!#REF!</f>
        <v>#REF!</v>
      </c>
      <c r="I119" s="16" t="e">
        <f>IF(Wedstrijden!#REF!="Nee",0,IF(Wedstrijden!#REF!="Ja",1,""))</f>
        <v>#REF!</v>
      </c>
      <c r="J119" s="16" t="e">
        <f>IF(Wedstrijden!#REF!&lt;&gt;"",Wedstrijden!#REF!,"")</f>
        <v>#REF!</v>
      </c>
      <c r="BJ119" s="16" t="str">
        <f>IF(COUNTA(Wedstrijden!T113:AB113)&lt;&gt;0,1,"")</f>
        <v/>
      </c>
      <c r="BK119" s="16" t="str">
        <f t="shared" si="6"/>
        <v/>
      </c>
      <c r="BL119" s="16" t="e">
        <f>IF(Wedstrijden!#REF!="x","AA","")</f>
        <v>#REF!</v>
      </c>
      <c r="BM119" s="16" t="e">
        <f>IF(Wedstrijden!#REF!="x","A","")</f>
        <v>#REF!</v>
      </c>
      <c r="BN119" s="16" t="str">
        <f>IF(Wedstrijden!T113="x","B1","")</f>
        <v/>
      </c>
      <c r="BO119" s="16" t="e">
        <f>IF(Wedstrijden!#REF!="x","BB","")</f>
        <v>#REF!</v>
      </c>
      <c r="BP119" s="16" t="str">
        <f>IF(Wedstrijden!V113="x","B","")</f>
        <v/>
      </c>
      <c r="BQ119" s="16" t="str">
        <f>IF(Wedstrijden!W113="x","L1","")</f>
        <v/>
      </c>
      <c r="BR119" s="16" t="str">
        <f>IF(Wedstrijden!X113="x","L2","")</f>
        <v/>
      </c>
      <c r="BS119" s="16" t="str">
        <f>IF(Wedstrijden!Y113="x","M1","")</f>
        <v/>
      </c>
      <c r="BT119" s="16" t="str">
        <f>IF(Wedstrijden!Z113="x","M2","")</f>
        <v/>
      </c>
      <c r="BU119" s="16" t="str">
        <f>IF(Wedstrijden!AA113="x","Z1","")</f>
        <v/>
      </c>
      <c r="BV119" s="16" t="str">
        <f>IF(Wedstrijden!AB113="x","Z2","")</f>
        <v/>
      </c>
      <c r="BW119" s="16">
        <f>IF(COUNTA(Wedstrijden!K113:S113)&lt;&gt;0,1,"")</f>
        <v>1</v>
      </c>
      <c r="BX119" s="16">
        <f t="shared" si="7"/>
        <v>1</v>
      </c>
      <c r="BY119" s="16" t="str">
        <f>IF(Wedstrijden!K113="x","BB","")</f>
        <v/>
      </c>
      <c r="BZ119" s="16" t="str">
        <f>IF(Wedstrijden!L113="x","B","")</f>
        <v>B</v>
      </c>
      <c r="CA119" s="16" t="str">
        <f>IF(Wedstrijden!M113="x","L1","")</f>
        <v>L1</v>
      </c>
      <c r="CB119" s="16" t="str">
        <f>IF(Wedstrijden!N113="x","L2","")</f>
        <v>L2</v>
      </c>
      <c r="CC119" s="16" t="str">
        <f>IF(Wedstrijden!O113="x","M1","")</f>
        <v>M1</v>
      </c>
      <c r="CD119" s="16" t="str">
        <f>IF(Wedstrijden!P113="x","M2","")</f>
        <v>M2</v>
      </c>
      <c r="CE119" s="16" t="str">
        <f>IF(Wedstrijden!Q113="x","Z1","")</f>
        <v/>
      </c>
      <c r="CF119" s="16" t="str">
        <f>IF(Wedstrijden!R113="x","Z2","")</f>
        <v/>
      </c>
      <c r="CG119" s="16" t="str">
        <f>IF(Wedstrijden!S113="x","ZZL","")</f>
        <v/>
      </c>
      <c r="CL119" s="16" t="str">
        <f>IF(COUNTA(Wedstrijden!AQ113:BA113)&lt;&gt;0,2,"")</f>
        <v/>
      </c>
      <c r="CM119" s="16" t="str">
        <f t="shared" si="8"/>
        <v/>
      </c>
      <c r="CN119" s="16" t="str">
        <f>IF(Wedstrijden!AQ113="x","AA","")</f>
        <v/>
      </c>
      <c r="CO119" s="16" t="str">
        <f>IF(Wedstrijden!AR113="x","A","")</f>
        <v/>
      </c>
      <c r="CP119" s="16" t="str">
        <f>IF(Wedstrijden!AS113="x","BB","")</f>
        <v/>
      </c>
      <c r="CQ119" s="16" t="str">
        <f>IF(Wedstrijden!AT113="x","B","")</f>
        <v/>
      </c>
      <c r="CR119" s="16" t="str">
        <f>IF(Wedstrijden!AU113="x","L","")</f>
        <v/>
      </c>
      <c r="CS119" s="16" t="str">
        <f>IF(Wedstrijden!AV113="x","M","")</f>
        <v/>
      </c>
      <c r="CT119" s="16" t="str">
        <f>IF(Wedstrijden!AW113="x","Z","")</f>
        <v/>
      </c>
      <c r="CU119" s="16" t="str">
        <f>IF(Wedstrijden!BA113="x","ZZ","")</f>
        <v/>
      </c>
      <c r="CV119" s="16" t="str">
        <f>IF(COUNTA(Wedstrijden!AH113:AO113)&lt;&gt;0,2,"")</f>
        <v/>
      </c>
      <c r="CW119" s="16" t="str">
        <f t="shared" si="9"/>
        <v/>
      </c>
      <c r="CX119" s="16" t="str">
        <f>IF(Wedstrijden!AH113="x","BB","")</f>
        <v/>
      </c>
      <c r="CY119" s="16" t="str">
        <f>IF(Wedstrijden!AI113="x","B","")</f>
        <v/>
      </c>
      <c r="CZ119" s="16" t="str">
        <f>IF(Wedstrijden!AJ113="x","L","")</f>
        <v/>
      </c>
      <c r="DA119" s="16" t="str">
        <f>IF(Wedstrijden!AK113="x","M","")</f>
        <v/>
      </c>
      <c r="DB119" s="16" t="str">
        <f>IF(Wedstrijden!AL113="x","Z","")</f>
        <v/>
      </c>
      <c r="DC119" s="16" t="str">
        <f>IF(Wedstrijden!AM113="x","ZZ","")</f>
        <v/>
      </c>
      <c r="DD119" s="16" t="str">
        <f>IF(Wedstrijden!AO113="x","1.40","")</f>
        <v/>
      </c>
      <c r="DE119" s="16" t="str">
        <f>IF(COUNTA(Wedstrijden!BC113:BE113)&lt;&gt;0,6,"")</f>
        <v/>
      </c>
      <c r="DF119" s="16" t="str">
        <f t="shared" si="10"/>
        <v/>
      </c>
      <c r="DG119" s="16" t="str">
        <f>IF(Wedstrijden!BC113="x","L","")</f>
        <v/>
      </c>
      <c r="DH119" s="16" t="str">
        <f>IF(Wedstrijden!BD113="x","M","")</f>
        <v/>
      </c>
      <c r="DI119" s="16" t="str">
        <f>IF(Wedstrijden!BE113="x","Z","")</f>
        <v/>
      </c>
      <c r="DJ119" s="16" t="str">
        <f>IF(Wedstrijden!BF113="x","Z","")</f>
        <v/>
      </c>
      <c r="DK119" s="16" t="str">
        <f>IF(COUNTA(Wedstrijden!BH113:BJ113)&lt;&gt;0,6,"")</f>
        <v/>
      </c>
      <c r="DL119" s="16" t="str">
        <f t="shared" si="11"/>
        <v/>
      </c>
      <c r="DM119" s="16" t="str">
        <f>IF(Wedstrijden!BH113="x","L","")</f>
        <v/>
      </c>
      <c r="DN119" s="16" t="str">
        <f>IF(Wedstrijden!BI113="x","M","")</f>
        <v/>
      </c>
      <c r="DO119" s="16" t="str">
        <f>IF(Wedstrijden!BJ113="x","Z","")</f>
        <v/>
      </c>
      <c r="DP119" s="16" t="str">
        <f>IF(Wedstrijden!BK113="x","Z","")</f>
        <v/>
      </c>
    </row>
    <row r="120" spans="1:120" ht="14.4" x14ac:dyDescent="0.3">
      <c r="A120" s="18">
        <f>Wedstrijden!A114</f>
        <v>45094</v>
      </c>
      <c r="B120" s="16" t="str">
        <f>IFERROR(VLOOKUP(Wedstrijden!#REF!,#REF!,2,FALSE),"")</f>
        <v/>
      </c>
      <c r="C120" s="16" t="str">
        <f>Wedstrijden!E114</f>
        <v>KNHS Kring Noord Oost Friesland</v>
      </c>
      <c r="D120" s="16" t="str">
        <f>IFERROR(VLOOKUP(Wedstrijden!#REF!,#REF!,2,FALSE),"")</f>
        <v/>
      </c>
      <c r="E120" s="16" t="str">
        <f>IFERROR(VLOOKUP(Wedstrijden!#REF!,#REF!,5,FALSE),"")</f>
        <v/>
      </c>
      <c r="F120" s="16" t="e">
        <f>IF(Wedstrijden!#REF!&lt;&gt;"",Wedstrijden!#REF!,"")</f>
        <v>#REF!</v>
      </c>
      <c r="G120" s="16" t="e">
        <f>IF(Wedstrijden!#REF!="Indoor",1,0)</f>
        <v>#REF!</v>
      </c>
      <c r="H120" s="16" t="e">
        <f>Wedstrijden!#REF!</f>
        <v>#REF!</v>
      </c>
      <c r="I120" s="16" t="e">
        <f>IF(Wedstrijden!#REF!="Nee",0,IF(Wedstrijden!#REF!="Ja",1,""))</f>
        <v>#REF!</v>
      </c>
      <c r="J120" s="16" t="e">
        <f>IF(Wedstrijden!#REF!&lt;&gt;"",Wedstrijden!#REF!,"")</f>
        <v>#REF!</v>
      </c>
      <c r="BJ120" s="16" t="str">
        <f>IF(COUNTA(Wedstrijden!T114:AB114)&lt;&gt;0,1,"")</f>
        <v/>
      </c>
      <c r="BK120" s="16" t="str">
        <f t="shared" si="6"/>
        <v/>
      </c>
      <c r="BL120" s="16" t="e">
        <f>IF(Wedstrijden!#REF!="x","AA","")</f>
        <v>#REF!</v>
      </c>
      <c r="BM120" s="16" t="e">
        <f>IF(Wedstrijden!#REF!="x","A","")</f>
        <v>#REF!</v>
      </c>
      <c r="BN120" s="16" t="str">
        <f>IF(Wedstrijden!T114="x","B1","")</f>
        <v/>
      </c>
      <c r="BO120" s="16" t="e">
        <f>IF(Wedstrijden!#REF!="x","BB","")</f>
        <v>#REF!</v>
      </c>
      <c r="BP120" s="16" t="str">
        <f>IF(Wedstrijden!V114="x","B","")</f>
        <v/>
      </c>
      <c r="BQ120" s="16" t="str">
        <f>IF(Wedstrijden!W114="x","L1","")</f>
        <v/>
      </c>
      <c r="BR120" s="16" t="str">
        <f>IF(Wedstrijden!X114="x","L2","")</f>
        <v/>
      </c>
      <c r="BS120" s="16" t="str">
        <f>IF(Wedstrijden!Y114="x","M1","")</f>
        <v/>
      </c>
      <c r="BT120" s="16" t="str">
        <f>IF(Wedstrijden!Z114="x","M2","")</f>
        <v/>
      </c>
      <c r="BU120" s="16" t="str">
        <f>IF(Wedstrijden!AA114="x","Z1","")</f>
        <v/>
      </c>
      <c r="BV120" s="16" t="str">
        <f>IF(Wedstrijden!AB114="x","Z2","")</f>
        <v/>
      </c>
      <c r="BW120" s="16" t="str">
        <f>IF(COUNTA(Wedstrijden!K114:S114)&lt;&gt;0,1,"")</f>
        <v/>
      </c>
      <c r="BX120" s="16" t="str">
        <f t="shared" si="7"/>
        <v/>
      </c>
      <c r="BY120" s="16" t="str">
        <f>IF(Wedstrijden!K114="x","BB","")</f>
        <v/>
      </c>
      <c r="BZ120" s="16" t="str">
        <f>IF(Wedstrijden!L114="x","B","")</f>
        <v/>
      </c>
      <c r="CA120" s="16" t="str">
        <f>IF(Wedstrijden!M114="x","L1","")</f>
        <v/>
      </c>
      <c r="CB120" s="16" t="str">
        <f>IF(Wedstrijden!N114="x","L2","")</f>
        <v/>
      </c>
      <c r="CC120" s="16" t="str">
        <f>IF(Wedstrijden!O114="x","M1","")</f>
        <v/>
      </c>
      <c r="CD120" s="16" t="str">
        <f>IF(Wedstrijden!P114="x","M2","")</f>
        <v/>
      </c>
      <c r="CE120" s="16" t="str">
        <f>IF(Wedstrijden!Q114="x","Z1","")</f>
        <v/>
      </c>
      <c r="CF120" s="16" t="str">
        <f>IF(Wedstrijden!R114="x","Z2","")</f>
        <v/>
      </c>
      <c r="CG120" s="16" t="str">
        <f>IF(Wedstrijden!S114="x","ZZL","")</f>
        <v/>
      </c>
      <c r="CL120" s="16" t="str">
        <f>IF(COUNTA(Wedstrijden!AQ114:BA114)&lt;&gt;0,2,"")</f>
        <v/>
      </c>
      <c r="CM120" s="16" t="str">
        <f t="shared" si="8"/>
        <v/>
      </c>
      <c r="CN120" s="16" t="str">
        <f>IF(Wedstrijden!AQ114="x","AA","")</f>
        <v/>
      </c>
      <c r="CO120" s="16" t="str">
        <f>IF(Wedstrijden!AR114="x","A","")</f>
        <v/>
      </c>
      <c r="CP120" s="16" t="str">
        <f>IF(Wedstrijden!AS114="x","BB","")</f>
        <v/>
      </c>
      <c r="CQ120" s="16" t="str">
        <f>IF(Wedstrijden!AT114="x","B","")</f>
        <v/>
      </c>
      <c r="CR120" s="16" t="str">
        <f>IF(Wedstrijden!AU114="x","L","")</f>
        <v/>
      </c>
      <c r="CS120" s="16" t="str">
        <f>IF(Wedstrijden!AV114="x","M","")</f>
        <v/>
      </c>
      <c r="CT120" s="16" t="str">
        <f>IF(Wedstrijden!AW114="x","Z","")</f>
        <v/>
      </c>
      <c r="CU120" s="16" t="str">
        <f>IF(Wedstrijden!BA114="x","ZZ","")</f>
        <v/>
      </c>
      <c r="CV120" s="16">
        <f>IF(COUNTA(Wedstrijden!AH114:AO114)&lt;&gt;0,2,"")</f>
        <v>2</v>
      </c>
      <c r="CW120" s="16">
        <f t="shared" si="9"/>
        <v>1</v>
      </c>
      <c r="CX120" s="16" t="str">
        <f>IF(Wedstrijden!AH114="x","BB","")</f>
        <v/>
      </c>
      <c r="CY120" s="16" t="str">
        <f>IF(Wedstrijden!AI114="x","B","")</f>
        <v>B</v>
      </c>
      <c r="CZ120" s="16" t="str">
        <f>IF(Wedstrijden!AJ114="x","L","")</f>
        <v>L</v>
      </c>
      <c r="DA120" s="16" t="str">
        <f>IF(Wedstrijden!AK114="x","M","")</f>
        <v>M</v>
      </c>
      <c r="DB120" s="16" t="str">
        <f>IF(Wedstrijden!AL114="x","Z","")</f>
        <v>Z</v>
      </c>
      <c r="DC120" s="16" t="str">
        <f>IF(Wedstrijden!AM114="x","ZZ","")</f>
        <v>ZZ</v>
      </c>
      <c r="DD120" s="16" t="str">
        <f>IF(Wedstrijden!AO114="x","1.40","")</f>
        <v/>
      </c>
      <c r="DE120" s="16" t="str">
        <f>IF(COUNTA(Wedstrijden!BC114:BE114)&lt;&gt;0,6,"")</f>
        <v/>
      </c>
      <c r="DF120" s="16" t="str">
        <f t="shared" si="10"/>
        <v/>
      </c>
      <c r="DG120" s="16" t="str">
        <f>IF(Wedstrijden!BC114="x","L","")</f>
        <v/>
      </c>
      <c r="DH120" s="16" t="str">
        <f>IF(Wedstrijden!BD114="x","M","")</f>
        <v/>
      </c>
      <c r="DI120" s="16" t="str">
        <f>IF(Wedstrijden!BE114="x","Z","")</f>
        <v/>
      </c>
      <c r="DJ120" s="16" t="str">
        <f>IF(Wedstrijden!BF114="x","Z","")</f>
        <v/>
      </c>
      <c r="DK120" s="16" t="str">
        <f>IF(COUNTA(Wedstrijden!BH114:BJ114)&lt;&gt;0,6,"")</f>
        <v/>
      </c>
      <c r="DL120" s="16" t="str">
        <f t="shared" si="11"/>
        <v/>
      </c>
      <c r="DM120" s="16" t="str">
        <f>IF(Wedstrijden!BH114="x","L","")</f>
        <v/>
      </c>
      <c r="DN120" s="16" t="str">
        <f>IF(Wedstrijden!BI114="x","M","")</f>
        <v/>
      </c>
      <c r="DO120" s="16" t="str">
        <f>IF(Wedstrijden!BJ114="x","Z","")</f>
        <v/>
      </c>
      <c r="DP120" s="16" t="str">
        <f>IF(Wedstrijden!BK114="x","Z","")</f>
        <v/>
      </c>
    </row>
    <row r="121" spans="1:120" ht="14.4" x14ac:dyDescent="0.3">
      <c r="A121" s="18">
        <f>Wedstrijden!A115</f>
        <v>45094</v>
      </c>
      <c r="B121" s="16" t="str">
        <f>IFERROR(VLOOKUP(Wedstrijden!#REF!,#REF!,2,FALSE),"")</f>
        <v/>
      </c>
      <c r="C121" s="16" t="str">
        <f>Wedstrijden!E115</f>
        <v>KNHS Kring Noord Oost Friesland</v>
      </c>
      <c r="D121" s="16" t="str">
        <f>IFERROR(VLOOKUP(Wedstrijden!#REF!,#REF!,2,FALSE),"")</f>
        <v/>
      </c>
      <c r="E121" s="16" t="str">
        <f>IFERROR(VLOOKUP(Wedstrijden!#REF!,#REF!,5,FALSE),"")</f>
        <v/>
      </c>
      <c r="F121" s="16" t="e">
        <f>IF(Wedstrijden!#REF!&lt;&gt;"",Wedstrijden!#REF!,"")</f>
        <v>#REF!</v>
      </c>
      <c r="G121" s="16" t="e">
        <f>IF(Wedstrijden!#REF!="Indoor",1,0)</f>
        <v>#REF!</v>
      </c>
      <c r="H121" s="16" t="e">
        <f>Wedstrijden!#REF!</f>
        <v>#REF!</v>
      </c>
      <c r="I121" s="16" t="e">
        <f>IF(Wedstrijden!#REF!="Nee",0,IF(Wedstrijden!#REF!="Ja",1,""))</f>
        <v>#REF!</v>
      </c>
      <c r="J121" s="16" t="e">
        <f>IF(Wedstrijden!#REF!&lt;&gt;"",Wedstrijden!#REF!,"")</f>
        <v>#REF!</v>
      </c>
      <c r="BJ121" s="16" t="str">
        <f>IF(COUNTA(Wedstrijden!T115:AB115)&lt;&gt;0,1,"")</f>
        <v/>
      </c>
      <c r="BK121" s="16" t="str">
        <f t="shared" si="6"/>
        <v/>
      </c>
      <c r="BL121" s="16" t="e">
        <f>IF(Wedstrijden!#REF!="x","AA","")</f>
        <v>#REF!</v>
      </c>
      <c r="BM121" s="16" t="e">
        <f>IF(Wedstrijden!#REF!="x","A","")</f>
        <v>#REF!</v>
      </c>
      <c r="BN121" s="16" t="str">
        <f>IF(Wedstrijden!T115="x","B1","")</f>
        <v/>
      </c>
      <c r="BO121" s="16" t="e">
        <f>IF(Wedstrijden!#REF!="x","BB","")</f>
        <v>#REF!</v>
      </c>
      <c r="BP121" s="16" t="str">
        <f>IF(Wedstrijden!V115="x","B","")</f>
        <v/>
      </c>
      <c r="BQ121" s="16" t="str">
        <f>IF(Wedstrijden!W115="x","L1","")</f>
        <v/>
      </c>
      <c r="BR121" s="16" t="str">
        <f>IF(Wedstrijden!X115="x","L2","")</f>
        <v/>
      </c>
      <c r="BS121" s="16" t="str">
        <f>IF(Wedstrijden!Y115="x","M1","")</f>
        <v/>
      </c>
      <c r="BT121" s="16" t="str">
        <f>IF(Wedstrijden!Z115="x","M2","")</f>
        <v/>
      </c>
      <c r="BU121" s="16" t="str">
        <f>IF(Wedstrijden!AA115="x","Z1","")</f>
        <v/>
      </c>
      <c r="BV121" s="16" t="str">
        <f>IF(Wedstrijden!AB115="x","Z2","")</f>
        <v/>
      </c>
      <c r="BW121" s="16" t="str">
        <f>IF(COUNTA(Wedstrijden!K115:S115)&lt;&gt;0,1,"")</f>
        <v/>
      </c>
      <c r="BX121" s="16" t="str">
        <f t="shared" si="7"/>
        <v/>
      </c>
      <c r="BY121" s="16" t="str">
        <f>IF(Wedstrijden!K115="x","BB","")</f>
        <v/>
      </c>
      <c r="BZ121" s="16" t="str">
        <f>IF(Wedstrijden!L115="x","B","")</f>
        <v/>
      </c>
      <c r="CA121" s="16" t="str">
        <f>IF(Wedstrijden!M115="x","L1","")</f>
        <v/>
      </c>
      <c r="CB121" s="16" t="str">
        <f>IF(Wedstrijden!N115="x","L2","")</f>
        <v/>
      </c>
      <c r="CC121" s="16" t="str">
        <f>IF(Wedstrijden!O115="x","M1","")</f>
        <v/>
      </c>
      <c r="CD121" s="16" t="str">
        <f>IF(Wedstrijden!P115="x","M2","")</f>
        <v/>
      </c>
      <c r="CE121" s="16" t="str">
        <f>IF(Wedstrijden!Q115="x","Z1","")</f>
        <v/>
      </c>
      <c r="CF121" s="16" t="str">
        <f>IF(Wedstrijden!R115="x","Z2","")</f>
        <v/>
      </c>
      <c r="CG121" s="16" t="str">
        <f>IF(Wedstrijden!S115="x","ZZL","")</f>
        <v/>
      </c>
      <c r="CL121" s="16">
        <f>IF(COUNTA(Wedstrijden!AQ115:BA115)&lt;&gt;0,2,"")</f>
        <v>2</v>
      </c>
      <c r="CM121" s="16">
        <f t="shared" si="8"/>
        <v>2</v>
      </c>
      <c r="CN121" s="16" t="str">
        <f>IF(Wedstrijden!AQ115="x","AA","")</f>
        <v/>
      </c>
      <c r="CO121" s="16" t="str">
        <f>IF(Wedstrijden!AR115="x","A","")</f>
        <v/>
      </c>
      <c r="CP121" s="16" t="str">
        <f>IF(Wedstrijden!AS115="x","BB","")</f>
        <v>BB</v>
      </c>
      <c r="CQ121" s="16" t="str">
        <f>IF(Wedstrijden!AT115="x","B","")</f>
        <v>B</v>
      </c>
      <c r="CR121" s="16" t="str">
        <f>IF(Wedstrijden!AU115="x","L","")</f>
        <v>L</v>
      </c>
      <c r="CS121" s="16" t="str">
        <f>IF(Wedstrijden!AV115="x","M","")</f>
        <v>M</v>
      </c>
      <c r="CT121" s="16" t="str">
        <f>IF(Wedstrijden!AW115="x","Z","")</f>
        <v>Z</v>
      </c>
      <c r="CU121" s="16" t="str">
        <f>IF(Wedstrijden!BA115="x","ZZ","")</f>
        <v>ZZ</v>
      </c>
      <c r="CV121" s="16">
        <f>IF(COUNTA(Wedstrijden!AH115:AO115)&lt;&gt;0,2,"")</f>
        <v>2</v>
      </c>
      <c r="CW121" s="16">
        <f t="shared" si="9"/>
        <v>1</v>
      </c>
      <c r="CX121" s="16" t="str">
        <f>IF(Wedstrijden!AH115="x","BB","")</f>
        <v>BB</v>
      </c>
      <c r="CY121" s="16" t="str">
        <f>IF(Wedstrijden!AI115="x","B","")</f>
        <v>B</v>
      </c>
      <c r="CZ121" s="16" t="str">
        <f>IF(Wedstrijden!AJ115="x","L","")</f>
        <v>L</v>
      </c>
      <c r="DA121" s="16" t="str">
        <f>IF(Wedstrijden!AK115="x","M","")</f>
        <v>M</v>
      </c>
      <c r="DB121" s="16" t="str">
        <f>IF(Wedstrijden!AL115="x","Z","")</f>
        <v>Z</v>
      </c>
      <c r="DC121" s="16" t="str">
        <f>IF(Wedstrijden!AM115="x","ZZ","")</f>
        <v>ZZ</v>
      </c>
      <c r="DD121" s="16" t="str">
        <f>IF(Wedstrijden!AO115="x","1.40","")</f>
        <v/>
      </c>
      <c r="DE121" s="16" t="str">
        <f>IF(COUNTA(Wedstrijden!BC115:BE115)&lt;&gt;0,6,"")</f>
        <v/>
      </c>
      <c r="DF121" s="16" t="str">
        <f t="shared" si="10"/>
        <v/>
      </c>
      <c r="DG121" s="16" t="str">
        <f>IF(Wedstrijden!BC115="x","L","")</f>
        <v/>
      </c>
      <c r="DH121" s="16" t="str">
        <f>IF(Wedstrijden!BD115="x","M","")</f>
        <v/>
      </c>
      <c r="DI121" s="16" t="str">
        <f>IF(Wedstrijden!BE115="x","Z","")</f>
        <v/>
      </c>
      <c r="DJ121" s="16" t="str">
        <f>IF(Wedstrijden!BF115="x","Z","")</f>
        <v/>
      </c>
      <c r="DK121" s="16" t="str">
        <f>IF(COUNTA(Wedstrijden!BH115:BJ115)&lt;&gt;0,6,"")</f>
        <v/>
      </c>
      <c r="DL121" s="16" t="str">
        <f t="shared" si="11"/>
        <v/>
      </c>
      <c r="DM121" s="16" t="str">
        <f>IF(Wedstrijden!BH115="x","L","")</f>
        <v/>
      </c>
      <c r="DN121" s="16" t="str">
        <f>IF(Wedstrijden!BI115="x","M","")</f>
        <v/>
      </c>
      <c r="DO121" s="16" t="str">
        <f>IF(Wedstrijden!BJ115="x","Z","")</f>
        <v/>
      </c>
      <c r="DP121" s="16" t="str">
        <f>IF(Wedstrijden!BK115="x","Z","")</f>
        <v/>
      </c>
    </row>
    <row r="122" spans="1:120" ht="14.4" x14ac:dyDescent="0.3">
      <c r="A122" s="18">
        <f>Wedstrijden!A116</f>
        <v>45094</v>
      </c>
      <c r="B122" s="16" t="str">
        <f>IFERROR(VLOOKUP(Wedstrijden!#REF!,#REF!,2,FALSE),"")</f>
        <v/>
      </c>
      <c r="C122" s="16" t="str">
        <f>Wedstrijden!E116</f>
        <v>Licenties Wedstrijdorganisaties Friesland Kring</v>
      </c>
      <c r="D122" s="16" t="str">
        <f>IFERROR(VLOOKUP(Wedstrijden!#REF!,#REF!,2,FALSE),"")</f>
        <v/>
      </c>
      <c r="E122" s="16" t="str">
        <f>IFERROR(VLOOKUP(Wedstrijden!#REF!,#REF!,5,FALSE),"")</f>
        <v/>
      </c>
      <c r="F122" s="16" t="e">
        <f>IF(Wedstrijden!#REF!&lt;&gt;"",Wedstrijden!#REF!,"")</f>
        <v>#REF!</v>
      </c>
      <c r="G122" s="16" t="e">
        <f>IF(Wedstrijden!#REF!="Indoor",1,0)</f>
        <v>#REF!</v>
      </c>
      <c r="H122" s="16" t="e">
        <f>Wedstrijden!#REF!</f>
        <v>#REF!</v>
      </c>
      <c r="I122" s="16" t="e">
        <f>IF(Wedstrijden!#REF!="Nee",0,IF(Wedstrijden!#REF!="Ja",1,""))</f>
        <v>#REF!</v>
      </c>
      <c r="J122" s="16" t="e">
        <f>IF(Wedstrijden!#REF!&lt;&gt;"",Wedstrijden!#REF!,"")</f>
        <v>#REF!</v>
      </c>
      <c r="BJ122" s="16" t="str">
        <f>IF(COUNTA(Wedstrijden!T116:AB116)&lt;&gt;0,1,"")</f>
        <v/>
      </c>
      <c r="BK122" s="16" t="str">
        <f t="shared" si="6"/>
        <v/>
      </c>
      <c r="BL122" s="16" t="e">
        <f>IF(Wedstrijden!#REF!="x","AA","")</f>
        <v>#REF!</v>
      </c>
      <c r="BM122" s="16" t="e">
        <f>IF(Wedstrijden!#REF!="x","A","")</f>
        <v>#REF!</v>
      </c>
      <c r="BN122" s="16" t="str">
        <f>IF(Wedstrijden!T116="x","B1","")</f>
        <v/>
      </c>
      <c r="BO122" s="16" t="e">
        <f>IF(Wedstrijden!#REF!="x","BB","")</f>
        <v>#REF!</v>
      </c>
      <c r="BP122" s="16" t="str">
        <f>IF(Wedstrijden!V116="x","B","")</f>
        <v/>
      </c>
      <c r="BQ122" s="16" t="str">
        <f>IF(Wedstrijden!W116="x","L1","")</f>
        <v/>
      </c>
      <c r="BR122" s="16" t="str">
        <f>IF(Wedstrijden!X116="x","L2","")</f>
        <v/>
      </c>
      <c r="BS122" s="16" t="str">
        <f>IF(Wedstrijden!Y116="x","M1","")</f>
        <v/>
      </c>
      <c r="BT122" s="16" t="str">
        <f>IF(Wedstrijden!Z116="x","M2","")</f>
        <v/>
      </c>
      <c r="BU122" s="16" t="str">
        <f>IF(Wedstrijden!AA116="x","Z1","")</f>
        <v/>
      </c>
      <c r="BV122" s="16" t="str">
        <f>IF(Wedstrijden!AB116="x","Z2","")</f>
        <v/>
      </c>
      <c r="BW122" s="16">
        <f>IF(COUNTA(Wedstrijden!K116:S116)&lt;&gt;0,1,"")</f>
        <v>1</v>
      </c>
      <c r="BX122" s="16">
        <f t="shared" si="7"/>
        <v>1</v>
      </c>
      <c r="BY122" s="16" t="str">
        <f>IF(Wedstrijden!K116="x","BB","")</f>
        <v/>
      </c>
      <c r="BZ122" s="16" t="str">
        <f>IF(Wedstrijden!L116="x","B","")</f>
        <v>B</v>
      </c>
      <c r="CA122" s="16" t="str">
        <f>IF(Wedstrijden!M116="x","L1","")</f>
        <v>L1</v>
      </c>
      <c r="CB122" s="16" t="str">
        <f>IF(Wedstrijden!N116="x","L2","")</f>
        <v>L2</v>
      </c>
      <c r="CC122" s="16" t="str">
        <f>IF(Wedstrijden!O116="x","M1","")</f>
        <v>M1</v>
      </c>
      <c r="CD122" s="16" t="str">
        <f>IF(Wedstrijden!P116="x","M2","")</f>
        <v>M2</v>
      </c>
      <c r="CE122" s="16" t="str">
        <f>IF(Wedstrijden!Q116="x","Z1","")</f>
        <v>Z1</v>
      </c>
      <c r="CF122" s="16" t="str">
        <f>IF(Wedstrijden!R116="x","Z2","")</f>
        <v>Z2</v>
      </c>
      <c r="CG122" s="16" t="str">
        <f>IF(Wedstrijden!S116="x","ZZL","")</f>
        <v>ZZL</v>
      </c>
      <c r="CL122" s="16" t="str">
        <f>IF(COUNTA(Wedstrijden!AQ116:BA116)&lt;&gt;0,2,"")</f>
        <v/>
      </c>
      <c r="CM122" s="16" t="str">
        <f t="shared" si="8"/>
        <v/>
      </c>
      <c r="CN122" s="16" t="str">
        <f>IF(Wedstrijden!AQ116="x","AA","")</f>
        <v/>
      </c>
      <c r="CO122" s="16" t="str">
        <f>IF(Wedstrijden!AR116="x","A","")</f>
        <v/>
      </c>
      <c r="CP122" s="16" t="str">
        <f>IF(Wedstrijden!AS116="x","BB","")</f>
        <v/>
      </c>
      <c r="CQ122" s="16" t="str">
        <f>IF(Wedstrijden!AT116="x","B","")</f>
        <v/>
      </c>
      <c r="CR122" s="16" t="str">
        <f>IF(Wedstrijden!AU116="x","L","")</f>
        <v/>
      </c>
      <c r="CS122" s="16" t="str">
        <f>IF(Wedstrijden!AV116="x","M","")</f>
        <v/>
      </c>
      <c r="CT122" s="16" t="str">
        <f>IF(Wedstrijden!AW116="x","Z","")</f>
        <v/>
      </c>
      <c r="CU122" s="16" t="str">
        <f>IF(Wedstrijden!BA116="x","ZZ","")</f>
        <v/>
      </c>
      <c r="CV122" s="16" t="str">
        <f>IF(COUNTA(Wedstrijden!AH116:AO116)&lt;&gt;0,2,"")</f>
        <v/>
      </c>
      <c r="CW122" s="16" t="str">
        <f t="shared" si="9"/>
        <v/>
      </c>
      <c r="CX122" s="16" t="str">
        <f>IF(Wedstrijden!AH116="x","BB","")</f>
        <v/>
      </c>
      <c r="CY122" s="16" t="str">
        <f>IF(Wedstrijden!AI116="x","B","")</f>
        <v/>
      </c>
      <c r="CZ122" s="16" t="str">
        <f>IF(Wedstrijden!AJ116="x","L","")</f>
        <v/>
      </c>
      <c r="DA122" s="16" t="str">
        <f>IF(Wedstrijden!AK116="x","M","")</f>
        <v/>
      </c>
      <c r="DB122" s="16" t="str">
        <f>IF(Wedstrijden!AL116="x","Z","")</f>
        <v/>
      </c>
      <c r="DC122" s="16" t="str">
        <f>IF(Wedstrijden!AM116="x","ZZ","")</f>
        <v/>
      </c>
      <c r="DD122" s="16" t="str">
        <f>IF(Wedstrijden!AO116="x","1.40","")</f>
        <v/>
      </c>
      <c r="DE122" s="16" t="str">
        <f>IF(COUNTA(Wedstrijden!BC116:BE116)&lt;&gt;0,6,"")</f>
        <v/>
      </c>
      <c r="DF122" s="16" t="str">
        <f t="shared" si="10"/>
        <v/>
      </c>
      <c r="DG122" s="16" t="str">
        <f>IF(Wedstrijden!BC116="x","L","")</f>
        <v/>
      </c>
      <c r="DH122" s="16" t="str">
        <f>IF(Wedstrijden!BD116="x","M","")</f>
        <v/>
      </c>
      <c r="DI122" s="16" t="str">
        <f>IF(Wedstrijden!BE116="x","Z","")</f>
        <v/>
      </c>
      <c r="DJ122" s="16" t="str">
        <f>IF(Wedstrijden!BF116="x","Z","")</f>
        <v/>
      </c>
      <c r="DK122" s="16" t="str">
        <f>IF(COUNTA(Wedstrijden!BH116:BJ116)&lt;&gt;0,6,"")</f>
        <v/>
      </c>
      <c r="DL122" s="16" t="str">
        <f t="shared" si="11"/>
        <v/>
      </c>
      <c r="DM122" s="16" t="str">
        <f>IF(Wedstrijden!BH116="x","L","")</f>
        <v/>
      </c>
      <c r="DN122" s="16" t="str">
        <f>IF(Wedstrijden!BI116="x","M","")</f>
        <v/>
      </c>
      <c r="DO122" s="16" t="str">
        <f>IF(Wedstrijden!BJ116="x","Z","")</f>
        <v/>
      </c>
      <c r="DP122" s="16" t="str">
        <f>IF(Wedstrijden!BK116="x","Z","")</f>
        <v/>
      </c>
    </row>
    <row r="123" spans="1:120" ht="14.4" x14ac:dyDescent="0.3">
      <c r="A123" s="18">
        <f>Wedstrijden!A117</f>
        <v>45095</v>
      </c>
      <c r="B123" s="16" t="str">
        <f>IFERROR(VLOOKUP(Wedstrijden!#REF!,#REF!,2,FALSE),"")</f>
        <v/>
      </c>
      <c r="C123" s="16" t="str">
        <f>Wedstrijden!E117</f>
        <v>KNHS Kring Tusken Waad En Klif</v>
      </c>
      <c r="D123" s="16" t="str">
        <f>IFERROR(VLOOKUP(Wedstrijden!#REF!,#REF!,2,FALSE),"")</f>
        <v/>
      </c>
      <c r="E123" s="16" t="str">
        <f>IFERROR(VLOOKUP(Wedstrijden!#REF!,#REF!,5,FALSE),"")</f>
        <v/>
      </c>
      <c r="F123" s="16" t="e">
        <f>IF(Wedstrijden!#REF!&lt;&gt;"",Wedstrijden!#REF!,"")</f>
        <v>#REF!</v>
      </c>
      <c r="G123" s="16" t="e">
        <f>IF(Wedstrijden!#REF!="Indoor",1,0)</f>
        <v>#REF!</v>
      </c>
      <c r="H123" s="16" t="e">
        <f>Wedstrijden!#REF!</f>
        <v>#REF!</v>
      </c>
      <c r="I123" s="16" t="e">
        <f>IF(Wedstrijden!#REF!="Nee",0,IF(Wedstrijden!#REF!="Ja",1,""))</f>
        <v>#REF!</v>
      </c>
      <c r="J123" s="16" t="e">
        <f>IF(Wedstrijden!#REF!&lt;&gt;"",Wedstrijden!#REF!,"")</f>
        <v>#REF!</v>
      </c>
      <c r="BJ123" s="16" t="str">
        <f>IF(COUNTA(Wedstrijden!T117:AB117)&lt;&gt;0,1,"")</f>
        <v/>
      </c>
      <c r="BK123" s="16" t="str">
        <f t="shared" si="6"/>
        <v/>
      </c>
      <c r="BL123" s="16" t="e">
        <f>IF(Wedstrijden!#REF!="x","AA","")</f>
        <v>#REF!</v>
      </c>
      <c r="BM123" s="16" t="e">
        <f>IF(Wedstrijden!#REF!="x","A","")</f>
        <v>#REF!</v>
      </c>
      <c r="BN123" s="16" t="str">
        <f>IF(Wedstrijden!T117="x","B1","")</f>
        <v/>
      </c>
      <c r="BO123" s="16" t="e">
        <f>IF(Wedstrijden!#REF!="x","BB","")</f>
        <v>#REF!</v>
      </c>
      <c r="BP123" s="16" t="str">
        <f>IF(Wedstrijden!V117="x","B","")</f>
        <v/>
      </c>
      <c r="BQ123" s="16" t="str">
        <f>IF(Wedstrijden!W117="x","L1","")</f>
        <v/>
      </c>
      <c r="BR123" s="16" t="str">
        <f>IF(Wedstrijden!X117="x","L2","")</f>
        <v/>
      </c>
      <c r="BS123" s="16" t="str">
        <f>IF(Wedstrijden!Y117="x","M1","")</f>
        <v/>
      </c>
      <c r="BT123" s="16" t="str">
        <f>IF(Wedstrijden!Z117="x","M2","")</f>
        <v/>
      </c>
      <c r="BU123" s="16" t="str">
        <f>IF(Wedstrijden!AA117="x","Z1","")</f>
        <v/>
      </c>
      <c r="BV123" s="16" t="str">
        <f>IF(Wedstrijden!AB117="x","Z2","")</f>
        <v/>
      </c>
      <c r="BW123" s="16">
        <f>IF(COUNTA(Wedstrijden!K117:S117)&lt;&gt;0,1,"")</f>
        <v>1</v>
      </c>
      <c r="BX123" s="16">
        <f t="shared" si="7"/>
        <v>1</v>
      </c>
      <c r="BY123" s="16" t="str">
        <f>IF(Wedstrijden!K117="x","BB","")</f>
        <v/>
      </c>
      <c r="BZ123" s="16" t="str">
        <f>IF(Wedstrijden!L117="x","B","")</f>
        <v/>
      </c>
      <c r="CA123" s="16" t="str">
        <f>IF(Wedstrijden!M117="x","L1","")</f>
        <v/>
      </c>
      <c r="CB123" s="16" t="str">
        <f>IF(Wedstrijden!N117="x","L2","")</f>
        <v/>
      </c>
      <c r="CC123" s="16" t="str">
        <f>IF(Wedstrijden!O117="x","M1","")</f>
        <v/>
      </c>
      <c r="CD123" s="16" t="str">
        <f>IF(Wedstrijden!P117="x","M2","")</f>
        <v/>
      </c>
      <c r="CE123" s="16" t="str">
        <f>IF(Wedstrijden!Q117="x","Z1","")</f>
        <v>Z1</v>
      </c>
      <c r="CF123" s="16" t="str">
        <f>IF(Wedstrijden!R117="x","Z2","")</f>
        <v>Z2</v>
      </c>
      <c r="CG123" s="16" t="str">
        <f>IF(Wedstrijden!S117="x","ZZL","")</f>
        <v>ZZL</v>
      </c>
      <c r="CL123" s="16" t="str">
        <f>IF(COUNTA(Wedstrijden!AQ117:BA117)&lt;&gt;0,2,"")</f>
        <v/>
      </c>
      <c r="CM123" s="16" t="str">
        <f t="shared" si="8"/>
        <v/>
      </c>
      <c r="CN123" s="16" t="str">
        <f>IF(Wedstrijden!AQ117="x","AA","")</f>
        <v/>
      </c>
      <c r="CO123" s="16" t="str">
        <f>IF(Wedstrijden!AR117="x","A","")</f>
        <v/>
      </c>
      <c r="CP123" s="16" t="str">
        <f>IF(Wedstrijden!AS117="x","BB","")</f>
        <v/>
      </c>
      <c r="CQ123" s="16" t="str">
        <f>IF(Wedstrijden!AT117="x","B","")</f>
        <v/>
      </c>
      <c r="CR123" s="16" t="str">
        <f>IF(Wedstrijden!AU117="x","L","")</f>
        <v/>
      </c>
      <c r="CS123" s="16" t="str">
        <f>IF(Wedstrijden!AV117="x","M","")</f>
        <v/>
      </c>
      <c r="CT123" s="16" t="str">
        <f>IF(Wedstrijden!AW117="x","Z","")</f>
        <v/>
      </c>
      <c r="CU123" s="16" t="str">
        <f>IF(Wedstrijden!BA117="x","ZZ","")</f>
        <v/>
      </c>
      <c r="CV123" s="16" t="str">
        <f>IF(COUNTA(Wedstrijden!AH117:AO117)&lt;&gt;0,2,"")</f>
        <v/>
      </c>
      <c r="CW123" s="16" t="str">
        <f t="shared" si="9"/>
        <v/>
      </c>
      <c r="CX123" s="16" t="str">
        <f>IF(Wedstrijden!AH117="x","BB","")</f>
        <v/>
      </c>
      <c r="CY123" s="16" t="str">
        <f>IF(Wedstrijden!AI117="x","B","")</f>
        <v/>
      </c>
      <c r="CZ123" s="16" t="str">
        <f>IF(Wedstrijden!AJ117="x","L","")</f>
        <v/>
      </c>
      <c r="DA123" s="16" t="str">
        <f>IF(Wedstrijden!AK117="x","M","")</f>
        <v/>
      </c>
      <c r="DB123" s="16" t="str">
        <f>IF(Wedstrijden!AL117="x","Z","")</f>
        <v/>
      </c>
      <c r="DC123" s="16" t="str">
        <f>IF(Wedstrijden!AM117="x","ZZ","")</f>
        <v/>
      </c>
      <c r="DD123" s="16" t="str">
        <f>IF(Wedstrijden!AO117="x","1.40","")</f>
        <v/>
      </c>
      <c r="DE123" s="16" t="str">
        <f>IF(COUNTA(Wedstrijden!BC117:BE117)&lt;&gt;0,6,"")</f>
        <v/>
      </c>
      <c r="DF123" s="16" t="str">
        <f t="shared" si="10"/>
        <v/>
      </c>
      <c r="DG123" s="16" t="str">
        <f>IF(Wedstrijden!BC117="x","L","")</f>
        <v/>
      </c>
      <c r="DH123" s="16" t="str">
        <f>IF(Wedstrijden!BD117="x","M","")</f>
        <v/>
      </c>
      <c r="DI123" s="16" t="str">
        <f>IF(Wedstrijden!BE117="x","Z","")</f>
        <v/>
      </c>
      <c r="DJ123" s="16" t="str">
        <f>IF(Wedstrijden!BF117="x","Z","")</f>
        <v/>
      </c>
      <c r="DK123" s="16" t="str">
        <f>IF(COUNTA(Wedstrijden!BH117:BJ117)&lt;&gt;0,6,"")</f>
        <v/>
      </c>
      <c r="DL123" s="16" t="str">
        <f t="shared" si="11"/>
        <v/>
      </c>
      <c r="DM123" s="16" t="str">
        <f>IF(Wedstrijden!BH117="x","L","")</f>
        <v/>
      </c>
      <c r="DN123" s="16" t="str">
        <f>IF(Wedstrijden!BI117="x","M","")</f>
        <v/>
      </c>
      <c r="DO123" s="16" t="str">
        <f>IF(Wedstrijden!BJ117="x","Z","")</f>
        <v/>
      </c>
      <c r="DP123" s="16" t="str">
        <f>IF(Wedstrijden!BK117="x","Z","")</f>
        <v/>
      </c>
    </row>
    <row r="124" spans="1:120" ht="14.4" x14ac:dyDescent="0.3">
      <c r="A124" s="18">
        <f>Wedstrijden!A118</f>
        <v>45095</v>
      </c>
      <c r="B124" s="16" t="str">
        <f>IFERROR(VLOOKUP(Wedstrijden!#REF!,#REF!,2,FALSE),"")</f>
        <v/>
      </c>
      <c r="C124" s="16" t="str">
        <f>Wedstrijden!E118</f>
        <v>Licenties Wedstrijdorganisaties Friesland Kring</v>
      </c>
      <c r="D124" s="16" t="str">
        <f>IFERROR(VLOOKUP(Wedstrijden!#REF!,#REF!,2,FALSE),"")</f>
        <v/>
      </c>
      <c r="E124" s="16" t="str">
        <f>IFERROR(VLOOKUP(Wedstrijden!#REF!,#REF!,5,FALSE),"")</f>
        <v/>
      </c>
      <c r="F124" s="16" t="e">
        <f>IF(Wedstrijden!#REF!&lt;&gt;"",Wedstrijden!#REF!,"")</f>
        <v>#REF!</v>
      </c>
      <c r="G124" s="16" t="e">
        <f>IF(Wedstrijden!#REF!="Indoor",1,0)</f>
        <v>#REF!</v>
      </c>
      <c r="H124" s="16" t="e">
        <f>Wedstrijden!#REF!</f>
        <v>#REF!</v>
      </c>
      <c r="I124" s="16" t="e">
        <f>IF(Wedstrijden!#REF!="Nee",0,IF(Wedstrijden!#REF!="Ja",1,""))</f>
        <v>#REF!</v>
      </c>
      <c r="J124" s="16" t="e">
        <f>IF(Wedstrijden!#REF!&lt;&gt;"",Wedstrijden!#REF!,"")</f>
        <v>#REF!</v>
      </c>
      <c r="BJ124" s="16">
        <f>IF(COUNTA(Wedstrijden!T118:AB118)&lt;&gt;0,1,"")</f>
        <v>1</v>
      </c>
      <c r="BK124" s="16">
        <f t="shared" si="6"/>
        <v>2</v>
      </c>
      <c r="BL124" s="16" t="e">
        <f>IF(Wedstrijden!#REF!="x","AA","")</f>
        <v>#REF!</v>
      </c>
      <c r="BM124" s="16" t="e">
        <f>IF(Wedstrijden!#REF!="x","A","")</f>
        <v>#REF!</v>
      </c>
      <c r="BN124" s="16" t="str">
        <f>IF(Wedstrijden!T118="x","B1","")</f>
        <v>B1</v>
      </c>
      <c r="BO124" s="16" t="e">
        <f>IF(Wedstrijden!#REF!="x","BB","")</f>
        <v>#REF!</v>
      </c>
      <c r="BP124" s="16" t="str">
        <f>IF(Wedstrijden!V118="x","B","")</f>
        <v>B</v>
      </c>
      <c r="BQ124" s="16" t="str">
        <f>IF(Wedstrijden!W118="x","L1","")</f>
        <v>L1</v>
      </c>
      <c r="BR124" s="16" t="str">
        <f>IF(Wedstrijden!X118="x","L2","")</f>
        <v>L2</v>
      </c>
      <c r="BS124" s="16" t="str">
        <f>IF(Wedstrijden!Y118="x","M1","")</f>
        <v>M1</v>
      </c>
      <c r="BT124" s="16" t="str">
        <f>IF(Wedstrijden!Z118="x","M2","")</f>
        <v>M2</v>
      </c>
      <c r="BU124" s="16" t="str">
        <f>IF(Wedstrijden!AA118="x","Z1","")</f>
        <v>Z1</v>
      </c>
      <c r="BV124" s="16" t="str">
        <f>IF(Wedstrijden!AB118="x","Z2","")</f>
        <v>Z2</v>
      </c>
      <c r="BW124" s="16" t="str">
        <f>IF(COUNTA(Wedstrijden!K118:S118)&lt;&gt;0,1,"")</f>
        <v/>
      </c>
      <c r="BX124" s="16" t="str">
        <f t="shared" si="7"/>
        <v/>
      </c>
      <c r="BY124" s="16" t="str">
        <f>IF(Wedstrijden!K118="x","BB","")</f>
        <v/>
      </c>
      <c r="BZ124" s="16" t="str">
        <f>IF(Wedstrijden!L118="x","B","")</f>
        <v/>
      </c>
      <c r="CA124" s="16" t="str">
        <f>IF(Wedstrijden!M118="x","L1","")</f>
        <v/>
      </c>
      <c r="CB124" s="16" t="str">
        <f>IF(Wedstrijden!N118="x","L2","")</f>
        <v/>
      </c>
      <c r="CC124" s="16" t="str">
        <f>IF(Wedstrijden!O118="x","M1","")</f>
        <v/>
      </c>
      <c r="CD124" s="16" t="str">
        <f>IF(Wedstrijden!P118="x","M2","")</f>
        <v/>
      </c>
      <c r="CE124" s="16" t="str">
        <f>IF(Wedstrijden!Q118="x","Z1","")</f>
        <v/>
      </c>
      <c r="CF124" s="16" t="str">
        <f>IF(Wedstrijden!R118="x","Z2","")</f>
        <v/>
      </c>
      <c r="CG124" s="16" t="str">
        <f>IF(Wedstrijden!S118="x","ZZL","")</f>
        <v/>
      </c>
      <c r="CL124" s="16" t="str">
        <f>IF(COUNTA(Wedstrijden!AQ118:BA118)&lt;&gt;0,2,"")</f>
        <v/>
      </c>
      <c r="CM124" s="16" t="str">
        <f t="shared" si="8"/>
        <v/>
      </c>
      <c r="CN124" s="16" t="str">
        <f>IF(Wedstrijden!AQ118="x","AA","")</f>
        <v/>
      </c>
      <c r="CO124" s="16" t="str">
        <f>IF(Wedstrijden!AR118="x","A","")</f>
        <v/>
      </c>
      <c r="CP124" s="16" t="str">
        <f>IF(Wedstrijden!AS118="x","BB","")</f>
        <v/>
      </c>
      <c r="CQ124" s="16" t="str">
        <f>IF(Wedstrijden!AT118="x","B","")</f>
        <v/>
      </c>
      <c r="CR124" s="16" t="str">
        <f>IF(Wedstrijden!AU118="x","L","")</f>
        <v/>
      </c>
      <c r="CS124" s="16" t="str">
        <f>IF(Wedstrijden!AV118="x","M","")</f>
        <v/>
      </c>
      <c r="CT124" s="16" t="str">
        <f>IF(Wedstrijden!AW118="x","Z","")</f>
        <v/>
      </c>
      <c r="CU124" s="16" t="str">
        <f>IF(Wedstrijden!BA118="x","ZZ","")</f>
        <v/>
      </c>
      <c r="CV124" s="16" t="str">
        <f>IF(COUNTA(Wedstrijden!AH118:AO118)&lt;&gt;0,2,"")</f>
        <v/>
      </c>
      <c r="CW124" s="16" t="str">
        <f t="shared" si="9"/>
        <v/>
      </c>
      <c r="CX124" s="16" t="str">
        <f>IF(Wedstrijden!AH118="x","BB","")</f>
        <v/>
      </c>
      <c r="CY124" s="16" t="str">
        <f>IF(Wedstrijden!AI118="x","B","")</f>
        <v/>
      </c>
      <c r="CZ124" s="16" t="str">
        <f>IF(Wedstrijden!AJ118="x","L","")</f>
        <v/>
      </c>
      <c r="DA124" s="16" t="str">
        <f>IF(Wedstrijden!AK118="x","M","")</f>
        <v/>
      </c>
      <c r="DB124" s="16" t="str">
        <f>IF(Wedstrijden!AL118="x","Z","")</f>
        <v/>
      </c>
      <c r="DC124" s="16" t="str">
        <f>IF(Wedstrijden!AM118="x","ZZ","")</f>
        <v/>
      </c>
      <c r="DD124" s="16" t="str">
        <f>IF(Wedstrijden!AO118="x","1.40","")</f>
        <v/>
      </c>
      <c r="DE124" s="16" t="str">
        <f>IF(COUNTA(Wedstrijden!BC118:BE118)&lt;&gt;0,6,"")</f>
        <v/>
      </c>
      <c r="DF124" s="16" t="str">
        <f t="shared" si="10"/>
        <v/>
      </c>
      <c r="DG124" s="16" t="str">
        <f>IF(Wedstrijden!BC118="x","L","")</f>
        <v/>
      </c>
      <c r="DH124" s="16" t="str">
        <f>IF(Wedstrijden!BD118="x","M","")</f>
        <v/>
      </c>
      <c r="DI124" s="16" t="str">
        <f>IF(Wedstrijden!BE118="x","Z","")</f>
        <v/>
      </c>
      <c r="DJ124" s="16" t="str">
        <f>IF(Wedstrijden!BF118="x","Z","")</f>
        <v/>
      </c>
      <c r="DK124" s="16" t="str">
        <f>IF(COUNTA(Wedstrijden!BH118:BJ118)&lt;&gt;0,6,"")</f>
        <v/>
      </c>
      <c r="DL124" s="16" t="str">
        <f t="shared" si="11"/>
        <v/>
      </c>
      <c r="DM124" s="16" t="str">
        <f>IF(Wedstrijden!BH118="x","L","")</f>
        <v/>
      </c>
      <c r="DN124" s="16" t="str">
        <f>IF(Wedstrijden!BI118="x","M","")</f>
        <v/>
      </c>
      <c r="DO124" s="16" t="str">
        <f>IF(Wedstrijden!BJ118="x","Z","")</f>
        <v/>
      </c>
      <c r="DP124" s="16" t="str">
        <f>IF(Wedstrijden!BK118="x","Z","")</f>
        <v/>
      </c>
    </row>
    <row r="125" spans="1:120" ht="14.4" x14ac:dyDescent="0.3">
      <c r="A125" s="18">
        <f>Wedstrijden!A119</f>
        <v>45097</v>
      </c>
      <c r="B125" s="16" t="str">
        <f>IFERROR(VLOOKUP(Wedstrijden!#REF!,#REF!,2,FALSE),"")</f>
        <v/>
      </c>
      <c r="C125" s="16" t="str">
        <f>Wedstrijden!E119</f>
        <v>KNHS Kring De Drie Stromen</v>
      </c>
      <c r="D125" s="16" t="str">
        <f>IFERROR(VLOOKUP(Wedstrijden!#REF!,#REF!,2,FALSE),"")</f>
        <v/>
      </c>
      <c r="E125" s="16" t="str">
        <f>IFERROR(VLOOKUP(Wedstrijden!#REF!,#REF!,5,FALSE),"")</f>
        <v/>
      </c>
      <c r="F125" s="16" t="e">
        <f>IF(Wedstrijden!#REF!&lt;&gt;"",Wedstrijden!#REF!,"")</f>
        <v>#REF!</v>
      </c>
      <c r="G125" s="16" t="e">
        <f>IF(Wedstrijden!#REF!="Indoor",1,0)</f>
        <v>#REF!</v>
      </c>
      <c r="H125" s="16" t="e">
        <f>Wedstrijden!#REF!</f>
        <v>#REF!</v>
      </c>
      <c r="I125" s="16" t="e">
        <f>IF(Wedstrijden!#REF!="Nee",0,IF(Wedstrijden!#REF!="Ja",1,""))</f>
        <v>#REF!</v>
      </c>
      <c r="J125" s="16" t="e">
        <f>IF(Wedstrijden!#REF!&lt;&gt;"",Wedstrijden!#REF!,"")</f>
        <v>#REF!</v>
      </c>
      <c r="BJ125" s="16">
        <f>IF(COUNTA(Wedstrijden!T119:AB119)&lt;&gt;0,1,"")</f>
        <v>1</v>
      </c>
      <c r="BK125" s="16">
        <f t="shared" si="6"/>
        <v>2</v>
      </c>
      <c r="BL125" s="16" t="e">
        <f>IF(Wedstrijden!#REF!="x","AA","")</f>
        <v>#REF!</v>
      </c>
      <c r="BM125" s="16" t="e">
        <f>IF(Wedstrijden!#REF!="x","A","")</f>
        <v>#REF!</v>
      </c>
      <c r="BN125" s="16" t="str">
        <f>IF(Wedstrijden!T119="x","B1","")</f>
        <v/>
      </c>
      <c r="BO125" s="16" t="e">
        <f>IF(Wedstrijden!#REF!="x","BB","")</f>
        <v>#REF!</v>
      </c>
      <c r="BP125" s="16" t="str">
        <f>IF(Wedstrijden!V119="x","B","")</f>
        <v/>
      </c>
      <c r="BQ125" s="16" t="str">
        <f>IF(Wedstrijden!W119="x","L1","")</f>
        <v>L1</v>
      </c>
      <c r="BR125" s="16" t="str">
        <f>IF(Wedstrijden!X119="x","L2","")</f>
        <v>L2</v>
      </c>
      <c r="BS125" s="16" t="str">
        <f>IF(Wedstrijden!Y119="x","M1","")</f>
        <v>M1</v>
      </c>
      <c r="BT125" s="16" t="str">
        <f>IF(Wedstrijden!Z119="x","M2","")</f>
        <v>M2</v>
      </c>
      <c r="BU125" s="16" t="str">
        <f>IF(Wedstrijden!AA119="x","Z1","")</f>
        <v/>
      </c>
      <c r="BV125" s="16" t="str">
        <f>IF(Wedstrijden!AB119="x","Z2","")</f>
        <v/>
      </c>
      <c r="BW125" s="16">
        <f>IF(COUNTA(Wedstrijden!K119:S119)&lt;&gt;0,1,"")</f>
        <v>1</v>
      </c>
      <c r="BX125" s="16">
        <f t="shared" si="7"/>
        <v>1</v>
      </c>
      <c r="BY125" s="16" t="str">
        <f>IF(Wedstrijden!K119="x","BB","")</f>
        <v/>
      </c>
      <c r="BZ125" s="16" t="str">
        <f>IF(Wedstrijden!L119="x","B","")</f>
        <v/>
      </c>
      <c r="CA125" s="16" t="str">
        <f>IF(Wedstrijden!M119="x","L1","")</f>
        <v>L1</v>
      </c>
      <c r="CB125" s="16" t="str">
        <f>IF(Wedstrijden!N119="x","L2","")</f>
        <v>L2</v>
      </c>
      <c r="CC125" s="16" t="str">
        <f>IF(Wedstrijden!O119="x","M1","")</f>
        <v>M1</v>
      </c>
      <c r="CD125" s="16" t="str">
        <f>IF(Wedstrijden!P119="x","M2","")</f>
        <v>M2</v>
      </c>
      <c r="CE125" s="16" t="str">
        <f>IF(Wedstrijden!Q119="x","Z1","")</f>
        <v/>
      </c>
      <c r="CF125" s="16" t="str">
        <f>IF(Wedstrijden!R119="x","Z2","")</f>
        <v/>
      </c>
      <c r="CG125" s="16" t="str">
        <f>IF(Wedstrijden!S119="x","ZZL","")</f>
        <v/>
      </c>
      <c r="CL125" s="16" t="str">
        <f>IF(COUNTA(Wedstrijden!AQ119:BA119)&lt;&gt;0,2,"")</f>
        <v/>
      </c>
      <c r="CM125" s="16" t="str">
        <f t="shared" si="8"/>
        <v/>
      </c>
      <c r="CN125" s="16" t="str">
        <f>IF(Wedstrijden!AQ119="x","AA","")</f>
        <v/>
      </c>
      <c r="CO125" s="16" t="str">
        <f>IF(Wedstrijden!AR119="x","A","")</f>
        <v/>
      </c>
      <c r="CP125" s="16" t="str">
        <f>IF(Wedstrijden!AS119="x","BB","")</f>
        <v/>
      </c>
      <c r="CQ125" s="16" t="str">
        <f>IF(Wedstrijden!AT119="x","B","")</f>
        <v/>
      </c>
      <c r="CR125" s="16" t="str">
        <f>IF(Wedstrijden!AU119="x","L","")</f>
        <v/>
      </c>
      <c r="CS125" s="16" t="str">
        <f>IF(Wedstrijden!AV119="x","M","")</f>
        <v/>
      </c>
      <c r="CT125" s="16" t="str">
        <f>IF(Wedstrijden!AW119="x","Z","")</f>
        <v/>
      </c>
      <c r="CU125" s="16" t="str">
        <f>IF(Wedstrijden!BA119="x","ZZ","")</f>
        <v/>
      </c>
      <c r="CV125" s="16" t="str">
        <f>IF(COUNTA(Wedstrijden!AH119:AO119)&lt;&gt;0,2,"")</f>
        <v/>
      </c>
      <c r="CW125" s="16" t="str">
        <f t="shared" si="9"/>
        <v/>
      </c>
      <c r="CX125" s="16" t="str">
        <f>IF(Wedstrijden!AH119="x","BB","")</f>
        <v/>
      </c>
      <c r="CY125" s="16" t="str">
        <f>IF(Wedstrijden!AI119="x","B","")</f>
        <v/>
      </c>
      <c r="CZ125" s="16" t="str">
        <f>IF(Wedstrijden!AJ119="x","L","")</f>
        <v/>
      </c>
      <c r="DA125" s="16" t="str">
        <f>IF(Wedstrijden!AK119="x","M","")</f>
        <v/>
      </c>
      <c r="DB125" s="16" t="str">
        <f>IF(Wedstrijden!AL119="x","Z","")</f>
        <v/>
      </c>
      <c r="DC125" s="16" t="str">
        <f>IF(Wedstrijden!AM119="x","ZZ","")</f>
        <v/>
      </c>
      <c r="DD125" s="16" t="str">
        <f>IF(Wedstrijden!AO119="x","1.40","")</f>
        <v/>
      </c>
      <c r="DE125" s="16" t="str">
        <f>IF(COUNTA(Wedstrijden!BC119:BE119)&lt;&gt;0,6,"")</f>
        <v/>
      </c>
      <c r="DF125" s="16" t="str">
        <f t="shared" si="10"/>
        <v/>
      </c>
      <c r="DG125" s="16" t="str">
        <f>IF(Wedstrijden!BC119="x","L","")</f>
        <v/>
      </c>
      <c r="DH125" s="16" t="str">
        <f>IF(Wedstrijden!BD119="x","M","")</f>
        <v/>
      </c>
      <c r="DI125" s="16" t="str">
        <f>IF(Wedstrijden!BE119="x","Z","")</f>
        <v/>
      </c>
      <c r="DJ125" s="16" t="str">
        <f>IF(Wedstrijden!BF119="x","Z","")</f>
        <v/>
      </c>
      <c r="DK125" s="16" t="str">
        <f>IF(COUNTA(Wedstrijden!BH119:BJ119)&lt;&gt;0,6,"")</f>
        <v/>
      </c>
      <c r="DL125" s="16" t="str">
        <f t="shared" si="11"/>
        <v/>
      </c>
      <c r="DM125" s="16" t="str">
        <f>IF(Wedstrijden!BH119="x","L","")</f>
        <v/>
      </c>
      <c r="DN125" s="16" t="str">
        <f>IF(Wedstrijden!BI119="x","M","")</f>
        <v/>
      </c>
      <c r="DO125" s="16" t="str">
        <f>IF(Wedstrijden!BJ119="x","Z","")</f>
        <v/>
      </c>
      <c r="DP125" s="16" t="str">
        <f>IF(Wedstrijden!BK119="x","Z","")</f>
        <v/>
      </c>
    </row>
    <row r="126" spans="1:120" ht="14.4" x14ac:dyDescent="0.3">
      <c r="A126" s="18">
        <f>Wedstrijden!A120</f>
        <v>45097</v>
      </c>
      <c r="B126" s="16" t="str">
        <f>IFERROR(VLOOKUP(Wedstrijden!#REF!,#REF!,2,FALSE),"")</f>
        <v/>
      </c>
      <c r="C126" s="16" t="str">
        <f>Wedstrijden!E120</f>
        <v>KNHS Kring Tusken Waad En Klif</v>
      </c>
      <c r="D126" s="16" t="str">
        <f>IFERROR(VLOOKUP(Wedstrijden!#REF!,#REF!,2,FALSE),"")</f>
        <v/>
      </c>
      <c r="E126" s="16" t="str">
        <f>IFERROR(VLOOKUP(Wedstrijden!#REF!,#REF!,5,FALSE),"")</f>
        <v/>
      </c>
      <c r="F126" s="16" t="e">
        <f>IF(Wedstrijden!#REF!&lt;&gt;"",Wedstrijden!#REF!,"")</f>
        <v>#REF!</v>
      </c>
      <c r="G126" s="16" t="e">
        <f>IF(Wedstrijden!#REF!="Indoor",1,0)</f>
        <v>#REF!</v>
      </c>
      <c r="H126" s="16" t="e">
        <f>Wedstrijden!#REF!</f>
        <v>#REF!</v>
      </c>
      <c r="I126" s="16" t="e">
        <f>IF(Wedstrijden!#REF!="Nee",0,IF(Wedstrijden!#REF!="Ja",1,""))</f>
        <v>#REF!</v>
      </c>
      <c r="J126" s="16" t="e">
        <f>IF(Wedstrijden!#REF!&lt;&gt;"",Wedstrijden!#REF!,"")</f>
        <v>#REF!</v>
      </c>
      <c r="BJ126" s="16">
        <f>IF(COUNTA(Wedstrijden!T120:AB120)&lt;&gt;0,1,"")</f>
        <v>1</v>
      </c>
      <c r="BK126" s="16">
        <f t="shared" si="6"/>
        <v>2</v>
      </c>
      <c r="BL126" s="16" t="e">
        <f>IF(Wedstrijden!#REF!="x","AA","")</f>
        <v>#REF!</v>
      </c>
      <c r="BM126" s="16" t="e">
        <f>IF(Wedstrijden!#REF!="x","A","")</f>
        <v>#REF!</v>
      </c>
      <c r="BN126" s="16" t="str">
        <f>IF(Wedstrijden!T120="x","B1","")</f>
        <v/>
      </c>
      <c r="BO126" s="16" t="e">
        <f>IF(Wedstrijden!#REF!="x","BB","")</f>
        <v>#REF!</v>
      </c>
      <c r="BP126" s="16" t="str">
        <f>IF(Wedstrijden!V120="x","B","")</f>
        <v/>
      </c>
      <c r="BQ126" s="16" t="str">
        <f>IF(Wedstrijden!W120="x","L1","")</f>
        <v/>
      </c>
      <c r="BR126" s="16" t="str">
        <f>IF(Wedstrijden!X120="x","L2","")</f>
        <v/>
      </c>
      <c r="BS126" s="16" t="str">
        <f>IF(Wedstrijden!Y120="x","M1","")</f>
        <v>M1</v>
      </c>
      <c r="BT126" s="16" t="str">
        <f>IF(Wedstrijden!Z120="x","M2","")</f>
        <v>M2</v>
      </c>
      <c r="BU126" s="16" t="str">
        <f>IF(Wedstrijden!AA120="x","Z1","")</f>
        <v>Z1</v>
      </c>
      <c r="BV126" s="16" t="str">
        <f>IF(Wedstrijden!AB120="x","Z2","")</f>
        <v>Z2</v>
      </c>
      <c r="BW126" s="16">
        <f>IF(COUNTA(Wedstrijden!K120:S120)&lt;&gt;0,1,"")</f>
        <v>1</v>
      </c>
      <c r="BX126" s="16">
        <f t="shared" si="7"/>
        <v>1</v>
      </c>
      <c r="BY126" s="16" t="str">
        <f>IF(Wedstrijden!K120="x","BB","")</f>
        <v/>
      </c>
      <c r="BZ126" s="16" t="str">
        <f>IF(Wedstrijden!L120="x","B","")</f>
        <v/>
      </c>
      <c r="CA126" s="16" t="str">
        <f>IF(Wedstrijden!M120="x","L1","")</f>
        <v/>
      </c>
      <c r="CB126" s="16" t="str">
        <f>IF(Wedstrijden!N120="x","L2","")</f>
        <v/>
      </c>
      <c r="CC126" s="16" t="str">
        <f>IF(Wedstrijden!O120="x","M1","")</f>
        <v>M1</v>
      </c>
      <c r="CD126" s="16" t="str">
        <f>IF(Wedstrijden!P120="x","M2","")</f>
        <v>M2</v>
      </c>
      <c r="CE126" s="16" t="str">
        <f>IF(Wedstrijden!Q120="x","Z1","")</f>
        <v>Z1</v>
      </c>
      <c r="CF126" s="16" t="str">
        <f>IF(Wedstrijden!R120="x","Z2","")</f>
        <v>Z2</v>
      </c>
      <c r="CG126" s="16" t="str">
        <f>IF(Wedstrijden!S120="x","ZZL","")</f>
        <v>ZZL</v>
      </c>
      <c r="CL126" s="16" t="str">
        <f>IF(COUNTA(Wedstrijden!AQ120:BA120)&lt;&gt;0,2,"")</f>
        <v/>
      </c>
      <c r="CM126" s="16" t="str">
        <f t="shared" si="8"/>
        <v/>
      </c>
      <c r="CN126" s="16" t="str">
        <f>IF(Wedstrijden!AQ120="x","AA","")</f>
        <v/>
      </c>
      <c r="CO126" s="16" t="str">
        <f>IF(Wedstrijden!AR120="x","A","")</f>
        <v/>
      </c>
      <c r="CP126" s="16" t="str">
        <f>IF(Wedstrijden!AS120="x","BB","")</f>
        <v/>
      </c>
      <c r="CQ126" s="16" t="str">
        <f>IF(Wedstrijden!AT120="x","B","")</f>
        <v/>
      </c>
      <c r="CR126" s="16" t="str">
        <f>IF(Wedstrijden!AU120="x","L","")</f>
        <v/>
      </c>
      <c r="CS126" s="16" t="str">
        <f>IF(Wedstrijden!AV120="x","M","")</f>
        <v/>
      </c>
      <c r="CT126" s="16" t="str">
        <f>IF(Wedstrijden!AW120="x","Z","")</f>
        <v/>
      </c>
      <c r="CU126" s="16" t="str">
        <f>IF(Wedstrijden!BA120="x","ZZ","")</f>
        <v/>
      </c>
      <c r="CV126" s="16" t="str">
        <f>IF(COUNTA(Wedstrijden!AH120:AO120)&lt;&gt;0,2,"")</f>
        <v/>
      </c>
      <c r="CW126" s="16" t="str">
        <f t="shared" si="9"/>
        <v/>
      </c>
      <c r="CX126" s="16" t="str">
        <f>IF(Wedstrijden!AH120="x","BB","")</f>
        <v/>
      </c>
      <c r="CY126" s="16" t="str">
        <f>IF(Wedstrijden!AI120="x","B","")</f>
        <v/>
      </c>
      <c r="CZ126" s="16" t="str">
        <f>IF(Wedstrijden!AJ120="x","L","")</f>
        <v/>
      </c>
      <c r="DA126" s="16" t="str">
        <f>IF(Wedstrijden!AK120="x","M","")</f>
        <v/>
      </c>
      <c r="DB126" s="16" t="str">
        <f>IF(Wedstrijden!AL120="x","Z","")</f>
        <v/>
      </c>
      <c r="DC126" s="16" t="str">
        <f>IF(Wedstrijden!AM120="x","ZZ","")</f>
        <v/>
      </c>
      <c r="DD126" s="16" t="str">
        <f>IF(Wedstrijden!AO120="x","1.40","")</f>
        <v/>
      </c>
      <c r="DE126" s="16" t="str">
        <f>IF(COUNTA(Wedstrijden!BC120:BE120)&lt;&gt;0,6,"")</f>
        <v/>
      </c>
      <c r="DF126" s="16" t="str">
        <f t="shared" si="10"/>
        <v/>
      </c>
      <c r="DG126" s="16" t="str">
        <f>IF(Wedstrijden!BC120="x","L","")</f>
        <v/>
      </c>
      <c r="DH126" s="16" t="str">
        <f>IF(Wedstrijden!BD120="x","M","")</f>
        <v/>
      </c>
      <c r="DI126" s="16" t="str">
        <f>IF(Wedstrijden!BE120="x","Z","")</f>
        <v/>
      </c>
      <c r="DJ126" s="16" t="str">
        <f>IF(Wedstrijden!BF120="x","Z","")</f>
        <v/>
      </c>
      <c r="DK126" s="16" t="str">
        <f>IF(COUNTA(Wedstrijden!BH120:BJ120)&lt;&gt;0,6,"")</f>
        <v/>
      </c>
      <c r="DL126" s="16" t="str">
        <f t="shared" si="11"/>
        <v/>
      </c>
      <c r="DM126" s="16" t="str">
        <f>IF(Wedstrijden!BH120="x","L","")</f>
        <v/>
      </c>
      <c r="DN126" s="16" t="str">
        <f>IF(Wedstrijden!BI120="x","M","")</f>
        <v/>
      </c>
      <c r="DO126" s="16" t="str">
        <f>IF(Wedstrijden!BJ120="x","Z","")</f>
        <v/>
      </c>
      <c r="DP126" s="16" t="str">
        <f>IF(Wedstrijden!BK120="x","Z","")</f>
        <v/>
      </c>
    </row>
    <row r="127" spans="1:120" ht="14.4" x14ac:dyDescent="0.3">
      <c r="A127" s="18">
        <f>Wedstrijden!A121</f>
        <v>45099</v>
      </c>
      <c r="B127" s="16" t="str">
        <f>IFERROR(VLOOKUP(Wedstrijden!#REF!,#REF!,2,FALSE),"")</f>
        <v/>
      </c>
      <c r="C127" s="16" t="str">
        <f>Wedstrijden!E121</f>
        <v>KNHS Kring De Drie Stromen</v>
      </c>
      <c r="D127" s="16" t="str">
        <f>IFERROR(VLOOKUP(Wedstrijden!#REF!,#REF!,2,FALSE),"")</f>
        <v/>
      </c>
      <c r="E127" s="16" t="str">
        <f>IFERROR(VLOOKUP(Wedstrijden!#REF!,#REF!,5,FALSE),"")</f>
        <v/>
      </c>
      <c r="F127" s="16" t="e">
        <f>IF(Wedstrijden!#REF!&lt;&gt;"",Wedstrijden!#REF!,"")</f>
        <v>#REF!</v>
      </c>
      <c r="G127" s="16" t="e">
        <f>IF(Wedstrijden!#REF!="Indoor",1,0)</f>
        <v>#REF!</v>
      </c>
      <c r="H127" s="16" t="e">
        <f>Wedstrijden!#REF!</f>
        <v>#REF!</v>
      </c>
      <c r="I127" s="16" t="e">
        <f>IF(Wedstrijden!#REF!="Nee",0,IF(Wedstrijden!#REF!="Ja",1,""))</f>
        <v>#REF!</v>
      </c>
      <c r="J127" s="16" t="e">
        <f>IF(Wedstrijden!#REF!&lt;&gt;"",Wedstrijden!#REF!,"")</f>
        <v>#REF!</v>
      </c>
      <c r="BJ127" s="16" t="str">
        <f>IF(COUNTA(Wedstrijden!T121:AB121)&lt;&gt;0,1,"")</f>
        <v/>
      </c>
      <c r="BK127" s="16" t="str">
        <f t="shared" si="6"/>
        <v/>
      </c>
      <c r="BL127" s="16" t="e">
        <f>IF(Wedstrijden!#REF!="x","AA","")</f>
        <v>#REF!</v>
      </c>
      <c r="BM127" s="16" t="e">
        <f>IF(Wedstrijden!#REF!="x","A","")</f>
        <v>#REF!</v>
      </c>
      <c r="BN127" s="16" t="str">
        <f>IF(Wedstrijden!T121="x","B1","")</f>
        <v/>
      </c>
      <c r="BO127" s="16" t="e">
        <f>IF(Wedstrijden!#REF!="x","BB","")</f>
        <v>#REF!</v>
      </c>
      <c r="BP127" s="16" t="str">
        <f>IF(Wedstrijden!V121="x","B","")</f>
        <v/>
      </c>
      <c r="BQ127" s="16" t="str">
        <f>IF(Wedstrijden!W121="x","L1","")</f>
        <v/>
      </c>
      <c r="BR127" s="16" t="str">
        <f>IF(Wedstrijden!X121="x","L2","")</f>
        <v/>
      </c>
      <c r="BS127" s="16" t="str">
        <f>IF(Wedstrijden!Y121="x","M1","")</f>
        <v/>
      </c>
      <c r="BT127" s="16" t="str">
        <f>IF(Wedstrijden!Z121="x","M2","")</f>
        <v/>
      </c>
      <c r="BU127" s="16" t="str">
        <f>IF(Wedstrijden!AA121="x","Z1","")</f>
        <v/>
      </c>
      <c r="BV127" s="16" t="str">
        <f>IF(Wedstrijden!AB121="x","Z2","")</f>
        <v/>
      </c>
      <c r="BW127" s="16">
        <f>IF(COUNTA(Wedstrijden!K121:S121)&lt;&gt;0,1,"")</f>
        <v>1</v>
      </c>
      <c r="BX127" s="16">
        <f t="shared" si="7"/>
        <v>1</v>
      </c>
      <c r="BY127" s="16" t="str">
        <f>IF(Wedstrijden!K121="x","BB","")</f>
        <v/>
      </c>
      <c r="BZ127" s="16" t="str">
        <f>IF(Wedstrijden!L121="x","B","")</f>
        <v/>
      </c>
      <c r="CA127" s="16" t="str">
        <f>IF(Wedstrijden!M121="x","L1","")</f>
        <v>L1</v>
      </c>
      <c r="CB127" s="16" t="str">
        <f>IF(Wedstrijden!N121="x","L2","")</f>
        <v>L2</v>
      </c>
      <c r="CC127" s="16" t="str">
        <f>IF(Wedstrijden!O121="x","M1","")</f>
        <v/>
      </c>
      <c r="CD127" s="16" t="str">
        <f>IF(Wedstrijden!P121="x","M2","")</f>
        <v/>
      </c>
      <c r="CE127" s="16" t="str">
        <f>IF(Wedstrijden!Q121="x","Z1","")</f>
        <v/>
      </c>
      <c r="CF127" s="16" t="str">
        <f>IF(Wedstrijden!R121="x","Z2","")</f>
        <v/>
      </c>
      <c r="CG127" s="16" t="str">
        <f>IF(Wedstrijden!S121="x","ZZL","")</f>
        <v/>
      </c>
      <c r="CL127" s="16" t="str">
        <f>IF(COUNTA(Wedstrijden!AQ121:BA121)&lt;&gt;0,2,"")</f>
        <v/>
      </c>
      <c r="CM127" s="16" t="str">
        <f t="shared" si="8"/>
        <v/>
      </c>
      <c r="CN127" s="16" t="str">
        <f>IF(Wedstrijden!AQ121="x","AA","")</f>
        <v/>
      </c>
      <c r="CO127" s="16" t="str">
        <f>IF(Wedstrijden!AR121="x","A","")</f>
        <v/>
      </c>
      <c r="CP127" s="16" t="str">
        <f>IF(Wedstrijden!AS121="x","BB","")</f>
        <v/>
      </c>
      <c r="CQ127" s="16" t="str">
        <f>IF(Wedstrijden!AT121="x","B","")</f>
        <v/>
      </c>
      <c r="CR127" s="16" t="str">
        <f>IF(Wedstrijden!AU121="x","L","")</f>
        <v/>
      </c>
      <c r="CS127" s="16" t="str">
        <f>IF(Wedstrijden!AV121="x","M","")</f>
        <v/>
      </c>
      <c r="CT127" s="16" t="str">
        <f>IF(Wedstrijden!AW121="x","Z","")</f>
        <v/>
      </c>
      <c r="CU127" s="16" t="str">
        <f>IF(Wedstrijden!BA121="x","ZZ","")</f>
        <v/>
      </c>
      <c r="CV127" s="16" t="str">
        <f>IF(COUNTA(Wedstrijden!AH121:AO121)&lt;&gt;0,2,"")</f>
        <v/>
      </c>
      <c r="CW127" s="16" t="str">
        <f t="shared" si="9"/>
        <v/>
      </c>
      <c r="CX127" s="16" t="str">
        <f>IF(Wedstrijden!AH121="x","BB","")</f>
        <v/>
      </c>
      <c r="CY127" s="16" t="str">
        <f>IF(Wedstrijden!AI121="x","B","")</f>
        <v/>
      </c>
      <c r="CZ127" s="16" t="str">
        <f>IF(Wedstrijden!AJ121="x","L","")</f>
        <v/>
      </c>
      <c r="DA127" s="16" t="str">
        <f>IF(Wedstrijden!AK121="x","M","")</f>
        <v/>
      </c>
      <c r="DB127" s="16" t="str">
        <f>IF(Wedstrijden!AL121="x","Z","")</f>
        <v/>
      </c>
      <c r="DC127" s="16" t="str">
        <f>IF(Wedstrijden!AM121="x","ZZ","")</f>
        <v/>
      </c>
      <c r="DD127" s="16" t="str">
        <f>IF(Wedstrijden!AO121="x","1.40","")</f>
        <v/>
      </c>
      <c r="DE127" s="16" t="str">
        <f>IF(COUNTA(Wedstrijden!BC121:BE121)&lt;&gt;0,6,"")</f>
        <v/>
      </c>
      <c r="DF127" s="16" t="str">
        <f t="shared" si="10"/>
        <v/>
      </c>
      <c r="DG127" s="16" t="str">
        <f>IF(Wedstrijden!BC121="x","L","")</f>
        <v/>
      </c>
      <c r="DH127" s="16" t="str">
        <f>IF(Wedstrijden!BD121="x","M","")</f>
        <v/>
      </c>
      <c r="DI127" s="16" t="str">
        <f>IF(Wedstrijden!BE121="x","Z","")</f>
        <v/>
      </c>
      <c r="DJ127" s="16" t="str">
        <f>IF(Wedstrijden!BF121="x","Z","")</f>
        <v/>
      </c>
      <c r="DK127" s="16" t="str">
        <f>IF(COUNTA(Wedstrijden!BH121:BJ121)&lt;&gt;0,6,"")</f>
        <v/>
      </c>
      <c r="DL127" s="16" t="str">
        <f t="shared" si="11"/>
        <v/>
      </c>
      <c r="DM127" s="16" t="str">
        <f>IF(Wedstrijden!BH121="x","L","")</f>
        <v/>
      </c>
      <c r="DN127" s="16" t="str">
        <f>IF(Wedstrijden!BI121="x","M","")</f>
        <v/>
      </c>
      <c r="DO127" s="16" t="str">
        <f>IF(Wedstrijden!BJ121="x","Z","")</f>
        <v/>
      </c>
      <c r="DP127" s="16" t="str">
        <f>IF(Wedstrijden!BK121="x","Z","")</f>
        <v/>
      </c>
    </row>
    <row r="128" spans="1:120" ht="14.4" x14ac:dyDescent="0.3">
      <c r="A128" s="18">
        <f>Wedstrijden!A122</f>
        <v>45100</v>
      </c>
      <c r="B128" s="16" t="str">
        <f>IFERROR(VLOOKUP(Wedstrijden!#REF!,#REF!,2,FALSE),"")</f>
        <v/>
      </c>
      <c r="C128" s="16" t="str">
        <f>Wedstrijden!E122</f>
        <v>KNHS Kring Tusken Waad En Klif</v>
      </c>
      <c r="D128" s="16" t="str">
        <f>IFERROR(VLOOKUP(Wedstrijden!#REF!,#REF!,2,FALSE),"")</f>
        <v/>
      </c>
      <c r="E128" s="16" t="str">
        <f>IFERROR(VLOOKUP(Wedstrijden!#REF!,#REF!,5,FALSE),"")</f>
        <v/>
      </c>
      <c r="F128" s="16" t="e">
        <f>IF(Wedstrijden!#REF!&lt;&gt;"",Wedstrijden!#REF!,"")</f>
        <v>#REF!</v>
      </c>
      <c r="G128" s="16" t="e">
        <f>IF(Wedstrijden!#REF!="Indoor",1,0)</f>
        <v>#REF!</v>
      </c>
      <c r="H128" s="16" t="e">
        <f>Wedstrijden!#REF!</f>
        <v>#REF!</v>
      </c>
      <c r="I128" s="16" t="e">
        <f>IF(Wedstrijden!#REF!="Nee",0,IF(Wedstrijden!#REF!="Ja",1,""))</f>
        <v>#REF!</v>
      </c>
      <c r="J128" s="16" t="e">
        <f>IF(Wedstrijden!#REF!&lt;&gt;"",Wedstrijden!#REF!,"")</f>
        <v>#REF!</v>
      </c>
      <c r="BJ128" s="16" t="str">
        <f>IF(COUNTA(Wedstrijden!T122:AB122)&lt;&gt;0,1,"")</f>
        <v/>
      </c>
      <c r="BK128" s="16" t="str">
        <f t="shared" si="6"/>
        <v/>
      </c>
      <c r="BL128" s="16" t="e">
        <f>IF(Wedstrijden!#REF!="x","AA","")</f>
        <v>#REF!</v>
      </c>
      <c r="BM128" s="16" t="e">
        <f>IF(Wedstrijden!#REF!="x","A","")</f>
        <v>#REF!</v>
      </c>
      <c r="BN128" s="16" t="str">
        <f>IF(Wedstrijden!T122="x","B1","")</f>
        <v/>
      </c>
      <c r="BO128" s="16" t="e">
        <f>IF(Wedstrijden!#REF!="x","BB","")</f>
        <v>#REF!</v>
      </c>
      <c r="BP128" s="16" t="str">
        <f>IF(Wedstrijden!V122="x","B","")</f>
        <v/>
      </c>
      <c r="BQ128" s="16" t="str">
        <f>IF(Wedstrijden!W122="x","L1","")</f>
        <v/>
      </c>
      <c r="BR128" s="16" t="str">
        <f>IF(Wedstrijden!X122="x","L2","")</f>
        <v/>
      </c>
      <c r="BS128" s="16" t="str">
        <f>IF(Wedstrijden!Y122="x","M1","")</f>
        <v/>
      </c>
      <c r="BT128" s="16" t="str">
        <f>IF(Wedstrijden!Z122="x","M2","")</f>
        <v/>
      </c>
      <c r="BU128" s="16" t="str">
        <f>IF(Wedstrijden!AA122="x","Z1","")</f>
        <v/>
      </c>
      <c r="BV128" s="16" t="str">
        <f>IF(Wedstrijden!AB122="x","Z2","")</f>
        <v/>
      </c>
      <c r="BW128" s="16">
        <f>IF(COUNTA(Wedstrijden!K122:S122)&lt;&gt;0,1,"")</f>
        <v>1</v>
      </c>
      <c r="BX128" s="16">
        <f t="shared" si="7"/>
        <v>1</v>
      </c>
      <c r="BY128" s="16" t="str">
        <f>IF(Wedstrijden!K122="x","BB","")</f>
        <v/>
      </c>
      <c r="BZ128" s="16" t="str">
        <f>IF(Wedstrijden!L122="x","B","")</f>
        <v>B</v>
      </c>
      <c r="CA128" s="16" t="str">
        <f>IF(Wedstrijden!M122="x","L1","")</f>
        <v>L1</v>
      </c>
      <c r="CB128" s="16" t="str">
        <f>IF(Wedstrijden!N122="x","L2","")</f>
        <v>L2</v>
      </c>
      <c r="CC128" s="16" t="str">
        <f>IF(Wedstrijden!O122="x","M1","")</f>
        <v>M1</v>
      </c>
      <c r="CD128" s="16" t="str">
        <f>IF(Wedstrijden!P122="x","M2","")</f>
        <v>M2</v>
      </c>
      <c r="CE128" s="16" t="str">
        <f>IF(Wedstrijden!Q122="x","Z1","")</f>
        <v>Z1</v>
      </c>
      <c r="CF128" s="16" t="str">
        <f>IF(Wedstrijden!R122="x","Z2","")</f>
        <v>Z2</v>
      </c>
      <c r="CG128" s="16" t="str">
        <f>IF(Wedstrijden!S122="x","ZZL","")</f>
        <v>ZZL</v>
      </c>
      <c r="CL128" s="16" t="str">
        <f>IF(COUNTA(Wedstrijden!AQ122:BA122)&lt;&gt;0,2,"")</f>
        <v/>
      </c>
      <c r="CM128" s="16" t="str">
        <f t="shared" si="8"/>
        <v/>
      </c>
      <c r="CN128" s="16" t="str">
        <f>IF(Wedstrijden!AQ122="x","AA","")</f>
        <v/>
      </c>
      <c r="CO128" s="16" t="str">
        <f>IF(Wedstrijden!AR122="x","A","")</f>
        <v/>
      </c>
      <c r="CP128" s="16" t="str">
        <f>IF(Wedstrijden!AS122="x","BB","")</f>
        <v/>
      </c>
      <c r="CQ128" s="16" t="str">
        <f>IF(Wedstrijden!AT122="x","B","")</f>
        <v/>
      </c>
      <c r="CR128" s="16" t="str">
        <f>IF(Wedstrijden!AU122="x","L","")</f>
        <v/>
      </c>
      <c r="CS128" s="16" t="str">
        <f>IF(Wedstrijden!AV122="x","M","")</f>
        <v/>
      </c>
      <c r="CT128" s="16" t="str">
        <f>IF(Wedstrijden!AW122="x","Z","")</f>
        <v/>
      </c>
      <c r="CU128" s="16" t="str">
        <f>IF(Wedstrijden!BA122="x","ZZ","")</f>
        <v/>
      </c>
      <c r="CV128" s="16">
        <f>IF(COUNTA(Wedstrijden!AH122:AO122)&lt;&gt;0,2,"")</f>
        <v>2</v>
      </c>
      <c r="CW128" s="16">
        <f t="shared" si="9"/>
        <v>1</v>
      </c>
      <c r="CX128" s="16" t="str">
        <f>IF(Wedstrijden!AH122="x","BB","")</f>
        <v>BB</v>
      </c>
      <c r="CY128" s="16" t="str">
        <f>IF(Wedstrijden!AI122="x","B","")</f>
        <v>B</v>
      </c>
      <c r="CZ128" s="16" t="str">
        <f>IF(Wedstrijden!AJ122="x","L","")</f>
        <v>L</v>
      </c>
      <c r="DA128" s="16" t="str">
        <f>IF(Wedstrijden!AK122="x","M","")</f>
        <v>M</v>
      </c>
      <c r="DB128" s="16" t="str">
        <f>IF(Wedstrijden!AL122="x","Z","")</f>
        <v>Z</v>
      </c>
      <c r="DC128" s="16" t="str">
        <f>IF(Wedstrijden!AM122="x","ZZ","")</f>
        <v>ZZ</v>
      </c>
      <c r="DD128" s="16" t="str">
        <f>IF(Wedstrijden!AO122="x","1.40","")</f>
        <v/>
      </c>
      <c r="DE128" s="16" t="str">
        <f>IF(COUNTA(Wedstrijden!BC122:BE122)&lt;&gt;0,6,"")</f>
        <v/>
      </c>
      <c r="DF128" s="16" t="str">
        <f t="shared" si="10"/>
        <v/>
      </c>
      <c r="DG128" s="16" t="str">
        <f>IF(Wedstrijden!BC122="x","L","")</f>
        <v/>
      </c>
      <c r="DH128" s="16" t="str">
        <f>IF(Wedstrijden!BD122="x","M","")</f>
        <v/>
      </c>
      <c r="DI128" s="16" t="str">
        <f>IF(Wedstrijden!BE122="x","Z","")</f>
        <v/>
      </c>
      <c r="DJ128" s="16" t="str">
        <f>IF(Wedstrijden!BF122="x","Z","")</f>
        <v/>
      </c>
      <c r="DK128" s="16" t="str">
        <f>IF(COUNTA(Wedstrijden!BH122:BJ122)&lt;&gt;0,6,"")</f>
        <v/>
      </c>
      <c r="DL128" s="16" t="str">
        <f t="shared" si="11"/>
        <v/>
      </c>
      <c r="DM128" s="16" t="str">
        <f>IF(Wedstrijden!BH122="x","L","")</f>
        <v/>
      </c>
      <c r="DN128" s="16" t="str">
        <f>IF(Wedstrijden!BI122="x","M","")</f>
        <v/>
      </c>
      <c r="DO128" s="16" t="str">
        <f>IF(Wedstrijden!BJ122="x","Z","")</f>
        <v/>
      </c>
      <c r="DP128" s="16" t="str">
        <f>IF(Wedstrijden!BK122="x","Z","")</f>
        <v/>
      </c>
    </row>
    <row r="129" spans="1:120" ht="14.4" x14ac:dyDescent="0.3">
      <c r="A129" s="18">
        <f>Wedstrijden!A123</f>
        <v>45101</v>
      </c>
      <c r="B129" s="16" t="str">
        <f>IFERROR(VLOOKUP(Wedstrijden!#REF!,#REF!,2,FALSE),"")</f>
        <v/>
      </c>
      <c r="C129" s="16" t="str">
        <f>Wedstrijden!E123</f>
        <v>KNHS Kring Tusken Waad En Klif</v>
      </c>
      <c r="D129" s="16" t="str">
        <f>IFERROR(VLOOKUP(Wedstrijden!#REF!,#REF!,2,FALSE),"")</f>
        <v/>
      </c>
      <c r="E129" s="16" t="str">
        <f>IFERROR(VLOOKUP(Wedstrijden!#REF!,#REF!,5,FALSE),"")</f>
        <v/>
      </c>
      <c r="F129" s="16" t="e">
        <f>IF(Wedstrijden!#REF!&lt;&gt;"",Wedstrijden!#REF!,"")</f>
        <v>#REF!</v>
      </c>
      <c r="G129" s="16" t="e">
        <f>IF(Wedstrijden!#REF!="Indoor",1,0)</f>
        <v>#REF!</v>
      </c>
      <c r="H129" s="16" t="e">
        <f>Wedstrijden!#REF!</f>
        <v>#REF!</v>
      </c>
      <c r="I129" s="16" t="e">
        <f>IF(Wedstrijden!#REF!="Nee",0,IF(Wedstrijden!#REF!="Ja",1,""))</f>
        <v>#REF!</v>
      </c>
      <c r="J129" s="16" t="e">
        <f>IF(Wedstrijden!#REF!&lt;&gt;"",Wedstrijden!#REF!,"")</f>
        <v>#REF!</v>
      </c>
      <c r="BJ129" s="16">
        <f>IF(COUNTA(Wedstrijden!T123:AB123)&lt;&gt;0,1,"")</f>
        <v>1</v>
      </c>
      <c r="BK129" s="16">
        <f t="shared" si="6"/>
        <v>2</v>
      </c>
      <c r="BL129" s="16" t="e">
        <f>IF(Wedstrijden!#REF!="x","AA","")</f>
        <v>#REF!</v>
      </c>
      <c r="BM129" s="16" t="e">
        <f>IF(Wedstrijden!#REF!="x","A","")</f>
        <v>#REF!</v>
      </c>
      <c r="BN129" s="16" t="str">
        <f>IF(Wedstrijden!T123="x","B1","")</f>
        <v/>
      </c>
      <c r="BO129" s="16" t="e">
        <f>IF(Wedstrijden!#REF!="x","BB","")</f>
        <v>#REF!</v>
      </c>
      <c r="BP129" s="16" t="str">
        <f>IF(Wedstrijden!V123="x","B","")</f>
        <v>B</v>
      </c>
      <c r="BQ129" s="16" t="str">
        <f>IF(Wedstrijden!W123="x","L1","")</f>
        <v>L1</v>
      </c>
      <c r="BR129" s="16" t="str">
        <f>IF(Wedstrijden!X123="x","L2","")</f>
        <v>L2</v>
      </c>
      <c r="BS129" s="16" t="str">
        <f>IF(Wedstrijden!Y123="x","M1","")</f>
        <v>M1</v>
      </c>
      <c r="BT129" s="16" t="str">
        <f>IF(Wedstrijden!Z123="x","M2","")</f>
        <v>M2</v>
      </c>
      <c r="BU129" s="16" t="str">
        <f>IF(Wedstrijden!AA123="x","Z1","")</f>
        <v>Z1</v>
      </c>
      <c r="BV129" s="16" t="str">
        <f>IF(Wedstrijden!AB123="x","Z2","")</f>
        <v>Z2</v>
      </c>
      <c r="BW129" s="16">
        <f>IF(COUNTA(Wedstrijden!K123:S123)&lt;&gt;0,1,"")</f>
        <v>1</v>
      </c>
      <c r="BX129" s="16">
        <f t="shared" si="7"/>
        <v>1</v>
      </c>
      <c r="BY129" s="16" t="str">
        <f>IF(Wedstrijden!K123="x","BB","")</f>
        <v/>
      </c>
      <c r="BZ129" s="16" t="str">
        <f>IF(Wedstrijden!L123="x","B","")</f>
        <v>B</v>
      </c>
      <c r="CA129" s="16" t="str">
        <f>IF(Wedstrijden!M123="x","L1","")</f>
        <v>L1</v>
      </c>
      <c r="CB129" s="16" t="str">
        <f>IF(Wedstrijden!N123="x","L2","")</f>
        <v>L2</v>
      </c>
      <c r="CC129" s="16" t="str">
        <f>IF(Wedstrijden!O123="x","M1","")</f>
        <v/>
      </c>
      <c r="CD129" s="16" t="str">
        <f>IF(Wedstrijden!P123="x","M2","")</f>
        <v/>
      </c>
      <c r="CE129" s="16" t="str">
        <f>IF(Wedstrijden!Q123="x","Z1","")</f>
        <v/>
      </c>
      <c r="CF129" s="16" t="str">
        <f>IF(Wedstrijden!R123="x","Z2","")</f>
        <v/>
      </c>
      <c r="CG129" s="16" t="str">
        <f>IF(Wedstrijden!S123="x","ZZL","")</f>
        <v/>
      </c>
      <c r="CL129" s="16">
        <f>IF(COUNTA(Wedstrijden!AQ123:BA123)&lt;&gt;0,2,"")</f>
        <v>2</v>
      </c>
      <c r="CM129" s="16">
        <f t="shared" si="8"/>
        <v>2</v>
      </c>
      <c r="CN129" s="16" t="str">
        <f>IF(Wedstrijden!AQ123="x","AA","")</f>
        <v/>
      </c>
      <c r="CO129" s="16" t="str">
        <f>IF(Wedstrijden!AR123="x","A","")</f>
        <v>A</v>
      </c>
      <c r="CP129" s="16" t="str">
        <f>IF(Wedstrijden!AS123="x","BB","")</f>
        <v>BB</v>
      </c>
      <c r="CQ129" s="16" t="str">
        <f>IF(Wedstrijden!AT123="x","B","")</f>
        <v>B</v>
      </c>
      <c r="CR129" s="16" t="str">
        <f>IF(Wedstrijden!AU123="x","L","")</f>
        <v>L</v>
      </c>
      <c r="CS129" s="16" t="str">
        <f>IF(Wedstrijden!AV123="x","M","")</f>
        <v>M</v>
      </c>
      <c r="CT129" s="16" t="str">
        <f>IF(Wedstrijden!AW123="x","Z","")</f>
        <v>Z</v>
      </c>
      <c r="CU129" s="16" t="str">
        <f>IF(Wedstrijden!BA123="x","ZZ","")</f>
        <v>ZZ</v>
      </c>
      <c r="CV129" s="16" t="str">
        <f>IF(COUNTA(Wedstrijden!AH123:AO123)&lt;&gt;0,2,"")</f>
        <v/>
      </c>
      <c r="CW129" s="16" t="str">
        <f t="shared" si="9"/>
        <v/>
      </c>
      <c r="CX129" s="16" t="str">
        <f>IF(Wedstrijden!AH123="x","BB","")</f>
        <v/>
      </c>
      <c r="CY129" s="16" t="str">
        <f>IF(Wedstrijden!AI123="x","B","")</f>
        <v/>
      </c>
      <c r="CZ129" s="16" t="str">
        <f>IF(Wedstrijden!AJ123="x","L","")</f>
        <v/>
      </c>
      <c r="DA129" s="16" t="str">
        <f>IF(Wedstrijden!AK123="x","M","")</f>
        <v/>
      </c>
      <c r="DB129" s="16" t="str">
        <f>IF(Wedstrijden!AL123="x","Z","")</f>
        <v/>
      </c>
      <c r="DC129" s="16" t="str">
        <f>IF(Wedstrijden!AM123="x","ZZ","")</f>
        <v/>
      </c>
      <c r="DD129" s="16" t="str">
        <f>IF(Wedstrijden!AO123="x","1.40","")</f>
        <v/>
      </c>
      <c r="DE129" s="16" t="str">
        <f>IF(COUNTA(Wedstrijden!BC123:BE123)&lt;&gt;0,6,"")</f>
        <v/>
      </c>
      <c r="DF129" s="16" t="str">
        <f t="shared" si="10"/>
        <v/>
      </c>
      <c r="DG129" s="16" t="str">
        <f>IF(Wedstrijden!BC123="x","L","")</f>
        <v/>
      </c>
      <c r="DH129" s="16" t="str">
        <f>IF(Wedstrijden!BD123="x","M","")</f>
        <v/>
      </c>
      <c r="DI129" s="16" t="str">
        <f>IF(Wedstrijden!BE123="x","Z","")</f>
        <v/>
      </c>
      <c r="DJ129" s="16" t="str">
        <f>IF(Wedstrijden!BF123="x","Z","")</f>
        <v/>
      </c>
      <c r="DK129" s="16" t="str">
        <f>IF(COUNTA(Wedstrijden!BH123:BJ123)&lt;&gt;0,6,"")</f>
        <v/>
      </c>
      <c r="DL129" s="16" t="str">
        <f t="shared" si="11"/>
        <v/>
      </c>
      <c r="DM129" s="16" t="str">
        <f>IF(Wedstrijden!BH123="x","L","")</f>
        <v/>
      </c>
      <c r="DN129" s="16" t="str">
        <f>IF(Wedstrijden!BI123="x","M","")</f>
        <v/>
      </c>
      <c r="DO129" s="16" t="str">
        <f>IF(Wedstrijden!BJ123="x","Z","")</f>
        <v/>
      </c>
      <c r="DP129" s="16" t="str">
        <f>IF(Wedstrijden!BK123="x","Z","")</f>
        <v/>
      </c>
    </row>
    <row r="130" spans="1:120" ht="14.4" x14ac:dyDescent="0.3">
      <c r="A130" s="18">
        <f>Wedstrijden!A124</f>
        <v>45101</v>
      </c>
      <c r="B130" s="16" t="str">
        <f>IFERROR(VLOOKUP(Wedstrijden!#REF!,#REF!,2,FALSE),"")</f>
        <v/>
      </c>
      <c r="C130" s="16" t="str">
        <f>Wedstrijden!E124</f>
        <v>KNHS Kring Tusken Waad En Klif</v>
      </c>
      <c r="D130" s="16" t="str">
        <f>IFERROR(VLOOKUP(Wedstrijden!#REF!,#REF!,2,FALSE),"")</f>
        <v/>
      </c>
      <c r="E130" s="16" t="str">
        <f>IFERROR(VLOOKUP(Wedstrijden!#REF!,#REF!,5,FALSE),"")</f>
        <v/>
      </c>
      <c r="F130" s="16" t="e">
        <f>IF(Wedstrijden!#REF!&lt;&gt;"",Wedstrijden!#REF!,"")</f>
        <v>#REF!</v>
      </c>
      <c r="G130" s="16" t="e">
        <f>IF(Wedstrijden!#REF!="Indoor",1,0)</f>
        <v>#REF!</v>
      </c>
      <c r="H130" s="16" t="e">
        <f>Wedstrijden!#REF!</f>
        <v>#REF!</v>
      </c>
      <c r="I130" s="16" t="e">
        <f>IF(Wedstrijden!#REF!="Nee",0,IF(Wedstrijden!#REF!="Ja",1,""))</f>
        <v>#REF!</v>
      </c>
      <c r="J130" s="16" t="e">
        <f>IF(Wedstrijden!#REF!&lt;&gt;"",Wedstrijden!#REF!,"")</f>
        <v>#REF!</v>
      </c>
      <c r="BJ130" s="16">
        <f>IF(COUNTA(Wedstrijden!T124:AB124)&lt;&gt;0,1,"")</f>
        <v>1</v>
      </c>
      <c r="BK130" s="16">
        <f t="shared" si="6"/>
        <v>2</v>
      </c>
      <c r="BL130" s="16" t="e">
        <f>IF(Wedstrijden!#REF!="x","AA","")</f>
        <v>#REF!</v>
      </c>
      <c r="BM130" s="16" t="e">
        <f>IF(Wedstrijden!#REF!="x","A","")</f>
        <v>#REF!</v>
      </c>
      <c r="BN130" s="16" t="str">
        <f>IF(Wedstrijden!T124="x","B1","")</f>
        <v>B1</v>
      </c>
      <c r="BO130" s="16" t="e">
        <f>IF(Wedstrijden!#REF!="x","BB","")</f>
        <v>#REF!</v>
      </c>
      <c r="BP130" s="16" t="str">
        <f>IF(Wedstrijden!V124="x","B","")</f>
        <v/>
      </c>
      <c r="BQ130" s="16" t="str">
        <f>IF(Wedstrijden!W124="x","L1","")</f>
        <v/>
      </c>
      <c r="BR130" s="16" t="str">
        <f>IF(Wedstrijden!X124="x","L2","")</f>
        <v/>
      </c>
      <c r="BS130" s="16" t="str">
        <f>IF(Wedstrijden!Y124="x","M1","")</f>
        <v/>
      </c>
      <c r="BT130" s="16" t="str">
        <f>IF(Wedstrijden!Z124="x","M2","")</f>
        <v/>
      </c>
      <c r="BU130" s="16" t="str">
        <f>IF(Wedstrijden!AA124="x","Z1","")</f>
        <v/>
      </c>
      <c r="BV130" s="16" t="str">
        <f>IF(Wedstrijden!AB124="x","Z2","")</f>
        <v/>
      </c>
      <c r="BW130" s="16" t="str">
        <f>IF(COUNTA(Wedstrijden!K124:S124)&lt;&gt;0,1,"")</f>
        <v/>
      </c>
      <c r="BX130" s="16" t="str">
        <f t="shared" si="7"/>
        <v/>
      </c>
      <c r="BY130" s="16" t="str">
        <f>IF(Wedstrijden!K124="x","BB","")</f>
        <v/>
      </c>
      <c r="BZ130" s="16" t="str">
        <f>IF(Wedstrijden!L124="x","B","")</f>
        <v/>
      </c>
      <c r="CA130" s="16" t="str">
        <f>IF(Wedstrijden!M124="x","L1","")</f>
        <v/>
      </c>
      <c r="CB130" s="16" t="str">
        <f>IF(Wedstrijden!N124="x","L2","")</f>
        <v/>
      </c>
      <c r="CC130" s="16" t="str">
        <f>IF(Wedstrijden!O124="x","M1","")</f>
        <v/>
      </c>
      <c r="CD130" s="16" t="str">
        <f>IF(Wedstrijden!P124="x","M2","")</f>
        <v/>
      </c>
      <c r="CE130" s="16" t="str">
        <f>IF(Wedstrijden!Q124="x","Z1","")</f>
        <v/>
      </c>
      <c r="CF130" s="16" t="str">
        <f>IF(Wedstrijden!R124="x","Z2","")</f>
        <v/>
      </c>
      <c r="CG130" s="16" t="str">
        <f>IF(Wedstrijden!S124="x","ZZL","")</f>
        <v/>
      </c>
      <c r="CL130" s="16" t="str">
        <f>IF(COUNTA(Wedstrijden!AQ124:BA124)&lt;&gt;0,2,"")</f>
        <v/>
      </c>
      <c r="CM130" s="16" t="str">
        <f t="shared" si="8"/>
        <v/>
      </c>
      <c r="CN130" s="16" t="str">
        <f>IF(Wedstrijden!AQ124="x","AA","")</f>
        <v/>
      </c>
      <c r="CO130" s="16" t="str">
        <f>IF(Wedstrijden!AR124="x","A","")</f>
        <v/>
      </c>
      <c r="CP130" s="16" t="str">
        <f>IF(Wedstrijden!AS124="x","BB","")</f>
        <v/>
      </c>
      <c r="CQ130" s="16" t="str">
        <f>IF(Wedstrijden!AT124="x","B","")</f>
        <v/>
      </c>
      <c r="CR130" s="16" t="str">
        <f>IF(Wedstrijden!AU124="x","L","")</f>
        <v/>
      </c>
      <c r="CS130" s="16" t="str">
        <f>IF(Wedstrijden!AV124="x","M","")</f>
        <v/>
      </c>
      <c r="CT130" s="16" t="str">
        <f>IF(Wedstrijden!AW124="x","Z","")</f>
        <v/>
      </c>
      <c r="CU130" s="16" t="str">
        <f>IF(Wedstrijden!BA124="x","ZZ","")</f>
        <v/>
      </c>
      <c r="CV130" s="16" t="str">
        <f>IF(COUNTA(Wedstrijden!AH124:AO124)&lt;&gt;0,2,"")</f>
        <v/>
      </c>
      <c r="CW130" s="16" t="str">
        <f t="shared" si="9"/>
        <v/>
      </c>
      <c r="CX130" s="16" t="str">
        <f>IF(Wedstrijden!AH124="x","BB","")</f>
        <v/>
      </c>
      <c r="CY130" s="16" t="str">
        <f>IF(Wedstrijden!AI124="x","B","")</f>
        <v/>
      </c>
      <c r="CZ130" s="16" t="str">
        <f>IF(Wedstrijden!AJ124="x","L","")</f>
        <v/>
      </c>
      <c r="DA130" s="16" t="str">
        <f>IF(Wedstrijden!AK124="x","M","")</f>
        <v/>
      </c>
      <c r="DB130" s="16" t="str">
        <f>IF(Wedstrijden!AL124="x","Z","")</f>
        <v/>
      </c>
      <c r="DC130" s="16" t="str">
        <f>IF(Wedstrijden!AM124="x","ZZ","")</f>
        <v/>
      </c>
      <c r="DD130" s="16" t="str">
        <f>IF(Wedstrijden!AO124="x","1.40","")</f>
        <v/>
      </c>
      <c r="DE130" s="16" t="str">
        <f>IF(COUNTA(Wedstrijden!BC124:BE124)&lt;&gt;0,6,"")</f>
        <v/>
      </c>
      <c r="DF130" s="16" t="str">
        <f t="shared" si="10"/>
        <v/>
      </c>
      <c r="DG130" s="16" t="str">
        <f>IF(Wedstrijden!BC124="x","L","")</f>
        <v/>
      </c>
      <c r="DH130" s="16" t="str">
        <f>IF(Wedstrijden!BD124="x","M","")</f>
        <v/>
      </c>
      <c r="DI130" s="16" t="str">
        <f>IF(Wedstrijden!BE124="x","Z","")</f>
        <v/>
      </c>
      <c r="DJ130" s="16" t="str">
        <f>IF(Wedstrijden!BF124="x","Z","")</f>
        <v/>
      </c>
      <c r="DK130" s="16" t="str">
        <f>IF(COUNTA(Wedstrijden!BH124:BJ124)&lt;&gt;0,6,"")</f>
        <v/>
      </c>
      <c r="DL130" s="16" t="str">
        <f t="shared" si="11"/>
        <v/>
      </c>
      <c r="DM130" s="16" t="str">
        <f>IF(Wedstrijden!BH124="x","L","")</f>
        <v/>
      </c>
      <c r="DN130" s="16" t="str">
        <f>IF(Wedstrijden!BI124="x","M","")</f>
        <v/>
      </c>
      <c r="DO130" s="16" t="str">
        <f>IF(Wedstrijden!BJ124="x","Z","")</f>
        <v/>
      </c>
      <c r="DP130" s="16" t="str">
        <f>IF(Wedstrijden!BK124="x","Z","")</f>
        <v/>
      </c>
    </row>
    <row r="131" spans="1:120" ht="14.4" x14ac:dyDescent="0.3">
      <c r="A131" s="18">
        <f>Wedstrijden!A125</f>
        <v>45101</v>
      </c>
      <c r="B131" s="16" t="str">
        <f>IFERROR(VLOOKUP(Wedstrijden!#REF!,#REF!,2,FALSE),"")</f>
        <v/>
      </c>
      <c r="C131" s="16" t="str">
        <f>Wedstrijden!E125</f>
        <v>KNHS Kring De Drie Stromen</v>
      </c>
      <c r="D131" s="16" t="str">
        <f>IFERROR(VLOOKUP(Wedstrijden!#REF!,#REF!,2,FALSE),"")</f>
        <v/>
      </c>
      <c r="E131" s="16" t="str">
        <f>IFERROR(VLOOKUP(Wedstrijden!#REF!,#REF!,5,FALSE),"")</f>
        <v/>
      </c>
      <c r="F131" s="16" t="e">
        <f>IF(Wedstrijden!#REF!&lt;&gt;"",Wedstrijden!#REF!,"")</f>
        <v>#REF!</v>
      </c>
      <c r="G131" s="16" t="e">
        <f>IF(Wedstrijden!#REF!="Indoor",1,0)</f>
        <v>#REF!</v>
      </c>
      <c r="H131" s="16" t="e">
        <f>Wedstrijden!#REF!</f>
        <v>#REF!</v>
      </c>
      <c r="I131" s="16" t="e">
        <f>IF(Wedstrijden!#REF!="Nee",0,IF(Wedstrijden!#REF!="Ja",1,""))</f>
        <v>#REF!</v>
      </c>
      <c r="J131" s="16" t="e">
        <f>IF(Wedstrijden!#REF!&lt;&gt;"",Wedstrijden!#REF!,"")</f>
        <v>#REF!</v>
      </c>
      <c r="BJ131" s="16">
        <f>IF(COUNTA(Wedstrijden!T125:AB125)&lt;&gt;0,1,"")</f>
        <v>1</v>
      </c>
      <c r="BK131" s="16">
        <f t="shared" ref="BK131:BK194" si="12">IF(COUNTBLANK(BJ131) = 1,"",2)</f>
        <v>2</v>
      </c>
      <c r="BL131" s="16" t="e">
        <f>IF(Wedstrijden!#REF!="x","AA","")</f>
        <v>#REF!</v>
      </c>
      <c r="BM131" s="16" t="e">
        <f>IF(Wedstrijden!#REF!="x","A","")</f>
        <v>#REF!</v>
      </c>
      <c r="BN131" s="16" t="str">
        <f>IF(Wedstrijden!T125="x","B1","")</f>
        <v/>
      </c>
      <c r="BO131" s="16" t="e">
        <f>IF(Wedstrijden!#REF!="x","BB","")</f>
        <v>#REF!</v>
      </c>
      <c r="BP131" s="16" t="str">
        <f>IF(Wedstrijden!V125="x","B","")</f>
        <v>B</v>
      </c>
      <c r="BQ131" s="16" t="str">
        <f>IF(Wedstrijden!W125="x","L1","")</f>
        <v>L1</v>
      </c>
      <c r="BR131" s="16" t="str">
        <f>IF(Wedstrijden!X125="x","L2","")</f>
        <v>L2</v>
      </c>
      <c r="BS131" s="16" t="str">
        <f>IF(Wedstrijden!Y125="x","M1","")</f>
        <v>M1</v>
      </c>
      <c r="BT131" s="16" t="str">
        <f>IF(Wedstrijden!Z125="x","M2","")</f>
        <v>M2</v>
      </c>
      <c r="BU131" s="16" t="str">
        <f>IF(Wedstrijden!AA125="x","Z1","")</f>
        <v>Z1</v>
      </c>
      <c r="BV131" s="16" t="str">
        <f>IF(Wedstrijden!AB125="x","Z2","")</f>
        <v>Z2</v>
      </c>
      <c r="BW131" s="16">
        <f>IF(COUNTA(Wedstrijden!K125:S125)&lt;&gt;0,1,"")</f>
        <v>1</v>
      </c>
      <c r="BX131" s="16">
        <f t="shared" ref="BX131:BX194" si="13">IF(COUNTBLANK(BW131) = 1,"",1)</f>
        <v>1</v>
      </c>
      <c r="BY131" s="16" t="str">
        <f>IF(Wedstrijden!K125="x","BB","")</f>
        <v>BB</v>
      </c>
      <c r="BZ131" s="16" t="str">
        <f>IF(Wedstrijden!L125="x","B","")</f>
        <v>B</v>
      </c>
      <c r="CA131" s="16" t="str">
        <f>IF(Wedstrijden!M125="x","L1","")</f>
        <v>L1</v>
      </c>
      <c r="CB131" s="16" t="str">
        <f>IF(Wedstrijden!N125="x","L2","")</f>
        <v>L2</v>
      </c>
      <c r="CC131" s="16" t="str">
        <f>IF(Wedstrijden!O125="x","M1","")</f>
        <v>M1</v>
      </c>
      <c r="CD131" s="16" t="str">
        <f>IF(Wedstrijden!P125="x","M2","")</f>
        <v>M2</v>
      </c>
      <c r="CE131" s="16" t="str">
        <f>IF(Wedstrijden!Q125="x","Z1","")</f>
        <v>Z1</v>
      </c>
      <c r="CF131" s="16" t="str">
        <f>IF(Wedstrijden!R125="x","Z2","")</f>
        <v>Z2</v>
      </c>
      <c r="CG131" s="16" t="str">
        <f>IF(Wedstrijden!S125="x","ZZL","")</f>
        <v>ZZL</v>
      </c>
      <c r="CL131" s="16" t="str">
        <f>IF(COUNTA(Wedstrijden!AQ125:BA125)&lt;&gt;0,2,"")</f>
        <v/>
      </c>
      <c r="CM131" s="16" t="str">
        <f t="shared" ref="CM131:CM194" si="14">IF(COUNTBLANK(CL131) = 1,"",2)</f>
        <v/>
      </c>
      <c r="CN131" s="16" t="str">
        <f>IF(Wedstrijden!AQ125="x","AA","")</f>
        <v/>
      </c>
      <c r="CO131" s="16" t="str">
        <f>IF(Wedstrijden!AR125="x","A","")</f>
        <v/>
      </c>
      <c r="CP131" s="16" t="str">
        <f>IF(Wedstrijden!AS125="x","BB","")</f>
        <v/>
      </c>
      <c r="CQ131" s="16" t="str">
        <f>IF(Wedstrijden!AT125="x","B","")</f>
        <v/>
      </c>
      <c r="CR131" s="16" t="str">
        <f>IF(Wedstrijden!AU125="x","L","")</f>
        <v/>
      </c>
      <c r="CS131" s="16" t="str">
        <f>IF(Wedstrijden!AV125="x","M","")</f>
        <v/>
      </c>
      <c r="CT131" s="16" t="str">
        <f>IF(Wedstrijden!AW125="x","Z","")</f>
        <v/>
      </c>
      <c r="CU131" s="16" t="str">
        <f>IF(Wedstrijden!BA125="x","ZZ","")</f>
        <v/>
      </c>
      <c r="CV131" s="16" t="str">
        <f>IF(COUNTA(Wedstrijden!AH125:AO125)&lt;&gt;0,2,"")</f>
        <v/>
      </c>
      <c r="CW131" s="16" t="str">
        <f t="shared" ref="CW131:CW194" si="15">IF(COUNTBLANK(CV131) = 1,"",1)</f>
        <v/>
      </c>
      <c r="CX131" s="16" t="str">
        <f>IF(Wedstrijden!AH125="x","BB","")</f>
        <v/>
      </c>
      <c r="CY131" s="16" t="str">
        <f>IF(Wedstrijden!AI125="x","B","")</f>
        <v/>
      </c>
      <c r="CZ131" s="16" t="str">
        <f>IF(Wedstrijden!AJ125="x","L","")</f>
        <v/>
      </c>
      <c r="DA131" s="16" t="str">
        <f>IF(Wedstrijden!AK125="x","M","")</f>
        <v/>
      </c>
      <c r="DB131" s="16" t="str">
        <f>IF(Wedstrijden!AL125="x","Z","")</f>
        <v/>
      </c>
      <c r="DC131" s="16" t="str">
        <f>IF(Wedstrijden!AM125="x","ZZ","")</f>
        <v/>
      </c>
      <c r="DD131" s="16" t="str">
        <f>IF(Wedstrijden!AO125="x","1.40","")</f>
        <v/>
      </c>
      <c r="DE131" s="16" t="str">
        <f>IF(COUNTA(Wedstrijden!BC125:BE125)&lt;&gt;0,6,"")</f>
        <v/>
      </c>
      <c r="DF131" s="16" t="str">
        <f t="shared" ref="DF131:DF194" si="16">IF(COUNTBLANK(DE131) = 1,"",2)</f>
        <v/>
      </c>
      <c r="DG131" s="16" t="str">
        <f>IF(Wedstrijden!BC125="x","L","")</f>
        <v/>
      </c>
      <c r="DH131" s="16" t="str">
        <f>IF(Wedstrijden!BD125="x","M","")</f>
        <v/>
      </c>
      <c r="DI131" s="16" t="str">
        <f>IF(Wedstrijden!BE125="x","Z","")</f>
        <v/>
      </c>
      <c r="DJ131" s="16" t="str">
        <f>IF(Wedstrijden!BF125="x","Z","")</f>
        <v/>
      </c>
      <c r="DK131" s="16" t="str">
        <f>IF(COUNTA(Wedstrijden!BH125:BJ125)&lt;&gt;0,6,"")</f>
        <v/>
      </c>
      <c r="DL131" s="16" t="str">
        <f t="shared" ref="DL131:DL194" si="17">IF(COUNTBLANK(DK131) = 1,"",1)</f>
        <v/>
      </c>
      <c r="DM131" s="16" t="str">
        <f>IF(Wedstrijden!BH125="x","L","")</f>
        <v/>
      </c>
      <c r="DN131" s="16" t="str">
        <f>IF(Wedstrijden!BI125="x","M","")</f>
        <v/>
      </c>
      <c r="DO131" s="16" t="str">
        <f>IF(Wedstrijden!BJ125="x","Z","")</f>
        <v/>
      </c>
      <c r="DP131" s="16" t="str">
        <f>IF(Wedstrijden!BK125="x","Z","")</f>
        <v/>
      </c>
    </row>
    <row r="132" spans="1:120" ht="14.4" x14ac:dyDescent="0.3">
      <c r="A132" s="18">
        <f>Wedstrijden!A126</f>
        <v>45101</v>
      </c>
      <c r="B132" s="16" t="str">
        <f>IFERROR(VLOOKUP(Wedstrijden!#REF!,#REF!,2,FALSE),"")</f>
        <v/>
      </c>
      <c r="C132" s="16" t="str">
        <f>Wedstrijden!E126</f>
        <v>KNHS Kring Noord Oost Friesland</v>
      </c>
      <c r="D132" s="16" t="str">
        <f>IFERROR(VLOOKUP(Wedstrijden!#REF!,#REF!,2,FALSE),"")</f>
        <v/>
      </c>
      <c r="E132" s="16" t="str">
        <f>IFERROR(VLOOKUP(Wedstrijden!#REF!,#REF!,5,FALSE),"")</f>
        <v/>
      </c>
      <c r="F132" s="16" t="e">
        <f>IF(Wedstrijden!#REF!&lt;&gt;"",Wedstrijden!#REF!,"")</f>
        <v>#REF!</v>
      </c>
      <c r="G132" s="16" t="e">
        <f>IF(Wedstrijden!#REF!="Indoor",1,0)</f>
        <v>#REF!</v>
      </c>
      <c r="H132" s="16" t="e">
        <f>Wedstrijden!#REF!</f>
        <v>#REF!</v>
      </c>
      <c r="I132" s="16" t="e">
        <f>IF(Wedstrijden!#REF!="Nee",0,IF(Wedstrijden!#REF!="Ja",1,""))</f>
        <v>#REF!</v>
      </c>
      <c r="J132" s="16" t="e">
        <f>IF(Wedstrijden!#REF!&lt;&gt;"",Wedstrijden!#REF!,"")</f>
        <v>#REF!</v>
      </c>
      <c r="BJ132" s="16" t="str">
        <f>IF(COUNTA(Wedstrijden!T126:AB126)&lt;&gt;0,1,"")</f>
        <v/>
      </c>
      <c r="BK132" s="16" t="str">
        <f t="shared" si="12"/>
        <v/>
      </c>
      <c r="BL132" s="16" t="e">
        <f>IF(Wedstrijden!#REF!="x","AA","")</f>
        <v>#REF!</v>
      </c>
      <c r="BM132" s="16" t="e">
        <f>IF(Wedstrijden!#REF!="x","A","")</f>
        <v>#REF!</v>
      </c>
      <c r="BN132" s="16" t="str">
        <f>IF(Wedstrijden!T126="x","B1","")</f>
        <v/>
      </c>
      <c r="BO132" s="16" t="e">
        <f>IF(Wedstrijden!#REF!="x","BB","")</f>
        <v>#REF!</v>
      </c>
      <c r="BP132" s="16" t="str">
        <f>IF(Wedstrijden!V126="x","B","")</f>
        <v/>
      </c>
      <c r="BQ132" s="16" t="str">
        <f>IF(Wedstrijden!W126="x","L1","")</f>
        <v/>
      </c>
      <c r="BR132" s="16" t="str">
        <f>IF(Wedstrijden!X126="x","L2","")</f>
        <v/>
      </c>
      <c r="BS132" s="16" t="str">
        <f>IF(Wedstrijden!Y126="x","M1","")</f>
        <v/>
      </c>
      <c r="BT132" s="16" t="str">
        <f>IF(Wedstrijden!Z126="x","M2","")</f>
        <v/>
      </c>
      <c r="BU132" s="16" t="str">
        <f>IF(Wedstrijden!AA126="x","Z1","")</f>
        <v/>
      </c>
      <c r="BV132" s="16" t="str">
        <f>IF(Wedstrijden!AB126="x","Z2","")</f>
        <v/>
      </c>
      <c r="BW132" s="16">
        <f>IF(COUNTA(Wedstrijden!K126:S126)&lt;&gt;0,1,"")</f>
        <v>1</v>
      </c>
      <c r="BX132" s="16">
        <f t="shared" si="13"/>
        <v>1</v>
      </c>
      <c r="BY132" s="16" t="str">
        <f>IF(Wedstrijden!K126="x","BB","")</f>
        <v/>
      </c>
      <c r="BZ132" s="16" t="str">
        <f>IF(Wedstrijden!L126="x","B","")</f>
        <v>B</v>
      </c>
      <c r="CA132" s="16" t="str">
        <f>IF(Wedstrijden!M126="x","L1","")</f>
        <v>L1</v>
      </c>
      <c r="CB132" s="16" t="str">
        <f>IF(Wedstrijden!N126="x","L2","")</f>
        <v>L2</v>
      </c>
      <c r="CC132" s="16" t="str">
        <f>IF(Wedstrijden!O126="x","M1","")</f>
        <v/>
      </c>
      <c r="CD132" s="16" t="str">
        <f>IF(Wedstrijden!P126="x","M2","")</f>
        <v/>
      </c>
      <c r="CE132" s="16" t="str">
        <f>IF(Wedstrijden!Q126="x","Z1","")</f>
        <v/>
      </c>
      <c r="CF132" s="16" t="str">
        <f>IF(Wedstrijden!R126="x","Z2","")</f>
        <v/>
      </c>
      <c r="CG132" s="16" t="str">
        <f>IF(Wedstrijden!S126="x","ZZL","")</f>
        <v/>
      </c>
      <c r="CL132" s="16" t="str">
        <f>IF(COUNTA(Wedstrijden!AQ126:BA126)&lt;&gt;0,2,"")</f>
        <v/>
      </c>
      <c r="CM132" s="16" t="str">
        <f t="shared" si="14"/>
        <v/>
      </c>
      <c r="CN132" s="16" t="str">
        <f>IF(Wedstrijden!AQ126="x","AA","")</f>
        <v/>
      </c>
      <c r="CO132" s="16" t="str">
        <f>IF(Wedstrijden!AR126="x","A","")</f>
        <v/>
      </c>
      <c r="CP132" s="16" t="str">
        <f>IF(Wedstrijden!AS126="x","BB","")</f>
        <v/>
      </c>
      <c r="CQ132" s="16" t="str">
        <f>IF(Wedstrijden!AT126="x","B","")</f>
        <v/>
      </c>
      <c r="CR132" s="16" t="str">
        <f>IF(Wedstrijden!AU126="x","L","")</f>
        <v/>
      </c>
      <c r="CS132" s="16" t="str">
        <f>IF(Wedstrijden!AV126="x","M","")</f>
        <v/>
      </c>
      <c r="CT132" s="16" t="str">
        <f>IF(Wedstrijden!AW126="x","Z","")</f>
        <v/>
      </c>
      <c r="CU132" s="16" t="str">
        <f>IF(Wedstrijden!BA126="x","ZZ","")</f>
        <v/>
      </c>
      <c r="CV132" s="16" t="str">
        <f>IF(COUNTA(Wedstrijden!AH126:AO126)&lt;&gt;0,2,"")</f>
        <v/>
      </c>
      <c r="CW132" s="16" t="str">
        <f t="shared" si="15"/>
        <v/>
      </c>
      <c r="CX132" s="16" t="str">
        <f>IF(Wedstrijden!AH126="x","BB","")</f>
        <v/>
      </c>
      <c r="CY132" s="16" t="str">
        <f>IF(Wedstrijden!AI126="x","B","")</f>
        <v/>
      </c>
      <c r="CZ132" s="16" t="str">
        <f>IF(Wedstrijden!AJ126="x","L","")</f>
        <v/>
      </c>
      <c r="DA132" s="16" t="str">
        <f>IF(Wedstrijden!AK126="x","M","")</f>
        <v/>
      </c>
      <c r="DB132" s="16" t="str">
        <f>IF(Wedstrijden!AL126="x","Z","")</f>
        <v/>
      </c>
      <c r="DC132" s="16" t="str">
        <f>IF(Wedstrijden!AM126="x","ZZ","")</f>
        <v/>
      </c>
      <c r="DD132" s="16" t="str">
        <f>IF(Wedstrijden!AO126="x","1.40","")</f>
        <v/>
      </c>
      <c r="DE132" s="16" t="str">
        <f>IF(COUNTA(Wedstrijden!BC126:BE126)&lt;&gt;0,6,"")</f>
        <v/>
      </c>
      <c r="DF132" s="16" t="str">
        <f t="shared" si="16"/>
        <v/>
      </c>
      <c r="DG132" s="16" t="str">
        <f>IF(Wedstrijden!BC126="x","L","")</f>
        <v/>
      </c>
      <c r="DH132" s="16" t="str">
        <f>IF(Wedstrijden!BD126="x","M","")</f>
        <v/>
      </c>
      <c r="DI132" s="16" t="str">
        <f>IF(Wedstrijden!BE126="x","Z","")</f>
        <v/>
      </c>
      <c r="DJ132" s="16" t="str">
        <f>IF(Wedstrijden!BF126="x","Z","")</f>
        <v/>
      </c>
      <c r="DK132" s="16" t="str">
        <f>IF(COUNTA(Wedstrijden!BH126:BJ126)&lt;&gt;0,6,"")</f>
        <v/>
      </c>
      <c r="DL132" s="16" t="str">
        <f t="shared" si="17"/>
        <v/>
      </c>
      <c r="DM132" s="16" t="str">
        <f>IF(Wedstrijden!BH126="x","L","")</f>
        <v/>
      </c>
      <c r="DN132" s="16" t="str">
        <f>IF(Wedstrijden!BI126="x","M","")</f>
        <v/>
      </c>
      <c r="DO132" s="16" t="str">
        <f>IF(Wedstrijden!BJ126="x","Z","")</f>
        <v/>
      </c>
      <c r="DP132" s="16" t="str">
        <f>IF(Wedstrijden!BK126="x","Z","")</f>
        <v/>
      </c>
    </row>
    <row r="133" spans="1:120" ht="14.4" x14ac:dyDescent="0.3">
      <c r="A133" s="18">
        <f>Wedstrijden!A127</f>
        <v>45102</v>
      </c>
      <c r="B133" s="16" t="str">
        <f>IFERROR(VLOOKUP(Wedstrijden!#REF!,#REF!,2,FALSE),"")</f>
        <v/>
      </c>
      <c r="C133" s="16" t="str">
        <f>Wedstrijden!E127</f>
        <v>KNHS Kring Tusken Waad En Klif</v>
      </c>
      <c r="D133" s="16" t="str">
        <f>IFERROR(VLOOKUP(Wedstrijden!#REF!,#REF!,2,FALSE),"")</f>
        <v/>
      </c>
      <c r="E133" s="16" t="str">
        <f>IFERROR(VLOOKUP(Wedstrijden!#REF!,#REF!,5,FALSE),"")</f>
        <v/>
      </c>
      <c r="F133" s="16" t="e">
        <f>IF(Wedstrijden!#REF!&lt;&gt;"",Wedstrijden!#REF!,"")</f>
        <v>#REF!</v>
      </c>
      <c r="G133" s="16" t="e">
        <f>IF(Wedstrijden!#REF!="Indoor",1,0)</f>
        <v>#REF!</v>
      </c>
      <c r="H133" s="16" t="e">
        <f>Wedstrijden!#REF!</f>
        <v>#REF!</v>
      </c>
      <c r="I133" s="16" t="e">
        <f>IF(Wedstrijden!#REF!="Nee",0,IF(Wedstrijden!#REF!="Ja",1,""))</f>
        <v>#REF!</v>
      </c>
      <c r="J133" s="16" t="e">
        <f>IF(Wedstrijden!#REF!&lt;&gt;"",Wedstrijden!#REF!,"")</f>
        <v>#REF!</v>
      </c>
      <c r="BJ133" s="16" t="str">
        <f>IF(COUNTA(Wedstrijden!T127:AB127)&lt;&gt;0,1,"")</f>
        <v/>
      </c>
      <c r="BK133" s="16" t="str">
        <f t="shared" si="12"/>
        <v/>
      </c>
      <c r="BL133" s="16" t="e">
        <f>IF(Wedstrijden!#REF!="x","AA","")</f>
        <v>#REF!</v>
      </c>
      <c r="BM133" s="16" t="e">
        <f>IF(Wedstrijden!#REF!="x","A","")</f>
        <v>#REF!</v>
      </c>
      <c r="BN133" s="16" t="str">
        <f>IF(Wedstrijden!T127="x","B1","")</f>
        <v/>
      </c>
      <c r="BO133" s="16" t="e">
        <f>IF(Wedstrijden!#REF!="x","BB","")</f>
        <v>#REF!</v>
      </c>
      <c r="BP133" s="16" t="str">
        <f>IF(Wedstrijden!V127="x","B","")</f>
        <v/>
      </c>
      <c r="BQ133" s="16" t="str">
        <f>IF(Wedstrijden!W127="x","L1","")</f>
        <v/>
      </c>
      <c r="BR133" s="16" t="str">
        <f>IF(Wedstrijden!X127="x","L2","")</f>
        <v/>
      </c>
      <c r="BS133" s="16" t="str">
        <f>IF(Wedstrijden!Y127="x","M1","")</f>
        <v/>
      </c>
      <c r="BT133" s="16" t="str">
        <f>IF(Wedstrijden!Z127="x","M2","")</f>
        <v/>
      </c>
      <c r="BU133" s="16" t="str">
        <f>IF(Wedstrijden!AA127="x","Z1","")</f>
        <v/>
      </c>
      <c r="BV133" s="16" t="str">
        <f>IF(Wedstrijden!AB127="x","Z2","")</f>
        <v/>
      </c>
      <c r="BW133" s="16">
        <f>IF(COUNTA(Wedstrijden!K127:S127)&lt;&gt;0,1,"")</f>
        <v>1</v>
      </c>
      <c r="BX133" s="16">
        <f t="shared" si="13"/>
        <v>1</v>
      </c>
      <c r="BY133" s="16" t="str">
        <f>IF(Wedstrijden!K127="x","BB","")</f>
        <v/>
      </c>
      <c r="BZ133" s="16" t="str">
        <f>IF(Wedstrijden!L127="x","B","")</f>
        <v>B</v>
      </c>
      <c r="CA133" s="16" t="str">
        <f>IF(Wedstrijden!M127="x","L1","")</f>
        <v>L1</v>
      </c>
      <c r="CB133" s="16" t="str">
        <f>IF(Wedstrijden!N127="x","L2","")</f>
        <v>L2</v>
      </c>
      <c r="CC133" s="16" t="str">
        <f>IF(Wedstrijden!O127="x","M1","")</f>
        <v>M1</v>
      </c>
      <c r="CD133" s="16" t="str">
        <f>IF(Wedstrijden!P127="x","M2","")</f>
        <v>M2</v>
      </c>
      <c r="CE133" s="16" t="str">
        <f>IF(Wedstrijden!Q127="x","Z1","")</f>
        <v>Z1</v>
      </c>
      <c r="CF133" s="16" t="str">
        <f>IF(Wedstrijden!R127="x","Z2","")</f>
        <v>Z2</v>
      </c>
      <c r="CG133" s="16" t="str">
        <f>IF(Wedstrijden!S127="x","ZZL","")</f>
        <v>ZZL</v>
      </c>
      <c r="CL133" s="16" t="str">
        <f>IF(COUNTA(Wedstrijden!AQ127:BA127)&lt;&gt;0,2,"")</f>
        <v/>
      </c>
      <c r="CM133" s="16" t="str">
        <f t="shared" si="14"/>
        <v/>
      </c>
      <c r="CN133" s="16" t="str">
        <f>IF(Wedstrijden!AQ127="x","AA","")</f>
        <v/>
      </c>
      <c r="CO133" s="16" t="str">
        <f>IF(Wedstrijden!AR127="x","A","")</f>
        <v/>
      </c>
      <c r="CP133" s="16" t="str">
        <f>IF(Wedstrijden!AS127="x","BB","")</f>
        <v/>
      </c>
      <c r="CQ133" s="16" t="str">
        <f>IF(Wedstrijden!AT127="x","B","")</f>
        <v/>
      </c>
      <c r="CR133" s="16" t="str">
        <f>IF(Wedstrijden!AU127="x","L","")</f>
        <v/>
      </c>
      <c r="CS133" s="16" t="str">
        <f>IF(Wedstrijden!AV127="x","M","")</f>
        <v/>
      </c>
      <c r="CT133" s="16" t="str">
        <f>IF(Wedstrijden!AW127="x","Z","")</f>
        <v/>
      </c>
      <c r="CU133" s="16" t="str">
        <f>IF(Wedstrijden!BA127="x","ZZ","")</f>
        <v/>
      </c>
      <c r="CV133" s="16">
        <f>IF(COUNTA(Wedstrijden!AH127:AO127)&lt;&gt;0,2,"")</f>
        <v>2</v>
      </c>
      <c r="CW133" s="16">
        <f t="shared" si="15"/>
        <v>1</v>
      </c>
      <c r="CX133" s="16" t="str">
        <f>IF(Wedstrijden!AH127="x","BB","")</f>
        <v>BB</v>
      </c>
      <c r="CY133" s="16" t="str">
        <f>IF(Wedstrijden!AI127="x","B","")</f>
        <v>B</v>
      </c>
      <c r="CZ133" s="16" t="str">
        <f>IF(Wedstrijden!AJ127="x","L","")</f>
        <v>L</v>
      </c>
      <c r="DA133" s="16" t="str">
        <f>IF(Wedstrijden!AK127="x","M","")</f>
        <v>M</v>
      </c>
      <c r="DB133" s="16" t="str">
        <f>IF(Wedstrijden!AL127="x","Z","")</f>
        <v>Z</v>
      </c>
      <c r="DC133" s="16" t="str">
        <f>IF(Wedstrijden!AM127="x","ZZ","")</f>
        <v>ZZ</v>
      </c>
      <c r="DD133" s="16" t="str">
        <f>IF(Wedstrijden!AO127="x","1.40","")</f>
        <v/>
      </c>
      <c r="DE133" s="16" t="str">
        <f>IF(COUNTA(Wedstrijden!BC127:BE127)&lt;&gt;0,6,"")</f>
        <v/>
      </c>
      <c r="DF133" s="16" t="str">
        <f t="shared" si="16"/>
        <v/>
      </c>
      <c r="DG133" s="16" t="str">
        <f>IF(Wedstrijden!BC127="x","L","")</f>
        <v/>
      </c>
      <c r="DH133" s="16" t="str">
        <f>IF(Wedstrijden!BD127="x","M","")</f>
        <v/>
      </c>
      <c r="DI133" s="16" t="str">
        <f>IF(Wedstrijden!BE127="x","Z","")</f>
        <v/>
      </c>
      <c r="DJ133" s="16" t="str">
        <f>IF(Wedstrijden!BF127="x","Z","")</f>
        <v/>
      </c>
      <c r="DK133" s="16" t="str">
        <f>IF(COUNTA(Wedstrijden!BH127:BJ127)&lt;&gt;0,6,"")</f>
        <v/>
      </c>
      <c r="DL133" s="16" t="str">
        <f t="shared" si="17"/>
        <v/>
      </c>
      <c r="DM133" s="16" t="str">
        <f>IF(Wedstrijden!BH127="x","L","")</f>
        <v/>
      </c>
      <c r="DN133" s="16" t="str">
        <f>IF(Wedstrijden!BI127="x","M","")</f>
        <v/>
      </c>
      <c r="DO133" s="16" t="str">
        <f>IF(Wedstrijden!BJ127="x","Z","")</f>
        <v/>
      </c>
      <c r="DP133" s="16" t="str">
        <f>IF(Wedstrijden!BK127="x","Z","")</f>
        <v/>
      </c>
    </row>
    <row r="134" spans="1:120" ht="14.4" x14ac:dyDescent="0.3">
      <c r="A134" s="18">
        <f>Wedstrijden!A128</f>
        <v>45102</v>
      </c>
      <c r="B134" s="16" t="str">
        <f>IFERROR(VLOOKUP(Wedstrijden!#REF!,#REF!,2,FALSE),"")</f>
        <v/>
      </c>
      <c r="C134" s="16" t="str">
        <f>Wedstrijden!E128</f>
        <v>KNHS Kring Noord Oost Friesland</v>
      </c>
      <c r="D134" s="16" t="str">
        <f>IFERROR(VLOOKUP(Wedstrijden!#REF!,#REF!,2,FALSE),"")</f>
        <v/>
      </c>
      <c r="E134" s="16" t="str">
        <f>IFERROR(VLOOKUP(Wedstrijden!#REF!,#REF!,5,FALSE),"")</f>
        <v/>
      </c>
      <c r="F134" s="16" t="e">
        <f>IF(Wedstrijden!#REF!&lt;&gt;"",Wedstrijden!#REF!,"")</f>
        <v>#REF!</v>
      </c>
      <c r="G134" s="16" t="e">
        <f>IF(Wedstrijden!#REF!="Indoor",1,0)</f>
        <v>#REF!</v>
      </c>
      <c r="H134" s="16" t="e">
        <f>Wedstrijden!#REF!</f>
        <v>#REF!</v>
      </c>
      <c r="I134" s="16" t="e">
        <f>IF(Wedstrijden!#REF!="Nee",0,IF(Wedstrijden!#REF!="Ja",1,""))</f>
        <v>#REF!</v>
      </c>
      <c r="J134" s="16" t="e">
        <f>IF(Wedstrijden!#REF!&lt;&gt;"",Wedstrijden!#REF!,"")</f>
        <v>#REF!</v>
      </c>
      <c r="BJ134" s="16" t="str">
        <f>IF(COUNTA(Wedstrijden!T128:AB128)&lt;&gt;0,1,"")</f>
        <v/>
      </c>
      <c r="BK134" s="16" t="str">
        <f t="shared" si="12"/>
        <v/>
      </c>
      <c r="BL134" s="16" t="e">
        <f>IF(Wedstrijden!#REF!="x","AA","")</f>
        <v>#REF!</v>
      </c>
      <c r="BM134" s="16" t="e">
        <f>IF(Wedstrijden!#REF!="x","A","")</f>
        <v>#REF!</v>
      </c>
      <c r="BN134" s="16" t="str">
        <f>IF(Wedstrijden!T128="x","B1","")</f>
        <v/>
      </c>
      <c r="BO134" s="16" t="e">
        <f>IF(Wedstrijden!#REF!="x","BB","")</f>
        <v>#REF!</v>
      </c>
      <c r="BP134" s="16" t="str">
        <f>IF(Wedstrijden!V128="x","B","")</f>
        <v/>
      </c>
      <c r="BQ134" s="16" t="str">
        <f>IF(Wedstrijden!W128="x","L1","")</f>
        <v/>
      </c>
      <c r="BR134" s="16" t="str">
        <f>IF(Wedstrijden!X128="x","L2","")</f>
        <v/>
      </c>
      <c r="BS134" s="16" t="str">
        <f>IF(Wedstrijden!Y128="x","M1","")</f>
        <v/>
      </c>
      <c r="BT134" s="16" t="str">
        <f>IF(Wedstrijden!Z128="x","M2","")</f>
        <v/>
      </c>
      <c r="BU134" s="16" t="str">
        <f>IF(Wedstrijden!AA128="x","Z1","")</f>
        <v/>
      </c>
      <c r="BV134" s="16" t="str">
        <f>IF(Wedstrijden!AB128="x","Z2","")</f>
        <v/>
      </c>
      <c r="BW134" s="16">
        <f>IF(COUNTA(Wedstrijden!K128:S128)&lt;&gt;0,1,"")</f>
        <v>1</v>
      </c>
      <c r="BX134" s="16">
        <f t="shared" si="13"/>
        <v>1</v>
      </c>
      <c r="BY134" s="16" t="str">
        <f>IF(Wedstrijden!K128="x","BB","")</f>
        <v/>
      </c>
      <c r="BZ134" s="16" t="str">
        <f>IF(Wedstrijden!L128="x","B","")</f>
        <v/>
      </c>
      <c r="CA134" s="16" t="str">
        <f>IF(Wedstrijden!M128="x","L1","")</f>
        <v/>
      </c>
      <c r="CB134" s="16" t="str">
        <f>IF(Wedstrijden!N128="x","L2","")</f>
        <v/>
      </c>
      <c r="CC134" s="16" t="str">
        <f>IF(Wedstrijden!O128="x","M1","")</f>
        <v>M1</v>
      </c>
      <c r="CD134" s="16" t="str">
        <f>IF(Wedstrijden!P128="x","M2","")</f>
        <v>M2</v>
      </c>
      <c r="CE134" s="16" t="str">
        <f>IF(Wedstrijden!Q128="x","Z1","")</f>
        <v>Z1</v>
      </c>
      <c r="CF134" s="16" t="str">
        <f>IF(Wedstrijden!R128="x","Z2","")</f>
        <v>Z2</v>
      </c>
      <c r="CG134" s="16" t="str">
        <f>IF(Wedstrijden!S128="x","ZZL","")</f>
        <v>ZZL</v>
      </c>
      <c r="CL134" s="16" t="str">
        <f>IF(COUNTA(Wedstrijden!AQ128:BA128)&lt;&gt;0,2,"")</f>
        <v/>
      </c>
      <c r="CM134" s="16" t="str">
        <f t="shared" si="14"/>
        <v/>
      </c>
      <c r="CN134" s="16" t="str">
        <f>IF(Wedstrijden!AQ128="x","AA","")</f>
        <v/>
      </c>
      <c r="CO134" s="16" t="str">
        <f>IF(Wedstrijden!AR128="x","A","")</f>
        <v/>
      </c>
      <c r="CP134" s="16" t="str">
        <f>IF(Wedstrijden!AS128="x","BB","")</f>
        <v/>
      </c>
      <c r="CQ134" s="16" t="str">
        <f>IF(Wedstrijden!AT128="x","B","")</f>
        <v/>
      </c>
      <c r="CR134" s="16" t="str">
        <f>IF(Wedstrijden!AU128="x","L","")</f>
        <v/>
      </c>
      <c r="CS134" s="16" t="str">
        <f>IF(Wedstrijden!AV128="x","M","")</f>
        <v/>
      </c>
      <c r="CT134" s="16" t="str">
        <f>IF(Wedstrijden!AW128="x","Z","")</f>
        <v/>
      </c>
      <c r="CU134" s="16" t="str">
        <f>IF(Wedstrijden!BA128="x","ZZ","")</f>
        <v/>
      </c>
      <c r="CV134" s="16" t="str">
        <f>IF(COUNTA(Wedstrijden!AH128:AO128)&lt;&gt;0,2,"")</f>
        <v/>
      </c>
      <c r="CW134" s="16" t="str">
        <f t="shared" si="15"/>
        <v/>
      </c>
      <c r="CX134" s="16" t="str">
        <f>IF(Wedstrijden!AH128="x","BB","")</f>
        <v/>
      </c>
      <c r="CY134" s="16" t="str">
        <f>IF(Wedstrijden!AI128="x","B","")</f>
        <v/>
      </c>
      <c r="CZ134" s="16" t="str">
        <f>IF(Wedstrijden!AJ128="x","L","")</f>
        <v/>
      </c>
      <c r="DA134" s="16" t="str">
        <f>IF(Wedstrijden!AK128="x","M","")</f>
        <v/>
      </c>
      <c r="DB134" s="16" t="str">
        <f>IF(Wedstrijden!AL128="x","Z","")</f>
        <v/>
      </c>
      <c r="DC134" s="16" t="str">
        <f>IF(Wedstrijden!AM128="x","ZZ","")</f>
        <v/>
      </c>
      <c r="DD134" s="16" t="str">
        <f>IF(Wedstrijden!AO128="x","1.40","")</f>
        <v/>
      </c>
      <c r="DE134" s="16" t="str">
        <f>IF(COUNTA(Wedstrijden!BC128:BE128)&lt;&gt;0,6,"")</f>
        <v/>
      </c>
      <c r="DF134" s="16" t="str">
        <f t="shared" si="16"/>
        <v/>
      </c>
      <c r="DG134" s="16" t="str">
        <f>IF(Wedstrijden!BC128="x","L","")</f>
        <v/>
      </c>
      <c r="DH134" s="16" t="str">
        <f>IF(Wedstrijden!BD128="x","M","")</f>
        <v/>
      </c>
      <c r="DI134" s="16" t="str">
        <f>IF(Wedstrijden!BE128="x","Z","")</f>
        <v/>
      </c>
      <c r="DJ134" s="16" t="str">
        <f>IF(Wedstrijden!BF128="x","Z","")</f>
        <v/>
      </c>
      <c r="DK134" s="16" t="str">
        <f>IF(COUNTA(Wedstrijden!BH128:BJ128)&lt;&gt;0,6,"")</f>
        <v/>
      </c>
      <c r="DL134" s="16" t="str">
        <f t="shared" si="17"/>
        <v/>
      </c>
      <c r="DM134" s="16" t="str">
        <f>IF(Wedstrijden!BH128="x","L","")</f>
        <v/>
      </c>
      <c r="DN134" s="16" t="str">
        <f>IF(Wedstrijden!BI128="x","M","")</f>
        <v/>
      </c>
      <c r="DO134" s="16" t="str">
        <f>IF(Wedstrijden!BJ128="x","Z","")</f>
        <v/>
      </c>
      <c r="DP134" s="16" t="str">
        <f>IF(Wedstrijden!BK128="x","Z","")</f>
        <v/>
      </c>
    </row>
    <row r="135" spans="1:120" ht="14.4" x14ac:dyDescent="0.3">
      <c r="A135" s="18">
        <f>Wedstrijden!A129</f>
        <v>45102</v>
      </c>
      <c r="B135" s="16" t="str">
        <f>IFERROR(VLOOKUP(Wedstrijden!#REF!,#REF!,2,FALSE),"")</f>
        <v/>
      </c>
      <c r="C135" s="16" t="str">
        <f>Wedstrijden!E129</f>
        <v>KNHS Kring De Drie Stromen</v>
      </c>
      <c r="D135" s="16" t="str">
        <f>IFERROR(VLOOKUP(Wedstrijden!#REF!,#REF!,2,FALSE),"")</f>
        <v/>
      </c>
      <c r="E135" s="16" t="str">
        <f>IFERROR(VLOOKUP(Wedstrijden!#REF!,#REF!,5,FALSE),"")</f>
        <v/>
      </c>
      <c r="F135" s="16" t="e">
        <f>IF(Wedstrijden!#REF!&lt;&gt;"",Wedstrijden!#REF!,"")</f>
        <v>#REF!</v>
      </c>
      <c r="G135" s="16" t="e">
        <f>IF(Wedstrijden!#REF!="Indoor",1,0)</f>
        <v>#REF!</v>
      </c>
      <c r="H135" s="16" t="e">
        <f>Wedstrijden!#REF!</f>
        <v>#REF!</v>
      </c>
      <c r="I135" s="16" t="e">
        <f>IF(Wedstrijden!#REF!="Nee",0,IF(Wedstrijden!#REF!="Ja",1,""))</f>
        <v>#REF!</v>
      </c>
      <c r="J135" s="16" t="e">
        <f>IF(Wedstrijden!#REF!&lt;&gt;"",Wedstrijden!#REF!,"")</f>
        <v>#REF!</v>
      </c>
      <c r="BJ135" s="16" t="str">
        <f>IF(COUNTA(Wedstrijden!T129:AB129)&lt;&gt;0,1,"")</f>
        <v/>
      </c>
      <c r="BK135" s="16" t="str">
        <f t="shared" si="12"/>
        <v/>
      </c>
      <c r="BL135" s="16" t="e">
        <f>IF(Wedstrijden!#REF!="x","AA","")</f>
        <v>#REF!</v>
      </c>
      <c r="BM135" s="16" t="e">
        <f>IF(Wedstrijden!#REF!="x","A","")</f>
        <v>#REF!</v>
      </c>
      <c r="BN135" s="16" t="str">
        <f>IF(Wedstrijden!T129="x","B1","")</f>
        <v/>
      </c>
      <c r="BO135" s="16" t="e">
        <f>IF(Wedstrijden!#REF!="x","BB","")</f>
        <v>#REF!</v>
      </c>
      <c r="BP135" s="16" t="str">
        <f>IF(Wedstrijden!V129="x","B","")</f>
        <v/>
      </c>
      <c r="BQ135" s="16" t="str">
        <f>IF(Wedstrijden!W129="x","L1","")</f>
        <v/>
      </c>
      <c r="BR135" s="16" t="str">
        <f>IF(Wedstrijden!X129="x","L2","")</f>
        <v/>
      </c>
      <c r="BS135" s="16" t="str">
        <f>IF(Wedstrijden!Y129="x","M1","")</f>
        <v/>
      </c>
      <c r="BT135" s="16" t="str">
        <f>IF(Wedstrijden!Z129="x","M2","")</f>
        <v/>
      </c>
      <c r="BU135" s="16" t="str">
        <f>IF(Wedstrijden!AA129="x","Z1","")</f>
        <v/>
      </c>
      <c r="BV135" s="16" t="str">
        <f>IF(Wedstrijden!AB129="x","Z2","")</f>
        <v/>
      </c>
      <c r="BW135" s="16">
        <f>IF(COUNTA(Wedstrijden!K129:S129)&lt;&gt;0,1,"")</f>
        <v>1</v>
      </c>
      <c r="BX135" s="16">
        <f t="shared" si="13"/>
        <v>1</v>
      </c>
      <c r="BY135" s="16" t="str">
        <f>IF(Wedstrijden!K129="x","BB","")</f>
        <v>BB</v>
      </c>
      <c r="BZ135" s="16" t="str">
        <f>IF(Wedstrijden!L129="x","B","")</f>
        <v>B</v>
      </c>
      <c r="CA135" s="16" t="str">
        <f>IF(Wedstrijden!M129="x","L1","")</f>
        <v>L1</v>
      </c>
      <c r="CB135" s="16" t="str">
        <f>IF(Wedstrijden!N129="x","L2","")</f>
        <v>L2</v>
      </c>
      <c r="CC135" s="16" t="str">
        <f>IF(Wedstrijden!O129="x","M1","")</f>
        <v>M1</v>
      </c>
      <c r="CD135" s="16" t="str">
        <f>IF(Wedstrijden!P129="x","M2","")</f>
        <v>M2</v>
      </c>
      <c r="CE135" s="16" t="str">
        <f>IF(Wedstrijden!Q129="x","Z1","")</f>
        <v>Z1</v>
      </c>
      <c r="CF135" s="16" t="str">
        <f>IF(Wedstrijden!R129="x","Z2","")</f>
        <v>Z2</v>
      </c>
      <c r="CG135" s="16" t="str">
        <f>IF(Wedstrijden!S129="x","ZZL","")</f>
        <v>ZZL</v>
      </c>
      <c r="CL135" s="16" t="str">
        <f>IF(COUNTA(Wedstrijden!AQ129:BA129)&lt;&gt;0,2,"")</f>
        <v/>
      </c>
      <c r="CM135" s="16" t="str">
        <f t="shared" si="14"/>
        <v/>
      </c>
      <c r="CN135" s="16" t="str">
        <f>IF(Wedstrijden!AQ129="x","AA","")</f>
        <v/>
      </c>
      <c r="CO135" s="16" t="str">
        <f>IF(Wedstrijden!AR129="x","A","")</f>
        <v/>
      </c>
      <c r="CP135" s="16" t="str">
        <f>IF(Wedstrijden!AS129="x","BB","")</f>
        <v/>
      </c>
      <c r="CQ135" s="16" t="str">
        <f>IF(Wedstrijden!AT129="x","B","")</f>
        <v/>
      </c>
      <c r="CR135" s="16" t="str">
        <f>IF(Wedstrijden!AU129="x","L","")</f>
        <v/>
      </c>
      <c r="CS135" s="16" t="str">
        <f>IF(Wedstrijden!AV129="x","M","")</f>
        <v/>
      </c>
      <c r="CT135" s="16" t="str">
        <f>IF(Wedstrijden!AW129="x","Z","")</f>
        <v/>
      </c>
      <c r="CU135" s="16" t="str">
        <f>IF(Wedstrijden!BA129="x","ZZ","")</f>
        <v/>
      </c>
      <c r="CV135" s="16" t="str">
        <f>IF(COUNTA(Wedstrijden!AH129:AO129)&lt;&gt;0,2,"")</f>
        <v/>
      </c>
      <c r="CW135" s="16" t="str">
        <f t="shared" si="15"/>
        <v/>
      </c>
      <c r="CX135" s="16" t="str">
        <f>IF(Wedstrijden!AH129="x","BB","")</f>
        <v/>
      </c>
      <c r="CY135" s="16" t="str">
        <f>IF(Wedstrijden!AI129="x","B","")</f>
        <v/>
      </c>
      <c r="CZ135" s="16" t="str">
        <f>IF(Wedstrijden!AJ129="x","L","")</f>
        <v/>
      </c>
      <c r="DA135" s="16" t="str">
        <f>IF(Wedstrijden!AK129="x","M","")</f>
        <v/>
      </c>
      <c r="DB135" s="16" t="str">
        <f>IF(Wedstrijden!AL129="x","Z","")</f>
        <v/>
      </c>
      <c r="DC135" s="16" t="str">
        <f>IF(Wedstrijden!AM129="x","ZZ","")</f>
        <v/>
      </c>
      <c r="DD135" s="16" t="str">
        <f>IF(Wedstrijden!AO129="x","1.40","")</f>
        <v/>
      </c>
      <c r="DE135" s="16" t="str">
        <f>IF(COUNTA(Wedstrijden!BC129:BE129)&lt;&gt;0,6,"")</f>
        <v/>
      </c>
      <c r="DF135" s="16" t="str">
        <f t="shared" si="16"/>
        <v/>
      </c>
      <c r="DG135" s="16" t="str">
        <f>IF(Wedstrijden!BC129="x","L","")</f>
        <v/>
      </c>
      <c r="DH135" s="16" t="str">
        <f>IF(Wedstrijden!BD129="x","M","")</f>
        <v/>
      </c>
      <c r="DI135" s="16" t="str">
        <f>IF(Wedstrijden!BE129="x","Z","")</f>
        <v/>
      </c>
      <c r="DJ135" s="16" t="str">
        <f>IF(Wedstrijden!BF129="x","Z","")</f>
        <v/>
      </c>
      <c r="DK135" s="16" t="str">
        <f>IF(COUNTA(Wedstrijden!BH129:BJ129)&lt;&gt;0,6,"")</f>
        <v/>
      </c>
      <c r="DL135" s="16" t="str">
        <f t="shared" si="17"/>
        <v/>
      </c>
      <c r="DM135" s="16" t="str">
        <f>IF(Wedstrijden!BH129="x","L","")</f>
        <v/>
      </c>
      <c r="DN135" s="16" t="str">
        <f>IF(Wedstrijden!BI129="x","M","")</f>
        <v/>
      </c>
      <c r="DO135" s="16" t="str">
        <f>IF(Wedstrijden!BJ129="x","Z","")</f>
        <v/>
      </c>
      <c r="DP135" s="16" t="str">
        <f>IF(Wedstrijden!BK129="x","Z","")</f>
        <v/>
      </c>
    </row>
    <row r="136" spans="1:120" ht="14.4" x14ac:dyDescent="0.3">
      <c r="A136" s="18">
        <f>Wedstrijden!A130</f>
        <v>45102</v>
      </c>
      <c r="B136" s="16" t="str">
        <f>IFERROR(VLOOKUP(Wedstrijden!#REF!,#REF!,2,FALSE),"")</f>
        <v/>
      </c>
      <c r="C136" s="16" t="str">
        <f>Wedstrijden!E130</f>
        <v>KNHS Kring Tusken Waad En Klif</v>
      </c>
      <c r="D136" s="16" t="str">
        <f>IFERROR(VLOOKUP(Wedstrijden!#REF!,#REF!,2,FALSE),"")</f>
        <v/>
      </c>
      <c r="E136" s="16" t="str">
        <f>IFERROR(VLOOKUP(Wedstrijden!#REF!,#REF!,5,FALSE),"")</f>
        <v/>
      </c>
      <c r="F136" s="16" t="e">
        <f>IF(Wedstrijden!#REF!&lt;&gt;"",Wedstrijden!#REF!,"")</f>
        <v>#REF!</v>
      </c>
      <c r="G136" s="16" t="e">
        <f>IF(Wedstrijden!#REF!="Indoor",1,0)</f>
        <v>#REF!</v>
      </c>
      <c r="H136" s="16" t="e">
        <f>Wedstrijden!#REF!</f>
        <v>#REF!</v>
      </c>
      <c r="I136" s="16" t="e">
        <f>IF(Wedstrijden!#REF!="Nee",0,IF(Wedstrijden!#REF!="Ja",1,""))</f>
        <v>#REF!</v>
      </c>
      <c r="J136" s="16" t="e">
        <f>IF(Wedstrijden!#REF!&lt;&gt;"",Wedstrijden!#REF!,"")</f>
        <v>#REF!</v>
      </c>
      <c r="BJ136" s="16">
        <f>IF(COUNTA(Wedstrijden!T130:AB130)&lt;&gt;0,1,"")</f>
        <v>1</v>
      </c>
      <c r="BK136" s="16">
        <f t="shared" si="12"/>
        <v>2</v>
      </c>
      <c r="BL136" s="16" t="e">
        <f>IF(Wedstrijden!#REF!="x","AA","")</f>
        <v>#REF!</v>
      </c>
      <c r="BM136" s="16" t="e">
        <f>IF(Wedstrijden!#REF!="x","A","")</f>
        <v>#REF!</v>
      </c>
      <c r="BN136" s="16" t="str">
        <f>IF(Wedstrijden!T130="x","B1","")</f>
        <v/>
      </c>
      <c r="BO136" s="16" t="e">
        <f>IF(Wedstrijden!#REF!="x","BB","")</f>
        <v>#REF!</v>
      </c>
      <c r="BP136" s="16" t="str">
        <f>IF(Wedstrijden!V130="x","B","")</f>
        <v>B</v>
      </c>
      <c r="BQ136" s="16" t="str">
        <f>IF(Wedstrijden!W130="x","L1","")</f>
        <v>L1</v>
      </c>
      <c r="BR136" s="16" t="str">
        <f>IF(Wedstrijden!X130="x","L2","")</f>
        <v>L2</v>
      </c>
      <c r="BS136" s="16" t="str">
        <f>IF(Wedstrijden!Y130="x","M1","")</f>
        <v>M1</v>
      </c>
      <c r="BT136" s="16" t="str">
        <f>IF(Wedstrijden!Z130="x","M2","")</f>
        <v>M2</v>
      </c>
      <c r="BU136" s="16" t="str">
        <f>IF(Wedstrijden!AA130="x","Z1","")</f>
        <v>Z1</v>
      </c>
      <c r="BV136" s="16" t="str">
        <f>IF(Wedstrijden!AB130="x","Z2","")</f>
        <v>Z2</v>
      </c>
      <c r="BW136" s="16">
        <f>IF(COUNTA(Wedstrijden!K130:S130)&lt;&gt;0,1,"")</f>
        <v>1</v>
      </c>
      <c r="BX136" s="16">
        <f t="shared" si="13"/>
        <v>1</v>
      </c>
      <c r="BY136" s="16" t="str">
        <f>IF(Wedstrijden!K130="x","BB","")</f>
        <v/>
      </c>
      <c r="BZ136" s="16" t="str">
        <f>IF(Wedstrijden!L130="x","B","")</f>
        <v>B</v>
      </c>
      <c r="CA136" s="16" t="str">
        <f>IF(Wedstrijden!M130="x","L1","")</f>
        <v>L1</v>
      </c>
      <c r="CB136" s="16" t="str">
        <f>IF(Wedstrijden!N130="x","L2","")</f>
        <v>L2</v>
      </c>
      <c r="CC136" s="16" t="str">
        <f>IF(Wedstrijden!O130="x","M1","")</f>
        <v>M1</v>
      </c>
      <c r="CD136" s="16" t="str">
        <f>IF(Wedstrijden!P130="x","M2","")</f>
        <v>M2</v>
      </c>
      <c r="CE136" s="16" t="str">
        <f>IF(Wedstrijden!Q130="x","Z1","")</f>
        <v>Z1</v>
      </c>
      <c r="CF136" s="16" t="str">
        <f>IF(Wedstrijden!R130="x","Z2","")</f>
        <v>Z2</v>
      </c>
      <c r="CG136" s="16" t="str">
        <f>IF(Wedstrijden!S130="x","ZZL","")</f>
        <v>ZZL</v>
      </c>
      <c r="CL136" s="16" t="str">
        <f>IF(COUNTA(Wedstrijden!AQ130:BA130)&lt;&gt;0,2,"")</f>
        <v/>
      </c>
      <c r="CM136" s="16" t="str">
        <f t="shared" si="14"/>
        <v/>
      </c>
      <c r="CN136" s="16" t="str">
        <f>IF(Wedstrijden!AQ130="x","AA","")</f>
        <v/>
      </c>
      <c r="CO136" s="16" t="str">
        <f>IF(Wedstrijden!AR130="x","A","")</f>
        <v/>
      </c>
      <c r="CP136" s="16" t="str">
        <f>IF(Wedstrijden!AS130="x","BB","")</f>
        <v/>
      </c>
      <c r="CQ136" s="16" t="str">
        <f>IF(Wedstrijden!AT130="x","B","")</f>
        <v/>
      </c>
      <c r="CR136" s="16" t="str">
        <f>IF(Wedstrijden!AU130="x","L","")</f>
        <v/>
      </c>
      <c r="CS136" s="16" t="str">
        <f>IF(Wedstrijden!AV130="x","M","")</f>
        <v/>
      </c>
      <c r="CT136" s="16" t="str">
        <f>IF(Wedstrijden!AW130="x","Z","")</f>
        <v/>
      </c>
      <c r="CU136" s="16" t="str">
        <f>IF(Wedstrijden!BA130="x","ZZ","")</f>
        <v/>
      </c>
      <c r="CV136" s="16" t="str">
        <f>IF(COUNTA(Wedstrijden!AH130:AO130)&lt;&gt;0,2,"")</f>
        <v/>
      </c>
      <c r="CW136" s="16" t="str">
        <f t="shared" si="15"/>
        <v/>
      </c>
      <c r="CX136" s="16" t="str">
        <f>IF(Wedstrijden!AH130="x","BB","")</f>
        <v/>
      </c>
      <c r="CY136" s="16" t="str">
        <f>IF(Wedstrijden!AI130="x","B","")</f>
        <v/>
      </c>
      <c r="CZ136" s="16" t="str">
        <f>IF(Wedstrijden!AJ130="x","L","")</f>
        <v/>
      </c>
      <c r="DA136" s="16" t="str">
        <f>IF(Wedstrijden!AK130="x","M","")</f>
        <v/>
      </c>
      <c r="DB136" s="16" t="str">
        <f>IF(Wedstrijden!AL130="x","Z","")</f>
        <v/>
      </c>
      <c r="DC136" s="16" t="str">
        <f>IF(Wedstrijden!AM130="x","ZZ","")</f>
        <v/>
      </c>
      <c r="DD136" s="16" t="str">
        <f>IF(Wedstrijden!AO130="x","1.40","")</f>
        <v/>
      </c>
      <c r="DE136" s="16" t="str">
        <f>IF(COUNTA(Wedstrijden!BC130:BE130)&lt;&gt;0,6,"")</f>
        <v/>
      </c>
      <c r="DF136" s="16" t="str">
        <f t="shared" si="16"/>
        <v/>
      </c>
      <c r="DG136" s="16" t="str">
        <f>IF(Wedstrijden!BC130="x","L","")</f>
        <v/>
      </c>
      <c r="DH136" s="16" t="str">
        <f>IF(Wedstrijden!BD130="x","M","")</f>
        <v/>
      </c>
      <c r="DI136" s="16" t="str">
        <f>IF(Wedstrijden!BE130="x","Z","")</f>
        <v/>
      </c>
      <c r="DJ136" s="16" t="str">
        <f>IF(Wedstrijden!BF130="x","Z","")</f>
        <v/>
      </c>
      <c r="DK136" s="16" t="str">
        <f>IF(COUNTA(Wedstrijden!BH130:BJ130)&lt;&gt;0,6,"")</f>
        <v/>
      </c>
      <c r="DL136" s="16" t="str">
        <f t="shared" si="17"/>
        <v/>
      </c>
      <c r="DM136" s="16" t="str">
        <f>IF(Wedstrijden!BH130="x","L","")</f>
        <v/>
      </c>
      <c r="DN136" s="16" t="str">
        <f>IF(Wedstrijden!BI130="x","M","")</f>
        <v/>
      </c>
      <c r="DO136" s="16" t="str">
        <f>IF(Wedstrijden!BJ130="x","Z","")</f>
        <v/>
      </c>
      <c r="DP136" s="16" t="str">
        <f>IF(Wedstrijden!BK130="x","Z","")</f>
        <v/>
      </c>
    </row>
    <row r="137" spans="1:120" ht="14.4" x14ac:dyDescent="0.3">
      <c r="A137" s="18">
        <f>Wedstrijden!A131</f>
        <v>45102</v>
      </c>
      <c r="B137" s="16" t="str">
        <f>IFERROR(VLOOKUP(Wedstrijden!#REF!,#REF!,2,FALSE),"")</f>
        <v/>
      </c>
      <c r="C137" s="16" t="str">
        <f>Wedstrijden!E131</f>
        <v>KNHS Kring De Drie Stromen</v>
      </c>
      <c r="D137" s="16" t="str">
        <f>IFERROR(VLOOKUP(Wedstrijden!#REF!,#REF!,2,FALSE),"")</f>
        <v/>
      </c>
      <c r="E137" s="16" t="str">
        <f>IFERROR(VLOOKUP(Wedstrijden!#REF!,#REF!,5,FALSE),"")</f>
        <v/>
      </c>
      <c r="F137" s="16" t="e">
        <f>IF(Wedstrijden!#REF!&lt;&gt;"",Wedstrijden!#REF!,"")</f>
        <v>#REF!</v>
      </c>
      <c r="G137" s="16" t="e">
        <f>IF(Wedstrijden!#REF!="Indoor",1,0)</f>
        <v>#REF!</v>
      </c>
      <c r="H137" s="16" t="e">
        <f>Wedstrijden!#REF!</f>
        <v>#REF!</v>
      </c>
      <c r="I137" s="16" t="e">
        <f>IF(Wedstrijden!#REF!="Nee",0,IF(Wedstrijden!#REF!="Ja",1,""))</f>
        <v>#REF!</v>
      </c>
      <c r="J137" s="16" t="e">
        <f>IF(Wedstrijden!#REF!&lt;&gt;"",Wedstrijden!#REF!,"")</f>
        <v>#REF!</v>
      </c>
      <c r="BJ137" s="16" t="str">
        <f>IF(COUNTA(Wedstrijden!T131:AB131)&lt;&gt;0,1,"")</f>
        <v/>
      </c>
      <c r="BK137" s="16" t="str">
        <f t="shared" si="12"/>
        <v/>
      </c>
      <c r="BL137" s="16" t="e">
        <f>IF(Wedstrijden!#REF!="x","AA","")</f>
        <v>#REF!</v>
      </c>
      <c r="BM137" s="16" t="e">
        <f>IF(Wedstrijden!#REF!="x","A","")</f>
        <v>#REF!</v>
      </c>
      <c r="BN137" s="16" t="str">
        <f>IF(Wedstrijden!T131="x","B1","")</f>
        <v/>
      </c>
      <c r="BO137" s="16" t="e">
        <f>IF(Wedstrijden!#REF!="x","BB","")</f>
        <v>#REF!</v>
      </c>
      <c r="BP137" s="16" t="str">
        <f>IF(Wedstrijden!V131="x","B","")</f>
        <v/>
      </c>
      <c r="BQ137" s="16" t="str">
        <f>IF(Wedstrijden!W131="x","L1","")</f>
        <v/>
      </c>
      <c r="BR137" s="16" t="str">
        <f>IF(Wedstrijden!X131="x","L2","")</f>
        <v/>
      </c>
      <c r="BS137" s="16" t="str">
        <f>IF(Wedstrijden!Y131="x","M1","")</f>
        <v/>
      </c>
      <c r="BT137" s="16" t="str">
        <f>IF(Wedstrijden!Z131="x","M2","")</f>
        <v/>
      </c>
      <c r="BU137" s="16" t="str">
        <f>IF(Wedstrijden!AA131="x","Z1","")</f>
        <v/>
      </c>
      <c r="BV137" s="16" t="str">
        <f>IF(Wedstrijden!AB131="x","Z2","")</f>
        <v/>
      </c>
      <c r="BW137" s="16">
        <f>IF(COUNTA(Wedstrijden!K131:S131)&lt;&gt;0,1,"")</f>
        <v>1</v>
      </c>
      <c r="BX137" s="16">
        <f t="shared" si="13"/>
        <v>1</v>
      </c>
      <c r="BY137" s="16" t="str">
        <f>IF(Wedstrijden!K131="x","BB","")</f>
        <v/>
      </c>
      <c r="BZ137" s="16" t="str">
        <f>IF(Wedstrijden!L131="x","B","")</f>
        <v/>
      </c>
      <c r="CA137" s="16" t="str">
        <f>IF(Wedstrijden!M131="x","L1","")</f>
        <v/>
      </c>
      <c r="CB137" s="16" t="str">
        <f>IF(Wedstrijden!N131="x","L2","")</f>
        <v/>
      </c>
      <c r="CC137" s="16" t="str">
        <f>IF(Wedstrijden!O131="x","M1","")</f>
        <v>M1</v>
      </c>
      <c r="CD137" s="16" t="str">
        <f>IF(Wedstrijden!P131="x","M2","")</f>
        <v>M2</v>
      </c>
      <c r="CE137" s="16" t="str">
        <f>IF(Wedstrijden!Q131="x","Z1","")</f>
        <v>Z1</v>
      </c>
      <c r="CF137" s="16" t="str">
        <f>IF(Wedstrijden!R131="x","Z2","")</f>
        <v>Z2</v>
      </c>
      <c r="CG137" s="16" t="str">
        <f>IF(Wedstrijden!S131="x","ZZL","")</f>
        <v>ZZL</v>
      </c>
      <c r="CL137" s="16" t="str">
        <f>IF(COUNTA(Wedstrijden!AQ131:BA131)&lt;&gt;0,2,"")</f>
        <v/>
      </c>
      <c r="CM137" s="16" t="str">
        <f t="shared" si="14"/>
        <v/>
      </c>
      <c r="CN137" s="16" t="str">
        <f>IF(Wedstrijden!AQ131="x","AA","")</f>
        <v/>
      </c>
      <c r="CO137" s="16" t="str">
        <f>IF(Wedstrijden!AR131="x","A","")</f>
        <v/>
      </c>
      <c r="CP137" s="16" t="str">
        <f>IF(Wedstrijden!AS131="x","BB","")</f>
        <v/>
      </c>
      <c r="CQ137" s="16" t="str">
        <f>IF(Wedstrijden!AT131="x","B","")</f>
        <v/>
      </c>
      <c r="CR137" s="16" t="str">
        <f>IF(Wedstrijden!AU131="x","L","")</f>
        <v/>
      </c>
      <c r="CS137" s="16" t="str">
        <f>IF(Wedstrijden!AV131="x","M","")</f>
        <v/>
      </c>
      <c r="CT137" s="16" t="str">
        <f>IF(Wedstrijden!AW131="x","Z","")</f>
        <v/>
      </c>
      <c r="CU137" s="16" t="str">
        <f>IF(Wedstrijden!BA131="x","ZZ","")</f>
        <v/>
      </c>
      <c r="CV137" s="16" t="str">
        <f>IF(COUNTA(Wedstrijden!AH131:AO131)&lt;&gt;0,2,"")</f>
        <v/>
      </c>
      <c r="CW137" s="16" t="str">
        <f t="shared" si="15"/>
        <v/>
      </c>
      <c r="CX137" s="16" t="str">
        <f>IF(Wedstrijden!AH131="x","BB","")</f>
        <v/>
      </c>
      <c r="CY137" s="16" t="str">
        <f>IF(Wedstrijden!AI131="x","B","")</f>
        <v/>
      </c>
      <c r="CZ137" s="16" t="str">
        <f>IF(Wedstrijden!AJ131="x","L","")</f>
        <v/>
      </c>
      <c r="DA137" s="16" t="str">
        <f>IF(Wedstrijden!AK131="x","M","")</f>
        <v/>
      </c>
      <c r="DB137" s="16" t="str">
        <f>IF(Wedstrijden!AL131="x","Z","")</f>
        <v/>
      </c>
      <c r="DC137" s="16" t="str">
        <f>IF(Wedstrijden!AM131="x","ZZ","")</f>
        <v/>
      </c>
      <c r="DD137" s="16" t="str">
        <f>IF(Wedstrijden!AO131="x","1.40","")</f>
        <v/>
      </c>
      <c r="DE137" s="16" t="str">
        <f>IF(COUNTA(Wedstrijden!BC131:BE131)&lt;&gt;0,6,"")</f>
        <v/>
      </c>
      <c r="DF137" s="16" t="str">
        <f t="shared" si="16"/>
        <v/>
      </c>
      <c r="DG137" s="16" t="str">
        <f>IF(Wedstrijden!BC131="x","L","")</f>
        <v/>
      </c>
      <c r="DH137" s="16" t="str">
        <f>IF(Wedstrijden!BD131="x","M","")</f>
        <v/>
      </c>
      <c r="DI137" s="16" t="str">
        <f>IF(Wedstrijden!BE131="x","Z","")</f>
        <v/>
      </c>
      <c r="DJ137" s="16" t="str">
        <f>IF(Wedstrijden!BF131="x","Z","")</f>
        <v/>
      </c>
      <c r="DK137" s="16" t="str">
        <f>IF(COUNTA(Wedstrijden!BH131:BJ131)&lt;&gt;0,6,"")</f>
        <v/>
      </c>
      <c r="DL137" s="16" t="str">
        <f t="shared" si="17"/>
        <v/>
      </c>
      <c r="DM137" s="16" t="str">
        <f>IF(Wedstrijden!BH131="x","L","")</f>
        <v/>
      </c>
      <c r="DN137" s="16" t="str">
        <f>IF(Wedstrijden!BI131="x","M","")</f>
        <v/>
      </c>
      <c r="DO137" s="16" t="str">
        <f>IF(Wedstrijden!BJ131="x","Z","")</f>
        <v/>
      </c>
      <c r="DP137" s="16" t="str">
        <f>IF(Wedstrijden!BK131="x","Z","")</f>
        <v/>
      </c>
    </row>
    <row r="138" spans="1:120" ht="14.4" x14ac:dyDescent="0.3">
      <c r="A138" s="18">
        <f>Wedstrijden!A132</f>
        <v>45104</v>
      </c>
      <c r="B138" s="16" t="str">
        <f>IFERROR(VLOOKUP(Wedstrijden!#REF!,#REF!,2,FALSE),"")</f>
        <v/>
      </c>
      <c r="C138" s="16" t="str">
        <f>Wedstrijden!E132</f>
        <v>KNHS Kring Tusken Waad En Klif</v>
      </c>
      <c r="D138" s="16" t="str">
        <f>IFERROR(VLOOKUP(Wedstrijden!#REF!,#REF!,2,FALSE),"")</f>
        <v/>
      </c>
      <c r="E138" s="16" t="str">
        <f>IFERROR(VLOOKUP(Wedstrijden!#REF!,#REF!,5,FALSE),"")</f>
        <v/>
      </c>
      <c r="F138" s="16" t="e">
        <f>IF(Wedstrijden!#REF!&lt;&gt;"",Wedstrijden!#REF!,"")</f>
        <v>#REF!</v>
      </c>
      <c r="G138" s="16" t="e">
        <f>IF(Wedstrijden!#REF!="Indoor",1,0)</f>
        <v>#REF!</v>
      </c>
      <c r="H138" s="16" t="e">
        <f>Wedstrijden!#REF!</f>
        <v>#REF!</v>
      </c>
      <c r="I138" s="16" t="e">
        <f>IF(Wedstrijden!#REF!="Nee",0,IF(Wedstrijden!#REF!="Ja",1,""))</f>
        <v>#REF!</v>
      </c>
      <c r="J138" s="16" t="e">
        <f>IF(Wedstrijden!#REF!&lt;&gt;"",Wedstrijden!#REF!,"")</f>
        <v>#REF!</v>
      </c>
      <c r="BJ138" s="16">
        <f>IF(COUNTA(Wedstrijden!T132:AB132)&lt;&gt;0,1,"")</f>
        <v>1</v>
      </c>
      <c r="BK138" s="16">
        <f t="shared" si="12"/>
        <v>2</v>
      </c>
      <c r="BL138" s="16" t="e">
        <f>IF(Wedstrijden!#REF!="x","AA","")</f>
        <v>#REF!</v>
      </c>
      <c r="BM138" s="16" t="e">
        <f>IF(Wedstrijden!#REF!="x","A","")</f>
        <v>#REF!</v>
      </c>
      <c r="BN138" s="16" t="str">
        <f>IF(Wedstrijden!T132="x","B1","")</f>
        <v/>
      </c>
      <c r="BO138" s="16" t="e">
        <f>IF(Wedstrijden!#REF!="x","BB","")</f>
        <v>#REF!</v>
      </c>
      <c r="BP138" s="16" t="str">
        <f>IF(Wedstrijden!V132="x","B","")</f>
        <v>B</v>
      </c>
      <c r="BQ138" s="16" t="str">
        <f>IF(Wedstrijden!W132="x","L1","")</f>
        <v>L1</v>
      </c>
      <c r="BR138" s="16" t="str">
        <f>IF(Wedstrijden!X132="x","L2","")</f>
        <v>L2</v>
      </c>
      <c r="BS138" s="16" t="str">
        <f>IF(Wedstrijden!Y132="x","M1","")</f>
        <v/>
      </c>
      <c r="BT138" s="16" t="str">
        <f>IF(Wedstrijden!Z132="x","M2","")</f>
        <v/>
      </c>
      <c r="BU138" s="16" t="str">
        <f>IF(Wedstrijden!AA132="x","Z1","")</f>
        <v/>
      </c>
      <c r="BV138" s="16" t="str">
        <f>IF(Wedstrijden!AB132="x","Z2","")</f>
        <v/>
      </c>
      <c r="BW138" s="16">
        <f>IF(COUNTA(Wedstrijden!K132:S132)&lt;&gt;0,1,"")</f>
        <v>1</v>
      </c>
      <c r="BX138" s="16">
        <f t="shared" si="13"/>
        <v>1</v>
      </c>
      <c r="BY138" s="16" t="str">
        <f>IF(Wedstrijden!K132="x","BB","")</f>
        <v>BB</v>
      </c>
      <c r="BZ138" s="16" t="str">
        <f>IF(Wedstrijden!L132="x","B","")</f>
        <v>B</v>
      </c>
      <c r="CA138" s="16" t="str">
        <f>IF(Wedstrijden!M132="x","L1","")</f>
        <v>L1</v>
      </c>
      <c r="CB138" s="16" t="str">
        <f>IF(Wedstrijden!N132="x","L2","")</f>
        <v>L2</v>
      </c>
      <c r="CC138" s="16" t="str">
        <f>IF(Wedstrijden!O132="x","M1","")</f>
        <v/>
      </c>
      <c r="CD138" s="16" t="str">
        <f>IF(Wedstrijden!P132="x","M2","")</f>
        <v/>
      </c>
      <c r="CE138" s="16" t="str">
        <f>IF(Wedstrijden!Q132="x","Z1","")</f>
        <v/>
      </c>
      <c r="CF138" s="16" t="str">
        <f>IF(Wedstrijden!R132="x","Z2","")</f>
        <v/>
      </c>
      <c r="CG138" s="16" t="str">
        <f>IF(Wedstrijden!S132="x","ZZL","")</f>
        <v/>
      </c>
      <c r="CL138" s="16" t="str">
        <f>IF(COUNTA(Wedstrijden!AQ132:BA132)&lt;&gt;0,2,"")</f>
        <v/>
      </c>
      <c r="CM138" s="16" t="str">
        <f t="shared" si="14"/>
        <v/>
      </c>
      <c r="CN138" s="16" t="str">
        <f>IF(Wedstrijden!AQ132="x","AA","")</f>
        <v/>
      </c>
      <c r="CO138" s="16" t="str">
        <f>IF(Wedstrijden!AR132="x","A","")</f>
        <v/>
      </c>
      <c r="CP138" s="16" t="str">
        <f>IF(Wedstrijden!AS132="x","BB","")</f>
        <v/>
      </c>
      <c r="CQ138" s="16" t="str">
        <f>IF(Wedstrijden!AT132="x","B","")</f>
        <v/>
      </c>
      <c r="CR138" s="16" t="str">
        <f>IF(Wedstrijden!AU132="x","L","")</f>
        <v/>
      </c>
      <c r="CS138" s="16" t="str">
        <f>IF(Wedstrijden!AV132="x","M","")</f>
        <v/>
      </c>
      <c r="CT138" s="16" t="str">
        <f>IF(Wedstrijden!AW132="x","Z","")</f>
        <v/>
      </c>
      <c r="CU138" s="16" t="str">
        <f>IF(Wedstrijden!BA132="x","ZZ","")</f>
        <v/>
      </c>
      <c r="CV138" s="16" t="str">
        <f>IF(COUNTA(Wedstrijden!AH132:AO132)&lt;&gt;0,2,"")</f>
        <v/>
      </c>
      <c r="CW138" s="16" t="str">
        <f t="shared" si="15"/>
        <v/>
      </c>
      <c r="CX138" s="16" t="str">
        <f>IF(Wedstrijden!AH132="x","BB","")</f>
        <v/>
      </c>
      <c r="CY138" s="16" t="str">
        <f>IF(Wedstrijden!AI132="x","B","")</f>
        <v/>
      </c>
      <c r="CZ138" s="16" t="str">
        <f>IF(Wedstrijden!AJ132="x","L","")</f>
        <v/>
      </c>
      <c r="DA138" s="16" t="str">
        <f>IF(Wedstrijden!AK132="x","M","")</f>
        <v/>
      </c>
      <c r="DB138" s="16" t="str">
        <f>IF(Wedstrijden!AL132="x","Z","")</f>
        <v/>
      </c>
      <c r="DC138" s="16" t="str">
        <f>IF(Wedstrijden!AM132="x","ZZ","")</f>
        <v/>
      </c>
      <c r="DD138" s="16" t="str">
        <f>IF(Wedstrijden!AO132="x","1.40","")</f>
        <v/>
      </c>
      <c r="DE138" s="16" t="str">
        <f>IF(COUNTA(Wedstrijden!BC132:BE132)&lt;&gt;0,6,"")</f>
        <v/>
      </c>
      <c r="DF138" s="16" t="str">
        <f t="shared" si="16"/>
        <v/>
      </c>
      <c r="DG138" s="16" t="str">
        <f>IF(Wedstrijden!BC132="x","L","")</f>
        <v/>
      </c>
      <c r="DH138" s="16" t="str">
        <f>IF(Wedstrijden!BD132="x","M","")</f>
        <v/>
      </c>
      <c r="DI138" s="16" t="str">
        <f>IF(Wedstrijden!BE132="x","Z","")</f>
        <v/>
      </c>
      <c r="DJ138" s="16" t="str">
        <f>IF(Wedstrijden!BF132="x","Z","")</f>
        <v/>
      </c>
      <c r="DK138" s="16" t="str">
        <f>IF(COUNTA(Wedstrijden!BH132:BJ132)&lt;&gt;0,6,"")</f>
        <v/>
      </c>
      <c r="DL138" s="16" t="str">
        <f t="shared" si="17"/>
        <v/>
      </c>
      <c r="DM138" s="16" t="str">
        <f>IF(Wedstrijden!BH132="x","L","")</f>
        <v/>
      </c>
      <c r="DN138" s="16" t="str">
        <f>IF(Wedstrijden!BI132="x","M","")</f>
        <v/>
      </c>
      <c r="DO138" s="16" t="str">
        <f>IF(Wedstrijden!BJ132="x","Z","")</f>
        <v/>
      </c>
      <c r="DP138" s="16" t="str">
        <f>IF(Wedstrijden!BK132="x","Z","")</f>
        <v/>
      </c>
    </row>
    <row r="139" spans="1:120" ht="14.4" x14ac:dyDescent="0.3">
      <c r="A139" s="18">
        <f>Wedstrijden!A133</f>
        <v>45107</v>
      </c>
      <c r="B139" s="16" t="str">
        <f>IFERROR(VLOOKUP(Wedstrijden!#REF!,#REF!,2,FALSE),"")</f>
        <v/>
      </c>
      <c r="C139" s="16" t="str">
        <f>Wedstrijden!E133</f>
        <v>KNHS Kring Tusken Waad En Klif</v>
      </c>
      <c r="D139" s="16" t="str">
        <f>IFERROR(VLOOKUP(Wedstrijden!#REF!,#REF!,2,FALSE),"")</f>
        <v/>
      </c>
      <c r="E139" s="16" t="str">
        <f>IFERROR(VLOOKUP(Wedstrijden!#REF!,#REF!,5,FALSE),"")</f>
        <v/>
      </c>
      <c r="F139" s="16" t="e">
        <f>IF(Wedstrijden!#REF!&lt;&gt;"",Wedstrijden!#REF!,"")</f>
        <v>#REF!</v>
      </c>
      <c r="G139" s="16" t="e">
        <f>IF(Wedstrijden!#REF!="Indoor",1,0)</f>
        <v>#REF!</v>
      </c>
      <c r="H139" s="16" t="e">
        <f>Wedstrijden!#REF!</f>
        <v>#REF!</v>
      </c>
      <c r="I139" s="16" t="e">
        <f>IF(Wedstrijden!#REF!="Nee",0,IF(Wedstrijden!#REF!="Ja",1,""))</f>
        <v>#REF!</v>
      </c>
      <c r="J139" s="16" t="e">
        <f>IF(Wedstrijden!#REF!&lt;&gt;"",Wedstrijden!#REF!,"")</f>
        <v>#REF!</v>
      </c>
      <c r="BJ139" s="16" t="str">
        <f>IF(COUNTA(Wedstrijden!T133:AB133)&lt;&gt;0,1,"")</f>
        <v/>
      </c>
      <c r="BK139" s="16" t="str">
        <f t="shared" si="12"/>
        <v/>
      </c>
      <c r="BL139" s="16" t="e">
        <f>IF(Wedstrijden!#REF!="x","AA","")</f>
        <v>#REF!</v>
      </c>
      <c r="BM139" s="16" t="e">
        <f>IF(Wedstrijden!#REF!="x","A","")</f>
        <v>#REF!</v>
      </c>
      <c r="BN139" s="16" t="str">
        <f>IF(Wedstrijden!T133="x","B1","")</f>
        <v/>
      </c>
      <c r="BO139" s="16" t="e">
        <f>IF(Wedstrijden!#REF!="x","BB","")</f>
        <v>#REF!</v>
      </c>
      <c r="BP139" s="16" t="str">
        <f>IF(Wedstrijden!V133="x","B","")</f>
        <v/>
      </c>
      <c r="BQ139" s="16" t="str">
        <f>IF(Wedstrijden!W133="x","L1","")</f>
        <v/>
      </c>
      <c r="BR139" s="16" t="str">
        <f>IF(Wedstrijden!X133="x","L2","")</f>
        <v/>
      </c>
      <c r="BS139" s="16" t="str">
        <f>IF(Wedstrijden!Y133="x","M1","")</f>
        <v/>
      </c>
      <c r="BT139" s="16" t="str">
        <f>IF(Wedstrijden!Z133="x","M2","")</f>
        <v/>
      </c>
      <c r="BU139" s="16" t="str">
        <f>IF(Wedstrijden!AA133="x","Z1","")</f>
        <v/>
      </c>
      <c r="BV139" s="16" t="str">
        <f>IF(Wedstrijden!AB133="x","Z2","")</f>
        <v/>
      </c>
      <c r="BW139" s="16">
        <f>IF(COUNTA(Wedstrijden!K133:S133)&lt;&gt;0,1,"")</f>
        <v>1</v>
      </c>
      <c r="BX139" s="16">
        <f t="shared" si="13"/>
        <v>1</v>
      </c>
      <c r="BY139" s="16" t="str">
        <f>IF(Wedstrijden!K133="x","BB","")</f>
        <v/>
      </c>
      <c r="BZ139" s="16" t="str">
        <f>IF(Wedstrijden!L133="x","B","")</f>
        <v/>
      </c>
      <c r="CA139" s="16" t="str">
        <f>IF(Wedstrijden!M133="x","L1","")</f>
        <v/>
      </c>
      <c r="CB139" s="16" t="str">
        <f>IF(Wedstrijden!N133="x","L2","")</f>
        <v/>
      </c>
      <c r="CC139" s="16" t="str">
        <f>IF(Wedstrijden!O133="x","M1","")</f>
        <v>M1</v>
      </c>
      <c r="CD139" s="16" t="str">
        <f>IF(Wedstrijden!P133="x","M2","")</f>
        <v>M2</v>
      </c>
      <c r="CE139" s="16" t="str">
        <f>IF(Wedstrijden!Q133="x","Z1","")</f>
        <v/>
      </c>
      <c r="CF139" s="16" t="str">
        <f>IF(Wedstrijden!R133="x","Z2","")</f>
        <v/>
      </c>
      <c r="CG139" s="16" t="str">
        <f>IF(Wedstrijden!S133="x","ZZL","")</f>
        <v/>
      </c>
      <c r="CL139" s="16" t="str">
        <f>IF(COUNTA(Wedstrijden!AQ133:BA133)&lt;&gt;0,2,"")</f>
        <v/>
      </c>
      <c r="CM139" s="16" t="str">
        <f t="shared" si="14"/>
        <v/>
      </c>
      <c r="CN139" s="16" t="str">
        <f>IF(Wedstrijden!AQ133="x","AA","")</f>
        <v/>
      </c>
      <c r="CO139" s="16" t="str">
        <f>IF(Wedstrijden!AR133="x","A","")</f>
        <v/>
      </c>
      <c r="CP139" s="16" t="str">
        <f>IF(Wedstrijden!AS133="x","BB","")</f>
        <v/>
      </c>
      <c r="CQ139" s="16" t="str">
        <f>IF(Wedstrijden!AT133="x","B","")</f>
        <v/>
      </c>
      <c r="CR139" s="16" t="str">
        <f>IF(Wedstrijden!AU133="x","L","")</f>
        <v/>
      </c>
      <c r="CS139" s="16" t="str">
        <f>IF(Wedstrijden!AV133="x","M","")</f>
        <v/>
      </c>
      <c r="CT139" s="16" t="str">
        <f>IF(Wedstrijden!AW133="x","Z","")</f>
        <v/>
      </c>
      <c r="CU139" s="16" t="str">
        <f>IF(Wedstrijden!BA133="x","ZZ","")</f>
        <v/>
      </c>
      <c r="CV139" s="16" t="str">
        <f>IF(COUNTA(Wedstrijden!AH133:AO133)&lt;&gt;0,2,"")</f>
        <v/>
      </c>
      <c r="CW139" s="16" t="str">
        <f t="shared" si="15"/>
        <v/>
      </c>
      <c r="CX139" s="16" t="str">
        <f>IF(Wedstrijden!AH133="x","BB","")</f>
        <v/>
      </c>
      <c r="CY139" s="16" t="str">
        <f>IF(Wedstrijden!AI133="x","B","")</f>
        <v/>
      </c>
      <c r="CZ139" s="16" t="str">
        <f>IF(Wedstrijden!AJ133="x","L","")</f>
        <v/>
      </c>
      <c r="DA139" s="16" t="str">
        <f>IF(Wedstrijden!AK133="x","M","")</f>
        <v/>
      </c>
      <c r="DB139" s="16" t="str">
        <f>IF(Wedstrijden!AL133="x","Z","")</f>
        <v/>
      </c>
      <c r="DC139" s="16" t="str">
        <f>IF(Wedstrijden!AM133="x","ZZ","")</f>
        <v/>
      </c>
      <c r="DD139" s="16" t="str">
        <f>IF(Wedstrijden!AO133="x","1.40","")</f>
        <v/>
      </c>
      <c r="DE139" s="16" t="str">
        <f>IF(COUNTA(Wedstrijden!BC133:BE133)&lt;&gt;0,6,"")</f>
        <v/>
      </c>
      <c r="DF139" s="16" t="str">
        <f t="shared" si="16"/>
        <v/>
      </c>
      <c r="DG139" s="16" t="str">
        <f>IF(Wedstrijden!BC133="x","L","")</f>
        <v/>
      </c>
      <c r="DH139" s="16" t="str">
        <f>IF(Wedstrijden!BD133="x","M","")</f>
        <v/>
      </c>
      <c r="DI139" s="16" t="str">
        <f>IF(Wedstrijden!BE133="x","Z","")</f>
        <v/>
      </c>
      <c r="DJ139" s="16" t="str">
        <f>IF(Wedstrijden!BF133="x","Z","")</f>
        <v/>
      </c>
      <c r="DK139" s="16" t="str">
        <f>IF(COUNTA(Wedstrijden!BH133:BJ133)&lt;&gt;0,6,"")</f>
        <v/>
      </c>
      <c r="DL139" s="16" t="str">
        <f t="shared" si="17"/>
        <v/>
      </c>
      <c r="DM139" s="16" t="str">
        <f>IF(Wedstrijden!BH133="x","L","")</f>
        <v/>
      </c>
      <c r="DN139" s="16" t="str">
        <f>IF(Wedstrijden!BI133="x","M","")</f>
        <v/>
      </c>
      <c r="DO139" s="16" t="str">
        <f>IF(Wedstrijden!BJ133="x","Z","")</f>
        <v/>
      </c>
      <c r="DP139" s="16" t="str">
        <f>IF(Wedstrijden!BK133="x","Z","")</f>
        <v/>
      </c>
    </row>
    <row r="140" spans="1:120" ht="14.4" x14ac:dyDescent="0.3">
      <c r="A140" s="18">
        <f>Wedstrijden!A134</f>
        <v>45108</v>
      </c>
      <c r="B140" s="16" t="str">
        <f>IFERROR(VLOOKUP(Wedstrijden!#REF!,#REF!,2,FALSE),"")</f>
        <v/>
      </c>
      <c r="C140" s="16" t="str">
        <f>Wedstrijden!E134</f>
        <v>KNHS Kring De Drie Stromen</v>
      </c>
      <c r="D140" s="16" t="str">
        <f>IFERROR(VLOOKUP(Wedstrijden!#REF!,#REF!,2,FALSE),"")</f>
        <v/>
      </c>
      <c r="E140" s="16" t="str">
        <f>IFERROR(VLOOKUP(Wedstrijden!#REF!,#REF!,5,FALSE),"")</f>
        <v/>
      </c>
      <c r="F140" s="16" t="e">
        <f>IF(Wedstrijden!#REF!&lt;&gt;"",Wedstrijden!#REF!,"")</f>
        <v>#REF!</v>
      </c>
      <c r="G140" s="16" t="e">
        <f>IF(Wedstrijden!#REF!="Indoor",1,0)</f>
        <v>#REF!</v>
      </c>
      <c r="H140" s="16" t="e">
        <f>Wedstrijden!#REF!</f>
        <v>#REF!</v>
      </c>
      <c r="I140" s="16" t="e">
        <f>IF(Wedstrijden!#REF!="Nee",0,IF(Wedstrijden!#REF!="Ja",1,""))</f>
        <v>#REF!</v>
      </c>
      <c r="J140" s="16" t="e">
        <f>IF(Wedstrijden!#REF!&lt;&gt;"",Wedstrijden!#REF!,"")</f>
        <v>#REF!</v>
      </c>
      <c r="BJ140" s="16">
        <f>IF(COUNTA(Wedstrijden!T134:AB134)&lt;&gt;0,1,"")</f>
        <v>1</v>
      </c>
      <c r="BK140" s="16">
        <f t="shared" si="12"/>
        <v>2</v>
      </c>
      <c r="BL140" s="16" t="e">
        <f>IF(Wedstrijden!#REF!="x","AA","")</f>
        <v>#REF!</v>
      </c>
      <c r="BM140" s="16" t="e">
        <f>IF(Wedstrijden!#REF!="x","A","")</f>
        <v>#REF!</v>
      </c>
      <c r="BN140" s="16" t="str">
        <f>IF(Wedstrijden!T134="x","B1","")</f>
        <v/>
      </c>
      <c r="BO140" s="16" t="e">
        <f>IF(Wedstrijden!#REF!="x","BB","")</f>
        <v>#REF!</v>
      </c>
      <c r="BP140" s="16" t="str">
        <f>IF(Wedstrijden!V134="x","B","")</f>
        <v>B</v>
      </c>
      <c r="BQ140" s="16" t="str">
        <f>IF(Wedstrijden!W134="x","L1","")</f>
        <v>L1</v>
      </c>
      <c r="BR140" s="16" t="str">
        <f>IF(Wedstrijden!X134="x","L2","")</f>
        <v>L2</v>
      </c>
      <c r="BS140" s="16" t="str">
        <f>IF(Wedstrijden!Y134="x","M1","")</f>
        <v>M1</v>
      </c>
      <c r="BT140" s="16" t="str">
        <f>IF(Wedstrijden!Z134="x","M2","")</f>
        <v>M2</v>
      </c>
      <c r="BU140" s="16" t="str">
        <f>IF(Wedstrijden!AA134="x","Z1","")</f>
        <v/>
      </c>
      <c r="BV140" s="16" t="str">
        <f>IF(Wedstrijden!AB134="x","Z2","")</f>
        <v/>
      </c>
      <c r="BW140" s="16">
        <f>IF(COUNTA(Wedstrijden!K134:S134)&lt;&gt;0,1,"")</f>
        <v>1</v>
      </c>
      <c r="BX140" s="16">
        <f t="shared" si="13"/>
        <v>1</v>
      </c>
      <c r="BY140" s="16" t="str">
        <f>IF(Wedstrijden!K134="x","BB","")</f>
        <v/>
      </c>
      <c r="BZ140" s="16" t="str">
        <f>IF(Wedstrijden!L134="x","B","")</f>
        <v>B</v>
      </c>
      <c r="CA140" s="16" t="str">
        <f>IF(Wedstrijden!M134="x","L1","")</f>
        <v>L1</v>
      </c>
      <c r="CB140" s="16" t="str">
        <f>IF(Wedstrijden!N134="x","L2","")</f>
        <v>L2</v>
      </c>
      <c r="CC140" s="16" t="str">
        <f>IF(Wedstrijden!O134="x","M1","")</f>
        <v>M1</v>
      </c>
      <c r="CD140" s="16" t="str">
        <f>IF(Wedstrijden!P134="x","M2","")</f>
        <v>M2</v>
      </c>
      <c r="CE140" s="16" t="str">
        <f>IF(Wedstrijden!Q134="x","Z1","")</f>
        <v/>
      </c>
      <c r="CF140" s="16" t="str">
        <f>IF(Wedstrijden!R134="x","Z2","")</f>
        <v/>
      </c>
      <c r="CG140" s="16" t="str">
        <f>IF(Wedstrijden!S134="x","ZZL","")</f>
        <v/>
      </c>
      <c r="CL140" s="16" t="str">
        <f>IF(COUNTA(Wedstrijden!AQ134:BA134)&lt;&gt;0,2,"")</f>
        <v/>
      </c>
      <c r="CM140" s="16" t="str">
        <f t="shared" si="14"/>
        <v/>
      </c>
      <c r="CN140" s="16" t="str">
        <f>IF(Wedstrijden!AQ134="x","AA","")</f>
        <v/>
      </c>
      <c r="CO140" s="16" t="str">
        <f>IF(Wedstrijden!AR134="x","A","")</f>
        <v/>
      </c>
      <c r="CP140" s="16" t="str">
        <f>IF(Wedstrijden!AS134="x","BB","")</f>
        <v/>
      </c>
      <c r="CQ140" s="16" t="str">
        <f>IF(Wedstrijden!AT134="x","B","")</f>
        <v/>
      </c>
      <c r="CR140" s="16" t="str">
        <f>IF(Wedstrijden!AU134="x","L","")</f>
        <v/>
      </c>
      <c r="CS140" s="16" t="str">
        <f>IF(Wedstrijden!AV134="x","M","")</f>
        <v/>
      </c>
      <c r="CT140" s="16" t="str">
        <f>IF(Wedstrijden!AW134="x","Z","")</f>
        <v/>
      </c>
      <c r="CU140" s="16" t="str">
        <f>IF(Wedstrijden!BA134="x","ZZ","")</f>
        <v/>
      </c>
      <c r="CV140" s="16" t="str">
        <f>IF(COUNTA(Wedstrijden!AH134:AO134)&lt;&gt;0,2,"")</f>
        <v/>
      </c>
      <c r="CW140" s="16" t="str">
        <f t="shared" si="15"/>
        <v/>
      </c>
      <c r="CX140" s="16" t="str">
        <f>IF(Wedstrijden!AH134="x","BB","")</f>
        <v/>
      </c>
      <c r="CY140" s="16" t="str">
        <f>IF(Wedstrijden!AI134="x","B","")</f>
        <v/>
      </c>
      <c r="CZ140" s="16" t="str">
        <f>IF(Wedstrijden!AJ134="x","L","")</f>
        <v/>
      </c>
      <c r="DA140" s="16" t="str">
        <f>IF(Wedstrijden!AK134="x","M","")</f>
        <v/>
      </c>
      <c r="DB140" s="16" t="str">
        <f>IF(Wedstrijden!AL134="x","Z","")</f>
        <v/>
      </c>
      <c r="DC140" s="16" t="str">
        <f>IF(Wedstrijden!AM134="x","ZZ","")</f>
        <v/>
      </c>
      <c r="DD140" s="16" t="str">
        <f>IF(Wedstrijden!AO134="x","1.40","")</f>
        <v/>
      </c>
      <c r="DE140" s="16" t="str">
        <f>IF(COUNTA(Wedstrijden!BC134:BE134)&lt;&gt;0,6,"")</f>
        <v/>
      </c>
      <c r="DF140" s="16" t="str">
        <f t="shared" si="16"/>
        <v/>
      </c>
      <c r="DG140" s="16" t="str">
        <f>IF(Wedstrijden!BC134="x","L","")</f>
        <v/>
      </c>
      <c r="DH140" s="16" t="str">
        <f>IF(Wedstrijden!BD134="x","M","")</f>
        <v/>
      </c>
      <c r="DI140" s="16" t="str">
        <f>IF(Wedstrijden!BE134="x","Z","")</f>
        <v/>
      </c>
      <c r="DJ140" s="16" t="str">
        <f>IF(Wedstrijden!BF134="x","Z","")</f>
        <v/>
      </c>
      <c r="DK140" s="16" t="str">
        <f>IF(COUNTA(Wedstrijden!BH134:BJ134)&lt;&gt;0,6,"")</f>
        <v/>
      </c>
      <c r="DL140" s="16" t="str">
        <f t="shared" si="17"/>
        <v/>
      </c>
      <c r="DM140" s="16" t="str">
        <f>IF(Wedstrijden!BH134="x","L","")</f>
        <v/>
      </c>
      <c r="DN140" s="16" t="str">
        <f>IF(Wedstrijden!BI134="x","M","")</f>
        <v/>
      </c>
      <c r="DO140" s="16" t="str">
        <f>IF(Wedstrijden!BJ134="x","Z","")</f>
        <v/>
      </c>
      <c r="DP140" s="16" t="str">
        <f>IF(Wedstrijden!BK134="x","Z","")</f>
        <v/>
      </c>
    </row>
    <row r="141" spans="1:120" ht="14.4" x14ac:dyDescent="0.3">
      <c r="A141" s="18">
        <f>Wedstrijden!A135</f>
        <v>45108</v>
      </c>
      <c r="B141" s="16" t="str">
        <f>IFERROR(VLOOKUP(Wedstrijden!#REF!,#REF!,2,FALSE),"")</f>
        <v/>
      </c>
      <c r="C141" s="16" t="str">
        <f>Wedstrijden!E135</f>
        <v>KNHS Kring Tusken Waad En Klif</v>
      </c>
      <c r="D141" s="16" t="str">
        <f>IFERROR(VLOOKUP(Wedstrijden!#REF!,#REF!,2,FALSE),"")</f>
        <v/>
      </c>
      <c r="E141" s="16" t="str">
        <f>IFERROR(VLOOKUP(Wedstrijden!#REF!,#REF!,5,FALSE),"")</f>
        <v/>
      </c>
      <c r="F141" s="16" t="e">
        <f>IF(Wedstrijden!#REF!&lt;&gt;"",Wedstrijden!#REF!,"")</f>
        <v>#REF!</v>
      </c>
      <c r="G141" s="16" t="e">
        <f>IF(Wedstrijden!#REF!="Indoor",1,0)</f>
        <v>#REF!</v>
      </c>
      <c r="H141" s="16" t="e">
        <f>Wedstrijden!#REF!</f>
        <v>#REF!</v>
      </c>
      <c r="I141" s="16" t="e">
        <f>IF(Wedstrijden!#REF!="Nee",0,IF(Wedstrijden!#REF!="Ja",1,""))</f>
        <v>#REF!</v>
      </c>
      <c r="J141" s="16" t="e">
        <f>IF(Wedstrijden!#REF!&lt;&gt;"",Wedstrijden!#REF!,"")</f>
        <v>#REF!</v>
      </c>
      <c r="BJ141" s="16">
        <f>IF(COUNTA(Wedstrijden!T135:AB135)&lt;&gt;0,1,"")</f>
        <v>1</v>
      </c>
      <c r="BK141" s="16">
        <f t="shared" si="12"/>
        <v>2</v>
      </c>
      <c r="BL141" s="16" t="e">
        <f>IF(Wedstrijden!#REF!="x","AA","")</f>
        <v>#REF!</v>
      </c>
      <c r="BM141" s="16" t="e">
        <f>IF(Wedstrijden!#REF!="x","A","")</f>
        <v>#REF!</v>
      </c>
      <c r="BN141" s="16" t="str">
        <f>IF(Wedstrijden!T135="x","B1","")</f>
        <v>B1</v>
      </c>
      <c r="BO141" s="16" t="e">
        <f>IF(Wedstrijden!#REF!="x","BB","")</f>
        <v>#REF!</v>
      </c>
      <c r="BP141" s="16" t="str">
        <f>IF(Wedstrijden!V135="x","B","")</f>
        <v>B</v>
      </c>
      <c r="BQ141" s="16" t="str">
        <f>IF(Wedstrijden!W135="x","L1","")</f>
        <v>L1</v>
      </c>
      <c r="BR141" s="16" t="str">
        <f>IF(Wedstrijden!X135="x","L2","")</f>
        <v/>
      </c>
      <c r="BS141" s="16" t="str">
        <f>IF(Wedstrijden!Y135="x","M1","")</f>
        <v>M1</v>
      </c>
      <c r="BT141" s="16" t="str">
        <f>IF(Wedstrijden!Z135="x","M2","")</f>
        <v>M2</v>
      </c>
      <c r="BU141" s="16" t="str">
        <f>IF(Wedstrijden!AA135="x","Z1","")</f>
        <v>Z1</v>
      </c>
      <c r="BV141" s="16" t="str">
        <f>IF(Wedstrijden!AB135="x","Z2","")</f>
        <v>Z2</v>
      </c>
      <c r="BW141" s="16" t="str">
        <f>IF(COUNTA(Wedstrijden!K135:S135)&lt;&gt;0,1,"")</f>
        <v/>
      </c>
      <c r="BX141" s="16" t="str">
        <f t="shared" si="13"/>
        <v/>
      </c>
      <c r="BY141" s="16" t="str">
        <f>IF(Wedstrijden!K135="x","BB","")</f>
        <v/>
      </c>
      <c r="BZ141" s="16" t="str">
        <f>IF(Wedstrijden!L135="x","B","")</f>
        <v/>
      </c>
      <c r="CA141" s="16" t="str">
        <f>IF(Wedstrijden!M135="x","L1","")</f>
        <v/>
      </c>
      <c r="CB141" s="16" t="str">
        <f>IF(Wedstrijden!N135="x","L2","")</f>
        <v/>
      </c>
      <c r="CC141" s="16" t="str">
        <f>IF(Wedstrijden!O135="x","M1","")</f>
        <v/>
      </c>
      <c r="CD141" s="16" t="str">
        <f>IF(Wedstrijden!P135="x","M2","")</f>
        <v/>
      </c>
      <c r="CE141" s="16" t="str">
        <f>IF(Wedstrijden!Q135="x","Z1","")</f>
        <v/>
      </c>
      <c r="CF141" s="16" t="str">
        <f>IF(Wedstrijden!R135="x","Z2","")</f>
        <v/>
      </c>
      <c r="CG141" s="16" t="str">
        <f>IF(Wedstrijden!S135="x","ZZL","")</f>
        <v/>
      </c>
      <c r="CL141" s="16" t="str">
        <f>IF(COUNTA(Wedstrijden!AQ135:BA135)&lt;&gt;0,2,"")</f>
        <v/>
      </c>
      <c r="CM141" s="16" t="str">
        <f t="shared" si="14"/>
        <v/>
      </c>
      <c r="CN141" s="16" t="str">
        <f>IF(Wedstrijden!AQ135="x","AA","")</f>
        <v/>
      </c>
      <c r="CO141" s="16" t="str">
        <f>IF(Wedstrijden!AR135="x","A","")</f>
        <v/>
      </c>
      <c r="CP141" s="16" t="str">
        <f>IF(Wedstrijden!AS135="x","BB","")</f>
        <v/>
      </c>
      <c r="CQ141" s="16" t="str">
        <f>IF(Wedstrijden!AT135="x","B","")</f>
        <v/>
      </c>
      <c r="CR141" s="16" t="str">
        <f>IF(Wedstrijden!AU135="x","L","")</f>
        <v/>
      </c>
      <c r="CS141" s="16" t="str">
        <f>IF(Wedstrijden!AV135="x","M","")</f>
        <v/>
      </c>
      <c r="CT141" s="16" t="str">
        <f>IF(Wedstrijden!AW135="x","Z","")</f>
        <v/>
      </c>
      <c r="CU141" s="16" t="str">
        <f>IF(Wedstrijden!BA135="x","ZZ","")</f>
        <v/>
      </c>
      <c r="CV141" s="16" t="str">
        <f>IF(COUNTA(Wedstrijden!AH135:AO135)&lt;&gt;0,2,"")</f>
        <v/>
      </c>
      <c r="CW141" s="16" t="str">
        <f t="shared" si="15"/>
        <v/>
      </c>
      <c r="CX141" s="16" t="str">
        <f>IF(Wedstrijden!AH135="x","BB","")</f>
        <v/>
      </c>
      <c r="CY141" s="16" t="str">
        <f>IF(Wedstrijden!AI135="x","B","")</f>
        <v/>
      </c>
      <c r="CZ141" s="16" t="str">
        <f>IF(Wedstrijden!AJ135="x","L","")</f>
        <v/>
      </c>
      <c r="DA141" s="16" t="str">
        <f>IF(Wedstrijden!AK135="x","M","")</f>
        <v/>
      </c>
      <c r="DB141" s="16" t="str">
        <f>IF(Wedstrijden!AL135="x","Z","")</f>
        <v/>
      </c>
      <c r="DC141" s="16" t="str">
        <f>IF(Wedstrijden!AM135="x","ZZ","")</f>
        <v/>
      </c>
      <c r="DD141" s="16" t="str">
        <f>IF(Wedstrijden!AO135="x","1.40","")</f>
        <v/>
      </c>
      <c r="DE141" s="16" t="str">
        <f>IF(COUNTA(Wedstrijden!BC135:BE135)&lt;&gt;0,6,"")</f>
        <v/>
      </c>
      <c r="DF141" s="16" t="str">
        <f t="shared" si="16"/>
        <v/>
      </c>
      <c r="DG141" s="16" t="str">
        <f>IF(Wedstrijden!BC135="x","L","")</f>
        <v/>
      </c>
      <c r="DH141" s="16" t="str">
        <f>IF(Wedstrijden!BD135="x","M","")</f>
        <v/>
      </c>
      <c r="DI141" s="16" t="str">
        <f>IF(Wedstrijden!BE135="x","Z","")</f>
        <v/>
      </c>
      <c r="DJ141" s="16" t="str">
        <f>IF(Wedstrijden!BF135="x","Z","")</f>
        <v/>
      </c>
      <c r="DK141" s="16" t="str">
        <f>IF(COUNTA(Wedstrijden!BH135:BJ135)&lt;&gt;0,6,"")</f>
        <v/>
      </c>
      <c r="DL141" s="16" t="str">
        <f t="shared" si="17"/>
        <v/>
      </c>
      <c r="DM141" s="16" t="str">
        <f>IF(Wedstrijden!BH135="x","L","")</f>
        <v/>
      </c>
      <c r="DN141" s="16" t="str">
        <f>IF(Wedstrijden!BI135="x","M","")</f>
        <v/>
      </c>
      <c r="DO141" s="16" t="str">
        <f>IF(Wedstrijden!BJ135="x","Z","")</f>
        <v/>
      </c>
      <c r="DP141" s="16" t="str">
        <f>IF(Wedstrijden!BK135="x","Z","")</f>
        <v/>
      </c>
    </row>
    <row r="142" spans="1:120" ht="14.4" x14ac:dyDescent="0.3">
      <c r="A142" s="18">
        <f>Wedstrijden!A136</f>
        <v>45109</v>
      </c>
      <c r="B142" s="16" t="str">
        <f>IFERROR(VLOOKUP(Wedstrijden!#REF!,#REF!,2,FALSE),"")</f>
        <v/>
      </c>
      <c r="C142" s="16" t="str">
        <f>Wedstrijden!E136</f>
        <v>KNHS Kring Tusken Waad En Klif</v>
      </c>
      <c r="D142" s="16" t="str">
        <f>IFERROR(VLOOKUP(Wedstrijden!#REF!,#REF!,2,FALSE),"")</f>
        <v/>
      </c>
      <c r="E142" s="16" t="str">
        <f>IFERROR(VLOOKUP(Wedstrijden!#REF!,#REF!,5,FALSE),"")</f>
        <v/>
      </c>
      <c r="F142" s="16" t="e">
        <f>IF(Wedstrijden!#REF!&lt;&gt;"",Wedstrijden!#REF!,"")</f>
        <v>#REF!</v>
      </c>
      <c r="G142" s="16" t="e">
        <f>IF(Wedstrijden!#REF!="Indoor",1,0)</f>
        <v>#REF!</v>
      </c>
      <c r="H142" s="16" t="e">
        <f>Wedstrijden!#REF!</f>
        <v>#REF!</v>
      </c>
      <c r="I142" s="16" t="e">
        <f>IF(Wedstrijden!#REF!="Nee",0,IF(Wedstrijden!#REF!="Ja",1,""))</f>
        <v>#REF!</v>
      </c>
      <c r="J142" s="16" t="e">
        <f>IF(Wedstrijden!#REF!&lt;&gt;"",Wedstrijden!#REF!,"")</f>
        <v>#REF!</v>
      </c>
      <c r="BJ142" s="16" t="str">
        <f>IF(COUNTA(Wedstrijden!T136:AB136)&lt;&gt;0,1,"")</f>
        <v/>
      </c>
      <c r="BK142" s="16" t="str">
        <f t="shared" si="12"/>
        <v/>
      </c>
      <c r="BL142" s="16" t="e">
        <f>IF(Wedstrijden!#REF!="x","AA","")</f>
        <v>#REF!</v>
      </c>
      <c r="BM142" s="16" t="e">
        <f>IF(Wedstrijden!#REF!="x","A","")</f>
        <v>#REF!</v>
      </c>
      <c r="BN142" s="16" t="str">
        <f>IF(Wedstrijden!T136="x","B1","")</f>
        <v/>
      </c>
      <c r="BO142" s="16" t="e">
        <f>IF(Wedstrijden!#REF!="x","BB","")</f>
        <v>#REF!</v>
      </c>
      <c r="BP142" s="16" t="str">
        <f>IF(Wedstrijden!V136="x","B","")</f>
        <v/>
      </c>
      <c r="BQ142" s="16" t="str">
        <f>IF(Wedstrijden!W136="x","L1","")</f>
        <v/>
      </c>
      <c r="BR142" s="16" t="str">
        <f>IF(Wedstrijden!X136="x","L2","")</f>
        <v/>
      </c>
      <c r="BS142" s="16" t="str">
        <f>IF(Wedstrijden!Y136="x","M1","")</f>
        <v/>
      </c>
      <c r="BT142" s="16" t="str">
        <f>IF(Wedstrijden!Z136="x","M2","")</f>
        <v/>
      </c>
      <c r="BU142" s="16" t="str">
        <f>IF(Wedstrijden!AA136="x","Z1","")</f>
        <v/>
      </c>
      <c r="BV142" s="16" t="str">
        <f>IF(Wedstrijden!AB136="x","Z2","")</f>
        <v/>
      </c>
      <c r="BW142" s="16">
        <f>IF(COUNTA(Wedstrijden!K136:S136)&lt;&gt;0,1,"")</f>
        <v>1</v>
      </c>
      <c r="BX142" s="16">
        <f t="shared" si="13"/>
        <v>1</v>
      </c>
      <c r="BY142" s="16" t="str">
        <f>IF(Wedstrijden!K136="x","BB","")</f>
        <v>BB</v>
      </c>
      <c r="BZ142" s="16" t="str">
        <f>IF(Wedstrijden!L136="x","B","")</f>
        <v>B</v>
      </c>
      <c r="CA142" s="16" t="str">
        <f>IF(Wedstrijden!M136="x","L1","")</f>
        <v>L1</v>
      </c>
      <c r="CB142" s="16" t="str">
        <f>IF(Wedstrijden!N136="x","L2","")</f>
        <v>L2</v>
      </c>
      <c r="CC142" s="16" t="str">
        <f>IF(Wedstrijden!O136="x","M1","")</f>
        <v>M1</v>
      </c>
      <c r="CD142" s="16" t="str">
        <f>IF(Wedstrijden!P136="x","M2","")</f>
        <v>M2</v>
      </c>
      <c r="CE142" s="16" t="str">
        <f>IF(Wedstrijden!Q136="x","Z1","")</f>
        <v>Z1</v>
      </c>
      <c r="CF142" s="16" t="str">
        <f>IF(Wedstrijden!R136="x","Z2","")</f>
        <v>Z2</v>
      </c>
      <c r="CG142" s="16" t="str">
        <f>IF(Wedstrijden!S136="x","ZZL","")</f>
        <v>ZZL</v>
      </c>
      <c r="CL142" s="16" t="str">
        <f>IF(COUNTA(Wedstrijden!AQ136:BA136)&lt;&gt;0,2,"")</f>
        <v/>
      </c>
      <c r="CM142" s="16" t="str">
        <f t="shared" si="14"/>
        <v/>
      </c>
      <c r="CN142" s="16" t="str">
        <f>IF(Wedstrijden!AQ136="x","AA","")</f>
        <v/>
      </c>
      <c r="CO142" s="16" t="str">
        <f>IF(Wedstrijden!AR136="x","A","")</f>
        <v/>
      </c>
      <c r="CP142" s="16" t="str">
        <f>IF(Wedstrijden!AS136="x","BB","")</f>
        <v/>
      </c>
      <c r="CQ142" s="16" t="str">
        <f>IF(Wedstrijden!AT136="x","B","")</f>
        <v/>
      </c>
      <c r="CR142" s="16" t="str">
        <f>IF(Wedstrijden!AU136="x","L","")</f>
        <v/>
      </c>
      <c r="CS142" s="16" t="str">
        <f>IF(Wedstrijden!AV136="x","M","")</f>
        <v/>
      </c>
      <c r="CT142" s="16" t="str">
        <f>IF(Wedstrijden!AW136="x","Z","")</f>
        <v/>
      </c>
      <c r="CU142" s="16" t="str">
        <f>IF(Wedstrijden!BA136="x","ZZ","")</f>
        <v/>
      </c>
      <c r="CV142" s="16" t="str">
        <f>IF(COUNTA(Wedstrijden!AH136:AO136)&lt;&gt;0,2,"")</f>
        <v/>
      </c>
      <c r="CW142" s="16" t="str">
        <f t="shared" si="15"/>
        <v/>
      </c>
      <c r="CX142" s="16" t="str">
        <f>IF(Wedstrijden!AH136="x","BB","")</f>
        <v/>
      </c>
      <c r="CY142" s="16" t="str">
        <f>IF(Wedstrijden!AI136="x","B","")</f>
        <v/>
      </c>
      <c r="CZ142" s="16" t="str">
        <f>IF(Wedstrijden!AJ136="x","L","")</f>
        <v/>
      </c>
      <c r="DA142" s="16" t="str">
        <f>IF(Wedstrijden!AK136="x","M","")</f>
        <v/>
      </c>
      <c r="DB142" s="16" t="str">
        <f>IF(Wedstrijden!AL136="x","Z","")</f>
        <v/>
      </c>
      <c r="DC142" s="16" t="str">
        <f>IF(Wedstrijden!AM136="x","ZZ","")</f>
        <v/>
      </c>
      <c r="DD142" s="16" t="str">
        <f>IF(Wedstrijden!AO136="x","1.40","")</f>
        <v/>
      </c>
      <c r="DE142" s="16" t="str">
        <f>IF(COUNTA(Wedstrijden!BC136:BE136)&lt;&gt;0,6,"")</f>
        <v/>
      </c>
      <c r="DF142" s="16" t="str">
        <f t="shared" si="16"/>
        <v/>
      </c>
      <c r="DG142" s="16" t="str">
        <f>IF(Wedstrijden!BC136="x","L","")</f>
        <v/>
      </c>
      <c r="DH142" s="16" t="str">
        <f>IF(Wedstrijden!BD136="x","M","")</f>
        <v/>
      </c>
      <c r="DI142" s="16" t="str">
        <f>IF(Wedstrijden!BE136="x","Z","")</f>
        <v/>
      </c>
      <c r="DJ142" s="16" t="str">
        <f>IF(Wedstrijden!BF136="x","Z","")</f>
        <v/>
      </c>
      <c r="DK142" s="16" t="str">
        <f>IF(COUNTA(Wedstrijden!BH136:BJ136)&lt;&gt;0,6,"")</f>
        <v/>
      </c>
      <c r="DL142" s="16" t="str">
        <f t="shared" si="17"/>
        <v/>
      </c>
      <c r="DM142" s="16" t="str">
        <f>IF(Wedstrijden!BH136="x","L","")</f>
        <v/>
      </c>
      <c r="DN142" s="16" t="str">
        <f>IF(Wedstrijden!BI136="x","M","")</f>
        <v/>
      </c>
      <c r="DO142" s="16" t="str">
        <f>IF(Wedstrijden!BJ136="x","Z","")</f>
        <v/>
      </c>
      <c r="DP142" s="16" t="str">
        <f>IF(Wedstrijden!BK136="x","Z","")</f>
        <v/>
      </c>
    </row>
    <row r="143" spans="1:120" ht="14.4" x14ac:dyDescent="0.3">
      <c r="A143" s="18">
        <f>Wedstrijden!A137</f>
        <v>45109</v>
      </c>
      <c r="B143" s="16" t="str">
        <f>IFERROR(VLOOKUP(Wedstrijden!#REF!,#REF!,2,FALSE),"")</f>
        <v/>
      </c>
      <c r="C143" s="16" t="str">
        <f>Wedstrijden!E137</f>
        <v>KNHS Kring De Drie Stromen</v>
      </c>
      <c r="D143" s="16" t="str">
        <f>IFERROR(VLOOKUP(Wedstrijden!#REF!,#REF!,2,FALSE),"")</f>
        <v/>
      </c>
      <c r="E143" s="16" t="str">
        <f>IFERROR(VLOOKUP(Wedstrijden!#REF!,#REF!,5,FALSE),"")</f>
        <v/>
      </c>
      <c r="F143" s="16" t="e">
        <f>IF(Wedstrijden!#REF!&lt;&gt;"",Wedstrijden!#REF!,"")</f>
        <v>#REF!</v>
      </c>
      <c r="G143" s="16" t="e">
        <f>IF(Wedstrijden!#REF!="Indoor",1,0)</f>
        <v>#REF!</v>
      </c>
      <c r="H143" s="16" t="e">
        <f>Wedstrijden!#REF!</f>
        <v>#REF!</v>
      </c>
      <c r="I143" s="16" t="e">
        <f>IF(Wedstrijden!#REF!="Nee",0,IF(Wedstrijden!#REF!="Ja",1,""))</f>
        <v>#REF!</v>
      </c>
      <c r="J143" s="16" t="e">
        <f>IF(Wedstrijden!#REF!&lt;&gt;"",Wedstrijden!#REF!,"")</f>
        <v>#REF!</v>
      </c>
      <c r="BJ143" s="16" t="str">
        <f>IF(COUNTA(Wedstrijden!T137:AB137)&lt;&gt;0,1,"")</f>
        <v/>
      </c>
      <c r="BK143" s="16" t="str">
        <f t="shared" si="12"/>
        <v/>
      </c>
      <c r="BL143" s="16" t="e">
        <f>IF(Wedstrijden!#REF!="x","AA","")</f>
        <v>#REF!</v>
      </c>
      <c r="BM143" s="16" t="e">
        <f>IF(Wedstrijden!#REF!="x","A","")</f>
        <v>#REF!</v>
      </c>
      <c r="BN143" s="16" t="str">
        <f>IF(Wedstrijden!T137="x","B1","")</f>
        <v/>
      </c>
      <c r="BO143" s="16" t="e">
        <f>IF(Wedstrijden!#REF!="x","BB","")</f>
        <v>#REF!</v>
      </c>
      <c r="BP143" s="16" t="str">
        <f>IF(Wedstrijden!V137="x","B","")</f>
        <v/>
      </c>
      <c r="BQ143" s="16" t="str">
        <f>IF(Wedstrijden!W137="x","L1","")</f>
        <v/>
      </c>
      <c r="BR143" s="16" t="str">
        <f>IF(Wedstrijden!X137="x","L2","")</f>
        <v/>
      </c>
      <c r="BS143" s="16" t="str">
        <f>IF(Wedstrijden!Y137="x","M1","")</f>
        <v/>
      </c>
      <c r="BT143" s="16" t="str">
        <f>IF(Wedstrijden!Z137="x","M2","")</f>
        <v/>
      </c>
      <c r="BU143" s="16" t="str">
        <f>IF(Wedstrijden!AA137="x","Z1","")</f>
        <v/>
      </c>
      <c r="BV143" s="16" t="str">
        <f>IF(Wedstrijden!AB137="x","Z2","")</f>
        <v/>
      </c>
      <c r="BW143" s="16">
        <f>IF(COUNTA(Wedstrijden!K137:S137)&lt;&gt;0,1,"")</f>
        <v>1</v>
      </c>
      <c r="BX143" s="16">
        <f t="shared" si="13"/>
        <v>1</v>
      </c>
      <c r="BY143" s="16" t="str">
        <f>IF(Wedstrijden!K137="x","BB","")</f>
        <v>BB</v>
      </c>
      <c r="BZ143" s="16" t="str">
        <f>IF(Wedstrijden!L137="x","B","")</f>
        <v>B</v>
      </c>
      <c r="CA143" s="16" t="str">
        <f>IF(Wedstrijden!M137="x","L1","")</f>
        <v>L1</v>
      </c>
      <c r="CB143" s="16" t="str">
        <f>IF(Wedstrijden!N137="x","L2","")</f>
        <v>L2</v>
      </c>
      <c r="CC143" s="16" t="str">
        <f>IF(Wedstrijden!O137="x","M1","")</f>
        <v>M1</v>
      </c>
      <c r="CD143" s="16" t="str">
        <f>IF(Wedstrijden!P137="x","M2","")</f>
        <v>M2</v>
      </c>
      <c r="CE143" s="16" t="str">
        <f>IF(Wedstrijden!Q137="x","Z1","")</f>
        <v/>
      </c>
      <c r="CF143" s="16" t="str">
        <f>IF(Wedstrijden!R137="x","Z2","")</f>
        <v/>
      </c>
      <c r="CG143" s="16" t="str">
        <f>IF(Wedstrijden!S137="x","ZZL","")</f>
        <v/>
      </c>
      <c r="CL143" s="16" t="str">
        <f>IF(COUNTA(Wedstrijden!AQ137:BA137)&lt;&gt;0,2,"")</f>
        <v/>
      </c>
      <c r="CM143" s="16" t="str">
        <f t="shared" si="14"/>
        <v/>
      </c>
      <c r="CN143" s="16" t="str">
        <f>IF(Wedstrijden!AQ137="x","AA","")</f>
        <v/>
      </c>
      <c r="CO143" s="16" t="str">
        <f>IF(Wedstrijden!AR137="x","A","")</f>
        <v/>
      </c>
      <c r="CP143" s="16" t="str">
        <f>IF(Wedstrijden!AS137="x","BB","")</f>
        <v/>
      </c>
      <c r="CQ143" s="16" t="str">
        <f>IF(Wedstrijden!AT137="x","B","")</f>
        <v/>
      </c>
      <c r="CR143" s="16" t="str">
        <f>IF(Wedstrijden!AU137="x","L","")</f>
        <v/>
      </c>
      <c r="CS143" s="16" t="str">
        <f>IF(Wedstrijden!AV137="x","M","")</f>
        <v/>
      </c>
      <c r="CT143" s="16" t="str">
        <f>IF(Wedstrijden!AW137="x","Z","")</f>
        <v/>
      </c>
      <c r="CU143" s="16" t="str">
        <f>IF(Wedstrijden!BA137="x","ZZ","")</f>
        <v/>
      </c>
      <c r="CV143" s="16" t="str">
        <f>IF(COUNTA(Wedstrijden!AH137:AO137)&lt;&gt;0,2,"")</f>
        <v/>
      </c>
      <c r="CW143" s="16" t="str">
        <f t="shared" si="15"/>
        <v/>
      </c>
      <c r="CX143" s="16" t="str">
        <f>IF(Wedstrijden!AH137="x","BB","")</f>
        <v/>
      </c>
      <c r="CY143" s="16" t="str">
        <f>IF(Wedstrijden!AI137="x","B","")</f>
        <v/>
      </c>
      <c r="CZ143" s="16" t="str">
        <f>IF(Wedstrijden!AJ137="x","L","")</f>
        <v/>
      </c>
      <c r="DA143" s="16" t="str">
        <f>IF(Wedstrijden!AK137="x","M","")</f>
        <v/>
      </c>
      <c r="DB143" s="16" t="str">
        <f>IF(Wedstrijden!AL137="x","Z","")</f>
        <v/>
      </c>
      <c r="DC143" s="16" t="str">
        <f>IF(Wedstrijden!AM137="x","ZZ","")</f>
        <v/>
      </c>
      <c r="DD143" s="16" t="str">
        <f>IF(Wedstrijden!AO137="x","1.40","")</f>
        <v/>
      </c>
      <c r="DE143" s="16" t="str">
        <f>IF(COUNTA(Wedstrijden!BC137:BE137)&lt;&gt;0,6,"")</f>
        <v/>
      </c>
      <c r="DF143" s="16" t="str">
        <f t="shared" si="16"/>
        <v/>
      </c>
      <c r="DG143" s="16" t="str">
        <f>IF(Wedstrijden!BC137="x","L","")</f>
        <v/>
      </c>
      <c r="DH143" s="16" t="str">
        <f>IF(Wedstrijden!BD137="x","M","")</f>
        <v/>
      </c>
      <c r="DI143" s="16" t="str">
        <f>IF(Wedstrijden!BE137="x","Z","")</f>
        <v/>
      </c>
      <c r="DJ143" s="16" t="str">
        <f>IF(Wedstrijden!BF137="x","Z","")</f>
        <v/>
      </c>
      <c r="DK143" s="16" t="str">
        <f>IF(COUNTA(Wedstrijden!BH137:BJ137)&lt;&gt;0,6,"")</f>
        <v/>
      </c>
      <c r="DL143" s="16" t="str">
        <f t="shared" si="17"/>
        <v/>
      </c>
      <c r="DM143" s="16" t="str">
        <f>IF(Wedstrijden!BH137="x","L","")</f>
        <v/>
      </c>
      <c r="DN143" s="16" t="str">
        <f>IF(Wedstrijden!BI137="x","M","")</f>
        <v/>
      </c>
      <c r="DO143" s="16" t="str">
        <f>IF(Wedstrijden!BJ137="x","Z","")</f>
        <v/>
      </c>
      <c r="DP143" s="16" t="str">
        <f>IF(Wedstrijden!BK137="x","Z","")</f>
        <v/>
      </c>
    </row>
    <row r="144" spans="1:120" ht="14.4" x14ac:dyDescent="0.3">
      <c r="A144" s="18">
        <f>Wedstrijden!A138</f>
        <v>45111</v>
      </c>
      <c r="B144" s="16" t="str">
        <f>IFERROR(VLOOKUP(Wedstrijden!#REF!,#REF!,2,FALSE),"")</f>
        <v/>
      </c>
      <c r="C144" s="16" t="str">
        <f>Wedstrijden!E138</f>
        <v>KNHS Kring De Drie Stromen</v>
      </c>
      <c r="D144" s="16" t="str">
        <f>IFERROR(VLOOKUP(Wedstrijden!#REF!,#REF!,2,FALSE),"")</f>
        <v/>
      </c>
      <c r="E144" s="16" t="str">
        <f>IFERROR(VLOOKUP(Wedstrijden!#REF!,#REF!,5,FALSE),"")</f>
        <v/>
      </c>
      <c r="F144" s="16" t="e">
        <f>IF(Wedstrijden!#REF!&lt;&gt;"",Wedstrijden!#REF!,"")</f>
        <v>#REF!</v>
      </c>
      <c r="G144" s="16" t="e">
        <f>IF(Wedstrijden!#REF!="Indoor",1,0)</f>
        <v>#REF!</v>
      </c>
      <c r="H144" s="16" t="e">
        <f>Wedstrijden!#REF!</f>
        <v>#REF!</v>
      </c>
      <c r="I144" s="16" t="e">
        <f>IF(Wedstrijden!#REF!="Nee",0,IF(Wedstrijden!#REF!="Ja",1,""))</f>
        <v>#REF!</v>
      </c>
      <c r="J144" s="16" t="e">
        <f>IF(Wedstrijden!#REF!&lt;&gt;"",Wedstrijden!#REF!,"")</f>
        <v>#REF!</v>
      </c>
      <c r="BJ144" s="16">
        <f>IF(COUNTA(Wedstrijden!T138:AB138)&lt;&gt;0,1,"")</f>
        <v>1</v>
      </c>
      <c r="BK144" s="16">
        <f t="shared" si="12"/>
        <v>2</v>
      </c>
      <c r="BL144" s="16" t="e">
        <f>IF(Wedstrijden!#REF!="x","AA","")</f>
        <v>#REF!</v>
      </c>
      <c r="BM144" s="16" t="e">
        <f>IF(Wedstrijden!#REF!="x","A","")</f>
        <v>#REF!</v>
      </c>
      <c r="BN144" s="16" t="str">
        <f>IF(Wedstrijden!T138="x","B1","")</f>
        <v/>
      </c>
      <c r="BO144" s="16" t="e">
        <f>IF(Wedstrijden!#REF!="x","BB","")</f>
        <v>#REF!</v>
      </c>
      <c r="BP144" s="16" t="str">
        <f>IF(Wedstrijden!V138="x","B","")</f>
        <v>B</v>
      </c>
      <c r="BQ144" s="16" t="str">
        <f>IF(Wedstrijden!W138="x","L1","")</f>
        <v>L1</v>
      </c>
      <c r="BR144" s="16" t="str">
        <f>IF(Wedstrijden!X138="x","L2","")</f>
        <v>L2</v>
      </c>
      <c r="BS144" s="16" t="str">
        <f>IF(Wedstrijden!Y138="x","M1","")</f>
        <v/>
      </c>
      <c r="BT144" s="16" t="str">
        <f>IF(Wedstrijden!Z138="x","M2","")</f>
        <v/>
      </c>
      <c r="BU144" s="16" t="str">
        <f>IF(Wedstrijden!AA138="x","Z1","")</f>
        <v/>
      </c>
      <c r="BV144" s="16" t="str">
        <f>IF(Wedstrijden!AB138="x","Z2","")</f>
        <v/>
      </c>
      <c r="BW144" s="16">
        <f>IF(COUNTA(Wedstrijden!K138:S138)&lt;&gt;0,1,"")</f>
        <v>1</v>
      </c>
      <c r="BX144" s="16">
        <f t="shared" si="13"/>
        <v>1</v>
      </c>
      <c r="BY144" s="16" t="str">
        <f>IF(Wedstrijden!K138="x","BB","")</f>
        <v/>
      </c>
      <c r="BZ144" s="16" t="str">
        <f>IF(Wedstrijden!L138="x","B","")</f>
        <v>B</v>
      </c>
      <c r="CA144" s="16" t="str">
        <f>IF(Wedstrijden!M138="x","L1","")</f>
        <v>L1</v>
      </c>
      <c r="CB144" s="16" t="str">
        <f>IF(Wedstrijden!N138="x","L2","")</f>
        <v>L2</v>
      </c>
      <c r="CC144" s="16" t="str">
        <f>IF(Wedstrijden!O138="x","M1","")</f>
        <v/>
      </c>
      <c r="CD144" s="16" t="str">
        <f>IF(Wedstrijden!P138="x","M2","")</f>
        <v/>
      </c>
      <c r="CE144" s="16" t="str">
        <f>IF(Wedstrijden!Q138="x","Z1","")</f>
        <v/>
      </c>
      <c r="CF144" s="16" t="str">
        <f>IF(Wedstrijden!R138="x","Z2","")</f>
        <v/>
      </c>
      <c r="CG144" s="16" t="str">
        <f>IF(Wedstrijden!S138="x","ZZL","")</f>
        <v/>
      </c>
      <c r="CL144" s="16" t="str">
        <f>IF(COUNTA(Wedstrijden!AQ138:BA138)&lt;&gt;0,2,"")</f>
        <v/>
      </c>
      <c r="CM144" s="16" t="str">
        <f t="shared" si="14"/>
        <v/>
      </c>
      <c r="CN144" s="16" t="str">
        <f>IF(Wedstrijden!AQ138="x","AA","")</f>
        <v/>
      </c>
      <c r="CO144" s="16" t="str">
        <f>IF(Wedstrijden!AR138="x","A","")</f>
        <v/>
      </c>
      <c r="CP144" s="16" t="str">
        <f>IF(Wedstrijden!AS138="x","BB","")</f>
        <v/>
      </c>
      <c r="CQ144" s="16" t="str">
        <f>IF(Wedstrijden!AT138="x","B","")</f>
        <v/>
      </c>
      <c r="CR144" s="16" t="str">
        <f>IF(Wedstrijden!AU138="x","L","")</f>
        <v/>
      </c>
      <c r="CS144" s="16" t="str">
        <f>IF(Wedstrijden!AV138="x","M","")</f>
        <v/>
      </c>
      <c r="CT144" s="16" t="str">
        <f>IF(Wedstrijden!AW138="x","Z","")</f>
        <v/>
      </c>
      <c r="CU144" s="16" t="str">
        <f>IF(Wedstrijden!BA138="x","ZZ","")</f>
        <v/>
      </c>
      <c r="CV144" s="16" t="str">
        <f>IF(COUNTA(Wedstrijden!AH138:AO138)&lt;&gt;0,2,"")</f>
        <v/>
      </c>
      <c r="CW144" s="16" t="str">
        <f t="shared" si="15"/>
        <v/>
      </c>
      <c r="CX144" s="16" t="str">
        <f>IF(Wedstrijden!AH138="x","BB","")</f>
        <v/>
      </c>
      <c r="CY144" s="16" t="str">
        <f>IF(Wedstrijden!AI138="x","B","")</f>
        <v/>
      </c>
      <c r="CZ144" s="16" t="str">
        <f>IF(Wedstrijden!AJ138="x","L","")</f>
        <v/>
      </c>
      <c r="DA144" s="16" t="str">
        <f>IF(Wedstrijden!AK138="x","M","")</f>
        <v/>
      </c>
      <c r="DB144" s="16" t="str">
        <f>IF(Wedstrijden!AL138="x","Z","")</f>
        <v/>
      </c>
      <c r="DC144" s="16" t="str">
        <f>IF(Wedstrijden!AM138="x","ZZ","")</f>
        <v/>
      </c>
      <c r="DD144" s="16" t="str">
        <f>IF(Wedstrijden!AO138="x","1.40","")</f>
        <v/>
      </c>
      <c r="DE144" s="16" t="str">
        <f>IF(COUNTA(Wedstrijden!BC138:BE138)&lt;&gt;0,6,"")</f>
        <v/>
      </c>
      <c r="DF144" s="16" t="str">
        <f t="shared" si="16"/>
        <v/>
      </c>
      <c r="DG144" s="16" t="str">
        <f>IF(Wedstrijden!BC138="x","L","")</f>
        <v/>
      </c>
      <c r="DH144" s="16" t="str">
        <f>IF(Wedstrijden!BD138="x","M","")</f>
        <v/>
      </c>
      <c r="DI144" s="16" t="str">
        <f>IF(Wedstrijden!BE138="x","Z","")</f>
        <v/>
      </c>
      <c r="DJ144" s="16" t="str">
        <f>IF(Wedstrijden!BF138="x","Z","")</f>
        <v/>
      </c>
      <c r="DK144" s="16" t="str">
        <f>IF(COUNTA(Wedstrijden!BH138:BJ138)&lt;&gt;0,6,"")</f>
        <v/>
      </c>
      <c r="DL144" s="16" t="str">
        <f t="shared" si="17"/>
        <v/>
      </c>
      <c r="DM144" s="16" t="str">
        <f>IF(Wedstrijden!BH138="x","L","")</f>
        <v/>
      </c>
      <c r="DN144" s="16" t="str">
        <f>IF(Wedstrijden!BI138="x","M","")</f>
        <v/>
      </c>
      <c r="DO144" s="16" t="str">
        <f>IF(Wedstrijden!BJ138="x","Z","")</f>
        <v/>
      </c>
      <c r="DP144" s="16" t="str">
        <f>IF(Wedstrijden!BK138="x","Z","")</f>
        <v/>
      </c>
    </row>
    <row r="145" spans="1:120" ht="14.4" x14ac:dyDescent="0.3">
      <c r="A145" s="18">
        <f>Wedstrijden!A139</f>
        <v>45112</v>
      </c>
      <c r="B145" s="16" t="str">
        <f>IFERROR(VLOOKUP(Wedstrijden!#REF!,#REF!,2,FALSE),"")</f>
        <v/>
      </c>
      <c r="C145" s="16" t="str">
        <f>Wedstrijden!E139</f>
        <v>KNHS Kring Tusken Waad En Klif</v>
      </c>
      <c r="D145" s="16" t="str">
        <f>IFERROR(VLOOKUP(Wedstrijden!#REF!,#REF!,2,FALSE),"")</f>
        <v/>
      </c>
      <c r="E145" s="16" t="str">
        <f>IFERROR(VLOOKUP(Wedstrijden!#REF!,#REF!,5,FALSE),"")</f>
        <v/>
      </c>
      <c r="F145" s="16" t="e">
        <f>IF(Wedstrijden!#REF!&lt;&gt;"",Wedstrijden!#REF!,"")</f>
        <v>#REF!</v>
      </c>
      <c r="G145" s="16" t="e">
        <f>IF(Wedstrijden!#REF!="Indoor",1,0)</f>
        <v>#REF!</v>
      </c>
      <c r="H145" s="16" t="e">
        <f>Wedstrijden!#REF!</f>
        <v>#REF!</v>
      </c>
      <c r="I145" s="16" t="e">
        <f>IF(Wedstrijden!#REF!="Nee",0,IF(Wedstrijden!#REF!="Ja",1,""))</f>
        <v>#REF!</v>
      </c>
      <c r="J145" s="16" t="e">
        <f>IF(Wedstrijden!#REF!&lt;&gt;"",Wedstrijden!#REF!,"")</f>
        <v>#REF!</v>
      </c>
      <c r="BJ145" s="16" t="str">
        <f>IF(COUNTA(Wedstrijden!T139:AB139)&lt;&gt;0,1,"")</f>
        <v/>
      </c>
      <c r="BK145" s="16" t="str">
        <f t="shared" si="12"/>
        <v/>
      </c>
      <c r="BL145" s="16" t="e">
        <f>IF(Wedstrijden!#REF!="x","AA","")</f>
        <v>#REF!</v>
      </c>
      <c r="BM145" s="16" t="e">
        <f>IF(Wedstrijden!#REF!="x","A","")</f>
        <v>#REF!</v>
      </c>
      <c r="BN145" s="16" t="str">
        <f>IF(Wedstrijden!T139="x","B1","")</f>
        <v/>
      </c>
      <c r="BO145" s="16" t="e">
        <f>IF(Wedstrijden!#REF!="x","BB","")</f>
        <v>#REF!</v>
      </c>
      <c r="BP145" s="16" t="str">
        <f>IF(Wedstrijden!V139="x","B","")</f>
        <v/>
      </c>
      <c r="BQ145" s="16" t="str">
        <f>IF(Wedstrijden!W139="x","L1","")</f>
        <v/>
      </c>
      <c r="BR145" s="16" t="str">
        <f>IF(Wedstrijden!X139="x","L2","")</f>
        <v/>
      </c>
      <c r="BS145" s="16" t="str">
        <f>IF(Wedstrijden!Y139="x","M1","")</f>
        <v/>
      </c>
      <c r="BT145" s="16" t="str">
        <f>IF(Wedstrijden!Z139="x","M2","")</f>
        <v/>
      </c>
      <c r="BU145" s="16" t="str">
        <f>IF(Wedstrijden!AA139="x","Z1","")</f>
        <v/>
      </c>
      <c r="BV145" s="16" t="str">
        <f>IF(Wedstrijden!AB139="x","Z2","")</f>
        <v/>
      </c>
      <c r="BW145" s="16" t="str">
        <f>IF(COUNTA(Wedstrijden!K139:S139)&lt;&gt;0,1,"")</f>
        <v/>
      </c>
      <c r="BX145" s="16" t="str">
        <f t="shared" si="13"/>
        <v/>
      </c>
      <c r="BY145" s="16" t="str">
        <f>IF(Wedstrijden!K139="x","BB","")</f>
        <v/>
      </c>
      <c r="BZ145" s="16" t="str">
        <f>IF(Wedstrijden!L139="x","B","")</f>
        <v/>
      </c>
      <c r="CA145" s="16" t="str">
        <f>IF(Wedstrijden!M139="x","L1","")</f>
        <v/>
      </c>
      <c r="CB145" s="16" t="str">
        <f>IF(Wedstrijden!N139="x","L2","")</f>
        <v/>
      </c>
      <c r="CC145" s="16" t="str">
        <f>IF(Wedstrijden!O139="x","M1","")</f>
        <v/>
      </c>
      <c r="CD145" s="16" t="str">
        <f>IF(Wedstrijden!P139="x","M2","")</f>
        <v/>
      </c>
      <c r="CE145" s="16" t="str">
        <f>IF(Wedstrijden!Q139="x","Z1","")</f>
        <v/>
      </c>
      <c r="CF145" s="16" t="str">
        <f>IF(Wedstrijden!R139="x","Z2","")</f>
        <v/>
      </c>
      <c r="CG145" s="16" t="str">
        <f>IF(Wedstrijden!S139="x","ZZL","")</f>
        <v/>
      </c>
      <c r="CL145" s="16">
        <f>IF(COUNTA(Wedstrijden!AQ139:BA139)&lt;&gt;0,2,"")</f>
        <v>2</v>
      </c>
      <c r="CM145" s="16">
        <f t="shared" si="14"/>
        <v>2</v>
      </c>
      <c r="CN145" s="16" t="str">
        <f>IF(Wedstrijden!AQ139="x","AA","")</f>
        <v>AA</v>
      </c>
      <c r="CO145" s="16" t="str">
        <f>IF(Wedstrijden!AR139="x","A","")</f>
        <v>A</v>
      </c>
      <c r="CP145" s="16" t="str">
        <f>IF(Wedstrijden!AS139="x","BB","")</f>
        <v>BB</v>
      </c>
      <c r="CQ145" s="16" t="str">
        <f>IF(Wedstrijden!AT139="x","B","")</f>
        <v>B</v>
      </c>
      <c r="CR145" s="16" t="str">
        <f>IF(Wedstrijden!AU139="x","L","")</f>
        <v>L</v>
      </c>
      <c r="CS145" s="16" t="str">
        <f>IF(Wedstrijden!AV139="x","M","")</f>
        <v>M</v>
      </c>
      <c r="CT145" s="16" t="str">
        <f>IF(Wedstrijden!AW139="x","Z","")</f>
        <v>Z</v>
      </c>
      <c r="CU145" s="16" t="str">
        <f>IF(Wedstrijden!BA139="x","ZZ","")</f>
        <v>ZZ</v>
      </c>
      <c r="CV145" s="16">
        <f>IF(COUNTA(Wedstrijden!AH139:AO139)&lt;&gt;0,2,"")</f>
        <v>2</v>
      </c>
      <c r="CW145" s="16">
        <f t="shared" si="15"/>
        <v>1</v>
      </c>
      <c r="CX145" s="16" t="str">
        <f>IF(Wedstrijden!AH139="x","BB","")</f>
        <v>BB</v>
      </c>
      <c r="CY145" s="16" t="str">
        <f>IF(Wedstrijden!AI139="x","B","")</f>
        <v>B</v>
      </c>
      <c r="CZ145" s="16" t="str">
        <f>IF(Wedstrijden!AJ139="x","L","")</f>
        <v>L</v>
      </c>
      <c r="DA145" s="16" t="str">
        <f>IF(Wedstrijden!AK139="x","M","")</f>
        <v>M</v>
      </c>
      <c r="DB145" s="16" t="str">
        <f>IF(Wedstrijden!AL139="x","Z","")</f>
        <v>Z</v>
      </c>
      <c r="DC145" s="16" t="str">
        <f>IF(Wedstrijden!AM139="x","ZZ","")</f>
        <v>ZZ</v>
      </c>
      <c r="DD145" s="16" t="str">
        <f>IF(Wedstrijden!AO139="x","1.40","")</f>
        <v/>
      </c>
      <c r="DE145" s="16" t="str">
        <f>IF(COUNTA(Wedstrijden!BC139:BE139)&lt;&gt;0,6,"")</f>
        <v/>
      </c>
      <c r="DF145" s="16" t="str">
        <f t="shared" si="16"/>
        <v/>
      </c>
      <c r="DG145" s="16" t="str">
        <f>IF(Wedstrijden!BC139="x","L","")</f>
        <v/>
      </c>
      <c r="DH145" s="16" t="str">
        <f>IF(Wedstrijden!BD139="x","M","")</f>
        <v/>
      </c>
      <c r="DI145" s="16" t="str">
        <f>IF(Wedstrijden!BE139="x","Z","")</f>
        <v/>
      </c>
      <c r="DJ145" s="16" t="str">
        <f>IF(Wedstrijden!BF139="x","Z","")</f>
        <v/>
      </c>
      <c r="DK145" s="16" t="str">
        <f>IF(COUNTA(Wedstrijden!BH139:BJ139)&lt;&gt;0,6,"")</f>
        <v/>
      </c>
      <c r="DL145" s="16" t="str">
        <f t="shared" si="17"/>
        <v/>
      </c>
      <c r="DM145" s="16" t="str">
        <f>IF(Wedstrijden!BH139="x","L","")</f>
        <v/>
      </c>
      <c r="DN145" s="16" t="str">
        <f>IF(Wedstrijden!BI139="x","M","")</f>
        <v/>
      </c>
      <c r="DO145" s="16" t="str">
        <f>IF(Wedstrijden!BJ139="x","Z","")</f>
        <v/>
      </c>
      <c r="DP145" s="16" t="str">
        <f>IF(Wedstrijden!BK139="x","Z","")</f>
        <v/>
      </c>
    </row>
    <row r="146" spans="1:120" ht="14.4" x14ac:dyDescent="0.3">
      <c r="A146" s="18">
        <f>Wedstrijden!A140</f>
        <v>45112</v>
      </c>
      <c r="B146" s="16" t="str">
        <f>IFERROR(VLOOKUP(Wedstrijden!#REF!,#REF!,2,FALSE),"")</f>
        <v/>
      </c>
      <c r="C146" s="16" t="str">
        <f>Wedstrijden!E140</f>
        <v>KNHS Kring De Drie Stromen</v>
      </c>
      <c r="D146" s="16" t="str">
        <f>IFERROR(VLOOKUP(Wedstrijden!#REF!,#REF!,2,FALSE),"")</f>
        <v/>
      </c>
      <c r="E146" s="16" t="str">
        <f>IFERROR(VLOOKUP(Wedstrijden!#REF!,#REF!,5,FALSE),"")</f>
        <v/>
      </c>
      <c r="F146" s="16" t="e">
        <f>IF(Wedstrijden!#REF!&lt;&gt;"",Wedstrijden!#REF!,"")</f>
        <v>#REF!</v>
      </c>
      <c r="G146" s="16" t="e">
        <f>IF(Wedstrijden!#REF!="Indoor",1,0)</f>
        <v>#REF!</v>
      </c>
      <c r="H146" s="16" t="e">
        <f>Wedstrijden!#REF!</f>
        <v>#REF!</v>
      </c>
      <c r="I146" s="16" t="e">
        <f>IF(Wedstrijden!#REF!="Nee",0,IF(Wedstrijden!#REF!="Ja",1,""))</f>
        <v>#REF!</v>
      </c>
      <c r="J146" s="16" t="e">
        <f>IF(Wedstrijden!#REF!&lt;&gt;"",Wedstrijden!#REF!,"")</f>
        <v>#REF!</v>
      </c>
      <c r="BJ146" s="16">
        <f>IF(COUNTA(Wedstrijden!T140:AB140)&lt;&gt;0,1,"")</f>
        <v>1</v>
      </c>
      <c r="BK146" s="16">
        <f t="shared" si="12"/>
        <v>2</v>
      </c>
      <c r="BL146" s="16" t="e">
        <f>IF(Wedstrijden!#REF!="x","AA","")</f>
        <v>#REF!</v>
      </c>
      <c r="BM146" s="16" t="e">
        <f>IF(Wedstrijden!#REF!="x","A","")</f>
        <v>#REF!</v>
      </c>
      <c r="BN146" s="16" t="str">
        <f>IF(Wedstrijden!T140="x","B1","")</f>
        <v/>
      </c>
      <c r="BO146" s="16" t="e">
        <f>IF(Wedstrijden!#REF!="x","BB","")</f>
        <v>#REF!</v>
      </c>
      <c r="BP146" s="16" t="str">
        <f>IF(Wedstrijden!V140="x","B","")</f>
        <v/>
      </c>
      <c r="BQ146" s="16" t="str">
        <f>IF(Wedstrijden!W140="x","L1","")</f>
        <v/>
      </c>
      <c r="BR146" s="16" t="str">
        <f>IF(Wedstrijden!X140="x","L2","")</f>
        <v>L2</v>
      </c>
      <c r="BS146" s="16" t="str">
        <f>IF(Wedstrijden!Y140="x","M1","")</f>
        <v>M1</v>
      </c>
      <c r="BT146" s="16" t="str">
        <f>IF(Wedstrijden!Z140="x","M2","")</f>
        <v>M2</v>
      </c>
      <c r="BU146" s="16" t="str">
        <f>IF(Wedstrijden!AA140="x","Z1","")</f>
        <v/>
      </c>
      <c r="BV146" s="16" t="str">
        <f>IF(Wedstrijden!AB140="x","Z2","")</f>
        <v/>
      </c>
      <c r="BW146" s="16" t="str">
        <f>IF(COUNTA(Wedstrijden!K140:S140)&lt;&gt;0,1,"")</f>
        <v/>
      </c>
      <c r="BX146" s="16" t="str">
        <f t="shared" si="13"/>
        <v/>
      </c>
      <c r="BY146" s="16" t="str">
        <f>IF(Wedstrijden!K140="x","BB","")</f>
        <v/>
      </c>
      <c r="BZ146" s="16" t="str">
        <f>IF(Wedstrijden!L140="x","B","")</f>
        <v/>
      </c>
      <c r="CA146" s="16" t="str">
        <f>IF(Wedstrijden!M140="x","L1","")</f>
        <v/>
      </c>
      <c r="CB146" s="16" t="str">
        <f>IF(Wedstrijden!N140="x","L2","")</f>
        <v/>
      </c>
      <c r="CC146" s="16" t="str">
        <f>IF(Wedstrijden!O140="x","M1","")</f>
        <v/>
      </c>
      <c r="CD146" s="16" t="str">
        <f>IF(Wedstrijden!P140="x","M2","")</f>
        <v/>
      </c>
      <c r="CE146" s="16" t="str">
        <f>IF(Wedstrijden!Q140="x","Z1","")</f>
        <v/>
      </c>
      <c r="CF146" s="16" t="str">
        <f>IF(Wedstrijden!R140="x","Z2","")</f>
        <v/>
      </c>
      <c r="CG146" s="16" t="str">
        <f>IF(Wedstrijden!S140="x","ZZL","")</f>
        <v/>
      </c>
      <c r="CL146" s="16" t="str">
        <f>IF(COUNTA(Wedstrijden!AQ140:BA140)&lt;&gt;0,2,"")</f>
        <v/>
      </c>
      <c r="CM146" s="16" t="str">
        <f t="shared" si="14"/>
        <v/>
      </c>
      <c r="CN146" s="16" t="str">
        <f>IF(Wedstrijden!AQ140="x","AA","")</f>
        <v/>
      </c>
      <c r="CO146" s="16" t="str">
        <f>IF(Wedstrijden!AR140="x","A","")</f>
        <v/>
      </c>
      <c r="CP146" s="16" t="str">
        <f>IF(Wedstrijden!AS140="x","BB","")</f>
        <v/>
      </c>
      <c r="CQ146" s="16" t="str">
        <f>IF(Wedstrijden!AT140="x","B","")</f>
        <v/>
      </c>
      <c r="CR146" s="16" t="str">
        <f>IF(Wedstrijden!AU140="x","L","")</f>
        <v/>
      </c>
      <c r="CS146" s="16" t="str">
        <f>IF(Wedstrijden!AV140="x","M","")</f>
        <v/>
      </c>
      <c r="CT146" s="16" t="str">
        <f>IF(Wedstrijden!AW140="x","Z","")</f>
        <v/>
      </c>
      <c r="CU146" s="16" t="str">
        <f>IF(Wedstrijden!BA140="x","ZZ","")</f>
        <v/>
      </c>
      <c r="CV146" s="16" t="str">
        <f>IF(COUNTA(Wedstrijden!AH140:AO140)&lt;&gt;0,2,"")</f>
        <v/>
      </c>
      <c r="CW146" s="16" t="str">
        <f t="shared" si="15"/>
        <v/>
      </c>
      <c r="CX146" s="16" t="str">
        <f>IF(Wedstrijden!AH140="x","BB","")</f>
        <v/>
      </c>
      <c r="CY146" s="16" t="str">
        <f>IF(Wedstrijden!AI140="x","B","")</f>
        <v/>
      </c>
      <c r="CZ146" s="16" t="str">
        <f>IF(Wedstrijden!AJ140="x","L","")</f>
        <v/>
      </c>
      <c r="DA146" s="16" t="str">
        <f>IF(Wedstrijden!AK140="x","M","")</f>
        <v/>
      </c>
      <c r="DB146" s="16" t="str">
        <f>IF(Wedstrijden!AL140="x","Z","")</f>
        <v/>
      </c>
      <c r="DC146" s="16" t="str">
        <f>IF(Wedstrijden!AM140="x","ZZ","")</f>
        <v/>
      </c>
      <c r="DD146" s="16" t="str">
        <f>IF(Wedstrijden!AO140="x","1.40","")</f>
        <v/>
      </c>
      <c r="DE146" s="16" t="str">
        <f>IF(COUNTA(Wedstrijden!BC140:BE140)&lt;&gt;0,6,"")</f>
        <v/>
      </c>
      <c r="DF146" s="16" t="str">
        <f t="shared" si="16"/>
        <v/>
      </c>
      <c r="DG146" s="16" t="str">
        <f>IF(Wedstrijden!BC140="x","L","")</f>
        <v/>
      </c>
      <c r="DH146" s="16" t="str">
        <f>IF(Wedstrijden!BD140="x","M","")</f>
        <v/>
      </c>
      <c r="DI146" s="16" t="str">
        <f>IF(Wedstrijden!BE140="x","Z","")</f>
        <v/>
      </c>
      <c r="DJ146" s="16" t="str">
        <f>IF(Wedstrijden!BF140="x","Z","")</f>
        <v/>
      </c>
      <c r="DK146" s="16" t="str">
        <f>IF(COUNTA(Wedstrijden!BH140:BJ140)&lt;&gt;0,6,"")</f>
        <v/>
      </c>
      <c r="DL146" s="16" t="str">
        <f t="shared" si="17"/>
        <v/>
      </c>
      <c r="DM146" s="16" t="str">
        <f>IF(Wedstrijden!BH140="x","L","")</f>
        <v/>
      </c>
      <c r="DN146" s="16" t="str">
        <f>IF(Wedstrijden!BI140="x","M","")</f>
        <v/>
      </c>
      <c r="DO146" s="16" t="str">
        <f>IF(Wedstrijden!BJ140="x","Z","")</f>
        <v/>
      </c>
      <c r="DP146" s="16" t="str">
        <f>IF(Wedstrijden!BK140="x","Z","")</f>
        <v/>
      </c>
    </row>
    <row r="147" spans="1:120" ht="14.4" x14ac:dyDescent="0.3">
      <c r="A147" s="18">
        <f>Wedstrijden!A144</f>
        <v>45114</v>
      </c>
      <c r="B147" s="16" t="str">
        <f>IFERROR(VLOOKUP(Wedstrijden!#REF!,#REF!,2,FALSE),"")</f>
        <v/>
      </c>
      <c r="C147" s="16" t="str">
        <f>Wedstrijden!E144</f>
        <v>KNHS Kring Tusken Waad En Klif</v>
      </c>
      <c r="D147" s="16" t="str">
        <f>IFERROR(VLOOKUP(Wedstrijden!#REF!,#REF!,2,FALSE),"")</f>
        <v/>
      </c>
      <c r="E147" s="16" t="str">
        <f>IFERROR(VLOOKUP(Wedstrijden!#REF!,#REF!,5,FALSE),"")</f>
        <v/>
      </c>
      <c r="F147" s="16" t="e">
        <f>IF(Wedstrijden!#REF!&lt;&gt;"",Wedstrijden!#REF!,"")</f>
        <v>#REF!</v>
      </c>
      <c r="G147" s="16" t="e">
        <f>IF(Wedstrijden!#REF!="Indoor",1,0)</f>
        <v>#REF!</v>
      </c>
      <c r="H147" s="16" t="e">
        <f>Wedstrijden!#REF!</f>
        <v>#REF!</v>
      </c>
      <c r="I147" s="16" t="e">
        <f>IF(Wedstrijden!#REF!="Nee",0,IF(Wedstrijden!#REF!="Ja",1,""))</f>
        <v>#REF!</v>
      </c>
      <c r="J147" s="16" t="e">
        <f>IF(Wedstrijden!#REF!&lt;&gt;"",Wedstrijden!#REF!,"")</f>
        <v>#REF!</v>
      </c>
      <c r="BJ147" s="16">
        <f>IF(COUNTA(Wedstrijden!T144:AB144)&lt;&gt;0,1,"")</f>
        <v>1</v>
      </c>
      <c r="BK147" s="16">
        <f t="shared" si="12"/>
        <v>2</v>
      </c>
      <c r="BL147" s="16" t="e">
        <f>IF(Wedstrijden!#REF!="x","AA","")</f>
        <v>#REF!</v>
      </c>
      <c r="BM147" s="16" t="e">
        <f>IF(Wedstrijden!#REF!="x","A","")</f>
        <v>#REF!</v>
      </c>
      <c r="BN147" s="16" t="str">
        <f>IF(Wedstrijden!T144="x","B1","")</f>
        <v>B1</v>
      </c>
      <c r="BO147" s="16" t="e">
        <f>IF(Wedstrijden!#REF!="x","BB","")</f>
        <v>#REF!</v>
      </c>
      <c r="BP147" s="16" t="str">
        <f>IF(Wedstrijden!V144="x","B","")</f>
        <v>B</v>
      </c>
      <c r="BQ147" s="16" t="str">
        <f>IF(Wedstrijden!W144="x","L1","")</f>
        <v>L1</v>
      </c>
      <c r="BR147" s="16" t="str">
        <f>IF(Wedstrijden!X144="x","L2","")</f>
        <v>L2</v>
      </c>
      <c r="BS147" s="16" t="str">
        <f>IF(Wedstrijden!Y144="x","M1","")</f>
        <v>M1</v>
      </c>
      <c r="BT147" s="16" t="str">
        <f>IF(Wedstrijden!Z144="x","M2","")</f>
        <v>M2</v>
      </c>
      <c r="BU147" s="16" t="str">
        <f>IF(Wedstrijden!AA144="x","Z1","")</f>
        <v>Z1</v>
      </c>
      <c r="BV147" s="16" t="str">
        <f>IF(Wedstrijden!AB144="x","Z2","")</f>
        <v>Z2</v>
      </c>
      <c r="BW147" s="16" t="str">
        <f>IF(COUNTA(Wedstrijden!K144:S144)&lt;&gt;0,1,"")</f>
        <v/>
      </c>
      <c r="BX147" s="16" t="str">
        <f t="shared" si="13"/>
        <v/>
      </c>
      <c r="BY147" s="16" t="str">
        <f>IF(Wedstrijden!K144="x","BB","")</f>
        <v/>
      </c>
      <c r="BZ147" s="16" t="str">
        <f>IF(Wedstrijden!L144="x","B","")</f>
        <v/>
      </c>
      <c r="CA147" s="16" t="str">
        <f>IF(Wedstrijden!M144="x","L1","")</f>
        <v/>
      </c>
      <c r="CB147" s="16" t="str">
        <f>IF(Wedstrijden!N144="x","L2","")</f>
        <v/>
      </c>
      <c r="CC147" s="16" t="str">
        <f>IF(Wedstrijden!O144="x","M1","")</f>
        <v/>
      </c>
      <c r="CD147" s="16" t="str">
        <f>IF(Wedstrijden!P144="x","M2","")</f>
        <v/>
      </c>
      <c r="CE147" s="16" t="str">
        <f>IF(Wedstrijden!Q144="x","Z1","")</f>
        <v/>
      </c>
      <c r="CF147" s="16" t="str">
        <f>IF(Wedstrijden!R144="x","Z2","")</f>
        <v/>
      </c>
      <c r="CG147" s="16" t="str">
        <f>IF(Wedstrijden!S144="x","ZZL","")</f>
        <v/>
      </c>
      <c r="CL147" s="16" t="str">
        <f>IF(COUNTA(Wedstrijden!AQ144:BA144)&lt;&gt;0,2,"")</f>
        <v/>
      </c>
      <c r="CM147" s="16" t="str">
        <f t="shared" si="14"/>
        <v/>
      </c>
      <c r="CN147" s="16" t="str">
        <f>IF(Wedstrijden!AQ144="x","AA","")</f>
        <v/>
      </c>
      <c r="CO147" s="16" t="str">
        <f>IF(Wedstrijden!AR144="x","A","")</f>
        <v/>
      </c>
      <c r="CP147" s="16" t="str">
        <f>IF(Wedstrijden!AS144="x","BB","")</f>
        <v/>
      </c>
      <c r="CQ147" s="16" t="str">
        <f>IF(Wedstrijden!AT144="x","B","")</f>
        <v/>
      </c>
      <c r="CR147" s="16" t="str">
        <f>IF(Wedstrijden!AU144="x","L","")</f>
        <v/>
      </c>
      <c r="CS147" s="16" t="str">
        <f>IF(Wedstrijden!AV144="x","M","")</f>
        <v/>
      </c>
      <c r="CT147" s="16" t="str">
        <f>IF(Wedstrijden!AW144="x","Z","")</f>
        <v/>
      </c>
      <c r="CU147" s="16" t="str">
        <f>IF(Wedstrijden!BA144="x","ZZ","")</f>
        <v/>
      </c>
      <c r="CV147" s="16" t="str">
        <f>IF(COUNTA(Wedstrijden!AH144:AO144)&lt;&gt;0,2,"")</f>
        <v/>
      </c>
      <c r="CW147" s="16" t="str">
        <f t="shared" si="15"/>
        <v/>
      </c>
      <c r="CX147" s="16" t="str">
        <f>IF(Wedstrijden!AH144="x","BB","")</f>
        <v/>
      </c>
      <c r="CY147" s="16" t="str">
        <f>IF(Wedstrijden!AI144="x","B","")</f>
        <v/>
      </c>
      <c r="CZ147" s="16" t="str">
        <f>IF(Wedstrijden!AJ144="x","L","")</f>
        <v/>
      </c>
      <c r="DA147" s="16" t="str">
        <f>IF(Wedstrijden!AK144="x","M","")</f>
        <v/>
      </c>
      <c r="DB147" s="16" t="str">
        <f>IF(Wedstrijden!AL144="x","Z","")</f>
        <v/>
      </c>
      <c r="DC147" s="16" t="str">
        <f>IF(Wedstrijden!AM144="x","ZZ","")</f>
        <v/>
      </c>
      <c r="DD147" s="16" t="str">
        <f>IF(Wedstrijden!AO144="x","1.40","")</f>
        <v/>
      </c>
      <c r="DE147" s="16" t="str">
        <f>IF(COUNTA(Wedstrijden!BC144:BE144)&lt;&gt;0,6,"")</f>
        <v/>
      </c>
      <c r="DF147" s="16" t="str">
        <f t="shared" si="16"/>
        <v/>
      </c>
      <c r="DG147" s="16" t="str">
        <f>IF(Wedstrijden!BC144="x","L","")</f>
        <v/>
      </c>
      <c r="DH147" s="16" t="str">
        <f>IF(Wedstrijden!BD144="x","M","")</f>
        <v/>
      </c>
      <c r="DI147" s="16" t="str">
        <f>IF(Wedstrijden!BE144="x","Z","")</f>
        <v/>
      </c>
      <c r="DJ147" s="16" t="str">
        <f>IF(Wedstrijden!BF144="x","Z","")</f>
        <v/>
      </c>
      <c r="DK147" s="16" t="str">
        <f>IF(COUNTA(Wedstrijden!BH144:BJ144)&lt;&gt;0,6,"")</f>
        <v/>
      </c>
      <c r="DL147" s="16" t="str">
        <f t="shared" si="17"/>
        <v/>
      </c>
      <c r="DM147" s="16" t="str">
        <f>IF(Wedstrijden!BH144="x","L","")</f>
        <v/>
      </c>
      <c r="DN147" s="16" t="str">
        <f>IF(Wedstrijden!BI144="x","M","")</f>
        <v/>
      </c>
      <c r="DO147" s="16" t="str">
        <f>IF(Wedstrijden!BJ144="x","Z","")</f>
        <v/>
      </c>
      <c r="DP147" s="16" t="str">
        <f>IF(Wedstrijden!BK144="x","Z","")</f>
        <v/>
      </c>
    </row>
    <row r="148" spans="1:120" ht="14.4" x14ac:dyDescent="0.3">
      <c r="A148" s="18">
        <f>Wedstrijden!A145</f>
        <v>45114</v>
      </c>
      <c r="B148" s="16" t="str">
        <f>IFERROR(VLOOKUP(Wedstrijden!#REF!,#REF!,2,FALSE),"")</f>
        <v/>
      </c>
      <c r="C148" s="16" t="str">
        <f>Wedstrijden!E145</f>
        <v>KNHS Kring Tusken Waad En Klif</v>
      </c>
      <c r="D148" s="16" t="str">
        <f>IFERROR(VLOOKUP(Wedstrijden!#REF!,#REF!,2,FALSE),"")</f>
        <v/>
      </c>
      <c r="E148" s="16" t="str">
        <f>IFERROR(VLOOKUP(Wedstrijden!#REF!,#REF!,5,FALSE),"")</f>
        <v/>
      </c>
      <c r="F148" s="16" t="e">
        <f>IF(Wedstrijden!#REF!&lt;&gt;"",Wedstrijden!#REF!,"")</f>
        <v>#REF!</v>
      </c>
      <c r="G148" s="16" t="e">
        <f>IF(Wedstrijden!#REF!="Indoor",1,0)</f>
        <v>#REF!</v>
      </c>
      <c r="H148" s="16" t="e">
        <f>Wedstrijden!#REF!</f>
        <v>#REF!</v>
      </c>
      <c r="I148" s="16" t="e">
        <f>IF(Wedstrijden!#REF!="Nee",0,IF(Wedstrijden!#REF!="Ja",1,""))</f>
        <v>#REF!</v>
      </c>
      <c r="J148" s="16" t="e">
        <f>IF(Wedstrijden!#REF!&lt;&gt;"",Wedstrijden!#REF!,"")</f>
        <v>#REF!</v>
      </c>
      <c r="BJ148" s="16" t="str">
        <f>IF(COUNTA(Wedstrijden!T145:AB145)&lt;&gt;0,1,"")</f>
        <v/>
      </c>
      <c r="BK148" s="16" t="str">
        <f t="shared" si="12"/>
        <v/>
      </c>
      <c r="BL148" s="16" t="e">
        <f>IF(Wedstrijden!#REF!="x","AA","")</f>
        <v>#REF!</v>
      </c>
      <c r="BM148" s="16" t="e">
        <f>IF(Wedstrijden!#REF!="x","A","")</f>
        <v>#REF!</v>
      </c>
      <c r="BN148" s="16" t="str">
        <f>IF(Wedstrijden!T145="x","B1","")</f>
        <v/>
      </c>
      <c r="BO148" s="16" t="e">
        <f>IF(Wedstrijden!#REF!="x","BB","")</f>
        <v>#REF!</v>
      </c>
      <c r="BP148" s="16" t="str">
        <f>IF(Wedstrijden!V145="x","B","")</f>
        <v/>
      </c>
      <c r="BQ148" s="16" t="str">
        <f>IF(Wedstrijden!W145="x","L1","")</f>
        <v/>
      </c>
      <c r="BR148" s="16" t="str">
        <f>IF(Wedstrijden!X145="x","L2","")</f>
        <v/>
      </c>
      <c r="BS148" s="16" t="str">
        <f>IF(Wedstrijden!Y145="x","M1","")</f>
        <v/>
      </c>
      <c r="BT148" s="16" t="str">
        <f>IF(Wedstrijden!Z145="x","M2","")</f>
        <v/>
      </c>
      <c r="BU148" s="16" t="str">
        <f>IF(Wedstrijden!AA145="x","Z1","")</f>
        <v/>
      </c>
      <c r="BV148" s="16" t="str">
        <f>IF(Wedstrijden!AB145="x","Z2","")</f>
        <v/>
      </c>
      <c r="BW148" s="16">
        <f>IF(COUNTA(Wedstrijden!K145:S145)&lt;&gt;0,1,"")</f>
        <v>1</v>
      </c>
      <c r="BX148" s="16">
        <f t="shared" si="13"/>
        <v>1</v>
      </c>
      <c r="BY148" s="16" t="str">
        <f>IF(Wedstrijden!K145="x","BB","")</f>
        <v/>
      </c>
      <c r="BZ148" s="16" t="str">
        <f>IF(Wedstrijden!L145="x","B","")</f>
        <v>B</v>
      </c>
      <c r="CA148" s="16" t="str">
        <f>IF(Wedstrijden!M145="x","L1","")</f>
        <v>L1</v>
      </c>
      <c r="CB148" s="16" t="str">
        <f>IF(Wedstrijden!N145="x","L2","")</f>
        <v>L2</v>
      </c>
      <c r="CC148" s="16" t="str">
        <f>IF(Wedstrijden!O145="x","M1","")</f>
        <v/>
      </c>
      <c r="CD148" s="16" t="str">
        <f>IF(Wedstrijden!P145="x","M2","")</f>
        <v/>
      </c>
      <c r="CE148" s="16" t="str">
        <f>IF(Wedstrijden!Q145="x","Z1","")</f>
        <v/>
      </c>
      <c r="CF148" s="16" t="str">
        <f>IF(Wedstrijden!R145="x","Z2","")</f>
        <v/>
      </c>
      <c r="CG148" s="16" t="str">
        <f>IF(Wedstrijden!S145="x","ZZL","")</f>
        <v/>
      </c>
      <c r="CL148" s="16" t="str">
        <f>IF(COUNTA(Wedstrijden!AQ145:BA145)&lt;&gt;0,2,"")</f>
        <v/>
      </c>
      <c r="CM148" s="16" t="str">
        <f t="shared" si="14"/>
        <v/>
      </c>
      <c r="CN148" s="16" t="str">
        <f>IF(Wedstrijden!AQ145="x","AA","")</f>
        <v/>
      </c>
      <c r="CO148" s="16" t="str">
        <f>IF(Wedstrijden!AR145="x","A","")</f>
        <v/>
      </c>
      <c r="CP148" s="16" t="str">
        <f>IF(Wedstrijden!AS145="x","BB","")</f>
        <v/>
      </c>
      <c r="CQ148" s="16" t="str">
        <f>IF(Wedstrijden!AT145="x","B","")</f>
        <v/>
      </c>
      <c r="CR148" s="16" t="str">
        <f>IF(Wedstrijden!AU145="x","L","")</f>
        <v/>
      </c>
      <c r="CS148" s="16" t="str">
        <f>IF(Wedstrijden!AV145="x","M","")</f>
        <v/>
      </c>
      <c r="CT148" s="16" t="str">
        <f>IF(Wedstrijden!AW145="x","Z","")</f>
        <v/>
      </c>
      <c r="CU148" s="16" t="str">
        <f>IF(Wedstrijden!BA145="x","ZZ","")</f>
        <v/>
      </c>
      <c r="CV148" s="16" t="str">
        <f>IF(COUNTA(Wedstrijden!AH145:AO145)&lt;&gt;0,2,"")</f>
        <v/>
      </c>
      <c r="CW148" s="16" t="str">
        <f t="shared" si="15"/>
        <v/>
      </c>
      <c r="CX148" s="16" t="str">
        <f>IF(Wedstrijden!AH145="x","BB","")</f>
        <v/>
      </c>
      <c r="CY148" s="16" t="str">
        <f>IF(Wedstrijden!AI145="x","B","")</f>
        <v/>
      </c>
      <c r="CZ148" s="16" t="str">
        <f>IF(Wedstrijden!AJ145="x","L","")</f>
        <v/>
      </c>
      <c r="DA148" s="16" t="str">
        <f>IF(Wedstrijden!AK145="x","M","")</f>
        <v/>
      </c>
      <c r="DB148" s="16" t="str">
        <f>IF(Wedstrijden!AL145="x","Z","")</f>
        <v/>
      </c>
      <c r="DC148" s="16" t="str">
        <f>IF(Wedstrijden!AM145="x","ZZ","")</f>
        <v/>
      </c>
      <c r="DD148" s="16" t="str">
        <f>IF(Wedstrijden!AO145="x","1.40","")</f>
        <v/>
      </c>
      <c r="DE148" s="16" t="str">
        <f>IF(COUNTA(Wedstrijden!BC145:BE145)&lt;&gt;0,6,"")</f>
        <v/>
      </c>
      <c r="DF148" s="16" t="str">
        <f t="shared" si="16"/>
        <v/>
      </c>
      <c r="DG148" s="16" t="str">
        <f>IF(Wedstrijden!BC145="x","L","")</f>
        <v/>
      </c>
      <c r="DH148" s="16" t="str">
        <f>IF(Wedstrijden!BD145="x","M","")</f>
        <v/>
      </c>
      <c r="DI148" s="16" t="str">
        <f>IF(Wedstrijden!BE145="x","Z","")</f>
        <v/>
      </c>
      <c r="DJ148" s="16" t="str">
        <f>IF(Wedstrijden!BF145="x","Z","")</f>
        <v/>
      </c>
      <c r="DK148" s="16" t="str">
        <f>IF(COUNTA(Wedstrijden!BH145:BJ145)&lt;&gt;0,6,"")</f>
        <v/>
      </c>
      <c r="DL148" s="16" t="str">
        <f t="shared" si="17"/>
        <v/>
      </c>
      <c r="DM148" s="16" t="str">
        <f>IF(Wedstrijden!BH145="x","L","")</f>
        <v/>
      </c>
      <c r="DN148" s="16" t="str">
        <f>IF(Wedstrijden!BI145="x","M","")</f>
        <v/>
      </c>
      <c r="DO148" s="16" t="str">
        <f>IF(Wedstrijden!BJ145="x","Z","")</f>
        <v/>
      </c>
      <c r="DP148" s="16" t="str">
        <f>IF(Wedstrijden!BK145="x","Z","")</f>
        <v/>
      </c>
    </row>
    <row r="149" spans="1:120" ht="14.4" x14ac:dyDescent="0.3">
      <c r="A149" s="18">
        <f>Wedstrijden!A146</f>
        <v>45115</v>
      </c>
      <c r="B149" s="16" t="str">
        <f>IFERROR(VLOOKUP(Wedstrijden!#REF!,#REF!,2,FALSE),"")</f>
        <v/>
      </c>
      <c r="C149" s="16" t="str">
        <f>Wedstrijden!E146</f>
        <v>KNHS Kring Tusken Waad En Klif</v>
      </c>
      <c r="D149" s="16" t="str">
        <f>IFERROR(VLOOKUP(Wedstrijden!#REF!,#REF!,2,FALSE),"")</f>
        <v/>
      </c>
      <c r="E149" s="16" t="str">
        <f>IFERROR(VLOOKUP(Wedstrijden!#REF!,#REF!,5,FALSE),"")</f>
        <v/>
      </c>
      <c r="F149" s="16" t="e">
        <f>IF(Wedstrijden!#REF!&lt;&gt;"",Wedstrijden!#REF!,"")</f>
        <v>#REF!</v>
      </c>
      <c r="G149" s="16" t="e">
        <f>IF(Wedstrijden!#REF!="Indoor",1,0)</f>
        <v>#REF!</v>
      </c>
      <c r="H149" s="16" t="e">
        <f>Wedstrijden!#REF!</f>
        <v>#REF!</v>
      </c>
      <c r="I149" s="16" t="e">
        <f>IF(Wedstrijden!#REF!="Nee",0,IF(Wedstrijden!#REF!="Ja",1,""))</f>
        <v>#REF!</v>
      </c>
      <c r="J149" s="16" t="e">
        <f>IF(Wedstrijden!#REF!&lt;&gt;"",Wedstrijden!#REF!,"")</f>
        <v>#REF!</v>
      </c>
      <c r="BJ149" s="16" t="str">
        <f>IF(COUNTA(Wedstrijden!T146:AB146)&lt;&gt;0,1,"")</f>
        <v/>
      </c>
      <c r="BK149" s="16" t="str">
        <f t="shared" si="12"/>
        <v/>
      </c>
      <c r="BL149" s="16" t="e">
        <f>IF(Wedstrijden!#REF!="x","AA","")</f>
        <v>#REF!</v>
      </c>
      <c r="BM149" s="16" t="e">
        <f>IF(Wedstrijden!#REF!="x","A","")</f>
        <v>#REF!</v>
      </c>
      <c r="BN149" s="16" t="str">
        <f>IF(Wedstrijden!T146="x","B1","")</f>
        <v/>
      </c>
      <c r="BO149" s="16" t="e">
        <f>IF(Wedstrijden!#REF!="x","BB","")</f>
        <v>#REF!</v>
      </c>
      <c r="BP149" s="16" t="str">
        <f>IF(Wedstrijden!V146="x","B","")</f>
        <v/>
      </c>
      <c r="BQ149" s="16" t="str">
        <f>IF(Wedstrijden!W146="x","L1","")</f>
        <v/>
      </c>
      <c r="BR149" s="16" t="str">
        <f>IF(Wedstrijden!X146="x","L2","")</f>
        <v/>
      </c>
      <c r="BS149" s="16" t="str">
        <f>IF(Wedstrijden!Y146="x","M1","")</f>
        <v/>
      </c>
      <c r="BT149" s="16" t="str">
        <f>IF(Wedstrijden!Z146="x","M2","")</f>
        <v/>
      </c>
      <c r="BU149" s="16" t="str">
        <f>IF(Wedstrijden!AA146="x","Z1","")</f>
        <v/>
      </c>
      <c r="BV149" s="16" t="str">
        <f>IF(Wedstrijden!AB146="x","Z2","")</f>
        <v/>
      </c>
      <c r="BW149" s="16">
        <f>IF(COUNTA(Wedstrijden!K146:S146)&lt;&gt;0,1,"")</f>
        <v>1</v>
      </c>
      <c r="BX149" s="16">
        <f t="shared" si="13"/>
        <v>1</v>
      </c>
      <c r="BY149" s="16" t="str">
        <f>IF(Wedstrijden!K146="x","BB","")</f>
        <v/>
      </c>
      <c r="BZ149" s="16" t="str">
        <f>IF(Wedstrijden!L146="x","B","")</f>
        <v>B</v>
      </c>
      <c r="CA149" s="16" t="str">
        <f>IF(Wedstrijden!M146="x","L1","")</f>
        <v>L1</v>
      </c>
      <c r="CB149" s="16" t="str">
        <f>IF(Wedstrijden!N146="x","L2","")</f>
        <v>L2</v>
      </c>
      <c r="CC149" s="16" t="str">
        <f>IF(Wedstrijden!O146="x","M1","")</f>
        <v>M1</v>
      </c>
      <c r="CD149" s="16" t="str">
        <f>IF(Wedstrijden!P146="x","M2","")</f>
        <v>M2</v>
      </c>
      <c r="CE149" s="16" t="str">
        <f>IF(Wedstrijden!Q146="x","Z1","")</f>
        <v>Z1</v>
      </c>
      <c r="CF149" s="16" t="str">
        <f>IF(Wedstrijden!R146="x","Z2","")</f>
        <v>Z2</v>
      </c>
      <c r="CG149" s="16" t="str">
        <f>IF(Wedstrijden!S146="x","ZZL","")</f>
        <v>ZZL</v>
      </c>
      <c r="CL149" s="16" t="str">
        <f>IF(COUNTA(Wedstrijden!AQ146:BA146)&lt;&gt;0,2,"")</f>
        <v/>
      </c>
      <c r="CM149" s="16" t="str">
        <f t="shared" si="14"/>
        <v/>
      </c>
      <c r="CN149" s="16" t="str">
        <f>IF(Wedstrijden!AQ146="x","AA","")</f>
        <v/>
      </c>
      <c r="CO149" s="16" t="str">
        <f>IF(Wedstrijden!AR146="x","A","")</f>
        <v/>
      </c>
      <c r="CP149" s="16" t="str">
        <f>IF(Wedstrijden!AS146="x","BB","")</f>
        <v/>
      </c>
      <c r="CQ149" s="16" t="str">
        <f>IF(Wedstrijden!AT146="x","B","")</f>
        <v/>
      </c>
      <c r="CR149" s="16" t="str">
        <f>IF(Wedstrijden!AU146="x","L","")</f>
        <v/>
      </c>
      <c r="CS149" s="16" t="str">
        <f>IF(Wedstrijden!AV146="x","M","")</f>
        <v/>
      </c>
      <c r="CT149" s="16" t="str">
        <f>IF(Wedstrijden!AW146="x","Z","")</f>
        <v/>
      </c>
      <c r="CU149" s="16" t="str">
        <f>IF(Wedstrijden!BA146="x","ZZ","")</f>
        <v/>
      </c>
      <c r="CV149" s="16" t="str">
        <f>IF(COUNTA(Wedstrijden!AH146:AO146)&lt;&gt;0,2,"")</f>
        <v/>
      </c>
      <c r="CW149" s="16" t="str">
        <f t="shared" si="15"/>
        <v/>
      </c>
      <c r="CX149" s="16" t="str">
        <f>IF(Wedstrijden!AH146="x","BB","")</f>
        <v/>
      </c>
      <c r="CY149" s="16" t="str">
        <f>IF(Wedstrijden!AI146="x","B","")</f>
        <v/>
      </c>
      <c r="CZ149" s="16" t="str">
        <f>IF(Wedstrijden!AJ146="x","L","")</f>
        <v/>
      </c>
      <c r="DA149" s="16" t="str">
        <f>IF(Wedstrijden!AK146="x","M","")</f>
        <v/>
      </c>
      <c r="DB149" s="16" t="str">
        <f>IF(Wedstrijden!AL146="x","Z","")</f>
        <v/>
      </c>
      <c r="DC149" s="16" t="str">
        <f>IF(Wedstrijden!AM146="x","ZZ","")</f>
        <v/>
      </c>
      <c r="DD149" s="16" t="str">
        <f>IF(Wedstrijden!AO146="x","1.40","")</f>
        <v/>
      </c>
      <c r="DE149" s="16" t="str">
        <f>IF(COUNTA(Wedstrijden!BC146:BE146)&lt;&gt;0,6,"")</f>
        <v/>
      </c>
      <c r="DF149" s="16" t="str">
        <f t="shared" si="16"/>
        <v/>
      </c>
      <c r="DG149" s="16" t="str">
        <f>IF(Wedstrijden!BC146="x","L","")</f>
        <v/>
      </c>
      <c r="DH149" s="16" t="str">
        <f>IF(Wedstrijden!BD146="x","M","")</f>
        <v/>
      </c>
      <c r="DI149" s="16" t="str">
        <f>IF(Wedstrijden!BE146="x","Z","")</f>
        <v/>
      </c>
      <c r="DJ149" s="16" t="str">
        <f>IF(Wedstrijden!BF146="x","Z","")</f>
        <v/>
      </c>
      <c r="DK149" s="16" t="str">
        <f>IF(COUNTA(Wedstrijden!BH146:BJ146)&lt;&gt;0,6,"")</f>
        <v/>
      </c>
      <c r="DL149" s="16" t="str">
        <f t="shared" si="17"/>
        <v/>
      </c>
      <c r="DM149" s="16" t="str">
        <f>IF(Wedstrijden!BH146="x","L","")</f>
        <v/>
      </c>
      <c r="DN149" s="16" t="str">
        <f>IF(Wedstrijden!BI146="x","M","")</f>
        <v/>
      </c>
      <c r="DO149" s="16" t="str">
        <f>IF(Wedstrijden!BJ146="x","Z","")</f>
        <v/>
      </c>
      <c r="DP149" s="16" t="str">
        <f>IF(Wedstrijden!BK146="x","Z","")</f>
        <v/>
      </c>
    </row>
    <row r="150" spans="1:120" ht="14.4" x14ac:dyDescent="0.3">
      <c r="A150" s="18">
        <f>Wedstrijden!A147</f>
        <v>45115</v>
      </c>
      <c r="B150" s="16" t="str">
        <f>IFERROR(VLOOKUP(Wedstrijden!#REF!,#REF!,2,FALSE),"")</f>
        <v/>
      </c>
      <c r="C150" s="16" t="str">
        <f>Wedstrijden!E147</f>
        <v>KNHS Kring Noord Oost Friesland</v>
      </c>
      <c r="D150" s="16" t="str">
        <f>IFERROR(VLOOKUP(Wedstrijden!#REF!,#REF!,2,FALSE),"")</f>
        <v/>
      </c>
      <c r="E150" s="16" t="str">
        <f>IFERROR(VLOOKUP(Wedstrijden!#REF!,#REF!,5,FALSE),"")</f>
        <v/>
      </c>
      <c r="F150" s="16" t="e">
        <f>IF(Wedstrijden!#REF!&lt;&gt;"",Wedstrijden!#REF!,"")</f>
        <v>#REF!</v>
      </c>
      <c r="G150" s="16" t="e">
        <f>IF(Wedstrijden!#REF!="Indoor",1,0)</f>
        <v>#REF!</v>
      </c>
      <c r="H150" s="16" t="e">
        <f>Wedstrijden!#REF!</f>
        <v>#REF!</v>
      </c>
      <c r="I150" s="16" t="e">
        <f>IF(Wedstrijden!#REF!="Nee",0,IF(Wedstrijden!#REF!="Ja",1,""))</f>
        <v>#REF!</v>
      </c>
      <c r="J150" s="16" t="e">
        <f>IF(Wedstrijden!#REF!&lt;&gt;"",Wedstrijden!#REF!,"")</f>
        <v>#REF!</v>
      </c>
      <c r="BJ150" s="16" t="str">
        <f>IF(COUNTA(Wedstrijden!T147:AB147)&lt;&gt;0,1,"")</f>
        <v/>
      </c>
      <c r="BK150" s="16" t="str">
        <f t="shared" si="12"/>
        <v/>
      </c>
      <c r="BL150" s="16" t="e">
        <f>IF(Wedstrijden!#REF!="x","AA","")</f>
        <v>#REF!</v>
      </c>
      <c r="BM150" s="16" t="e">
        <f>IF(Wedstrijden!#REF!="x","A","")</f>
        <v>#REF!</v>
      </c>
      <c r="BN150" s="16" t="str">
        <f>IF(Wedstrijden!T147="x","B1","")</f>
        <v/>
      </c>
      <c r="BO150" s="16" t="e">
        <f>IF(Wedstrijden!#REF!="x","BB","")</f>
        <v>#REF!</v>
      </c>
      <c r="BP150" s="16" t="str">
        <f>IF(Wedstrijden!V147="x","B","")</f>
        <v/>
      </c>
      <c r="BQ150" s="16" t="str">
        <f>IF(Wedstrijden!W147="x","L1","")</f>
        <v/>
      </c>
      <c r="BR150" s="16" t="str">
        <f>IF(Wedstrijden!X147="x","L2","")</f>
        <v/>
      </c>
      <c r="BS150" s="16" t="str">
        <f>IF(Wedstrijden!Y147="x","M1","")</f>
        <v/>
      </c>
      <c r="BT150" s="16" t="str">
        <f>IF(Wedstrijden!Z147="x","M2","")</f>
        <v/>
      </c>
      <c r="BU150" s="16" t="str">
        <f>IF(Wedstrijden!AA147="x","Z1","")</f>
        <v/>
      </c>
      <c r="BV150" s="16" t="str">
        <f>IF(Wedstrijden!AB147="x","Z2","")</f>
        <v/>
      </c>
      <c r="BW150" s="16" t="str">
        <f>IF(COUNTA(Wedstrijden!K147:S147)&lt;&gt;0,1,"")</f>
        <v/>
      </c>
      <c r="BX150" s="16" t="str">
        <f t="shared" si="13"/>
        <v/>
      </c>
      <c r="BY150" s="16" t="str">
        <f>IF(Wedstrijden!K147="x","BB","")</f>
        <v/>
      </c>
      <c r="BZ150" s="16" t="str">
        <f>IF(Wedstrijden!L147="x","B","")</f>
        <v/>
      </c>
      <c r="CA150" s="16" t="str">
        <f>IF(Wedstrijden!M147="x","L1","")</f>
        <v/>
      </c>
      <c r="CB150" s="16" t="str">
        <f>IF(Wedstrijden!N147="x","L2","")</f>
        <v/>
      </c>
      <c r="CC150" s="16" t="str">
        <f>IF(Wedstrijden!O147="x","M1","")</f>
        <v/>
      </c>
      <c r="CD150" s="16" t="str">
        <f>IF(Wedstrijden!P147="x","M2","")</f>
        <v/>
      </c>
      <c r="CE150" s="16" t="str">
        <f>IF(Wedstrijden!Q147="x","Z1","")</f>
        <v/>
      </c>
      <c r="CF150" s="16" t="str">
        <f>IF(Wedstrijden!R147="x","Z2","")</f>
        <v/>
      </c>
      <c r="CG150" s="16" t="str">
        <f>IF(Wedstrijden!S147="x","ZZL","")</f>
        <v/>
      </c>
      <c r="CL150" s="16" t="str">
        <f>IF(COUNTA(Wedstrijden!AQ147:BA147)&lt;&gt;0,2,"")</f>
        <v/>
      </c>
      <c r="CM150" s="16" t="str">
        <f t="shared" si="14"/>
        <v/>
      </c>
      <c r="CN150" s="16" t="str">
        <f>IF(Wedstrijden!AQ147="x","AA","")</f>
        <v/>
      </c>
      <c r="CO150" s="16" t="str">
        <f>IF(Wedstrijden!AR147="x","A","")</f>
        <v/>
      </c>
      <c r="CP150" s="16" t="str">
        <f>IF(Wedstrijden!AS147="x","BB","")</f>
        <v/>
      </c>
      <c r="CQ150" s="16" t="str">
        <f>IF(Wedstrijden!AT147="x","B","")</f>
        <v/>
      </c>
      <c r="CR150" s="16" t="str">
        <f>IF(Wedstrijden!AU147="x","L","")</f>
        <v/>
      </c>
      <c r="CS150" s="16" t="str">
        <f>IF(Wedstrijden!AV147="x","M","")</f>
        <v/>
      </c>
      <c r="CT150" s="16" t="str">
        <f>IF(Wedstrijden!AW147="x","Z","")</f>
        <v/>
      </c>
      <c r="CU150" s="16" t="str">
        <f>IF(Wedstrijden!BA147="x","ZZ","")</f>
        <v/>
      </c>
      <c r="CV150" s="16">
        <f>IF(COUNTA(Wedstrijden!AH147:AO147)&lt;&gt;0,2,"")</f>
        <v>2</v>
      </c>
      <c r="CW150" s="16">
        <f t="shared" si="15"/>
        <v>1</v>
      </c>
      <c r="CX150" s="16" t="str">
        <f>IF(Wedstrijden!AH147="x","BB","")</f>
        <v/>
      </c>
      <c r="CY150" s="16" t="str">
        <f>IF(Wedstrijden!AI147="x","B","")</f>
        <v>B</v>
      </c>
      <c r="CZ150" s="16" t="str">
        <f>IF(Wedstrijden!AJ147="x","L","")</f>
        <v>L</v>
      </c>
      <c r="DA150" s="16" t="str">
        <f>IF(Wedstrijden!AK147="x","M","")</f>
        <v>M</v>
      </c>
      <c r="DB150" s="16" t="str">
        <f>IF(Wedstrijden!AL147="x","Z","")</f>
        <v>Z</v>
      </c>
      <c r="DC150" s="16" t="str">
        <f>IF(Wedstrijden!AM147="x","ZZ","")</f>
        <v>ZZ</v>
      </c>
      <c r="DD150" s="16" t="str">
        <f>IF(Wedstrijden!AO147="x","1.40","")</f>
        <v/>
      </c>
      <c r="DE150" s="16" t="str">
        <f>IF(COUNTA(Wedstrijden!BC147:BE147)&lt;&gt;0,6,"")</f>
        <v/>
      </c>
      <c r="DF150" s="16" t="str">
        <f t="shared" si="16"/>
        <v/>
      </c>
      <c r="DG150" s="16" t="str">
        <f>IF(Wedstrijden!BC147="x","L","")</f>
        <v/>
      </c>
      <c r="DH150" s="16" t="str">
        <f>IF(Wedstrijden!BD147="x","M","")</f>
        <v/>
      </c>
      <c r="DI150" s="16" t="str">
        <f>IF(Wedstrijden!BE147="x","Z","")</f>
        <v/>
      </c>
      <c r="DJ150" s="16" t="str">
        <f>IF(Wedstrijden!BF147="x","Z","")</f>
        <v/>
      </c>
      <c r="DK150" s="16" t="str">
        <f>IF(COUNTA(Wedstrijden!BH147:BJ147)&lt;&gt;0,6,"")</f>
        <v/>
      </c>
      <c r="DL150" s="16" t="str">
        <f t="shared" si="17"/>
        <v/>
      </c>
      <c r="DM150" s="16" t="str">
        <f>IF(Wedstrijden!BH147="x","L","")</f>
        <v/>
      </c>
      <c r="DN150" s="16" t="str">
        <f>IF(Wedstrijden!BI147="x","M","")</f>
        <v/>
      </c>
      <c r="DO150" s="16" t="str">
        <f>IF(Wedstrijden!BJ147="x","Z","")</f>
        <v/>
      </c>
      <c r="DP150" s="16" t="str">
        <f>IF(Wedstrijden!BK147="x","Z","")</f>
        <v/>
      </c>
    </row>
    <row r="151" spans="1:120" ht="14.4" x14ac:dyDescent="0.3">
      <c r="A151" s="18">
        <f>Wedstrijden!A148</f>
        <v>45115</v>
      </c>
      <c r="B151" s="16" t="str">
        <f>IFERROR(VLOOKUP(Wedstrijden!#REF!,#REF!,2,FALSE),"")</f>
        <v/>
      </c>
      <c r="C151" s="16" t="str">
        <f>Wedstrijden!E148</f>
        <v>KNHS Kring Noord Oost Friesland</v>
      </c>
      <c r="D151" s="16" t="str">
        <f>IFERROR(VLOOKUP(Wedstrijden!#REF!,#REF!,2,FALSE),"")</f>
        <v/>
      </c>
      <c r="E151" s="16" t="str">
        <f>IFERROR(VLOOKUP(Wedstrijden!#REF!,#REF!,5,FALSE),"")</f>
        <v/>
      </c>
      <c r="F151" s="16" t="e">
        <f>IF(Wedstrijden!#REF!&lt;&gt;"",Wedstrijden!#REF!,"")</f>
        <v>#REF!</v>
      </c>
      <c r="G151" s="16" t="e">
        <f>IF(Wedstrijden!#REF!="Indoor",1,0)</f>
        <v>#REF!</v>
      </c>
      <c r="H151" s="16" t="e">
        <f>Wedstrijden!#REF!</f>
        <v>#REF!</v>
      </c>
      <c r="I151" s="16" t="e">
        <f>IF(Wedstrijden!#REF!="Nee",0,IF(Wedstrijden!#REF!="Ja",1,""))</f>
        <v>#REF!</v>
      </c>
      <c r="J151" s="16" t="e">
        <f>IF(Wedstrijden!#REF!&lt;&gt;"",Wedstrijden!#REF!,"")</f>
        <v>#REF!</v>
      </c>
      <c r="BJ151" s="16">
        <f>IF(COUNTA(Wedstrijden!T148:AB148)&lt;&gt;0,1,"")</f>
        <v>1</v>
      </c>
      <c r="BK151" s="16">
        <f t="shared" si="12"/>
        <v>2</v>
      </c>
      <c r="BL151" s="16" t="e">
        <f>IF(Wedstrijden!#REF!="x","AA","")</f>
        <v>#REF!</v>
      </c>
      <c r="BM151" s="16" t="e">
        <f>IF(Wedstrijden!#REF!="x","A","")</f>
        <v>#REF!</v>
      </c>
      <c r="BN151" s="16" t="str">
        <f>IF(Wedstrijden!T148="x","B1","")</f>
        <v/>
      </c>
      <c r="BO151" s="16" t="e">
        <f>IF(Wedstrijden!#REF!="x","BB","")</f>
        <v>#REF!</v>
      </c>
      <c r="BP151" s="16" t="str">
        <f>IF(Wedstrijden!V148="x","B","")</f>
        <v>B</v>
      </c>
      <c r="BQ151" s="16" t="str">
        <f>IF(Wedstrijden!W148="x","L1","")</f>
        <v>L1</v>
      </c>
      <c r="BR151" s="16" t="str">
        <f>IF(Wedstrijden!X148="x","L2","")</f>
        <v>L2</v>
      </c>
      <c r="BS151" s="16" t="str">
        <f>IF(Wedstrijden!Y148="x","M1","")</f>
        <v/>
      </c>
      <c r="BT151" s="16" t="str">
        <f>IF(Wedstrijden!Z148="x","M2","")</f>
        <v/>
      </c>
      <c r="BU151" s="16" t="str">
        <f>IF(Wedstrijden!AA148="x","Z1","")</f>
        <v/>
      </c>
      <c r="BV151" s="16" t="str">
        <f>IF(Wedstrijden!AB148="x","Z2","")</f>
        <v/>
      </c>
      <c r="BW151" s="16">
        <f>IF(COUNTA(Wedstrijden!K148:S148)&lt;&gt;0,1,"")</f>
        <v>1</v>
      </c>
      <c r="BX151" s="16">
        <f t="shared" si="13"/>
        <v>1</v>
      </c>
      <c r="BY151" s="16" t="str">
        <f>IF(Wedstrijden!K148="x","BB","")</f>
        <v/>
      </c>
      <c r="BZ151" s="16" t="str">
        <f>IF(Wedstrijden!L148="x","B","")</f>
        <v>B</v>
      </c>
      <c r="CA151" s="16" t="str">
        <f>IF(Wedstrijden!M148="x","L1","")</f>
        <v>L1</v>
      </c>
      <c r="CB151" s="16" t="str">
        <f>IF(Wedstrijden!N148="x","L2","")</f>
        <v>L2</v>
      </c>
      <c r="CC151" s="16" t="str">
        <f>IF(Wedstrijden!O148="x","M1","")</f>
        <v/>
      </c>
      <c r="CD151" s="16" t="str">
        <f>IF(Wedstrijden!P148="x","M2","")</f>
        <v/>
      </c>
      <c r="CE151" s="16" t="str">
        <f>IF(Wedstrijden!Q148="x","Z1","")</f>
        <v/>
      </c>
      <c r="CF151" s="16" t="str">
        <f>IF(Wedstrijden!R148="x","Z2","")</f>
        <v/>
      </c>
      <c r="CG151" s="16" t="str">
        <f>IF(Wedstrijden!S148="x","ZZL","")</f>
        <v/>
      </c>
      <c r="CL151" s="16" t="str">
        <f>IF(COUNTA(Wedstrijden!AQ148:BA148)&lt;&gt;0,2,"")</f>
        <v/>
      </c>
      <c r="CM151" s="16" t="str">
        <f t="shared" si="14"/>
        <v/>
      </c>
      <c r="CN151" s="16" t="str">
        <f>IF(Wedstrijden!AQ148="x","AA","")</f>
        <v/>
      </c>
      <c r="CO151" s="16" t="str">
        <f>IF(Wedstrijden!AR148="x","A","")</f>
        <v/>
      </c>
      <c r="CP151" s="16" t="str">
        <f>IF(Wedstrijden!AS148="x","BB","")</f>
        <v/>
      </c>
      <c r="CQ151" s="16" t="str">
        <f>IF(Wedstrijden!AT148="x","B","")</f>
        <v/>
      </c>
      <c r="CR151" s="16" t="str">
        <f>IF(Wedstrijden!AU148="x","L","")</f>
        <v/>
      </c>
      <c r="CS151" s="16" t="str">
        <f>IF(Wedstrijden!AV148="x","M","")</f>
        <v/>
      </c>
      <c r="CT151" s="16" t="str">
        <f>IF(Wedstrijden!AW148="x","Z","")</f>
        <v/>
      </c>
      <c r="CU151" s="16" t="str">
        <f>IF(Wedstrijden!BA148="x","ZZ","")</f>
        <v/>
      </c>
      <c r="CV151" s="16" t="str">
        <f>IF(COUNTA(Wedstrijden!AH148:AO148)&lt;&gt;0,2,"")</f>
        <v/>
      </c>
      <c r="CW151" s="16" t="str">
        <f t="shared" si="15"/>
        <v/>
      </c>
      <c r="CX151" s="16" t="str">
        <f>IF(Wedstrijden!AH148="x","BB","")</f>
        <v/>
      </c>
      <c r="CY151" s="16" t="str">
        <f>IF(Wedstrijden!AI148="x","B","")</f>
        <v/>
      </c>
      <c r="CZ151" s="16" t="str">
        <f>IF(Wedstrijden!AJ148="x","L","")</f>
        <v/>
      </c>
      <c r="DA151" s="16" t="str">
        <f>IF(Wedstrijden!AK148="x","M","")</f>
        <v/>
      </c>
      <c r="DB151" s="16" t="str">
        <f>IF(Wedstrijden!AL148="x","Z","")</f>
        <v/>
      </c>
      <c r="DC151" s="16" t="str">
        <f>IF(Wedstrijden!AM148="x","ZZ","")</f>
        <v/>
      </c>
      <c r="DD151" s="16" t="str">
        <f>IF(Wedstrijden!AO148="x","1.40","")</f>
        <v/>
      </c>
      <c r="DE151" s="16" t="str">
        <f>IF(COUNTA(Wedstrijden!BC148:BE148)&lt;&gt;0,6,"")</f>
        <v/>
      </c>
      <c r="DF151" s="16" t="str">
        <f t="shared" si="16"/>
        <v/>
      </c>
      <c r="DG151" s="16" t="str">
        <f>IF(Wedstrijden!BC148="x","L","")</f>
        <v/>
      </c>
      <c r="DH151" s="16" t="str">
        <f>IF(Wedstrijden!BD148="x","M","")</f>
        <v/>
      </c>
      <c r="DI151" s="16" t="str">
        <f>IF(Wedstrijden!BE148="x","Z","")</f>
        <v/>
      </c>
      <c r="DJ151" s="16" t="str">
        <f>IF(Wedstrijden!BF148="x","Z","")</f>
        <v/>
      </c>
      <c r="DK151" s="16" t="str">
        <f>IF(COUNTA(Wedstrijden!BH148:BJ148)&lt;&gt;0,6,"")</f>
        <v/>
      </c>
      <c r="DL151" s="16" t="str">
        <f t="shared" si="17"/>
        <v/>
      </c>
      <c r="DM151" s="16" t="str">
        <f>IF(Wedstrijden!BH148="x","L","")</f>
        <v/>
      </c>
      <c r="DN151" s="16" t="str">
        <f>IF(Wedstrijden!BI148="x","M","")</f>
        <v/>
      </c>
      <c r="DO151" s="16" t="str">
        <f>IF(Wedstrijden!BJ148="x","Z","")</f>
        <v/>
      </c>
      <c r="DP151" s="16" t="str">
        <f>IF(Wedstrijden!BK148="x","Z","")</f>
        <v/>
      </c>
    </row>
    <row r="152" spans="1:120" ht="14.4" x14ac:dyDescent="0.3">
      <c r="A152" s="18">
        <f>Wedstrijden!A149</f>
        <v>45116</v>
      </c>
      <c r="B152" s="16" t="str">
        <f>IFERROR(VLOOKUP(Wedstrijden!#REF!,#REF!,2,FALSE),"")</f>
        <v/>
      </c>
      <c r="C152" s="16" t="str">
        <f>Wedstrijden!E149</f>
        <v>KNHS Kring Noord Oost Friesland</v>
      </c>
      <c r="D152" s="16" t="str">
        <f>IFERROR(VLOOKUP(Wedstrijden!#REF!,#REF!,2,FALSE),"")</f>
        <v/>
      </c>
      <c r="E152" s="16" t="str">
        <f>IFERROR(VLOOKUP(Wedstrijden!#REF!,#REF!,5,FALSE),"")</f>
        <v/>
      </c>
      <c r="F152" s="16" t="e">
        <f>IF(Wedstrijden!#REF!&lt;&gt;"",Wedstrijden!#REF!,"")</f>
        <v>#REF!</v>
      </c>
      <c r="G152" s="16" t="e">
        <f>IF(Wedstrijden!#REF!="Indoor",1,0)</f>
        <v>#REF!</v>
      </c>
      <c r="H152" s="16" t="e">
        <f>Wedstrijden!#REF!</f>
        <v>#REF!</v>
      </c>
      <c r="I152" s="16" t="e">
        <f>IF(Wedstrijden!#REF!="Nee",0,IF(Wedstrijden!#REF!="Ja",1,""))</f>
        <v>#REF!</v>
      </c>
      <c r="J152" s="16" t="e">
        <f>IF(Wedstrijden!#REF!&lt;&gt;"",Wedstrijden!#REF!,"")</f>
        <v>#REF!</v>
      </c>
      <c r="BJ152" s="16">
        <f>IF(COUNTA(Wedstrijden!T149:AB149)&lt;&gt;0,1,"")</f>
        <v>1</v>
      </c>
      <c r="BK152" s="16">
        <f t="shared" si="12"/>
        <v>2</v>
      </c>
      <c r="BL152" s="16" t="e">
        <f>IF(Wedstrijden!#REF!="x","AA","")</f>
        <v>#REF!</v>
      </c>
      <c r="BM152" s="16" t="e">
        <f>IF(Wedstrijden!#REF!="x","A","")</f>
        <v>#REF!</v>
      </c>
      <c r="BN152" s="16" t="str">
        <f>IF(Wedstrijden!T149="x","B1","")</f>
        <v/>
      </c>
      <c r="BO152" s="16" t="e">
        <f>IF(Wedstrijden!#REF!="x","BB","")</f>
        <v>#REF!</v>
      </c>
      <c r="BP152" s="16" t="str">
        <f>IF(Wedstrijden!V149="x","B","")</f>
        <v>B</v>
      </c>
      <c r="BQ152" s="16" t="str">
        <f>IF(Wedstrijden!W149="x","L1","")</f>
        <v>L1</v>
      </c>
      <c r="BR152" s="16" t="str">
        <f>IF(Wedstrijden!X149="x","L2","")</f>
        <v>L2</v>
      </c>
      <c r="BS152" s="16" t="str">
        <f>IF(Wedstrijden!Y149="x","M1","")</f>
        <v/>
      </c>
      <c r="BT152" s="16" t="str">
        <f>IF(Wedstrijden!Z149="x","M2","")</f>
        <v/>
      </c>
      <c r="BU152" s="16" t="str">
        <f>IF(Wedstrijden!AA149="x","Z1","")</f>
        <v/>
      </c>
      <c r="BV152" s="16" t="str">
        <f>IF(Wedstrijden!AB149="x","Z2","")</f>
        <v/>
      </c>
      <c r="BW152" s="16">
        <f>IF(COUNTA(Wedstrijden!K149:S149)&lt;&gt;0,1,"")</f>
        <v>1</v>
      </c>
      <c r="BX152" s="16">
        <f t="shared" si="13"/>
        <v>1</v>
      </c>
      <c r="BY152" s="16" t="str">
        <f>IF(Wedstrijden!K149="x","BB","")</f>
        <v/>
      </c>
      <c r="BZ152" s="16" t="str">
        <f>IF(Wedstrijden!L149="x","B","")</f>
        <v>B</v>
      </c>
      <c r="CA152" s="16" t="str">
        <f>IF(Wedstrijden!M149="x","L1","")</f>
        <v>L1</v>
      </c>
      <c r="CB152" s="16" t="str">
        <f>IF(Wedstrijden!N149="x","L2","")</f>
        <v>L2</v>
      </c>
      <c r="CC152" s="16" t="str">
        <f>IF(Wedstrijden!O149="x","M1","")</f>
        <v/>
      </c>
      <c r="CD152" s="16" t="str">
        <f>IF(Wedstrijden!P149="x","M2","")</f>
        <v/>
      </c>
      <c r="CE152" s="16" t="str">
        <f>IF(Wedstrijden!Q149="x","Z1","")</f>
        <v/>
      </c>
      <c r="CF152" s="16" t="str">
        <f>IF(Wedstrijden!R149="x","Z2","")</f>
        <v/>
      </c>
      <c r="CG152" s="16" t="str">
        <f>IF(Wedstrijden!S149="x","ZZL","")</f>
        <v/>
      </c>
      <c r="CL152" s="16" t="str">
        <f>IF(COUNTA(Wedstrijden!AQ149:BA149)&lt;&gt;0,2,"")</f>
        <v/>
      </c>
      <c r="CM152" s="16" t="str">
        <f t="shared" si="14"/>
        <v/>
      </c>
      <c r="CN152" s="16" t="str">
        <f>IF(Wedstrijden!AQ149="x","AA","")</f>
        <v/>
      </c>
      <c r="CO152" s="16" t="str">
        <f>IF(Wedstrijden!AR149="x","A","")</f>
        <v/>
      </c>
      <c r="CP152" s="16" t="str">
        <f>IF(Wedstrijden!AS149="x","BB","")</f>
        <v/>
      </c>
      <c r="CQ152" s="16" t="str">
        <f>IF(Wedstrijden!AT149="x","B","")</f>
        <v/>
      </c>
      <c r="CR152" s="16" t="str">
        <f>IF(Wedstrijden!AU149="x","L","")</f>
        <v/>
      </c>
      <c r="CS152" s="16" t="str">
        <f>IF(Wedstrijden!AV149="x","M","")</f>
        <v/>
      </c>
      <c r="CT152" s="16" t="str">
        <f>IF(Wedstrijden!AW149="x","Z","")</f>
        <v/>
      </c>
      <c r="CU152" s="16" t="str">
        <f>IF(Wedstrijden!BA149="x","ZZ","")</f>
        <v/>
      </c>
      <c r="CV152" s="16" t="str">
        <f>IF(COUNTA(Wedstrijden!AH149:AO149)&lt;&gt;0,2,"")</f>
        <v/>
      </c>
      <c r="CW152" s="16" t="str">
        <f t="shared" si="15"/>
        <v/>
      </c>
      <c r="CX152" s="16" t="str">
        <f>IF(Wedstrijden!AH149="x","BB","")</f>
        <v/>
      </c>
      <c r="CY152" s="16" t="str">
        <f>IF(Wedstrijden!AI149="x","B","")</f>
        <v/>
      </c>
      <c r="CZ152" s="16" t="str">
        <f>IF(Wedstrijden!AJ149="x","L","")</f>
        <v/>
      </c>
      <c r="DA152" s="16" t="str">
        <f>IF(Wedstrijden!AK149="x","M","")</f>
        <v/>
      </c>
      <c r="DB152" s="16" t="str">
        <f>IF(Wedstrijden!AL149="x","Z","")</f>
        <v/>
      </c>
      <c r="DC152" s="16" t="str">
        <f>IF(Wedstrijden!AM149="x","ZZ","")</f>
        <v/>
      </c>
      <c r="DD152" s="16" t="str">
        <f>IF(Wedstrijden!AO149="x","1.40","")</f>
        <v/>
      </c>
      <c r="DE152" s="16" t="str">
        <f>IF(COUNTA(Wedstrijden!BC149:BE149)&lt;&gt;0,6,"")</f>
        <v/>
      </c>
      <c r="DF152" s="16" t="str">
        <f t="shared" si="16"/>
        <v/>
      </c>
      <c r="DG152" s="16" t="str">
        <f>IF(Wedstrijden!BC149="x","L","")</f>
        <v/>
      </c>
      <c r="DH152" s="16" t="str">
        <f>IF(Wedstrijden!BD149="x","M","")</f>
        <v/>
      </c>
      <c r="DI152" s="16" t="str">
        <f>IF(Wedstrijden!BE149="x","Z","")</f>
        <v/>
      </c>
      <c r="DJ152" s="16" t="str">
        <f>IF(Wedstrijden!BF149="x","Z","")</f>
        <v/>
      </c>
      <c r="DK152" s="16" t="str">
        <f>IF(COUNTA(Wedstrijden!BH149:BJ149)&lt;&gt;0,6,"")</f>
        <v/>
      </c>
      <c r="DL152" s="16" t="str">
        <f t="shared" si="17"/>
        <v/>
      </c>
      <c r="DM152" s="16" t="str">
        <f>IF(Wedstrijden!BH149="x","L","")</f>
        <v/>
      </c>
      <c r="DN152" s="16" t="str">
        <f>IF(Wedstrijden!BI149="x","M","")</f>
        <v/>
      </c>
      <c r="DO152" s="16" t="str">
        <f>IF(Wedstrijden!BJ149="x","Z","")</f>
        <v/>
      </c>
      <c r="DP152" s="16" t="str">
        <f>IF(Wedstrijden!BK149="x","Z","")</f>
        <v/>
      </c>
    </row>
    <row r="153" spans="1:120" ht="14.4" x14ac:dyDescent="0.3">
      <c r="A153" s="18">
        <f>Wedstrijden!A150</f>
        <v>45116</v>
      </c>
      <c r="B153" s="16" t="str">
        <f>IFERROR(VLOOKUP(Wedstrijden!#REF!,#REF!,2,FALSE),"")</f>
        <v/>
      </c>
      <c r="C153" s="16" t="str">
        <f>Wedstrijden!E150</f>
        <v>KNHS Kring Tusken Waad En Klif</v>
      </c>
      <c r="D153" s="16" t="str">
        <f>IFERROR(VLOOKUP(Wedstrijden!#REF!,#REF!,2,FALSE),"")</f>
        <v/>
      </c>
      <c r="E153" s="16" t="str">
        <f>IFERROR(VLOOKUP(Wedstrijden!#REF!,#REF!,5,FALSE),"")</f>
        <v/>
      </c>
      <c r="F153" s="16" t="e">
        <f>IF(Wedstrijden!#REF!&lt;&gt;"",Wedstrijden!#REF!,"")</f>
        <v>#REF!</v>
      </c>
      <c r="G153" s="16" t="e">
        <f>IF(Wedstrijden!#REF!="Indoor",1,0)</f>
        <v>#REF!</v>
      </c>
      <c r="H153" s="16" t="e">
        <f>Wedstrijden!#REF!</f>
        <v>#REF!</v>
      </c>
      <c r="I153" s="16" t="e">
        <f>IF(Wedstrijden!#REF!="Nee",0,IF(Wedstrijden!#REF!="Ja",1,""))</f>
        <v>#REF!</v>
      </c>
      <c r="J153" s="16" t="e">
        <f>IF(Wedstrijden!#REF!&lt;&gt;"",Wedstrijden!#REF!,"")</f>
        <v>#REF!</v>
      </c>
      <c r="BJ153" s="16" t="str">
        <f>IF(COUNTA(Wedstrijden!T150:AB150)&lt;&gt;0,1,"")</f>
        <v/>
      </c>
      <c r="BK153" s="16" t="str">
        <f t="shared" si="12"/>
        <v/>
      </c>
      <c r="BL153" s="16" t="e">
        <f>IF(Wedstrijden!#REF!="x","AA","")</f>
        <v>#REF!</v>
      </c>
      <c r="BM153" s="16" t="e">
        <f>IF(Wedstrijden!#REF!="x","A","")</f>
        <v>#REF!</v>
      </c>
      <c r="BN153" s="16" t="str">
        <f>IF(Wedstrijden!T150="x","B1","")</f>
        <v/>
      </c>
      <c r="BO153" s="16" t="e">
        <f>IF(Wedstrijden!#REF!="x","BB","")</f>
        <v>#REF!</v>
      </c>
      <c r="BP153" s="16" t="str">
        <f>IF(Wedstrijden!V150="x","B","")</f>
        <v/>
      </c>
      <c r="BQ153" s="16" t="str">
        <f>IF(Wedstrijden!W150="x","L1","")</f>
        <v/>
      </c>
      <c r="BR153" s="16" t="str">
        <f>IF(Wedstrijden!X150="x","L2","")</f>
        <v/>
      </c>
      <c r="BS153" s="16" t="str">
        <f>IF(Wedstrijden!Y150="x","M1","")</f>
        <v/>
      </c>
      <c r="BT153" s="16" t="str">
        <f>IF(Wedstrijden!Z150="x","M2","")</f>
        <v/>
      </c>
      <c r="BU153" s="16" t="str">
        <f>IF(Wedstrijden!AA150="x","Z1","")</f>
        <v/>
      </c>
      <c r="BV153" s="16" t="str">
        <f>IF(Wedstrijden!AB150="x","Z2","")</f>
        <v/>
      </c>
      <c r="BW153" s="16">
        <f>IF(COUNTA(Wedstrijden!K150:S150)&lt;&gt;0,1,"")</f>
        <v>1</v>
      </c>
      <c r="BX153" s="16">
        <f t="shared" si="13"/>
        <v>1</v>
      </c>
      <c r="BY153" s="16" t="str">
        <f>IF(Wedstrijden!K150="x","BB","")</f>
        <v/>
      </c>
      <c r="BZ153" s="16" t="str">
        <f>IF(Wedstrijden!L150="x","B","")</f>
        <v>B</v>
      </c>
      <c r="CA153" s="16" t="str">
        <f>IF(Wedstrijden!M150="x","L1","")</f>
        <v>L1</v>
      </c>
      <c r="CB153" s="16" t="str">
        <f>IF(Wedstrijden!N150="x","L2","")</f>
        <v>L2</v>
      </c>
      <c r="CC153" s="16" t="str">
        <f>IF(Wedstrijden!O150="x","M1","")</f>
        <v>M1</v>
      </c>
      <c r="CD153" s="16" t="str">
        <f>IF(Wedstrijden!P150="x","M2","")</f>
        <v>M2</v>
      </c>
      <c r="CE153" s="16" t="str">
        <f>IF(Wedstrijden!Q150="x","Z1","")</f>
        <v>Z1</v>
      </c>
      <c r="CF153" s="16" t="str">
        <f>IF(Wedstrijden!R150="x","Z2","")</f>
        <v>Z2</v>
      </c>
      <c r="CG153" s="16" t="str">
        <f>IF(Wedstrijden!S150="x","ZZL","")</f>
        <v>ZZL</v>
      </c>
      <c r="CL153" s="16" t="str">
        <f>IF(COUNTA(Wedstrijden!AQ150:BA150)&lt;&gt;0,2,"")</f>
        <v/>
      </c>
      <c r="CM153" s="16" t="str">
        <f t="shared" si="14"/>
        <v/>
      </c>
      <c r="CN153" s="16" t="str">
        <f>IF(Wedstrijden!AQ150="x","AA","")</f>
        <v/>
      </c>
      <c r="CO153" s="16" t="str">
        <f>IF(Wedstrijden!AR150="x","A","")</f>
        <v/>
      </c>
      <c r="CP153" s="16" t="str">
        <f>IF(Wedstrijden!AS150="x","BB","")</f>
        <v/>
      </c>
      <c r="CQ153" s="16" t="str">
        <f>IF(Wedstrijden!AT150="x","B","")</f>
        <v/>
      </c>
      <c r="CR153" s="16" t="str">
        <f>IF(Wedstrijden!AU150="x","L","")</f>
        <v/>
      </c>
      <c r="CS153" s="16" t="str">
        <f>IF(Wedstrijden!AV150="x","M","")</f>
        <v/>
      </c>
      <c r="CT153" s="16" t="str">
        <f>IF(Wedstrijden!AW150="x","Z","")</f>
        <v/>
      </c>
      <c r="CU153" s="16" t="str">
        <f>IF(Wedstrijden!BA150="x","ZZ","")</f>
        <v/>
      </c>
      <c r="CV153" s="16" t="str">
        <f>IF(COUNTA(Wedstrijden!AH150:AO150)&lt;&gt;0,2,"")</f>
        <v/>
      </c>
      <c r="CW153" s="16" t="str">
        <f t="shared" si="15"/>
        <v/>
      </c>
      <c r="CX153" s="16" t="str">
        <f>IF(Wedstrijden!AH150="x","BB","")</f>
        <v/>
      </c>
      <c r="CY153" s="16" t="str">
        <f>IF(Wedstrijden!AI150="x","B","")</f>
        <v/>
      </c>
      <c r="CZ153" s="16" t="str">
        <f>IF(Wedstrijden!AJ150="x","L","")</f>
        <v/>
      </c>
      <c r="DA153" s="16" t="str">
        <f>IF(Wedstrijden!AK150="x","M","")</f>
        <v/>
      </c>
      <c r="DB153" s="16" t="str">
        <f>IF(Wedstrijden!AL150="x","Z","")</f>
        <v/>
      </c>
      <c r="DC153" s="16" t="str">
        <f>IF(Wedstrijden!AM150="x","ZZ","")</f>
        <v/>
      </c>
      <c r="DD153" s="16" t="str">
        <f>IF(Wedstrijden!AO150="x","1.40","")</f>
        <v/>
      </c>
      <c r="DE153" s="16" t="str">
        <f>IF(COUNTA(Wedstrijden!BC150:BE150)&lt;&gt;0,6,"")</f>
        <v/>
      </c>
      <c r="DF153" s="16" t="str">
        <f t="shared" si="16"/>
        <v/>
      </c>
      <c r="DG153" s="16" t="str">
        <f>IF(Wedstrijden!BC150="x","L","")</f>
        <v/>
      </c>
      <c r="DH153" s="16" t="str">
        <f>IF(Wedstrijden!BD150="x","M","")</f>
        <v/>
      </c>
      <c r="DI153" s="16" t="str">
        <f>IF(Wedstrijden!BE150="x","Z","")</f>
        <v/>
      </c>
      <c r="DJ153" s="16" t="str">
        <f>IF(Wedstrijden!BF150="x","Z","")</f>
        <v/>
      </c>
      <c r="DK153" s="16" t="str">
        <f>IF(COUNTA(Wedstrijden!BH150:BJ150)&lt;&gt;0,6,"")</f>
        <v/>
      </c>
      <c r="DL153" s="16" t="str">
        <f t="shared" si="17"/>
        <v/>
      </c>
      <c r="DM153" s="16" t="str">
        <f>IF(Wedstrijden!BH150="x","L","")</f>
        <v/>
      </c>
      <c r="DN153" s="16" t="str">
        <f>IF(Wedstrijden!BI150="x","M","")</f>
        <v/>
      </c>
      <c r="DO153" s="16" t="str">
        <f>IF(Wedstrijden!BJ150="x","Z","")</f>
        <v/>
      </c>
      <c r="DP153" s="16" t="str">
        <f>IF(Wedstrijden!BK150="x","Z","")</f>
        <v/>
      </c>
    </row>
    <row r="154" spans="1:120" ht="14.4" x14ac:dyDescent="0.3">
      <c r="A154" s="18">
        <f>Wedstrijden!A151</f>
        <v>45116</v>
      </c>
      <c r="B154" s="16" t="str">
        <f>IFERROR(VLOOKUP(Wedstrijden!#REF!,#REF!,2,FALSE),"")</f>
        <v/>
      </c>
      <c r="C154" s="16" t="str">
        <f>Wedstrijden!E151</f>
        <v>KNHS Kring De Drie Stromen</v>
      </c>
      <c r="D154" s="16" t="str">
        <f>IFERROR(VLOOKUP(Wedstrijden!#REF!,#REF!,2,FALSE),"")</f>
        <v/>
      </c>
      <c r="E154" s="16" t="str">
        <f>IFERROR(VLOOKUP(Wedstrijden!#REF!,#REF!,5,FALSE),"")</f>
        <v/>
      </c>
      <c r="F154" s="16" t="e">
        <f>IF(Wedstrijden!#REF!&lt;&gt;"",Wedstrijden!#REF!,"")</f>
        <v>#REF!</v>
      </c>
      <c r="G154" s="16" t="e">
        <f>IF(Wedstrijden!#REF!="Indoor",1,0)</f>
        <v>#REF!</v>
      </c>
      <c r="H154" s="16" t="e">
        <f>Wedstrijden!#REF!</f>
        <v>#REF!</v>
      </c>
      <c r="I154" s="16" t="e">
        <f>IF(Wedstrijden!#REF!="Nee",0,IF(Wedstrijden!#REF!="Ja",1,""))</f>
        <v>#REF!</v>
      </c>
      <c r="J154" s="16" t="e">
        <f>IF(Wedstrijden!#REF!&lt;&gt;"",Wedstrijden!#REF!,"")</f>
        <v>#REF!</v>
      </c>
      <c r="BJ154" s="16" t="str">
        <f>IF(COUNTA(Wedstrijden!T151:AB151)&lt;&gt;0,1,"")</f>
        <v/>
      </c>
      <c r="BK154" s="16" t="str">
        <f t="shared" si="12"/>
        <v/>
      </c>
      <c r="BL154" s="16" t="e">
        <f>IF(Wedstrijden!#REF!="x","AA","")</f>
        <v>#REF!</v>
      </c>
      <c r="BM154" s="16" t="e">
        <f>IF(Wedstrijden!#REF!="x","A","")</f>
        <v>#REF!</v>
      </c>
      <c r="BN154" s="16" t="str">
        <f>IF(Wedstrijden!T151="x","B1","")</f>
        <v/>
      </c>
      <c r="BO154" s="16" t="e">
        <f>IF(Wedstrijden!#REF!="x","BB","")</f>
        <v>#REF!</v>
      </c>
      <c r="BP154" s="16" t="str">
        <f>IF(Wedstrijden!V151="x","B","")</f>
        <v/>
      </c>
      <c r="BQ154" s="16" t="str">
        <f>IF(Wedstrijden!W151="x","L1","")</f>
        <v/>
      </c>
      <c r="BR154" s="16" t="str">
        <f>IF(Wedstrijden!X151="x","L2","")</f>
        <v/>
      </c>
      <c r="BS154" s="16" t="str">
        <f>IF(Wedstrijden!Y151="x","M1","")</f>
        <v/>
      </c>
      <c r="BT154" s="16" t="str">
        <f>IF(Wedstrijden!Z151="x","M2","")</f>
        <v/>
      </c>
      <c r="BU154" s="16" t="str">
        <f>IF(Wedstrijden!AA151="x","Z1","")</f>
        <v/>
      </c>
      <c r="BV154" s="16" t="str">
        <f>IF(Wedstrijden!AB151="x","Z2","")</f>
        <v/>
      </c>
      <c r="BW154" s="16">
        <f>IF(COUNTA(Wedstrijden!K151:S151)&lt;&gt;0,1,"")</f>
        <v>1</v>
      </c>
      <c r="BX154" s="16">
        <f t="shared" si="13"/>
        <v>1</v>
      </c>
      <c r="BY154" s="16" t="str">
        <f>IF(Wedstrijden!K151="x","BB","")</f>
        <v/>
      </c>
      <c r="BZ154" s="16" t="str">
        <f>IF(Wedstrijden!L151="x","B","")</f>
        <v>B</v>
      </c>
      <c r="CA154" s="16" t="str">
        <f>IF(Wedstrijden!M151="x","L1","")</f>
        <v>L1</v>
      </c>
      <c r="CB154" s="16" t="str">
        <f>IF(Wedstrijden!N151="x","L2","")</f>
        <v>L2</v>
      </c>
      <c r="CC154" s="16" t="str">
        <f>IF(Wedstrijden!O151="x","M1","")</f>
        <v/>
      </c>
      <c r="CD154" s="16" t="str">
        <f>IF(Wedstrijden!P151="x","M2","")</f>
        <v/>
      </c>
      <c r="CE154" s="16" t="str">
        <f>IF(Wedstrijden!Q151="x","Z1","")</f>
        <v/>
      </c>
      <c r="CF154" s="16" t="str">
        <f>IF(Wedstrijden!R151="x","Z2","")</f>
        <v/>
      </c>
      <c r="CG154" s="16" t="str">
        <f>IF(Wedstrijden!S151="x","ZZL","")</f>
        <v/>
      </c>
      <c r="CL154" s="16" t="str">
        <f>IF(COUNTA(Wedstrijden!AQ151:BA151)&lt;&gt;0,2,"")</f>
        <v/>
      </c>
      <c r="CM154" s="16" t="str">
        <f t="shared" si="14"/>
        <v/>
      </c>
      <c r="CN154" s="16" t="str">
        <f>IF(Wedstrijden!AQ151="x","AA","")</f>
        <v/>
      </c>
      <c r="CO154" s="16" t="str">
        <f>IF(Wedstrijden!AR151="x","A","")</f>
        <v/>
      </c>
      <c r="CP154" s="16" t="str">
        <f>IF(Wedstrijden!AS151="x","BB","")</f>
        <v/>
      </c>
      <c r="CQ154" s="16" t="str">
        <f>IF(Wedstrijden!AT151="x","B","")</f>
        <v/>
      </c>
      <c r="CR154" s="16" t="str">
        <f>IF(Wedstrijden!AU151="x","L","")</f>
        <v/>
      </c>
      <c r="CS154" s="16" t="str">
        <f>IF(Wedstrijden!AV151="x","M","")</f>
        <v/>
      </c>
      <c r="CT154" s="16" t="str">
        <f>IF(Wedstrijden!AW151="x","Z","")</f>
        <v/>
      </c>
      <c r="CU154" s="16" t="str">
        <f>IF(Wedstrijden!BA151="x","ZZ","")</f>
        <v/>
      </c>
      <c r="CV154" s="16" t="str">
        <f>IF(COUNTA(Wedstrijden!AH151:AO151)&lt;&gt;0,2,"")</f>
        <v/>
      </c>
      <c r="CW154" s="16" t="str">
        <f t="shared" si="15"/>
        <v/>
      </c>
      <c r="CX154" s="16" t="str">
        <f>IF(Wedstrijden!AH151="x","BB","")</f>
        <v/>
      </c>
      <c r="CY154" s="16" t="str">
        <f>IF(Wedstrijden!AI151="x","B","")</f>
        <v/>
      </c>
      <c r="CZ154" s="16" t="str">
        <f>IF(Wedstrijden!AJ151="x","L","")</f>
        <v/>
      </c>
      <c r="DA154" s="16" t="str">
        <f>IF(Wedstrijden!AK151="x","M","")</f>
        <v/>
      </c>
      <c r="DB154" s="16" t="str">
        <f>IF(Wedstrijden!AL151="x","Z","")</f>
        <v/>
      </c>
      <c r="DC154" s="16" t="str">
        <f>IF(Wedstrijden!AM151="x","ZZ","")</f>
        <v/>
      </c>
      <c r="DD154" s="16" t="str">
        <f>IF(Wedstrijden!AO151="x","1.40","")</f>
        <v/>
      </c>
      <c r="DE154" s="16" t="str">
        <f>IF(COUNTA(Wedstrijden!BC151:BE151)&lt;&gt;0,6,"")</f>
        <v/>
      </c>
      <c r="DF154" s="16" t="str">
        <f t="shared" si="16"/>
        <v/>
      </c>
      <c r="DG154" s="16" t="str">
        <f>IF(Wedstrijden!BC151="x","L","")</f>
        <v/>
      </c>
      <c r="DH154" s="16" t="str">
        <f>IF(Wedstrijden!BD151="x","M","")</f>
        <v/>
      </c>
      <c r="DI154" s="16" t="str">
        <f>IF(Wedstrijden!BE151="x","Z","")</f>
        <v/>
      </c>
      <c r="DJ154" s="16" t="str">
        <f>IF(Wedstrijden!BF151="x","Z","")</f>
        <v/>
      </c>
      <c r="DK154" s="16" t="str">
        <f>IF(COUNTA(Wedstrijden!BH151:BJ151)&lt;&gt;0,6,"")</f>
        <v/>
      </c>
      <c r="DL154" s="16" t="str">
        <f t="shared" si="17"/>
        <v/>
      </c>
      <c r="DM154" s="16" t="str">
        <f>IF(Wedstrijden!BH151="x","L","")</f>
        <v/>
      </c>
      <c r="DN154" s="16" t="str">
        <f>IF(Wedstrijden!BI151="x","M","")</f>
        <v/>
      </c>
      <c r="DO154" s="16" t="str">
        <f>IF(Wedstrijden!BJ151="x","Z","")</f>
        <v/>
      </c>
      <c r="DP154" s="16" t="str">
        <f>IF(Wedstrijden!BK151="x","Z","")</f>
        <v/>
      </c>
    </row>
    <row r="155" spans="1:120" ht="14.4" x14ac:dyDescent="0.3">
      <c r="A155" s="18">
        <f>Wedstrijden!A152</f>
        <v>45118</v>
      </c>
      <c r="B155" s="16" t="str">
        <f>IFERROR(VLOOKUP(Wedstrijden!#REF!,#REF!,2,FALSE),"")</f>
        <v/>
      </c>
      <c r="C155" s="16" t="str">
        <f>Wedstrijden!E152</f>
        <v>KNHS Kring Tusken Waad En Klif</v>
      </c>
      <c r="D155" s="16" t="str">
        <f>IFERROR(VLOOKUP(Wedstrijden!#REF!,#REF!,2,FALSE),"")</f>
        <v/>
      </c>
      <c r="E155" s="16" t="str">
        <f>IFERROR(VLOOKUP(Wedstrijden!#REF!,#REF!,5,FALSE),"")</f>
        <v/>
      </c>
      <c r="F155" s="16" t="e">
        <f>IF(Wedstrijden!#REF!&lt;&gt;"",Wedstrijden!#REF!,"")</f>
        <v>#REF!</v>
      </c>
      <c r="G155" s="16" t="e">
        <f>IF(Wedstrijden!#REF!="Indoor",1,0)</f>
        <v>#REF!</v>
      </c>
      <c r="H155" s="16" t="e">
        <f>Wedstrijden!#REF!</f>
        <v>#REF!</v>
      </c>
      <c r="I155" s="16" t="e">
        <f>IF(Wedstrijden!#REF!="Nee",0,IF(Wedstrijden!#REF!="Ja",1,""))</f>
        <v>#REF!</v>
      </c>
      <c r="J155" s="16" t="e">
        <f>IF(Wedstrijden!#REF!&lt;&gt;"",Wedstrijden!#REF!,"")</f>
        <v>#REF!</v>
      </c>
      <c r="BJ155" s="16" t="str">
        <f>IF(COUNTA(Wedstrijden!T152:AB152)&lt;&gt;0,1,"")</f>
        <v/>
      </c>
      <c r="BK155" s="16" t="str">
        <f t="shared" si="12"/>
        <v/>
      </c>
      <c r="BL155" s="16" t="e">
        <f>IF(Wedstrijden!#REF!="x","AA","")</f>
        <v>#REF!</v>
      </c>
      <c r="BM155" s="16" t="e">
        <f>IF(Wedstrijden!#REF!="x","A","")</f>
        <v>#REF!</v>
      </c>
      <c r="BN155" s="16" t="str">
        <f>IF(Wedstrijden!T152="x","B1","")</f>
        <v/>
      </c>
      <c r="BO155" s="16" t="e">
        <f>IF(Wedstrijden!#REF!="x","BB","")</f>
        <v>#REF!</v>
      </c>
      <c r="BP155" s="16" t="str">
        <f>IF(Wedstrijden!V152="x","B","")</f>
        <v/>
      </c>
      <c r="BQ155" s="16" t="str">
        <f>IF(Wedstrijden!W152="x","L1","")</f>
        <v/>
      </c>
      <c r="BR155" s="16" t="str">
        <f>IF(Wedstrijden!X152="x","L2","")</f>
        <v/>
      </c>
      <c r="BS155" s="16" t="str">
        <f>IF(Wedstrijden!Y152="x","M1","")</f>
        <v/>
      </c>
      <c r="BT155" s="16" t="str">
        <f>IF(Wedstrijden!Z152="x","M2","")</f>
        <v/>
      </c>
      <c r="BU155" s="16" t="str">
        <f>IF(Wedstrijden!AA152="x","Z1","")</f>
        <v/>
      </c>
      <c r="BV155" s="16" t="str">
        <f>IF(Wedstrijden!AB152="x","Z2","")</f>
        <v/>
      </c>
      <c r="BW155" s="16">
        <f>IF(COUNTA(Wedstrijden!K152:S152)&lt;&gt;0,1,"")</f>
        <v>1</v>
      </c>
      <c r="BX155" s="16">
        <f t="shared" si="13"/>
        <v>1</v>
      </c>
      <c r="BY155" s="16" t="str">
        <f>IF(Wedstrijden!K152="x","BB","")</f>
        <v/>
      </c>
      <c r="BZ155" s="16" t="str">
        <f>IF(Wedstrijden!L152="x","B","")</f>
        <v/>
      </c>
      <c r="CA155" s="16" t="str">
        <f>IF(Wedstrijden!M152="x","L1","")</f>
        <v/>
      </c>
      <c r="CB155" s="16" t="str">
        <f>IF(Wedstrijden!N152="x","L2","")</f>
        <v/>
      </c>
      <c r="CC155" s="16" t="str">
        <f>IF(Wedstrijden!O152="x","M1","")</f>
        <v>M1</v>
      </c>
      <c r="CD155" s="16" t="str">
        <f>IF(Wedstrijden!P152="x","M2","")</f>
        <v>M2</v>
      </c>
      <c r="CE155" s="16" t="str">
        <f>IF(Wedstrijden!Q152="x","Z1","")</f>
        <v/>
      </c>
      <c r="CF155" s="16" t="str">
        <f>IF(Wedstrijden!R152="x","Z2","")</f>
        <v/>
      </c>
      <c r="CG155" s="16" t="str">
        <f>IF(Wedstrijden!S152="x","ZZL","")</f>
        <v/>
      </c>
      <c r="CL155" s="16" t="str">
        <f>IF(COUNTA(Wedstrijden!AQ152:BA152)&lt;&gt;0,2,"")</f>
        <v/>
      </c>
      <c r="CM155" s="16" t="str">
        <f t="shared" si="14"/>
        <v/>
      </c>
      <c r="CN155" s="16" t="str">
        <f>IF(Wedstrijden!AQ152="x","AA","")</f>
        <v/>
      </c>
      <c r="CO155" s="16" t="str">
        <f>IF(Wedstrijden!AR152="x","A","")</f>
        <v/>
      </c>
      <c r="CP155" s="16" t="str">
        <f>IF(Wedstrijden!AS152="x","BB","")</f>
        <v/>
      </c>
      <c r="CQ155" s="16" t="str">
        <f>IF(Wedstrijden!AT152="x","B","")</f>
        <v/>
      </c>
      <c r="CR155" s="16" t="str">
        <f>IF(Wedstrijden!AU152="x","L","")</f>
        <v/>
      </c>
      <c r="CS155" s="16" t="str">
        <f>IF(Wedstrijden!AV152="x","M","")</f>
        <v/>
      </c>
      <c r="CT155" s="16" t="str">
        <f>IF(Wedstrijden!AW152="x","Z","")</f>
        <v/>
      </c>
      <c r="CU155" s="16" t="str">
        <f>IF(Wedstrijden!BA152="x","ZZ","")</f>
        <v/>
      </c>
      <c r="CV155" s="16" t="str">
        <f>IF(COUNTA(Wedstrijden!AH152:AO152)&lt;&gt;0,2,"")</f>
        <v/>
      </c>
      <c r="CW155" s="16" t="str">
        <f t="shared" si="15"/>
        <v/>
      </c>
      <c r="CX155" s="16" t="str">
        <f>IF(Wedstrijden!AH152="x","BB","")</f>
        <v/>
      </c>
      <c r="CY155" s="16" t="str">
        <f>IF(Wedstrijden!AI152="x","B","")</f>
        <v/>
      </c>
      <c r="CZ155" s="16" t="str">
        <f>IF(Wedstrijden!AJ152="x","L","")</f>
        <v/>
      </c>
      <c r="DA155" s="16" t="str">
        <f>IF(Wedstrijden!AK152="x","M","")</f>
        <v/>
      </c>
      <c r="DB155" s="16" t="str">
        <f>IF(Wedstrijden!AL152="x","Z","")</f>
        <v/>
      </c>
      <c r="DC155" s="16" t="str">
        <f>IF(Wedstrijden!AM152="x","ZZ","")</f>
        <v/>
      </c>
      <c r="DD155" s="16" t="str">
        <f>IF(Wedstrijden!AO152="x","1.40","")</f>
        <v/>
      </c>
      <c r="DE155" s="16" t="str">
        <f>IF(COUNTA(Wedstrijden!BC152:BE152)&lt;&gt;0,6,"")</f>
        <v/>
      </c>
      <c r="DF155" s="16" t="str">
        <f t="shared" si="16"/>
        <v/>
      </c>
      <c r="DG155" s="16" t="str">
        <f>IF(Wedstrijden!BC152="x","L","")</f>
        <v/>
      </c>
      <c r="DH155" s="16" t="str">
        <f>IF(Wedstrijden!BD152="x","M","")</f>
        <v/>
      </c>
      <c r="DI155" s="16" t="str">
        <f>IF(Wedstrijden!BE152="x","Z","")</f>
        <v/>
      </c>
      <c r="DJ155" s="16" t="str">
        <f>IF(Wedstrijden!BF152="x","Z","")</f>
        <v/>
      </c>
      <c r="DK155" s="16" t="str">
        <f>IF(COUNTA(Wedstrijden!BH152:BJ152)&lt;&gt;0,6,"")</f>
        <v/>
      </c>
      <c r="DL155" s="16" t="str">
        <f t="shared" si="17"/>
        <v/>
      </c>
      <c r="DM155" s="16" t="str">
        <f>IF(Wedstrijden!BH152="x","L","")</f>
        <v/>
      </c>
      <c r="DN155" s="16" t="str">
        <f>IF(Wedstrijden!BI152="x","M","")</f>
        <v/>
      </c>
      <c r="DO155" s="16" t="str">
        <f>IF(Wedstrijden!BJ152="x","Z","")</f>
        <v/>
      </c>
      <c r="DP155" s="16" t="str">
        <f>IF(Wedstrijden!BK152="x","Z","")</f>
        <v/>
      </c>
    </row>
    <row r="156" spans="1:120" ht="14.4" x14ac:dyDescent="0.3">
      <c r="A156" s="18">
        <f>Wedstrijden!A153</f>
        <v>45121</v>
      </c>
      <c r="B156" s="16" t="str">
        <f>IFERROR(VLOOKUP(Wedstrijden!#REF!,#REF!,2,FALSE),"")</f>
        <v/>
      </c>
      <c r="C156" s="16" t="str">
        <f>Wedstrijden!E153</f>
        <v>KNHS Kring De Drie Stromen</v>
      </c>
      <c r="D156" s="16" t="str">
        <f>IFERROR(VLOOKUP(Wedstrijden!#REF!,#REF!,2,FALSE),"")</f>
        <v/>
      </c>
      <c r="E156" s="16" t="str">
        <f>IFERROR(VLOOKUP(Wedstrijden!#REF!,#REF!,5,FALSE),"")</f>
        <v/>
      </c>
      <c r="F156" s="16" t="e">
        <f>IF(Wedstrijden!#REF!&lt;&gt;"",Wedstrijden!#REF!,"")</f>
        <v>#REF!</v>
      </c>
      <c r="G156" s="16" t="e">
        <f>IF(Wedstrijden!#REF!="Indoor",1,0)</f>
        <v>#REF!</v>
      </c>
      <c r="H156" s="16" t="e">
        <f>Wedstrijden!#REF!</f>
        <v>#REF!</v>
      </c>
      <c r="I156" s="16" t="e">
        <f>IF(Wedstrijden!#REF!="Nee",0,IF(Wedstrijden!#REF!="Ja",1,""))</f>
        <v>#REF!</v>
      </c>
      <c r="J156" s="16" t="e">
        <f>IF(Wedstrijden!#REF!&lt;&gt;"",Wedstrijden!#REF!,"")</f>
        <v>#REF!</v>
      </c>
      <c r="BJ156" s="16" t="str">
        <f>IF(COUNTA(Wedstrijden!T153:AB153)&lt;&gt;0,1,"")</f>
        <v/>
      </c>
      <c r="BK156" s="16" t="str">
        <f t="shared" si="12"/>
        <v/>
      </c>
      <c r="BL156" s="16" t="e">
        <f>IF(Wedstrijden!#REF!="x","AA","")</f>
        <v>#REF!</v>
      </c>
      <c r="BM156" s="16" t="e">
        <f>IF(Wedstrijden!#REF!="x","A","")</f>
        <v>#REF!</v>
      </c>
      <c r="BN156" s="16" t="str">
        <f>IF(Wedstrijden!T153="x","B1","")</f>
        <v/>
      </c>
      <c r="BO156" s="16" t="e">
        <f>IF(Wedstrijden!#REF!="x","BB","")</f>
        <v>#REF!</v>
      </c>
      <c r="BP156" s="16" t="str">
        <f>IF(Wedstrijden!V153="x","B","")</f>
        <v/>
      </c>
      <c r="BQ156" s="16" t="str">
        <f>IF(Wedstrijden!W153="x","L1","")</f>
        <v/>
      </c>
      <c r="BR156" s="16" t="str">
        <f>IF(Wedstrijden!X153="x","L2","")</f>
        <v/>
      </c>
      <c r="BS156" s="16" t="str">
        <f>IF(Wedstrijden!Y153="x","M1","")</f>
        <v/>
      </c>
      <c r="BT156" s="16" t="str">
        <f>IF(Wedstrijden!Z153="x","M2","")</f>
        <v/>
      </c>
      <c r="BU156" s="16" t="str">
        <f>IF(Wedstrijden!AA153="x","Z1","")</f>
        <v/>
      </c>
      <c r="BV156" s="16" t="str">
        <f>IF(Wedstrijden!AB153="x","Z2","")</f>
        <v/>
      </c>
      <c r="BW156" s="16">
        <f>IF(COUNTA(Wedstrijden!K153:S153)&lt;&gt;0,1,"")</f>
        <v>1</v>
      </c>
      <c r="BX156" s="16">
        <f t="shared" si="13"/>
        <v>1</v>
      </c>
      <c r="BY156" s="16" t="str">
        <f>IF(Wedstrijden!K153="x","BB","")</f>
        <v/>
      </c>
      <c r="BZ156" s="16" t="str">
        <f>IF(Wedstrijden!L153="x","B","")</f>
        <v>B</v>
      </c>
      <c r="CA156" s="16" t="str">
        <f>IF(Wedstrijden!M153="x","L1","")</f>
        <v>L1</v>
      </c>
      <c r="CB156" s="16" t="str">
        <f>IF(Wedstrijden!N153="x","L2","")</f>
        <v>L2</v>
      </c>
      <c r="CC156" s="16" t="str">
        <f>IF(Wedstrijden!O153="x","M1","")</f>
        <v/>
      </c>
      <c r="CD156" s="16" t="str">
        <f>IF(Wedstrijden!P153="x","M2","")</f>
        <v/>
      </c>
      <c r="CE156" s="16" t="str">
        <f>IF(Wedstrijden!Q153="x","Z1","")</f>
        <v/>
      </c>
      <c r="CF156" s="16" t="str">
        <f>IF(Wedstrijden!R153="x","Z2","")</f>
        <v/>
      </c>
      <c r="CG156" s="16" t="str">
        <f>IF(Wedstrijden!S153="x","ZZL","")</f>
        <v/>
      </c>
      <c r="CL156" s="16" t="str">
        <f>IF(COUNTA(Wedstrijden!AQ153:BA153)&lt;&gt;0,2,"")</f>
        <v/>
      </c>
      <c r="CM156" s="16" t="str">
        <f t="shared" si="14"/>
        <v/>
      </c>
      <c r="CN156" s="16" t="str">
        <f>IF(Wedstrijden!AQ153="x","AA","")</f>
        <v/>
      </c>
      <c r="CO156" s="16" t="str">
        <f>IF(Wedstrijden!AR153="x","A","")</f>
        <v/>
      </c>
      <c r="CP156" s="16" t="str">
        <f>IF(Wedstrijden!AS153="x","BB","")</f>
        <v/>
      </c>
      <c r="CQ156" s="16" t="str">
        <f>IF(Wedstrijden!AT153="x","B","")</f>
        <v/>
      </c>
      <c r="CR156" s="16" t="str">
        <f>IF(Wedstrijden!AU153="x","L","")</f>
        <v/>
      </c>
      <c r="CS156" s="16" t="str">
        <f>IF(Wedstrijden!AV153="x","M","")</f>
        <v/>
      </c>
      <c r="CT156" s="16" t="str">
        <f>IF(Wedstrijden!AW153="x","Z","")</f>
        <v/>
      </c>
      <c r="CU156" s="16" t="str">
        <f>IF(Wedstrijden!BA153="x","ZZ","")</f>
        <v/>
      </c>
      <c r="CV156" s="16" t="str">
        <f>IF(COUNTA(Wedstrijden!AH153:AO153)&lt;&gt;0,2,"")</f>
        <v/>
      </c>
      <c r="CW156" s="16" t="str">
        <f t="shared" si="15"/>
        <v/>
      </c>
      <c r="CX156" s="16" t="str">
        <f>IF(Wedstrijden!AH153="x","BB","")</f>
        <v/>
      </c>
      <c r="CY156" s="16" t="str">
        <f>IF(Wedstrijden!AI153="x","B","")</f>
        <v/>
      </c>
      <c r="CZ156" s="16" t="str">
        <f>IF(Wedstrijden!AJ153="x","L","")</f>
        <v/>
      </c>
      <c r="DA156" s="16" t="str">
        <f>IF(Wedstrijden!AK153="x","M","")</f>
        <v/>
      </c>
      <c r="DB156" s="16" t="str">
        <f>IF(Wedstrijden!AL153="x","Z","")</f>
        <v/>
      </c>
      <c r="DC156" s="16" t="str">
        <f>IF(Wedstrijden!AM153="x","ZZ","")</f>
        <v/>
      </c>
      <c r="DD156" s="16" t="str">
        <f>IF(Wedstrijden!AO153="x","1.40","")</f>
        <v/>
      </c>
      <c r="DE156" s="16" t="str">
        <f>IF(COUNTA(Wedstrijden!BC153:BE153)&lt;&gt;0,6,"")</f>
        <v/>
      </c>
      <c r="DF156" s="16" t="str">
        <f t="shared" si="16"/>
        <v/>
      </c>
      <c r="DG156" s="16" t="str">
        <f>IF(Wedstrijden!BC153="x","L","")</f>
        <v/>
      </c>
      <c r="DH156" s="16" t="str">
        <f>IF(Wedstrijden!BD153="x","M","")</f>
        <v/>
      </c>
      <c r="DI156" s="16" t="str">
        <f>IF(Wedstrijden!BE153="x","Z","")</f>
        <v/>
      </c>
      <c r="DJ156" s="16" t="str">
        <f>IF(Wedstrijden!BF153="x","Z","")</f>
        <v/>
      </c>
      <c r="DK156" s="16" t="str">
        <f>IF(COUNTA(Wedstrijden!BH153:BJ153)&lt;&gt;0,6,"")</f>
        <v/>
      </c>
      <c r="DL156" s="16" t="str">
        <f t="shared" si="17"/>
        <v/>
      </c>
      <c r="DM156" s="16" t="str">
        <f>IF(Wedstrijden!BH153="x","L","")</f>
        <v/>
      </c>
      <c r="DN156" s="16" t="str">
        <f>IF(Wedstrijden!BI153="x","M","")</f>
        <v/>
      </c>
      <c r="DO156" s="16" t="str">
        <f>IF(Wedstrijden!BJ153="x","Z","")</f>
        <v/>
      </c>
      <c r="DP156" s="16" t="str">
        <f>IF(Wedstrijden!BK153="x","Z","")</f>
        <v/>
      </c>
    </row>
    <row r="157" spans="1:120" ht="14.4" x14ac:dyDescent="0.3">
      <c r="A157" s="18">
        <f>Wedstrijden!A154</f>
        <v>45121</v>
      </c>
      <c r="B157" s="16" t="str">
        <f>IFERROR(VLOOKUP(Wedstrijden!#REF!,#REF!,2,FALSE),"")</f>
        <v/>
      </c>
      <c r="C157" s="16" t="str">
        <f>Wedstrijden!E154</f>
        <v>KNHS Kring Tusken Waad En Klif</v>
      </c>
      <c r="D157" s="16" t="str">
        <f>IFERROR(VLOOKUP(Wedstrijden!#REF!,#REF!,2,FALSE),"")</f>
        <v/>
      </c>
      <c r="E157" s="16" t="str">
        <f>IFERROR(VLOOKUP(Wedstrijden!#REF!,#REF!,5,FALSE),"")</f>
        <v/>
      </c>
      <c r="F157" s="16" t="e">
        <f>IF(Wedstrijden!#REF!&lt;&gt;"",Wedstrijden!#REF!,"")</f>
        <v>#REF!</v>
      </c>
      <c r="G157" s="16" t="e">
        <f>IF(Wedstrijden!#REF!="Indoor",1,0)</f>
        <v>#REF!</v>
      </c>
      <c r="H157" s="16" t="e">
        <f>Wedstrijden!#REF!</f>
        <v>#REF!</v>
      </c>
      <c r="I157" s="16" t="e">
        <f>IF(Wedstrijden!#REF!="Nee",0,IF(Wedstrijden!#REF!="Ja",1,""))</f>
        <v>#REF!</v>
      </c>
      <c r="J157" s="16" t="e">
        <f>IF(Wedstrijden!#REF!&lt;&gt;"",Wedstrijden!#REF!,"")</f>
        <v>#REF!</v>
      </c>
      <c r="BJ157" s="16" t="str">
        <f>IF(COUNTA(Wedstrijden!T154:AB154)&lt;&gt;0,1,"")</f>
        <v/>
      </c>
      <c r="BK157" s="16" t="str">
        <f t="shared" si="12"/>
        <v/>
      </c>
      <c r="BL157" s="16" t="e">
        <f>IF(Wedstrijden!#REF!="x","AA","")</f>
        <v>#REF!</v>
      </c>
      <c r="BM157" s="16" t="e">
        <f>IF(Wedstrijden!#REF!="x","A","")</f>
        <v>#REF!</v>
      </c>
      <c r="BN157" s="16" t="str">
        <f>IF(Wedstrijden!T154="x","B1","")</f>
        <v/>
      </c>
      <c r="BO157" s="16" t="e">
        <f>IF(Wedstrijden!#REF!="x","BB","")</f>
        <v>#REF!</v>
      </c>
      <c r="BP157" s="16" t="str">
        <f>IF(Wedstrijden!V154="x","B","")</f>
        <v/>
      </c>
      <c r="BQ157" s="16" t="str">
        <f>IF(Wedstrijden!W154="x","L1","")</f>
        <v/>
      </c>
      <c r="BR157" s="16" t="str">
        <f>IF(Wedstrijden!X154="x","L2","")</f>
        <v/>
      </c>
      <c r="BS157" s="16" t="str">
        <f>IF(Wedstrijden!Y154="x","M1","")</f>
        <v/>
      </c>
      <c r="BT157" s="16" t="str">
        <f>IF(Wedstrijden!Z154="x","M2","")</f>
        <v/>
      </c>
      <c r="BU157" s="16" t="str">
        <f>IF(Wedstrijden!AA154="x","Z1","")</f>
        <v/>
      </c>
      <c r="BV157" s="16" t="str">
        <f>IF(Wedstrijden!AB154="x","Z2","")</f>
        <v/>
      </c>
      <c r="BW157" s="16">
        <f>IF(COUNTA(Wedstrijden!K154:S154)&lt;&gt;0,1,"")</f>
        <v>1</v>
      </c>
      <c r="BX157" s="16">
        <f t="shared" si="13"/>
        <v>1</v>
      </c>
      <c r="BY157" s="16" t="str">
        <f>IF(Wedstrijden!K154="x","BB","")</f>
        <v/>
      </c>
      <c r="BZ157" s="16" t="str">
        <f>IF(Wedstrijden!L154="x","B","")</f>
        <v/>
      </c>
      <c r="CA157" s="16" t="str">
        <f>IF(Wedstrijden!M154="x","L1","")</f>
        <v/>
      </c>
      <c r="CB157" s="16" t="str">
        <f>IF(Wedstrijden!N154="x","L2","")</f>
        <v/>
      </c>
      <c r="CC157" s="16" t="str">
        <f>IF(Wedstrijden!O154="x","M1","")</f>
        <v>M1</v>
      </c>
      <c r="CD157" s="16" t="str">
        <f>IF(Wedstrijden!P154="x","M2","")</f>
        <v>M2</v>
      </c>
      <c r="CE157" s="16" t="str">
        <f>IF(Wedstrijden!Q154="x","Z1","")</f>
        <v>Z1</v>
      </c>
      <c r="CF157" s="16" t="str">
        <f>IF(Wedstrijden!R154="x","Z2","")</f>
        <v>Z2</v>
      </c>
      <c r="CG157" s="16" t="str">
        <f>IF(Wedstrijden!S154="x","ZZL","")</f>
        <v>ZZL</v>
      </c>
      <c r="CL157" s="16" t="str">
        <f>IF(COUNTA(Wedstrijden!AQ154:BA154)&lt;&gt;0,2,"")</f>
        <v/>
      </c>
      <c r="CM157" s="16" t="str">
        <f t="shared" si="14"/>
        <v/>
      </c>
      <c r="CN157" s="16" t="str">
        <f>IF(Wedstrijden!AQ154="x","AA","")</f>
        <v/>
      </c>
      <c r="CO157" s="16" t="str">
        <f>IF(Wedstrijden!AR154="x","A","")</f>
        <v/>
      </c>
      <c r="CP157" s="16" t="str">
        <f>IF(Wedstrijden!AS154="x","BB","")</f>
        <v/>
      </c>
      <c r="CQ157" s="16" t="str">
        <f>IF(Wedstrijden!AT154="x","B","")</f>
        <v/>
      </c>
      <c r="CR157" s="16" t="str">
        <f>IF(Wedstrijden!AU154="x","L","")</f>
        <v/>
      </c>
      <c r="CS157" s="16" t="str">
        <f>IF(Wedstrijden!AV154="x","M","")</f>
        <v/>
      </c>
      <c r="CT157" s="16" t="str">
        <f>IF(Wedstrijden!AW154="x","Z","")</f>
        <v/>
      </c>
      <c r="CU157" s="16" t="str">
        <f>IF(Wedstrijden!BA154="x","ZZ","")</f>
        <v/>
      </c>
      <c r="CV157" s="16" t="str">
        <f>IF(COUNTA(Wedstrijden!AH154:AO154)&lt;&gt;0,2,"")</f>
        <v/>
      </c>
      <c r="CW157" s="16" t="str">
        <f t="shared" si="15"/>
        <v/>
      </c>
      <c r="CX157" s="16" t="str">
        <f>IF(Wedstrijden!AH154="x","BB","")</f>
        <v/>
      </c>
      <c r="CY157" s="16" t="str">
        <f>IF(Wedstrijden!AI154="x","B","")</f>
        <v/>
      </c>
      <c r="CZ157" s="16" t="str">
        <f>IF(Wedstrijden!AJ154="x","L","")</f>
        <v/>
      </c>
      <c r="DA157" s="16" t="str">
        <f>IF(Wedstrijden!AK154="x","M","")</f>
        <v/>
      </c>
      <c r="DB157" s="16" t="str">
        <f>IF(Wedstrijden!AL154="x","Z","")</f>
        <v/>
      </c>
      <c r="DC157" s="16" t="str">
        <f>IF(Wedstrijden!AM154="x","ZZ","")</f>
        <v/>
      </c>
      <c r="DD157" s="16" t="str">
        <f>IF(Wedstrijden!AO154="x","1.40","")</f>
        <v/>
      </c>
      <c r="DE157" s="16" t="str">
        <f>IF(COUNTA(Wedstrijden!BC154:BE154)&lt;&gt;0,6,"")</f>
        <v/>
      </c>
      <c r="DF157" s="16" t="str">
        <f t="shared" si="16"/>
        <v/>
      </c>
      <c r="DG157" s="16" t="str">
        <f>IF(Wedstrijden!BC154="x","L","")</f>
        <v/>
      </c>
      <c r="DH157" s="16" t="str">
        <f>IF(Wedstrijden!BD154="x","M","")</f>
        <v/>
      </c>
      <c r="DI157" s="16" t="str">
        <f>IF(Wedstrijden!BE154="x","Z","")</f>
        <v/>
      </c>
      <c r="DJ157" s="16" t="str">
        <f>IF(Wedstrijden!BF154="x","Z","")</f>
        <v/>
      </c>
      <c r="DK157" s="16" t="str">
        <f>IF(COUNTA(Wedstrijden!BH154:BJ154)&lt;&gt;0,6,"")</f>
        <v/>
      </c>
      <c r="DL157" s="16" t="str">
        <f t="shared" si="17"/>
        <v/>
      </c>
      <c r="DM157" s="16" t="str">
        <f>IF(Wedstrijden!BH154="x","L","")</f>
        <v/>
      </c>
      <c r="DN157" s="16" t="str">
        <f>IF(Wedstrijden!BI154="x","M","")</f>
        <v/>
      </c>
      <c r="DO157" s="16" t="str">
        <f>IF(Wedstrijden!BJ154="x","Z","")</f>
        <v/>
      </c>
      <c r="DP157" s="16" t="str">
        <f>IF(Wedstrijden!BK154="x","Z","")</f>
        <v/>
      </c>
    </row>
    <row r="158" spans="1:120" ht="14.4" x14ac:dyDescent="0.3">
      <c r="A158" s="18">
        <f>Wedstrijden!A155</f>
        <v>45122</v>
      </c>
      <c r="B158" s="16" t="str">
        <f>IFERROR(VLOOKUP(Wedstrijden!#REF!,#REF!,2,FALSE),"")</f>
        <v/>
      </c>
      <c r="C158" s="16" t="str">
        <f>Wedstrijden!E155</f>
        <v>KNHS Kring Noord Oost Friesland</v>
      </c>
      <c r="D158" s="16" t="str">
        <f>IFERROR(VLOOKUP(Wedstrijden!#REF!,#REF!,2,FALSE),"")</f>
        <v/>
      </c>
      <c r="E158" s="16" t="str">
        <f>IFERROR(VLOOKUP(Wedstrijden!#REF!,#REF!,5,FALSE),"")</f>
        <v/>
      </c>
      <c r="F158" s="16" t="e">
        <f>IF(Wedstrijden!#REF!&lt;&gt;"",Wedstrijden!#REF!,"")</f>
        <v>#REF!</v>
      </c>
      <c r="G158" s="16" t="e">
        <f>IF(Wedstrijden!#REF!="Indoor",1,0)</f>
        <v>#REF!</v>
      </c>
      <c r="H158" s="16" t="e">
        <f>Wedstrijden!#REF!</f>
        <v>#REF!</v>
      </c>
      <c r="I158" s="16" t="e">
        <f>IF(Wedstrijden!#REF!="Nee",0,IF(Wedstrijden!#REF!="Ja",1,""))</f>
        <v>#REF!</v>
      </c>
      <c r="J158" s="16" t="e">
        <f>IF(Wedstrijden!#REF!&lt;&gt;"",Wedstrijden!#REF!,"")</f>
        <v>#REF!</v>
      </c>
      <c r="BJ158" s="16">
        <f>IF(COUNTA(Wedstrijden!T155:AB155)&lt;&gt;0,1,"")</f>
        <v>1</v>
      </c>
      <c r="BK158" s="16">
        <f t="shared" si="12"/>
        <v>2</v>
      </c>
      <c r="BL158" s="16" t="e">
        <f>IF(Wedstrijden!#REF!="x","AA","")</f>
        <v>#REF!</v>
      </c>
      <c r="BM158" s="16" t="e">
        <f>IF(Wedstrijden!#REF!="x","A","")</f>
        <v>#REF!</v>
      </c>
      <c r="BN158" s="16" t="str">
        <f>IF(Wedstrijden!T155="x","B1","")</f>
        <v/>
      </c>
      <c r="BO158" s="16" t="e">
        <f>IF(Wedstrijden!#REF!="x","BB","")</f>
        <v>#REF!</v>
      </c>
      <c r="BP158" s="16" t="str">
        <f>IF(Wedstrijden!V155="x","B","")</f>
        <v>B</v>
      </c>
      <c r="BQ158" s="16" t="str">
        <f>IF(Wedstrijden!W155="x","L1","")</f>
        <v>L1</v>
      </c>
      <c r="BR158" s="16" t="str">
        <f>IF(Wedstrijden!X155="x","L2","")</f>
        <v>L2</v>
      </c>
      <c r="BS158" s="16" t="str">
        <f>IF(Wedstrijden!Y155="x","M1","")</f>
        <v>M1</v>
      </c>
      <c r="BT158" s="16" t="str">
        <f>IF(Wedstrijden!Z155="x","M2","")</f>
        <v>M2</v>
      </c>
      <c r="BU158" s="16" t="str">
        <f>IF(Wedstrijden!AA155="x","Z1","")</f>
        <v>Z1</v>
      </c>
      <c r="BV158" s="16" t="str">
        <f>IF(Wedstrijden!AB155="x","Z2","")</f>
        <v>Z2</v>
      </c>
      <c r="BW158" s="16">
        <f>IF(COUNTA(Wedstrijden!K155:S155)&lt;&gt;0,1,"")</f>
        <v>1</v>
      </c>
      <c r="BX158" s="16">
        <f t="shared" si="13"/>
        <v>1</v>
      </c>
      <c r="BY158" s="16" t="str">
        <f>IF(Wedstrijden!K155="x","BB","")</f>
        <v>BB</v>
      </c>
      <c r="BZ158" s="16" t="str">
        <f>IF(Wedstrijden!L155="x","B","")</f>
        <v>B</v>
      </c>
      <c r="CA158" s="16" t="str">
        <f>IF(Wedstrijden!M155="x","L1","")</f>
        <v>L1</v>
      </c>
      <c r="CB158" s="16" t="str">
        <f>IF(Wedstrijden!N155="x","L2","")</f>
        <v>L2</v>
      </c>
      <c r="CC158" s="16" t="str">
        <f>IF(Wedstrijden!O155="x","M1","")</f>
        <v>M1</v>
      </c>
      <c r="CD158" s="16" t="str">
        <f>IF(Wedstrijden!P155="x","M2","")</f>
        <v>M2</v>
      </c>
      <c r="CE158" s="16" t="str">
        <f>IF(Wedstrijden!Q155="x","Z1","")</f>
        <v>Z1</v>
      </c>
      <c r="CF158" s="16" t="str">
        <f>IF(Wedstrijden!R155="x","Z2","")</f>
        <v>Z2</v>
      </c>
      <c r="CG158" s="16" t="str">
        <f>IF(Wedstrijden!S155="x","ZZL","")</f>
        <v>ZZL</v>
      </c>
      <c r="CL158" s="16" t="str">
        <f>IF(COUNTA(Wedstrijden!AQ155:BA155)&lt;&gt;0,2,"")</f>
        <v/>
      </c>
      <c r="CM158" s="16" t="str">
        <f t="shared" si="14"/>
        <v/>
      </c>
      <c r="CN158" s="16" t="str">
        <f>IF(Wedstrijden!AQ155="x","AA","")</f>
        <v/>
      </c>
      <c r="CO158" s="16" t="str">
        <f>IF(Wedstrijden!AR155="x","A","")</f>
        <v/>
      </c>
      <c r="CP158" s="16" t="str">
        <f>IF(Wedstrijden!AS155="x","BB","")</f>
        <v/>
      </c>
      <c r="CQ158" s="16" t="str">
        <f>IF(Wedstrijden!AT155="x","B","")</f>
        <v/>
      </c>
      <c r="CR158" s="16" t="str">
        <f>IF(Wedstrijden!AU155="x","L","")</f>
        <v/>
      </c>
      <c r="CS158" s="16" t="str">
        <f>IF(Wedstrijden!AV155="x","M","")</f>
        <v/>
      </c>
      <c r="CT158" s="16" t="str">
        <f>IF(Wedstrijden!AW155="x","Z","")</f>
        <v/>
      </c>
      <c r="CU158" s="16" t="str">
        <f>IF(Wedstrijden!BA155="x","ZZ","")</f>
        <v/>
      </c>
      <c r="CV158" s="16" t="str">
        <f>IF(COUNTA(Wedstrijden!AH155:AO155)&lt;&gt;0,2,"")</f>
        <v/>
      </c>
      <c r="CW158" s="16" t="str">
        <f t="shared" si="15"/>
        <v/>
      </c>
      <c r="CX158" s="16" t="str">
        <f>IF(Wedstrijden!AH155="x","BB","")</f>
        <v/>
      </c>
      <c r="CY158" s="16" t="str">
        <f>IF(Wedstrijden!AI155="x","B","")</f>
        <v/>
      </c>
      <c r="CZ158" s="16" t="str">
        <f>IF(Wedstrijden!AJ155="x","L","")</f>
        <v/>
      </c>
      <c r="DA158" s="16" t="str">
        <f>IF(Wedstrijden!AK155="x","M","")</f>
        <v/>
      </c>
      <c r="DB158" s="16" t="str">
        <f>IF(Wedstrijden!AL155="x","Z","")</f>
        <v/>
      </c>
      <c r="DC158" s="16" t="str">
        <f>IF(Wedstrijden!AM155="x","ZZ","")</f>
        <v/>
      </c>
      <c r="DD158" s="16" t="str">
        <f>IF(Wedstrijden!AO155="x","1.40","")</f>
        <v/>
      </c>
      <c r="DE158" s="16" t="str">
        <f>IF(COUNTA(Wedstrijden!BC155:BE155)&lt;&gt;0,6,"")</f>
        <v/>
      </c>
      <c r="DF158" s="16" t="str">
        <f t="shared" si="16"/>
        <v/>
      </c>
      <c r="DG158" s="16" t="str">
        <f>IF(Wedstrijden!BC155="x","L","")</f>
        <v/>
      </c>
      <c r="DH158" s="16" t="str">
        <f>IF(Wedstrijden!BD155="x","M","")</f>
        <v/>
      </c>
      <c r="DI158" s="16" t="str">
        <f>IF(Wedstrijden!BE155="x","Z","")</f>
        <v/>
      </c>
      <c r="DJ158" s="16" t="str">
        <f>IF(Wedstrijden!BF155="x","Z","")</f>
        <v/>
      </c>
      <c r="DK158" s="16" t="str">
        <f>IF(COUNTA(Wedstrijden!BH155:BJ155)&lt;&gt;0,6,"")</f>
        <v/>
      </c>
      <c r="DL158" s="16" t="str">
        <f t="shared" si="17"/>
        <v/>
      </c>
      <c r="DM158" s="16" t="str">
        <f>IF(Wedstrijden!BH155="x","L","")</f>
        <v/>
      </c>
      <c r="DN158" s="16" t="str">
        <f>IF(Wedstrijden!BI155="x","M","")</f>
        <v/>
      </c>
      <c r="DO158" s="16" t="str">
        <f>IF(Wedstrijden!BJ155="x","Z","")</f>
        <v/>
      </c>
      <c r="DP158" s="16" t="str">
        <f>IF(Wedstrijden!BK155="x","Z","")</f>
        <v/>
      </c>
    </row>
    <row r="159" spans="1:120" ht="14.4" x14ac:dyDescent="0.3">
      <c r="A159" s="18">
        <f>Wedstrijden!A156</f>
        <v>45122</v>
      </c>
      <c r="B159" s="16" t="str">
        <f>IFERROR(VLOOKUP(Wedstrijden!#REF!,#REF!,2,FALSE),"")</f>
        <v/>
      </c>
      <c r="C159" s="16" t="str">
        <f>Wedstrijden!E156</f>
        <v>KNHS Kring De Drie Stromen</v>
      </c>
      <c r="D159" s="16" t="str">
        <f>IFERROR(VLOOKUP(Wedstrijden!#REF!,#REF!,2,FALSE),"")</f>
        <v/>
      </c>
      <c r="E159" s="16" t="str">
        <f>IFERROR(VLOOKUP(Wedstrijden!#REF!,#REF!,5,FALSE),"")</f>
        <v/>
      </c>
      <c r="F159" s="16" t="e">
        <f>IF(Wedstrijden!#REF!&lt;&gt;"",Wedstrijden!#REF!,"")</f>
        <v>#REF!</v>
      </c>
      <c r="G159" s="16" t="e">
        <f>IF(Wedstrijden!#REF!="Indoor",1,0)</f>
        <v>#REF!</v>
      </c>
      <c r="H159" s="16" t="e">
        <f>Wedstrijden!#REF!</f>
        <v>#REF!</v>
      </c>
      <c r="I159" s="16" t="e">
        <f>IF(Wedstrijden!#REF!="Nee",0,IF(Wedstrijden!#REF!="Ja",1,""))</f>
        <v>#REF!</v>
      </c>
      <c r="J159" s="16" t="e">
        <f>IF(Wedstrijden!#REF!&lt;&gt;"",Wedstrijden!#REF!,"")</f>
        <v>#REF!</v>
      </c>
      <c r="BJ159" s="16">
        <f>IF(COUNTA(Wedstrijden!T156:AB156)&lt;&gt;0,1,"")</f>
        <v>1</v>
      </c>
      <c r="BK159" s="16">
        <f t="shared" si="12"/>
        <v>2</v>
      </c>
      <c r="BL159" s="16" t="e">
        <f>IF(Wedstrijden!#REF!="x","AA","")</f>
        <v>#REF!</v>
      </c>
      <c r="BM159" s="16" t="e">
        <f>IF(Wedstrijden!#REF!="x","A","")</f>
        <v>#REF!</v>
      </c>
      <c r="BN159" s="16" t="str">
        <f>IF(Wedstrijden!T156="x","B1","")</f>
        <v/>
      </c>
      <c r="BO159" s="16" t="e">
        <f>IF(Wedstrijden!#REF!="x","BB","")</f>
        <v>#REF!</v>
      </c>
      <c r="BP159" s="16" t="str">
        <f>IF(Wedstrijden!V156="x","B","")</f>
        <v>B</v>
      </c>
      <c r="BQ159" s="16" t="str">
        <f>IF(Wedstrijden!W156="x","L1","")</f>
        <v>L1</v>
      </c>
      <c r="BR159" s="16" t="str">
        <f>IF(Wedstrijden!X156="x","L2","")</f>
        <v>L2</v>
      </c>
      <c r="BS159" s="16" t="str">
        <f>IF(Wedstrijden!Y156="x","M1","")</f>
        <v>M1</v>
      </c>
      <c r="BT159" s="16" t="str">
        <f>IF(Wedstrijden!Z156="x","M2","")</f>
        <v>M2</v>
      </c>
      <c r="BU159" s="16" t="str">
        <f>IF(Wedstrijden!AA156="x","Z1","")</f>
        <v/>
      </c>
      <c r="BV159" s="16" t="str">
        <f>IF(Wedstrijden!AB156="x","Z2","")</f>
        <v/>
      </c>
      <c r="BW159" s="16">
        <f>IF(COUNTA(Wedstrijden!K156:S156)&lt;&gt;0,1,"")</f>
        <v>1</v>
      </c>
      <c r="BX159" s="16">
        <f t="shared" si="13"/>
        <v>1</v>
      </c>
      <c r="BY159" s="16" t="str">
        <f>IF(Wedstrijden!K156="x","BB","")</f>
        <v>BB</v>
      </c>
      <c r="BZ159" s="16" t="str">
        <f>IF(Wedstrijden!L156="x","B","")</f>
        <v>B</v>
      </c>
      <c r="CA159" s="16" t="str">
        <f>IF(Wedstrijden!M156="x","L1","")</f>
        <v>L1</v>
      </c>
      <c r="CB159" s="16" t="str">
        <f>IF(Wedstrijden!N156="x","L2","")</f>
        <v>L2</v>
      </c>
      <c r="CC159" s="16" t="str">
        <f>IF(Wedstrijden!O156="x","M1","")</f>
        <v>M1</v>
      </c>
      <c r="CD159" s="16" t="str">
        <f>IF(Wedstrijden!P156="x","M2","")</f>
        <v>M2</v>
      </c>
      <c r="CE159" s="16" t="str">
        <f>IF(Wedstrijden!Q156="x","Z1","")</f>
        <v/>
      </c>
      <c r="CF159" s="16" t="str">
        <f>IF(Wedstrijden!R156="x","Z2","")</f>
        <v/>
      </c>
      <c r="CG159" s="16" t="str">
        <f>IF(Wedstrijden!S156="x","ZZL","")</f>
        <v/>
      </c>
      <c r="CL159" s="16" t="str">
        <f>IF(COUNTA(Wedstrijden!AQ156:BA156)&lt;&gt;0,2,"")</f>
        <v/>
      </c>
      <c r="CM159" s="16" t="str">
        <f t="shared" si="14"/>
        <v/>
      </c>
      <c r="CN159" s="16" t="str">
        <f>IF(Wedstrijden!AQ156="x","AA","")</f>
        <v/>
      </c>
      <c r="CO159" s="16" t="str">
        <f>IF(Wedstrijden!AR156="x","A","")</f>
        <v/>
      </c>
      <c r="CP159" s="16" t="str">
        <f>IF(Wedstrijden!AS156="x","BB","")</f>
        <v/>
      </c>
      <c r="CQ159" s="16" t="str">
        <f>IF(Wedstrijden!AT156="x","B","")</f>
        <v/>
      </c>
      <c r="CR159" s="16" t="str">
        <f>IF(Wedstrijden!AU156="x","L","")</f>
        <v/>
      </c>
      <c r="CS159" s="16" t="str">
        <f>IF(Wedstrijden!AV156="x","M","")</f>
        <v/>
      </c>
      <c r="CT159" s="16" t="str">
        <f>IF(Wedstrijden!AW156="x","Z","")</f>
        <v/>
      </c>
      <c r="CU159" s="16" t="str">
        <f>IF(Wedstrijden!BA156="x","ZZ","")</f>
        <v/>
      </c>
      <c r="CV159" s="16" t="str">
        <f>IF(COUNTA(Wedstrijden!AH156:AO156)&lt;&gt;0,2,"")</f>
        <v/>
      </c>
      <c r="CW159" s="16" t="str">
        <f t="shared" si="15"/>
        <v/>
      </c>
      <c r="CX159" s="16" t="str">
        <f>IF(Wedstrijden!AH156="x","BB","")</f>
        <v/>
      </c>
      <c r="CY159" s="16" t="str">
        <f>IF(Wedstrijden!AI156="x","B","")</f>
        <v/>
      </c>
      <c r="CZ159" s="16" t="str">
        <f>IF(Wedstrijden!AJ156="x","L","")</f>
        <v/>
      </c>
      <c r="DA159" s="16" t="str">
        <f>IF(Wedstrijden!AK156="x","M","")</f>
        <v/>
      </c>
      <c r="DB159" s="16" t="str">
        <f>IF(Wedstrijden!AL156="x","Z","")</f>
        <v/>
      </c>
      <c r="DC159" s="16" t="str">
        <f>IF(Wedstrijden!AM156="x","ZZ","")</f>
        <v/>
      </c>
      <c r="DD159" s="16" t="str">
        <f>IF(Wedstrijden!AO156="x","1.40","")</f>
        <v/>
      </c>
      <c r="DE159" s="16" t="str">
        <f>IF(COUNTA(Wedstrijden!BC156:BE156)&lt;&gt;0,6,"")</f>
        <v/>
      </c>
      <c r="DF159" s="16" t="str">
        <f t="shared" si="16"/>
        <v/>
      </c>
      <c r="DG159" s="16" t="str">
        <f>IF(Wedstrijden!BC156="x","L","")</f>
        <v/>
      </c>
      <c r="DH159" s="16" t="str">
        <f>IF(Wedstrijden!BD156="x","M","")</f>
        <v/>
      </c>
      <c r="DI159" s="16" t="str">
        <f>IF(Wedstrijden!BE156="x","Z","")</f>
        <v/>
      </c>
      <c r="DJ159" s="16" t="str">
        <f>IF(Wedstrijden!BF156="x","Z","")</f>
        <v/>
      </c>
      <c r="DK159" s="16" t="str">
        <f>IF(COUNTA(Wedstrijden!BH156:BJ156)&lt;&gt;0,6,"")</f>
        <v/>
      </c>
      <c r="DL159" s="16" t="str">
        <f t="shared" si="17"/>
        <v/>
      </c>
      <c r="DM159" s="16" t="str">
        <f>IF(Wedstrijden!BH156="x","L","")</f>
        <v/>
      </c>
      <c r="DN159" s="16" t="str">
        <f>IF(Wedstrijden!BI156="x","M","")</f>
        <v/>
      </c>
      <c r="DO159" s="16" t="str">
        <f>IF(Wedstrijden!BJ156="x","Z","")</f>
        <v/>
      </c>
      <c r="DP159" s="16" t="str">
        <f>IF(Wedstrijden!BK156="x","Z","")</f>
        <v/>
      </c>
    </row>
    <row r="160" spans="1:120" ht="14.4" x14ac:dyDescent="0.3">
      <c r="A160" s="18">
        <f>Wedstrijden!A157</f>
        <v>45122</v>
      </c>
      <c r="B160" s="16" t="str">
        <f>IFERROR(VLOOKUP(Wedstrijden!#REF!,#REF!,2,FALSE),"")</f>
        <v/>
      </c>
      <c r="C160" s="16" t="str">
        <f>Wedstrijden!E157</f>
        <v>KNHS Kring Tusken Waad En Klif</v>
      </c>
      <c r="D160" s="16" t="str">
        <f>IFERROR(VLOOKUP(Wedstrijden!#REF!,#REF!,2,FALSE),"")</f>
        <v/>
      </c>
      <c r="E160" s="16" t="str">
        <f>IFERROR(VLOOKUP(Wedstrijden!#REF!,#REF!,5,FALSE),"")</f>
        <v/>
      </c>
      <c r="F160" s="16" t="e">
        <f>IF(Wedstrijden!#REF!&lt;&gt;"",Wedstrijden!#REF!,"")</f>
        <v>#REF!</v>
      </c>
      <c r="G160" s="16" t="e">
        <f>IF(Wedstrijden!#REF!="Indoor",1,0)</f>
        <v>#REF!</v>
      </c>
      <c r="H160" s="16" t="e">
        <f>Wedstrijden!#REF!</f>
        <v>#REF!</v>
      </c>
      <c r="I160" s="16" t="e">
        <f>IF(Wedstrijden!#REF!="Nee",0,IF(Wedstrijden!#REF!="Ja",1,""))</f>
        <v>#REF!</v>
      </c>
      <c r="J160" s="16" t="e">
        <f>IF(Wedstrijden!#REF!&lt;&gt;"",Wedstrijden!#REF!,"")</f>
        <v>#REF!</v>
      </c>
      <c r="BJ160" s="16" t="str">
        <f>IF(COUNTA(Wedstrijden!T157:AB157)&lt;&gt;0,1,"")</f>
        <v/>
      </c>
      <c r="BK160" s="16" t="str">
        <f t="shared" si="12"/>
        <v/>
      </c>
      <c r="BL160" s="16" t="e">
        <f>IF(Wedstrijden!#REF!="x","AA","")</f>
        <v>#REF!</v>
      </c>
      <c r="BM160" s="16" t="e">
        <f>IF(Wedstrijden!#REF!="x","A","")</f>
        <v>#REF!</v>
      </c>
      <c r="BN160" s="16" t="str">
        <f>IF(Wedstrijden!T157="x","B1","")</f>
        <v/>
      </c>
      <c r="BO160" s="16" t="e">
        <f>IF(Wedstrijden!#REF!="x","BB","")</f>
        <v>#REF!</v>
      </c>
      <c r="BP160" s="16" t="str">
        <f>IF(Wedstrijden!V157="x","B","")</f>
        <v/>
      </c>
      <c r="BQ160" s="16" t="str">
        <f>IF(Wedstrijden!W157="x","L1","")</f>
        <v/>
      </c>
      <c r="BR160" s="16" t="str">
        <f>IF(Wedstrijden!X157="x","L2","")</f>
        <v/>
      </c>
      <c r="BS160" s="16" t="str">
        <f>IF(Wedstrijden!Y157="x","M1","")</f>
        <v/>
      </c>
      <c r="BT160" s="16" t="str">
        <f>IF(Wedstrijden!Z157="x","M2","")</f>
        <v/>
      </c>
      <c r="BU160" s="16" t="str">
        <f>IF(Wedstrijden!AA157="x","Z1","")</f>
        <v/>
      </c>
      <c r="BV160" s="16" t="str">
        <f>IF(Wedstrijden!AB157="x","Z2","")</f>
        <v/>
      </c>
      <c r="BW160" s="16" t="str">
        <f>IF(COUNTA(Wedstrijden!K157:S157)&lt;&gt;0,1,"")</f>
        <v/>
      </c>
      <c r="BX160" s="16" t="str">
        <f t="shared" si="13"/>
        <v/>
      </c>
      <c r="BY160" s="16" t="str">
        <f>IF(Wedstrijden!K157="x","BB","")</f>
        <v/>
      </c>
      <c r="BZ160" s="16" t="str">
        <f>IF(Wedstrijden!L157="x","B","")</f>
        <v/>
      </c>
      <c r="CA160" s="16" t="str">
        <f>IF(Wedstrijden!M157="x","L1","")</f>
        <v/>
      </c>
      <c r="CB160" s="16" t="str">
        <f>IF(Wedstrijden!N157="x","L2","")</f>
        <v/>
      </c>
      <c r="CC160" s="16" t="str">
        <f>IF(Wedstrijden!O157="x","M1","")</f>
        <v/>
      </c>
      <c r="CD160" s="16" t="str">
        <f>IF(Wedstrijden!P157="x","M2","")</f>
        <v/>
      </c>
      <c r="CE160" s="16" t="str">
        <f>IF(Wedstrijden!Q157="x","Z1","")</f>
        <v/>
      </c>
      <c r="CF160" s="16" t="str">
        <f>IF(Wedstrijden!R157="x","Z2","")</f>
        <v/>
      </c>
      <c r="CG160" s="16" t="str">
        <f>IF(Wedstrijden!S157="x","ZZL","")</f>
        <v/>
      </c>
      <c r="CL160" s="16" t="str">
        <f>IF(COUNTA(Wedstrijden!AQ157:BA157)&lt;&gt;0,2,"")</f>
        <v/>
      </c>
      <c r="CM160" s="16" t="str">
        <f t="shared" si="14"/>
        <v/>
      </c>
      <c r="CN160" s="16" t="str">
        <f>IF(Wedstrijden!AQ157="x","AA","")</f>
        <v/>
      </c>
      <c r="CO160" s="16" t="str">
        <f>IF(Wedstrijden!AR157="x","A","")</f>
        <v/>
      </c>
      <c r="CP160" s="16" t="str">
        <f>IF(Wedstrijden!AS157="x","BB","")</f>
        <v/>
      </c>
      <c r="CQ160" s="16" t="str">
        <f>IF(Wedstrijden!AT157="x","B","")</f>
        <v/>
      </c>
      <c r="CR160" s="16" t="str">
        <f>IF(Wedstrijden!AU157="x","L","")</f>
        <v/>
      </c>
      <c r="CS160" s="16" t="str">
        <f>IF(Wedstrijden!AV157="x","M","")</f>
        <v/>
      </c>
      <c r="CT160" s="16" t="str">
        <f>IF(Wedstrijden!AW157="x","Z","")</f>
        <v/>
      </c>
      <c r="CU160" s="16" t="str">
        <f>IF(Wedstrijden!BA157="x","ZZ","")</f>
        <v/>
      </c>
      <c r="CV160" s="16">
        <f>IF(COUNTA(Wedstrijden!AH157:AO157)&lt;&gt;0,2,"")</f>
        <v>2</v>
      </c>
      <c r="CW160" s="16">
        <f t="shared" si="15"/>
        <v>1</v>
      </c>
      <c r="CX160" s="16" t="str">
        <f>IF(Wedstrijden!AH157="x","BB","")</f>
        <v>BB</v>
      </c>
      <c r="CY160" s="16" t="str">
        <f>IF(Wedstrijden!AI157="x","B","")</f>
        <v>B</v>
      </c>
      <c r="CZ160" s="16" t="str">
        <f>IF(Wedstrijden!AJ157="x","L","")</f>
        <v>L</v>
      </c>
      <c r="DA160" s="16" t="str">
        <f>IF(Wedstrijden!AK157="x","M","")</f>
        <v>M</v>
      </c>
      <c r="DB160" s="16" t="str">
        <f>IF(Wedstrijden!AL157="x","Z","")</f>
        <v>Z</v>
      </c>
      <c r="DC160" s="16" t="str">
        <f>IF(Wedstrijden!AM157="x","ZZ","")</f>
        <v>ZZ</v>
      </c>
      <c r="DD160" s="16" t="str">
        <f>IF(Wedstrijden!AO157="x","1.40","")</f>
        <v/>
      </c>
      <c r="DE160" s="16" t="str">
        <f>IF(COUNTA(Wedstrijden!BC157:BE157)&lt;&gt;0,6,"")</f>
        <v/>
      </c>
      <c r="DF160" s="16" t="str">
        <f t="shared" si="16"/>
        <v/>
      </c>
      <c r="DG160" s="16" t="str">
        <f>IF(Wedstrijden!BC157="x","L","")</f>
        <v/>
      </c>
      <c r="DH160" s="16" t="str">
        <f>IF(Wedstrijden!BD157="x","M","")</f>
        <v/>
      </c>
      <c r="DI160" s="16" t="str">
        <f>IF(Wedstrijden!BE157="x","Z","")</f>
        <v/>
      </c>
      <c r="DJ160" s="16" t="str">
        <f>IF(Wedstrijden!BF157="x","Z","")</f>
        <v/>
      </c>
      <c r="DK160" s="16" t="str">
        <f>IF(COUNTA(Wedstrijden!BH157:BJ157)&lt;&gt;0,6,"")</f>
        <v/>
      </c>
      <c r="DL160" s="16" t="str">
        <f t="shared" si="17"/>
        <v/>
      </c>
      <c r="DM160" s="16" t="str">
        <f>IF(Wedstrijden!BH157="x","L","")</f>
        <v/>
      </c>
      <c r="DN160" s="16" t="str">
        <f>IF(Wedstrijden!BI157="x","M","")</f>
        <v/>
      </c>
      <c r="DO160" s="16" t="str">
        <f>IF(Wedstrijden!BJ157="x","Z","")</f>
        <v/>
      </c>
      <c r="DP160" s="16" t="str">
        <f>IF(Wedstrijden!BK157="x","Z","")</f>
        <v/>
      </c>
    </row>
    <row r="161" spans="1:120" ht="14.4" x14ac:dyDescent="0.3">
      <c r="A161" s="18">
        <f>Wedstrijden!A158</f>
        <v>45122</v>
      </c>
      <c r="B161" s="16" t="str">
        <f>IFERROR(VLOOKUP(Wedstrijden!#REF!,#REF!,2,FALSE),"")</f>
        <v/>
      </c>
      <c r="C161" s="16" t="str">
        <f>Wedstrijden!E158</f>
        <v>KNHS Kring Tusken Waad En Klif</v>
      </c>
      <c r="D161" s="16" t="str">
        <f>IFERROR(VLOOKUP(Wedstrijden!#REF!,#REF!,2,FALSE),"")</f>
        <v/>
      </c>
      <c r="E161" s="16" t="str">
        <f>IFERROR(VLOOKUP(Wedstrijden!#REF!,#REF!,5,FALSE),"")</f>
        <v/>
      </c>
      <c r="F161" s="16" t="e">
        <f>IF(Wedstrijden!#REF!&lt;&gt;"",Wedstrijden!#REF!,"")</f>
        <v>#REF!</v>
      </c>
      <c r="G161" s="16" t="e">
        <f>IF(Wedstrijden!#REF!="Indoor",1,0)</f>
        <v>#REF!</v>
      </c>
      <c r="H161" s="16" t="e">
        <f>Wedstrijden!#REF!</f>
        <v>#REF!</v>
      </c>
      <c r="I161" s="16" t="e">
        <f>IF(Wedstrijden!#REF!="Nee",0,IF(Wedstrijden!#REF!="Ja",1,""))</f>
        <v>#REF!</v>
      </c>
      <c r="J161" s="16" t="e">
        <f>IF(Wedstrijden!#REF!&lt;&gt;"",Wedstrijden!#REF!,"")</f>
        <v>#REF!</v>
      </c>
      <c r="BJ161" s="16">
        <f>IF(COUNTA(Wedstrijden!T158:AB158)&lt;&gt;0,1,"")</f>
        <v>1</v>
      </c>
      <c r="BK161" s="16">
        <f t="shared" si="12"/>
        <v>2</v>
      </c>
      <c r="BL161" s="16" t="e">
        <f>IF(Wedstrijden!#REF!="x","AA","")</f>
        <v>#REF!</v>
      </c>
      <c r="BM161" s="16" t="e">
        <f>IF(Wedstrijden!#REF!="x","A","")</f>
        <v>#REF!</v>
      </c>
      <c r="BN161" s="16" t="str">
        <f>IF(Wedstrijden!T158="x","B1","")</f>
        <v>B1</v>
      </c>
      <c r="BO161" s="16" t="e">
        <f>IF(Wedstrijden!#REF!="x","BB","")</f>
        <v>#REF!</v>
      </c>
      <c r="BP161" s="16" t="str">
        <f>IF(Wedstrijden!V158="x","B","")</f>
        <v>B</v>
      </c>
      <c r="BQ161" s="16" t="str">
        <f>IF(Wedstrijden!W158="x","L1","")</f>
        <v>L1</v>
      </c>
      <c r="BR161" s="16" t="str">
        <f>IF(Wedstrijden!X158="x","L2","")</f>
        <v>L2</v>
      </c>
      <c r="BS161" s="16" t="str">
        <f>IF(Wedstrijden!Y158="x","M1","")</f>
        <v>M1</v>
      </c>
      <c r="BT161" s="16" t="str">
        <f>IF(Wedstrijden!Z158="x","M2","")</f>
        <v>M2</v>
      </c>
      <c r="BU161" s="16" t="str">
        <f>IF(Wedstrijden!AA158="x","Z1","")</f>
        <v>Z1</v>
      </c>
      <c r="BV161" s="16" t="str">
        <f>IF(Wedstrijden!AB158="x","Z2","")</f>
        <v>Z2</v>
      </c>
      <c r="BW161" s="16">
        <f>IF(COUNTA(Wedstrijden!K158:S158)&lt;&gt;0,1,"")</f>
        <v>1</v>
      </c>
      <c r="BX161" s="16">
        <f t="shared" si="13"/>
        <v>1</v>
      </c>
      <c r="BY161" s="16" t="str">
        <f>IF(Wedstrijden!K158="x","BB","")</f>
        <v>BB</v>
      </c>
      <c r="BZ161" s="16" t="str">
        <f>IF(Wedstrijden!L158="x","B","")</f>
        <v>B</v>
      </c>
      <c r="CA161" s="16" t="str">
        <f>IF(Wedstrijden!M158="x","L1","")</f>
        <v>L1</v>
      </c>
      <c r="CB161" s="16" t="str">
        <f>IF(Wedstrijden!N158="x","L2","")</f>
        <v>L2</v>
      </c>
      <c r="CC161" s="16" t="str">
        <f>IF(Wedstrijden!O158="x","M1","")</f>
        <v>M1</v>
      </c>
      <c r="CD161" s="16" t="str">
        <f>IF(Wedstrijden!P158="x","M2","")</f>
        <v>M2</v>
      </c>
      <c r="CE161" s="16" t="str">
        <f>IF(Wedstrijden!Q158="x","Z1","")</f>
        <v>Z1</v>
      </c>
      <c r="CF161" s="16" t="str">
        <f>IF(Wedstrijden!R158="x","Z2","")</f>
        <v>Z2</v>
      </c>
      <c r="CG161" s="16" t="str">
        <f>IF(Wedstrijden!S158="x","ZZL","")</f>
        <v>ZZL</v>
      </c>
      <c r="CL161" s="16" t="str">
        <f>IF(COUNTA(Wedstrijden!AQ158:BA158)&lt;&gt;0,2,"")</f>
        <v/>
      </c>
      <c r="CM161" s="16" t="str">
        <f t="shared" si="14"/>
        <v/>
      </c>
      <c r="CN161" s="16" t="str">
        <f>IF(Wedstrijden!AQ158="x","AA","")</f>
        <v/>
      </c>
      <c r="CO161" s="16" t="str">
        <f>IF(Wedstrijden!AR158="x","A","")</f>
        <v/>
      </c>
      <c r="CP161" s="16" t="str">
        <f>IF(Wedstrijden!AS158="x","BB","")</f>
        <v/>
      </c>
      <c r="CQ161" s="16" t="str">
        <f>IF(Wedstrijden!AT158="x","B","")</f>
        <v/>
      </c>
      <c r="CR161" s="16" t="str">
        <f>IF(Wedstrijden!AU158="x","L","")</f>
        <v/>
      </c>
      <c r="CS161" s="16" t="str">
        <f>IF(Wedstrijden!AV158="x","M","")</f>
        <v/>
      </c>
      <c r="CT161" s="16" t="str">
        <f>IF(Wedstrijden!AW158="x","Z","")</f>
        <v/>
      </c>
      <c r="CU161" s="16" t="str">
        <f>IF(Wedstrijden!BA158="x","ZZ","")</f>
        <v/>
      </c>
      <c r="CV161" s="16" t="str">
        <f>IF(COUNTA(Wedstrijden!AH158:AO158)&lt;&gt;0,2,"")</f>
        <v/>
      </c>
      <c r="CW161" s="16" t="str">
        <f t="shared" si="15"/>
        <v/>
      </c>
      <c r="CX161" s="16" t="str">
        <f>IF(Wedstrijden!AH158="x","BB","")</f>
        <v/>
      </c>
      <c r="CY161" s="16" t="str">
        <f>IF(Wedstrijden!AI158="x","B","")</f>
        <v/>
      </c>
      <c r="CZ161" s="16" t="str">
        <f>IF(Wedstrijden!AJ158="x","L","")</f>
        <v/>
      </c>
      <c r="DA161" s="16" t="str">
        <f>IF(Wedstrijden!AK158="x","M","")</f>
        <v/>
      </c>
      <c r="DB161" s="16" t="str">
        <f>IF(Wedstrijden!AL158="x","Z","")</f>
        <v/>
      </c>
      <c r="DC161" s="16" t="str">
        <f>IF(Wedstrijden!AM158="x","ZZ","")</f>
        <v/>
      </c>
      <c r="DD161" s="16" t="str">
        <f>IF(Wedstrijden!AO158="x","1.40","")</f>
        <v/>
      </c>
      <c r="DE161" s="16" t="str">
        <f>IF(COUNTA(Wedstrijden!BC158:BE158)&lt;&gt;0,6,"")</f>
        <v/>
      </c>
      <c r="DF161" s="16" t="str">
        <f t="shared" si="16"/>
        <v/>
      </c>
      <c r="DG161" s="16" t="str">
        <f>IF(Wedstrijden!BC158="x","L","")</f>
        <v/>
      </c>
      <c r="DH161" s="16" t="str">
        <f>IF(Wedstrijden!BD158="x","M","")</f>
        <v/>
      </c>
      <c r="DI161" s="16" t="str">
        <f>IF(Wedstrijden!BE158="x","Z","")</f>
        <v/>
      </c>
      <c r="DJ161" s="16" t="str">
        <f>IF(Wedstrijden!BF158="x","Z","")</f>
        <v/>
      </c>
      <c r="DK161" s="16" t="str">
        <f>IF(COUNTA(Wedstrijden!BH158:BJ158)&lt;&gt;0,6,"")</f>
        <v/>
      </c>
      <c r="DL161" s="16" t="str">
        <f t="shared" si="17"/>
        <v/>
      </c>
      <c r="DM161" s="16" t="str">
        <f>IF(Wedstrijden!BH158="x","L","")</f>
        <v/>
      </c>
      <c r="DN161" s="16" t="str">
        <f>IF(Wedstrijden!BI158="x","M","")</f>
        <v/>
      </c>
      <c r="DO161" s="16" t="str">
        <f>IF(Wedstrijden!BJ158="x","Z","")</f>
        <v/>
      </c>
      <c r="DP161" s="16" t="str">
        <f>IF(Wedstrijden!BK158="x","Z","")</f>
        <v/>
      </c>
    </row>
    <row r="162" spans="1:120" ht="14.4" x14ac:dyDescent="0.3">
      <c r="A162" s="18">
        <f>Wedstrijden!A159</f>
        <v>45122</v>
      </c>
      <c r="B162" s="16" t="str">
        <f>IFERROR(VLOOKUP(Wedstrijden!#REF!,#REF!,2,FALSE),"")</f>
        <v/>
      </c>
      <c r="C162" s="16" t="str">
        <f>Wedstrijden!E159</f>
        <v>KNHS Kring De Drie Stromen</v>
      </c>
      <c r="D162" s="16" t="str">
        <f>IFERROR(VLOOKUP(Wedstrijden!#REF!,#REF!,2,FALSE),"")</f>
        <v/>
      </c>
      <c r="E162" s="16" t="str">
        <f>IFERROR(VLOOKUP(Wedstrijden!#REF!,#REF!,5,FALSE),"")</f>
        <v/>
      </c>
      <c r="F162" s="16" t="e">
        <f>IF(Wedstrijden!#REF!&lt;&gt;"",Wedstrijden!#REF!,"")</f>
        <v>#REF!</v>
      </c>
      <c r="G162" s="16" t="e">
        <f>IF(Wedstrijden!#REF!="Indoor",1,0)</f>
        <v>#REF!</v>
      </c>
      <c r="H162" s="16" t="e">
        <f>Wedstrijden!#REF!</f>
        <v>#REF!</v>
      </c>
      <c r="I162" s="16" t="e">
        <f>IF(Wedstrijden!#REF!="Nee",0,IF(Wedstrijden!#REF!="Ja",1,""))</f>
        <v>#REF!</v>
      </c>
      <c r="J162" s="16" t="e">
        <f>IF(Wedstrijden!#REF!&lt;&gt;"",Wedstrijden!#REF!,"")</f>
        <v>#REF!</v>
      </c>
      <c r="BJ162" s="16">
        <f>IF(COUNTA(Wedstrijden!T159:AB159)&lt;&gt;0,1,"")</f>
        <v>1</v>
      </c>
      <c r="BK162" s="16">
        <f t="shared" si="12"/>
        <v>2</v>
      </c>
      <c r="BL162" s="16" t="e">
        <f>IF(Wedstrijden!#REF!="x","AA","")</f>
        <v>#REF!</v>
      </c>
      <c r="BM162" s="16" t="e">
        <f>IF(Wedstrijden!#REF!="x","A","")</f>
        <v>#REF!</v>
      </c>
      <c r="BN162" s="16" t="str">
        <f>IF(Wedstrijden!T159="x","B1","")</f>
        <v/>
      </c>
      <c r="BO162" s="16" t="e">
        <f>IF(Wedstrijden!#REF!="x","BB","")</f>
        <v>#REF!</v>
      </c>
      <c r="BP162" s="16" t="str">
        <f>IF(Wedstrijden!V159="x","B","")</f>
        <v/>
      </c>
      <c r="BQ162" s="16" t="str">
        <f>IF(Wedstrijden!W159="x","L1","")</f>
        <v/>
      </c>
      <c r="BR162" s="16" t="str">
        <f>IF(Wedstrijden!X159="x","L2","")</f>
        <v/>
      </c>
      <c r="BS162" s="16" t="str">
        <f>IF(Wedstrijden!Y159="x","M1","")</f>
        <v/>
      </c>
      <c r="BT162" s="16" t="str">
        <f>IF(Wedstrijden!Z159="x","M2","")</f>
        <v/>
      </c>
      <c r="BU162" s="16" t="str">
        <f>IF(Wedstrijden!AA159="x","Z1","")</f>
        <v>Z1</v>
      </c>
      <c r="BV162" s="16" t="str">
        <f>IF(Wedstrijden!AB159="x","Z2","")</f>
        <v>Z2</v>
      </c>
      <c r="BW162" s="16">
        <f>IF(COUNTA(Wedstrijden!K159:S159)&lt;&gt;0,1,"")</f>
        <v>1</v>
      </c>
      <c r="BX162" s="16">
        <f t="shared" si="13"/>
        <v>1</v>
      </c>
      <c r="BY162" s="16" t="str">
        <f>IF(Wedstrijden!K159="x","BB","")</f>
        <v/>
      </c>
      <c r="BZ162" s="16" t="str">
        <f>IF(Wedstrijden!L159="x","B","")</f>
        <v/>
      </c>
      <c r="CA162" s="16" t="str">
        <f>IF(Wedstrijden!M159="x","L1","")</f>
        <v/>
      </c>
      <c r="CB162" s="16" t="str">
        <f>IF(Wedstrijden!N159="x","L2","")</f>
        <v/>
      </c>
      <c r="CC162" s="16" t="str">
        <f>IF(Wedstrijden!O159="x","M1","")</f>
        <v/>
      </c>
      <c r="CD162" s="16" t="str">
        <f>IF(Wedstrijden!P159="x","M2","")</f>
        <v/>
      </c>
      <c r="CE162" s="16" t="str">
        <f>IF(Wedstrijden!Q159="x","Z1","")</f>
        <v>Z1</v>
      </c>
      <c r="CF162" s="16" t="str">
        <f>IF(Wedstrijden!R159="x","Z2","")</f>
        <v>Z2</v>
      </c>
      <c r="CG162" s="16" t="str">
        <f>IF(Wedstrijden!S159="x","ZZL","")</f>
        <v>ZZL</v>
      </c>
      <c r="CL162" s="16" t="str">
        <f>IF(COUNTA(Wedstrijden!AQ159:BA159)&lt;&gt;0,2,"")</f>
        <v/>
      </c>
      <c r="CM162" s="16" t="str">
        <f t="shared" si="14"/>
        <v/>
      </c>
      <c r="CN162" s="16" t="str">
        <f>IF(Wedstrijden!AQ159="x","AA","")</f>
        <v/>
      </c>
      <c r="CO162" s="16" t="str">
        <f>IF(Wedstrijden!AR159="x","A","")</f>
        <v/>
      </c>
      <c r="CP162" s="16" t="str">
        <f>IF(Wedstrijden!AS159="x","BB","")</f>
        <v/>
      </c>
      <c r="CQ162" s="16" t="str">
        <f>IF(Wedstrijden!AT159="x","B","")</f>
        <v/>
      </c>
      <c r="CR162" s="16" t="str">
        <f>IF(Wedstrijden!AU159="x","L","")</f>
        <v/>
      </c>
      <c r="CS162" s="16" t="str">
        <f>IF(Wedstrijden!AV159="x","M","")</f>
        <v/>
      </c>
      <c r="CT162" s="16" t="str">
        <f>IF(Wedstrijden!AW159="x","Z","")</f>
        <v/>
      </c>
      <c r="CU162" s="16" t="str">
        <f>IF(Wedstrijden!BA159="x","ZZ","")</f>
        <v/>
      </c>
      <c r="CV162" s="16" t="str">
        <f>IF(COUNTA(Wedstrijden!AH159:AO159)&lt;&gt;0,2,"")</f>
        <v/>
      </c>
      <c r="CW162" s="16" t="str">
        <f t="shared" si="15"/>
        <v/>
      </c>
      <c r="CX162" s="16" t="str">
        <f>IF(Wedstrijden!AH159="x","BB","")</f>
        <v/>
      </c>
      <c r="CY162" s="16" t="str">
        <f>IF(Wedstrijden!AI159="x","B","")</f>
        <v/>
      </c>
      <c r="CZ162" s="16" t="str">
        <f>IF(Wedstrijden!AJ159="x","L","")</f>
        <v/>
      </c>
      <c r="DA162" s="16" t="str">
        <f>IF(Wedstrijden!AK159="x","M","")</f>
        <v/>
      </c>
      <c r="DB162" s="16" t="str">
        <f>IF(Wedstrijden!AL159="x","Z","")</f>
        <v/>
      </c>
      <c r="DC162" s="16" t="str">
        <f>IF(Wedstrijden!AM159="x","ZZ","")</f>
        <v/>
      </c>
      <c r="DD162" s="16" t="str">
        <f>IF(Wedstrijden!AO159="x","1.40","")</f>
        <v/>
      </c>
      <c r="DE162" s="16" t="str">
        <f>IF(COUNTA(Wedstrijden!BC159:BE159)&lt;&gt;0,6,"")</f>
        <v/>
      </c>
      <c r="DF162" s="16" t="str">
        <f t="shared" si="16"/>
        <v/>
      </c>
      <c r="DG162" s="16" t="str">
        <f>IF(Wedstrijden!BC159="x","L","")</f>
        <v/>
      </c>
      <c r="DH162" s="16" t="str">
        <f>IF(Wedstrijden!BD159="x","M","")</f>
        <v/>
      </c>
      <c r="DI162" s="16" t="str">
        <f>IF(Wedstrijden!BE159="x","Z","")</f>
        <v/>
      </c>
      <c r="DJ162" s="16" t="str">
        <f>IF(Wedstrijden!BF159="x","Z","")</f>
        <v/>
      </c>
      <c r="DK162" s="16" t="str">
        <f>IF(COUNTA(Wedstrijden!BH159:BJ159)&lt;&gt;0,6,"")</f>
        <v/>
      </c>
      <c r="DL162" s="16" t="str">
        <f t="shared" si="17"/>
        <v/>
      </c>
      <c r="DM162" s="16" t="str">
        <f>IF(Wedstrijden!BH159="x","L","")</f>
        <v/>
      </c>
      <c r="DN162" s="16" t="str">
        <f>IF(Wedstrijden!BI159="x","M","")</f>
        <v/>
      </c>
      <c r="DO162" s="16" t="str">
        <f>IF(Wedstrijden!BJ159="x","Z","")</f>
        <v/>
      </c>
      <c r="DP162" s="16" t="str">
        <f>IF(Wedstrijden!BK159="x","Z","")</f>
        <v/>
      </c>
    </row>
    <row r="163" spans="1:120" ht="14.4" x14ac:dyDescent="0.3">
      <c r="A163" s="18">
        <f>Wedstrijden!A160</f>
        <v>45123</v>
      </c>
      <c r="B163" s="16" t="str">
        <f>IFERROR(VLOOKUP(Wedstrijden!#REF!,#REF!,2,FALSE),"")</f>
        <v/>
      </c>
      <c r="C163" s="16" t="str">
        <f>Wedstrijden!E160</f>
        <v>KNHS Kring Noord Oost Friesland</v>
      </c>
      <c r="D163" s="16" t="str">
        <f>IFERROR(VLOOKUP(Wedstrijden!#REF!,#REF!,2,FALSE),"")</f>
        <v/>
      </c>
      <c r="E163" s="16" t="str">
        <f>IFERROR(VLOOKUP(Wedstrijden!#REF!,#REF!,5,FALSE),"")</f>
        <v/>
      </c>
      <c r="F163" s="16" t="e">
        <f>IF(Wedstrijden!#REF!&lt;&gt;"",Wedstrijden!#REF!,"")</f>
        <v>#REF!</v>
      </c>
      <c r="G163" s="16" t="e">
        <f>IF(Wedstrijden!#REF!="Indoor",1,0)</f>
        <v>#REF!</v>
      </c>
      <c r="H163" s="16" t="e">
        <f>Wedstrijden!#REF!</f>
        <v>#REF!</v>
      </c>
      <c r="I163" s="16" t="e">
        <f>IF(Wedstrijden!#REF!="Nee",0,IF(Wedstrijden!#REF!="Ja",1,""))</f>
        <v>#REF!</v>
      </c>
      <c r="J163" s="16" t="e">
        <f>IF(Wedstrijden!#REF!&lt;&gt;"",Wedstrijden!#REF!,"")</f>
        <v>#REF!</v>
      </c>
      <c r="BJ163" s="16">
        <f>IF(COUNTA(Wedstrijden!T160:AB160)&lt;&gt;0,1,"")</f>
        <v>1</v>
      </c>
      <c r="BK163" s="16">
        <f t="shared" si="12"/>
        <v>2</v>
      </c>
      <c r="BL163" s="16" t="e">
        <f>IF(Wedstrijden!#REF!="x","AA","")</f>
        <v>#REF!</v>
      </c>
      <c r="BM163" s="16" t="e">
        <f>IF(Wedstrijden!#REF!="x","A","")</f>
        <v>#REF!</v>
      </c>
      <c r="BN163" s="16" t="str">
        <f>IF(Wedstrijden!T160="x","B1","")</f>
        <v/>
      </c>
      <c r="BO163" s="16" t="e">
        <f>IF(Wedstrijden!#REF!="x","BB","")</f>
        <v>#REF!</v>
      </c>
      <c r="BP163" s="16" t="str">
        <f>IF(Wedstrijden!V160="x","B","")</f>
        <v>B</v>
      </c>
      <c r="BQ163" s="16" t="str">
        <f>IF(Wedstrijden!W160="x","L1","")</f>
        <v>L1</v>
      </c>
      <c r="BR163" s="16" t="str">
        <f>IF(Wedstrijden!X160="x","L2","")</f>
        <v>L2</v>
      </c>
      <c r="BS163" s="16" t="str">
        <f>IF(Wedstrijden!Y160="x","M1","")</f>
        <v>M1</v>
      </c>
      <c r="BT163" s="16" t="str">
        <f>IF(Wedstrijden!Z160="x","M2","")</f>
        <v>M2</v>
      </c>
      <c r="BU163" s="16" t="str">
        <f>IF(Wedstrijden!AA160="x","Z1","")</f>
        <v>Z1</v>
      </c>
      <c r="BV163" s="16" t="str">
        <f>IF(Wedstrijden!AB160="x","Z2","")</f>
        <v>Z2</v>
      </c>
      <c r="BW163" s="16">
        <f>IF(COUNTA(Wedstrijden!K160:S160)&lt;&gt;0,1,"")</f>
        <v>1</v>
      </c>
      <c r="BX163" s="16">
        <f t="shared" si="13"/>
        <v>1</v>
      </c>
      <c r="BY163" s="16" t="str">
        <f>IF(Wedstrijden!K160="x","BB","")</f>
        <v>BB</v>
      </c>
      <c r="BZ163" s="16" t="str">
        <f>IF(Wedstrijden!L160="x","B","")</f>
        <v>B</v>
      </c>
      <c r="CA163" s="16" t="str">
        <f>IF(Wedstrijden!M160="x","L1","")</f>
        <v>L1</v>
      </c>
      <c r="CB163" s="16" t="str">
        <f>IF(Wedstrijden!N160="x","L2","")</f>
        <v>L2</v>
      </c>
      <c r="CC163" s="16" t="str">
        <f>IF(Wedstrijden!O160="x","M1","")</f>
        <v>M1</v>
      </c>
      <c r="CD163" s="16" t="str">
        <f>IF(Wedstrijden!P160="x","M2","")</f>
        <v>M2</v>
      </c>
      <c r="CE163" s="16" t="str">
        <f>IF(Wedstrijden!Q160="x","Z1","")</f>
        <v>Z1</v>
      </c>
      <c r="CF163" s="16" t="str">
        <f>IF(Wedstrijden!R160="x","Z2","")</f>
        <v>Z2</v>
      </c>
      <c r="CG163" s="16" t="str">
        <f>IF(Wedstrijden!S160="x","ZZL","")</f>
        <v>ZZL</v>
      </c>
      <c r="CL163" s="16" t="str">
        <f>IF(COUNTA(Wedstrijden!AQ160:BA160)&lt;&gt;0,2,"")</f>
        <v/>
      </c>
      <c r="CM163" s="16" t="str">
        <f t="shared" si="14"/>
        <v/>
      </c>
      <c r="CN163" s="16" t="str">
        <f>IF(Wedstrijden!AQ160="x","AA","")</f>
        <v/>
      </c>
      <c r="CO163" s="16" t="str">
        <f>IF(Wedstrijden!AR160="x","A","")</f>
        <v/>
      </c>
      <c r="CP163" s="16" t="str">
        <f>IF(Wedstrijden!AS160="x","BB","")</f>
        <v/>
      </c>
      <c r="CQ163" s="16" t="str">
        <f>IF(Wedstrijden!AT160="x","B","")</f>
        <v/>
      </c>
      <c r="CR163" s="16" t="str">
        <f>IF(Wedstrijden!AU160="x","L","")</f>
        <v/>
      </c>
      <c r="CS163" s="16" t="str">
        <f>IF(Wedstrijden!AV160="x","M","")</f>
        <v/>
      </c>
      <c r="CT163" s="16" t="str">
        <f>IF(Wedstrijden!AW160="x","Z","")</f>
        <v/>
      </c>
      <c r="CU163" s="16" t="str">
        <f>IF(Wedstrijden!BA160="x","ZZ","")</f>
        <v/>
      </c>
      <c r="CV163" s="16" t="str">
        <f>IF(COUNTA(Wedstrijden!AH160:AO160)&lt;&gt;0,2,"")</f>
        <v/>
      </c>
      <c r="CW163" s="16" t="str">
        <f t="shared" si="15"/>
        <v/>
      </c>
      <c r="CX163" s="16" t="str">
        <f>IF(Wedstrijden!AH160="x","BB","")</f>
        <v/>
      </c>
      <c r="CY163" s="16" t="str">
        <f>IF(Wedstrijden!AI160="x","B","")</f>
        <v/>
      </c>
      <c r="CZ163" s="16" t="str">
        <f>IF(Wedstrijden!AJ160="x","L","")</f>
        <v/>
      </c>
      <c r="DA163" s="16" t="str">
        <f>IF(Wedstrijden!AK160="x","M","")</f>
        <v/>
      </c>
      <c r="DB163" s="16" t="str">
        <f>IF(Wedstrijden!AL160="x","Z","")</f>
        <v/>
      </c>
      <c r="DC163" s="16" t="str">
        <f>IF(Wedstrijden!AM160="x","ZZ","")</f>
        <v/>
      </c>
      <c r="DD163" s="16" t="str">
        <f>IF(Wedstrijden!AO160="x","1.40","")</f>
        <v/>
      </c>
      <c r="DE163" s="16" t="str">
        <f>IF(COUNTA(Wedstrijden!BC160:BE160)&lt;&gt;0,6,"")</f>
        <v/>
      </c>
      <c r="DF163" s="16" t="str">
        <f t="shared" si="16"/>
        <v/>
      </c>
      <c r="DG163" s="16" t="str">
        <f>IF(Wedstrijden!BC160="x","L","")</f>
        <v/>
      </c>
      <c r="DH163" s="16" t="str">
        <f>IF(Wedstrijden!BD160="x","M","")</f>
        <v/>
      </c>
      <c r="DI163" s="16" t="str">
        <f>IF(Wedstrijden!BE160="x","Z","")</f>
        <v/>
      </c>
      <c r="DJ163" s="16" t="str">
        <f>IF(Wedstrijden!BF160="x","Z","")</f>
        <v/>
      </c>
      <c r="DK163" s="16" t="str">
        <f>IF(COUNTA(Wedstrijden!BH160:BJ160)&lt;&gt;0,6,"")</f>
        <v/>
      </c>
      <c r="DL163" s="16" t="str">
        <f t="shared" si="17"/>
        <v/>
      </c>
      <c r="DM163" s="16" t="str">
        <f>IF(Wedstrijden!BH160="x","L","")</f>
        <v/>
      </c>
      <c r="DN163" s="16" t="str">
        <f>IF(Wedstrijden!BI160="x","M","")</f>
        <v/>
      </c>
      <c r="DO163" s="16" t="str">
        <f>IF(Wedstrijden!BJ160="x","Z","")</f>
        <v/>
      </c>
      <c r="DP163" s="16" t="str">
        <f>IF(Wedstrijden!BK160="x","Z","")</f>
        <v/>
      </c>
    </row>
    <row r="164" spans="1:120" ht="14.4" x14ac:dyDescent="0.3">
      <c r="A164" s="18">
        <f>Wedstrijden!A161</f>
        <v>45123</v>
      </c>
      <c r="B164" s="16" t="str">
        <f>IFERROR(VLOOKUP(Wedstrijden!#REF!,#REF!,2,FALSE),"")</f>
        <v/>
      </c>
      <c r="C164" s="16" t="str">
        <f>Wedstrijden!E161</f>
        <v>KNHS Kring De Drie Stromen</v>
      </c>
      <c r="D164" s="16" t="str">
        <f>IFERROR(VLOOKUP(Wedstrijden!#REF!,#REF!,2,FALSE),"")</f>
        <v/>
      </c>
      <c r="E164" s="16" t="str">
        <f>IFERROR(VLOOKUP(Wedstrijden!#REF!,#REF!,5,FALSE),"")</f>
        <v/>
      </c>
      <c r="F164" s="16" t="e">
        <f>IF(Wedstrijden!#REF!&lt;&gt;"",Wedstrijden!#REF!,"")</f>
        <v>#REF!</v>
      </c>
      <c r="G164" s="16" t="e">
        <f>IF(Wedstrijden!#REF!="Indoor",1,0)</f>
        <v>#REF!</v>
      </c>
      <c r="H164" s="16" t="e">
        <f>Wedstrijden!#REF!</f>
        <v>#REF!</v>
      </c>
      <c r="I164" s="16" t="e">
        <f>IF(Wedstrijden!#REF!="Nee",0,IF(Wedstrijden!#REF!="Ja",1,""))</f>
        <v>#REF!</v>
      </c>
      <c r="J164" s="16" t="e">
        <f>IF(Wedstrijden!#REF!&lt;&gt;"",Wedstrijden!#REF!,"")</f>
        <v>#REF!</v>
      </c>
      <c r="BJ164" s="16" t="str">
        <f>IF(COUNTA(Wedstrijden!T161:AB161)&lt;&gt;0,1,"")</f>
        <v/>
      </c>
      <c r="BK164" s="16" t="str">
        <f t="shared" si="12"/>
        <v/>
      </c>
      <c r="BL164" s="16" t="e">
        <f>IF(Wedstrijden!#REF!="x","AA","")</f>
        <v>#REF!</v>
      </c>
      <c r="BM164" s="16" t="e">
        <f>IF(Wedstrijden!#REF!="x","A","")</f>
        <v>#REF!</v>
      </c>
      <c r="BN164" s="16" t="str">
        <f>IF(Wedstrijden!T161="x","B1","")</f>
        <v/>
      </c>
      <c r="BO164" s="16" t="e">
        <f>IF(Wedstrijden!#REF!="x","BB","")</f>
        <v>#REF!</v>
      </c>
      <c r="BP164" s="16" t="str">
        <f>IF(Wedstrijden!V161="x","B","")</f>
        <v/>
      </c>
      <c r="BQ164" s="16" t="str">
        <f>IF(Wedstrijden!W161="x","L1","")</f>
        <v/>
      </c>
      <c r="BR164" s="16" t="str">
        <f>IF(Wedstrijden!X161="x","L2","")</f>
        <v/>
      </c>
      <c r="BS164" s="16" t="str">
        <f>IF(Wedstrijden!Y161="x","M1","")</f>
        <v/>
      </c>
      <c r="BT164" s="16" t="str">
        <f>IF(Wedstrijden!Z161="x","M2","")</f>
        <v/>
      </c>
      <c r="BU164" s="16" t="str">
        <f>IF(Wedstrijden!AA161="x","Z1","")</f>
        <v/>
      </c>
      <c r="BV164" s="16" t="str">
        <f>IF(Wedstrijden!AB161="x","Z2","")</f>
        <v/>
      </c>
      <c r="BW164" s="16">
        <f>IF(COUNTA(Wedstrijden!K161:S161)&lt;&gt;0,1,"")</f>
        <v>1</v>
      </c>
      <c r="BX164" s="16">
        <f t="shared" si="13"/>
        <v>1</v>
      </c>
      <c r="BY164" s="16" t="str">
        <f>IF(Wedstrijden!K161="x","BB","")</f>
        <v/>
      </c>
      <c r="BZ164" s="16" t="str">
        <f>IF(Wedstrijden!L161="x","B","")</f>
        <v>B</v>
      </c>
      <c r="CA164" s="16" t="str">
        <f>IF(Wedstrijden!M161="x","L1","")</f>
        <v>L1</v>
      </c>
      <c r="CB164" s="16" t="str">
        <f>IF(Wedstrijden!N161="x","L2","")</f>
        <v>L2</v>
      </c>
      <c r="CC164" s="16" t="str">
        <f>IF(Wedstrijden!O161="x","M1","")</f>
        <v>M1</v>
      </c>
      <c r="CD164" s="16" t="str">
        <f>IF(Wedstrijden!P161="x","M2","")</f>
        <v>M2</v>
      </c>
      <c r="CE164" s="16" t="str">
        <f>IF(Wedstrijden!Q161="x","Z1","")</f>
        <v/>
      </c>
      <c r="CF164" s="16" t="str">
        <f>IF(Wedstrijden!R161="x","Z2","")</f>
        <v/>
      </c>
      <c r="CG164" s="16" t="str">
        <f>IF(Wedstrijden!S161="x","ZZL","")</f>
        <v/>
      </c>
      <c r="CL164" s="16" t="str">
        <f>IF(COUNTA(Wedstrijden!AQ161:BA161)&lt;&gt;0,2,"")</f>
        <v/>
      </c>
      <c r="CM164" s="16" t="str">
        <f t="shared" si="14"/>
        <v/>
      </c>
      <c r="CN164" s="16" t="str">
        <f>IF(Wedstrijden!AQ161="x","AA","")</f>
        <v/>
      </c>
      <c r="CO164" s="16" t="str">
        <f>IF(Wedstrijden!AR161="x","A","")</f>
        <v/>
      </c>
      <c r="CP164" s="16" t="str">
        <f>IF(Wedstrijden!AS161="x","BB","")</f>
        <v/>
      </c>
      <c r="CQ164" s="16" t="str">
        <f>IF(Wedstrijden!AT161="x","B","")</f>
        <v/>
      </c>
      <c r="CR164" s="16" t="str">
        <f>IF(Wedstrijden!AU161="x","L","")</f>
        <v/>
      </c>
      <c r="CS164" s="16" t="str">
        <f>IF(Wedstrijden!AV161="x","M","")</f>
        <v/>
      </c>
      <c r="CT164" s="16" t="str">
        <f>IF(Wedstrijden!AW161="x","Z","")</f>
        <v/>
      </c>
      <c r="CU164" s="16" t="str">
        <f>IF(Wedstrijden!BA161="x","ZZ","")</f>
        <v/>
      </c>
      <c r="CV164" s="16" t="str">
        <f>IF(COUNTA(Wedstrijden!AH161:AO161)&lt;&gt;0,2,"")</f>
        <v/>
      </c>
      <c r="CW164" s="16" t="str">
        <f t="shared" si="15"/>
        <v/>
      </c>
      <c r="CX164" s="16" t="str">
        <f>IF(Wedstrijden!AH161="x","BB","")</f>
        <v/>
      </c>
      <c r="CY164" s="16" t="str">
        <f>IF(Wedstrijden!AI161="x","B","")</f>
        <v/>
      </c>
      <c r="CZ164" s="16" t="str">
        <f>IF(Wedstrijden!AJ161="x","L","")</f>
        <v/>
      </c>
      <c r="DA164" s="16" t="str">
        <f>IF(Wedstrijden!AK161="x","M","")</f>
        <v/>
      </c>
      <c r="DB164" s="16" t="str">
        <f>IF(Wedstrijden!AL161="x","Z","")</f>
        <v/>
      </c>
      <c r="DC164" s="16" t="str">
        <f>IF(Wedstrijden!AM161="x","ZZ","")</f>
        <v/>
      </c>
      <c r="DD164" s="16" t="str">
        <f>IF(Wedstrijden!AO161="x","1.40","")</f>
        <v/>
      </c>
      <c r="DE164" s="16" t="str">
        <f>IF(COUNTA(Wedstrijden!BC161:BE161)&lt;&gt;0,6,"")</f>
        <v/>
      </c>
      <c r="DF164" s="16" t="str">
        <f t="shared" si="16"/>
        <v/>
      </c>
      <c r="DG164" s="16" t="str">
        <f>IF(Wedstrijden!BC161="x","L","")</f>
        <v/>
      </c>
      <c r="DH164" s="16" t="str">
        <f>IF(Wedstrijden!BD161="x","M","")</f>
        <v/>
      </c>
      <c r="DI164" s="16" t="str">
        <f>IF(Wedstrijden!BE161="x","Z","")</f>
        <v/>
      </c>
      <c r="DJ164" s="16" t="str">
        <f>IF(Wedstrijden!BF161="x","Z","")</f>
        <v/>
      </c>
      <c r="DK164" s="16" t="str">
        <f>IF(COUNTA(Wedstrijden!BH161:BJ161)&lt;&gt;0,6,"")</f>
        <v/>
      </c>
      <c r="DL164" s="16" t="str">
        <f t="shared" si="17"/>
        <v/>
      </c>
      <c r="DM164" s="16" t="str">
        <f>IF(Wedstrijden!BH161="x","L","")</f>
        <v/>
      </c>
      <c r="DN164" s="16" t="str">
        <f>IF(Wedstrijden!BI161="x","M","")</f>
        <v/>
      </c>
      <c r="DO164" s="16" t="str">
        <f>IF(Wedstrijden!BJ161="x","Z","")</f>
        <v/>
      </c>
      <c r="DP164" s="16" t="str">
        <f>IF(Wedstrijden!BK161="x","Z","")</f>
        <v/>
      </c>
    </row>
    <row r="165" spans="1:120" ht="14.4" x14ac:dyDescent="0.3">
      <c r="A165" s="18">
        <f>Wedstrijden!A162</f>
        <v>45125</v>
      </c>
      <c r="B165" s="16" t="str">
        <f>IFERROR(VLOOKUP(Wedstrijden!#REF!,#REF!,2,FALSE),"")</f>
        <v/>
      </c>
      <c r="C165" s="16" t="str">
        <f>Wedstrijden!E162</f>
        <v>KNHS Kring De Drie Stromen</v>
      </c>
      <c r="D165" s="16" t="str">
        <f>IFERROR(VLOOKUP(Wedstrijden!#REF!,#REF!,2,FALSE),"")</f>
        <v/>
      </c>
      <c r="E165" s="16" t="str">
        <f>IFERROR(VLOOKUP(Wedstrijden!#REF!,#REF!,5,FALSE),"")</f>
        <v/>
      </c>
      <c r="F165" s="16" t="e">
        <f>IF(Wedstrijden!#REF!&lt;&gt;"",Wedstrijden!#REF!,"")</f>
        <v>#REF!</v>
      </c>
      <c r="G165" s="16" t="e">
        <f>IF(Wedstrijden!#REF!="Indoor",1,0)</f>
        <v>#REF!</v>
      </c>
      <c r="H165" s="16" t="e">
        <f>Wedstrijden!#REF!</f>
        <v>#REF!</v>
      </c>
      <c r="I165" s="16" t="e">
        <f>IF(Wedstrijden!#REF!="Nee",0,IF(Wedstrijden!#REF!="Ja",1,""))</f>
        <v>#REF!</v>
      </c>
      <c r="J165" s="16" t="e">
        <f>IF(Wedstrijden!#REF!&lt;&gt;"",Wedstrijden!#REF!,"")</f>
        <v>#REF!</v>
      </c>
      <c r="BJ165" s="16">
        <f>IF(COUNTA(Wedstrijden!T162:AB162)&lt;&gt;0,1,"")</f>
        <v>1</v>
      </c>
      <c r="BK165" s="16">
        <f t="shared" si="12"/>
        <v>2</v>
      </c>
      <c r="BL165" s="16" t="e">
        <f>IF(Wedstrijden!#REF!="x","AA","")</f>
        <v>#REF!</v>
      </c>
      <c r="BM165" s="16" t="e">
        <f>IF(Wedstrijden!#REF!="x","A","")</f>
        <v>#REF!</v>
      </c>
      <c r="BN165" s="16" t="str">
        <f>IF(Wedstrijden!T162="x","B1","")</f>
        <v/>
      </c>
      <c r="BO165" s="16" t="e">
        <f>IF(Wedstrijden!#REF!="x","BB","")</f>
        <v>#REF!</v>
      </c>
      <c r="BP165" s="16" t="str">
        <f>IF(Wedstrijden!V162="x","B","")</f>
        <v/>
      </c>
      <c r="BQ165" s="16" t="str">
        <f>IF(Wedstrijden!W162="x","L1","")</f>
        <v>L1</v>
      </c>
      <c r="BR165" s="16" t="str">
        <f>IF(Wedstrijden!X162="x","L2","")</f>
        <v>L2</v>
      </c>
      <c r="BS165" s="16" t="str">
        <f>IF(Wedstrijden!Y162="x","M1","")</f>
        <v>M1</v>
      </c>
      <c r="BT165" s="16" t="str">
        <f>IF(Wedstrijden!Z162="x","M2","")</f>
        <v>M2</v>
      </c>
      <c r="BU165" s="16" t="str">
        <f>IF(Wedstrijden!AA162="x","Z1","")</f>
        <v/>
      </c>
      <c r="BV165" s="16" t="str">
        <f>IF(Wedstrijden!AB162="x","Z2","")</f>
        <v/>
      </c>
      <c r="BW165" s="16">
        <f>IF(COUNTA(Wedstrijden!K162:S162)&lt;&gt;0,1,"")</f>
        <v>1</v>
      </c>
      <c r="BX165" s="16">
        <f t="shared" si="13"/>
        <v>1</v>
      </c>
      <c r="BY165" s="16" t="str">
        <f>IF(Wedstrijden!K162="x","BB","")</f>
        <v/>
      </c>
      <c r="BZ165" s="16" t="str">
        <f>IF(Wedstrijden!L162="x","B","")</f>
        <v/>
      </c>
      <c r="CA165" s="16" t="str">
        <f>IF(Wedstrijden!M162="x","L1","")</f>
        <v>L1</v>
      </c>
      <c r="CB165" s="16" t="str">
        <f>IF(Wedstrijden!N162="x","L2","")</f>
        <v>L2</v>
      </c>
      <c r="CC165" s="16" t="str">
        <f>IF(Wedstrijden!O162="x","M1","")</f>
        <v>M1</v>
      </c>
      <c r="CD165" s="16" t="str">
        <f>IF(Wedstrijden!P162="x","M2","")</f>
        <v>M2</v>
      </c>
      <c r="CE165" s="16" t="str">
        <f>IF(Wedstrijden!Q162="x","Z1","")</f>
        <v/>
      </c>
      <c r="CF165" s="16" t="str">
        <f>IF(Wedstrijden!R162="x","Z2","")</f>
        <v/>
      </c>
      <c r="CG165" s="16" t="str">
        <f>IF(Wedstrijden!S162="x","ZZL","")</f>
        <v/>
      </c>
      <c r="CL165" s="16" t="str">
        <f>IF(COUNTA(Wedstrijden!AQ162:BA162)&lt;&gt;0,2,"")</f>
        <v/>
      </c>
      <c r="CM165" s="16" t="str">
        <f t="shared" si="14"/>
        <v/>
      </c>
      <c r="CN165" s="16" t="str">
        <f>IF(Wedstrijden!AQ162="x","AA","")</f>
        <v/>
      </c>
      <c r="CO165" s="16" t="str">
        <f>IF(Wedstrijden!AR162="x","A","")</f>
        <v/>
      </c>
      <c r="CP165" s="16" t="str">
        <f>IF(Wedstrijden!AS162="x","BB","")</f>
        <v/>
      </c>
      <c r="CQ165" s="16" t="str">
        <f>IF(Wedstrijden!AT162="x","B","")</f>
        <v/>
      </c>
      <c r="CR165" s="16" t="str">
        <f>IF(Wedstrijden!AU162="x","L","")</f>
        <v/>
      </c>
      <c r="CS165" s="16" t="str">
        <f>IF(Wedstrijden!AV162="x","M","")</f>
        <v/>
      </c>
      <c r="CT165" s="16" t="str">
        <f>IF(Wedstrijden!AW162="x","Z","")</f>
        <v/>
      </c>
      <c r="CU165" s="16" t="str">
        <f>IF(Wedstrijden!BA162="x","ZZ","")</f>
        <v/>
      </c>
      <c r="CV165" s="16" t="str">
        <f>IF(COUNTA(Wedstrijden!AH162:AO162)&lt;&gt;0,2,"")</f>
        <v/>
      </c>
      <c r="CW165" s="16" t="str">
        <f t="shared" si="15"/>
        <v/>
      </c>
      <c r="CX165" s="16" t="str">
        <f>IF(Wedstrijden!AH162="x","BB","")</f>
        <v/>
      </c>
      <c r="CY165" s="16" t="str">
        <f>IF(Wedstrijden!AI162="x","B","")</f>
        <v/>
      </c>
      <c r="CZ165" s="16" t="str">
        <f>IF(Wedstrijden!AJ162="x","L","")</f>
        <v/>
      </c>
      <c r="DA165" s="16" t="str">
        <f>IF(Wedstrijden!AK162="x","M","")</f>
        <v/>
      </c>
      <c r="DB165" s="16" t="str">
        <f>IF(Wedstrijden!AL162="x","Z","")</f>
        <v/>
      </c>
      <c r="DC165" s="16" t="str">
        <f>IF(Wedstrijden!AM162="x","ZZ","")</f>
        <v/>
      </c>
      <c r="DD165" s="16" t="str">
        <f>IF(Wedstrijden!AO162="x","1.40","")</f>
        <v/>
      </c>
      <c r="DE165" s="16" t="str">
        <f>IF(COUNTA(Wedstrijden!BC162:BE162)&lt;&gt;0,6,"")</f>
        <v/>
      </c>
      <c r="DF165" s="16" t="str">
        <f t="shared" si="16"/>
        <v/>
      </c>
      <c r="DG165" s="16" t="str">
        <f>IF(Wedstrijden!BC162="x","L","")</f>
        <v/>
      </c>
      <c r="DH165" s="16" t="str">
        <f>IF(Wedstrijden!BD162="x","M","")</f>
        <v/>
      </c>
      <c r="DI165" s="16" t="str">
        <f>IF(Wedstrijden!BE162="x","Z","")</f>
        <v/>
      </c>
      <c r="DJ165" s="16" t="str">
        <f>IF(Wedstrijden!BF162="x","Z","")</f>
        <v/>
      </c>
      <c r="DK165" s="16" t="str">
        <f>IF(COUNTA(Wedstrijden!BH162:BJ162)&lt;&gt;0,6,"")</f>
        <v/>
      </c>
      <c r="DL165" s="16" t="str">
        <f t="shared" si="17"/>
        <v/>
      </c>
      <c r="DM165" s="16" t="str">
        <f>IF(Wedstrijden!BH162="x","L","")</f>
        <v/>
      </c>
      <c r="DN165" s="16" t="str">
        <f>IF(Wedstrijden!BI162="x","M","")</f>
        <v/>
      </c>
      <c r="DO165" s="16" t="str">
        <f>IF(Wedstrijden!BJ162="x","Z","")</f>
        <v/>
      </c>
      <c r="DP165" s="16" t="str">
        <f>IF(Wedstrijden!BK162="x","Z","")</f>
        <v/>
      </c>
    </row>
    <row r="166" spans="1:120" ht="14.4" x14ac:dyDescent="0.3">
      <c r="A166" s="18">
        <f>Wedstrijden!A163</f>
        <v>45127</v>
      </c>
      <c r="B166" s="16" t="str">
        <f>IFERROR(VLOOKUP(Wedstrijden!#REF!,#REF!,2,FALSE),"")</f>
        <v/>
      </c>
      <c r="C166" s="16" t="str">
        <f>Wedstrijden!E163</f>
        <v>KNHS Kring De Drie Stromen</v>
      </c>
      <c r="D166" s="16" t="str">
        <f>IFERROR(VLOOKUP(Wedstrijden!#REF!,#REF!,2,FALSE),"")</f>
        <v/>
      </c>
      <c r="E166" s="16" t="str">
        <f>IFERROR(VLOOKUP(Wedstrijden!#REF!,#REF!,5,FALSE),"")</f>
        <v/>
      </c>
      <c r="F166" s="16" t="e">
        <f>IF(Wedstrijden!#REF!&lt;&gt;"",Wedstrijden!#REF!,"")</f>
        <v>#REF!</v>
      </c>
      <c r="G166" s="16" t="e">
        <f>IF(Wedstrijden!#REF!="Indoor",1,0)</f>
        <v>#REF!</v>
      </c>
      <c r="H166" s="16" t="e">
        <f>Wedstrijden!#REF!</f>
        <v>#REF!</v>
      </c>
      <c r="I166" s="16" t="e">
        <f>IF(Wedstrijden!#REF!="Nee",0,IF(Wedstrijden!#REF!="Ja",1,""))</f>
        <v>#REF!</v>
      </c>
      <c r="J166" s="16" t="e">
        <f>IF(Wedstrijden!#REF!&lt;&gt;"",Wedstrijden!#REF!,"")</f>
        <v>#REF!</v>
      </c>
      <c r="BJ166" s="16" t="str">
        <f>IF(COUNTA(Wedstrijden!T163:AB163)&lt;&gt;0,1,"")</f>
        <v/>
      </c>
      <c r="BK166" s="16" t="str">
        <f t="shared" si="12"/>
        <v/>
      </c>
      <c r="BL166" s="16" t="e">
        <f>IF(Wedstrijden!#REF!="x","AA","")</f>
        <v>#REF!</v>
      </c>
      <c r="BM166" s="16" t="e">
        <f>IF(Wedstrijden!#REF!="x","A","")</f>
        <v>#REF!</v>
      </c>
      <c r="BN166" s="16" t="str">
        <f>IF(Wedstrijden!T163="x","B1","")</f>
        <v/>
      </c>
      <c r="BO166" s="16" t="e">
        <f>IF(Wedstrijden!#REF!="x","BB","")</f>
        <v>#REF!</v>
      </c>
      <c r="BP166" s="16" t="str">
        <f>IF(Wedstrijden!V163="x","B","")</f>
        <v/>
      </c>
      <c r="BQ166" s="16" t="str">
        <f>IF(Wedstrijden!W163="x","L1","")</f>
        <v/>
      </c>
      <c r="BR166" s="16" t="str">
        <f>IF(Wedstrijden!X163="x","L2","")</f>
        <v/>
      </c>
      <c r="BS166" s="16" t="str">
        <f>IF(Wedstrijden!Y163="x","M1","")</f>
        <v/>
      </c>
      <c r="BT166" s="16" t="str">
        <f>IF(Wedstrijden!Z163="x","M2","")</f>
        <v/>
      </c>
      <c r="BU166" s="16" t="str">
        <f>IF(Wedstrijden!AA163="x","Z1","")</f>
        <v/>
      </c>
      <c r="BV166" s="16" t="str">
        <f>IF(Wedstrijden!AB163="x","Z2","")</f>
        <v/>
      </c>
      <c r="BW166" s="16">
        <f>IF(COUNTA(Wedstrijden!K163:S163)&lt;&gt;0,1,"")</f>
        <v>1</v>
      </c>
      <c r="BX166" s="16">
        <f t="shared" si="13"/>
        <v>1</v>
      </c>
      <c r="BY166" s="16" t="str">
        <f>IF(Wedstrijden!K163="x","BB","")</f>
        <v/>
      </c>
      <c r="BZ166" s="16" t="str">
        <f>IF(Wedstrijden!L163="x","B","")</f>
        <v>B</v>
      </c>
      <c r="CA166" s="16" t="str">
        <f>IF(Wedstrijden!M163="x","L1","")</f>
        <v/>
      </c>
      <c r="CB166" s="16" t="str">
        <f>IF(Wedstrijden!N163="x","L2","")</f>
        <v/>
      </c>
      <c r="CC166" s="16" t="str">
        <f>IF(Wedstrijden!O163="x","M1","")</f>
        <v>M1</v>
      </c>
      <c r="CD166" s="16" t="str">
        <f>IF(Wedstrijden!P163="x","M2","")</f>
        <v>M2</v>
      </c>
      <c r="CE166" s="16" t="str">
        <f>IF(Wedstrijden!Q163="x","Z1","")</f>
        <v/>
      </c>
      <c r="CF166" s="16" t="str">
        <f>IF(Wedstrijden!R163="x","Z2","")</f>
        <v/>
      </c>
      <c r="CG166" s="16" t="str">
        <f>IF(Wedstrijden!S163="x","ZZL","")</f>
        <v/>
      </c>
      <c r="CL166" s="16" t="str">
        <f>IF(COUNTA(Wedstrijden!AQ163:BA163)&lt;&gt;0,2,"")</f>
        <v/>
      </c>
      <c r="CM166" s="16" t="str">
        <f t="shared" si="14"/>
        <v/>
      </c>
      <c r="CN166" s="16" t="str">
        <f>IF(Wedstrijden!AQ163="x","AA","")</f>
        <v/>
      </c>
      <c r="CO166" s="16" t="str">
        <f>IF(Wedstrijden!AR163="x","A","")</f>
        <v/>
      </c>
      <c r="CP166" s="16" t="str">
        <f>IF(Wedstrijden!AS163="x","BB","")</f>
        <v/>
      </c>
      <c r="CQ166" s="16" t="str">
        <f>IF(Wedstrijden!AT163="x","B","")</f>
        <v/>
      </c>
      <c r="CR166" s="16" t="str">
        <f>IF(Wedstrijden!AU163="x","L","")</f>
        <v/>
      </c>
      <c r="CS166" s="16" t="str">
        <f>IF(Wedstrijden!AV163="x","M","")</f>
        <v/>
      </c>
      <c r="CT166" s="16" t="str">
        <f>IF(Wedstrijden!AW163="x","Z","")</f>
        <v/>
      </c>
      <c r="CU166" s="16" t="str">
        <f>IF(Wedstrijden!BA163="x","ZZ","")</f>
        <v/>
      </c>
      <c r="CV166" s="16" t="str">
        <f>IF(COUNTA(Wedstrijden!AH163:AO163)&lt;&gt;0,2,"")</f>
        <v/>
      </c>
      <c r="CW166" s="16" t="str">
        <f t="shared" si="15"/>
        <v/>
      </c>
      <c r="CX166" s="16" t="str">
        <f>IF(Wedstrijden!AH163="x","BB","")</f>
        <v/>
      </c>
      <c r="CY166" s="16" t="str">
        <f>IF(Wedstrijden!AI163="x","B","")</f>
        <v/>
      </c>
      <c r="CZ166" s="16" t="str">
        <f>IF(Wedstrijden!AJ163="x","L","")</f>
        <v/>
      </c>
      <c r="DA166" s="16" t="str">
        <f>IF(Wedstrijden!AK163="x","M","")</f>
        <v/>
      </c>
      <c r="DB166" s="16" t="str">
        <f>IF(Wedstrijden!AL163="x","Z","")</f>
        <v/>
      </c>
      <c r="DC166" s="16" t="str">
        <f>IF(Wedstrijden!AM163="x","ZZ","")</f>
        <v/>
      </c>
      <c r="DD166" s="16" t="str">
        <f>IF(Wedstrijden!AO163="x","1.40","")</f>
        <v/>
      </c>
      <c r="DE166" s="16" t="str">
        <f>IF(COUNTA(Wedstrijden!BC163:BE163)&lt;&gt;0,6,"")</f>
        <v/>
      </c>
      <c r="DF166" s="16" t="str">
        <f t="shared" si="16"/>
        <v/>
      </c>
      <c r="DG166" s="16" t="str">
        <f>IF(Wedstrijden!BC163="x","L","")</f>
        <v/>
      </c>
      <c r="DH166" s="16" t="str">
        <f>IF(Wedstrijden!BD163="x","M","")</f>
        <v/>
      </c>
      <c r="DI166" s="16" t="str">
        <f>IF(Wedstrijden!BE163="x","Z","")</f>
        <v/>
      </c>
      <c r="DJ166" s="16" t="str">
        <f>IF(Wedstrijden!BF163="x","Z","")</f>
        <v/>
      </c>
      <c r="DK166" s="16" t="str">
        <f>IF(COUNTA(Wedstrijden!BH163:BJ163)&lt;&gt;0,6,"")</f>
        <v/>
      </c>
      <c r="DL166" s="16" t="str">
        <f t="shared" si="17"/>
        <v/>
      </c>
      <c r="DM166" s="16" t="str">
        <f>IF(Wedstrijden!BH163="x","L","")</f>
        <v/>
      </c>
      <c r="DN166" s="16" t="str">
        <f>IF(Wedstrijden!BI163="x","M","")</f>
        <v/>
      </c>
      <c r="DO166" s="16" t="str">
        <f>IF(Wedstrijden!BJ163="x","Z","")</f>
        <v/>
      </c>
      <c r="DP166" s="16" t="str">
        <f>IF(Wedstrijden!BK163="x","Z","")</f>
        <v/>
      </c>
    </row>
    <row r="167" spans="1:120" ht="14.4" x14ac:dyDescent="0.3">
      <c r="A167" s="18">
        <f>Wedstrijden!A164</f>
        <v>45127</v>
      </c>
      <c r="B167" s="16" t="str">
        <f>IFERROR(VLOOKUP(Wedstrijden!#REF!,#REF!,2,FALSE),"")</f>
        <v/>
      </c>
      <c r="C167" s="16" t="str">
        <f>Wedstrijden!E164</f>
        <v>Licenties Wedstrijdorganisaties Friesland Kring</v>
      </c>
      <c r="D167" s="16" t="str">
        <f>IFERROR(VLOOKUP(Wedstrijden!#REF!,#REF!,2,FALSE),"")</f>
        <v/>
      </c>
      <c r="E167" s="16" t="str">
        <f>IFERROR(VLOOKUP(Wedstrijden!#REF!,#REF!,5,FALSE),"")</f>
        <v/>
      </c>
      <c r="F167" s="16" t="e">
        <f>IF(Wedstrijden!#REF!&lt;&gt;"",Wedstrijden!#REF!,"")</f>
        <v>#REF!</v>
      </c>
      <c r="G167" s="16" t="e">
        <f>IF(Wedstrijden!#REF!="Indoor",1,0)</f>
        <v>#REF!</v>
      </c>
      <c r="H167" s="16" t="e">
        <f>Wedstrijden!#REF!</f>
        <v>#REF!</v>
      </c>
      <c r="I167" s="16" t="e">
        <f>IF(Wedstrijden!#REF!="Nee",0,IF(Wedstrijden!#REF!="Ja",1,""))</f>
        <v>#REF!</v>
      </c>
      <c r="J167" s="16" t="e">
        <f>IF(Wedstrijden!#REF!&lt;&gt;"",Wedstrijden!#REF!,"")</f>
        <v>#REF!</v>
      </c>
      <c r="BJ167" s="16" t="str">
        <f>IF(COUNTA(Wedstrijden!T164:AB164)&lt;&gt;0,1,"")</f>
        <v/>
      </c>
      <c r="BK167" s="16" t="str">
        <f t="shared" si="12"/>
        <v/>
      </c>
      <c r="BL167" s="16" t="e">
        <f>IF(Wedstrijden!#REF!="x","AA","")</f>
        <v>#REF!</v>
      </c>
      <c r="BM167" s="16" t="e">
        <f>IF(Wedstrijden!#REF!="x","A","")</f>
        <v>#REF!</v>
      </c>
      <c r="BN167" s="16" t="str">
        <f>IF(Wedstrijden!T164="x","B1","")</f>
        <v/>
      </c>
      <c r="BO167" s="16" t="e">
        <f>IF(Wedstrijden!#REF!="x","BB","")</f>
        <v>#REF!</v>
      </c>
      <c r="BP167" s="16" t="str">
        <f>IF(Wedstrijden!V164="x","B","")</f>
        <v/>
      </c>
      <c r="BQ167" s="16" t="str">
        <f>IF(Wedstrijden!W164="x","L1","")</f>
        <v/>
      </c>
      <c r="BR167" s="16" t="str">
        <f>IF(Wedstrijden!X164="x","L2","")</f>
        <v/>
      </c>
      <c r="BS167" s="16" t="str">
        <f>IF(Wedstrijden!Y164="x","M1","")</f>
        <v/>
      </c>
      <c r="BT167" s="16" t="str">
        <f>IF(Wedstrijden!Z164="x","M2","")</f>
        <v/>
      </c>
      <c r="BU167" s="16" t="str">
        <f>IF(Wedstrijden!AA164="x","Z1","")</f>
        <v/>
      </c>
      <c r="BV167" s="16" t="str">
        <f>IF(Wedstrijden!AB164="x","Z2","")</f>
        <v/>
      </c>
      <c r="BW167" s="16">
        <f>IF(COUNTA(Wedstrijden!K164:S164)&lt;&gt;0,1,"")</f>
        <v>1</v>
      </c>
      <c r="BX167" s="16">
        <f t="shared" si="13"/>
        <v>1</v>
      </c>
      <c r="BY167" s="16" t="str">
        <f>IF(Wedstrijden!K164="x","BB","")</f>
        <v/>
      </c>
      <c r="BZ167" s="16" t="str">
        <f>IF(Wedstrijden!L164="x","B","")</f>
        <v>B</v>
      </c>
      <c r="CA167" s="16" t="str">
        <f>IF(Wedstrijden!M164="x","L1","")</f>
        <v>L1</v>
      </c>
      <c r="CB167" s="16" t="str">
        <f>IF(Wedstrijden!N164="x","L2","")</f>
        <v>L2</v>
      </c>
      <c r="CC167" s="16" t="str">
        <f>IF(Wedstrijden!O164="x","M1","")</f>
        <v>M1</v>
      </c>
      <c r="CD167" s="16" t="str">
        <f>IF(Wedstrijden!P164="x","M2","")</f>
        <v>M2</v>
      </c>
      <c r="CE167" s="16" t="str">
        <f>IF(Wedstrijden!Q164="x","Z1","")</f>
        <v>Z1</v>
      </c>
      <c r="CF167" s="16" t="str">
        <f>IF(Wedstrijden!R164="x","Z2","")</f>
        <v>Z2</v>
      </c>
      <c r="CG167" s="16" t="str">
        <f>IF(Wedstrijden!S164="x","ZZL","")</f>
        <v>ZZL</v>
      </c>
      <c r="CL167" s="16" t="str">
        <f>IF(COUNTA(Wedstrijden!AQ164:BA164)&lt;&gt;0,2,"")</f>
        <v/>
      </c>
      <c r="CM167" s="16" t="str">
        <f t="shared" si="14"/>
        <v/>
      </c>
      <c r="CN167" s="16" t="str">
        <f>IF(Wedstrijden!AQ164="x","AA","")</f>
        <v/>
      </c>
      <c r="CO167" s="16" t="str">
        <f>IF(Wedstrijden!AR164="x","A","")</f>
        <v/>
      </c>
      <c r="CP167" s="16" t="str">
        <f>IF(Wedstrijden!AS164="x","BB","")</f>
        <v/>
      </c>
      <c r="CQ167" s="16" t="str">
        <f>IF(Wedstrijden!AT164="x","B","")</f>
        <v/>
      </c>
      <c r="CR167" s="16" t="str">
        <f>IF(Wedstrijden!AU164="x","L","")</f>
        <v/>
      </c>
      <c r="CS167" s="16" t="str">
        <f>IF(Wedstrijden!AV164="x","M","")</f>
        <v/>
      </c>
      <c r="CT167" s="16" t="str">
        <f>IF(Wedstrijden!AW164="x","Z","")</f>
        <v/>
      </c>
      <c r="CU167" s="16" t="str">
        <f>IF(Wedstrijden!BA164="x","ZZ","")</f>
        <v/>
      </c>
      <c r="CV167" s="16" t="str">
        <f>IF(COUNTA(Wedstrijden!AH164:AO164)&lt;&gt;0,2,"")</f>
        <v/>
      </c>
      <c r="CW167" s="16" t="str">
        <f t="shared" si="15"/>
        <v/>
      </c>
      <c r="CX167" s="16" t="str">
        <f>IF(Wedstrijden!AH164="x","BB","")</f>
        <v/>
      </c>
      <c r="CY167" s="16" t="str">
        <f>IF(Wedstrijden!AI164="x","B","")</f>
        <v/>
      </c>
      <c r="CZ167" s="16" t="str">
        <f>IF(Wedstrijden!AJ164="x","L","")</f>
        <v/>
      </c>
      <c r="DA167" s="16" t="str">
        <f>IF(Wedstrijden!AK164="x","M","")</f>
        <v/>
      </c>
      <c r="DB167" s="16" t="str">
        <f>IF(Wedstrijden!AL164="x","Z","")</f>
        <v/>
      </c>
      <c r="DC167" s="16" t="str">
        <f>IF(Wedstrijden!AM164="x","ZZ","")</f>
        <v/>
      </c>
      <c r="DD167" s="16" t="str">
        <f>IF(Wedstrijden!AO164="x","1.40","")</f>
        <v/>
      </c>
      <c r="DE167" s="16" t="str">
        <f>IF(COUNTA(Wedstrijden!BC164:BE164)&lt;&gt;0,6,"")</f>
        <v/>
      </c>
      <c r="DF167" s="16" t="str">
        <f t="shared" si="16"/>
        <v/>
      </c>
      <c r="DG167" s="16" t="str">
        <f>IF(Wedstrijden!BC164="x","L","")</f>
        <v/>
      </c>
      <c r="DH167" s="16" t="str">
        <f>IF(Wedstrijden!BD164="x","M","")</f>
        <v/>
      </c>
      <c r="DI167" s="16" t="str">
        <f>IF(Wedstrijden!BE164="x","Z","")</f>
        <v/>
      </c>
      <c r="DJ167" s="16" t="str">
        <f>IF(Wedstrijden!BF164="x","Z","")</f>
        <v/>
      </c>
      <c r="DK167" s="16" t="str">
        <f>IF(COUNTA(Wedstrijden!BH164:BJ164)&lt;&gt;0,6,"")</f>
        <v/>
      </c>
      <c r="DL167" s="16" t="str">
        <f t="shared" si="17"/>
        <v/>
      </c>
      <c r="DM167" s="16" t="str">
        <f>IF(Wedstrijden!BH164="x","L","")</f>
        <v/>
      </c>
      <c r="DN167" s="16" t="str">
        <f>IF(Wedstrijden!BI164="x","M","")</f>
        <v/>
      </c>
      <c r="DO167" s="16" t="str">
        <f>IF(Wedstrijden!BJ164="x","Z","")</f>
        <v/>
      </c>
      <c r="DP167" s="16" t="str">
        <f>IF(Wedstrijden!BK164="x","Z","")</f>
        <v/>
      </c>
    </row>
    <row r="168" spans="1:120" ht="14.4" x14ac:dyDescent="0.3">
      <c r="A168" s="18">
        <f>Wedstrijden!A165</f>
        <v>45128</v>
      </c>
      <c r="B168" s="16" t="str">
        <f>IFERROR(VLOOKUP(Wedstrijden!#REF!,#REF!,2,FALSE),"")</f>
        <v/>
      </c>
      <c r="C168" s="16" t="str">
        <f>Wedstrijden!E165</f>
        <v>KNHS Kring Tusken Waad En Klif</v>
      </c>
      <c r="D168" s="16" t="str">
        <f>IFERROR(VLOOKUP(Wedstrijden!#REF!,#REF!,2,FALSE),"")</f>
        <v/>
      </c>
      <c r="E168" s="16" t="str">
        <f>IFERROR(VLOOKUP(Wedstrijden!#REF!,#REF!,5,FALSE),"")</f>
        <v/>
      </c>
      <c r="F168" s="16" t="e">
        <f>IF(Wedstrijden!#REF!&lt;&gt;"",Wedstrijden!#REF!,"")</f>
        <v>#REF!</v>
      </c>
      <c r="G168" s="16" t="e">
        <f>IF(Wedstrijden!#REF!="Indoor",1,0)</f>
        <v>#REF!</v>
      </c>
      <c r="H168" s="16" t="e">
        <f>Wedstrijden!#REF!</f>
        <v>#REF!</v>
      </c>
      <c r="I168" s="16" t="e">
        <f>IF(Wedstrijden!#REF!="Nee",0,IF(Wedstrijden!#REF!="Ja",1,""))</f>
        <v>#REF!</v>
      </c>
      <c r="J168" s="16" t="e">
        <f>IF(Wedstrijden!#REF!&lt;&gt;"",Wedstrijden!#REF!,"")</f>
        <v>#REF!</v>
      </c>
      <c r="BJ168" s="16" t="str">
        <f>IF(COUNTA(Wedstrijden!T165:AB165)&lt;&gt;0,1,"")</f>
        <v/>
      </c>
      <c r="BK168" s="16" t="str">
        <f t="shared" si="12"/>
        <v/>
      </c>
      <c r="BL168" s="16" t="e">
        <f>IF(Wedstrijden!#REF!="x","AA","")</f>
        <v>#REF!</v>
      </c>
      <c r="BM168" s="16" t="e">
        <f>IF(Wedstrijden!#REF!="x","A","")</f>
        <v>#REF!</v>
      </c>
      <c r="BN168" s="16" t="str">
        <f>IF(Wedstrijden!T165="x","B1","")</f>
        <v/>
      </c>
      <c r="BO168" s="16" t="e">
        <f>IF(Wedstrijden!#REF!="x","BB","")</f>
        <v>#REF!</v>
      </c>
      <c r="BP168" s="16" t="str">
        <f>IF(Wedstrijden!V165="x","B","")</f>
        <v/>
      </c>
      <c r="BQ168" s="16" t="str">
        <f>IF(Wedstrijden!W165="x","L1","")</f>
        <v/>
      </c>
      <c r="BR168" s="16" t="str">
        <f>IF(Wedstrijden!X165="x","L2","")</f>
        <v/>
      </c>
      <c r="BS168" s="16" t="str">
        <f>IF(Wedstrijden!Y165="x","M1","")</f>
        <v/>
      </c>
      <c r="BT168" s="16" t="str">
        <f>IF(Wedstrijden!Z165="x","M2","")</f>
        <v/>
      </c>
      <c r="BU168" s="16" t="str">
        <f>IF(Wedstrijden!AA165="x","Z1","")</f>
        <v/>
      </c>
      <c r="BV168" s="16" t="str">
        <f>IF(Wedstrijden!AB165="x","Z2","")</f>
        <v/>
      </c>
      <c r="BW168" s="16" t="str">
        <f>IF(COUNTA(Wedstrijden!K165:S165)&lt;&gt;0,1,"")</f>
        <v/>
      </c>
      <c r="BX168" s="16" t="str">
        <f t="shared" si="13"/>
        <v/>
      </c>
      <c r="BY168" s="16" t="str">
        <f>IF(Wedstrijden!K165="x","BB","")</f>
        <v/>
      </c>
      <c r="BZ168" s="16" t="str">
        <f>IF(Wedstrijden!L165="x","B","")</f>
        <v/>
      </c>
      <c r="CA168" s="16" t="str">
        <f>IF(Wedstrijden!M165="x","L1","")</f>
        <v/>
      </c>
      <c r="CB168" s="16" t="str">
        <f>IF(Wedstrijden!N165="x","L2","")</f>
        <v/>
      </c>
      <c r="CC168" s="16" t="str">
        <f>IF(Wedstrijden!O165="x","M1","")</f>
        <v/>
      </c>
      <c r="CD168" s="16" t="str">
        <f>IF(Wedstrijden!P165="x","M2","")</f>
        <v/>
      </c>
      <c r="CE168" s="16" t="str">
        <f>IF(Wedstrijden!Q165="x","Z1","")</f>
        <v/>
      </c>
      <c r="CF168" s="16" t="str">
        <f>IF(Wedstrijden!R165="x","Z2","")</f>
        <v/>
      </c>
      <c r="CG168" s="16" t="str">
        <f>IF(Wedstrijden!S165="x","ZZL","")</f>
        <v/>
      </c>
      <c r="CL168" s="16" t="str">
        <f>IF(COUNTA(Wedstrijden!AQ165:BA165)&lt;&gt;0,2,"")</f>
        <v/>
      </c>
      <c r="CM168" s="16" t="str">
        <f t="shared" si="14"/>
        <v/>
      </c>
      <c r="CN168" s="16" t="str">
        <f>IF(Wedstrijden!AQ165="x","AA","")</f>
        <v/>
      </c>
      <c r="CO168" s="16" t="str">
        <f>IF(Wedstrijden!AR165="x","A","")</f>
        <v/>
      </c>
      <c r="CP168" s="16" t="str">
        <f>IF(Wedstrijden!AS165="x","BB","")</f>
        <v/>
      </c>
      <c r="CQ168" s="16" t="str">
        <f>IF(Wedstrijden!AT165="x","B","")</f>
        <v/>
      </c>
      <c r="CR168" s="16" t="str">
        <f>IF(Wedstrijden!AU165="x","L","")</f>
        <v/>
      </c>
      <c r="CS168" s="16" t="str">
        <f>IF(Wedstrijden!AV165="x","M","")</f>
        <v/>
      </c>
      <c r="CT168" s="16" t="str">
        <f>IF(Wedstrijden!AW165="x","Z","")</f>
        <v/>
      </c>
      <c r="CU168" s="16" t="str">
        <f>IF(Wedstrijden!BA165="x","ZZ","")</f>
        <v/>
      </c>
      <c r="CV168" s="16" t="str">
        <f>IF(COUNTA(Wedstrijden!AH165:AO165)&lt;&gt;0,2,"")</f>
        <v/>
      </c>
      <c r="CW168" s="16" t="str">
        <f t="shared" si="15"/>
        <v/>
      </c>
      <c r="CX168" s="16" t="str">
        <f>IF(Wedstrijden!AH165="x","BB","")</f>
        <v/>
      </c>
      <c r="CY168" s="16" t="str">
        <f>IF(Wedstrijden!AI165="x","B","")</f>
        <v/>
      </c>
      <c r="CZ168" s="16" t="str">
        <f>IF(Wedstrijden!AJ165="x","L","")</f>
        <v/>
      </c>
      <c r="DA168" s="16" t="str">
        <f>IF(Wedstrijden!AK165="x","M","")</f>
        <v/>
      </c>
      <c r="DB168" s="16" t="str">
        <f>IF(Wedstrijden!AL165="x","Z","")</f>
        <v/>
      </c>
      <c r="DC168" s="16" t="str">
        <f>IF(Wedstrijden!AM165="x","ZZ","")</f>
        <v/>
      </c>
      <c r="DD168" s="16" t="str">
        <f>IF(Wedstrijden!AO165="x","1.40","")</f>
        <v/>
      </c>
      <c r="DE168" s="16" t="str">
        <f>IF(COUNTA(Wedstrijden!BC165:BE165)&lt;&gt;0,6,"")</f>
        <v/>
      </c>
      <c r="DF168" s="16" t="str">
        <f t="shared" si="16"/>
        <v/>
      </c>
      <c r="DG168" s="16" t="str">
        <f>IF(Wedstrijden!BC165="x","L","")</f>
        <v/>
      </c>
      <c r="DH168" s="16" t="str">
        <f>IF(Wedstrijden!BD165="x","M","")</f>
        <v/>
      </c>
      <c r="DI168" s="16" t="str">
        <f>IF(Wedstrijden!BE165="x","Z","")</f>
        <v/>
      </c>
      <c r="DJ168" s="16" t="str">
        <f>IF(Wedstrijden!BF165="x","Z","")</f>
        <v/>
      </c>
      <c r="DK168" s="16" t="str">
        <f>IF(COUNTA(Wedstrijden!BH165:BJ165)&lt;&gt;0,6,"")</f>
        <v/>
      </c>
      <c r="DL168" s="16" t="str">
        <f t="shared" si="17"/>
        <v/>
      </c>
      <c r="DM168" s="16" t="str">
        <f>IF(Wedstrijden!BH165="x","L","")</f>
        <v/>
      </c>
      <c r="DN168" s="16" t="str">
        <f>IF(Wedstrijden!BI165="x","M","")</f>
        <v/>
      </c>
      <c r="DO168" s="16" t="str">
        <f>IF(Wedstrijden!BJ165="x","Z","")</f>
        <v/>
      </c>
      <c r="DP168" s="16" t="str">
        <f>IF(Wedstrijden!BK165="x","Z","")</f>
        <v/>
      </c>
    </row>
    <row r="169" spans="1:120" ht="14.4" x14ac:dyDescent="0.3">
      <c r="A169" s="18">
        <f>Wedstrijden!A166</f>
        <v>45128</v>
      </c>
      <c r="B169" s="16" t="str">
        <f>IFERROR(VLOOKUP(Wedstrijden!#REF!,#REF!,2,FALSE),"")</f>
        <v/>
      </c>
      <c r="C169" s="16" t="str">
        <f>Wedstrijden!E166</f>
        <v>KNHS Kring Tusken Waad En Klif</v>
      </c>
      <c r="D169" s="16" t="str">
        <f>IFERROR(VLOOKUP(Wedstrijden!#REF!,#REF!,2,FALSE),"")</f>
        <v/>
      </c>
      <c r="E169" s="16" t="str">
        <f>IFERROR(VLOOKUP(Wedstrijden!#REF!,#REF!,5,FALSE),"")</f>
        <v/>
      </c>
      <c r="F169" s="16" t="e">
        <f>IF(Wedstrijden!#REF!&lt;&gt;"",Wedstrijden!#REF!,"")</f>
        <v>#REF!</v>
      </c>
      <c r="G169" s="16" t="e">
        <f>IF(Wedstrijden!#REF!="Indoor",1,0)</f>
        <v>#REF!</v>
      </c>
      <c r="H169" s="16" t="e">
        <f>Wedstrijden!#REF!</f>
        <v>#REF!</v>
      </c>
      <c r="I169" s="16" t="e">
        <f>IF(Wedstrijden!#REF!="Nee",0,IF(Wedstrijden!#REF!="Ja",1,""))</f>
        <v>#REF!</v>
      </c>
      <c r="J169" s="16" t="e">
        <f>IF(Wedstrijden!#REF!&lt;&gt;"",Wedstrijden!#REF!,"")</f>
        <v>#REF!</v>
      </c>
      <c r="BJ169" s="16" t="str">
        <f>IF(COUNTA(Wedstrijden!T166:AB166)&lt;&gt;0,1,"")</f>
        <v/>
      </c>
      <c r="BK169" s="16" t="str">
        <f t="shared" si="12"/>
        <v/>
      </c>
      <c r="BL169" s="16" t="e">
        <f>IF(Wedstrijden!#REF!="x","AA","")</f>
        <v>#REF!</v>
      </c>
      <c r="BM169" s="16" t="e">
        <f>IF(Wedstrijden!#REF!="x","A","")</f>
        <v>#REF!</v>
      </c>
      <c r="BN169" s="16" t="str">
        <f>IF(Wedstrijden!T166="x","B1","")</f>
        <v/>
      </c>
      <c r="BO169" s="16" t="e">
        <f>IF(Wedstrijden!#REF!="x","BB","")</f>
        <v>#REF!</v>
      </c>
      <c r="BP169" s="16" t="str">
        <f>IF(Wedstrijden!V166="x","B","")</f>
        <v/>
      </c>
      <c r="BQ169" s="16" t="str">
        <f>IF(Wedstrijden!W166="x","L1","")</f>
        <v/>
      </c>
      <c r="BR169" s="16" t="str">
        <f>IF(Wedstrijden!X166="x","L2","")</f>
        <v/>
      </c>
      <c r="BS169" s="16" t="str">
        <f>IF(Wedstrijden!Y166="x","M1","")</f>
        <v/>
      </c>
      <c r="BT169" s="16" t="str">
        <f>IF(Wedstrijden!Z166="x","M2","")</f>
        <v/>
      </c>
      <c r="BU169" s="16" t="str">
        <f>IF(Wedstrijden!AA166="x","Z1","")</f>
        <v/>
      </c>
      <c r="BV169" s="16" t="str">
        <f>IF(Wedstrijden!AB166="x","Z2","")</f>
        <v/>
      </c>
      <c r="BW169" s="16">
        <f>IF(COUNTA(Wedstrijden!K166:S166)&lt;&gt;0,1,"")</f>
        <v>1</v>
      </c>
      <c r="BX169" s="16">
        <f t="shared" si="13"/>
        <v>1</v>
      </c>
      <c r="BY169" s="16" t="str">
        <f>IF(Wedstrijden!K166="x","BB","")</f>
        <v>BB</v>
      </c>
      <c r="BZ169" s="16" t="str">
        <f>IF(Wedstrijden!L166="x","B","")</f>
        <v>B</v>
      </c>
      <c r="CA169" s="16" t="str">
        <f>IF(Wedstrijden!M166="x","L1","")</f>
        <v>L1</v>
      </c>
      <c r="CB169" s="16" t="str">
        <f>IF(Wedstrijden!N166="x","L2","")</f>
        <v>L2</v>
      </c>
      <c r="CC169" s="16" t="str">
        <f>IF(Wedstrijden!O166="x","M1","")</f>
        <v>M1</v>
      </c>
      <c r="CD169" s="16" t="str">
        <f>IF(Wedstrijden!P166="x","M2","")</f>
        <v>M2</v>
      </c>
      <c r="CE169" s="16" t="str">
        <f>IF(Wedstrijden!Q166="x","Z1","")</f>
        <v>Z1</v>
      </c>
      <c r="CF169" s="16" t="str">
        <f>IF(Wedstrijden!R166="x","Z2","")</f>
        <v>Z2</v>
      </c>
      <c r="CG169" s="16" t="str">
        <f>IF(Wedstrijden!S166="x","ZZL","")</f>
        <v/>
      </c>
      <c r="CL169" s="16" t="str">
        <f>IF(COUNTA(Wedstrijden!AQ166:BA166)&lt;&gt;0,2,"")</f>
        <v/>
      </c>
      <c r="CM169" s="16" t="str">
        <f t="shared" si="14"/>
        <v/>
      </c>
      <c r="CN169" s="16" t="str">
        <f>IF(Wedstrijden!AQ166="x","AA","")</f>
        <v/>
      </c>
      <c r="CO169" s="16" t="str">
        <f>IF(Wedstrijden!AR166="x","A","")</f>
        <v/>
      </c>
      <c r="CP169" s="16" t="str">
        <f>IF(Wedstrijden!AS166="x","BB","")</f>
        <v/>
      </c>
      <c r="CQ169" s="16" t="str">
        <f>IF(Wedstrijden!AT166="x","B","")</f>
        <v/>
      </c>
      <c r="CR169" s="16" t="str">
        <f>IF(Wedstrijden!AU166="x","L","")</f>
        <v/>
      </c>
      <c r="CS169" s="16" t="str">
        <f>IF(Wedstrijden!AV166="x","M","")</f>
        <v/>
      </c>
      <c r="CT169" s="16" t="str">
        <f>IF(Wedstrijden!AW166="x","Z","")</f>
        <v/>
      </c>
      <c r="CU169" s="16" t="str">
        <f>IF(Wedstrijden!BA166="x","ZZ","")</f>
        <v/>
      </c>
      <c r="CV169" s="16" t="str">
        <f>IF(COUNTA(Wedstrijden!AH166:AO166)&lt;&gt;0,2,"")</f>
        <v/>
      </c>
      <c r="CW169" s="16" t="str">
        <f t="shared" si="15"/>
        <v/>
      </c>
      <c r="CX169" s="16" t="str">
        <f>IF(Wedstrijden!AH166="x","BB","")</f>
        <v/>
      </c>
      <c r="CY169" s="16" t="str">
        <f>IF(Wedstrijden!AI166="x","B","")</f>
        <v/>
      </c>
      <c r="CZ169" s="16" t="str">
        <f>IF(Wedstrijden!AJ166="x","L","")</f>
        <v/>
      </c>
      <c r="DA169" s="16" t="str">
        <f>IF(Wedstrijden!AK166="x","M","")</f>
        <v/>
      </c>
      <c r="DB169" s="16" t="str">
        <f>IF(Wedstrijden!AL166="x","Z","")</f>
        <v/>
      </c>
      <c r="DC169" s="16" t="str">
        <f>IF(Wedstrijden!AM166="x","ZZ","")</f>
        <v/>
      </c>
      <c r="DD169" s="16" t="str">
        <f>IF(Wedstrijden!AO166="x","1.40","")</f>
        <v/>
      </c>
      <c r="DE169" s="16" t="str">
        <f>IF(COUNTA(Wedstrijden!BC166:BE166)&lt;&gt;0,6,"")</f>
        <v/>
      </c>
      <c r="DF169" s="16" t="str">
        <f t="shared" si="16"/>
        <v/>
      </c>
      <c r="DG169" s="16" t="str">
        <f>IF(Wedstrijden!BC166="x","L","")</f>
        <v/>
      </c>
      <c r="DH169" s="16" t="str">
        <f>IF(Wedstrijden!BD166="x","M","")</f>
        <v/>
      </c>
      <c r="DI169" s="16" t="str">
        <f>IF(Wedstrijden!BE166="x","Z","")</f>
        <v/>
      </c>
      <c r="DJ169" s="16" t="str">
        <f>IF(Wedstrijden!BF166="x","Z","")</f>
        <v/>
      </c>
      <c r="DK169" s="16" t="str">
        <f>IF(COUNTA(Wedstrijden!BH166:BJ166)&lt;&gt;0,6,"")</f>
        <v/>
      </c>
      <c r="DL169" s="16" t="str">
        <f t="shared" si="17"/>
        <v/>
      </c>
      <c r="DM169" s="16" t="str">
        <f>IF(Wedstrijden!BH166="x","L","")</f>
        <v/>
      </c>
      <c r="DN169" s="16" t="str">
        <f>IF(Wedstrijden!BI166="x","M","")</f>
        <v/>
      </c>
      <c r="DO169" s="16" t="str">
        <f>IF(Wedstrijden!BJ166="x","Z","")</f>
        <v/>
      </c>
      <c r="DP169" s="16" t="str">
        <f>IF(Wedstrijden!BK166="x","Z","")</f>
        <v/>
      </c>
    </row>
    <row r="170" spans="1:120" ht="14.4" x14ac:dyDescent="0.3">
      <c r="A170" s="18">
        <f>Wedstrijden!A167</f>
        <v>45129</v>
      </c>
      <c r="B170" s="16" t="str">
        <f>IFERROR(VLOOKUP(Wedstrijden!#REF!,#REF!,2,FALSE),"")</f>
        <v/>
      </c>
      <c r="C170" s="16" t="str">
        <f>Wedstrijden!E167</f>
        <v>KNHS Kring Tusken Waad En Klif</v>
      </c>
      <c r="D170" s="16" t="str">
        <f>IFERROR(VLOOKUP(Wedstrijden!#REF!,#REF!,2,FALSE),"")</f>
        <v/>
      </c>
      <c r="E170" s="16" t="str">
        <f>IFERROR(VLOOKUP(Wedstrijden!#REF!,#REF!,5,FALSE),"")</f>
        <v/>
      </c>
      <c r="F170" s="16" t="e">
        <f>IF(Wedstrijden!#REF!&lt;&gt;"",Wedstrijden!#REF!,"")</f>
        <v>#REF!</v>
      </c>
      <c r="G170" s="16" t="e">
        <f>IF(Wedstrijden!#REF!="Indoor",1,0)</f>
        <v>#REF!</v>
      </c>
      <c r="H170" s="16" t="e">
        <f>Wedstrijden!#REF!</f>
        <v>#REF!</v>
      </c>
      <c r="I170" s="16" t="e">
        <f>IF(Wedstrijden!#REF!="Nee",0,IF(Wedstrijden!#REF!="Ja",1,""))</f>
        <v>#REF!</v>
      </c>
      <c r="J170" s="16" t="e">
        <f>IF(Wedstrijden!#REF!&lt;&gt;"",Wedstrijden!#REF!,"")</f>
        <v>#REF!</v>
      </c>
      <c r="BJ170" s="16" t="str">
        <f>IF(COUNTA(Wedstrijden!T167:AB167)&lt;&gt;0,1,"")</f>
        <v/>
      </c>
      <c r="BK170" s="16" t="str">
        <f t="shared" si="12"/>
        <v/>
      </c>
      <c r="BL170" s="16" t="e">
        <f>IF(Wedstrijden!#REF!="x","AA","")</f>
        <v>#REF!</v>
      </c>
      <c r="BM170" s="16" t="e">
        <f>IF(Wedstrijden!#REF!="x","A","")</f>
        <v>#REF!</v>
      </c>
      <c r="BN170" s="16" t="str">
        <f>IF(Wedstrijden!T167="x","B1","")</f>
        <v/>
      </c>
      <c r="BO170" s="16" t="e">
        <f>IF(Wedstrijden!#REF!="x","BB","")</f>
        <v>#REF!</v>
      </c>
      <c r="BP170" s="16" t="str">
        <f>IF(Wedstrijden!V167="x","B","")</f>
        <v/>
      </c>
      <c r="BQ170" s="16" t="str">
        <f>IF(Wedstrijden!W167="x","L1","")</f>
        <v/>
      </c>
      <c r="BR170" s="16" t="str">
        <f>IF(Wedstrijden!X167="x","L2","")</f>
        <v/>
      </c>
      <c r="BS170" s="16" t="str">
        <f>IF(Wedstrijden!Y167="x","M1","")</f>
        <v/>
      </c>
      <c r="BT170" s="16" t="str">
        <f>IF(Wedstrijden!Z167="x","M2","")</f>
        <v/>
      </c>
      <c r="BU170" s="16" t="str">
        <f>IF(Wedstrijden!AA167="x","Z1","")</f>
        <v/>
      </c>
      <c r="BV170" s="16" t="str">
        <f>IF(Wedstrijden!AB167="x","Z2","")</f>
        <v/>
      </c>
      <c r="BW170" s="16">
        <f>IF(COUNTA(Wedstrijden!K167:S167)&lt;&gt;0,1,"")</f>
        <v>1</v>
      </c>
      <c r="BX170" s="16">
        <f t="shared" si="13"/>
        <v>1</v>
      </c>
      <c r="BY170" s="16" t="str">
        <f>IF(Wedstrijden!K167="x","BB","")</f>
        <v>BB</v>
      </c>
      <c r="BZ170" s="16" t="str">
        <f>IF(Wedstrijden!L167="x","B","")</f>
        <v>B</v>
      </c>
      <c r="CA170" s="16" t="str">
        <f>IF(Wedstrijden!M167="x","L1","")</f>
        <v>L1</v>
      </c>
      <c r="CB170" s="16" t="str">
        <f>IF(Wedstrijden!N167="x","L2","")</f>
        <v>L2</v>
      </c>
      <c r="CC170" s="16" t="str">
        <f>IF(Wedstrijden!O167="x","M1","")</f>
        <v>M1</v>
      </c>
      <c r="CD170" s="16" t="str">
        <f>IF(Wedstrijden!P167="x","M2","")</f>
        <v>M2</v>
      </c>
      <c r="CE170" s="16" t="str">
        <f>IF(Wedstrijden!Q167="x","Z1","")</f>
        <v>Z1</v>
      </c>
      <c r="CF170" s="16" t="str">
        <f>IF(Wedstrijden!R167="x","Z2","")</f>
        <v>Z2</v>
      </c>
      <c r="CG170" s="16" t="str">
        <f>IF(Wedstrijden!S167="x","ZZL","")</f>
        <v>ZZL</v>
      </c>
      <c r="CL170" s="16" t="str">
        <f>IF(COUNTA(Wedstrijden!AQ167:BA167)&lt;&gt;0,2,"")</f>
        <v/>
      </c>
      <c r="CM170" s="16" t="str">
        <f t="shared" si="14"/>
        <v/>
      </c>
      <c r="CN170" s="16" t="str">
        <f>IF(Wedstrijden!AQ167="x","AA","")</f>
        <v/>
      </c>
      <c r="CO170" s="16" t="str">
        <f>IF(Wedstrijden!AR167="x","A","")</f>
        <v/>
      </c>
      <c r="CP170" s="16" t="str">
        <f>IF(Wedstrijden!AS167="x","BB","")</f>
        <v/>
      </c>
      <c r="CQ170" s="16" t="str">
        <f>IF(Wedstrijden!AT167="x","B","")</f>
        <v/>
      </c>
      <c r="CR170" s="16" t="str">
        <f>IF(Wedstrijden!AU167="x","L","")</f>
        <v/>
      </c>
      <c r="CS170" s="16" t="str">
        <f>IF(Wedstrijden!AV167="x","M","")</f>
        <v/>
      </c>
      <c r="CT170" s="16" t="str">
        <f>IF(Wedstrijden!AW167="x","Z","")</f>
        <v/>
      </c>
      <c r="CU170" s="16" t="str">
        <f>IF(Wedstrijden!BA167="x","ZZ","")</f>
        <v/>
      </c>
      <c r="CV170" s="16" t="str">
        <f>IF(COUNTA(Wedstrijden!AH167:AO167)&lt;&gt;0,2,"")</f>
        <v/>
      </c>
      <c r="CW170" s="16" t="str">
        <f t="shared" si="15"/>
        <v/>
      </c>
      <c r="CX170" s="16" t="str">
        <f>IF(Wedstrijden!AH167="x","BB","")</f>
        <v/>
      </c>
      <c r="CY170" s="16" t="str">
        <f>IF(Wedstrijden!AI167="x","B","")</f>
        <v/>
      </c>
      <c r="CZ170" s="16" t="str">
        <f>IF(Wedstrijden!AJ167="x","L","")</f>
        <v/>
      </c>
      <c r="DA170" s="16" t="str">
        <f>IF(Wedstrijden!AK167="x","M","")</f>
        <v/>
      </c>
      <c r="DB170" s="16" t="str">
        <f>IF(Wedstrijden!AL167="x","Z","")</f>
        <v/>
      </c>
      <c r="DC170" s="16" t="str">
        <f>IF(Wedstrijden!AM167="x","ZZ","")</f>
        <v/>
      </c>
      <c r="DD170" s="16" t="str">
        <f>IF(Wedstrijden!AO167="x","1.40","")</f>
        <v/>
      </c>
      <c r="DE170" s="16" t="str">
        <f>IF(COUNTA(Wedstrijden!BC167:BE167)&lt;&gt;0,6,"")</f>
        <v/>
      </c>
      <c r="DF170" s="16" t="str">
        <f t="shared" si="16"/>
        <v/>
      </c>
      <c r="DG170" s="16" t="str">
        <f>IF(Wedstrijden!BC167="x","L","")</f>
        <v/>
      </c>
      <c r="DH170" s="16" t="str">
        <f>IF(Wedstrijden!BD167="x","M","")</f>
        <v/>
      </c>
      <c r="DI170" s="16" t="str">
        <f>IF(Wedstrijden!BE167="x","Z","")</f>
        <v/>
      </c>
      <c r="DJ170" s="16" t="str">
        <f>IF(Wedstrijden!BF167="x","Z","")</f>
        <v/>
      </c>
      <c r="DK170" s="16" t="str">
        <f>IF(COUNTA(Wedstrijden!BH167:BJ167)&lt;&gt;0,6,"")</f>
        <v/>
      </c>
      <c r="DL170" s="16" t="str">
        <f t="shared" si="17"/>
        <v/>
      </c>
      <c r="DM170" s="16" t="str">
        <f>IF(Wedstrijden!BH167="x","L","")</f>
        <v/>
      </c>
      <c r="DN170" s="16" t="str">
        <f>IF(Wedstrijden!BI167="x","M","")</f>
        <v/>
      </c>
      <c r="DO170" s="16" t="str">
        <f>IF(Wedstrijden!BJ167="x","Z","")</f>
        <v/>
      </c>
      <c r="DP170" s="16" t="str">
        <f>IF(Wedstrijden!BK167="x","Z","")</f>
        <v/>
      </c>
    </row>
    <row r="171" spans="1:120" ht="14.4" x14ac:dyDescent="0.3">
      <c r="A171" s="18">
        <f>Wedstrijden!A168</f>
        <v>45129</v>
      </c>
      <c r="B171" s="16" t="str">
        <f>IFERROR(VLOOKUP(Wedstrijden!#REF!,#REF!,2,FALSE),"")</f>
        <v/>
      </c>
      <c r="C171" s="16" t="str">
        <f>Wedstrijden!E168</f>
        <v>KNHS Kring Tusken Waad En Klif</v>
      </c>
      <c r="D171" s="16" t="str">
        <f>IFERROR(VLOOKUP(Wedstrijden!#REF!,#REF!,2,FALSE),"")</f>
        <v/>
      </c>
      <c r="E171" s="16" t="str">
        <f>IFERROR(VLOOKUP(Wedstrijden!#REF!,#REF!,5,FALSE),"")</f>
        <v/>
      </c>
      <c r="F171" s="16" t="e">
        <f>IF(Wedstrijden!#REF!&lt;&gt;"",Wedstrijden!#REF!,"")</f>
        <v>#REF!</v>
      </c>
      <c r="G171" s="16" t="e">
        <f>IF(Wedstrijden!#REF!="Indoor",1,0)</f>
        <v>#REF!</v>
      </c>
      <c r="H171" s="16" t="e">
        <f>Wedstrijden!#REF!</f>
        <v>#REF!</v>
      </c>
      <c r="I171" s="16" t="e">
        <f>IF(Wedstrijden!#REF!="Nee",0,IF(Wedstrijden!#REF!="Ja",1,""))</f>
        <v>#REF!</v>
      </c>
      <c r="J171" s="16" t="e">
        <f>IF(Wedstrijden!#REF!&lt;&gt;"",Wedstrijden!#REF!,"")</f>
        <v>#REF!</v>
      </c>
      <c r="BJ171" s="16">
        <f>IF(COUNTA(Wedstrijden!T168:AB168)&lt;&gt;0,1,"")</f>
        <v>1</v>
      </c>
      <c r="BK171" s="16">
        <f t="shared" si="12"/>
        <v>2</v>
      </c>
      <c r="BL171" s="16" t="e">
        <f>IF(Wedstrijden!#REF!="x","AA","")</f>
        <v>#REF!</v>
      </c>
      <c r="BM171" s="16" t="e">
        <f>IF(Wedstrijden!#REF!="x","A","")</f>
        <v>#REF!</v>
      </c>
      <c r="BN171" s="16" t="str">
        <f>IF(Wedstrijden!T168="x","B1","")</f>
        <v>B1</v>
      </c>
      <c r="BO171" s="16" t="e">
        <f>IF(Wedstrijden!#REF!="x","BB","")</f>
        <v>#REF!</v>
      </c>
      <c r="BP171" s="16" t="str">
        <f>IF(Wedstrijden!V168="x","B","")</f>
        <v>B</v>
      </c>
      <c r="BQ171" s="16" t="str">
        <f>IF(Wedstrijden!W168="x","L1","")</f>
        <v>L1</v>
      </c>
      <c r="BR171" s="16" t="str">
        <f>IF(Wedstrijden!X168="x","L2","")</f>
        <v>L2</v>
      </c>
      <c r="BS171" s="16" t="str">
        <f>IF(Wedstrijden!Y168="x","M1","")</f>
        <v>M1</v>
      </c>
      <c r="BT171" s="16" t="str">
        <f>IF(Wedstrijden!Z168="x","M2","")</f>
        <v>M2</v>
      </c>
      <c r="BU171" s="16" t="str">
        <f>IF(Wedstrijden!AA168="x","Z1","")</f>
        <v>Z1</v>
      </c>
      <c r="BV171" s="16" t="str">
        <f>IF(Wedstrijden!AB168="x","Z2","")</f>
        <v>Z2</v>
      </c>
      <c r="BW171" s="16" t="str">
        <f>IF(COUNTA(Wedstrijden!K168:S168)&lt;&gt;0,1,"")</f>
        <v/>
      </c>
      <c r="BX171" s="16" t="str">
        <f t="shared" si="13"/>
        <v/>
      </c>
      <c r="BY171" s="16" t="str">
        <f>IF(Wedstrijden!K168="x","BB","")</f>
        <v/>
      </c>
      <c r="BZ171" s="16" t="str">
        <f>IF(Wedstrijden!L168="x","B","")</f>
        <v/>
      </c>
      <c r="CA171" s="16" t="str">
        <f>IF(Wedstrijden!M168="x","L1","")</f>
        <v/>
      </c>
      <c r="CB171" s="16" t="str">
        <f>IF(Wedstrijden!N168="x","L2","")</f>
        <v/>
      </c>
      <c r="CC171" s="16" t="str">
        <f>IF(Wedstrijden!O168="x","M1","")</f>
        <v/>
      </c>
      <c r="CD171" s="16" t="str">
        <f>IF(Wedstrijden!P168="x","M2","")</f>
        <v/>
      </c>
      <c r="CE171" s="16" t="str">
        <f>IF(Wedstrijden!Q168="x","Z1","")</f>
        <v/>
      </c>
      <c r="CF171" s="16" t="str">
        <f>IF(Wedstrijden!R168="x","Z2","")</f>
        <v/>
      </c>
      <c r="CG171" s="16" t="str">
        <f>IF(Wedstrijden!S168="x","ZZL","")</f>
        <v/>
      </c>
      <c r="CL171" s="16">
        <f>IF(COUNTA(Wedstrijden!AQ168:BA168)&lt;&gt;0,2,"")</f>
        <v>2</v>
      </c>
      <c r="CM171" s="16">
        <f t="shared" si="14"/>
        <v>2</v>
      </c>
      <c r="CN171" s="16" t="str">
        <f>IF(Wedstrijden!AQ168="x","AA","")</f>
        <v/>
      </c>
      <c r="CO171" s="16" t="str">
        <f>IF(Wedstrijden!AR168="x","A","")</f>
        <v>A</v>
      </c>
      <c r="CP171" s="16" t="str">
        <f>IF(Wedstrijden!AS168="x","BB","")</f>
        <v>BB</v>
      </c>
      <c r="CQ171" s="16" t="str">
        <f>IF(Wedstrijden!AT168="x","B","")</f>
        <v>B</v>
      </c>
      <c r="CR171" s="16" t="str">
        <f>IF(Wedstrijden!AU168="x","L","")</f>
        <v>L</v>
      </c>
      <c r="CS171" s="16" t="str">
        <f>IF(Wedstrijden!AV168="x","M","")</f>
        <v>M</v>
      </c>
      <c r="CT171" s="16" t="str">
        <f>IF(Wedstrijden!AW168="x","Z","")</f>
        <v>Z</v>
      </c>
      <c r="CU171" s="16" t="str">
        <f>IF(Wedstrijden!BA168="x","ZZ","")</f>
        <v>ZZ</v>
      </c>
      <c r="CV171" s="16" t="str">
        <f>IF(COUNTA(Wedstrijden!AH168:AO168)&lt;&gt;0,2,"")</f>
        <v/>
      </c>
      <c r="CW171" s="16" t="str">
        <f t="shared" si="15"/>
        <v/>
      </c>
      <c r="CX171" s="16" t="str">
        <f>IF(Wedstrijden!AH168="x","BB","")</f>
        <v/>
      </c>
      <c r="CY171" s="16" t="str">
        <f>IF(Wedstrijden!AI168="x","B","")</f>
        <v/>
      </c>
      <c r="CZ171" s="16" t="str">
        <f>IF(Wedstrijden!AJ168="x","L","")</f>
        <v/>
      </c>
      <c r="DA171" s="16" t="str">
        <f>IF(Wedstrijden!AK168="x","M","")</f>
        <v/>
      </c>
      <c r="DB171" s="16" t="str">
        <f>IF(Wedstrijden!AL168="x","Z","")</f>
        <v/>
      </c>
      <c r="DC171" s="16" t="str">
        <f>IF(Wedstrijden!AM168="x","ZZ","")</f>
        <v/>
      </c>
      <c r="DD171" s="16" t="str">
        <f>IF(Wedstrijden!AO168="x","1.40","")</f>
        <v/>
      </c>
      <c r="DE171" s="16" t="str">
        <f>IF(COUNTA(Wedstrijden!BC168:BE168)&lt;&gt;0,6,"")</f>
        <v/>
      </c>
      <c r="DF171" s="16" t="str">
        <f t="shared" si="16"/>
        <v/>
      </c>
      <c r="DG171" s="16" t="str">
        <f>IF(Wedstrijden!BC168="x","L","")</f>
        <v/>
      </c>
      <c r="DH171" s="16" t="str">
        <f>IF(Wedstrijden!BD168="x","M","")</f>
        <v/>
      </c>
      <c r="DI171" s="16" t="str">
        <f>IF(Wedstrijden!BE168="x","Z","")</f>
        <v/>
      </c>
      <c r="DJ171" s="16" t="str">
        <f>IF(Wedstrijden!BF168="x","Z","")</f>
        <v/>
      </c>
      <c r="DK171" s="16" t="str">
        <f>IF(COUNTA(Wedstrijden!BH168:BJ168)&lt;&gt;0,6,"")</f>
        <v/>
      </c>
      <c r="DL171" s="16" t="str">
        <f t="shared" si="17"/>
        <v/>
      </c>
      <c r="DM171" s="16" t="str">
        <f>IF(Wedstrijden!BH168="x","L","")</f>
        <v/>
      </c>
      <c r="DN171" s="16" t="str">
        <f>IF(Wedstrijden!BI168="x","M","")</f>
        <v/>
      </c>
      <c r="DO171" s="16" t="str">
        <f>IF(Wedstrijden!BJ168="x","Z","")</f>
        <v/>
      </c>
      <c r="DP171" s="16" t="str">
        <f>IF(Wedstrijden!BK168="x","Z","")</f>
        <v/>
      </c>
    </row>
    <row r="172" spans="1:120" ht="14.4" x14ac:dyDescent="0.3">
      <c r="A172" s="18">
        <f>Wedstrijden!A169</f>
        <v>45129</v>
      </c>
      <c r="B172" s="16" t="str">
        <f>IFERROR(VLOOKUP(Wedstrijden!#REF!,#REF!,2,FALSE),"")</f>
        <v/>
      </c>
      <c r="C172" s="16" t="str">
        <f>Wedstrijden!E169</f>
        <v>KNHS Kring Noord Oost Friesland</v>
      </c>
      <c r="D172" s="16" t="str">
        <f>IFERROR(VLOOKUP(Wedstrijden!#REF!,#REF!,2,FALSE),"")</f>
        <v/>
      </c>
      <c r="E172" s="16" t="str">
        <f>IFERROR(VLOOKUP(Wedstrijden!#REF!,#REF!,5,FALSE),"")</f>
        <v/>
      </c>
      <c r="F172" s="16" t="e">
        <f>IF(Wedstrijden!#REF!&lt;&gt;"",Wedstrijden!#REF!,"")</f>
        <v>#REF!</v>
      </c>
      <c r="G172" s="16" t="e">
        <f>IF(Wedstrijden!#REF!="Indoor",1,0)</f>
        <v>#REF!</v>
      </c>
      <c r="H172" s="16" t="e">
        <f>Wedstrijden!#REF!</f>
        <v>#REF!</v>
      </c>
      <c r="I172" s="16" t="e">
        <f>IF(Wedstrijden!#REF!="Nee",0,IF(Wedstrijden!#REF!="Ja",1,""))</f>
        <v>#REF!</v>
      </c>
      <c r="J172" s="16" t="e">
        <f>IF(Wedstrijden!#REF!&lt;&gt;"",Wedstrijden!#REF!,"")</f>
        <v>#REF!</v>
      </c>
      <c r="BJ172" s="16" t="str">
        <f>IF(COUNTA(Wedstrijden!T169:AB169)&lt;&gt;0,1,"")</f>
        <v/>
      </c>
      <c r="BK172" s="16" t="str">
        <f t="shared" si="12"/>
        <v/>
      </c>
      <c r="BL172" s="16" t="e">
        <f>IF(Wedstrijden!#REF!="x","AA","")</f>
        <v>#REF!</v>
      </c>
      <c r="BM172" s="16" t="e">
        <f>IF(Wedstrijden!#REF!="x","A","")</f>
        <v>#REF!</v>
      </c>
      <c r="BN172" s="16" t="str">
        <f>IF(Wedstrijden!T169="x","B1","")</f>
        <v/>
      </c>
      <c r="BO172" s="16" t="e">
        <f>IF(Wedstrijden!#REF!="x","BB","")</f>
        <v>#REF!</v>
      </c>
      <c r="BP172" s="16" t="str">
        <f>IF(Wedstrijden!V169="x","B","")</f>
        <v/>
      </c>
      <c r="BQ172" s="16" t="str">
        <f>IF(Wedstrijden!W169="x","L1","")</f>
        <v/>
      </c>
      <c r="BR172" s="16" t="str">
        <f>IF(Wedstrijden!X169="x","L2","")</f>
        <v/>
      </c>
      <c r="BS172" s="16" t="str">
        <f>IF(Wedstrijden!Y169="x","M1","")</f>
        <v/>
      </c>
      <c r="BT172" s="16" t="str">
        <f>IF(Wedstrijden!Z169="x","M2","")</f>
        <v/>
      </c>
      <c r="BU172" s="16" t="str">
        <f>IF(Wedstrijden!AA169="x","Z1","")</f>
        <v/>
      </c>
      <c r="BV172" s="16" t="str">
        <f>IF(Wedstrijden!AB169="x","Z2","")</f>
        <v/>
      </c>
      <c r="BW172" s="16" t="str">
        <f>IF(COUNTA(Wedstrijden!K169:S169)&lt;&gt;0,1,"")</f>
        <v/>
      </c>
      <c r="BX172" s="16" t="str">
        <f t="shared" si="13"/>
        <v/>
      </c>
      <c r="BY172" s="16" t="str">
        <f>IF(Wedstrijden!K169="x","BB","")</f>
        <v/>
      </c>
      <c r="BZ172" s="16" t="str">
        <f>IF(Wedstrijden!L169="x","B","")</f>
        <v/>
      </c>
      <c r="CA172" s="16" t="str">
        <f>IF(Wedstrijden!M169="x","L1","")</f>
        <v/>
      </c>
      <c r="CB172" s="16" t="str">
        <f>IF(Wedstrijden!N169="x","L2","")</f>
        <v/>
      </c>
      <c r="CC172" s="16" t="str">
        <f>IF(Wedstrijden!O169="x","M1","")</f>
        <v/>
      </c>
      <c r="CD172" s="16" t="str">
        <f>IF(Wedstrijden!P169="x","M2","")</f>
        <v/>
      </c>
      <c r="CE172" s="16" t="str">
        <f>IF(Wedstrijden!Q169="x","Z1","")</f>
        <v/>
      </c>
      <c r="CF172" s="16" t="str">
        <f>IF(Wedstrijden!R169="x","Z2","")</f>
        <v/>
      </c>
      <c r="CG172" s="16" t="str">
        <f>IF(Wedstrijden!S169="x","ZZL","")</f>
        <v/>
      </c>
      <c r="CL172" s="16">
        <f>IF(COUNTA(Wedstrijden!AQ169:BA169)&lt;&gt;0,2,"")</f>
        <v>2</v>
      </c>
      <c r="CM172" s="16">
        <f t="shared" si="14"/>
        <v>2</v>
      </c>
      <c r="CN172" s="16" t="str">
        <f>IF(Wedstrijden!AQ169="x","AA","")</f>
        <v/>
      </c>
      <c r="CO172" s="16" t="str">
        <f>IF(Wedstrijden!AR169="x","A","")</f>
        <v/>
      </c>
      <c r="CP172" s="16" t="str">
        <f>IF(Wedstrijden!AS169="x","BB","")</f>
        <v>BB</v>
      </c>
      <c r="CQ172" s="16" t="str">
        <f>IF(Wedstrijden!AT169="x","B","")</f>
        <v>B</v>
      </c>
      <c r="CR172" s="16" t="str">
        <f>IF(Wedstrijden!AU169="x","L","")</f>
        <v>L</v>
      </c>
      <c r="CS172" s="16" t="str">
        <f>IF(Wedstrijden!AV169="x","M","")</f>
        <v>M</v>
      </c>
      <c r="CT172" s="16" t="str">
        <f>IF(Wedstrijden!AW169="x","Z","")</f>
        <v>Z</v>
      </c>
      <c r="CU172" s="16" t="str">
        <f>IF(Wedstrijden!BA169="x","ZZ","")</f>
        <v>ZZ</v>
      </c>
      <c r="CV172" s="16">
        <f>IF(COUNTA(Wedstrijden!AH169:AO169)&lt;&gt;0,2,"")</f>
        <v>2</v>
      </c>
      <c r="CW172" s="16">
        <f t="shared" si="15"/>
        <v>1</v>
      </c>
      <c r="CX172" s="16" t="str">
        <f>IF(Wedstrijden!AH169="x","BB","")</f>
        <v>BB</v>
      </c>
      <c r="CY172" s="16" t="str">
        <f>IF(Wedstrijden!AI169="x","B","")</f>
        <v>B</v>
      </c>
      <c r="CZ172" s="16" t="str">
        <f>IF(Wedstrijden!AJ169="x","L","")</f>
        <v>L</v>
      </c>
      <c r="DA172" s="16" t="str">
        <f>IF(Wedstrijden!AK169="x","M","")</f>
        <v>M</v>
      </c>
      <c r="DB172" s="16" t="str">
        <f>IF(Wedstrijden!AL169="x","Z","")</f>
        <v>Z</v>
      </c>
      <c r="DC172" s="16" t="str">
        <f>IF(Wedstrijden!AM169="x","ZZ","")</f>
        <v>ZZ</v>
      </c>
      <c r="DD172" s="16" t="str">
        <f>IF(Wedstrijden!AO169="x","1.40","")</f>
        <v/>
      </c>
      <c r="DE172" s="16" t="str">
        <f>IF(COUNTA(Wedstrijden!BC169:BE169)&lt;&gt;0,6,"")</f>
        <v/>
      </c>
      <c r="DF172" s="16" t="str">
        <f t="shared" si="16"/>
        <v/>
      </c>
      <c r="DG172" s="16" t="str">
        <f>IF(Wedstrijden!BC169="x","L","")</f>
        <v/>
      </c>
      <c r="DH172" s="16" t="str">
        <f>IF(Wedstrijden!BD169="x","M","")</f>
        <v/>
      </c>
      <c r="DI172" s="16" t="str">
        <f>IF(Wedstrijden!BE169="x","Z","")</f>
        <v/>
      </c>
      <c r="DJ172" s="16" t="str">
        <f>IF(Wedstrijden!BF169="x","Z","")</f>
        <v/>
      </c>
      <c r="DK172" s="16" t="str">
        <f>IF(COUNTA(Wedstrijden!BH169:BJ169)&lt;&gt;0,6,"")</f>
        <v/>
      </c>
      <c r="DL172" s="16" t="str">
        <f t="shared" si="17"/>
        <v/>
      </c>
      <c r="DM172" s="16" t="str">
        <f>IF(Wedstrijden!BH169="x","L","")</f>
        <v/>
      </c>
      <c r="DN172" s="16" t="str">
        <f>IF(Wedstrijden!BI169="x","M","")</f>
        <v/>
      </c>
      <c r="DO172" s="16" t="str">
        <f>IF(Wedstrijden!BJ169="x","Z","")</f>
        <v/>
      </c>
      <c r="DP172" s="16" t="str">
        <f>IF(Wedstrijden!BK169="x","Z","")</f>
        <v/>
      </c>
    </row>
    <row r="173" spans="1:120" ht="14.4" x14ac:dyDescent="0.3">
      <c r="A173" s="18">
        <f>Wedstrijden!A170</f>
        <v>45130</v>
      </c>
      <c r="B173" s="16" t="str">
        <f>IFERROR(VLOOKUP(Wedstrijden!#REF!,#REF!,2,FALSE),"")</f>
        <v/>
      </c>
      <c r="C173" s="16" t="str">
        <f>Wedstrijden!E170</f>
        <v>KNHS Kring De Drie Stromen</v>
      </c>
      <c r="D173" s="16" t="str">
        <f>IFERROR(VLOOKUP(Wedstrijden!#REF!,#REF!,2,FALSE),"")</f>
        <v/>
      </c>
      <c r="E173" s="16" t="str">
        <f>IFERROR(VLOOKUP(Wedstrijden!#REF!,#REF!,5,FALSE),"")</f>
        <v/>
      </c>
      <c r="F173" s="16" t="e">
        <f>IF(Wedstrijden!#REF!&lt;&gt;"",Wedstrijden!#REF!,"")</f>
        <v>#REF!</v>
      </c>
      <c r="G173" s="16" t="e">
        <f>IF(Wedstrijden!#REF!="Indoor",1,0)</f>
        <v>#REF!</v>
      </c>
      <c r="H173" s="16" t="e">
        <f>Wedstrijden!#REF!</f>
        <v>#REF!</v>
      </c>
      <c r="I173" s="16" t="e">
        <f>IF(Wedstrijden!#REF!="Nee",0,IF(Wedstrijden!#REF!="Ja",1,""))</f>
        <v>#REF!</v>
      </c>
      <c r="J173" s="16" t="e">
        <f>IF(Wedstrijden!#REF!&lt;&gt;"",Wedstrijden!#REF!,"")</f>
        <v>#REF!</v>
      </c>
      <c r="BJ173" s="16" t="str">
        <f>IF(COUNTA(Wedstrijden!T170:AB170)&lt;&gt;0,1,"")</f>
        <v/>
      </c>
      <c r="BK173" s="16" t="str">
        <f t="shared" si="12"/>
        <v/>
      </c>
      <c r="BL173" s="16" t="e">
        <f>IF(Wedstrijden!#REF!="x","AA","")</f>
        <v>#REF!</v>
      </c>
      <c r="BM173" s="16" t="e">
        <f>IF(Wedstrijden!#REF!="x","A","")</f>
        <v>#REF!</v>
      </c>
      <c r="BN173" s="16" t="str">
        <f>IF(Wedstrijden!T170="x","B1","")</f>
        <v/>
      </c>
      <c r="BO173" s="16" t="e">
        <f>IF(Wedstrijden!#REF!="x","BB","")</f>
        <v>#REF!</v>
      </c>
      <c r="BP173" s="16" t="str">
        <f>IF(Wedstrijden!V170="x","B","")</f>
        <v/>
      </c>
      <c r="BQ173" s="16" t="str">
        <f>IF(Wedstrijden!W170="x","L1","")</f>
        <v/>
      </c>
      <c r="BR173" s="16" t="str">
        <f>IF(Wedstrijden!X170="x","L2","")</f>
        <v/>
      </c>
      <c r="BS173" s="16" t="str">
        <f>IF(Wedstrijden!Y170="x","M1","")</f>
        <v/>
      </c>
      <c r="BT173" s="16" t="str">
        <f>IF(Wedstrijden!Z170="x","M2","")</f>
        <v/>
      </c>
      <c r="BU173" s="16" t="str">
        <f>IF(Wedstrijden!AA170="x","Z1","")</f>
        <v/>
      </c>
      <c r="BV173" s="16" t="str">
        <f>IF(Wedstrijden!AB170="x","Z2","")</f>
        <v/>
      </c>
      <c r="BW173" s="16">
        <f>IF(COUNTA(Wedstrijden!K170:S170)&lt;&gt;0,1,"")</f>
        <v>1</v>
      </c>
      <c r="BX173" s="16">
        <f t="shared" si="13"/>
        <v>1</v>
      </c>
      <c r="BY173" s="16" t="str">
        <f>IF(Wedstrijden!K170="x","BB","")</f>
        <v>BB</v>
      </c>
      <c r="BZ173" s="16" t="str">
        <f>IF(Wedstrijden!L170="x","B","")</f>
        <v>B</v>
      </c>
      <c r="CA173" s="16" t="str">
        <f>IF(Wedstrijden!M170="x","L1","")</f>
        <v>L1</v>
      </c>
      <c r="CB173" s="16" t="str">
        <f>IF(Wedstrijden!N170="x","L2","")</f>
        <v>L2</v>
      </c>
      <c r="CC173" s="16" t="str">
        <f>IF(Wedstrijden!O170="x","M1","")</f>
        <v>M1</v>
      </c>
      <c r="CD173" s="16" t="str">
        <f>IF(Wedstrijden!P170="x","M2","")</f>
        <v>M2</v>
      </c>
      <c r="CE173" s="16" t="str">
        <f>IF(Wedstrijden!Q170="x","Z1","")</f>
        <v>Z1</v>
      </c>
      <c r="CF173" s="16" t="str">
        <f>IF(Wedstrijden!R170="x","Z2","")</f>
        <v>Z2</v>
      </c>
      <c r="CG173" s="16" t="str">
        <f>IF(Wedstrijden!S170="x","ZZL","")</f>
        <v/>
      </c>
      <c r="CL173" s="16" t="str">
        <f>IF(COUNTA(Wedstrijden!AQ170:BA170)&lt;&gt;0,2,"")</f>
        <v/>
      </c>
      <c r="CM173" s="16" t="str">
        <f t="shared" si="14"/>
        <v/>
      </c>
      <c r="CN173" s="16" t="str">
        <f>IF(Wedstrijden!AQ170="x","AA","")</f>
        <v/>
      </c>
      <c r="CO173" s="16" t="str">
        <f>IF(Wedstrijden!AR170="x","A","")</f>
        <v/>
      </c>
      <c r="CP173" s="16" t="str">
        <f>IF(Wedstrijden!AS170="x","BB","")</f>
        <v/>
      </c>
      <c r="CQ173" s="16" t="str">
        <f>IF(Wedstrijden!AT170="x","B","")</f>
        <v/>
      </c>
      <c r="CR173" s="16" t="str">
        <f>IF(Wedstrijden!AU170="x","L","")</f>
        <v/>
      </c>
      <c r="CS173" s="16" t="str">
        <f>IF(Wedstrijden!AV170="x","M","")</f>
        <v/>
      </c>
      <c r="CT173" s="16" t="str">
        <f>IF(Wedstrijden!AW170="x","Z","")</f>
        <v/>
      </c>
      <c r="CU173" s="16" t="str">
        <f>IF(Wedstrijden!BA170="x","ZZ","")</f>
        <v/>
      </c>
      <c r="CV173" s="16" t="str">
        <f>IF(COUNTA(Wedstrijden!AH170:AO170)&lt;&gt;0,2,"")</f>
        <v/>
      </c>
      <c r="CW173" s="16" t="str">
        <f t="shared" si="15"/>
        <v/>
      </c>
      <c r="CX173" s="16" t="str">
        <f>IF(Wedstrijden!AH170="x","BB","")</f>
        <v/>
      </c>
      <c r="CY173" s="16" t="str">
        <f>IF(Wedstrijden!AI170="x","B","")</f>
        <v/>
      </c>
      <c r="CZ173" s="16" t="str">
        <f>IF(Wedstrijden!AJ170="x","L","")</f>
        <v/>
      </c>
      <c r="DA173" s="16" t="str">
        <f>IF(Wedstrijden!AK170="x","M","")</f>
        <v/>
      </c>
      <c r="DB173" s="16" t="str">
        <f>IF(Wedstrijden!AL170="x","Z","")</f>
        <v/>
      </c>
      <c r="DC173" s="16" t="str">
        <f>IF(Wedstrijden!AM170="x","ZZ","")</f>
        <v/>
      </c>
      <c r="DD173" s="16" t="str">
        <f>IF(Wedstrijden!AO170="x","1.40","")</f>
        <v/>
      </c>
      <c r="DE173" s="16" t="str">
        <f>IF(COUNTA(Wedstrijden!BC170:BE170)&lt;&gt;0,6,"")</f>
        <v/>
      </c>
      <c r="DF173" s="16" t="str">
        <f t="shared" si="16"/>
        <v/>
      </c>
      <c r="DG173" s="16" t="str">
        <f>IF(Wedstrijden!BC170="x","L","")</f>
        <v/>
      </c>
      <c r="DH173" s="16" t="str">
        <f>IF(Wedstrijden!BD170="x","M","")</f>
        <v/>
      </c>
      <c r="DI173" s="16" t="str">
        <f>IF(Wedstrijden!BE170="x","Z","")</f>
        <v/>
      </c>
      <c r="DJ173" s="16" t="str">
        <f>IF(Wedstrijden!BF170="x","Z","")</f>
        <v/>
      </c>
      <c r="DK173" s="16" t="str">
        <f>IF(COUNTA(Wedstrijden!BH170:BJ170)&lt;&gt;0,6,"")</f>
        <v/>
      </c>
      <c r="DL173" s="16" t="str">
        <f t="shared" si="17"/>
        <v/>
      </c>
      <c r="DM173" s="16" t="str">
        <f>IF(Wedstrijden!BH170="x","L","")</f>
        <v/>
      </c>
      <c r="DN173" s="16" t="str">
        <f>IF(Wedstrijden!BI170="x","M","")</f>
        <v/>
      </c>
      <c r="DO173" s="16" t="str">
        <f>IF(Wedstrijden!BJ170="x","Z","")</f>
        <v/>
      </c>
      <c r="DP173" s="16" t="str">
        <f>IF(Wedstrijden!BK170="x","Z","")</f>
        <v/>
      </c>
    </row>
    <row r="174" spans="1:120" ht="14.4" x14ac:dyDescent="0.3">
      <c r="A174" s="18">
        <f>Wedstrijden!A171</f>
        <v>45130</v>
      </c>
      <c r="B174" s="16" t="str">
        <f>IFERROR(VLOOKUP(Wedstrijden!#REF!,#REF!,2,FALSE),"")</f>
        <v/>
      </c>
      <c r="C174" s="16" t="str">
        <f>Wedstrijden!E171</f>
        <v>KNHS Kring Tusken Waad En Klif</v>
      </c>
      <c r="D174" s="16" t="str">
        <f>IFERROR(VLOOKUP(Wedstrijden!#REF!,#REF!,2,FALSE),"")</f>
        <v/>
      </c>
      <c r="E174" s="16" t="str">
        <f>IFERROR(VLOOKUP(Wedstrijden!#REF!,#REF!,5,FALSE),"")</f>
        <v/>
      </c>
      <c r="F174" s="16" t="e">
        <f>IF(Wedstrijden!#REF!&lt;&gt;"",Wedstrijden!#REF!,"")</f>
        <v>#REF!</v>
      </c>
      <c r="G174" s="16" t="e">
        <f>IF(Wedstrijden!#REF!="Indoor",1,0)</f>
        <v>#REF!</v>
      </c>
      <c r="H174" s="16" t="e">
        <f>Wedstrijden!#REF!</f>
        <v>#REF!</v>
      </c>
      <c r="I174" s="16" t="e">
        <f>IF(Wedstrijden!#REF!="Nee",0,IF(Wedstrijden!#REF!="Ja",1,""))</f>
        <v>#REF!</v>
      </c>
      <c r="J174" s="16" t="e">
        <f>IF(Wedstrijden!#REF!&lt;&gt;"",Wedstrijden!#REF!,"")</f>
        <v>#REF!</v>
      </c>
      <c r="BJ174" s="16">
        <f>IF(COUNTA(Wedstrijden!T171:AB171)&lt;&gt;0,1,"")</f>
        <v>1</v>
      </c>
      <c r="BK174" s="16">
        <f t="shared" si="12"/>
        <v>2</v>
      </c>
      <c r="BL174" s="16" t="e">
        <f>IF(Wedstrijden!#REF!="x","AA","")</f>
        <v>#REF!</v>
      </c>
      <c r="BM174" s="16" t="e">
        <f>IF(Wedstrijden!#REF!="x","A","")</f>
        <v>#REF!</v>
      </c>
      <c r="BN174" s="16" t="str">
        <f>IF(Wedstrijden!T171="x","B1","")</f>
        <v/>
      </c>
      <c r="BO174" s="16" t="e">
        <f>IF(Wedstrijden!#REF!="x","BB","")</f>
        <v>#REF!</v>
      </c>
      <c r="BP174" s="16" t="str">
        <f>IF(Wedstrijden!V171="x","B","")</f>
        <v>B</v>
      </c>
      <c r="BQ174" s="16" t="str">
        <f>IF(Wedstrijden!W171="x","L1","")</f>
        <v>L1</v>
      </c>
      <c r="BR174" s="16" t="str">
        <f>IF(Wedstrijden!X171="x","L2","")</f>
        <v>L2</v>
      </c>
      <c r="BS174" s="16" t="str">
        <f>IF(Wedstrijden!Y171="x","M1","")</f>
        <v>M1</v>
      </c>
      <c r="BT174" s="16" t="str">
        <f>IF(Wedstrijden!Z171="x","M2","")</f>
        <v>M2</v>
      </c>
      <c r="BU174" s="16" t="str">
        <f>IF(Wedstrijden!AA171="x","Z1","")</f>
        <v>Z1</v>
      </c>
      <c r="BV174" s="16" t="str">
        <f>IF(Wedstrijden!AB171="x","Z2","")</f>
        <v>Z2</v>
      </c>
      <c r="BW174" s="16">
        <f>IF(COUNTA(Wedstrijden!K171:S171)&lt;&gt;0,1,"")</f>
        <v>1</v>
      </c>
      <c r="BX174" s="16">
        <f t="shared" si="13"/>
        <v>1</v>
      </c>
      <c r="BY174" s="16" t="str">
        <f>IF(Wedstrijden!K171="x","BB","")</f>
        <v/>
      </c>
      <c r="BZ174" s="16" t="str">
        <f>IF(Wedstrijden!L171="x","B","")</f>
        <v>B</v>
      </c>
      <c r="CA174" s="16" t="str">
        <f>IF(Wedstrijden!M171="x","L1","")</f>
        <v>L1</v>
      </c>
      <c r="CB174" s="16" t="str">
        <f>IF(Wedstrijden!N171="x","L2","")</f>
        <v>L2</v>
      </c>
      <c r="CC174" s="16" t="str">
        <f>IF(Wedstrijden!O171="x","M1","")</f>
        <v>M1</v>
      </c>
      <c r="CD174" s="16" t="str">
        <f>IF(Wedstrijden!P171="x","M2","")</f>
        <v>M2</v>
      </c>
      <c r="CE174" s="16" t="str">
        <f>IF(Wedstrijden!Q171="x","Z1","")</f>
        <v>Z1</v>
      </c>
      <c r="CF174" s="16" t="str">
        <f>IF(Wedstrijden!R171="x","Z2","")</f>
        <v>Z2</v>
      </c>
      <c r="CG174" s="16" t="str">
        <f>IF(Wedstrijden!S171="x","ZZL","")</f>
        <v>ZZL</v>
      </c>
      <c r="CL174" s="16" t="str">
        <f>IF(COUNTA(Wedstrijden!AQ171:BA171)&lt;&gt;0,2,"")</f>
        <v/>
      </c>
      <c r="CM174" s="16" t="str">
        <f t="shared" si="14"/>
        <v/>
      </c>
      <c r="CN174" s="16" t="str">
        <f>IF(Wedstrijden!AQ171="x","AA","")</f>
        <v/>
      </c>
      <c r="CO174" s="16" t="str">
        <f>IF(Wedstrijden!AR171="x","A","")</f>
        <v/>
      </c>
      <c r="CP174" s="16" t="str">
        <f>IF(Wedstrijden!AS171="x","BB","")</f>
        <v/>
      </c>
      <c r="CQ174" s="16" t="str">
        <f>IF(Wedstrijden!AT171="x","B","")</f>
        <v/>
      </c>
      <c r="CR174" s="16" t="str">
        <f>IF(Wedstrijden!AU171="x","L","")</f>
        <v/>
      </c>
      <c r="CS174" s="16" t="str">
        <f>IF(Wedstrijden!AV171="x","M","")</f>
        <v/>
      </c>
      <c r="CT174" s="16" t="str">
        <f>IF(Wedstrijden!AW171="x","Z","")</f>
        <v/>
      </c>
      <c r="CU174" s="16" t="str">
        <f>IF(Wedstrijden!BA171="x","ZZ","")</f>
        <v/>
      </c>
      <c r="CV174" s="16" t="str">
        <f>IF(COUNTA(Wedstrijden!AH171:AO171)&lt;&gt;0,2,"")</f>
        <v/>
      </c>
      <c r="CW174" s="16" t="str">
        <f t="shared" si="15"/>
        <v/>
      </c>
      <c r="CX174" s="16" t="str">
        <f>IF(Wedstrijden!AH171="x","BB","")</f>
        <v/>
      </c>
      <c r="CY174" s="16" t="str">
        <f>IF(Wedstrijden!AI171="x","B","")</f>
        <v/>
      </c>
      <c r="CZ174" s="16" t="str">
        <f>IF(Wedstrijden!AJ171="x","L","")</f>
        <v/>
      </c>
      <c r="DA174" s="16" t="str">
        <f>IF(Wedstrijden!AK171="x","M","")</f>
        <v/>
      </c>
      <c r="DB174" s="16" t="str">
        <f>IF(Wedstrijden!AL171="x","Z","")</f>
        <v/>
      </c>
      <c r="DC174" s="16" t="str">
        <f>IF(Wedstrijden!AM171="x","ZZ","")</f>
        <v/>
      </c>
      <c r="DD174" s="16" t="str">
        <f>IF(Wedstrijden!AO171="x","1.40","")</f>
        <v/>
      </c>
      <c r="DE174" s="16" t="str">
        <f>IF(COUNTA(Wedstrijden!BC171:BE171)&lt;&gt;0,6,"")</f>
        <v/>
      </c>
      <c r="DF174" s="16" t="str">
        <f t="shared" si="16"/>
        <v/>
      </c>
      <c r="DG174" s="16" t="str">
        <f>IF(Wedstrijden!BC171="x","L","")</f>
        <v/>
      </c>
      <c r="DH174" s="16" t="str">
        <f>IF(Wedstrijden!BD171="x","M","")</f>
        <v/>
      </c>
      <c r="DI174" s="16" t="str">
        <f>IF(Wedstrijden!BE171="x","Z","")</f>
        <v/>
      </c>
      <c r="DJ174" s="16" t="str">
        <f>IF(Wedstrijden!BF171="x","Z","")</f>
        <v/>
      </c>
      <c r="DK174" s="16" t="str">
        <f>IF(COUNTA(Wedstrijden!BH171:BJ171)&lt;&gt;0,6,"")</f>
        <v/>
      </c>
      <c r="DL174" s="16" t="str">
        <f t="shared" si="17"/>
        <v/>
      </c>
      <c r="DM174" s="16" t="str">
        <f>IF(Wedstrijden!BH171="x","L","")</f>
        <v/>
      </c>
      <c r="DN174" s="16" t="str">
        <f>IF(Wedstrijden!BI171="x","M","")</f>
        <v/>
      </c>
      <c r="DO174" s="16" t="str">
        <f>IF(Wedstrijden!BJ171="x","Z","")</f>
        <v/>
      </c>
      <c r="DP174" s="16" t="str">
        <f>IF(Wedstrijden!BK171="x","Z","")</f>
        <v/>
      </c>
    </row>
    <row r="175" spans="1:120" ht="14.4" x14ac:dyDescent="0.3">
      <c r="A175" s="18">
        <f>Wedstrijden!A172</f>
        <v>45130</v>
      </c>
      <c r="B175" s="16" t="str">
        <f>IFERROR(VLOOKUP(Wedstrijden!#REF!,#REF!,2,FALSE),"")</f>
        <v/>
      </c>
      <c r="C175" s="16" t="str">
        <f>Wedstrijden!E172</f>
        <v>KNHS Kring Tusken Waad En Klif</v>
      </c>
      <c r="D175" s="16" t="str">
        <f>IFERROR(VLOOKUP(Wedstrijden!#REF!,#REF!,2,FALSE),"")</f>
        <v/>
      </c>
      <c r="E175" s="16" t="str">
        <f>IFERROR(VLOOKUP(Wedstrijden!#REF!,#REF!,5,FALSE),"")</f>
        <v/>
      </c>
      <c r="F175" s="16" t="e">
        <f>IF(Wedstrijden!#REF!&lt;&gt;"",Wedstrijden!#REF!,"")</f>
        <v>#REF!</v>
      </c>
      <c r="G175" s="16" t="e">
        <f>IF(Wedstrijden!#REF!="Indoor",1,0)</f>
        <v>#REF!</v>
      </c>
      <c r="H175" s="16" t="e">
        <f>Wedstrijden!#REF!</f>
        <v>#REF!</v>
      </c>
      <c r="I175" s="16" t="e">
        <f>IF(Wedstrijden!#REF!="Nee",0,IF(Wedstrijden!#REF!="Ja",1,""))</f>
        <v>#REF!</v>
      </c>
      <c r="J175" s="16" t="e">
        <f>IF(Wedstrijden!#REF!&lt;&gt;"",Wedstrijden!#REF!,"")</f>
        <v>#REF!</v>
      </c>
      <c r="BJ175" s="16" t="str">
        <f>IF(COUNTA(Wedstrijden!T172:AB172)&lt;&gt;0,1,"")</f>
        <v/>
      </c>
      <c r="BK175" s="16" t="str">
        <f t="shared" si="12"/>
        <v/>
      </c>
      <c r="BL175" s="16" t="e">
        <f>IF(Wedstrijden!#REF!="x","AA","")</f>
        <v>#REF!</v>
      </c>
      <c r="BM175" s="16" t="e">
        <f>IF(Wedstrijden!#REF!="x","A","")</f>
        <v>#REF!</v>
      </c>
      <c r="BN175" s="16" t="str">
        <f>IF(Wedstrijden!T172="x","B1","")</f>
        <v/>
      </c>
      <c r="BO175" s="16" t="e">
        <f>IF(Wedstrijden!#REF!="x","BB","")</f>
        <v>#REF!</v>
      </c>
      <c r="BP175" s="16" t="str">
        <f>IF(Wedstrijden!V172="x","B","")</f>
        <v/>
      </c>
      <c r="BQ175" s="16" t="str">
        <f>IF(Wedstrijden!W172="x","L1","")</f>
        <v/>
      </c>
      <c r="BR175" s="16" t="str">
        <f>IF(Wedstrijden!X172="x","L2","")</f>
        <v/>
      </c>
      <c r="BS175" s="16" t="str">
        <f>IF(Wedstrijden!Y172="x","M1","")</f>
        <v/>
      </c>
      <c r="BT175" s="16" t="str">
        <f>IF(Wedstrijden!Z172="x","M2","")</f>
        <v/>
      </c>
      <c r="BU175" s="16" t="str">
        <f>IF(Wedstrijden!AA172="x","Z1","")</f>
        <v/>
      </c>
      <c r="BV175" s="16" t="str">
        <f>IF(Wedstrijden!AB172="x","Z2","")</f>
        <v/>
      </c>
      <c r="BW175" s="16" t="str">
        <f>IF(COUNTA(Wedstrijden!K172:S172)&lt;&gt;0,1,"")</f>
        <v/>
      </c>
      <c r="BX175" s="16" t="str">
        <f t="shared" si="13"/>
        <v/>
      </c>
      <c r="BY175" s="16" t="str">
        <f>IF(Wedstrijden!K172="x","BB","")</f>
        <v/>
      </c>
      <c r="BZ175" s="16" t="str">
        <f>IF(Wedstrijden!L172="x","B","")</f>
        <v/>
      </c>
      <c r="CA175" s="16" t="str">
        <f>IF(Wedstrijden!M172="x","L1","")</f>
        <v/>
      </c>
      <c r="CB175" s="16" t="str">
        <f>IF(Wedstrijden!N172="x","L2","")</f>
        <v/>
      </c>
      <c r="CC175" s="16" t="str">
        <f>IF(Wedstrijden!O172="x","M1","")</f>
        <v/>
      </c>
      <c r="CD175" s="16" t="str">
        <f>IF(Wedstrijden!P172="x","M2","")</f>
        <v/>
      </c>
      <c r="CE175" s="16" t="str">
        <f>IF(Wedstrijden!Q172="x","Z1","")</f>
        <v/>
      </c>
      <c r="CF175" s="16" t="str">
        <f>IF(Wedstrijden!R172="x","Z2","")</f>
        <v/>
      </c>
      <c r="CG175" s="16" t="str">
        <f>IF(Wedstrijden!S172="x","ZZL","")</f>
        <v/>
      </c>
      <c r="CL175" s="16" t="str">
        <f>IF(COUNTA(Wedstrijden!AQ172:BA172)&lt;&gt;0,2,"")</f>
        <v/>
      </c>
      <c r="CM175" s="16" t="str">
        <f t="shared" si="14"/>
        <v/>
      </c>
      <c r="CN175" s="16" t="str">
        <f>IF(Wedstrijden!AQ172="x","AA","")</f>
        <v/>
      </c>
      <c r="CO175" s="16" t="str">
        <f>IF(Wedstrijden!AR172="x","A","")</f>
        <v/>
      </c>
      <c r="CP175" s="16" t="str">
        <f>IF(Wedstrijden!AS172="x","BB","")</f>
        <v/>
      </c>
      <c r="CQ175" s="16" t="str">
        <f>IF(Wedstrijden!AT172="x","B","")</f>
        <v/>
      </c>
      <c r="CR175" s="16" t="str">
        <f>IF(Wedstrijden!AU172="x","L","")</f>
        <v/>
      </c>
      <c r="CS175" s="16" t="str">
        <f>IF(Wedstrijden!AV172="x","M","")</f>
        <v/>
      </c>
      <c r="CT175" s="16" t="str">
        <f>IF(Wedstrijden!AW172="x","Z","")</f>
        <v/>
      </c>
      <c r="CU175" s="16" t="str">
        <f>IF(Wedstrijden!BA172="x","ZZ","")</f>
        <v/>
      </c>
      <c r="CV175" s="16">
        <f>IF(COUNTA(Wedstrijden!AH172:AO172)&lt;&gt;0,2,"")</f>
        <v>2</v>
      </c>
      <c r="CW175" s="16">
        <f t="shared" si="15"/>
        <v>1</v>
      </c>
      <c r="CX175" s="16" t="str">
        <f>IF(Wedstrijden!AH172="x","BB","")</f>
        <v>BB</v>
      </c>
      <c r="CY175" s="16" t="str">
        <f>IF(Wedstrijden!AI172="x","B","")</f>
        <v>B</v>
      </c>
      <c r="CZ175" s="16" t="str">
        <f>IF(Wedstrijden!AJ172="x","L","")</f>
        <v>L</v>
      </c>
      <c r="DA175" s="16" t="str">
        <f>IF(Wedstrijden!AK172="x","M","")</f>
        <v>M</v>
      </c>
      <c r="DB175" s="16" t="str">
        <f>IF(Wedstrijden!AL172="x","Z","")</f>
        <v>Z</v>
      </c>
      <c r="DC175" s="16" t="str">
        <f>IF(Wedstrijden!AM172="x","ZZ","")</f>
        <v>ZZ</v>
      </c>
      <c r="DD175" s="16" t="str">
        <f>IF(Wedstrijden!AO172="x","1.40","")</f>
        <v/>
      </c>
      <c r="DE175" s="16" t="str">
        <f>IF(COUNTA(Wedstrijden!BC172:BE172)&lt;&gt;0,6,"")</f>
        <v/>
      </c>
      <c r="DF175" s="16" t="str">
        <f t="shared" si="16"/>
        <v/>
      </c>
      <c r="DG175" s="16" t="str">
        <f>IF(Wedstrijden!BC172="x","L","")</f>
        <v/>
      </c>
      <c r="DH175" s="16" t="str">
        <f>IF(Wedstrijden!BD172="x","M","")</f>
        <v/>
      </c>
      <c r="DI175" s="16" t="str">
        <f>IF(Wedstrijden!BE172="x","Z","")</f>
        <v/>
      </c>
      <c r="DJ175" s="16" t="str">
        <f>IF(Wedstrijden!BF172="x","Z","")</f>
        <v/>
      </c>
      <c r="DK175" s="16" t="str">
        <f>IF(COUNTA(Wedstrijden!BH172:BJ172)&lt;&gt;0,6,"")</f>
        <v/>
      </c>
      <c r="DL175" s="16" t="str">
        <f t="shared" si="17"/>
        <v/>
      </c>
      <c r="DM175" s="16" t="str">
        <f>IF(Wedstrijden!BH172="x","L","")</f>
        <v/>
      </c>
      <c r="DN175" s="16" t="str">
        <f>IF(Wedstrijden!BI172="x","M","")</f>
        <v/>
      </c>
      <c r="DO175" s="16" t="str">
        <f>IF(Wedstrijden!BJ172="x","Z","")</f>
        <v/>
      </c>
      <c r="DP175" s="16" t="str">
        <f>IF(Wedstrijden!BK172="x","Z","")</f>
        <v/>
      </c>
    </row>
    <row r="176" spans="1:120" ht="14.4" x14ac:dyDescent="0.3">
      <c r="A176" s="18">
        <f>Wedstrijden!A173</f>
        <v>45130</v>
      </c>
      <c r="B176" s="16" t="str">
        <f>IFERROR(VLOOKUP(Wedstrijden!#REF!,#REF!,2,FALSE),"")</f>
        <v/>
      </c>
      <c r="C176" s="16" t="str">
        <f>Wedstrijden!E173</f>
        <v>KNHS Kring De Drie Stromen</v>
      </c>
      <c r="D176" s="16" t="str">
        <f>IFERROR(VLOOKUP(Wedstrijden!#REF!,#REF!,2,FALSE),"")</f>
        <v/>
      </c>
      <c r="E176" s="16" t="str">
        <f>IFERROR(VLOOKUP(Wedstrijden!#REF!,#REF!,5,FALSE),"")</f>
        <v/>
      </c>
      <c r="F176" s="16" t="e">
        <f>IF(Wedstrijden!#REF!&lt;&gt;"",Wedstrijden!#REF!,"")</f>
        <v>#REF!</v>
      </c>
      <c r="G176" s="16" t="e">
        <f>IF(Wedstrijden!#REF!="Indoor",1,0)</f>
        <v>#REF!</v>
      </c>
      <c r="H176" s="16" t="e">
        <f>Wedstrijden!#REF!</f>
        <v>#REF!</v>
      </c>
      <c r="I176" s="16" t="e">
        <f>IF(Wedstrijden!#REF!="Nee",0,IF(Wedstrijden!#REF!="Ja",1,""))</f>
        <v>#REF!</v>
      </c>
      <c r="J176" s="16" t="e">
        <f>IF(Wedstrijden!#REF!&lt;&gt;"",Wedstrijden!#REF!,"")</f>
        <v>#REF!</v>
      </c>
      <c r="BJ176" s="16" t="str">
        <f>IF(COUNTA(Wedstrijden!T173:AB173)&lt;&gt;0,1,"")</f>
        <v/>
      </c>
      <c r="BK176" s="16" t="str">
        <f t="shared" si="12"/>
        <v/>
      </c>
      <c r="BL176" s="16" t="e">
        <f>IF(Wedstrijden!#REF!="x","AA","")</f>
        <v>#REF!</v>
      </c>
      <c r="BM176" s="16" t="e">
        <f>IF(Wedstrijden!#REF!="x","A","")</f>
        <v>#REF!</v>
      </c>
      <c r="BN176" s="16" t="str">
        <f>IF(Wedstrijden!T173="x","B1","")</f>
        <v/>
      </c>
      <c r="BO176" s="16" t="e">
        <f>IF(Wedstrijden!#REF!="x","BB","")</f>
        <v>#REF!</v>
      </c>
      <c r="BP176" s="16" t="str">
        <f>IF(Wedstrijden!V173="x","B","")</f>
        <v/>
      </c>
      <c r="BQ176" s="16" t="str">
        <f>IF(Wedstrijden!W173="x","L1","")</f>
        <v/>
      </c>
      <c r="BR176" s="16" t="str">
        <f>IF(Wedstrijden!X173="x","L2","")</f>
        <v/>
      </c>
      <c r="BS176" s="16" t="str">
        <f>IF(Wedstrijden!Y173="x","M1","")</f>
        <v/>
      </c>
      <c r="BT176" s="16" t="str">
        <f>IF(Wedstrijden!Z173="x","M2","")</f>
        <v/>
      </c>
      <c r="BU176" s="16" t="str">
        <f>IF(Wedstrijden!AA173="x","Z1","")</f>
        <v/>
      </c>
      <c r="BV176" s="16" t="str">
        <f>IF(Wedstrijden!AB173="x","Z2","")</f>
        <v/>
      </c>
      <c r="BW176" s="16">
        <f>IF(COUNTA(Wedstrijden!K173:S173)&lt;&gt;0,1,"")</f>
        <v>1</v>
      </c>
      <c r="BX176" s="16">
        <f t="shared" si="13"/>
        <v>1</v>
      </c>
      <c r="BY176" s="16" t="str">
        <f>IF(Wedstrijden!K173="x","BB","")</f>
        <v/>
      </c>
      <c r="BZ176" s="16" t="str">
        <f>IF(Wedstrijden!L173="x","B","")</f>
        <v/>
      </c>
      <c r="CA176" s="16" t="str">
        <f>IF(Wedstrijden!M173="x","L1","")</f>
        <v/>
      </c>
      <c r="CB176" s="16" t="str">
        <f>IF(Wedstrijden!N173="x","L2","")</f>
        <v/>
      </c>
      <c r="CC176" s="16" t="str">
        <f>IF(Wedstrijden!O173="x","M1","")</f>
        <v>M1</v>
      </c>
      <c r="CD176" s="16" t="str">
        <f>IF(Wedstrijden!P173="x","M2","")</f>
        <v>M2</v>
      </c>
      <c r="CE176" s="16" t="str">
        <f>IF(Wedstrijden!Q173="x","Z1","")</f>
        <v>Z1</v>
      </c>
      <c r="CF176" s="16" t="str">
        <f>IF(Wedstrijden!R173="x","Z2","")</f>
        <v>Z2</v>
      </c>
      <c r="CG176" s="16" t="str">
        <f>IF(Wedstrijden!S173="x","ZZL","")</f>
        <v>ZZL</v>
      </c>
      <c r="CL176" s="16" t="str">
        <f>IF(COUNTA(Wedstrijden!AQ173:BA173)&lt;&gt;0,2,"")</f>
        <v/>
      </c>
      <c r="CM176" s="16" t="str">
        <f t="shared" si="14"/>
        <v/>
      </c>
      <c r="CN176" s="16" t="str">
        <f>IF(Wedstrijden!AQ173="x","AA","")</f>
        <v/>
      </c>
      <c r="CO176" s="16" t="str">
        <f>IF(Wedstrijden!AR173="x","A","")</f>
        <v/>
      </c>
      <c r="CP176" s="16" t="str">
        <f>IF(Wedstrijden!AS173="x","BB","")</f>
        <v/>
      </c>
      <c r="CQ176" s="16" t="str">
        <f>IF(Wedstrijden!AT173="x","B","")</f>
        <v/>
      </c>
      <c r="CR176" s="16" t="str">
        <f>IF(Wedstrijden!AU173="x","L","")</f>
        <v/>
      </c>
      <c r="CS176" s="16" t="str">
        <f>IF(Wedstrijden!AV173="x","M","")</f>
        <v/>
      </c>
      <c r="CT176" s="16" t="str">
        <f>IF(Wedstrijden!AW173="x","Z","")</f>
        <v/>
      </c>
      <c r="CU176" s="16" t="str">
        <f>IF(Wedstrijden!BA173="x","ZZ","")</f>
        <v/>
      </c>
      <c r="CV176" s="16" t="str">
        <f>IF(COUNTA(Wedstrijden!AH173:AO173)&lt;&gt;0,2,"")</f>
        <v/>
      </c>
      <c r="CW176" s="16" t="str">
        <f t="shared" si="15"/>
        <v/>
      </c>
      <c r="CX176" s="16" t="str">
        <f>IF(Wedstrijden!AH173="x","BB","")</f>
        <v/>
      </c>
      <c r="CY176" s="16" t="str">
        <f>IF(Wedstrijden!AI173="x","B","")</f>
        <v/>
      </c>
      <c r="CZ176" s="16" t="str">
        <f>IF(Wedstrijden!AJ173="x","L","")</f>
        <v/>
      </c>
      <c r="DA176" s="16" t="str">
        <f>IF(Wedstrijden!AK173="x","M","")</f>
        <v/>
      </c>
      <c r="DB176" s="16" t="str">
        <f>IF(Wedstrijden!AL173="x","Z","")</f>
        <v/>
      </c>
      <c r="DC176" s="16" t="str">
        <f>IF(Wedstrijden!AM173="x","ZZ","")</f>
        <v/>
      </c>
      <c r="DD176" s="16" t="str">
        <f>IF(Wedstrijden!AO173="x","1.40","")</f>
        <v/>
      </c>
      <c r="DE176" s="16" t="str">
        <f>IF(COUNTA(Wedstrijden!BC173:BE173)&lt;&gt;0,6,"")</f>
        <v/>
      </c>
      <c r="DF176" s="16" t="str">
        <f t="shared" si="16"/>
        <v/>
      </c>
      <c r="DG176" s="16" t="str">
        <f>IF(Wedstrijden!BC173="x","L","")</f>
        <v/>
      </c>
      <c r="DH176" s="16" t="str">
        <f>IF(Wedstrijden!BD173="x","M","")</f>
        <v/>
      </c>
      <c r="DI176" s="16" t="str">
        <f>IF(Wedstrijden!BE173="x","Z","")</f>
        <v/>
      </c>
      <c r="DJ176" s="16" t="str">
        <f>IF(Wedstrijden!BF173="x","Z","")</f>
        <v/>
      </c>
      <c r="DK176" s="16" t="str">
        <f>IF(COUNTA(Wedstrijden!BH173:BJ173)&lt;&gt;0,6,"")</f>
        <v/>
      </c>
      <c r="DL176" s="16" t="str">
        <f t="shared" si="17"/>
        <v/>
      </c>
      <c r="DM176" s="16" t="str">
        <f>IF(Wedstrijden!BH173="x","L","")</f>
        <v/>
      </c>
      <c r="DN176" s="16" t="str">
        <f>IF(Wedstrijden!BI173="x","M","")</f>
        <v/>
      </c>
      <c r="DO176" s="16" t="str">
        <f>IF(Wedstrijden!BJ173="x","Z","")</f>
        <v/>
      </c>
      <c r="DP176" s="16" t="str">
        <f>IF(Wedstrijden!BK173="x","Z","")</f>
        <v/>
      </c>
    </row>
    <row r="177" spans="1:120" ht="14.4" x14ac:dyDescent="0.3">
      <c r="A177" s="18">
        <f>Wedstrijden!A174</f>
        <v>45133</v>
      </c>
      <c r="B177" s="16" t="str">
        <f>IFERROR(VLOOKUP(Wedstrijden!#REF!,#REF!,2,FALSE),"")</f>
        <v/>
      </c>
      <c r="C177" s="16" t="str">
        <f>Wedstrijden!E174</f>
        <v>KNHS Kring De Drie Stromen</v>
      </c>
      <c r="D177" s="16" t="str">
        <f>IFERROR(VLOOKUP(Wedstrijden!#REF!,#REF!,2,FALSE),"")</f>
        <v/>
      </c>
      <c r="E177" s="16" t="str">
        <f>IFERROR(VLOOKUP(Wedstrijden!#REF!,#REF!,5,FALSE),"")</f>
        <v/>
      </c>
      <c r="F177" s="16" t="e">
        <f>IF(Wedstrijden!#REF!&lt;&gt;"",Wedstrijden!#REF!,"")</f>
        <v>#REF!</v>
      </c>
      <c r="G177" s="16" t="e">
        <f>IF(Wedstrijden!#REF!="Indoor",1,0)</f>
        <v>#REF!</v>
      </c>
      <c r="H177" s="16" t="e">
        <f>Wedstrijden!#REF!</f>
        <v>#REF!</v>
      </c>
      <c r="I177" s="16" t="e">
        <f>IF(Wedstrijden!#REF!="Nee",0,IF(Wedstrijden!#REF!="Ja",1,""))</f>
        <v>#REF!</v>
      </c>
      <c r="J177" s="16" t="e">
        <f>IF(Wedstrijden!#REF!&lt;&gt;"",Wedstrijden!#REF!,"")</f>
        <v>#REF!</v>
      </c>
      <c r="BJ177" s="16" t="str">
        <f>IF(COUNTA(Wedstrijden!T174:AB174)&lt;&gt;0,1,"")</f>
        <v/>
      </c>
      <c r="BK177" s="16" t="str">
        <f t="shared" si="12"/>
        <v/>
      </c>
      <c r="BL177" s="16" t="e">
        <f>IF(Wedstrijden!#REF!="x","AA","")</f>
        <v>#REF!</v>
      </c>
      <c r="BM177" s="16" t="e">
        <f>IF(Wedstrijden!#REF!="x","A","")</f>
        <v>#REF!</v>
      </c>
      <c r="BN177" s="16" t="str">
        <f>IF(Wedstrijden!T174="x","B1","")</f>
        <v/>
      </c>
      <c r="BO177" s="16" t="e">
        <f>IF(Wedstrijden!#REF!="x","BB","")</f>
        <v>#REF!</v>
      </c>
      <c r="BP177" s="16" t="str">
        <f>IF(Wedstrijden!V174="x","B","")</f>
        <v/>
      </c>
      <c r="BQ177" s="16" t="str">
        <f>IF(Wedstrijden!W174="x","L1","")</f>
        <v/>
      </c>
      <c r="BR177" s="16" t="str">
        <f>IF(Wedstrijden!X174="x","L2","")</f>
        <v/>
      </c>
      <c r="BS177" s="16" t="str">
        <f>IF(Wedstrijden!Y174="x","M1","")</f>
        <v/>
      </c>
      <c r="BT177" s="16" t="str">
        <f>IF(Wedstrijden!Z174="x","M2","")</f>
        <v/>
      </c>
      <c r="BU177" s="16" t="str">
        <f>IF(Wedstrijden!AA174="x","Z1","")</f>
        <v/>
      </c>
      <c r="BV177" s="16" t="str">
        <f>IF(Wedstrijden!AB174="x","Z2","")</f>
        <v/>
      </c>
      <c r="BW177" s="16">
        <f>IF(COUNTA(Wedstrijden!K174:S174)&lt;&gt;0,1,"")</f>
        <v>1</v>
      </c>
      <c r="BX177" s="16">
        <f t="shared" si="13"/>
        <v>1</v>
      </c>
      <c r="BY177" s="16" t="str">
        <f>IF(Wedstrijden!K174="x","BB","")</f>
        <v>BB</v>
      </c>
      <c r="BZ177" s="16" t="str">
        <f>IF(Wedstrijden!L174="x","B","")</f>
        <v>B</v>
      </c>
      <c r="CA177" s="16" t="str">
        <f>IF(Wedstrijden!M174="x","L1","")</f>
        <v>L1</v>
      </c>
      <c r="CB177" s="16" t="str">
        <f>IF(Wedstrijden!N174="x","L2","")</f>
        <v>L2</v>
      </c>
      <c r="CC177" s="16" t="str">
        <f>IF(Wedstrijden!O174="x","M1","")</f>
        <v/>
      </c>
      <c r="CD177" s="16" t="str">
        <f>IF(Wedstrijden!P174="x","M2","")</f>
        <v/>
      </c>
      <c r="CE177" s="16" t="str">
        <f>IF(Wedstrijden!Q174="x","Z1","")</f>
        <v/>
      </c>
      <c r="CF177" s="16" t="str">
        <f>IF(Wedstrijden!R174="x","Z2","")</f>
        <v/>
      </c>
      <c r="CG177" s="16" t="str">
        <f>IF(Wedstrijden!S174="x","ZZL","")</f>
        <v/>
      </c>
      <c r="CL177" s="16" t="str">
        <f>IF(COUNTA(Wedstrijden!AQ174:BA174)&lt;&gt;0,2,"")</f>
        <v/>
      </c>
      <c r="CM177" s="16" t="str">
        <f t="shared" si="14"/>
        <v/>
      </c>
      <c r="CN177" s="16" t="str">
        <f>IF(Wedstrijden!AQ174="x","AA","")</f>
        <v/>
      </c>
      <c r="CO177" s="16" t="str">
        <f>IF(Wedstrijden!AR174="x","A","")</f>
        <v/>
      </c>
      <c r="CP177" s="16" t="str">
        <f>IF(Wedstrijden!AS174="x","BB","")</f>
        <v/>
      </c>
      <c r="CQ177" s="16" t="str">
        <f>IF(Wedstrijden!AT174="x","B","")</f>
        <v/>
      </c>
      <c r="CR177" s="16" t="str">
        <f>IF(Wedstrijden!AU174="x","L","")</f>
        <v/>
      </c>
      <c r="CS177" s="16" t="str">
        <f>IF(Wedstrijden!AV174="x","M","")</f>
        <v/>
      </c>
      <c r="CT177" s="16" t="str">
        <f>IF(Wedstrijden!AW174="x","Z","")</f>
        <v/>
      </c>
      <c r="CU177" s="16" t="str">
        <f>IF(Wedstrijden!BA174="x","ZZ","")</f>
        <v/>
      </c>
      <c r="CV177" s="16" t="str">
        <f>IF(COUNTA(Wedstrijden!AH174:AO174)&lt;&gt;0,2,"")</f>
        <v/>
      </c>
      <c r="CW177" s="16" t="str">
        <f t="shared" si="15"/>
        <v/>
      </c>
      <c r="CX177" s="16" t="str">
        <f>IF(Wedstrijden!AH174="x","BB","")</f>
        <v/>
      </c>
      <c r="CY177" s="16" t="str">
        <f>IF(Wedstrijden!AI174="x","B","")</f>
        <v/>
      </c>
      <c r="CZ177" s="16" t="str">
        <f>IF(Wedstrijden!AJ174="x","L","")</f>
        <v/>
      </c>
      <c r="DA177" s="16" t="str">
        <f>IF(Wedstrijden!AK174="x","M","")</f>
        <v/>
      </c>
      <c r="DB177" s="16" t="str">
        <f>IF(Wedstrijden!AL174="x","Z","")</f>
        <v/>
      </c>
      <c r="DC177" s="16" t="str">
        <f>IF(Wedstrijden!AM174="x","ZZ","")</f>
        <v/>
      </c>
      <c r="DD177" s="16" t="str">
        <f>IF(Wedstrijden!AO174="x","1.40","")</f>
        <v/>
      </c>
      <c r="DE177" s="16" t="str">
        <f>IF(COUNTA(Wedstrijden!BC174:BE174)&lt;&gt;0,6,"")</f>
        <v/>
      </c>
      <c r="DF177" s="16" t="str">
        <f t="shared" si="16"/>
        <v/>
      </c>
      <c r="DG177" s="16" t="str">
        <f>IF(Wedstrijden!BC174="x","L","")</f>
        <v/>
      </c>
      <c r="DH177" s="16" t="str">
        <f>IF(Wedstrijden!BD174="x","M","")</f>
        <v/>
      </c>
      <c r="DI177" s="16" t="str">
        <f>IF(Wedstrijden!BE174="x","Z","")</f>
        <v/>
      </c>
      <c r="DJ177" s="16" t="str">
        <f>IF(Wedstrijden!BF174="x","Z","")</f>
        <v/>
      </c>
      <c r="DK177" s="16" t="str">
        <f>IF(COUNTA(Wedstrijden!BH174:BJ174)&lt;&gt;0,6,"")</f>
        <v/>
      </c>
      <c r="DL177" s="16" t="str">
        <f t="shared" si="17"/>
        <v/>
      </c>
      <c r="DM177" s="16" t="str">
        <f>IF(Wedstrijden!BH174="x","L","")</f>
        <v/>
      </c>
      <c r="DN177" s="16" t="str">
        <f>IF(Wedstrijden!BI174="x","M","")</f>
        <v/>
      </c>
      <c r="DO177" s="16" t="str">
        <f>IF(Wedstrijden!BJ174="x","Z","")</f>
        <v/>
      </c>
      <c r="DP177" s="16" t="str">
        <f>IF(Wedstrijden!BK174="x","Z","")</f>
        <v/>
      </c>
    </row>
    <row r="178" spans="1:120" ht="14.4" x14ac:dyDescent="0.3">
      <c r="A178" s="18">
        <f>Wedstrijden!A175</f>
        <v>45135</v>
      </c>
      <c r="B178" s="16" t="str">
        <f>IFERROR(VLOOKUP(Wedstrijden!#REF!,#REF!,2,FALSE),"")</f>
        <v/>
      </c>
      <c r="C178" s="16" t="str">
        <f>Wedstrijden!E175</f>
        <v>KNHS Kring Tusken Waad En Klif</v>
      </c>
      <c r="D178" s="16" t="str">
        <f>IFERROR(VLOOKUP(Wedstrijden!#REF!,#REF!,2,FALSE),"")</f>
        <v/>
      </c>
      <c r="E178" s="16" t="str">
        <f>IFERROR(VLOOKUP(Wedstrijden!#REF!,#REF!,5,FALSE),"")</f>
        <v/>
      </c>
      <c r="F178" s="16" t="e">
        <f>IF(Wedstrijden!#REF!&lt;&gt;"",Wedstrijden!#REF!,"")</f>
        <v>#REF!</v>
      </c>
      <c r="G178" s="16" t="e">
        <f>IF(Wedstrijden!#REF!="Indoor",1,0)</f>
        <v>#REF!</v>
      </c>
      <c r="H178" s="16" t="e">
        <f>Wedstrijden!#REF!</f>
        <v>#REF!</v>
      </c>
      <c r="I178" s="16" t="e">
        <f>IF(Wedstrijden!#REF!="Nee",0,IF(Wedstrijden!#REF!="Ja",1,""))</f>
        <v>#REF!</v>
      </c>
      <c r="J178" s="16" t="e">
        <f>IF(Wedstrijden!#REF!&lt;&gt;"",Wedstrijden!#REF!,"")</f>
        <v>#REF!</v>
      </c>
      <c r="BJ178" s="16" t="str">
        <f>IF(COUNTA(Wedstrijden!T175:AB175)&lt;&gt;0,1,"")</f>
        <v/>
      </c>
      <c r="BK178" s="16" t="str">
        <f t="shared" si="12"/>
        <v/>
      </c>
      <c r="BL178" s="16" t="e">
        <f>IF(Wedstrijden!#REF!="x","AA","")</f>
        <v>#REF!</v>
      </c>
      <c r="BM178" s="16" t="e">
        <f>IF(Wedstrijden!#REF!="x","A","")</f>
        <v>#REF!</v>
      </c>
      <c r="BN178" s="16" t="str">
        <f>IF(Wedstrijden!T175="x","B1","")</f>
        <v/>
      </c>
      <c r="BO178" s="16" t="e">
        <f>IF(Wedstrijden!#REF!="x","BB","")</f>
        <v>#REF!</v>
      </c>
      <c r="BP178" s="16" t="str">
        <f>IF(Wedstrijden!V175="x","B","")</f>
        <v/>
      </c>
      <c r="BQ178" s="16" t="str">
        <f>IF(Wedstrijden!W175="x","L1","")</f>
        <v/>
      </c>
      <c r="BR178" s="16" t="str">
        <f>IF(Wedstrijden!X175="x","L2","")</f>
        <v/>
      </c>
      <c r="BS178" s="16" t="str">
        <f>IF(Wedstrijden!Y175="x","M1","")</f>
        <v/>
      </c>
      <c r="BT178" s="16" t="str">
        <f>IF(Wedstrijden!Z175="x","M2","")</f>
        <v/>
      </c>
      <c r="BU178" s="16" t="str">
        <f>IF(Wedstrijden!AA175="x","Z1","")</f>
        <v/>
      </c>
      <c r="BV178" s="16" t="str">
        <f>IF(Wedstrijden!AB175="x","Z2","")</f>
        <v/>
      </c>
      <c r="BW178" s="16">
        <f>IF(COUNTA(Wedstrijden!K175:S175)&lt;&gt;0,1,"")</f>
        <v>1</v>
      </c>
      <c r="BX178" s="16">
        <f t="shared" si="13"/>
        <v>1</v>
      </c>
      <c r="BY178" s="16" t="str">
        <f>IF(Wedstrijden!K175="x","BB","")</f>
        <v/>
      </c>
      <c r="BZ178" s="16" t="str">
        <f>IF(Wedstrijden!L175="x","B","")</f>
        <v/>
      </c>
      <c r="CA178" s="16" t="str">
        <f>IF(Wedstrijden!M175="x","L1","")</f>
        <v>L1</v>
      </c>
      <c r="CB178" s="16" t="str">
        <f>IF(Wedstrijden!N175="x","L2","")</f>
        <v>L2</v>
      </c>
      <c r="CC178" s="16" t="str">
        <f>IF(Wedstrijden!O175="x","M1","")</f>
        <v/>
      </c>
      <c r="CD178" s="16" t="str">
        <f>IF(Wedstrijden!P175="x","M2","")</f>
        <v/>
      </c>
      <c r="CE178" s="16" t="str">
        <f>IF(Wedstrijden!Q175="x","Z1","")</f>
        <v/>
      </c>
      <c r="CF178" s="16" t="str">
        <f>IF(Wedstrijden!R175="x","Z2","")</f>
        <v/>
      </c>
      <c r="CG178" s="16" t="str">
        <f>IF(Wedstrijden!S175="x","ZZL","")</f>
        <v/>
      </c>
      <c r="CL178" s="16" t="str">
        <f>IF(COUNTA(Wedstrijden!AQ175:BA175)&lt;&gt;0,2,"")</f>
        <v/>
      </c>
      <c r="CM178" s="16" t="str">
        <f t="shared" si="14"/>
        <v/>
      </c>
      <c r="CN178" s="16" t="str">
        <f>IF(Wedstrijden!AQ175="x","AA","")</f>
        <v/>
      </c>
      <c r="CO178" s="16" t="str">
        <f>IF(Wedstrijden!AR175="x","A","")</f>
        <v/>
      </c>
      <c r="CP178" s="16" t="str">
        <f>IF(Wedstrijden!AS175="x","BB","")</f>
        <v/>
      </c>
      <c r="CQ178" s="16" t="str">
        <f>IF(Wedstrijden!AT175="x","B","")</f>
        <v/>
      </c>
      <c r="CR178" s="16" t="str">
        <f>IF(Wedstrijden!AU175="x","L","")</f>
        <v/>
      </c>
      <c r="CS178" s="16" t="str">
        <f>IF(Wedstrijden!AV175="x","M","")</f>
        <v/>
      </c>
      <c r="CT178" s="16" t="str">
        <f>IF(Wedstrijden!AW175="x","Z","")</f>
        <v/>
      </c>
      <c r="CU178" s="16" t="str">
        <f>IF(Wedstrijden!BA175="x","ZZ","")</f>
        <v/>
      </c>
      <c r="CV178" s="16" t="str">
        <f>IF(COUNTA(Wedstrijden!AH175:AO175)&lt;&gt;0,2,"")</f>
        <v/>
      </c>
      <c r="CW178" s="16" t="str">
        <f t="shared" si="15"/>
        <v/>
      </c>
      <c r="CX178" s="16" t="str">
        <f>IF(Wedstrijden!AH175="x","BB","")</f>
        <v/>
      </c>
      <c r="CY178" s="16" t="str">
        <f>IF(Wedstrijden!AI175="x","B","")</f>
        <v/>
      </c>
      <c r="CZ178" s="16" t="str">
        <f>IF(Wedstrijden!AJ175="x","L","")</f>
        <v/>
      </c>
      <c r="DA178" s="16" t="str">
        <f>IF(Wedstrijden!AK175="x","M","")</f>
        <v/>
      </c>
      <c r="DB178" s="16" t="str">
        <f>IF(Wedstrijden!AL175="x","Z","")</f>
        <v/>
      </c>
      <c r="DC178" s="16" t="str">
        <f>IF(Wedstrijden!AM175="x","ZZ","")</f>
        <v/>
      </c>
      <c r="DD178" s="16" t="str">
        <f>IF(Wedstrijden!AO175="x","1.40","")</f>
        <v/>
      </c>
      <c r="DE178" s="16" t="str">
        <f>IF(COUNTA(Wedstrijden!BC175:BE175)&lt;&gt;0,6,"")</f>
        <v/>
      </c>
      <c r="DF178" s="16" t="str">
        <f t="shared" si="16"/>
        <v/>
      </c>
      <c r="DG178" s="16" t="str">
        <f>IF(Wedstrijden!BC175="x","L","")</f>
        <v/>
      </c>
      <c r="DH178" s="16" t="str">
        <f>IF(Wedstrijden!BD175="x","M","")</f>
        <v/>
      </c>
      <c r="DI178" s="16" t="str">
        <f>IF(Wedstrijden!BE175="x","Z","")</f>
        <v/>
      </c>
      <c r="DJ178" s="16" t="str">
        <f>IF(Wedstrijden!BF175="x","Z","")</f>
        <v/>
      </c>
      <c r="DK178" s="16" t="str">
        <f>IF(COUNTA(Wedstrijden!BH175:BJ175)&lt;&gt;0,6,"")</f>
        <v/>
      </c>
      <c r="DL178" s="16" t="str">
        <f t="shared" si="17"/>
        <v/>
      </c>
      <c r="DM178" s="16" t="str">
        <f>IF(Wedstrijden!BH175="x","L","")</f>
        <v/>
      </c>
      <c r="DN178" s="16" t="str">
        <f>IF(Wedstrijden!BI175="x","M","")</f>
        <v/>
      </c>
      <c r="DO178" s="16" t="str">
        <f>IF(Wedstrijden!BJ175="x","Z","")</f>
        <v/>
      </c>
      <c r="DP178" s="16" t="str">
        <f>IF(Wedstrijden!BK175="x","Z","")</f>
        <v/>
      </c>
    </row>
    <row r="179" spans="1:120" ht="14.4" x14ac:dyDescent="0.3">
      <c r="A179" s="18">
        <f>Wedstrijden!A176</f>
        <v>45136</v>
      </c>
      <c r="B179" s="16" t="str">
        <f>IFERROR(VLOOKUP(Wedstrijden!#REF!,#REF!,2,FALSE),"")</f>
        <v/>
      </c>
      <c r="C179" s="16" t="str">
        <f>Wedstrijden!E176</f>
        <v>KNHS Kring Noord Oost Friesland</v>
      </c>
      <c r="D179" s="16" t="str">
        <f>IFERROR(VLOOKUP(Wedstrijden!#REF!,#REF!,2,FALSE),"")</f>
        <v/>
      </c>
      <c r="E179" s="16" t="str">
        <f>IFERROR(VLOOKUP(Wedstrijden!#REF!,#REF!,5,FALSE),"")</f>
        <v/>
      </c>
      <c r="F179" s="16" t="e">
        <f>IF(Wedstrijden!#REF!&lt;&gt;"",Wedstrijden!#REF!,"")</f>
        <v>#REF!</v>
      </c>
      <c r="G179" s="16" t="e">
        <f>IF(Wedstrijden!#REF!="Indoor",1,0)</f>
        <v>#REF!</v>
      </c>
      <c r="H179" s="16" t="e">
        <f>Wedstrijden!#REF!</f>
        <v>#REF!</v>
      </c>
      <c r="I179" s="16" t="e">
        <f>IF(Wedstrijden!#REF!="Nee",0,IF(Wedstrijden!#REF!="Ja",1,""))</f>
        <v>#REF!</v>
      </c>
      <c r="J179" s="16" t="e">
        <f>IF(Wedstrijden!#REF!&lt;&gt;"",Wedstrijden!#REF!,"")</f>
        <v>#REF!</v>
      </c>
      <c r="BJ179" s="16" t="str">
        <f>IF(COUNTA(Wedstrijden!T176:AB176)&lt;&gt;0,1,"")</f>
        <v/>
      </c>
      <c r="BK179" s="16" t="str">
        <f t="shared" si="12"/>
        <v/>
      </c>
      <c r="BL179" s="16" t="e">
        <f>IF(Wedstrijden!#REF!="x","AA","")</f>
        <v>#REF!</v>
      </c>
      <c r="BM179" s="16" t="e">
        <f>IF(Wedstrijden!#REF!="x","A","")</f>
        <v>#REF!</v>
      </c>
      <c r="BN179" s="16" t="str">
        <f>IF(Wedstrijden!T176="x","B1","")</f>
        <v/>
      </c>
      <c r="BO179" s="16" t="e">
        <f>IF(Wedstrijden!#REF!="x","BB","")</f>
        <v>#REF!</v>
      </c>
      <c r="BP179" s="16" t="str">
        <f>IF(Wedstrijden!V176="x","B","")</f>
        <v/>
      </c>
      <c r="BQ179" s="16" t="str">
        <f>IF(Wedstrijden!W176="x","L1","")</f>
        <v/>
      </c>
      <c r="BR179" s="16" t="str">
        <f>IF(Wedstrijden!X176="x","L2","")</f>
        <v/>
      </c>
      <c r="BS179" s="16" t="str">
        <f>IF(Wedstrijden!Y176="x","M1","")</f>
        <v/>
      </c>
      <c r="BT179" s="16" t="str">
        <f>IF(Wedstrijden!Z176="x","M2","")</f>
        <v/>
      </c>
      <c r="BU179" s="16" t="str">
        <f>IF(Wedstrijden!AA176="x","Z1","")</f>
        <v/>
      </c>
      <c r="BV179" s="16" t="str">
        <f>IF(Wedstrijden!AB176="x","Z2","")</f>
        <v/>
      </c>
      <c r="BW179" s="16">
        <f>IF(COUNTA(Wedstrijden!K176:S176)&lt;&gt;0,1,"")</f>
        <v>1</v>
      </c>
      <c r="BX179" s="16">
        <f t="shared" si="13"/>
        <v>1</v>
      </c>
      <c r="BY179" s="16" t="str">
        <f>IF(Wedstrijden!K176="x","BB","")</f>
        <v/>
      </c>
      <c r="BZ179" s="16" t="str">
        <f>IF(Wedstrijden!L176="x","B","")</f>
        <v>B</v>
      </c>
      <c r="CA179" s="16" t="str">
        <f>IF(Wedstrijden!M176="x","L1","")</f>
        <v>L1</v>
      </c>
      <c r="CB179" s="16" t="str">
        <f>IF(Wedstrijden!N176="x","L2","")</f>
        <v>L2</v>
      </c>
      <c r="CC179" s="16" t="str">
        <f>IF(Wedstrijden!O176="x","M1","")</f>
        <v/>
      </c>
      <c r="CD179" s="16" t="str">
        <f>IF(Wedstrijden!P176="x","M2","")</f>
        <v/>
      </c>
      <c r="CE179" s="16" t="str">
        <f>IF(Wedstrijden!Q176="x","Z1","")</f>
        <v/>
      </c>
      <c r="CF179" s="16" t="str">
        <f>IF(Wedstrijden!R176="x","Z2","")</f>
        <v/>
      </c>
      <c r="CG179" s="16" t="str">
        <f>IF(Wedstrijden!S176="x","ZZL","")</f>
        <v/>
      </c>
      <c r="CL179" s="16" t="str">
        <f>IF(COUNTA(Wedstrijden!AQ176:BA176)&lt;&gt;0,2,"")</f>
        <v/>
      </c>
      <c r="CM179" s="16" t="str">
        <f t="shared" si="14"/>
        <v/>
      </c>
      <c r="CN179" s="16" t="str">
        <f>IF(Wedstrijden!AQ176="x","AA","")</f>
        <v/>
      </c>
      <c r="CO179" s="16" t="str">
        <f>IF(Wedstrijden!AR176="x","A","")</f>
        <v/>
      </c>
      <c r="CP179" s="16" t="str">
        <f>IF(Wedstrijden!AS176="x","BB","")</f>
        <v/>
      </c>
      <c r="CQ179" s="16" t="str">
        <f>IF(Wedstrijden!AT176="x","B","")</f>
        <v/>
      </c>
      <c r="CR179" s="16" t="str">
        <f>IF(Wedstrijden!AU176="x","L","")</f>
        <v/>
      </c>
      <c r="CS179" s="16" t="str">
        <f>IF(Wedstrijden!AV176="x","M","")</f>
        <v/>
      </c>
      <c r="CT179" s="16" t="str">
        <f>IF(Wedstrijden!AW176="x","Z","")</f>
        <v/>
      </c>
      <c r="CU179" s="16" t="str">
        <f>IF(Wedstrijden!BA176="x","ZZ","")</f>
        <v/>
      </c>
      <c r="CV179" s="16" t="str">
        <f>IF(COUNTA(Wedstrijden!AH176:AO176)&lt;&gt;0,2,"")</f>
        <v/>
      </c>
      <c r="CW179" s="16" t="str">
        <f t="shared" si="15"/>
        <v/>
      </c>
      <c r="CX179" s="16" t="str">
        <f>IF(Wedstrijden!AH176="x","BB","")</f>
        <v/>
      </c>
      <c r="CY179" s="16" t="str">
        <f>IF(Wedstrijden!AI176="x","B","")</f>
        <v/>
      </c>
      <c r="CZ179" s="16" t="str">
        <f>IF(Wedstrijden!AJ176="x","L","")</f>
        <v/>
      </c>
      <c r="DA179" s="16" t="str">
        <f>IF(Wedstrijden!AK176="x","M","")</f>
        <v/>
      </c>
      <c r="DB179" s="16" t="str">
        <f>IF(Wedstrijden!AL176="x","Z","")</f>
        <v/>
      </c>
      <c r="DC179" s="16" t="str">
        <f>IF(Wedstrijden!AM176="x","ZZ","")</f>
        <v/>
      </c>
      <c r="DD179" s="16" t="str">
        <f>IF(Wedstrijden!AO176="x","1.40","")</f>
        <v/>
      </c>
      <c r="DE179" s="16" t="str">
        <f>IF(COUNTA(Wedstrijden!BC176:BE176)&lt;&gt;0,6,"")</f>
        <v/>
      </c>
      <c r="DF179" s="16" t="str">
        <f t="shared" si="16"/>
        <v/>
      </c>
      <c r="DG179" s="16" t="str">
        <f>IF(Wedstrijden!BC176="x","L","")</f>
        <v/>
      </c>
      <c r="DH179" s="16" t="str">
        <f>IF(Wedstrijden!BD176="x","M","")</f>
        <v/>
      </c>
      <c r="DI179" s="16" t="str">
        <f>IF(Wedstrijden!BE176="x","Z","")</f>
        <v/>
      </c>
      <c r="DJ179" s="16" t="str">
        <f>IF(Wedstrijden!BF176="x","Z","")</f>
        <v/>
      </c>
      <c r="DK179" s="16" t="str">
        <f>IF(COUNTA(Wedstrijden!BH176:BJ176)&lt;&gt;0,6,"")</f>
        <v/>
      </c>
      <c r="DL179" s="16" t="str">
        <f t="shared" si="17"/>
        <v/>
      </c>
      <c r="DM179" s="16" t="str">
        <f>IF(Wedstrijden!BH176="x","L","")</f>
        <v/>
      </c>
      <c r="DN179" s="16" t="str">
        <f>IF(Wedstrijden!BI176="x","M","")</f>
        <v/>
      </c>
      <c r="DO179" s="16" t="str">
        <f>IF(Wedstrijden!BJ176="x","Z","")</f>
        <v/>
      </c>
      <c r="DP179" s="16" t="str">
        <f>IF(Wedstrijden!BK176="x","Z","")</f>
        <v/>
      </c>
    </row>
    <row r="180" spans="1:120" ht="14.4" x14ac:dyDescent="0.3">
      <c r="A180" s="18">
        <f>Wedstrijden!A177</f>
        <v>45137</v>
      </c>
      <c r="B180" s="16" t="str">
        <f>IFERROR(VLOOKUP(Wedstrijden!#REF!,#REF!,2,FALSE),"")</f>
        <v/>
      </c>
      <c r="C180" s="16" t="str">
        <f>Wedstrijden!E177</f>
        <v>KNHS Kring Noord Oost Friesland</v>
      </c>
      <c r="D180" s="16" t="str">
        <f>IFERROR(VLOOKUP(Wedstrijden!#REF!,#REF!,2,FALSE),"")</f>
        <v/>
      </c>
      <c r="E180" s="16" t="str">
        <f>IFERROR(VLOOKUP(Wedstrijden!#REF!,#REF!,5,FALSE),"")</f>
        <v/>
      </c>
      <c r="F180" s="16" t="e">
        <f>IF(Wedstrijden!#REF!&lt;&gt;"",Wedstrijden!#REF!,"")</f>
        <v>#REF!</v>
      </c>
      <c r="G180" s="16" t="e">
        <f>IF(Wedstrijden!#REF!="Indoor",1,0)</f>
        <v>#REF!</v>
      </c>
      <c r="H180" s="16" t="e">
        <f>Wedstrijden!#REF!</f>
        <v>#REF!</v>
      </c>
      <c r="I180" s="16" t="e">
        <f>IF(Wedstrijden!#REF!="Nee",0,IF(Wedstrijden!#REF!="Ja",1,""))</f>
        <v>#REF!</v>
      </c>
      <c r="J180" s="16" t="e">
        <f>IF(Wedstrijden!#REF!&lt;&gt;"",Wedstrijden!#REF!,"")</f>
        <v>#REF!</v>
      </c>
      <c r="BJ180" s="16">
        <f>IF(COUNTA(Wedstrijden!T177:AB177)&lt;&gt;0,1,"")</f>
        <v>1</v>
      </c>
      <c r="BK180" s="16">
        <f t="shared" si="12"/>
        <v>2</v>
      </c>
      <c r="BL180" s="16" t="e">
        <f>IF(Wedstrijden!#REF!="x","AA","")</f>
        <v>#REF!</v>
      </c>
      <c r="BM180" s="16" t="e">
        <f>IF(Wedstrijden!#REF!="x","A","")</f>
        <v>#REF!</v>
      </c>
      <c r="BN180" s="16" t="str">
        <f>IF(Wedstrijden!T177="x","B1","")</f>
        <v/>
      </c>
      <c r="BO180" s="16" t="e">
        <f>IF(Wedstrijden!#REF!="x","BB","")</f>
        <v>#REF!</v>
      </c>
      <c r="BP180" s="16" t="str">
        <f>IF(Wedstrijden!V177="x","B","")</f>
        <v/>
      </c>
      <c r="BQ180" s="16" t="str">
        <f>IF(Wedstrijden!W177="x","L1","")</f>
        <v/>
      </c>
      <c r="BR180" s="16" t="str">
        <f>IF(Wedstrijden!X177="x","L2","")</f>
        <v/>
      </c>
      <c r="BS180" s="16" t="str">
        <f>IF(Wedstrijden!Y177="x","M1","")</f>
        <v>M1</v>
      </c>
      <c r="BT180" s="16" t="str">
        <f>IF(Wedstrijden!Z177="x","M2","")</f>
        <v>M2</v>
      </c>
      <c r="BU180" s="16" t="str">
        <f>IF(Wedstrijden!AA177="x","Z1","")</f>
        <v>Z1</v>
      </c>
      <c r="BV180" s="16" t="str">
        <f>IF(Wedstrijden!AB177="x","Z2","")</f>
        <v>Z2</v>
      </c>
      <c r="BW180" s="16">
        <f>IF(COUNTA(Wedstrijden!K177:S177)&lt;&gt;0,1,"")</f>
        <v>1</v>
      </c>
      <c r="BX180" s="16">
        <f t="shared" si="13"/>
        <v>1</v>
      </c>
      <c r="BY180" s="16" t="str">
        <f>IF(Wedstrijden!K177="x","BB","")</f>
        <v/>
      </c>
      <c r="BZ180" s="16" t="str">
        <f>IF(Wedstrijden!L177="x","B","")</f>
        <v/>
      </c>
      <c r="CA180" s="16" t="str">
        <f>IF(Wedstrijden!M177="x","L1","")</f>
        <v/>
      </c>
      <c r="CB180" s="16" t="str">
        <f>IF(Wedstrijden!N177="x","L2","")</f>
        <v/>
      </c>
      <c r="CC180" s="16" t="str">
        <f>IF(Wedstrijden!O177="x","M1","")</f>
        <v>M1</v>
      </c>
      <c r="CD180" s="16" t="str">
        <f>IF(Wedstrijden!P177="x","M2","")</f>
        <v>M2</v>
      </c>
      <c r="CE180" s="16" t="str">
        <f>IF(Wedstrijden!Q177="x","Z1","")</f>
        <v>Z1</v>
      </c>
      <c r="CF180" s="16" t="str">
        <f>IF(Wedstrijden!R177="x","Z2","")</f>
        <v>Z2</v>
      </c>
      <c r="CG180" s="16" t="str">
        <f>IF(Wedstrijden!S177="x","ZZL","")</f>
        <v>ZZL</v>
      </c>
      <c r="CL180" s="16" t="str">
        <f>IF(COUNTA(Wedstrijden!AQ177:BA177)&lt;&gt;0,2,"")</f>
        <v/>
      </c>
      <c r="CM180" s="16" t="str">
        <f t="shared" si="14"/>
        <v/>
      </c>
      <c r="CN180" s="16" t="str">
        <f>IF(Wedstrijden!AQ177="x","AA","")</f>
        <v/>
      </c>
      <c r="CO180" s="16" t="str">
        <f>IF(Wedstrijden!AR177="x","A","")</f>
        <v/>
      </c>
      <c r="CP180" s="16" t="str">
        <f>IF(Wedstrijden!AS177="x","BB","")</f>
        <v/>
      </c>
      <c r="CQ180" s="16" t="str">
        <f>IF(Wedstrijden!AT177="x","B","")</f>
        <v/>
      </c>
      <c r="CR180" s="16" t="str">
        <f>IF(Wedstrijden!AU177="x","L","")</f>
        <v/>
      </c>
      <c r="CS180" s="16" t="str">
        <f>IF(Wedstrijden!AV177="x","M","")</f>
        <v/>
      </c>
      <c r="CT180" s="16" t="str">
        <f>IF(Wedstrijden!AW177="x","Z","")</f>
        <v/>
      </c>
      <c r="CU180" s="16" t="str">
        <f>IF(Wedstrijden!BA177="x","ZZ","")</f>
        <v/>
      </c>
      <c r="CV180" s="16" t="str">
        <f>IF(COUNTA(Wedstrijden!AH177:AO177)&lt;&gt;0,2,"")</f>
        <v/>
      </c>
      <c r="CW180" s="16" t="str">
        <f t="shared" si="15"/>
        <v/>
      </c>
      <c r="CX180" s="16" t="str">
        <f>IF(Wedstrijden!AH177="x","BB","")</f>
        <v/>
      </c>
      <c r="CY180" s="16" t="str">
        <f>IF(Wedstrijden!AI177="x","B","")</f>
        <v/>
      </c>
      <c r="CZ180" s="16" t="str">
        <f>IF(Wedstrijden!AJ177="x","L","")</f>
        <v/>
      </c>
      <c r="DA180" s="16" t="str">
        <f>IF(Wedstrijden!AK177="x","M","")</f>
        <v/>
      </c>
      <c r="DB180" s="16" t="str">
        <f>IF(Wedstrijden!AL177="x","Z","")</f>
        <v/>
      </c>
      <c r="DC180" s="16" t="str">
        <f>IF(Wedstrijden!AM177="x","ZZ","")</f>
        <v/>
      </c>
      <c r="DD180" s="16" t="str">
        <f>IF(Wedstrijden!AO177="x","1.40","")</f>
        <v/>
      </c>
      <c r="DE180" s="16" t="str">
        <f>IF(COUNTA(Wedstrijden!BC177:BE177)&lt;&gt;0,6,"")</f>
        <v/>
      </c>
      <c r="DF180" s="16" t="str">
        <f t="shared" si="16"/>
        <v/>
      </c>
      <c r="DG180" s="16" t="str">
        <f>IF(Wedstrijden!BC177="x","L","")</f>
        <v/>
      </c>
      <c r="DH180" s="16" t="str">
        <f>IF(Wedstrijden!BD177="x","M","")</f>
        <v/>
      </c>
      <c r="DI180" s="16" t="str">
        <f>IF(Wedstrijden!BE177="x","Z","")</f>
        <v/>
      </c>
      <c r="DJ180" s="16" t="str">
        <f>IF(Wedstrijden!BF177="x","Z","")</f>
        <v/>
      </c>
      <c r="DK180" s="16" t="str">
        <f>IF(COUNTA(Wedstrijden!BH177:BJ177)&lt;&gt;0,6,"")</f>
        <v/>
      </c>
      <c r="DL180" s="16" t="str">
        <f t="shared" si="17"/>
        <v/>
      </c>
      <c r="DM180" s="16" t="str">
        <f>IF(Wedstrijden!BH177="x","L","")</f>
        <v/>
      </c>
      <c r="DN180" s="16" t="str">
        <f>IF(Wedstrijden!BI177="x","M","")</f>
        <v/>
      </c>
      <c r="DO180" s="16" t="str">
        <f>IF(Wedstrijden!BJ177="x","Z","")</f>
        <v/>
      </c>
      <c r="DP180" s="16" t="str">
        <f>IF(Wedstrijden!BK177="x","Z","")</f>
        <v/>
      </c>
    </row>
    <row r="181" spans="1:120" ht="14.4" x14ac:dyDescent="0.3">
      <c r="A181" s="18">
        <f>Wedstrijden!A178</f>
        <v>45137</v>
      </c>
      <c r="B181" s="16" t="str">
        <f>IFERROR(VLOOKUP(Wedstrijden!#REF!,#REF!,2,FALSE),"")</f>
        <v/>
      </c>
      <c r="C181" s="16" t="str">
        <f>Wedstrijden!E178</f>
        <v>KNHS Kring Tusken Waad En Klif</v>
      </c>
      <c r="D181" s="16" t="str">
        <f>IFERROR(VLOOKUP(Wedstrijden!#REF!,#REF!,2,FALSE),"")</f>
        <v/>
      </c>
      <c r="E181" s="16" t="str">
        <f>IFERROR(VLOOKUP(Wedstrijden!#REF!,#REF!,5,FALSE),"")</f>
        <v/>
      </c>
      <c r="F181" s="16" t="e">
        <f>IF(Wedstrijden!#REF!&lt;&gt;"",Wedstrijden!#REF!,"")</f>
        <v>#REF!</v>
      </c>
      <c r="G181" s="16" t="e">
        <f>IF(Wedstrijden!#REF!="Indoor",1,0)</f>
        <v>#REF!</v>
      </c>
      <c r="H181" s="16" t="e">
        <f>Wedstrijden!#REF!</f>
        <v>#REF!</v>
      </c>
      <c r="I181" s="16" t="e">
        <f>IF(Wedstrijden!#REF!="Nee",0,IF(Wedstrijden!#REF!="Ja",1,""))</f>
        <v>#REF!</v>
      </c>
      <c r="J181" s="16" t="e">
        <f>IF(Wedstrijden!#REF!&lt;&gt;"",Wedstrijden!#REF!,"")</f>
        <v>#REF!</v>
      </c>
      <c r="BJ181" s="16" t="str">
        <f>IF(COUNTA(Wedstrijden!T178:AB178)&lt;&gt;0,1,"")</f>
        <v/>
      </c>
      <c r="BK181" s="16" t="str">
        <f t="shared" si="12"/>
        <v/>
      </c>
      <c r="BL181" s="16" t="e">
        <f>IF(Wedstrijden!#REF!="x","AA","")</f>
        <v>#REF!</v>
      </c>
      <c r="BM181" s="16" t="e">
        <f>IF(Wedstrijden!#REF!="x","A","")</f>
        <v>#REF!</v>
      </c>
      <c r="BN181" s="16" t="str">
        <f>IF(Wedstrijden!T178="x","B1","")</f>
        <v/>
      </c>
      <c r="BO181" s="16" t="e">
        <f>IF(Wedstrijden!#REF!="x","BB","")</f>
        <v>#REF!</v>
      </c>
      <c r="BP181" s="16" t="str">
        <f>IF(Wedstrijden!V178="x","B","")</f>
        <v/>
      </c>
      <c r="BQ181" s="16" t="str">
        <f>IF(Wedstrijden!W178="x","L1","")</f>
        <v/>
      </c>
      <c r="BR181" s="16" t="str">
        <f>IF(Wedstrijden!X178="x","L2","")</f>
        <v/>
      </c>
      <c r="BS181" s="16" t="str">
        <f>IF(Wedstrijden!Y178="x","M1","")</f>
        <v/>
      </c>
      <c r="BT181" s="16" t="str">
        <f>IF(Wedstrijden!Z178="x","M2","")</f>
        <v/>
      </c>
      <c r="BU181" s="16" t="str">
        <f>IF(Wedstrijden!AA178="x","Z1","")</f>
        <v/>
      </c>
      <c r="BV181" s="16" t="str">
        <f>IF(Wedstrijden!AB178="x","Z2","")</f>
        <v/>
      </c>
      <c r="BW181" s="16" t="str">
        <f>IF(COUNTA(Wedstrijden!K178:S178)&lt;&gt;0,1,"")</f>
        <v/>
      </c>
      <c r="BX181" s="16" t="str">
        <f t="shared" si="13"/>
        <v/>
      </c>
      <c r="BY181" s="16" t="str">
        <f>IF(Wedstrijden!K178="x","BB","")</f>
        <v/>
      </c>
      <c r="BZ181" s="16" t="str">
        <f>IF(Wedstrijden!L178="x","B","")</f>
        <v/>
      </c>
      <c r="CA181" s="16" t="str">
        <f>IF(Wedstrijden!M178="x","L1","")</f>
        <v/>
      </c>
      <c r="CB181" s="16" t="str">
        <f>IF(Wedstrijden!N178="x","L2","")</f>
        <v/>
      </c>
      <c r="CC181" s="16" t="str">
        <f>IF(Wedstrijden!O178="x","M1","")</f>
        <v/>
      </c>
      <c r="CD181" s="16" t="str">
        <f>IF(Wedstrijden!P178="x","M2","")</f>
        <v/>
      </c>
      <c r="CE181" s="16" t="str">
        <f>IF(Wedstrijden!Q178="x","Z1","")</f>
        <v/>
      </c>
      <c r="CF181" s="16" t="str">
        <f>IF(Wedstrijden!R178="x","Z2","")</f>
        <v/>
      </c>
      <c r="CG181" s="16" t="str">
        <f>IF(Wedstrijden!S178="x","ZZL","")</f>
        <v/>
      </c>
      <c r="CL181" s="16" t="str">
        <f>IF(COUNTA(Wedstrijden!AQ178:BA178)&lt;&gt;0,2,"")</f>
        <v/>
      </c>
      <c r="CM181" s="16" t="str">
        <f t="shared" si="14"/>
        <v/>
      </c>
      <c r="CN181" s="16" t="str">
        <f>IF(Wedstrijden!AQ178="x","AA","")</f>
        <v/>
      </c>
      <c r="CO181" s="16" t="str">
        <f>IF(Wedstrijden!AR178="x","A","")</f>
        <v/>
      </c>
      <c r="CP181" s="16" t="str">
        <f>IF(Wedstrijden!AS178="x","BB","")</f>
        <v/>
      </c>
      <c r="CQ181" s="16" t="str">
        <f>IF(Wedstrijden!AT178="x","B","")</f>
        <v/>
      </c>
      <c r="CR181" s="16" t="str">
        <f>IF(Wedstrijden!AU178="x","L","")</f>
        <v/>
      </c>
      <c r="CS181" s="16" t="str">
        <f>IF(Wedstrijden!AV178="x","M","")</f>
        <v/>
      </c>
      <c r="CT181" s="16" t="str">
        <f>IF(Wedstrijden!AW178="x","Z","")</f>
        <v/>
      </c>
      <c r="CU181" s="16" t="str">
        <f>IF(Wedstrijden!BA178="x","ZZ","")</f>
        <v/>
      </c>
      <c r="CV181" s="16" t="str">
        <f>IF(COUNTA(Wedstrijden!AH178:AO178)&lt;&gt;0,2,"")</f>
        <v/>
      </c>
      <c r="CW181" s="16" t="str">
        <f t="shared" si="15"/>
        <v/>
      </c>
      <c r="CX181" s="16" t="str">
        <f>IF(Wedstrijden!AH178="x","BB","")</f>
        <v/>
      </c>
      <c r="CY181" s="16" t="str">
        <f>IF(Wedstrijden!AI178="x","B","")</f>
        <v/>
      </c>
      <c r="CZ181" s="16" t="str">
        <f>IF(Wedstrijden!AJ178="x","L","")</f>
        <v/>
      </c>
      <c r="DA181" s="16" t="str">
        <f>IF(Wedstrijden!AK178="x","M","")</f>
        <v/>
      </c>
      <c r="DB181" s="16" t="str">
        <f>IF(Wedstrijden!AL178="x","Z","")</f>
        <v/>
      </c>
      <c r="DC181" s="16" t="str">
        <f>IF(Wedstrijden!AM178="x","ZZ","")</f>
        <v/>
      </c>
      <c r="DD181" s="16" t="str">
        <f>IF(Wedstrijden!AO178="x","1.40","")</f>
        <v/>
      </c>
      <c r="DE181" s="16" t="str">
        <f>IF(COUNTA(Wedstrijden!BC178:BE178)&lt;&gt;0,6,"")</f>
        <v/>
      </c>
      <c r="DF181" s="16" t="str">
        <f t="shared" si="16"/>
        <v/>
      </c>
      <c r="DG181" s="16" t="str">
        <f>IF(Wedstrijden!BC178="x","L","")</f>
        <v/>
      </c>
      <c r="DH181" s="16" t="str">
        <f>IF(Wedstrijden!BD178="x","M","")</f>
        <v/>
      </c>
      <c r="DI181" s="16" t="str">
        <f>IF(Wedstrijden!BE178="x","Z","")</f>
        <v/>
      </c>
      <c r="DJ181" s="16" t="str">
        <f>IF(Wedstrijden!BF178="x","Z","")</f>
        <v/>
      </c>
      <c r="DK181" s="16" t="str">
        <f>IF(COUNTA(Wedstrijden!BH178:BJ178)&lt;&gt;0,6,"")</f>
        <v/>
      </c>
      <c r="DL181" s="16" t="str">
        <f t="shared" si="17"/>
        <v/>
      </c>
      <c r="DM181" s="16" t="str">
        <f>IF(Wedstrijden!BH178="x","L","")</f>
        <v/>
      </c>
      <c r="DN181" s="16" t="str">
        <f>IF(Wedstrijden!BI178="x","M","")</f>
        <v/>
      </c>
      <c r="DO181" s="16" t="str">
        <f>IF(Wedstrijden!BJ178="x","Z","")</f>
        <v/>
      </c>
      <c r="DP181" s="16" t="str">
        <f>IF(Wedstrijden!BK178="x","Z","")</f>
        <v/>
      </c>
    </row>
    <row r="182" spans="1:120" ht="14.4" x14ac:dyDescent="0.3">
      <c r="A182" s="18">
        <f>Wedstrijden!A179</f>
        <v>45139</v>
      </c>
      <c r="B182" s="16" t="str">
        <f>IFERROR(VLOOKUP(Wedstrijden!#REF!,#REF!,2,FALSE),"")</f>
        <v/>
      </c>
      <c r="C182" s="16" t="str">
        <f>Wedstrijden!E179</f>
        <v>KNHS Kring De Drie Stromen</v>
      </c>
      <c r="D182" s="16" t="str">
        <f>IFERROR(VLOOKUP(Wedstrijden!#REF!,#REF!,2,FALSE),"")</f>
        <v/>
      </c>
      <c r="E182" s="16" t="str">
        <f>IFERROR(VLOOKUP(Wedstrijden!#REF!,#REF!,5,FALSE),"")</f>
        <v/>
      </c>
      <c r="F182" s="16" t="e">
        <f>IF(Wedstrijden!#REF!&lt;&gt;"",Wedstrijden!#REF!,"")</f>
        <v>#REF!</v>
      </c>
      <c r="G182" s="16" t="e">
        <f>IF(Wedstrijden!#REF!="Indoor",1,0)</f>
        <v>#REF!</v>
      </c>
      <c r="H182" s="16" t="e">
        <f>Wedstrijden!#REF!</f>
        <v>#REF!</v>
      </c>
      <c r="I182" s="16" t="e">
        <f>IF(Wedstrijden!#REF!="Nee",0,IF(Wedstrijden!#REF!="Ja",1,""))</f>
        <v>#REF!</v>
      </c>
      <c r="J182" s="16" t="e">
        <f>IF(Wedstrijden!#REF!&lt;&gt;"",Wedstrijden!#REF!,"")</f>
        <v>#REF!</v>
      </c>
      <c r="BJ182" s="16">
        <f>IF(COUNTA(Wedstrijden!T179:AB179)&lt;&gt;0,1,"")</f>
        <v>1</v>
      </c>
      <c r="BK182" s="16">
        <f t="shared" si="12"/>
        <v>2</v>
      </c>
      <c r="BL182" s="16" t="e">
        <f>IF(Wedstrijden!#REF!="x","AA","")</f>
        <v>#REF!</v>
      </c>
      <c r="BM182" s="16" t="e">
        <f>IF(Wedstrijden!#REF!="x","A","")</f>
        <v>#REF!</v>
      </c>
      <c r="BN182" s="16" t="str">
        <f>IF(Wedstrijden!T179="x","B1","")</f>
        <v/>
      </c>
      <c r="BO182" s="16" t="e">
        <f>IF(Wedstrijden!#REF!="x","BB","")</f>
        <v>#REF!</v>
      </c>
      <c r="BP182" s="16" t="str">
        <f>IF(Wedstrijden!V179="x","B","")</f>
        <v>B</v>
      </c>
      <c r="BQ182" s="16" t="str">
        <f>IF(Wedstrijden!W179="x","L1","")</f>
        <v>L1</v>
      </c>
      <c r="BR182" s="16" t="str">
        <f>IF(Wedstrijden!X179="x","L2","")</f>
        <v>L2</v>
      </c>
      <c r="BS182" s="16" t="str">
        <f>IF(Wedstrijden!Y179="x","M1","")</f>
        <v/>
      </c>
      <c r="BT182" s="16" t="str">
        <f>IF(Wedstrijden!Z179="x","M2","")</f>
        <v/>
      </c>
      <c r="BU182" s="16" t="str">
        <f>IF(Wedstrijden!AA179="x","Z1","")</f>
        <v/>
      </c>
      <c r="BV182" s="16" t="str">
        <f>IF(Wedstrijden!AB179="x","Z2","")</f>
        <v/>
      </c>
      <c r="BW182" s="16">
        <f>IF(COUNTA(Wedstrijden!K179:S179)&lt;&gt;0,1,"")</f>
        <v>1</v>
      </c>
      <c r="BX182" s="16">
        <f t="shared" si="13"/>
        <v>1</v>
      </c>
      <c r="BY182" s="16" t="str">
        <f>IF(Wedstrijden!K179="x","BB","")</f>
        <v/>
      </c>
      <c r="BZ182" s="16" t="str">
        <f>IF(Wedstrijden!L179="x","B","")</f>
        <v>B</v>
      </c>
      <c r="CA182" s="16" t="str">
        <f>IF(Wedstrijden!M179="x","L1","")</f>
        <v>L1</v>
      </c>
      <c r="CB182" s="16" t="str">
        <f>IF(Wedstrijden!N179="x","L2","")</f>
        <v>L2</v>
      </c>
      <c r="CC182" s="16" t="str">
        <f>IF(Wedstrijden!O179="x","M1","")</f>
        <v/>
      </c>
      <c r="CD182" s="16" t="str">
        <f>IF(Wedstrijden!P179="x","M2","")</f>
        <v/>
      </c>
      <c r="CE182" s="16" t="str">
        <f>IF(Wedstrijden!Q179="x","Z1","")</f>
        <v/>
      </c>
      <c r="CF182" s="16" t="str">
        <f>IF(Wedstrijden!R179="x","Z2","")</f>
        <v/>
      </c>
      <c r="CG182" s="16" t="str">
        <f>IF(Wedstrijden!S179="x","ZZL","")</f>
        <v/>
      </c>
      <c r="CL182" s="16" t="str">
        <f>IF(COUNTA(Wedstrijden!AQ179:BA179)&lt;&gt;0,2,"")</f>
        <v/>
      </c>
      <c r="CM182" s="16" t="str">
        <f t="shared" si="14"/>
        <v/>
      </c>
      <c r="CN182" s="16" t="str">
        <f>IF(Wedstrijden!AQ179="x","AA","")</f>
        <v/>
      </c>
      <c r="CO182" s="16" t="str">
        <f>IF(Wedstrijden!AR179="x","A","")</f>
        <v/>
      </c>
      <c r="CP182" s="16" t="str">
        <f>IF(Wedstrijden!AS179="x","BB","")</f>
        <v/>
      </c>
      <c r="CQ182" s="16" t="str">
        <f>IF(Wedstrijden!AT179="x","B","")</f>
        <v/>
      </c>
      <c r="CR182" s="16" t="str">
        <f>IF(Wedstrijden!AU179="x","L","")</f>
        <v/>
      </c>
      <c r="CS182" s="16" t="str">
        <f>IF(Wedstrijden!AV179="x","M","")</f>
        <v/>
      </c>
      <c r="CT182" s="16" t="str">
        <f>IF(Wedstrijden!AW179="x","Z","")</f>
        <v/>
      </c>
      <c r="CU182" s="16" t="str">
        <f>IF(Wedstrijden!BA179="x","ZZ","")</f>
        <v/>
      </c>
      <c r="CV182" s="16" t="str">
        <f>IF(COUNTA(Wedstrijden!AH179:AO179)&lt;&gt;0,2,"")</f>
        <v/>
      </c>
      <c r="CW182" s="16" t="str">
        <f t="shared" si="15"/>
        <v/>
      </c>
      <c r="CX182" s="16" t="str">
        <f>IF(Wedstrijden!AH179="x","BB","")</f>
        <v/>
      </c>
      <c r="CY182" s="16" t="str">
        <f>IF(Wedstrijden!AI179="x","B","")</f>
        <v/>
      </c>
      <c r="CZ182" s="16" t="str">
        <f>IF(Wedstrijden!AJ179="x","L","")</f>
        <v/>
      </c>
      <c r="DA182" s="16" t="str">
        <f>IF(Wedstrijden!AK179="x","M","")</f>
        <v/>
      </c>
      <c r="DB182" s="16" t="str">
        <f>IF(Wedstrijden!AL179="x","Z","")</f>
        <v/>
      </c>
      <c r="DC182" s="16" t="str">
        <f>IF(Wedstrijden!AM179="x","ZZ","")</f>
        <v/>
      </c>
      <c r="DD182" s="16" t="str">
        <f>IF(Wedstrijden!AO179="x","1.40","")</f>
        <v/>
      </c>
      <c r="DE182" s="16" t="str">
        <f>IF(COUNTA(Wedstrijden!BC179:BE179)&lt;&gt;0,6,"")</f>
        <v/>
      </c>
      <c r="DF182" s="16" t="str">
        <f t="shared" si="16"/>
        <v/>
      </c>
      <c r="DG182" s="16" t="str">
        <f>IF(Wedstrijden!BC179="x","L","")</f>
        <v/>
      </c>
      <c r="DH182" s="16" t="str">
        <f>IF(Wedstrijden!BD179="x","M","")</f>
        <v/>
      </c>
      <c r="DI182" s="16" t="str">
        <f>IF(Wedstrijden!BE179="x","Z","")</f>
        <v/>
      </c>
      <c r="DJ182" s="16" t="str">
        <f>IF(Wedstrijden!BF179="x","Z","")</f>
        <v/>
      </c>
      <c r="DK182" s="16" t="str">
        <f>IF(COUNTA(Wedstrijden!BH179:BJ179)&lt;&gt;0,6,"")</f>
        <v/>
      </c>
      <c r="DL182" s="16" t="str">
        <f t="shared" si="17"/>
        <v/>
      </c>
      <c r="DM182" s="16" t="str">
        <f>IF(Wedstrijden!BH179="x","L","")</f>
        <v/>
      </c>
      <c r="DN182" s="16" t="str">
        <f>IF(Wedstrijden!BI179="x","M","")</f>
        <v/>
      </c>
      <c r="DO182" s="16" t="str">
        <f>IF(Wedstrijden!BJ179="x","Z","")</f>
        <v/>
      </c>
      <c r="DP182" s="16" t="str">
        <f>IF(Wedstrijden!BK179="x","Z","")</f>
        <v/>
      </c>
    </row>
    <row r="183" spans="1:120" ht="14.4" x14ac:dyDescent="0.3">
      <c r="A183" s="18">
        <f>Wedstrijden!A180</f>
        <v>45140</v>
      </c>
      <c r="B183" s="16" t="str">
        <f>IFERROR(VLOOKUP(Wedstrijden!#REF!,#REF!,2,FALSE),"")</f>
        <v/>
      </c>
      <c r="C183" s="16" t="str">
        <f>Wedstrijden!E180</f>
        <v>KNHS Kring Tusken Waad En Klif</v>
      </c>
      <c r="D183" s="16" t="str">
        <f>IFERROR(VLOOKUP(Wedstrijden!#REF!,#REF!,2,FALSE),"")</f>
        <v/>
      </c>
      <c r="E183" s="16" t="str">
        <f>IFERROR(VLOOKUP(Wedstrijden!#REF!,#REF!,5,FALSE),"")</f>
        <v/>
      </c>
      <c r="F183" s="16" t="e">
        <f>IF(Wedstrijden!#REF!&lt;&gt;"",Wedstrijden!#REF!,"")</f>
        <v>#REF!</v>
      </c>
      <c r="G183" s="16" t="e">
        <f>IF(Wedstrijden!#REF!="Indoor",1,0)</f>
        <v>#REF!</v>
      </c>
      <c r="H183" s="16" t="e">
        <f>Wedstrijden!#REF!</f>
        <v>#REF!</v>
      </c>
      <c r="I183" s="16" t="e">
        <f>IF(Wedstrijden!#REF!="Nee",0,IF(Wedstrijden!#REF!="Ja",1,""))</f>
        <v>#REF!</v>
      </c>
      <c r="J183" s="16" t="e">
        <f>IF(Wedstrijden!#REF!&lt;&gt;"",Wedstrijden!#REF!,"")</f>
        <v>#REF!</v>
      </c>
      <c r="BJ183" s="16" t="str">
        <f>IF(COUNTA(Wedstrijden!T180:AB180)&lt;&gt;0,1,"")</f>
        <v/>
      </c>
      <c r="BK183" s="16" t="str">
        <f t="shared" si="12"/>
        <v/>
      </c>
      <c r="BL183" s="16" t="e">
        <f>IF(Wedstrijden!#REF!="x","AA","")</f>
        <v>#REF!</v>
      </c>
      <c r="BM183" s="16" t="e">
        <f>IF(Wedstrijden!#REF!="x","A","")</f>
        <v>#REF!</v>
      </c>
      <c r="BN183" s="16" t="str">
        <f>IF(Wedstrijden!T180="x","B1","")</f>
        <v/>
      </c>
      <c r="BO183" s="16" t="e">
        <f>IF(Wedstrijden!#REF!="x","BB","")</f>
        <v>#REF!</v>
      </c>
      <c r="BP183" s="16" t="str">
        <f>IF(Wedstrijden!V180="x","B","")</f>
        <v/>
      </c>
      <c r="BQ183" s="16" t="str">
        <f>IF(Wedstrijden!W180="x","L1","")</f>
        <v/>
      </c>
      <c r="BR183" s="16" t="str">
        <f>IF(Wedstrijden!X180="x","L2","")</f>
        <v/>
      </c>
      <c r="BS183" s="16" t="str">
        <f>IF(Wedstrijden!Y180="x","M1","")</f>
        <v/>
      </c>
      <c r="BT183" s="16" t="str">
        <f>IF(Wedstrijden!Z180="x","M2","")</f>
        <v/>
      </c>
      <c r="BU183" s="16" t="str">
        <f>IF(Wedstrijden!AA180="x","Z1","")</f>
        <v/>
      </c>
      <c r="BV183" s="16" t="str">
        <f>IF(Wedstrijden!AB180="x","Z2","")</f>
        <v/>
      </c>
      <c r="BW183" s="16" t="str">
        <f>IF(COUNTA(Wedstrijden!K180:S180)&lt;&gt;0,1,"")</f>
        <v/>
      </c>
      <c r="BX183" s="16" t="str">
        <f t="shared" si="13"/>
        <v/>
      </c>
      <c r="BY183" s="16" t="str">
        <f>IF(Wedstrijden!K180="x","BB","")</f>
        <v/>
      </c>
      <c r="BZ183" s="16" t="str">
        <f>IF(Wedstrijden!L180="x","B","")</f>
        <v/>
      </c>
      <c r="CA183" s="16" t="str">
        <f>IF(Wedstrijden!M180="x","L1","")</f>
        <v/>
      </c>
      <c r="CB183" s="16" t="str">
        <f>IF(Wedstrijden!N180="x","L2","")</f>
        <v/>
      </c>
      <c r="CC183" s="16" t="str">
        <f>IF(Wedstrijden!O180="x","M1","")</f>
        <v/>
      </c>
      <c r="CD183" s="16" t="str">
        <f>IF(Wedstrijden!P180="x","M2","")</f>
        <v/>
      </c>
      <c r="CE183" s="16" t="str">
        <f>IF(Wedstrijden!Q180="x","Z1","")</f>
        <v/>
      </c>
      <c r="CF183" s="16" t="str">
        <f>IF(Wedstrijden!R180="x","Z2","")</f>
        <v/>
      </c>
      <c r="CG183" s="16" t="str">
        <f>IF(Wedstrijden!S180="x","ZZL","")</f>
        <v/>
      </c>
      <c r="CL183" s="16">
        <f>IF(COUNTA(Wedstrijden!AQ180:BA180)&lt;&gt;0,2,"")</f>
        <v>2</v>
      </c>
      <c r="CM183" s="16">
        <f t="shared" si="14"/>
        <v>2</v>
      </c>
      <c r="CN183" s="16" t="str">
        <f>IF(Wedstrijden!AQ180="x","AA","")</f>
        <v>AA</v>
      </c>
      <c r="CO183" s="16" t="str">
        <f>IF(Wedstrijden!AR180="x","A","")</f>
        <v>A</v>
      </c>
      <c r="CP183" s="16" t="str">
        <f>IF(Wedstrijden!AS180="x","BB","")</f>
        <v>BB</v>
      </c>
      <c r="CQ183" s="16" t="str">
        <f>IF(Wedstrijden!AT180="x","B","")</f>
        <v>B</v>
      </c>
      <c r="CR183" s="16" t="str">
        <f>IF(Wedstrijden!AU180="x","L","")</f>
        <v>L</v>
      </c>
      <c r="CS183" s="16" t="str">
        <f>IF(Wedstrijden!AV180="x","M","")</f>
        <v>M</v>
      </c>
      <c r="CT183" s="16" t="str">
        <f>IF(Wedstrijden!AW180="x","Z","")</f>
        <v>Z</v>
      </c>
      <c r="CU183" s="16" t="str">
        <f>IF(Wedstrijden!BA180="x","ZZ","")</f>
        <v>ZZ</v>
      </c>
      <c r="CV183" s="16">
        <f>IF(COUNTA(Wedstrijden!AH180:AO180)&lt;&gt;0,2,"")</f>
        <v>2</v>
      </c>
      <c r="CW183" s="16">
        <f t="shared" si="15"/>
        <v>1</v>
      </c>
      <c r="CX183" s="16" t="str">
        <f>IF(Wedstrijden!AH180="x","BB","")</f>
        <v>BB</v>
      </c>
      <c r="CY183" s="16" t="str">
        <f>IF(Wedstrijden!AI180="x","B","")</f>
        <v>B</v>
      </c>
      <c r="CZ183" s="16" t="str">
        <f>IF(Wedstrijden!AJ180="x","L","")</f>
        <v>L</v>
      </c>
      <c r="DA183" s="16" t="str">
        <f>IF(Wedstrijden!AK180="x","M","")</f>
        <v>M</v>
      </c>
      <c r="DB183" s="16" t="str">
        <f>IF(Wedstrijden!AL180="x","Z","")</f>
        <v>Z</v>
      </c>
      <c r="DC183" s="16" t="str">
        <f>IF(Wedstrijden!AM180="x","ZZ","")</f>
        <v>ZZ</v>
      </c>
      <c r="DD183" s="16" t="str">
        <f>IF(Wedstrijden!AO180="x","1.40","")</f>
        <v/>
      </c>
      <c r="DE183" s="16" t="str">
        <f>IF(COUNTA(Wedstrijden!BC180:BE180)&lt;&gt;0,6,"")</f>
        <v/>
      </c>
      <c r="DF183" s="16" t="str">
        <f t="shared" si="16"/>
        <v/>
      </c>
      <c r="DG183" s="16" t="str">
        <f>IF(Wedstrijden!BC180="x","L","")</f>
        <v/>
      </c>
      <c r="DH183" s="16" t="str">
        <f>IF(Wedstrijden!BD180="x","M","")</f>
        <v/>
      </c>
      <c r="DI183" s="16" t="str">
        <f>IF(Wedstrijden!BE180="x","Z","")</f>
        <v/>
      </c>
      <c r="DJ183" s="16" t="str">
        <f>IF(Wedstrijden!BF180="x","Z","")</f>
        <v/>
      </c>
      <c r="DK183" s="16" t="str">
        <f>IF(COUNTA(Wedstrijden!BH180:BJ180)&lt;&gt;0,6,"")</f>
        <v/>
      </c>
      <c r="DL183" s="16" t="str">
        <f t="shared" si="17"/>
        <v/>
      </c>
      <c r="DM183" s="16" t="str">
        <f>IF(Wedstrijden!BH180="x","L","")</f>
        <v/>
      </c>
      <c r="DN183" s="16" t="str">
        <f>IF(Wedstrijden!BI180="x","M","")</f>
        <v/>
      </c>
      <c r="DO183" s="16" t="str">
        <f>IF(Wedstrijden!BJ180="x","Z","")</f>
        <v/>
      </c>
      <c r="DP183" s="16" t="str">
        <f>IF(Wedstrijden!BK180="x","Z","")</f>
        <v/>
      </c>
    </row>
    <row r="184" spans="1:120" ht="14.4" x14ac:dyDescent="0.3">
      <c r="A184" s="18">
        <f>Wedstrijden!A181</f>
        <v>45142</v>
      </c>
      <c r="B184" s="16" t="str">
        <f>IFERROR(VLOOKUP(Wedstrijden!#REF!,#REF!,2,FALSE),"")</f>
        <v/>
      </c>
      <c r="C184" s="16" t="str">
        <f>Wedstrijden!E181</f>
        <v>KNHS Kring De Drie Stromen</v>
      </c>
      <c r="D184" s="16" t="str">
        <f>IFERROR(VLOOKUP(Wedstrijden!#REF!,#REF!,2,FALSE),"")</f>
        <v/>
      </c>
      <c r="E184" s="16" t="str">
        <f>IFERROR(VLOOKUP(Wedstrijden!#REF!,#REF!,5,FALSE),"")</f>
        <v/>
      </c>
      <c r="F184" s="16" t="e">
        <f>IF(Wedstrijden!#REF!&lt;&gt;"",Wedstrijden!#REF!,"")</f>
        <v>#REF!</v>
      </c>
      <c r="G184" s="16" t="e">
        <f>IF(Wedstrijden!#REF!="Indoor",1,0)</f>
        <v>#REF!</v>
      </c>
      <c r="H184" s="16" t="e">
        <f>Wedstrijden!#REF!</f>
        <v>#REF!</v>
      </c>
      <c r="I184" s="16" t="e">
        <f>IF(Wedstrijden!#REF!="Nee",0,IF(Wedstrijden!#REF!="Ja",1,""))</f>
        <v>#REF!</v>
      </c>
      <c r="J184" s="16" t="e">
        <f>IF(Wedstrijden!#REF!&lt;&gt;"",Wedstrijden!#REF!,"")</f>
        <v>#REF!</v>
      </c>
      <c r="BJ184" s="16" t="str">
        <f>IF(COUNTA(Wedstrijden!T181:AB181)&lt;&gt;0,1,"")</f>
        <v/>
      </c>
      <c r="BK184" s="16" t="str">
        <f t="shared" si="12"/>
        <v/>
      </c>
      <c r="BL184" s="16" t="e">
        <f>IF(Wedstrijden!#REF!="x","AA","")</f>
        <v>#REF!</v>
      </c>
      <c r="BM184" s="16" t="e">
        <f>IF(Wedstrijden!#REF!="x","A","")</f>
        <v>#REF!</v>
      </c>
      <c r="BN184" s="16" t="str">
        <f>IF(Wedstrijden!T181="x","B1","")</f>
        <v/>
      </c>
      <c r="BO184" s="16" t="e">
        <f>IF(Wedstrijden!#REF!="x","BB","")</f>
        <v>#REF!</v>
      </c>
      <c r="BP184" s="16" t="str">
        <f>IF(Wedstrijden!V181="x","B","")</f>
        <v/>
      </c>
      <c r="BQ184" s="16" t="str">
        <f>IF(Wedstrijden!W181="x","L1","")</f>
        <v/>
      </c>
      <c r="BR184" s="16" t="str">
        <f>IF(Wedstrijden!X181="x","L2","")</f>
        <v/>
      </c>
      <c r="BS184" s="16" t="str">
        <f>IF(Wedstrijden!Y181="x","M1","")</f>
        <v/>
      </c>
      <c r="BT184" s="16" t="str">
        <f>IF(Wedstrijden!Z181="x","M2","")</f>
        <v/>
      </c>
      <c r="BU184" s="16" t="str">
        <f>IF(Wedstrijden!AA181="x","Z1","")</f>
        <v/>
      </c>
      <c r="BV184" s="16" t="str">
        <f>IF(Wedstrijden!AB181="x","Z2","")</f>
        <v/>
      </c>
      <c r="BW184" s="16">
        <f>IF(COUNTA(Wedstrijden!K181:S181)&lt;&gt;0,1,"")</f>
        <v>1</v>
      </c>
      <c r="BX184" s="16">
        <f t="shared" si="13"/>
        <v>1</v>
      </c>
      <c r="BY184" s="16" t="str">
        <f>IF(Wedstrijden!K181="x","BB","")</f>
        <v/>
      </c>
      <c r="BZ184" s="16" t="str">
        <f>IF(Wedstrijden!L181="x","B","")</f>
        <v/>
      </c>
      <c r="CA184" s="16" t="str">
        <f>IF(Wedstrijden!M181="x","L1","")</f>
        <v/>
      </c>
      <c r="CB184" s="16" t="str">
        <f>IF(Wedstrijden!N181="x","L2","")</f>
        <v/>
      </c>
      <c r="CC184" s="16" t="str">
        <f>IF(Wedstrijden!O181="x","M1","")</f>
        <v>M1</v>
      </c>
      <c r="CD184" s="16" t="str">
        <f>IF(Wedstrijden!P181="x","M2","")</f>
        <v>M2</v>
      </c>
      <c r="CE184" s="16" t="str">
        <f>IF(Wedstrijden!Q181="x","Z1","")</f>
        <v>Z1</v>
      </c>
      <c r="CF184" s="16" t="str">
        <f>IF(Wedstrijden!R181="x","Z2","")</f>
        <v>Z2</v>
      </c>
      <c r="CG184" s="16" t="str">
        <f>IF(Wedstrijden!S181="x","ZZL","")</f>
        <v/>
      </c>
      <c r="CL184" s="16" t="str">
        <f>IF(COUNTA(Wedstrijden!AQ181:BA181)&lt;&gt;0,2,"")</f>
        <v/>
      </c>
      <c r="CM184" s="16" t="str">
        <f t="shared" si="14"/>
        <v/>
      </c>
      <c r="CN184" s="16" t="str">
        <f>IF(Wedstrijden!AQ181="x","AA","")</f>
        <v/>
      </c>
      <c r="CO184" s="16" t="str">
        <f>IF(Wedstrijden!AR181="x","A","")</f>
        <v/>
      </c>
      <c r="CP184" s="16" t="str">
        <f>IF(Wedstrijden!AS181="x","BB","")</f>
        <v/>
      </c>
      <c r="CQ184" s="16" t="str">
        <f>IF(Wedstrijden!AT181="x","B","")</f>
        <v/>
      </c>
      <c r="CR184" s="16" t="str">
        <f>IF(Wedstrijden!AU181="x","L","")</f>
        <v/>
      </c>
      <c r="CS184" s="16" t="str">
        <f>IF(Wedstrijden!AV181="x","M","")</f>
        <v/>
      </c>
      <c r="CT184" s="16" t="str">
        <f>IF(Wedstrijden!AW181="x","Z","")</f>
        <v/>
      </c>
      <c r="CU184" s="16" t="str">
        <f>IF(Wedstrijden!BA181="x","ZZ","")</f>
        <v/>
      </c>
      <c r="CV184" s="16" t="str">
        <f>IF(COUNTA(Wedstrijden!AH181:AO181)&lt;&gt;0,2,"")</f>
        <v/>
      </c>
      <c r="CW184" s="16" t="str">
        <f t="shared" si="15"/>
        <v/>
      </c>
      <c r="CX184" s="16" t="str">
        <f>IF(Wedstrijden!AH181="x","BB","")</f>
        <v/>
      </c>
      <c r="CY184" s="16" t="str">
        <f>IF(Wedstrijden!AI181="x","B","")</f>
        <v/>
      </c>
      <c r="CZ184" s="16" t="str">
        <f>IF(Wedstrijden!AJ181="x","L","")</f>
        <v/>
      </c>
      <c r="DA184" s="16" t="str">
        <f>IF(Wedstrijden!AK181="x","M","")</f>
        <v/>
      </c>
      <c r="DB184" s="16" t="str">
        <f>IF(Wedstrijden!AL181="x","Z","")</f>
        <v/>
      </c>
      <c r="DC184" s="16" t="str">
        <f>IF(Wedstrijden!AM181="x","ZZ","")</f>
        <v/>
      </c>
      <c r="DD184" s="16" t="str">
        <f>IF(Wedstrijden!AO181="x","1.40","")</f>
        <v/>
      </c>
      <c r="DE184" s="16" t="str">
        <f>IF(COUNTA(Wedstrijden!BC181:BE181)&lt;&gt;0,6,"")</f>
        <v/>
      </c>
      <c r="DF184" s="16" t="str">
        <f t="shared" si="16"/>
        <v/>
      </c>
      <c r="DG184" s="16" t="str">
        <f>IF(Wedstrijden!BC181="x","L","")</f>
        <v/>
      </c>
      <c r="DH184" s="16" t="str">
        <f>IF(Wedstrijden!BD181="x","M","")</f>
        <v/>
      </c>
      <c r="DI184" s="16" t="str">
        <f>IF(Wedstrijden!BE181="x","Z","")</f>
        <v/>
      </c>
      <c r="DJ184" s="16" t="str">
        <f>IF(Wedstrijden!BF181="x","Z","")</f>
        <v/>
      </c>
      <c r="DK184" s="16" t="str">
        <f>IF(COUNTA(Wedstrijden!BH181:BJ181)&lt;&gt;0,6,"")</f>
        <v/>
      </c>
      <c r="DL184" s="16" t="str">
        <f t="shared" si="17"/>
        <v/>
      </c>
      <c r="DM184" s="16" t="str">
        <f>IF(Wedstrijden!BH181="x","L","")</f>
        <v/>
      </c>
      <c r="DN184" s="16" t="str">
        <f>IF(Wedstrijden!BI181="x","M","")</f>
        <v/>
      </c>
      <c r="DO184" s="16" t="str">
        <f>IF(Wedstrijden!BJ181="x","Z","")</f>
        <v/>
      </c>
      <c r="DP184" s="16" t="str">
        <f>IF(Wedstrijden!BK181="x","Z","")</f>
        <v/>
      </c>
    </row>
    <row r="185" spans="1:120" ht="14.4" x14ac:dyDescent="0.3">
      <c r="A185" s="18">
        <f>Wedstrijden!A182</f>
        <v>45142</v>
      </c>
      <c r="B185" s="16" t="str">
        <f>IFERROR(VLOOKUP(Wedstrijden!#REF!,#REF!,2,FALSE),"")</f>
        <v/>
      </c>
      <c r="C185" s="16" t="str">
        <f>Wedstrijden!E182</f>
        <v>KNHS Kring Tusken Waad En Klif</v>
      </c>
      <c r="D185" s="16" t="str">
        <f>IFERROR(VLOOKUP(Wedstrijden!#REF!,#REF!,2,FALSE),"")</f>
        <v/>
      </c>
      <c r="E185" s="16" t="str">
        <f>IFERROR(VLOOKUP(Wedstrijden!#REF!,#REF!,5,FALSE),"")</f>
        <v/>
      </c>
      <c r="F185" s="16" t="e">
        <f>IF(Wedstrijden!#REF!&lt;&gt;"",Wedstrijden!#REF!,"")</f>
        <v>#REF!</v>
      </c>
      <c r="G185" s="16" t="e">
        <f>IF(Wedstrijden!#REF!="Indoor",1,0)</f>
        <v>#REF!</v>
      </c>
      <c r="H185" s="16" t="e">
        <f>Wedstrijden!#REF!</f>
        <v>#REF!</v>
      </c>
      <c r="I185" s="16" t="e">
        <f>IF(Wedstrijden!#REF!="Nee",0,IF(Wedstrijden!#REF!="Ja",1,""))</f>
        <v>#REF!</v>
      </c>
      <c r="J185" s="16" t="e">
        <f>IF(Wedstrijden!#REF!&lt;&gt;"",Wedstrijden!#REF!,"")</f>
        <v>#REF!</v>
      </c>
      <c r="BJ185" s="16" t="str">
        <f>IF(COUNTA(Wedstrijden!T182:AB182)&lt;&gt;0,1,"")</f>
        <v/>
      </c>
      <c r="BK185" s="16" t="str">
        <f t="shared" si="12"/>
        <v/>
      </c>
      <c r="BL185" s="16" t="e">
        <f>IF(Wedstrijden!#REF!="x","AA","")</f>
        <v>#REF!</v>
      </c>
      <c r="BM185" s="16" t="e">
        <f>IF(Wedstrijden!#REF!="x","A","")</f>
        <v>#REF!</v>
      </c>
      <c r="BN185" s="16" t="str">
        <f>IF(Wedstrijden!T182="x","B1","")</f>
        <v/>
      </c>
      <c r="BO185" s="16" t="e">
        <f>IF(Wedstrijden!#REF!="x","BB","")</f>
        <v>#REF!</v>
      </c>
      <c r="BP185" s="16" t="str">
        <f>IF(Wedstrijden!V182="x","B","")</f>
        <v/>
      </c>
      <c r="BQ185" s="16" t="str">
        <f>IF(Wedstrijden!W182="x","L1","")</f>
        <v/>
      </c>
      <c r="BR185" s="16" t="str">
        <f>IF(Wedstrijden!X182="x","L2","")</f>
        <v/>
      </c>
      <c r="BS185" s="16" t="str">
        <f>IF(Wedstrijden!Y182="x","M1","")</f>
        <v/>
      </c>
      <c r="BT185" s="16" t="str">
        <f>IF(Wedstrijden!Z182="x","M2","")</f>
        <v/>
      </c>
      <c r="BU185" s="16" t="str">
        <f>IF(Wedstrijden!AA182="x","Z1","")</f>
        <v/>
      </c>
      <c r="BV185" s="16" t="str">
        <f>IF(Wedstrijden!AB182="x","Z2","")</f>
        <v/>
      </c>
      <c r="BW185" s="16">
        <f>IF(COUNTA(Wedstrijden!K182:S182)&lt;&gt;0,1,"")</f>
        <v>1</v>
      </c>
      <c r="BX185" s="16">
        <f t="shared" si="13"/>
        <v>1</v>
      </c>
      <c r="BY185" s="16" t="str">
        <f>IF(Wedstrijden!K182="x","BB","")</f>
        <v/>
      </c>
      <c r="BZ185" s="16" t="str">
        <f>IF(Wedstrijden!L182="x","B","")</f>
        <v>B</v>
      </c>
      <c r="CA185" s="16" t="str">
        <f>IF(Wedstrijden!M182="x","L1","")</f>
        <v>L1</v>
      </c>
      <c r="CB185" s="16" t="str">
        <f>IF(Wedstrijden!N182="x","L2","")</f>
        <v>L2</v>
      </c>
      <c r="CC185" s="16" t="str">
        <f>IF(Wedstrijden!O182="x","M1","")</f>
        <v/>
      </c>
      <c r="CD185" s="16" t="str">
        <f>IF(Wedstrijden!P182="x","M2","")</f>
        <v/>
      </c>
      <c r="CE185" s="16" t="str">
        <f>IF(Wedstrijden!Q182="x","Z1","")</f>
        <v/>
      </c>
      <c r="CF185" s="16" t="str">
        <f>IF(Wedstrijden!R182="x","Z2","")</f>
        <v/>
      </c>
      <c r="CG185" s="16" t="str">
        <f>IF(Wedstrijden!S182="x","ZZL","")</f>
        <v/>
      </c>
      <c r="CL185" s="16" t="str">
        <f>IF(COUNTA(Wedstrijden!AQ182:BA182)&lt;&gt;0,2,"")</f>
        <v/>
      </c>
      <c r="CM185" s="16" t="str">
        <f t="shared" si="14"/>
        <v/>
      </c>
      <c r="CN185" s="16" t="str">
        <f>IF(Wedstrijden!AQ182="x","AA","")</f>
        <v/>
      </c>
      <c r="CO185" s="16" t="str">
        <f>IF(Wedstrijden!AR182="x","A","")</f>
        <v/>
      </c>
      <c r="CP185" s="16" t="str">
        <f>IF(Wedstrijden!AS182="x","BB","")</f>
        <v/>
      </c>
      <c r="CQ185" s="16" t="str">
        <f>IF(Wedstrijden!AT182="x","B","")</f>
        <v/>
      </c>
      <c r="CR185" s="16" t="str">
        <f>IF(Wedstrijden!AU182="x","L","")</f>
        <v/>
      </c>
      <c r="CS185" s="16" t="str">
        <f>IF(Wedstrijden!AV182="x","M","")</f>
        <v/>
      </c>
      <c r="CT185" s="16" t="str">
        <f>IF(Wedstrijden!AW182="x","Z","")</f>
        <v/>
      </c>
      <c r="CU185" s="16" t="str">
        <f>IF(Wedstrijden!BA182="x","ZZ","")</f>
        <v/>
      </c>
      <c r="CV185" s="16" t="str">
        <f>IF(COUNTA(Wedstrijden!AH182:AO182)&lt;&gt;0,2,"")</f>
        <v/>
      </c>
      <c r="CW185" s="16" t="str">
        <f t="shared" si="15"/>
        <v/>
      </c>
      <c r="CX185" s="16" t="str">
        <f>IF(Wedstrijden!AH182="x","BB","")</f>
        <v/>
      </c>
      <c r="CY185" s="16" t="str">
        <f>IF(Wedstrijden!AI182="x","B","")</f>
        <v/>
      </c>
      <c r="CZ185" s="16" t="str">
        <f>IF(Wedstrijden!AJ182="x","L","")</f>
        <v/>
      </c>
      <c r="DA185" s="16" t="str">
        <f>IF(Wedstrijden!AK182="x","M","")</f>
        <v/>
      </c>
      <c r="DB185" s="16" t="str">
        <f>IF(Wedstrijden!AL182="x","Z","")</f>
        <v/>
      </c>
      <c r="DC185" s="16" t="str">
        <f>IF(Wedstrijden!AM182="x","ZZ","")</f>
        <v/>
      </c>
      <c r="DD185" s="16" t="str">
        <f>IF(Wedstrijden!AO182="x","1.40","")</f>
        <v/>
      </c>
      <c r="DE185" s="16" t="str">
        <f>IF(COUNTA(Wedstrijden!BC182:BE182)&lt;&gt;0,6,"")</f>
        <v/>
      </c>
      <c r="DF185" s="16" t="str">
        <f t="shared" si="16"/>
        <v/>
      </c>
      <c r="DG185" s="16" t="str">
        <f>IF(Wedstrijden!BC182="x","L","")</f>
        <v/>
      </c>
      <c r="DH185" s="16" t="str">
        <f>IF(Wedstrijden!BD182="x","M","")</f>
        <v/>
      </c>
      <c r="DI185" s="16" t="str">
        <f>IF(Wedstrijden!BE182="x","Z","")</f>
        <v/>
      </c>
      <c r="DJ185" s="16" t="str">
        <f>IF(Wedstrijden!BF182="x","Z","")</f>
        <v/>
      </c>
      <c r="DK185" s="16" t="str">
        <f>IF(COUNTA(Wedstrijden!BH182:BJ182)&lt;&gt;0,6,"")</f>
        <v/>
      </c>
      <c r="DL185" s="16" t="str">
        <f t="shared" si="17"/>
        <v/>
      </c>
      <c r="DM185" s="16" t="str">
        <f>IF(Wedstrijden!BH182="x","L","")</f>
        <v/>
      </c>
      <c r="DN185" s="16" t="str">
        <f>IF(Wedstrijden!BI182="x","M","")</f>
        <v/>
      </c>
      <c r="DO185" s="16" t="str">
        <f>IF(Wedstrijden!BJ182="x","Z","")</f>
        <v/>
      </c>
      <c r="DP185" s="16" t="str">
        <f>IF(Wedstrijden!BK182="x","Z","")</f>
        <v/>
      </c>
    </row>
    <row r="186" spans="1:120" ht="14.4" x14ac:dyDescent="0.3">
      <c r="A186" s="18">
        <f>Wedstrijden!A183</f>
        <v>45143</v>
      </c>
      <c r="B186" s="16" t="str">
        <f>IFERROR(VLOOKUP(Wedstrijden!#REF!,#REF!,2,FALSE),"")</f>
        <v/>
      </c>
      <c r="C186" s="16" t="str">
        <f>Wedstrijden!E183</f>
        <v>Licenties Wedstrijdorganisaties Friesland Kring</v>
      </c>
      <c r="D186" s="16" t="str">
        <f>IFERROR(VLOOKUP(Wedstrijden!#REF!,#REF!,2,FALSE),"")</f>
        <v/>
      </c>
      <c r="E186" s="16" t="str">
        <f>IFERROR(VLOOKUP(Wedstrijden!#REF!,#REF!,5,FALSE),"")</f>
        <v/>
      </c>
      <c r="F186" s="16" t="e">
        <f>IF(Wedstrijden!#REF!&lt;&gt;"",Wedstrijden!#REF!,"")</f>
        <v>#REF!</v>
      </c>
      <c r="G186" s="16" t="e">
        <f>IF(Wedstrijden!#REF!="Indoor",1,0)</f>
        <v>#REF!</v>
      </c>
      <c r="H186" s="16" t="e">
        <f>Wedstrijden!#REF!</f>
        <v>#REF!</v>
      </c>
      <c r="I186" s="16" t="e">
        <f>IF(Wedstrijden!#REF!="Nee",0,IF(Wedstrijden!#REF!="Ja",1,""))</f>
        <v>#REF!</v>
      </c>
      <c r="J186" s="16" t="e">
        <f>IF(Wedstrijden!#REF!&lt;&gt;"",Wedstrijden!#REF!,"")</f>
        <v>#REF!</v>
      </c>
      <c r="BJ186" s="16" t="str">
        <f>IF(COUNTA(Wedstrijden!T183:AB183)&lt;&gt;0,1,"")</f>
        <v/>
      </c>
      <c r="BK186" s="16" t="str">
        <f t="shared" si="12"/>
        <v/>
      </c>
      <c r="BL186" s="16" t="e">
        <f>IF(Wedstrijden!#REF!="x","AA","")</f>
        <v>#REF!</v>
      </c>
      <c r="BM186" s="16" t="e">
        <f>IF(Wedstrijden!#REF!="x","A","")</f>
        <v>#REF!</v>
      </c>
      <c r="BN186" s="16" t="str">
        <f>IF(Wedstrijden!T183="x","B1","")</f>
        <v/>
      </c>
      <c r="BO186" s="16" t="e">
        <f>IF(Wedstrijden!#REF!="x","BB","")</f>
        <v>#REF!</v>
      </c>
      <c r="BP186" s="16" t="str">
        <f>IF(Wedstrijden!V183="x","B","")</f>
        <v/>
      </c>
      <c r="BQ186" s="16" t="str">
        <f>IF(Wedstrijden!W183="x","L1","")</f>
        <v/>
      </c>
      <c r="BR186" s="16" t="str">
        <f>IF(Wedstrijden!X183="x","L2","")</f>
        <v/>
      </c>
      <c r="BS186" s="16" t="str">
        <f>IF(Wedstrijden!Y183="x","M1","")</f>
        <v/>
      </c>
      <c r="BT186" s="16" t="str">
        <f>IF(Wedstrijden!Z183="x","M2","")</f>
        <v/>
      </c>
      <c r="BU186" s="16" t="str">
        <f>IF(Wedstrijden!AA183="x","Z1","")</f>
        <v/>
      </c>
      <c r="BV186" s="16" t="str">
        <f>IF(Wedstrijden!AB183="x","Z2","")</f>
        <v/>
      </c>
      <c r="BW186" s="16" t="str">
        <f>IF(COUNTA(Wedstrijden!K183:S183)&lt;&gt;0,1,"")</f>
        <v/>
      </c>
      <c r="BX186" s="16" t="str">
        <f t="shared" si="13"/>
        <v/>
      </c>
      <c r="BY186" s="16" t="str">
        <f>IF(Wedstrijden!K183="x","BB","")</f>
        <v/>
      </c>
      <c r="BZ186" s="16" t="str">
        <f>IF(Wedstrijden!L183="x","B","")</f>
        <v/>
      </c>
      <c r="CA186" s="16" t="str">
        <f>IF(Wedstrijden!M183="x","L1","")</f>
        <v/>
      </c>
      <c r="CB186" s="16" t="str">
        <f>IF(Wedstrijden!N183="x","L2","")</f>
        <v/>
      </c>
      <c r="CC186" s="16" t="str">
        <f>IF(Wedstrijden!O183="x","M1","")</f>
        <v/>
      </c>
      <c r="CD186" s="16" t="str">
        <f>IF(Wedstrijden!P183="x","M2","")</f>
        <v/>
      </c>
      <c r="CE186" s="16" t="str">
        <f>IF(Wedstrijden!Q183="x","Z1","")</f>
        <v/>
      </c>
      <c r="CF186" s="16" t="str">
        <f>IF(Wedstrijden!R183="x","Z2","")</f>
        <v/>
      </c>
      <c r="CG186" s="16" t="str">
        <f>IF(Wedstrijden!S183="x","ZZL","")</f>
        <v/>
      </c>
      <c r="CL186" s="16">
        <f>IF(COUNTA(Wedstrijden!AQ183:BA183)&lt;&gt;0,2,"")</f>
        <v>2</v>
      </c>
      <c r="CM186" s="16">
        <f t="shared" si="14"/>
        <v>2</v>
      </c>
      <c r="CN186" s="16" t="str">
        <f>IF(Wedstrijden!AQ183="x","AA","")</f>
        <v/>
      </c>
      <c r="CO186" s="16" t="str">
        <f>IF(Wedstrijden!AR183="x","A","")</f>
        <v/>
      </c>
      <c r="CP186" s="16" t="str">
        <f>IF(Wedstrijden!AS183="x","BB","")</f>
        <v/>
      </c>
      <c r="CQ186" s="16" t="str">
        <f>IF(Wedstrijden!AT183="x","B","")</f>
        <v>B</v>
      </c>
      <c r="CR186" s="16" t="str">
        <f>IF(Wedstrijden!AU183="x","L","")</f>
        <v>L</v>
      </c>
      <c r="CS186" s="16" t="str">
        <f>IF(Wedstrijden!AV183="x","M","")</f>
        <v>M</v>
      </c>
      <c r="CT186" s="16" t="str">
        <f>IF(Wedstrijden!AW183="x","Z","")</f>
        <v>Z</v>
      </c>
      <c r="CU186" s="16" t="str">
        <f>IF(Wedstrijden!BA183="x","ZZ","")</f>
        <v>ZZ</v>
      </c>
      <c r="CV186" s="16">
        <f>IF(COUNTA(Wedstrijden!AH183:AO183)&lt;&gt;0,2,"")</f>
        <v>2</v>
      </c>
      <c r="CW186" s="16">
        <f t="shared" si="15"/>
        <v>1</v>
      </c>
      <c r="CX186" s="16" t="str">
        <f>IF(Wedstrijden!AH183="x","BB","")</f>
        <v>BB</v>
      </c>
      <c r="CY186" s="16" t="str">
        <f>IF(Wedstrijden!AI183="x","B","")</f>
        <v>B</v>
      </c>
      <c r="CZ186" s="16" t="str">
        <f>IF(Wedstrijden!AJ183="x","L","")</f>
        <v>L</v>
      </c>
      <c r="DA186" s="16" t="str">
        <f>IF(Wedstrijden!AK183="x","M","")</f>
        <v>M</v>
      </c>
      <c r="DB186" s="16" t="str">
        <f>IF(Wedstrijden!AL183="x","Z","")</f>
        <v>Z</v>
      </c>
      <c r="DC186" s="16" t="str">
        <f>IF(Wedstrijden!AM183="x","ZZ","")</f>
        <v>ZZ</v>
      </c>
      <c r="DD186" s="16" t="str">
        <f>IF(Wedstrijden!AO183="x","1.40","")</f>
        <v>1.40</v>
      </c>
      <c r="DE186" s="16" t="str">
        <f>IF(COUNTA(Wedstrijden!BC183:BE183)&lt;&gt;0,6,"")</f>
        <v/>
      </c>
      <c r="DF186" s="16" t="str">
        <f t="shared" si="16"/>
        <v/>
      </c>
      <c r="DG186" s="16" t="str">
        <f>IF(Wedstrijden!BC183="x","L","")</f>
        <v/>
      </c>
      <c r="DH186" s="16" t="str">
        <f>IF(Wedstrijden!BD183="x","M","")</f>
        <v/>
      </c>
      <c r="DI186" s="16" t="str">
        <f>IF(Wedstrijden!BE183="x","Z","")</f>
        <v/>
      </c>
      <c r="DJ186" s="16" t="str">
        <f>IF(Wedstrijden!BF183="x","Z","")</f>
        <v/>
      </c>
      <c r="DK186" s="16" t="str">
        <f>IF(COUNTA(Wedstrijden!BH183:BJ183)&lt;&gt;0,6,"")</f>
        <v/>
      </c>
      <c r="DL186" s="16" t="str">
        <f t="shared" si="17"/>
        <v/>
      </c>
      <c r="DM186" s="16" t="str">
        <f>IF(Wedstrijden!BH183="x","L","")</f>
        <v/>
      </c>
      <c r="DN186" s="16" t="str">
        <f>IF(Wedstrijden!BI183="x","M","")</f>
        <v/>
      </c>
      <c r="DO186" s="16" t="str">
        <f>IF(Wedstrijden!BJ183="x","Z","")</f>
        <v/>
      </c>
      <c r="DP186" s="16" t="str">
        <f>IF(Wedstrijden!BK183="x","Z","")</f>
        <v/>
      </c>
    </row>
    <row r="187" spans="1:120" ht="14.4" x14ac:dyDescent="0.3">
      <c r="A187" s="18">
        <f>Wedstrijden!A184</f>
        <v>45149</v>
      </c>
      <c r="B187" s="16" t="str">
        <f>IFERROR(VLOOKUP(Wedstrijden!#REF!,#REF!,2,FALSE),"")</f>
        <v/>
      </c>
      <c r="C187" s="16" t="str">
        <f>Wedstrijden!E184</f>
        <v>KNHS Kring De Drie Stromen</v>
      </c>
      <c r="D187" s="16" t="str">
        <f>IFERROR(VLOOKUP(Wedstrijden!#REF!,#REF!,2,FALSE),"")</f>
        <v/>
      </c>
      <c r="E187" s="16" t="str">
        <f>IFERROR(VLOOKUP(Wedstrijden!#REF!,#REF!,5,FALSE),"")</f>
        <v/>
      </c>
      <c r="F187" s="16" t="e">
        <f>IF(Wedstrijden!#REF!&lt;&gt;"",Wedstrijden!#REF!,"")</f>
        <v>#REF!</v>
      </c>
      <c r="G187" s="16" t="e">
        <f>IF(Wedstrijden!#REF!="Indoor",1,0)</f>
        <v>#REF!</v>
      </c>
      <c r="H187" s="16" t="e">
        <f>Wedstrijden!#REF!</f>
        <v>#REF!</v>
      </c>
      <c r="I187" s="16" t="e">
        <f>IF(Wedstrijden!#REF!="Nee",0,IF(Wedstrijden!#REF!="Ja",1,""))</f>
        <v>#REF!</v>
      </c>
      <c r="J187" s="16" t="e">
        <f>IF(Wedstrijden!#REF!&lt;&gt;"",Wedstrijden!#REF!,"")</f>
        <v>#REF!</v>
      </c>
      <c r="BJ187" s="16" t="str">
        <f>IF(COUNTA(Wedstrijden!T184:AB184)&lt;&gt;0,1,"")</f>
        <v/>
      </c>
      <c r="BK187" s="16" t="str">
        <f t="shared" si="12"/>
        <v/>
      </c>
      <c r="BL187" s="16" t="e">
        <f>IF(Wedstrijden!#REF!="x","AA","")</f>
        <v>#REF!</v>
      </c>
      <c r="BM187" s="16" t="e">
        <f>IF(Wedstrijden!#REF!="x","A","")</f>
        <v>#REF!</v>
      </c>
      <c r="BN187" s="16" t="str">
        <f>IF(Wedstrijden!T184="x","B1","")</f>
        <v/>
      </c>
      <c r="BO187" s="16" t="e">
        <f>IF(Wedstrijden!#REF!="x","BB","")</f>
        <v>#REF!</v>
      </c>
      <c r="BP187" s="16" t="str">
        <f>IF(Wedstrijden!V184="x","B","")</f>
        <v/>
      </c>
      <c r="BQ187" s="16" t="str">
        <f>IF(Wedstrijden!W184="x","L1","")</f>
        <v/>
      </c>
      <c r="BR187" s="16" t="str">
        <f>IF(Wedstrijden!X184="x","L2","")</f>
        <v/>
      </c>
      <c r="BS187" s="16" t="str">
        <f>IF(Wedstrijden!Y184="x","M1","")</f>
        <v/>
      </c>
      <c r="BT187" s="16" t="str">
        <f>IF(Wedstrijden!Z184="x","M2","")</f>
        <v/>
      </c>
      <c r="BU187" s="16" t="str">
        <f>IF(Wedstrijden!AA184="x","Z1","")</f>
        <v/>
      </c>
      <c r="BV187" s="16" t="str">
        <f>IF(Wedstrijden!AB184="x","Z2","")</f>
        <v/>
      </c>
      <c r="BW187" s="16">
        <f>IF(COUNTA(Wedstrijden!K184:S184)&lt;&gt;0,1,"")</f>
        <v>1</v>
      </c>
      <c r="BX187" s="16">
        <f t="shared" si="13"/>
        <v>1</v>
      </c>
      <c r="BY187" s="16" t="str">
        <f>IF(Wedstrijden!K184="x","BB","")</f>
        <v/>
      </c>
      <c r="BZ187" s="16" t="str">
        <f>IF(Wedstrijden!L184="x","B","")</f>
        <v>B</v>
      </c>
      <c r="CA187" s="16" t="str">
        <f>IF(Wedstrijden!M184="x","L1","")</f>
        <v>L1</v>
      </c>
      <c r="CB187" s="16" t="str">
        <f>IF(Wedstrijden!N184="x","L2","")</f>
        <v>L2</v>
      </c>
      <c r="CC187" s="16" t="str">
        <f>IF(Wedstrijden!O184="x","M1","")</f>
        <v/>
      </c>
      <c r="CD187" s="16" t="str">
        <f>IF(Wedstrijden!P184="x","M2","")</f>
        <v/>
      </c>
      <c r="CE187" s="16" t="str">
        <f>IF(Wedstrijden!Q184="x","Z1","")</f>
        <v/>
      </c>
      <c r="CF187" s="16" t="str">
        <f>IF(Wedstrijden!R184="x","Z2","")</f>
        <v/>
      </c>
      <c r="CG187" s="16" t="str">
        <f>IF(Wedstrijden!S184="x","ZZL","")</f>
        <v/>
      </c>
      <c r="CL187" s="16" t="str">
        <f>IF(COUNTA(Wedstrijden!AQ184:BA184)&lt;&gt;0,2,"")</f>
        <v/>
      </c>
      <c r="CM187" s="16" t="str">
        <f t="shared" si="14"/>
        <v/>
      </c>
      <c r="CN187" s="16" t="str">
        <f>IF(Wedstrijden!AQ184="x","AA","")</f>
        <v/>
      </c>
      <c r="CO187" s="16" t="str">
        <f>IF(Wedstrijden!AR184="x","A","")</f>
        <v/>
      </c>
      <c r="CP187" s="16" t="str">
        <f>IF(Wedstrijden!AS184="x","BB","")</f>
        <v/>
      </c>
      <c r="CQ187" s="16" t="str">
        <f>IF(Wedstrijden!AT184="x","B","")</f>
        <v/>
      </c>
      <c r="CR187" s="16" t="str">
        <f>IF(Wedstrijden!AU184="x","L","")</f>
        <v/>
      </c>
      <c r="CS187" s="16" t="str">
        <f>IF(Wedstrijden!AV184="x","M","")</f>
        <v/>
      </c>
      <c r="CT187" s="16" t="str">
        <f>IF(Wedstrijden!AW184="x","Z","")</f>
        <v/>
      </c>
      <c r="CU187" s="16" t="str">
        <f>IF(Wedstrijden!BA184="x","ZZ","")</f>
        <v/>
      </c>
      <c r="CV187" s="16" t="str">
        <f>IF(COUNTA(Wedstrijden!AH184:AO184)&lt;&gt;0,2,"")</f>
        <v/>
      </c>
      <c r="CW187" s="16" t="str">
        <f t="shared" si="15"/>
        <v/>
      </c>
      <c r="CX187" s="16" t="str">
        <f>IF(Wedstrijden!AH184="x","BB","")</f>
        <v/>
      </c>
      <c r="CY187" s="16" t="str">
        <f>IF(Wedstrijden!AI184="x","B","")</f>
        <v/>
      </c>
      <c r="CZ187" s="16" t="str">
        <f>IF(Wedstrijden!AJ184="x","L","")</f>
        <v/>
      </c>
      <c r="DA187" s="16" t="str">
        <f>IF(Wedstrijden!AK184="x","M","")</f>
        <v/>
      </c>
      <c r="DB187" s="16" t="str">
        <f>IF(Wedstrijden!AL184="x","Z","")</f>
        <v/>
      </c>
      <c r="DC187" s="16" t="str">
        <f>IF(Wedstrijden!AM184="x","ZZ","")</f>
        <v/>
      </c>
      <c r="DD187" s="16" t="str">
        <f>IF(Wedstrijden!AO184="x","1.40","")</f>
        <v/>
      </c>
      <c r="DE187" s="16" t="str">
        <f>IF(COUNTA(Wedstrijden!BC184:BE184)&lt;&gt;0,6,"")</f>
        <v/>
      </c>
      <c r="DF187" s="16" t="str">
        <f t="shared" si="16"/>
        <v/>
      </c>
      <c r="DG187" s="16" t="str">
        <f>IF(Wedstrijden!BC184="x","L","")</f>
        <v/>
      </c>
      <c r="DH187" s="16" t="str">
        <f>IF(Wedstrijden!BD184="x","M","")</f>
        <v/>
      </c>
      <c r="DI187" s="16" t="str">
        <f>IF(Wedstrijden!BE184="x","Z","")</f>
        <v/>
      </c>
      <c r="DJ187" s="16" t="str">
        <f>IF(Wedstrijden!BF184="x","Z","")</f>
        <v/>
      </c>
      <c r="DK187" s="16" t="str">
        <f>IF(COUNTA(Wedstrijden!BH184:BJ184)&lt;&gt;0,6,"")</f>
        <v/>
      </c>
      <c r="DL187" s="16" t="str">
        <f t="shared" si="17"/>
        <v/>
      </c>
      <c r="DM187" s="16" t="str">
        <f>IF(Wedstrijden!BH184="x","L","")</f>
        <v/>
      </c>
      <c r="DN187" s="16" t="str">
        <f>IF(Wedstrijden!BI184="x","M","")</f>
        <v/>
      </c>
      <c r="DO187" s="16" t="str">
        <f>IF(Wedstrijden!BJ184="x","Z","")</f>
        <v/>
      </c>
      <c r="DP187" s="16" t="str">
        <f>IF(Wedstrijden!BK184="x","Z","")</f>
        <v/>
      </c>
    </row>
    <row r="188" spans="1:120" ht="14.4" x14ac:dyDescent="0.3">
      <c r="A188" s="18">
        <f>Wedstrijden!A185</f>
        <v>45150</v>
      </c>
      <c r="B188" s="16" t="str">
        <f>IFERROR(VLOOKUP(Wedstrijden!#REF!,#REF!,2,FALSE),"")</f>
        <v/>
      </c>
      <c r="C188" s="16" t="str">
        <f>Wedstrijden!E185</f>
        <v>KNHS Kring Noord Oost Friesland</v>
      </c>
      <c r="D188" s="16" t="str">
        <f>IFERROR(VLOOKUP(Wedstrijden!#REF!,#REF!,2,FALSE),"")</f>
        <v/>
      </c>
      <c r="E188" s="16" t="str">
        <f>IFERROR(VLOOKUP(Wedstrijden!#REF!,#REF!,5,FALSE),"")</f>
        <v/>
      </c>
      <c r="F188" s="16" t="e">
        <f>IF(Wedstrijden!#REF!&lt;&gt;"",Wedstrijden!#REF!,"")</f>
        <v>#REF!</v>
      </c>
      <c r="G188" s="16" t="e">
        <f>IF(Wedstrijden!#REF!="Indoor",1,0)</f>
        <v>#REF!</v>
      </c>
      <c r="H188" s="16" t="e">
        <f>Wedstrijden!#REF!</f>
        <v>#REF!</v>
      </c>
      <c r="I188" s="16" t="e">
        <f>IF(Wedstrijden!#REF!="Nee",0,IF(Wedstrijden!#REF!="Ja",1,""))</f>
        <v>#REF!</v>
      </c>
      <c r="J188" s="16" t="e">
        <f>IF(Wedstrijden!#REF!&lt;&gt;"",Wedstrijden!#REF!,"")</f>
        <v>#REF!</v>
      </c>
      <c r="BJ188" s="16">
        <f>IF(COUNTA(Wedstrijden!T185:AB185)&lt;&gt;0,1,"")</f>
        <v>1</v>
      </c>
      <c r="BK188" s="16">
        <f t="shared" si="12"/>
        <v>2</v>
      </c>
      <c r="BL188" s="16" t="e">
        <f>IF(Wedstrijden!#REF!="x","AA","")</f>
        <v>#REF!</v>
      </c>
      <c r="BM188" s="16" t="e">
        <f>IF(Wedstrijden!#REF!="x","A","")</f>
        <v>#REF!</v>
      </c>
      <c r="BN188" s="16" t="str">
        <f>IF(Wedstrijden!T185="x","B1","")</f>
        <v/>
      </c>
      <c r="BO188" s="16" t="e">
        <f>IF(Wedstrijden!#REF!="x","BB","")</f>
        <v>#REF!</v>
      </c>
      <c r="BP188" s="16" t="str">
        <f>IF(Wedstrijden!V185="x","B","")</f>
        <v>B</v>
      </c>
      <c r="BQ188" s="16" t="str">
        <f>IF(Wedstrijden!W185="x","L1","")</f>
        <v>L1</v>
      </c>
      <c r="BR188" s="16" t="str">
        <f>IF(Wedstrijden!X185="x","L2","")</f>
        <v>L2</v>
      </c>
      <c r="BS188" s="16" t="str">
        <f>IF(Wedstrijden!Y185="x","M1","")</f>
        <v>M1</v>
      </c>
      <c r="BT188" s="16" t="str">
        <f>IF(Wedstrijden!Z185="x","M2","")</f>
        <v>M2</v>
      </c>
      <c r="BU188" s="16" t="str">
        <f>IF(Wedstrijden!AA185="x","Z1","")</f>
        <v>Z1</v>
      </c>
      <c r="BV188" s="16" t="str">
        <f>IF(Wedstrijden!AB185="x","Z2","")</f>
        <v>Z2</v>
      </c>
      <c r="BW188" s="16">
        <f>IF(COUNTA(Wedstrijden!K185:S185)&lt;&gt;0,1,"")</f>
        <v>1</v>
      </c>
      <c r="BX188" s="16">
        <f t="shared" si="13"/>
        <v>1</v>
      </c>
      <c r="BY188" s="16" t="str">
        <f>IF(Wedstrijden!K185="x","BB","")</f>
        <v>BB</v>
      </c>
      <c r="BZ188" s="16" t="str">
        <f>IF(Wedstrijden!L185="x","B","")</f>
        <v>B</v>
      </c>
      <c r="CA188" s="16" t="str">
        <f>IF(Wedstrijden!M185="x","L1","")</f>
        <v>L1</v>
      </c>
      <c r="CB188" s="16" t="str">
        <f>IF(Wedstrijden!N185="x","L2","")</f>
        <v>L2</v>
      </c>
      <c r="CC188" s="16" t="str">
        <f>IF(Wedstrijden!O185="x","M1","")</f>
        <v>M1</v>
      </c>
      <c r="CD188" s="16" t="str">
        <f>IF(Wedstrijden!P185="x","M2","")</f>
        <v>M2</v>
      </c>
      <c r="CE188" s="16" t="str">
        <f>IF(Wedstrijden!Q185="x","Z1","")</f>
        <v>Z1</v>
      </c>
      <c r="CF188" s="16" t="str">
        <f>IF(Wedstrijden!R185="x","Z2","")</f>
        <v>Z2</v>
      </c>
      <c r="CG188" s="16" t="str">
        <f>IF(Wedstrijden!S185="x","ZZL","")</f>
        <v>ZZL</v>
      </c>
      <c r="CL188" s="16" t="str">
        <f>IF(COUNTA(Wedstrijden!AQ185:BA185)&lt;&gt;0,2,"")</f>
        <v/>
      </c>
      <c r="CM188" s="16" t="str">
        <f t="shared" si="14"/>
        <v/>
      </c>
      <c r="CN188" s="16" t="str">
        <f>IF(Wedstrijden!AQ185="x","AA","")</f>
        <v/>
      </c>
      <c r="CO188" s="16" t="str">
        <f>IF(Wedstrijden!AR185="x","A","")</f>
        <v/>
      </c>
      <c r="CP188" s="16" t="str">
        <f>IF(Wedstrijden!AS185="x","BB","")</f>
        <v/>
      </c>
      <c r="CQ188" s="16" t="str">
        <f>IF(Wedstrijden!AT185="x","B","")</f>
        <v/>
      </c>
      <c r="CR188" s="16" t="str">
        <f>IF(Wedstrijden!AU185="x","L","")</f>
        <v/>
      </c>
      <c r="CS188" s="16" t="str">
        <f>IF(Wedstrijden!AV185="x","M","")</f>
        <v/>
      </c>
      <c r="CT188" s="16" t="str">
        <f>IF(Wedstrijden!AW185="x","Z","")</f>
        <v/>
      </c>
      <c r="CU188" s="16" t="str">
        <f>IF(Wedstrijden!BA185="x","ZZ","")</f>
        <v/>
      </c>
      <c r="CV188" s="16" t="str">
        <f>IF(COUNTA(Wedstrijden!AH185:AO185)&lt;&gt;0,2,"")</f>
        <v/>
      </c>
      <c r="CW188" s="16" t="str">
        <f t="shared" si="15"/>
        <v/>
      </c>
      <c r="CX188" s="16" t="str">
        <f>IF(Wedstrijden!AH185="x","BB","")</f>
        <v/>
      </c>
      <c r="CY188" s="16" t="str">
        <f>IF(Wedstrijden!AI185="x","B","")</f>
        <v/>
      </c>
      <c r="CZ188" s="16" t="str">
        <f>IF(Wedstrijden!AJ185="x","L","")</f>
        <v/>
      </c>
      <c r="DA188" s="16" t="str">
        <f>IF(Wedstrijden!AK185="x","M","")</f>
        <v/>
      </c>
      <c r="DB188" s="16" t="str">
        <f>IF(Wedstrijden!AL185="x","Z","")</f>
        <v/>
      </c>
      <c r="DC188" s="16" t="str">
        <f>IF(Wedstrijden!AM185="x","ZZ","")</f>
        <v/>
      </c>
      <c r="DD188" s="16" t="str">
        <f>IF(Wedstrijden!AO185="x","1.40","")</f>
        <v/>
      </c>
      <c r="DE188" s="16" t="str">
        <f>IF(COUNTA(Wedstrijden!BC185:BE185)&lt;&gt;0,6,"")</f>
        <v/>
      </c>
      <c r="DF188" s="16" t="str">
        <f t="shared" si="16"/>
        <v/>
      </c>
      <c r="DG188" s="16" t="str">
        <f>IF(Wedstrijden!BC185="x","L","")</f>
        <v/>
      </c>
      <c r="DH188" s="16" t="str">
        <f>IF(Wedstrijden!BD185="x","M","")</f>
        <v/>
      </c>
      <c r="DI188" s="16" t="str">
        <f>IF(Wedstrijden!BE185="x","Z","")</f>
        <v/>
      </c>
      <c r="DJ188" s="16" t="str">
        <f>IF(Wedstrijden!BF185="x","Z","")</f>
        <v/>
      </c>
      <c r="DK188" s="16" t="str">
        <f>IF(COUNTA(Wedstrijden!BH185:BJ185)&lt;&gt;0,6,"")</f>
        <v/>
      </c>
      <c r="DL188" s="16" t="str">
        <f t="shared" si="17"/>
        <v/>
      </c>
      <c r="DM188" s="16" t="str">
        <f>IF(Wedstrijden!BH185="x","L","")</f>
        <v/>
      </c>
      <c r="DN188" s="16" t="str">
        <f>IF(Wedstrijden!BI185="x","M","")</f>
        <v/>
      </c>
      <c r="DO188" s="16" t="str">
        <f>IF(Wedstrijden!BJ185="x","Z","")</f>
        <v/>
      </c>
      <c r="DP188" s="16" t="str">
        <f>IF(Wedstrijden!BK185="x","Z","")</f>
        <v/>
      </c>
    </row>
    <row r="189" spans="1:120" ht="14.4" x14ac:dyDescent="0.3">
      <c r="A189" s="18">
        <f>Wedstrijden!A186</f>
        <v>45150</v>
      </c>
      <c r="B189" s="16" t="str">
        <f>IFERROR(VLOOKUP(Wedstrijden!#REF!,#REF!,2,FALSE),"")</f>
        <v/>
      </c>
      <c r="C189" s="16" t="str">
        <f>Wedstrijden!E186</f>
        <v>KNHS Kring Noord Oost Friesland</v>
      </c>
      <c r="D189" s="16" t="str">
        <f>IFERROR(VLOOKUP(Wedstrijden!#REF!,#REF!,2,FALSE),"")</f>
        <v/>
      </c>
      <c r="E189" s="16" t="str">
        <f>IFERROR(VLOOKUP(Wedstrijden!#REF!,#REF!,5,FALSE),"")</f>
        <v/>
      </c>
      <c r="F189" s="16" t="e">
        <f>IF(Wedstrijden!#REF!&lt;&gt;"",Wedstrijden!#REF!,"")</f>
        <v>#REF!</v>
      </c>
      <c r="G189" s="16" t="e">
        <f>IF(Wedstrijden!#REF!="Indoor",1,0)</f>
        <v>#REF!</v>
      </c>
      <c r="H189" s="16" t="e">
        <f>Wedstrijden!#REF!</f>
        <v>#REF!</v>
      </c>
      <c r="I189" s="16" t="e">
        <f>IF(Wedstrijden!#REF!="Nee",0,IF(Wedstrijden!#REF!="Ja",1,""))</f>
        <v>#REF!</v>
      </c>
      <c r="J189" s="16" t="e">
        <f>IF(Wedstrijden!#REF!&lt;&gt;"",Wedstrijden!#REF!,"")</f>
        <v>#REF!</v>
      </c>
      <c r="BJ189" s="16" t="str">
        <f>IF(COUNTA(Wedstrijden!T186:AB186)&lt;&gt;0,1,"")</f>
        <v/>
      </c>
      <c r="BK189" s="16" t="str">
        <f t="shared" si="12"/>
        <v/>
      </c>
      <c r="BL189" s="16" t="e">
        <f>IF(Wedstrijden!#REF!="x","AA","")</f>
        <v>#REF!</v>
      </c>
      <c r="BM189" s="16" t="e">
        <f>IF(Wedstrijden!#REF!="x","A","")</f>
        <v>#REF!</v>
      </c>
      <c r="BN189" s="16" t="str">
        <f>IF(Wedstrijden!T186="x","B1","")</f>
        <v/>
      </c>
      <c r="BO189" s="16" t="e">
        <f>IF(Wedstrijden!#REF!="x","BB","")</f>
        <v>#REF!</v>
      </c>
      <c r="BP189" s="16" t="str">
        <f>IF(Wedstrijden!V186="x","B","")</f>
        <v/>
      </c>
      <c r="BQ189" s="16" t="str">
        <f>IF(Wedstrijden!W186="x","L1","")</f>
        <v/>
      </c>
      <c r="BR189" s="16" t="str">
        <f>IF(Wedstrijden!X186="x","L2","")</f>
        <v/>
      </c>
      <c r="BS189" s="16" t="str">
        <f>IF(Wedstrijden!Y186="x","M1","")</f>
        <v/>
      </c>
      <c r="BT189" s="16" t="str">
        <f>IF(Wedstrijden!Z186="x","M2","")</f>
        <v/>
      </c>
      <c r="BU189" s="16" t="str">
        <f>IF(Wedstrijden!AA186="x","Z1","")</f>
        <v/>
      </c>
      <c r="BV189" s="16" t="str">
        <f>IF(Wedstrijden!AB186="x","Z2","")</f>
        <v/>
      </c>
      <c r="BW189" s="16" t="str">
        <f>IF(COUNTA(Wedstrijden!K186:S186)&lt;&gt;0,1,"")</f>
        <v/>
      </c>
      <c r="BX189" s="16" t="str">
        <f t="shared" si="13"/>
        <v/>
      </c>
      <c r="BY189" s="16" t="str">
        <f>IF(Wedstrijden!K186="x","BB","")</f>
        <v/>
      </c>
      <c r="BZ189" s="16" t="str">
        <f>IF(Wedstrijden!L186="x","B","")</f>
        <v/>
      </c>
      <c r="CA189" s="16" t="str">
        <f>IF(Wedstrijden!M186="x","L1","")</f>
        <v/>
      </c>
      <c r="CB189" s="16" t="str">
        <f>IF(Wedstrijden!N186="x","L2","")</f>
        <v/>
      </c>
      <c r="CC189" s="16" t="str">
        <f>IF(Wedstrijden!O186="x","M1","")</f>
        <v/>
      </c>
      <c r="CD189" s="16" t="str">
        <f>IF(Wedstrijden!P186="x","M2","")</f>
        <v/>
      </c>
      <c r="CE189" s="16" t="str">
        <f>IF(Wedstrijden!Q186="x","Z1","")</f>
        <v/>
      </c>
      <c r="CF189" s="16" t="str">
        <f>IF(Wedstrijden!R186="x","Z2","")</f>
        <v/>
      </c>
      <c r="CG189" s="16" t="str">
        <f>IF(Wedstrijden!S186="x","ZZL","")</f>
        <v/>
      </c>
      <c r="CL189" s="16" t="str">
        <f>IF(COUNTA(Wedstrijden!AQ186:BA186)&lt;&gt;0,2,"")</f>
        <v/>
      </c>
      <c r="CM189" s="16" t="str">
        <f t="shared" si="14"/>
        <v/>
      </c>
      <c r="CN189" s="16" t="str">
        <f>IF(Wedstrijden!AQ186="x","AA","")</f>
        <v/>
      </c>
      <c r="CO189" s="16" t="str">
        <f>IF(Wedstrijden!AR186="x","A","")</f>
        <v/>
      </c>
      <c r="CP189" s="16" t="str">
        <f>IF(Wedstrijden!AS186="x","BB","")</f>
        <v/>
      </c>
      <c r="CQ189" s="16" t="str">
        <f>IF(Wedstrijden!AT186="x","B","")</f>
        <v/>
      </c>
      <c r="CR189" s="16" t="str">
        <f>IF(Wedstrijden!AU186="x","L","")</f>
        <v/>
      </c>
      <c r="CS189" s="16" t="str">
        <f>IF(Wedstrijden!AV186="x","M","")</f>
        <v/>
      </c>
      <c r="CT189" s="16" t="str">
        <f>IF(Wedstrijden!AW186="x","Z","")</f>
        <v/>
      </c>
      <c r="CU189" s="16" t="str">
        <f>IF(Wedstrijden!BA186="x","ZZ","")</f>
        <v/>
      </c>
      <c r="CV189" s="16">
        <f>IF(COUNTA(Wedstrijden!AH186:AO186)&lt;&gt;0,2,"")</f>
        <v>2</v>
      </c>
      <c r="CW189" s="16">
        <f t="shared" si="15"/>
        <v>1</v>
      </c>
      <c r="CX189" s="16" t="str">
        <f>IF(Wedstrijden!AH186="x","BB","")</f>
        <v/>
      </c>
      <c r="CY189" s="16" t="str">
        <f>IF(Wedstrijden!AI186="x","B","")</f>
        <v>B</v>
      </c>
      <c r="CZ189" s="16" t="str">
        <f>IF(Wedstrijden!AJ186="x","L","")</f>
        <v>L</v>
      </c>
      <c r="DA189" s="16" t="str">
        <f>IF(Wedstrijden!AK186="x","M","")</f>
        <v>M</v>
      </c>
      <c r="DB189" s="16" t="str">
        <f>IF(Wedstrijden!AL186="x","Z","")</f>
        <v>Z</v>
      </c>
      <c r="DC189" s="16" t="str">
        <f>IF(Wedstrijden!AM186="x","ZZ","")</f>
        <v>ZZ</v>
      </c>
      <c r="DD189" s="16" t="str">
        <f>IF(Wedstrijden!AO186="x","1.40","")</f>
        <v/>
      </c>
      <c r="DE189" s="16" t="str">
        <f>IF(COUNTA(Wedstrijden!BC186:BE186)&lt;&gt;0,6,"")</f>
        <v/>
      </c>
      <c r="DF189" s="16" t="str">
        <f t="shared" si="16"/>
        <v/>
      </c>
      <c r="DG189" s="16" t="str">
        <f>IF(Wedstrijden!BC186="x","L","")</f>
        <v/>
      </c>
      <c r="DH189" s="16" t="str">
        <f>IF(Wedstrijden!BD186="x","M","")</f>
        <v/>
      </c>
      <c r="DI189" s="16" t="str">
        <f>IF(Wedstrijden!BE186="x","Z","")</f>
        <v/>
      </c>
      <c r="DJ189" s="16" t="str">
        <f>IF(Wedstrijden!BF186="x","Z","")</f>
        <v/>
      </c>
      <c r="DK189" s="16" t="str">
        <f>IF(COUNTA(Wedstrijden!BH186:BJ186)&lt;&gt;0,6,"")</f>
        <v/>
      </c>
      <c r="DL189" s="16" t="str">
        <f t="shared" si="17"/>
        <v/>
      </c>
      <c r="DM189" s="16" t="str">
        <f>IF(Wedstrijden!BH186="x","L","")</f>
        <v/>
      </c>
      <c r="DN189" s="16" t="str">
        <f>IF(Wedstrijden!BI186="x","M","")</f>
        <v/>
      </c>
      <c r="DO189" s="16" t="str">
        <f>IF(Wedstrijden!BJ186="x","Z","")</f>
        <v/>
      </c>
      <c r="DP189" s="16" t="str">
        <f>IF(Wedstrijden!BK186="x","Z","")</f>
        <v/>
      </c>
    </row>
    <row r="190" spans="1:120" ht="14.4" x14ac:dyDescent="0.3">
      <c r="A190" s="18">
        <f>Wedstrijden!A187</f>
        <v>45150</v>
      </c>
      <c r="B190" s="16" t="str">
        <f>IFERROR(VLOOKUP(Wedstrijden!#REF!,#REF!,2,FALSE),"")</f>
        <v/>
      </c>
      <c r="C190" s="16" t="str">
        <f>Wedstrijden!E187</f>
        <v>KNHS Kring Noord Oost Friesland</v>
      </c>
      <c r="D190" s="16" t="str">
        <f>IFERROR(VLOOKUP(Wedstrijden!#REF!,#REF!,2,FALSE),"")</f>
        <v/>
      </c>
      <c r="E190" s="16" t="str">
        <f>IFERROR(VLOOKUP(Wedstrijden!#REF!,#REF!,5,FALSE),"")</f>
        <v/>
      </c>
      <c r="F190" s="16" t="e">
        <f>IF(Wedstrijden!#REF!&lt;&gt;"",Wedstrijden!#REF!,"")</f>
        <v>#REF!</v>
      </c>
      <c r="G190" s="16" t="e">
        <f>IF(Wedstrijden!#REF!="Indoor",1,0)</f>
        <v>#REF!</v>
      </c>
      <c r="H190" s="16" t="e">
        <f>Wedstrijden!#REF!</f>
        <v>#REF!</v>
      </c>
      <c r="I190" s="16" t="e">
        <f>IF(Wedstrijden!#REF!="Nee",0,IF(Wedstrijden!#REF!="Ja",1,""))</f>
        <v>#REF!</v>
      </c>
      <c r="J190" s="16" t="e">
        <f>IF(Wedstrijden!#REF!&lt;&gt;"",Wedstrijden!#REF!,"")</f>
        <v>#REF!</v>
      </c>
      <c r="BJ190" s="16">
        <f>IF(COUNTA(Wedstrijden!T187:AB187)&lt;&gt;0,1,"")</f>
        <v>1</v>
      </c>
      <c r="BK190" s="16">
        <f t="shared" si="12"/>
        <v>2</v>
      </c>
      <c r="BL190" s="16" t="e">
        <f>IF(Wedstrijden!#REF!="x","AA","")</f>
        <v>#REF!</v>
      </c>
      <c r="BM190" s="16" t="e">
        <f>IF(Wedstrijden!#REF!="x","A","")</f>
        <v>#REF!</v>
      </c>
      <c r="BN190" s="16" t="str">
        <f>IF(Wedstrijden!T187="x","B1","")</f>
        <v/>
      </c>
      <c r="BO190" s="16" t="e">
        <f>IF(Wedstrijden!#REF!="x","BB","")</f>
        <v>#REF!</v>
      </c>
      <c r="BP190" s="16" t="str">
        <f>IF(Wedstrijden!V187="x","B","")</f>
        <v>B</v>
      </c>
      <c r="BQ190" s="16" t="str">
        <f>IF(Wedstrijden!W187="x","L1","")</f>
        <v>L1</v>
      </c>
      <c r="BR190" s="16" t="str">
        <f>IF(Wedstrijden!X187="x","L2","")</f>
        <v>L2</v>
      </c>
      <c r="BS190" s="16" t="str">
        <f>IF(Wedstrijden!Y187="x","M1","")</f>
        <v/>
      </c>
      <c r="BT190" s="16" t="str">
        <f>IF(Wedstrijden!Z187="x","M2","")</f>
        <v/>
      </c>
      <c r="BU190" s="16" t="str">
        <f>IF(Wedstrijden!AA187="x","Z1","")</f>
        <v/>
      </c>
      <c r="BV190" s="16" t="str">
        <f>IF(Wedstrijden!AB187="x","Z2","")</f>
        <v/>
      </c>
      <c r="BW190" s="16">
        <f>IF(COUNTA(Wedstrijden!K187:S187)&lt;&gt;0,1,"")</f>
        <v>1</v>
      </c>
      <c r="BX190" s="16">
        <f t="shared" si="13"/>
        <v>1</v>
      </c>
      <c r="BY190" s="16" t="str">
        <f>IF(Wedstrijden!K187="x","BB","")</f>
        <v/>
      </c>
      <c r="BZ190" s="16" t="str">
        <f>IF(Wedstrijden!L187="x","B","")</f>
        <v>B</v>
      </c>
      <c r="CA190" s="16" t="str">
        <f>IF(Wedstrijden!M187="x","L1","")</f>
        <v>L1</v>
      </c>
      <c r="CB190" s="16" t="str">
        <f>IF(Wedstrijden!N187="x","L2","")</f>
        <v>L2</v>
      </c>
      <c r="CC190" s="16" t="str">
        <f>IF(Wedstrijden!O187="x","M1","")</f>
        <v/>
      </c>
      <c r="CD190" s="16" t="str">
        <f>IF(Wedstrijden!P187="x","M2","")</f>
        <v/>
      </c>
      <c r="CE190" s="16" t="str">
        <f>IF(Wedstrijden!Q187="x","Z1","")</f>
        <v/>
      </c>
      <c r="CF190" s="16" t="str">
        <f>IF(Wedstrijden!R187="x","Z2","")</f>
        <v/>
      </c>
      <c r="CG190" s="16" t="str">
        <f>IF(Wedstrijden!S187="x","ZZL","")</f>
        <v/>
      </c>
      <c r="CL190" s="16" t="str">
        <f>IF(COUNTA(Wedstrijden!AQ187:BA187)&lt;&gt;0,2,"")</f>
        <v/>
      </c>
      <c r="CM190" s="16" t="str">
        <f t="shared" si="14"/>
        <v/>
      </c>
      <c r="CN190" s="16" t="str">
        <f>IF(Wedstrijden!AQ187="x","AA","")</f>
        <v/>
      </c>
      <c r="CO190" s="16" t="str">
        <f>IF(Wedstrijden!AR187="x","A","")</f>
        <v/>
      </c>
      <c r="CP190" s="16" t="str">
        <f>IF(Wedstrijden!AS187="x","BB","")</f>
        <v/>
      </c>
      <c r="CQ190" s="16" t="str">
        <f>IF(Wedstrijden!AT187="x","B","")</f>
        <v/>
      </c>
      <c r="CR190" s="16" t="str">
        <f>IF(Wedstrijden!AU187="x","L","")</f>
        <v/>
      </c>
      <c r="CS190" s="16" t="str">
        <f>IF(Wedstrijden!AV187="x","M","")</f>
        <v/>
      </c>
      <c r="CT190" s="16" t="str">
        <f>IF(Wedstrijden!AW187="x","Z","")</f>
        <v/>
      </c>
      <c r="CU190" s="16" t="str">
        <f>IF(Wedstrijden!BA187="x","ZZ","")</f>
        <v/>
      </c>
      <c r="CV190" s="16" t="str">
        <f>IF(COUNTA(Wedstrijden!AH187:AO187)&lt;&gt;0,2,"")</f>
        <v/>
      </c>
      <c r="CW190" s="16" t="str">
        <f t="shared" si="15"/>
        <v/>
      </c>
      <c r="CX190" s="16" t="str">
        <f>IF(Wedstrijden!AH187="x","BB","")</f>
        <v/>
      </c>
      <c r="CY190" s="16" t="str">
        <f>IF(Wedstrijden!AI187="x","B","")</f>
        <v/>
      </c>
      <c r="CZ190" s="16" t="str">
        <f>IF(Wedstrijden!AJ187="x","L","")</f>
        <v/>
      </c>
      <c r="DA190" s="16" t="str">
        <f>IF(Wedstrijden!AK187="x","M","")</f>
        <v/>
      </c>
      <c r="DB190" s="16" t="str">
        <f>IF(Wedstrijden!AL187="x","Z","")</f>
        <v/>
      </c>
      <c r="DC190" s="16" t="str">
        <f>IF(Wedstrijden!AM187="x","ZZ","")</f>
        <v/>
      </c>
      <c r="DD190" s="16" t="str">
        <f>IF(Wedstrijden!AO187="x","1.40","")</f>
        <v/>
      </c>
      <c r="DE190" s="16" t="str">
        <f>IF(COUNTA(Wedstrijden!BC187:BE187)&lt;&gt;0,6,"")</f>
        <v/>
      </c>
      <c r="DF190" s="16" t="str">
        <f t="shared" si="16"/>
        <v/>
      </c>
      <c r="DG190" s="16" t="str">
        <f>IF(Wedstrijden!BC187="x","L","")</f>
        <v/>
      </c>
      <c r="DH190" s="16" t="str">
        <f>IF(Wedstrijden!BD187="x","M","")</f>
        <v/>
      </c>
      <c r="DI190" s="16" t="str">
        <f>IF(Wedstrijden!BE187="x","Z","")</f>
        <v/>
      </c>
      <c r="DJ190" s="16" t="str">
        <f>IF(Wedstrijden!BF187="x","Z","")</f>
        <v/>
      </c>
      <c r="DK190" s="16" t="str">
        <f>IF(COUNTA(Wedstrijden!BH187:BJ187)&lt;&gt;0,6,"")</f>
        <v/>
      </c>
      <c r="DL190" s="16" t="str">
        <f t="shared" si="17"/>
        <v/>
      </c>
      <c r="DM190" s="16" t="str">
        <f>IF(Wedstrijden!BH187="x","L","")</f>
        <v/>
      </c>
      <c r="DN190" s="16" t="str">
        <f>IF(Wedstrijden!BI187="x","M","")</f>
        <v/>
      </c>
      <c r="DO190" s="16" t="str">
        <f>IF(Wedstrijden!BJ187="x","Z","")</f>
        <v/>
      </c>
      <c r="DP190" s="16" t="str">
        <f>IF(Wedstrijden!BK187="x","Z","")</f>
        <v/>
      </c>
    </row>
    <row r="191" spans="1:120" ht="14.4" x14ac:dyDescent="0.3">
      <c r="A191" s="18">
        <f>Wedstrijden!A188</f>
        <v>45151</v>
      </c>
      <c r="B191" s="16" t="str">
        <f>IFERROR(VLOOKUP(Wedstrijden!#REF!,#REF!,2,FALSE),"")</f>
        <v/>
      </c>
      <c r="C191" s="16" t="str">
        <f>Wedstrijden!E188</f>
        <v>KNHS Kring Noord Oost Friesland</v>
      </c>
      <c r="D191" s="16" t="str">
        <f>IFERROR(VLOOKUP(Wedstrijden!#REF!,#REF!,2,FALSE),"")</f>
        <v/>
      </c>
      <c r="E191" s="16" t="str">
        <f>IFERROR(VLOOKUP(Wedstrijden!#REF!,#REF!,5,FALSE),"")</f>
        <v/>
      </c>
      <c r="F191" s="16" t="e">
        <f>IF(Wedstrijden!#REF!&lt;&gt;"",Wedstrijden!#REF!,"")</f>
        <v>#REF!</v>
      </c>
      <c r="G191" s="16" t="e">
        <f>IF(Wedstrijden!#REF!="Indoor",1,0)</f>
        <v>#REF!</v>
      </c>
      <c r="H191" s="16" t="e">
        <f>Wedstrijden!#REF!</f>
        <v>#REF!</v>
      </c>
      <c r="I191" s="16" t="e">
        <f>IF(Wedstrijden!#REF!="Nee",0,IF(Wedstrijden!#REF!="Ja",1,""))</f>
        <v>#REF!</v>
      </c>
      <c r="J191" s="16" t="e">
        <f>IF(Wedstrijden!#REF!&lt;&gt;"",Wedstrijden!#REF!,"")</f>
        <v>#REF!</v>
      </c>
      <c r="BJ191" s="16">
        <f>IF(COUNTA(Wedstrijden!T188:AB188)&lt;&gt;0,1,"")</f>
        <v>1</v>
      </c>
      <c r="BK191" s="16">
        <f t="shared" si="12"/>
        <v>2</v>
      </c>
      <c r="BL191" s="16" t="e">
        <f>IF(Wedstrijden!#REF!="x","AA","")</f>
        <v>#REF!</v>
      </c>
      <c r="BM191" s="16" t="e">
        <f>IF(Wedstrijden!#REF!="x","A","")</f>
        <v>#REF!</v>
      </c>
      <c r="BN191" s="16" t="str">
        <f>IF(Wedstrijden!T188="x","B1","")</f>
        <v/>
      </c>
      <c r="BO191" s="16" t="e">
        <f>IF(Wedstrijden!#REF!="x","BB","")</f>
        <v>#REF!</v>
      </c>
      <c r="BP191" s="16" t="str">
        <f>IF(Wedstrijden!V188="x","B","")</f>
        <v>B</v>
      </c>
      <c r="BQ191" s="16" t="str">
        <f>IF(Wedstrijden!W188="x","L1","")</f>
        <v>L1</v>
      </c>
      <c r="BR191" s="16" t="str">
        <f>IF(Wedstrijden!X188="x","L2","")</f>
        <v>L2</v>
      </c>
      <c r="BS191" s="16" t="str">
        <f>IF(Wedstrijden!Y188="x","M1","")</f>
        <v>M1</v>
      </c>
      <c r="BT191" s="16" t="str">
        <f>IF(Wedstrijden!Z188="x","M2","")</f>
        <v>M2</v>
      </c>
      <c r="BU191" s="16" t="str">
        <f>IF(Wedstrijden!AA188="x","Z1","")</f>
        <v>Z1</v>
      </c>
      <c r="BV191" s="16" t="str">
        <f>IF(Wedstrijden!AB188="x","Z2","")</f>
        <v>Z2</v>
      </c>
      <c r="BW191" s="16">
        <f>IF(COUNTA(Wedstrijden!K188:S188)&lt;&gt;0,1,"")</f>
        <v>1</v>
      </c>
      <c r="BX191" s="16">
        <f t="shared" si="13"/>
        <v>1</v>
      </c>
      <c r="BY191" s="16" t="str">
        <f>IF(Wedstrijden!K188="x","BB","")</f>
        <v>BB</v>
      </c>
      <c r="BZ191" s="16" t="str">
        <f>IF(Wedstrijden!L188="x","B","")</f>
        <v>B</v>
      </c>
      <c r="CA191" s="16" t="str">
        <f>IF(Wedstrijden!M188="x","L1","")</f>
        <v>L1</v>
      </c>
      <c r="CB191" s="16" t="str">
        <f>IF(Wedstrijden!N188="x","L2","")</f>
        <v>L2</v>
      </c>
      <c r="CC191" s="16" t="str">
        <f>IF(Wedstrijden!O188="x","M1","")</f>
        <v>M1</v>
      </c>
      <c r="CD191" s="16" t="str">
        <f>IF(Wedstrijden!P188="x","M2","")</f>
        <v>M2</v>
      </c>
      <c r="CE191" s="16" t="str">
        <f>IF(Wedstrijden!Q188="x","Z1","")</f>
        <v>Z1</v>
      </c>
      <c r="CF191" s="16" t="str">
        <f>IF(Wedstrijden!R188="x","Z2","")</f>
        <v>Z2</v>
      </c>
      <c r="CG191" s="16" t="str">
        <f>IF(Wedstrijden!S188="x","ZZL","")</f>
        <v>ZZL</v>
      </c>
      <c r="CL191" s="16" t="str">
        <f>IF(COUNTA(Wedstrijden!AQ188:BA188)&lt;&gt;0,2,"")</f>
        <v/>
      </c>
      <c r="CM191" s="16" t="str">
        <f t="shared" si="14"/>
        <v/>
      </c>
      <c r="CN191" s="16" t="str">
        <f>IF(Wedstrijden!AQ188="x","AA","")</f>
        <v/>
      </c>
      <c r="CO191" s="16" t="str">
        <f>IF(Wedstrijden!AR188="x","A","")</f>
        <v/>
      </c>
      <c r="CP191" s="16" t="str">
        <f>IF(Wedstrijden!AS188="x","BB","")</f>
        <v/>
      </c>
      <c r="CQ191" s="16" t="str">
        <f>IF(Wedstrijden!AT188="x","B","")</f>
        <v/>
      </c>
      <c r="CR191" s="16" t="str">
        <f>IF(Wedstrijden!AU188="x","L","")</f>
        <v/>
      </c>
      <c r="CS191" s="16" t="str">
        <f>IF(Wedstrijden!AV188="x","M","")</f>
        <v/>
      </c>
      <c r="CT191" s="16" t="str">
        <f>IF(Wedstrijden!AW188="x","Z","")</f>
        <v/>
      </c>
      <c r="CU191" s="16" t="str">
        <f>IF(Wedstrijden!BA188="x","ZZ","")</f>
        <v/>
      </c>
      <c r="CV191" s="16" t="str">
        <f>IF(COUNTA(Wedstrijden!AH188:AO188)&lt;&gt;0,2,"")</f>
        <v/>
      </c>
      <c r="CW191" s="16" t="str">
        <f t="shared" si="15"/>
        <v/>
      </c>
      <c r="CX191" s="16" t="str">
        <f>IF(Wedstrijden!AH188="x","BB","")</f>
        <v/>
      </c>
      <c r="CY191" s="16" t="str">
        <f>IF(Wedstrijden!AI188="x","B","")</f>
        <v/>
      </c>
      <c r="CZ191" s="16" t="str">
        <f>IF(Wedstrijden!AJ188="x","L","")</f>
        <v/>
      </c>
      <c r="DA191" s="16" t="str">
        <f>IF(Wedstrijden!AK188="x","M","")</f>
        <v/>
      </c>
      <c r="DB191" s="16" t="str">
        <f>IF(Wedstrijden!AL188="x","Z","")</f>
        <v/>
      </c>
      <c r="DC191" s="16" t="str">
        <f>IF(Wedstrijden!AM188="x","ZZ","")</f>
        <v/>
      </c>
      <c r="DD191" s="16" t="str">
        <f>IF(Wedstrijden!AO188="x","1.40","")</f>
        <v/>
      </c>
      <c r="DE191" s="16" t="str">
        <f>IF(COUNTA(Wedstrijden!BC188:BE188)&lt;&gt;0,6,"")</f>
        <v/>
      </c>
      <c r="DF191" s="16" t="str">
        <f t="shared" si="16"/>
        <v/>
      </c>
      <c r="DG191" s="16" t="str">
        <f>IF(Wedstrijden!BC188="x","L","")</f>
        <v/>
      </c>
      <c r="DH191" s="16" t="str">
        <f>IF(Wedstrijden!BD188="x","M","")</f>
        <v/>
      </c>
      <c r="DI191" s="16" t="str">
        <f>IF(Wedstrijden!BE188="x","Z","")</f>
        <v/>
      </c>
      <c r="DJ191" s="16" t="str">
        <f>IF(Wedstrijden!BF188="x","Z","")</f>
        <v/>
      </c>
      <c r="DK191" s="16" t="str">
        <f>IF(COUNTA(Wedstrijden!BH188:BJ188)&lt;&gt;0,6,"")</f>
        <v/>
      </c>
      <c r="DL191" s="16" t="str">
        <f t="shared" si="17"/>
        <v/>
      </c>
      <c r="DM191" s="16" t="str">
        <f>IF(Wedstrijden!BH188="x","L","")</f>
        <v/>
      </c>
      <c r="DN191" s="16" t="str">
        <f>IF(Wedstrijden!BI188="x","M","")</f>
        <v/>
      </c>
      <c r="DO191" s="16" t="str">
        <f>IF(Wedstrijden!BJ188="x","Z","")</f>
        <v/>
      </c>
      <c r="DP191" s="16" t="str">
        <f>IF(Wedstrijden!BK188="x","Z","")</f>
        <v/>
      </c>
    </row>
    <row r="192" spans="1:120" ht="14.4" x14ac:dyDescent="0.3">
      <c r="A192" s="18">
        <f>Wedstrijden!A189</f>
        <v>45151</v>
      </c>
      <c r="B192" s="16" t="str">
        <f>IFERROR(VLOOKUP(Wedstrijden!#REF!,#REF!,2,FALSE),"")</f>
        <v/>
      </c>
      <c r="C192" s="16" t="str">
        <f>Wedstrijden!E189</f>
        <v>KNHS Kring Noord Oost Friesland</v>
      </c>
      <c r="D192" s="16" t="str">
        <f>IFERROR(VLOOKUP(Wedstrijden!#REF!,#REF!,2,FALSE),"")</f>
        <v/>
      </c>
      <c r="E192" s="16" t="str">
        <f>IFERROR(VLOOKUP(Wedstrijden!#REF!,#REF!,5,FALSE),"")</f>
        <v/>
      </c>
      <c r="F192" s="16" t="e">
        <f>IF(Wedstrijden!#REF!&lt;&gt;"",Wedstrijden!#REF!,"")</f>
        <v>#REF!</v>
      </c>
      <c r="G192" s="16" t="e">
        <f>IF(Wedstrijden!#REF!="Indoor",1,0)</f>
        <v>#REF!</v>
      </c>
      <c r="H192" s="16" t="e">
        <f>Wedstrijden!#REF!</f>
        <v>#REF!</v>
      </c>
      <c r="I192" s="16" t="e">
        <f>IF(Wedstrijden!#REF!="Nee",0,IF(Wedstrijden!#REF!="Ja",1,""))</f>
        <v>#REF!</v>
      </c>
      <c r="J192" s="16" t="e">
        <f>IF(Wedstrijden!#REF!&lt;&gt;"",Wedstrijden!#REF!,"")</f>
        <v>#REF!</v>
      </c>
      <c r="BJ192" s="16">
        <f>IF(COUNTA(Wedstrijden!T189:AB189)&lt;&gt;0,1,"")</f>
        <v>1</v>
      </c>
      <c r="BK192" s="16">
        <f t="shared" si="12"/>
        <v>2</v>
      </c>
      <c r="BL192" s="16" t="e">
        <f>IF(Wedstrijden!#REF!="x","AA","")</f>
        <v>#REF!</v>
      </c>
      <c r="BM192" s="16" t="e">
        <f>IF(Wedstrijden!#REF!="x","A","")</f>
        <v>#REF!</v>
      </c>
      <c r="BN192" s="16" t="str">
        <f>IF(Wedstrijden!T189="x","B1","")</f>
        <v/>
      </c>
      <c r="BO192" s="16" t="e">
        <f>IF(Wedstrijden!#REF!="x","BB","")</f>
        <v>#REF!</v>
      </c>
      <c r="BP192" s="16" t="str">
        <f>IF(Wedstrijden!V189="x","B","")</f>
        <v>B</v>
      </c>
      <c r="BQ192" s="16" t="str">
        <f>IF(Wedstrijden!W189="x","L1","")</f>
        <v>L1</v>
      </c>
      <c r="BR192" s="16" t="str">
        <f>IF(Wedstrijden!X189="x","L2","")</f>
        <v>L2</v>
      </c>
      <c r="BS192" s="16" t="str">
        <f>IF(Wedstrijden!Y189="x","M1","")</f>
        <v/>
      </c>
      <c r="BT192" s="16" t="str">
        <f>IF(Wedstrijden!Z189="x","M2","")</f>
        <v/>
      </c>
      <c r="BU192" s="16" t="str">
        <f>IF(Wedstrijden!AA189="x","Z1","")</f>
        <v/>
      </c>
      <c r="BV192" s="16" t="str">
        <f>IF(Wedstrijden!AB189="x","Z2","")</f>
        <v/>
      </c>
      <c r="BW192" s="16">
        <f>IF(COUNTA(Wedstrijden!K189:S189)&lt;&gt;0,1,"")</f>
        <v>1</v>
      </c>
      <c r="BX192" s="16">
        <f t="shared" si="13"/>
        <v>1</v>
      </c>
      <c r="BY192" s="16" t="str">
        <f>IF(Wedstrijden!K189="x","BB","")</f>
        <v/>
      </c>
      <c r="BZ192" s="16" t="str">
        <f>IF(Wedstrijden!L189="x","B","")</f>
        <v>B</v>
      </c>
      <c r="CA192" s="16" t="str">
        <f>IF(Wedstrijden!M189="x","L1","")</f>
        <v>L1</v>
      </c>
      <c r="CB192" s="16" t="str">
        <f>IF(Wedstrijden!N189="x","L2","")</f>
        <v>L2</v>
      </c>
      <c r="CC192" s="16" t="str">
        <f>IF(Wedstrijden!O189="x","M1","")</f>
        <v/>
      </c>
      <c r="CD192" s="16" t="str">
        <f>IF(Wedstrijden!P189="x","M2","")</f>
        <v/>
      </c>
      <c r="CE192" s="16" t="str">
        <f>IF(Wedstrijden!Q189="x","Z1","")</f>
        <v/>
      </c>
      <c r="CF192" s="16" t="str">
        <f>IF(Wedstrijden!R189="x","Z2","")</f>
        <v/>
      </c>
      <c r="CG192" s="16" t="str">
        <f>IF(Wedstrijden!S189="x","ZZL","")</f>
        <v/>
      </c>
      <c r="CL192" s="16" t="str">
        <f>IF(COUNTA(Wedstrijden!AQ189:BA189)&lt;&gt;0,2,"")</f>
        <v/>
      </c>
      <c r="CM192" s="16" t="str">
        <f t="shared" si="14"/>
        <v/>
      </c>
      <c r="CN192" s="16" t="str">
        <f>IF(Wedstrijden!AQ189="x","AA","")</f>
        <v/>
      </c>
      <c r="CO192" s="16" t="str">
        <f>IF(Wedstrijden!AR189="x","A","")</f>
        <v/>
      </c>
      <c r="CP192" s="16" t="str">
        <f>IF(Wedstrijden!AS189="x","BB","")</f>
        <v/>
      </c>
      <c r="CQ192" s="16" t="str">
        <f>IF(Wedstrijden!AT189="x","B","")</f>
        <v/>
      </c>
      <c r="CR192" s="16" t="str">
        <f>IF(Wedstrijden!AU189="x","L","")</f>
        <v/>
      </c>
      <c r="CS192" s="16" t="str">
        <f>IF(Wedstrijden!AV189="x","M","")</f>
        <v/>
      </c>
      <c r="CT192" s="16" t="str">
        <f>IF(Wedstrijden!AW189="x","Z","")</f>
        <v/>
      </c>
      <c r="CU192" s="16" t="str">
        <f>IF(Wedstrijden!BA189="x","ZZ","")</f>
        <v/>
      </c>
      <c r="CV192" s="16" t="str">
        <f>IF(COUNTA(Wedstrijden!AH189:AO189)&lt;&gt;0,2,"")</f>
        <v/>
      </c>
      <c r="CW192" s="16" t="str">
        <f t="shared" si="15"/>
        <v/>
      </c>
      <c r="CX192" s="16" t="str">
        <f>IF(Wedstrijden!AH189="x","BB","")</f>
        <v/>
      </c>
      <c r="CY192" s="16" t="str">
        <f>IF(Wedstrijden!AI189="x","B","")</f>
        <v/>
      </c>
      <c r="CZ192" s="16" t="str">
        <f>IF(Wedstrijden!AJ189="x","L","")</f>
        <v/>
      </c>
      <c r="DA192" s="16" t="str">
        <f>IF(Wedstrijden!AK189="x","M","")</f>
        <v/>
      </c>
      <c r="DB192" s="16" t="str">
        <f>IF(Wedstrijden!AL189="x","Z","")</f>
        <v/>
      </c>
      <c r="DC192" s="16" t="str">
        <f>IF(Wedstrijden!AM189="x","ZZ","")</f>
        <v/>
      </c>
      <c r="DD192" s="16" t="str">
        <f>IF(Wedstrijden!AO189="x","1.40","")</f>
        <v/>
      </c>
      <c r="DE192" s="16" t="str">
        <f>IF(COUNTA(Wedstrijden!BC189:BE189)&lt;&gt;0,6,"")</f>
        <v/>
      </c>
      <c r="DF192" s="16" t="str">
        <f t="shared" si="16"/>
        <v/>
      </c>
      <c r="DG192" s="16" t="str">
        <f>IF(Wedstrijden!BC189="x","L","")</f>
        <v/>
      </c>
      <c r="DH192" s="16" t="str">
        <f>IF(Wedstrijden!BD189="x","M","")</f>
        <v/>
      </c>
      <c r="DI192" s="16" t="str">
        <f>IF(Wedstrijden!BE189="x","Z","")</f>
        <v/>
      </c>
      <c r="DJ192" s="16" t="str">
        <f>IF(Wedstrijden!BF189="x","Z","")</f>
        <v/>
      </c>
      <c r="DK192" s="16" t="str">
        <f>IF(COUNTA(Wedstrijden!BH189:BJ189)&lt;&gt;0,6,"")</f>
        <v/>
      </c>
      <c r="DL192" s="16" t="str">
        <f t="shared" si="17"/>
        <v/>
      </c>
      <c r="DM192" s="16" t="str">
        <f>IF(Wedstrijden!BH189="x","L","")</f>
        <v/>
      </c>
      <c r="DN192" s="16" t="str">
        <f>IF(Wedstrijden!BI189="x","M","")</f>
        <v/>
      </c>
      <c r="DO192" s="16" t="str">
        <f>IF(Wedstrijden!BJ189="x","Z","")</f>
        <v/>
      </c>
      <c r="DP192" s="16" t="str">
        <f>IF(Wedstrijden!BK189="x","Z","")</f>
        <v/>
      </c>
    </row>
    <row r="193" spans="1:120" ht="14.4" x14ac:dyDescent="0.3">
      <c r="A193" s="18">
        <f>Wedstrijden!A190</f>
        <v>45151</v>
      </c>
      <c r="B193" s="16" t="str">
        <f>IFERROR(VLOOKUP(Wedstrijden!#REF!,#REF!,2,FALSE),"")</f>
        <v/>
      </c>
      <c r="C193" s="16" t="str">
        <f>Wedstrijden!E190</f>
        <v>KNHS Kring De Drie Stromen</v>
      </c>
      <c r="D193" s="16" t="str">
        <f>IFERROR(VLOOKUP(Wedstrijden!#REF!,#REF!,2,FALSE),"")</f>
        <v/>
      </c>
      <c r="E193" s="16" t="str">
        <f>IFERROR(VLOOKUP(Wedstrijden!#REF!,#REF!,5,FALSE),"")</f>
        <v/>
      </c>
      <c r="F193" s="16" t="e">
        <f>IF(Wedstrijden!#REF!&lt;&gt;"",Wedstrijden!#REF!,"")</f>
        <v>#REF!</v>
      </c>
      <c r="G193" s="16" t="e">
        <f>IF(Wedstrijden!#REF!="Indoor",1,0)</f>
        <v>#REF!</v>
      </c>
      <c r="H193" s="16" t="e">
        <f>Wedstrijden!#REF!</f>
        <v>#REF!</v>
      </c>
      <c r="I193" s="16" t="e">
        <f>IF(Wedstrijden!#REF!="Nee",0,IF(Wedstrijden!#REF!="Ja",1,""))</f>
        <v>#REF!</v>
      </c>
      <c r="J193" s="16" t="e">
        <f>IF(Wedstrijden!#REF!&lt;&gt;"",Wedstrijden!#REF!,"")</f>
        <v>#REF!</v>
      </c>
      <c r="BJ193" s="16" t="str">
        <f>IF(COUNTA(Wedstrijden!T190:AB190)&lt;&gt;0,1,"")</f>
        <v/>
      </c>
      <c r="BK193" s="16" t="str">
        <f t="shared" si="12"/>
        <v/>
      </c>
      <c r="BL193" s="16" t="e">
        <f>IF(Wedstrijden!#REF!="x","AA","")</f>
        <v>#REF!</v>
      </c>
      <c r="BM193" s="16" t="e">
        <f>IF(Wedstrijden!#REF!="x","A","")</f>
        <v>#REF!</v>
      </c>
      <c r="BN193" s="16" t="str">
        <f>IF(Wedstrijden!T190="x","B1","")</f>
        <v/>
      </c>
      <c r="BO193" s="16" t="e">
        <f>IF(Wedstrijden!#REF!="x","BB","")</f>
        <v>#REF!</v>
      </c>
      <c r="BP193" s="16" t="str">
        <f>IF(Wedstrijden!V190="x","B","")</f>
        <v/>
      </c>
      <c r="BQ193" s="16" t="str">
        <f>IF(Wedstrijden!W190="x","L1","")</f>
        <v/>
      </c>
      <c r="BR193" s="16" t="str">
        <f>IF(Wedstrijden!X190="x","L2","")</f>
        <v/>
      </c>
      <c r="BS193" s="16" t="str">
        <f>IF(Wedstrijden!Y190="x","M1","")</f>
        <v/>
      </c>
      <c r="BT193" s="16" t="str">
        <f>IF(Wedstrijden!Z190="x","M2","")</f>
        <v/>
      </c>
      <c r="BU193" s="16" t="str">
        <f>IF(Wedstrijden!AA190="x","Z1","")</f>
        <v/>
      </c>
      <c r="BV193" s="16" t="str">
        <f>IF(Wedstrijden!AB190="x","Z2","")</f>
        <v/>
      </c>
      <c r="BW193" s="16">
        <f>IF(COUNTA(Wedstrijden!K190:S190)&lt;&gt;0,1,"")</f>
        <v>1</v>
      </c>
      <c r="BX193" s="16">
        <f t="shared" si="13"/>
        <v>1</v>
      </c>
      <c r="BY193" s="16" t="str">
        <f>IF(Wedstrijden!K190="x","BB","")</f>
        <v>BB</v>
      </c>
      <c r="BZ193" s="16" t="str">
        <f>IF(Wedstrijden!L190="x","B","")</f>
        <v>B</v>
      </c>
      <c r="CA193" s="16" t="str">
        <f>IF(Wedstrijden!M190="x","L1","")</f>
        <v>L1</v>
      </c>
      <c r="CB193" s="16" t="str">
        <f>IF(Wedstrijden!N190="x","L2","")</f>
        <v>L2</v>
      </c>
      <c r="CC193" s="16" t="str">
        <f>IF(Wedstrijden!O190="x","M1","")</f>
        <v>M1</v>
      </c>
      <c r="CD193" s="16" t="str">
        <f>IF(Wedstrijden!P190="x","M2","")</f>
        <v>M2</v>
      </c>
      <c r="CE193" s="16" t="str">
        <f>IF(Wedstrijden!Q190="x","Z1","")</f>
        <v>Z1</v>
      </c>
      <c r="CF193" s="16" t="str">
        <f>IF(Wedstrijden!R190="x","Z2","")</f>
        <v>Z2</v>
      </c>
      <c r="CG193" s="16" t="str">
        <f>IF(Wedstrijden!S190="x","ZZL","")</f>
        <v/>
      </c>
      <c r="CL193" s="16" t="str">
        <f>IF(COUNTA(Wedstrijden!AQ190:BA190)&lt;&gt;0,2,"")</f>
        <v/>
      </c>
      <c r="CM193" s="16" t="str">
        <f t="shared" si="14"/>
        <v/>
      </c>
      <c r="CN193" s="16" t="str">
        <f>IF(Wedstrijden!AQ190="x","AA","")</f>
        <v/>
      </c>
      <c r="CO193" s="16" t="str">
        <f>IF(Wedstrijden!AR190="x","A","")</f>
        <v/>
      </c>
      <c r="CP193" s="16" t="str">
        <f>IF(Wedstrijden!AS190="x","BB","")</f>
        <v/>
      </c>
      <c r="CQ193" s="16" t="str">
        <f>IF(Wedstrijden!AT190="x","B","")</f>
        <v/>
      </c>
      <c r="CR193" s="16" t="str">
        <f>IF(Wedstrijden!AU190="x","L","")</f>
        <v/>
      </c>
      <c r="CS193" s="16" t="str">
        <f>IF(Wedstrijden!AV190="x","M","")</f>
        <v/>
      </c>
      <c r="CT193" s="16" t="str">
        <f>IF(Wedstrijden!AW190="x","Z","")</f>
        <v/>
      </c>
      <c r="CU193" s="16" t="str">
        <f>IF(Wedstrijden!BA190="x","ZZ","")</f>
        <v/>
      </c>
      <c r="CV193" s="16" t="str">
        <f>IF(COUNTA(Wedstrijden!AH190:AO190)&lt;&gt;0,2,"")</f>
        <v/>
      </c>
      <c r="CW193" s="16" t="str">
        <f t="shared" si="15"/>
        <v/>
      </c>
      <c r="CX193" s="16" t="str">
        <f>IF(Wedstrijden!AH190="x","BB","")</f>
        <v/>
      </c>
      <c r="CY193" s="16" t="str">
        <f>IF(Wedstrijden!AI190="x","B","")</f>
        <v/>
      </c>
      <c r="CZ193" s="16" t="str">
        <f>IF(Wedstrijden!AJ190="x","L","")</f>
        <v/>
      </c>
      <c r="DA193" s="16" t="str">
        <f>IF(Wedstrijden!AK190="x","M","")</f>
        <v/>
      </c>
      <c r="DB193" s="16" t="str">
        <f>IF(Wedstrijden!AL190="x","Z","")</f>
        <v/>
      </c>
      <c r="DC193" s="16" t="str">
        <f>IF(Wedstrijden!AM190="x","ZZ","")</f>
        <v/>
      </c>
      <c r="DD193" s="16" t="str">
        <f>IF(Wedstrijden!AO190="x","1.40","")</f>
        <v/>
      </c>
      <c r="DE193" s="16" t="str">
        <f>IF(COUNTA(Wedstrijden!BC190:BE190)&lt;&gt;0,6,"")</f>
        <v/>
      </c>
      <c r="DF193" s="16" t="str">
        <f t="shared" si="16"/>
        <v/>
      </c>
      <c r="DG193" s="16" t="str">
        <f>IF(Wedstrijden!BC190="x","L","")</f>
        <v/>
      </c>
      <c r="DH193" s="16" t="str">
        <f>IF(Wedstrijden!BD190="x","M","")</f>
        <v/>
      </c>
      <c r="DI193" s="16" t="str">
        <f>IF(Wedstrijden!BE190="x","Z","")</f>
        <v/>
      </c>
      <c r="DJ193" s="16" t="str">
        <f>IF(Wedstrijden!BF190="x","Z","")</f>
        <v/>
      </c>
      <c r="DK193" s="16" t="str">
        <f>IF(COUNTA(Wedstrijden!BH190:BJ190)&lt;&gt;0,6,"")</f>
        <v/>
      </c>
      <c r="DL193" s="16" t="str">
        <f t="shared" si="17"/>
        <v/>
      </c>
      <c r="DM193" s="16" t="str">
        <f>IF(Wedstrijden!BH190="x","L","")</f>
        <v/>
      </c>
      <c r="DN193" s="16" t="str">
        <f>IF(Wedstrijden!BI190="x","M","")</f>
        <v/>
      </c>
      <c r="DO193" s="16" t="str">
        <f>IF(Wedstrijden!BJ190="x","Z","")</f>
        <v/>
      </c>
      <c r="DP193" s="16" t="str">
        <f>IF(Wedstrijden!BK190="x","Z","")</f>
        <v/>
      </c>
    </row>
    <row r="194" spans="1:120" ht="14.4" x14ac:dyDescent="0.3">
      <c r="A194" s="18">
        <f>Wedstrijden!A191</f>
        <v>45151</v>
      </c>
      <c r="B194" s="16" t="str">
        <f>IFERROR(VLOOKUP(Wedstrijden!#REF!,#REF!,2,FALSE),"")</f>
        <v/>
      </c>
      <c r="C194" s="16" t="str">
        <f>Wedstrijden!E191</f>
        <v>KNHS Kring De Drie Stromen</v>
      </c>
      <c r="D194" s="16" t="str">
        <f>IFERROR(VLOOKUP(Wedstrijden!#REF!,#REF!,2,FALSE),"")</f>
        <v/>
      </c>
      <c r="E194" s="16" t="str">
        <f>IFERROR(VLOOKUP(Wedstrijden!#REF!,#REF!,5,FALSE),"")</f>
        <v/>
      </c>
      <c r="F194" s="16" t="e">
        <f>IF(Wedstrijden!#REF!&lt;&gt;"",Wedstrijden!#REF!,"")</f>
        <v>#REF!</v>
      </c>
      <c r="G194" s="16" t="e">
        <f>IF(Wedstrijden!#REF!="Indoor",1,0)</f>
        <v>#REF!</v>
      </c>
      <c r="H194" s="16" t="e">
        <f>Wedstrijden!#REF!</f>
        <v>#REF!</v>
      </c>
      <c r="I194" s="16" t="e">
        <f>IF(Wedstrijden!#REF!="Nee",0,IF(Wedstrijden!#REF!="Ja",1,""))</f>
        <v>#REF!</v>
      </c>
      <c r="J194" s="16" t="e">
        <f>IF(Wedstrijden!#REF!&lt;&gt;"",Wedstrijden!#REF!,"")</f>
        <v>#REF!</v>
      </c>
      <c r="BJ194" s="16" t="str">
        <f>IF(COUNTA(Wedstrijden!T191:AB191)&lt;&gt;0,1,"")</f>
        <v/>
      </c>
      <c r="BK194" s="16" t="str">
        <f t="shared" si="12"/>
        <v/>
      </c>
      <c r="BL194" s="16" t="e">
        <f>IF(Wedstrijden!#REF!="x","AA","")</f>
        <v>#REF!</v>
      </c>
      <c r="BM194" s="16" t="e">
        <f>IF(Wedstrijden!#REF!="x","A","")</f>
        <v>#REF!</v>
      </c>
      <c r="BN194" s="16" t="str">
        <f>IF(Wedstrijden!T191="x","B1","")</f>
        <v/>
      </c>
      <c r="BO194" s="16" t="e">
        <f>IF(Wedstrijden!#REF!="x","BB","")</f>
        <v>#REF!</v>
      </c>
      <c r="BP194" s="16" t="str">
        <f>IF(Wedstrijden!V191="x","B","")</f>
        <v/>
      </c>
      <c r="BQ194" s="16" t="str">
        <f>IF(Wedstrijden!W191="x","L1","")</f>
        <v/>
      </c>
      <c r="BR194" s="16" t="str">
        <f>IF(Wedstrijden!X191="x","L2","")</f>
        <v/>
      </c>
      <c r="BS194" s="16" t="str">
        <f>IF(Wedstrijden!Y191="x","M1","")</f>
        <v/>
      </c>
      <c r="BT194" s="16" t="str">
        <f>IF(Wedstrijden!Z191="x","M2","")</f>
        <v/>
      </c>
      <c r="BU194" s="16" t="str">
        <f>IF(Wedstrijden!AA191="x","Z1","")</f>
        <v/>
      </c>
      <c r="BV194" s="16" t="str">
        <f>IF(Wedstrijden!AB191="x","Z2","")</f>
        <v/>
      </c>
      <c r="BW194" s="16">
        <f>IF(COUNTA(Wedstrijden!K191:S191)&lt;&gt;0,1,"")</f>
        <v>1</v>
      </c>
      <c r="BX194" s="16">
        <f t="shared" si="13"/>
        <v>1</v>
      </c>
      <c r="BY194" s="16" t="str">
        <f>IF(Wedstrijden!K191="x","BB","")</f>
        <v/>
      </c>
      <c r="BZ194" s="16" t="str">
        <f>IF(Wedstrijden!L191="x","B","")</f>
        <v>B</v>
      </c>
      <c r="CA194" s="16" t="str">
        <f>IF(Wedstrijden!M191="x","L1","")</f>
        <v>L1</v>
      </c>
      <c r="CB194" s="16" t="str">
        <f>IF(Wedstrijden!N191="x","L2","")</f>
        <v>L2</v>
      </c>
      <c r="CC194" s="16" t="str">
        <f>IF(Wedstrijden!O191="x","M1","")</f>
        <v/>
      </c>
      <c r="CD194" s="16" t="str">
        <f>IF(Wedstrijden!P191="x","M2","")</f>
        <v/>
      </c>
      <c r="CE194" s="16" t="str">
        <f>IF(Wedstrijden!Q191="x","Z1","")</f>
        <v/>
      </c>
      <c r="CF194" s="16" t="str">
        <f>IF(Wedstrijden!R191="x","Z2","")</f>
        <v/>
      </c>
      <c r="CG194" s="16" t="str">
        <f>IF(Wedstrijden!S191="x","ZZL","")</f>
        <v/>
      </c>
      <c r="CL194" s="16" t="str">
        <f>IF(COUNTA(Wedstrijden!AQ191:BA191)&lt;&gt;0,2,"")</f>
        <v/>
      </c>
      <c r="CM194" s="16" t="str">
        <f t="shared" si="14"/>
        <v/>
      </c>
      <c r="CN194" s="16" t="str">
        <f>IF(Wedstrijden!AQ191="x","AA","")</f>
        <v/>
      </c>
      <c r="CO194" s="16" t="str">
        <f>IF(Wedstrijden!AR191="x","A","")</f>
        <v/>
      </c>
      <c r="CP194" s="16" t="str">
        <f>IF(Wedstrijden!AS191="x","BB","")</f>
        <v/>
      </c>
      <c r="CQ194" s="16" t="str">
        <f>IF(Wedstrijden!AT191="x","B","")</f>
        <v/>
      </c>
      <c r="CR194" s="16" t="str">
        <f>IF(Wedstrijden!AU191="x","L","")</f>
        <v/>
      </c>
      <c r="CS194" s="16" t="str">
        <f>IF(Wedstrijden!AV191="x","M","")</f>
        <v/>
      </c>
      <c r="CT194" s="16" t="str">
        <f>IF(Wedstrijden!AW191="x","Z","")</f>
        <v/>
      </c>
      <c r="CU194" s="16" t="str">
        <f>IF(Wedstrijden!BA191="x","ZZ","")</f>
        <v/>
      </c>
      <c r="CV194" s="16" t="str">
        <f>IF(COUNTA(Wedstrijden!AH191:AO191)&lt;&gt;0,2,"")</f>
        <v/>
      </c>
      <c r="CW194" s="16" t="str">
        <f t="shared" si="15"/>
        <v/>
      </c>
      <c r="CX194" s="16" t="str">
        <f>IF(Wedstrijden!AH191="x","BB","")</f>
        <v/>
      </c>
      <c r="CY194" s="16" t="str">
        <f>IF(Wedstrijden!AI191="x","B","")</f>
        <v/>
      </c>
      <c r="CZ194" s="16" t="str">
        <f>IF(Wedstrijden!AJ191="x","L","")</f>
        <v/>
      </c>
      <c r="DA194" s="16" t="str">
        <f>IF(Wedstrijden!AK191="x","M","")</f>
        <v/>
      </c>
      <c r="DB194" s="16" t="str">
        <f>IF(Wedstrijden!AL191="x","Z","")</f>
        <v/>
      </c>
      <c r="DC194" s="16" t="str">
        <f>IF(Wedstrijden!AM191="x","ZZ","")</f>
        <v/>
      </c>
      <c r="DD194" s="16" t="str">
        <f>IF(Wedstrijden!AO191="x","1.40","")</f>
        <v/>
      </c>
      <c r="DE194" s="16" t="str">
        <f>IF(COUNTA(Wedstrijden!BC191:BE191)&lt;&gt;0,6,"")</f>
        <v/>
      </c>
      <c r="DF194" s="16" t="str">
        <f t="shared" si="16"/>
        <v/>
      </c>
      <c r="DG194" s="16" t="str">
        <f>IF(Wedstrijden!BC191="x","L","")</f>
        <v/>
      </c>
      <c r="DH194" s="16" t="str">
        <f>IF(Wedstrijden!BD191="x","M","")</f>
        <v/>
      </c>
      <c r="DI194" s="16" t="str">
        <f>IF(Wedstrijden!BE191="x","Z","")</f>
        <v/>
      </c>
      <c r="DJ194" s="16" t="str">
        <f>IF(Wedstrijden!BF191="x","Z","")</f>
        <v/>
      </c>
      <c r="DK194" s="16" t="str">
        <f>IF(COUNTA(Wedstrijden!BH191:BJ191)&lt;&gt;0,6,"")</f>
        <v/>
      </c>
      <c r="DL194" s="16" t="str">
        <f t="shared" si="17"/>
        <v/>
      </c>
      <c r="DM194" s="16" t="str">
        <f>IF(Wedstrijden!BH191="x","L","")</f>
        <v/>
      </c>
      <c r="DN194" s="16" t="str">
        <f>IF(Wedstrijden!BI191="x","M","")</f>
        <v/>
      </c>
      <c r="DO194" s="16" t="str">
        <f>IF(Wedstrijden!BJ191="x","Z","")</f>
        <v/>
      </c>
      <c r="DP194" s="16" t="str">
        <f>IF(Wedstrijden!BK191="x","Z","")</f>
        <v/>
      </c>
    </row>
    <row r="195" spans="1:120" ht="14.4" x14ac:dyDescent="0.3">
      <c r="A195" s="18">
        <f>Wedstrijden!A192</f>
        <v>45153</v>
      </c>
      <c r="B195" s="16" t="str">
        <f>IFERROR(VLOOKUP(Wedstrijden!#REF!,#REF!,2,FALSE),"")</f>
        <v/>
      </c>
      <c r="C195" s="16" t="str">
        <f>Wedstrijden!E192</f>
        <v>KNHS Kring De Drie Stromen</v>
      </c>
      <c r="D195" s="16" t="str">
        <f>IFERROR(VLOOKUP(Wedstrijden!#REF!,#REF!,2,FALSE),"")</f>
        <v/>
      </c>
      <c r="E195" s="16" t="str">
        <f>IFERROR(VLOOKUP(Wedstrijden!#REF!,#REF!,5,FALSE),"")</f>
        <v/>
      </c>
      <c r="F195" s="16" t="e">
        <f>IF(Wedstrijden!#REF!&lt;&gt;"",Wedstrijden!#REF!,"")</f>
        <v>#REF!</v>
      </c>
      <c r="G195" s="16" t="e">
        <f>IF(Wedstrijden!#REF!="Indoor",1,0)</f>
        <v>#REF!</v>
      </c>
      <c r="H195" s="16" t="e">
        <f>Wedstrijden!#REF!</f>
        <v>#REF!</v>
      </c>
      <c r="I195" s="16" t="e">
        <f>IF(Wedstrijden!#REF!="Nee",0,IF(Wedstrijden!#REF!="Ja",1,""))</f>
        <v>#REF!</v>
      </c>
      <c r="J195" s="16" t="e">
        <f>IF(Wedstrijden!#REF!&lt;&gt;"",Wedstrijden!#REF!,"")</f>
        <v>#REF!</v>
      </c>
      <c r="BJ195" s="16">
        <f>IF(COUNTA(Wedstrijden!T192:AB192)&lt;&gt;0,1,"")</f>
        <v>1</v>
      </c>
      <c r="BK195" s="16">
        <f t="shared" ref="BK195:BK258" si="18">IF(COUNTBLANK(BJ195) = 1,"",2)</f>
        <v>2</v>
      </c>
      <c r="BL195" s="16" t="e">
        <f>IF(Wedstrijden!#REF!="x","AA","")</f>
        <v>#REF!</v>
      </c>
      <c r="BM195" s="16" t="e">
        <f>IF(Wedstrijden!#REF!="x","A","")</f>
        <v>#REF!</v>
      </c>
      <c r="BN195" s="16" t="str">
        <f>IF(Wedstrijden!T192="x","B1","")</f>
        <v/>
      </c>
      <c r="BO195" s="16" t="e">
        <f>IF(Wedstrijden!#REF!="x","BB","")</f>
        <v>#REF!</v>
      </c>
      <c r="BP195" s="16" t="str">
        <f>IF(Wedstrijden!V192="x","B","")</f>
        <v/>
      </c>
      <c r="BQ195" s="16" t="str">
        <f>IF(Wedstrijden!W192="x","L1","")</f>
        <v>L1</v>
      </c>
      <c r="BR195" s="16" t="str">
        <f>IF(Wedstrijden!X192="x","L2","")</f>
        <v>L2</v>
      </c>
      <c r="BS195" s="16" t="str">
        <f>IF(Wedstrijden!Y192="x","M1","")</f>
        <v>M1</v>
      </c>
      <c r="BT195" s="16" t="str">
        <f>IF(Wedstrijden!Z192="x","M2","")</f>
        <v>M2</v>
      </c>
      <c r="BU195" s="16" t="str">
        <f>IF(Wedstrijden!AA192="x","Z1","")</f>
        <v/>
      </c>
      <c r="BV195" s="16" t="str">
        <f>IF(Wedstrijden!AB192="x","Z2","")</f>
        <v/>
      </c>
      <c r="BW195" s="16">
        <f>IF(COUNTA(Wedstrijden!K192:S192)&lt;&gt;0,1,"")</f>
        <v>1</v>
      </c>
      <c r="BX195" s="16">
        <f t="shared" ref="BX195:BX258" si="19">IF(COUNTBLANK(BW195) = 1,"",1)</f>
        <v>1</v>
      </c>
      <c r="BY195" s="16" t="str">
        <f>IF(Wedstrijden!K192="x","BB","")</f>
        <v/>
      </c>
      <c r="BZ195" s="16" t="str">
        <f>IF(Wedstrijden!L192="x","B","")</f>
        <v/>
      </c>
      <c r="CA195" s="16" t="str">
        <f>IF(Wedstrijden!M192="x","L1","")</f>
        <v>L1</v>
      </c>
      <c r="CB195" s="16" t="str">
        <f>IF(Wedstrijden!N192="x","L2","")</f>
        <v>L2</v>
      </c>
      <c r="CC195" s="16" t="str">
        <f>IF(Wedstrijden!O192="x","M1","")</f>
        <v>M1</v>
      </c>
      <c r="CD195" s="16" t="str">
        <f>IF(Wedstrijden!P192="x","M2","")</f>
        <v>M2</v>
      </c>
      <c r="CE195" s="16" t="str">
        <f>IF(Wedstrijden!Q192="x","Z1","")</f>
        <v/>
      </c>
      <c r="CF195" s="16" t="str">
        <f>IF(Wedstrijden!R192="x","Z2","")</f>
        <v/>
      </c>
      <c r="CG195" s="16" t="str">
        <f>IF(Wedstrijden!S192="x","ZZL","")</f>
        <v/>
      </c>
      <c r="CL195" s="16" t="str">
        <f>IF(COUNTA(Wedstrijden!AQ192:BA192)&lt;&gt;0,2,"")</f>
        <v/>
      </c>
      <c r="CM195" s="16" t="str">
        <f t="shared" ref="CM195:CM258" si="20">IF(COUNTBLANK(CL195) = 1,"",2)</f>
        <v/>
      </c>
      <c r="CN195" s="16" t="str">
        <f>IF(Wedstrijden!AQ192="x","AA","")</f>
        <v/>
      </c>
      <c r="CO195" s="16" t="str">
        <f>IF(Wedstrijden!AR192="x","A","")</f>
        <v/>
      </c>
      <c r="CP195" s="16" t="str">
        <f>IF(Wedstrijden!AS192="x","BB","")</f>
        <v/>
      </c>
      <c r="CQ195" s="16" t="str">
        <f>IF(Wedstrijden!AT192="x","B","")</f>
        <v/>
      </c>
      <c r="CR195" s="16" t="str">
        <f>IF(Wedstrijden!AU192="x","L","")</f>
        <v/>
      </c>
      <c r="CS195" s="16" t="str">
        <f>IF(Wedstrijden!AV192="x","M","")</f>
        <v/>
      </c>
      <c r="CT195" s="16" t="str">
        <f>IF(Wedstrijden!AW192="x","Z","")</f>
        <v/>
      </c>
      <c r="CU195" s="16" t="str">
        <f>IF(Wedstrijden!BA192="x","ZZ","")</f>
        <v/>
      </c>
      <c r="CV195" s="16" t="str">
        <f>IF(COUNTA(Wedstrijden!AH192:AO192)&lt;&gt;0,2,"")</f>
        <v/>
      </c>
      <c r="CW195" s="16" t="str">
        <f t="shared" ref="CW195:CW258" si="21">IF(COUNTBLANK(CV195) = 1,"",1)</f>
        <v/>
      </c>
      <c r="CX195" s="16" t="str">
        <f>IF(Wedstrijden!AH192="x","BB","")</f>
        <v/>
      </c>
      <c r="CY195" s="16" t="str">
        <f>IF(Wedstrijden!AI192="x","B","")</f>
        <v/>
      </c>
      <c r="CZ195" s="16" t="str">
        <f>IF(Wedstrijden!AJ192="x","L","")</f>
        <v/>
      </c>
      <c r="DA195" s="16" t="str">
        <f>IF(Wedstrijden!AK192="x","M","")</f>
        <v/>
      </c>
      <c r="DB195" s="16" t="str">
        <f>IF(Wedstrijden!AL192="x","Z","")</f>
        <v/>
      </c>
      <c r="DC195" s="16" t="str">
        <f>IF(Wedstrijden!AM192="x","ZZ","")</f>
        <v/>
      </c>
      <c r="DD195" s="16" t="str">
        <f>IF(Wedstrijden!AO192="x","1.40","")</f>
        <v/>
      </c>
      <c r="DE195" s="16" t="str">
        <f>IF(COUNTA(Wedstrijden!BC192:BE192)&lt;&gt;0,6,"")</f>
        <v/>
      </c>
      <c r="DF195" s="16" t="str">
        <f t="shared" ref="DF195:DF258" si="22">IF(COUNTBLANK(DE195) = 1,"",2)</f>
        <v/>
      </c>
      <c r="DG195" s="16" t="str">
        <f>IF(Wedstrijden!BC192="x","L","")</f>
        <v/>
      </c>
      <c r="DH195" s="16" t="str">
        <f>IF(Wedstrijden!BD192="x","M","")</f>
        <v/>
      </c>
      <c r="DI195" s="16" t="str">
        <f>IF(Wedstrijden!BE192="x","Z","")</f>
        <v/>
      </c>
      <c r="DJ195" s="16" t="str">
        <f>IF(Wedstrijden!BF192="x","Z","")</f>
        <v/>
      </c>
      <c r="DK195" s="16" t="str">
        <f>IF(COUNTA(Wedstrijden!BH192:BJ192)&lt;&gt;0,6,"")</f>
        <v/>
      </c>
      <c r="DL195" s="16" t="str">
        <f t="shared" ref="DL195:DL258" si="23">IF(COUNTBLANK(DK195) = 1,"",1)</f>
        <v/>
      </c>
      <c r="DM195" s="16" t="str">
        <f>IF(Wedstrijden!BH192="x","L","")</f>
        <v/>
      </c>
      <c r="DN195" s="16" t="str">
        <f>IF(Wedstrijden!BI192="x","M","")</f>
        <v/>
      </c>
      <c r="DO195" s="16" t="str">
        <f>IF(Wedstrijden!BJ192="x","Z","")</f>
        <v/>
      </c>
      <c r="DP195" s="16" t="str">
        <f>IF(Wedstrijden!BK192="x","Z","")</f>
        <v/>
      </c>
    </row>
    <row r="196" spans="1:120" ht="14.4" x14ac:dyDescent="0.3">
      <c r="A196" s="18">
        <f>Wedstrijden!A193</f>
        <v>45155</v>
      </c>
      <c r="B196" s="16" t="str">
        <f>IFERROR(VLOOKUP(Wedstrijden!#REF!,#REF!,2,FALSE),"")</f>
        <v/>
      </c>
      <c r="C196" s="16" t="str">
        <f>Wedstrijden!E193</f>
        <v>KNHS Kring De Drie Stromen</v>
      </c>
      <c r="D196" s="16" t="str">
        <f>IFERROR(VLOOKUP(Wedstrijden!#REF!,#REF!,2,FALSE),"")</f>
        <v/>
      </c>
      <c r="E196" s="16" t="str">
        <f>IFERROR(VLOOKUP(Wedstrijden!#REF!,#REF!,5,FALSE),"")</f>
        <v/>
      </c>
      <c r="F196" s="16" t="e">
        <f>IF(Wedstrijden!#REF!&lt;&gt;"",Wedstrijden!#REF!,"")</f>
        <v>#REF!</v>
      </c>
      <c r="G196" s="16" t="e">
        <f>IF(Wedstrijden!#REF!="Indoor",1,0)</f>
        <v>#REF!</v>
      </c>
      <c r="H196" s="16" t="e">
        <f>Wedstrijden!#REF!</f>
        <v>#REF!</v>
      </c>
      <c r="I196" s="16" t="e">
        <f>IF(Wedstrijden!#REF!="Nee",0,IF(Wedstrijden!#REF!="Ja",1,""))</f>
        <v>#REF!</v>
      </c>
      <c r="J196" s="16" t="e">
        <f>IF(Wedstrijden!#REF!&lt;&gt;"",Wedstrijden!#REF!,"")</f>
        <v>#REF!</v>
      </c>
      <c r="BJ196" s="16" t="str">
        <f>IF(COUNTA(Wedstrijden!T193:AB193)&lt;&gt;0,1,"")</f>
        <v/>
      </c>
      <c r="BK196" s="16" t="str">
        <f t="shared" si="18"/>
        <v/>
      </c>
      <c r="BL196" s="16" t="e">
        <f>IF(Wedstrijden!#REF!="x","AA","")</f>
        <v>#REF!</v>
      </c>
      <c r="BM196" s="16" t="e">
        <f>IF(Wedstrijden!#REF!="x","A","")</f>
        <v>#REF!</v>
      </c>
      <c r="BN196" s="16" t="str">
        <f>IF(Wedstrijden!T193="x","B1","")</f>
        <v/>
      </c>
      <c r="BO196" s="16" t="e">
        <f>IF(Wedstrijden!#REF!="x","BB","")</f>
        <v>#REF!</v>
      </c>
      <c r="BP196" s="16" t="str">
        <f>IF(Wedstrijden!V193="x","B","")</f>
        <v/>
      </c>
      <c r="BQ196" s="16" t="str">
        <f>IF(Wedstrijden!W193="x","L1","")</f>
        <v/>
      </c>
      <c r="BR196" s="16" t="str">
        <f>IF(Wedstrijden!X193="x","L2","")</f>
        <v/>
      </c>
      <c r="BS196" s="16" t="str">
        <f>IF(Wedstrijden!Y193="x","M1","")</f>
        <v/>
      </c>
      <c r="BT196" s="16" t="str">
        <f>IF(Wedstrijden!Z193="x","M2","")</f>
        <v/>
      </c>
      <c r="BU196" s="16" t="str">
        <f>IF(Wedstrijden!AA193="x","Z1","")</f>
        <v/>
      </c>
      <c r="BV196" s="16" t="str">
        <f>IF(Wedstrijden!AB193="x","Z2","")</f>
        <v/>
      </c>
      <c r="BW196" s="16">
        <f>IF(COUNTA(Wedstrijden!K193:S193)&lt;&gt;0,1,"")</f>
        <v>1</v>
      </c>
      <c r="BX196" s="16">
        <f t="shared" si="19"/>
        <v>1</v>
      </c>
      <c r="BY196" s="16" t="str">
        <f>IF(Wedstrijden!K193="x","BB","")</f>
        <v/>
      </c>
      <c r="BZ196" s="16" t="str">
        <f>IF(Wedstrijden!L193="x","B","")</f>
        <v/>
      </c>
      <c r="CA196" s="16" t="str">
        <f>IF(Wedstrijden!M193="x","L1","")</f>
        <v>L1</v>
      </c>
      <c r="CB196" s="16" t="str">
        <f>IF(Wedstrijden!N193="x","L2","")</f>
        <v>L2</v>
      </c>
      <c r="CC196" s="16" t="str">
        <f>IF(Wedstrijden!O193="x","M1","")</f>
        <v/>
      </c>
      <c r="CD196" s="16" t="str">
        <f>IF(Wedstrijden!P193="x","M2","")</f>
        <v/>
      </c>
      <c r="CE196" s="16" t="str">
        <f>IF(Wedstrijden!Q193="x","Z1","")</f>
        <v/>
      </c>
      <c r="CF196" s="16" t="str">
        <f>IF(Wedstrijden!R193="x","Z2","")</f>
        <v/>
      </c>
      <c r="CG196" s="16" t="str">
        <f>IF(Wedstrijden!S193="x","ZZL","")</f>
        <v/>
      </c>
      <c r="CL196" s="16" t="str">
        <f>IF(COUNTA(Wedstrijden!AQ193:BA193)&lt;&gt;0,2,"")</f>
        <v/>
      </c>
      <c r="CM196" s="16" t="str">
        <f t="shared" si="20"/>
        <v/>
      </c>
      <c r="CN196" s="16" t="str">
        <f>IF(Wedstrijden!AQ193="x","AA","")</f>
        <v/>
      </c>
      <c r="CO196" s="16" t="str">
        <f>IF(Wedstrijden!AR193="x","A","")</f>
        <v/>
      </c>
      <c r="CP196" s="16" t="str">
        <f>IF(Wedstrijden!AS193="x","BB","")</f>
        <v/>
      </c>
      <c r="CQ196" s="16" t="str">
        <f>IF(Wedstrijden!AT193="x","B","")</f>
        <v/>
      </c>
      <c r="CR196" s="16" t="str">
        <f>IF(Wedstrijden!AU193="x","L","")</f>
        <v/>
      </c>
      <c r="CS196" s="16" t="str">
        <f>IF(Wedstrijden!AV193="x","M","")</f>
        <v/>
      </c>
      <c r="CT196" s="16" t="str">
        <f>IF(Wedstrijden!AW193="x","Z","")</f>
        <v/>
      </c>
      <c r="CU196" s="16" t="str">
        <f>IF(Wedstrijden!BA193="x","ZZ","")</f>
        <v/>
      </c>
      <c r="CV196" s="16" t="str">
        <f>IF(COUNTA(Wedstrijden!AH193:AO193)&lt;&gt;0,2,"")</f>
        <v/>
      </c>
      <c r="CW196" s="16" t="str">
        <f t="shared" si="21"/>
        <v/>
      </c>
      <c r="CX196" s="16" t="str">
        <f>IF(Wedstrijden!AH193="x","BB","")</f>
        <v/>
      </c>
      <c r="CY196" s="16" t="str">
        <f>IF(Wedstrijden!AI193="x","B","")</f>
        <v/>
      </c>
      <c r="CZ196" s="16" t="str">
        <f>IF(Wedstrijden!AJ193="x","L","")</f>
        <v/>
      </c>
      <c r="DA196" s="16" t="str">
        <f>IF(Wedstrijden!AK193="x","M","")</f>
        <v/>
      </c>
      <c r="DB196" s="16" t="str">
        <f>IF(Wedstrijden!AL193="x","Z","")</f>
        <v/>
      </c>
      <c r="DC196" s="16" t="str">
        <f>IF(Wedstrijden!AM193="x","ZZ","")</f>
        <v/>
      </c>
      <c r="DD196" s="16" t="str">
        <f>IF(Wedstrijden!AO193="x","1.40","")</f>
        <v/>
      </c>
      <c r="DE196" s="16" t="str">
        <f>IF(COUNTA(Wedstrijden!BC193:BE193)&lt;&gt;0,6,"")</f>
        <v/>
      </c>
      <c r="DF196" s="16" t="str">
        <f t="shared" si="22"/>
        <v/>
      </c>
      <c r="DG196" s="16" t="str">
        <f>IF(Wedstrijden!BC193="x","L","")</f>
        <v/>
      </c>
      <c r="DH196" s="16" t="str">
        <f>IF(Wedstrijden!BD193="x","M","")</f>
        <v/>
      </c>
      <c r="DI196" s="16" t="str">
        <f>IF(Wedstrijden!BE193="x","Z","")</f>
        <v/>
      </c>
      <c r="DJ196" s="16" t="str">
        <f>IF(Wedstrijden!BF193="x","Z","")</f>
        <v/>
      </c>
      <c r="DK196" s="16" t="str">
        <f>IF(COUNTA(Wedstrijden!BH193:BJ193)&lt;&gt;0,6,"")</f>
        <v/>
      </c>
      <c r="DL196" s="16" t="str">
        <f t="shared" si="23"/>
        <v/>
      </c>
      <c r="DM196" s="16" t="str">
        <f>IF(Wedstrijden!BH193="x","L","")</f>
        <v/>
      </c>
      <c r="DN196" s="16" t="str">
        <f>IF(Wedstrijden!BI193="x","M","")</f>
        <v/>
      </c>
      <c r="DO196" s="16" t="str">
        <f>IF(Wedstrijden!BJ193="x","Z","")</f>
        <v/>
      </c>
      <c r="DP196" s="16" t="str">
        <f>IF(Wedstrijden!BK193="x","Z","")</f>
        <v/>
      </c>
    </row>
    <row r="197" spans="1:120" ht="14.4" x14ac:dyDescent="0.3">
      <c r="A197" s="18">
        <f>Wedstrijden!A194</f>
        <v>45156</v>
      </c>
      <c r="B197" s="16" t="str">
        <f>IFERROR(VLOOKUP(Wedstrijden!#REF!,#REF!,2,FALSE),"")</f>
        <v/>
      </c>
      <c r="C197" s="16" t="str">
        <f>Wedstrijden!E194</f>
        <v>KNHS Kring De Drie Stromen</v>
      </c>
      <c r="D197" s="16" t="str">
        <f>IFERROR(VLOOKUP(Wedstrijden!#REF!,#REF!,2,FALSE),"")</f>
        <v/>
      </c>
      <c r="E197" s="16" t="str">
        <f>IFERROR(VLOOKUP(Wedstrijden!#REF!,#REF!,5,FALSE),"")</f>
        <v/>
      </c>
      <c r="F197" s="16" t="e">
        <f>IF(Wedstrijden!#REF!&lt;&gt;"",Wedstrijden!#REF!,"")</f>
        <v>#REF!</v>
      </c>
      <c r="G197" s="16" t="e">
        <f>IF(Wedstrijden!#REF!="Indoor",1,0)</f>
        <v>#REF!</v>
      </c>
      <c r="H197" s="16" t="e">
        <f>Wedstrijden!#REF!</f>
        <v>#REF!</v>
      </c>
      <c r="I197" s="16" t="e">
        <f>IF(Wedstrijden!#REF!="Nee",0,IF(Wedstrijden!#REF!="Ja",1,""))</f>
        <v>#REF!</v>
      </c>
      <c r="J197" s="16" t="e">
        <f>IF(Wedstrijden!#REF!&lt;&gt;"",Wedstrijden!#REF!,"")</f>
        <v>#REF!</v>
      </c>
      <c r="BJ197" s="16" t="str">
        <f>IF(COUNTA(Wedstrijden!T194:AB194)&lt;&gt;0,1,"")</f>
        <v/>
      </c>
      <c r="BK197" s="16" t="str">
        <f t="shared" si="18"/>
        <v/>
      </c>
      <c r="BL197" s="16" t="e">
        <f>IF(Wedstrijden!#REF!="x","AA","")</f>
        <v>#REF!</v>
      </c>
      <c r="BM197" s="16" t="e">
        <f>IF(Wedstrijden!#REF!="x","A","")</f>
        <v>#REF!</v>
      </c>
      <c r="BN197" s="16" t="str">
        <f>IF(Wedstrijden!T194="x","B1","")</f>
        <v/>
      </c>
      <c r="BO197" s="16" t="e">
        <f>IF(Wedstrijden!#REF!="x","BB","")</f>
        <v>#REF!</v>
      </c>
      <c r="BP197" s="16" t="str">
        <f>IF(Wedstrijden!V194="x","B","")</f>
        <v/>
      </c>
      <c r="BQ197" s="16" t="str">
        <f>IF(Wedstrijden!W194="x","L1","")</f>
        <v/>
      </c>
      <c r="BR197" s="16" t="str">
        <f>IF(Wedstrijden!X194="x","L2","")</f>
        <v/>
      </c>
      <c r="BS197" s="16" t="str">
        <f>IF(Wedstrijden!Y194="x","M1","")</f>
        <v/>
      </c>
      <c r="BT197" s="16" t="str">
        <f>IF(Wedstrijden!Z194="x","M2","")</f>
        <v/>
      </c>
      <c r="BU197" s="16" t="str">
        <f>IF(Wedstrijden!AA194="x","Z1","")</f>
        <v/>
      </c>
      <c r="BV197" s="16" t="str">
        <f>IF(Wedstrijden!AB194="x","Z2","")</f>
        <v/>
      </c>
      <c r="BW197" s="16">
        <f>IF(COUNTA(Wedstrijden!K194:S194)&lt;&gt;0,1,"")</f>
        <v>1</v>
      </c>
      <c r="BX197" s="16">
        <f t="shared" si="19"/>
        <v>1</v>
      </c>
      <c r="BY197" s="16" t="str">
        <f>IF(Wedstrijden!K194="x","BB","")</f>
        <v/>
      </c>
      <c r="BZ197" s="16" t="str">
        <f>IF(Wedstrijden!L194="x","B","")</f>
        <v/>
      </c>
      <c r="CA197" s="16" t="str">
        <f>IF(Wedstrijden!M194="x","L1","")</f>
        <v/>
      </c>
      <c r="CB197" s="16" t="str">
        <f>IF(Wedstrijden!N194="x","L2","")</f>
        <v/>
      </c>
      <c r="CC197" s="16" t="str">
        <f>IF(Wedstrijden!O194="x","M1","")</f>
        <v>M1</v>
      </c>
      <c r="CD197" s="16" t="str">
        <f>IF(Wedstrijden!P194="x","M2","")</f>
        <v>M2</v>
      </c>
      <c r="CE197" s="16" t="str">
        <f>IF(Wedstrijden!Q194="x","Z1","")</f>
        <v>Z1</v>
      </c>
      <c r="CF197" s="16" t="str">
        <f>IF(Wedstrijden!R194="x","Z2","")</f>
        <v>Z2</v>
      </c>
      <c r="CG197" s="16" t="str">
        <f>IF(Wedstrijden!S194="x","ZZL","")</f>
        <v/>
      </c>
      <c r="CL197" s="16" t="str">
        <f>IF(COUNTA(Wedstrijden!AQ194:BA194)&lt;&gt;0,2,"")</f>
        <v/>
      </c>
      <c r="CM197" s="16" t="str">
        <f t="shared" si="20"/>
        <v/>
      </c>
      <c r="CN197" s="16" t="str">
        <f>IF(Wedstrijden!AQ194="x","AA","")</f>
        <v/>
      </c>
      <c r="CO197" s="16" t="str">
        <f>IF(Wedstrijden!AR194="x","A","")</f>
        <v/>
      </c>
      <c r="CP197" s="16" t="str">
        <f>IF(Wedstrijden!AS194="x","BB","")</f>
        <v/>
      </c>
      <c r="CQ197" s="16" t="str">
        <f>IF(Wedstrijden!AT194="x","B","")</f>
        <v/>
      </c>
      <c r="CR197" s="16" t="str">
        <f>IF(Wedstrijden!AU194="x","L","")</f>
        <v/>
      </c>
      <c r="CS197" s="16" t="str">
        <f>IF(Wedstrijden!AV194="x","M","")</f>
        <v/>
      </c>
      <c r="CT197" s="16" t="str">
        <f>IF(Wedstrijden!AW194="x","Z","")</f>
        <v/>
      </c>
      <c r="CU197" s="16" t="str">
        <f>IF(Wedstrijden!BA194="x","ZZ","")</f>
        <v/>
      </c>
      <c r="CV197" s="16" t="str">
        <f>IF(COUNTA(Wedstrijden!AH194:AO194)&lt;&gt;0,2,"")</f>
        <v/>
      </c>
      <c r="CW197" s="16" t="str">
        <f t="shared" si="21"/>
        <v/>
      </c>
      <c r="CX197" s="16" t="str">
        <f>IF(Wedstrijden!AH194="x","BB","")</f>
        <v/>
      </c>
      <c r="CY197" s="16" t="str">
        <f>IF(Wedstrijden!AI194="x","B","")</f>
        <v/>
      </c>
      <c r="CZ197" s="16" t="str">
        <f>IF(Wedstrijden!AJ194="x","L","")</f>
        <v/>
      </c>
      <c r="DA197" s="16" t="str">
        <f>IF(Wedstrijden!AK194="x","M","")</f>
        <v/>
      </c>
      <c r="DB197" s="16" t="str">
        <f>IF(Wedstrijden!AL194="x","Z","")</f>
        <v/>
      </c>
      <c r="DC197" s="16" t="str">
        <f>IF(Wedstrijden!AM194="x","ZZ","")</f>
        <v/>
      </c>
      <c r="DD197" s="16" t="str">
        <f>IF(Wedstrijden!AO194="x","1.40","")</f>
        <v/>
      </c>
      <c r="DE197" s="16" t="str">
        <f>IF(COUNTA(Wedstrijden!BC194:BE194)&lt;&gt;0,6,"")</f>
        <v/>
      </c>
      <c r="DF197" s="16" t="str">
        <f t="shared" si="22"/>
        <v/>
      </c>
      <c r="DG197" s="16" t="str">
        <f>IF(Wedstrijden!BC194="x","L","")</f>
        <v/>
      </c>
      <c r="DH197" s="16" t="str">
        <f>IF(Wedstrijden!BD194="x","M","")</f>
        <v/>
      </c>
      <c r="DI197" s="16" t="str">
        <f>IF(Wedstrijden!BE194="x","Z","")</f>
        <v/>
      </c>
      <c r="DJ197" s="16" t="str">
        <f>IF(Wedstrijden!BF194="x","Z","")</f>
        <v/>
      </c>
      <c r="DK197" s="16" t="str">
        <f>IF(COUNTA(Wedstrijden!BH194:BJ194)&lt;&gt;0,6,"")</f>
        <v/>
      </c>
      <c r="DL197" s="16" t="str">
        <f t="shared" si="23"/>
        <v/>
      </c>
      <c r="DM197" s="16" t="str">
        <f>IF(Wedstrijden!BH194="x","L","")</f>
        <v/>
      </c>
      <c r="DN197" s="16" t="str">
        <f>IF(Wedstrijden!BI194="x","M","")</f>
        <v/>
      </c>
      <c r="DO197" s="16" t="str">
        <f>IF(Wedstrijden!BJ194="x","Z","")</f>
        <v/>
      </c>
      <c r="DP197" s="16" t="str">
        <f>IF(Wedstrijden!BK194="x","Z","")</f>
        <v/>
      </c>
    </row>
    <row r="198" spans="1:120" ht="14.4" x14ac:dyDescent="0.3">
      <c r="A198" s="18">
        <f>Wedstrijden!A195</f>
        <v>45156</v>
      </c>
      <c r="B198" s="16" t="str">
        <f>IFERROR(VLOOKUP(Wedstrijden!#REF!,#REF!,2,FALSE),"")</f>
        <v/>
      </c>
      <c r="C198" s="16" t="str">
        <f>Wedstrijden!E195</f>
        <v>KNHS Kring Tusken Waad En Klif</v>
      </c>
      <c r="D198" s="16" t="str">
        <f>IFERROR(VLOOKUP(Wedstrijden!#REF!,#REF!,2,FALSE),"")</f>
        <v/>
      </c>
      <c r="E198" s="16" t="str">
        <f>IFERROR(VLOOKUP(Wedstrijden!#REF!,#REF!,5,FALSE),"")</f>
        <v/>
      </c>
      <c r="F198" s="16" t="e">
        <f>IF(Wedstrijden!#REF!&lt;&gt;"",Wedstrijden!#REF!,"")</f>
        <v>#REF!</v>
      </c>
      <c r="G198" s="16" t="e">
        <f>IF(Wedstrijden!#REF!="Indoor",1,0)</f>
        <v>#REF!</v>
      </c>
      <c r="H198" s="16" t="e">
        <f>Wedstrijden!#REF!</f>
        <v>#REF!</v>
      </c>
      <c r="I198" s="16" t="e">
        <f>IF(Wedstrijden!#REF!="Nee",0,IF(Wedstrijden!#REF!="Ja",1,""))</f>
        <v>#REF!</v>
      </c>
      <c r="J198" s="16" t="e">
        <f>IF(Wedstrijden!#REF!&lt;&gt;"",Wedstrijden!#REF!,"")</f>
        <v>#REF!</v>
      </c>
      <c r="BJ198" s="16" t="str">
        <f>IF(COUNTA(Wedstrijden!T195:AB195)&lt;&gt;0,1,"")</f>
        <v/>
      </c>
      <c r="BK198" s="16" t="str">
        <f t="shared" si="18"/>
        <v/>
      </c>
      <c r="BL198" s="16" t="e">
        <f>IF(Wedstrijden!#REF!="x","AA","")</f>
        <v>#REF!</v>
      </c>
      <c r="BM198" s="16" t="e">
        <f>IF(Wedstrijden!#REF!="x","A","")</f>
        <v>#REF!</v>
      </c>
      <c r="BN198" s="16" t="str">
        <f>IF(Wedstrijden!T195="x","B1","")</f>
        <v/>
      </c>
      <c r="BO198" s="16" t="e">
        <f>IF(Wedstrijden!#REF!="x","BB","")</f>
        <v>#REF!</v>
      </c>
      <c r="BP198" s="16" t="str">
        <f>IF(Wedstrijden!V195="x","B","")</f>
        <v/>
      </c>
      <c r="BQ198" s="16" t="str">
        <f>IF(Wedstrijden!W195="x","L1","")</f>
        <v/>
      </c>
      <c r="BR198" s="16" t="str">
        <f>IF(Wedstrijden!X195="x","L2","")</f>
        <v/>
      </c>
      <c r="BS198" s="16" t="str">
        <f>IF(Wedstrijden!Y195="x","M1","")</f>
        <v/>
      </c>
      <c r="BT198" s="16" t="str">
        <f>IF(Wedstrijden!Z195="x","M2","")</f>
        <v/>
      </c>
      <c r="BU198" s="16" t="str">
        <f>IF(Wedstrijden!AA195="x","Z1","")</f>
        <v/>
      </c>
      <c r="BV198" s="16" t="str">
        <f>IF(Wedstrijden!AB195="x","Z2","")</f>
        <v/>
      </c>
      <c r="BW198" s="16">
        <f>IF(COUNTA(Wedstrijden!K195:S195)&lt;&gt;0,1,"")</f>
        <v>1</v>
      </c>
      <c r="BX198" s="16">
        <f t="shared" si="19"/>
        <v>1</v>
      </c>
      <c r="BY198" s="16" t="str">
        <f>IF(Wedstrijden!K195="x","BB","")</f>
        <v/>
      </c>
      <c r="BZ198" s="16" t="str">
        <f>IF(Wedstrijden!L195="x","B","")</f>
        <v/>
      </c>
      <c r="CA198" s="16" t="str">
        <f>IF(Wedstrijden!M195="x","L1","")</f>
        <v/>
      </c>
      <c r="CB198" s="16" t="str">
        <f>IF(Wedstrijden!N195="x","L2","")</f>
        <v/>
      </c>
      <c r="CC198" s="16" t="str">
        <f>IF(Wedstrijden!O195="x","M1","")</f>
        <v>M1</v>
      </c>
      <c r="CD198" s="16" t="str">
        <f>IF(Wedstrijden!P195="x","M2","")</f>
        <v>M2</v>
      </c>
      <c r="CE198" s="16" t="str">
        <f>IF(Wedstrijden!Q195="x","Z1","")</f>
        <v>Z1</v>
      </c>
      <c r="CF198" s="16" t="str">
        <f>IF(Wedstrijden!R195="x","Z2","")</f>
        <v>Z2</v>
      </c>
      <c r="CG198" s="16" t="str">
        <f>IF(Wedstrijden!S195="x","ZZL","")</f>
        <v>ZZL</v>
      </c>
      <c r="CL198" s="16" t="str">
        <f>IF(COUNTA(Wedstrijden!AQ195:BA195)&lt;&gt;0,2,"")</f>
        <v/>
      </c>
      <c r="CM198" s="16" t="str">
        <f t="shared" si="20"/>
        <v/>
      </c>
      <c r="CN198" s="16" t="str">
        <f>IF(Wedstrijden!AQ195="x","AA","")</f>
        <v/>
      </c>
      <c r="CO198" s="16" t="str">
        <f>IF(Wedstrijden!AR195="x","A","")</f>
        <v/>
      </c>
      <c r="CP198" s="16" t="str">
        <f>IF(Wedstrijden!AS195="x","BB","")</f>
        <v/>
      </c>
      <c r="CQ198" s="16" t="str">
        <f>IF(Wedstrijden!AT195="x","B","")</f>
        <v/>
      </c>
      <c r="CR198" s="16" t="str">
        <f>IF(Wedstrijden!AU195="x","L","")</f>
        <v/>
      </c>
      <c r="CS198" s="16" t="str">
        <f>IF(Wedstrijden!AV195="x","M","")</f>
        <v/>
      </c>
      <c r="CT198" s="16" t="str">
        <f>IF(Wedstrijden!AW195="x","Z","")</f>
        <v/>
      </c>
      <c r="CU198" s="16" t="str">
        <f>IF(Wedstrijden!BA195="x","ZZ","")</f>
        <v/>
      </c>
      <c r="CV198" s="16" t="str">
        <f>IF(COUNTA(Wedstrijden!AH195:AO195)&lt;&gt;0,2,"")</f>
        <v/>
      </c>
      <c r="CW198" s="16" t="str">
        <f t="shared" si="21"/>
        <v/>
      </c>
      <c r="CX198" s="16" t="str">
        <f>IF(Wedstrijden!AH195="x","BB","")</f>
        <v/>
      </c>
      <c r="CY198" s="16" t="str">
        <f>IF(Wedstrijden!AI195="x","B","")</f>
        <v/>
      </c>
      <c r="CZ198" s="16" t="str">
        <f>IF(Wedstrijden!AJ195="x","L","")</f>
        <v/>
      </c>
      <c r="DA198" s="16" t="str">
        <f>IF(Wedstrijden!AK195="x","M","")</f>
        <v/>
      </c>
      <c r="DB198" s="16" t="str">
        <f>IF(Wedstrijden!AL195="x","Z","")</f>
        <v/>
      </c>
      <c r="DC198" s="16" t="str">
        <f>IF(Wedstrijden!AM195="x","ZZ","")</f>
        <v/>
      </c>
      <c r="DD198" s="16" t="str">
        <f>IF(Wedstrijden!AO195="x","1.40","")</f>
        <v/>
      </c>
      <c r="DE198" s="16" t="str">
        <f>IF(COUNTA(Wedstrijden!BC195:BE195)&lt;&gt;0,6,"")</f>
        <v/>
      </c>
      <c r="DF198" s="16" t="str">
        <f t="shared" si="22"/>
        <v/>
      </c>
      <c r="DG198" s="16" t="str">
        <f>IF(Wedstrijden!BC195="x","L","")</f>
        <v/>
      </c>
      <c r="DH198" s="16" t="str">
        <f>IF(Wedstrijden!BD195="x","M","")</f>
        <v/>
      </c>
      <c r="DI198" s="16" t="str">
        <f>IF(Wedstrijden!BE195="x","Z","")</f>
        <v/>
      </c>
      <c r="DJ198" s="16" t="str">
        <f>IF(Wedstrijden!BF195="x","Z","")</f>
        <v/>
      </c>
      <c r="DK198" s="16" t="str">
        <f>IF(COUNTA(Wedstrijden!BH195:BJ195)&lt;&gt;0,6,"")</f>
        <v/>
      </c>
      <c r="DL198" s="16" t="str">
        <f t="shared" si="23"/>
        <v/>
      </c>
      <c r="DM198" s="16" t="str">
        <f>IF(Wedstrijden!BH195="x","L","")</f>
        <v/>
      </c>
      <c r="DN198" s="16" t="str">
        <f>IF(Wedstrijden!BI195="x","M","")</f>
        <v/>
      </c>
      <c r="DO198" s="16" t="str">
        <f>IF(Wedstrijden!BJ195="x","Z","")</f>
        <v/>
      </c>
      <c r="DP198" s="16" t="str">
        <f>IF(Wedstrijden!BK195="x","Z","")</f>
        <v/>
      </c>
    </row>
    <row r="199" spans="1:120" ht="14.4" x14ac:dyDescent="0.3">
      <c r="A199" s="18">
        <f>Wedstrijden!A196</f>
        <v>45157</v>
      </c>
      <c r="B199" s="16" t="str">
        <f>IFERROR(VLOOKUP(Wedstrijden!#REF!,#REF!,2,FALSE),"")</f>
        <v/>
      </c>
      <c r="C199" s="16" t="str">
        <f>Wedstrijden!E196</f>
        <v>KNHS Kring De Drie Stromen</v>
      </c>
      <c r="D199" s="16" t="str">
        <f>IFERROR(VLOOKUP(Wedstrijden!#REF!,#REF!,2,FALSE),"")</f>
        <v/>
      </c>
      <c r="E199" s="16" t="str">
        <f>IFERROR(VLOOKUP(Wedstrijden!#REF!,#REF!,5,FALSE),"")</f>
        <v/>
      </c>
      <c r="F199" s="16" t="e">
        <f>IF(Wedstrijden!#REF!&lt;&gt;"",Wedstrijden!#REF!,"")</f>
        <v>#REF!</v>
      </c>
      <c r="G199" s="16" t="e">
        <f>IF(Wedstrijden!#REF!="Indoor",1,0)</f>
        <v>#REF!</v>
      </c>
      <c r="H199" s="16" t="e">
        <f>Wedstrijden!#REF!</f>
        <v>#REF!</v>
      </c>
      <c r="I199" s="16" t="e">
        <f>IF(Wedstrijden!#REF!="Nee",0,IF(Wedstrijden!#REF!="Ja",1,""))</f>
        <v>#REF!</v>
      </c>
      <c r="J199" s="16" t="e">
        <f>IF(Wedstrijden!#REF!&lt;&gt;"",Wedstrijden!#REF!,"")</f>
        <v>#REF!</v>
      </c>
      <c r="BJ199" s="16">
        <f>IF(COUNTA(Wedstrijden!T196:AB196)&lt;&gt;0,1,"")</f>
        <v>1</v>
      </c>
      <c r="BK199" s="16">
        <f t="shared" si="18"/>
        <v>2</v>
      </c>
      <c r="BL199" s="16" t="e">
        <f>IF(Wedstrijden!#REF!="x","AA","")</f>
        <v>#REF!</v>
      </c>
      <c r="BM199" s="16" t="e">
        <f>IF(Wedstrijden!#REF!="x","A","")</f>
        <v>#REF!</v>
      </c>
      <c r="BN199" s="16" t="str">
        <f>IF(Wedstrijden!T196="x","B1","")</f>
        <v/>
      </c>
      <c r="BO199" s="16" t="e">
        <f>IF(Wedstrijden!#REF!="x","BB","")</f>
        <v>#REF!</v>
      </c>
      <c r="BP199" s="16" t="str">
        <f>IF(Wedstrijden!V196="x","B","")</f>
        <v>B</v>
      </c>
      <c r="BQ199" s="16" t="str">
        <f>IF(Wedstrijden!W196="x","L1","")</f>
        <v>L1</v>
      </c>
      <c r="BR199" s="16" t="str">
        <f>IF(Wedstrijden!X196="x","L2","")</f>
        <v>L2</v>
      </c>
      <c r="BS199" s="16" t="str">
        <f>IF(Wedstrijden!Y196="x","M1","")</f>
        <v>M1</v>
      </c>
      <c r="BT199" s="16" t="str">
        <f>IF(Wedstrijden!Z196="x","M2","")</f>
        <v>M2</v>
      </c>
      <c r="BU199" s="16" t="str">
        <f>IF(Wedstrijden!AA196="x","Z1","")</f>
        <v/>
      </c>
      <c r="BV199" s="16" t="str">
        <f>IF(Wedstrijden!AB196="x","Z2","")</f>
        <v/>
      </c>
      <c r="BW199" s="16">
        <f>IF(COUNTA(Wedstrijden!K196:S196)&lt;&gt;0,1,"")</f>
        <v>1</v>
      </c>
      <c r="BX199" s="16">
        <f t="shared" si="19"/>
        <v>1</v>
      </c>
      <c r="BY199" s="16" t="str">
        <f>IF(Wedstrijden!K196="x","BB","")</f>
        <v>BB</v>
      </c>
      <c r="BZ199" s="16" t="str">
        <f>IF(Wedstrijden!L196="x","B","")</f>
        <v>B</v>
      </c>
      <c r="CA199" s="16" t="str">
        <f>IF(Wedstrijden!M196="x","L1","")</f>
        <v>L1</v>
      </c>
      <c r="CB199" s="16" t="str">
        <f>IF(Wedstrijden!N196="x","L2","")</f>
        <v>L2</v>
      </c>
      <c r="CC199" s="16" t="str">
        <f>IF(Wedstrijden!O196="x","M1","")</f>
        <v>M1</v>
      </c>
      <c r="CD199" s="16" t="str">
        <f>IF(Wedstrijden!P196="x","M2","")</f>
        <v>M2</v>
      </c>
      <c r="CE199" s="16" t="str">
        <f>IF(Wedstrijden!Q196="x","Z1","")</f>
        <v/>
      </c>
      <c r="CF199" s="16" t="str">
        <f>IF(Wedstrijden!R196="x","Z2","")</f>
        <v/>
      </c>
      <c r="CG199" s="16" t="str">
        <f>IF(Wedstrijden!S196="x","ZZL","")</f>
        <v/>
      </c>
      <c r="CL199" s="16" t="str">
        <f>IF(COUNTA(Wedstrijden!AQ196:BA196)&lt;&gt;0,2,"")</f>
        <v/>
      </c>
      <c r="CM199" s="16" t="str">
        <f t="shared" si="20"/>
        <v/>
      </c>
      <c r="CN199" s="16" t="str">
        <f>IF(Wedstrijden!AQ196="x","AA","")</f>
        <v/>
      </c>
      <c r="CO199" s="16" t="str">
        <f>IF(Wedstrijden!AR196="x","A","")</f>
        <v/>
      </c>
      <c r="CP199" s="16" t="str">
        <f>IF(Wedstrijden!AS196="x","BB","")</f>
        <v/>
      </c>
      <c r="CQ199" s="16" t="str">
        <f>IF(Wedstrijden!AT196="x","B","")</f>
        <v/>
      </c>
      <c r="CR199" s="16" t="str">
        <f>IF(Wedstrijden!AU196="x","L","")</f>
        <v/>
      </c>
      <c r="CS199" s="16" t="str">
        <f>IF(Wedstrijden!AV196="x","M","")</f>
        <v/>
      </c>
      <c r="CT199" s="16" t="str">
        <f>IF(Wedstrijden!AW196="x","Z","")</f>
        <v/>
      </c>
      <c r="CU199" s="16" t="str">
        <f>IF(Wedstrijden!BA196="x","ZZ","")</f>
        <v/>
      </c>
      <c r="CV199" s="16" t="str">
        <f>IF(COUNTA(Wedstrijden!AH196:AO196)&lt;&gt;0,2,"")</f>
        <v/>
      </c>
      <c r="CW199" s="16" t="str">
        <f t="shared" si="21"/>
        <v/>
      </c>
      <c r="CX199" s="16" t="str">
        <f>IF(Wedstrijden!AH196="x","BB","")</f>
        <v/>
      </c>
      <c r="CY199" s="16" t="str">
        <f>IF(Wedstrijden!AI196="x","B","")</f>
        <v/>
      </c>
      <c r="CZ199" s="16" t="str">
        <f>IF(Wedstrijden!AJ196="x","L","")</f>
        <v/>
      </c>
      <c r="DA199" s="16" t="str">
        <f>IF(Wedstrijden!AK196="x","M","")</f>
        <v/>
      </c>
      <c r="DB199" s="16" t="str">
        <f>IF(Wedstrijden!AL196="x","Z","")</f>
        <v/>
      </c>
      <c r="DC199" s="16" t="str">
        <f>IF(Wedstrijden!AM196="x","ZZ","")</f>
        <v/>
      </c>
      <c r="DD199" s="16" t="str">
        <f>IF(Wedstrijden!AO196="x","1.40","")</f>
        <v/>
      </c>
      <c r="DE199" s="16" t="str">
        <f>IF(COUNTA(Wedstrijden!BC196:BE196)&lt;&gt;0,6,"")</f>
        <v/>
      </c>
      <c r="DF199" s="16" t="str">
        <f t="shared" si="22"/>
        <v/>
      </c>
      <c r="DG199" s="16" t="str">
        <f>IF(Wedstrijden!BC196="x","L","")</f>
        <v/>
      </c>
      <c r="DH199" s="16" t="str">
        <f>IF(Wedstrijden!BD196="x","M","")</f>
        <v/>
      </c>
      <c r="DI199" s="16" t="str">
        <f>IF(Wedstrijden!BE196="x","Z","")</f>
        <v/>
      </c>
      <c r="DJ199" s="16" t="str">
        <f>IF(Wedstrijden!BF196="x","Z","")</f>
        <v/>
      </c>
      <c r="DK199" s="16" t="str">
        <f>IF(COUNTA(Wedstrijden!BH196:BJ196)&lt;&gt;0,6,"")</f>
        <v/>
      </c>
      <c r="DL199" s="16" t="str">
        <f t="shared" si="23"/>
        <v/>
      </c>
      <c r="DM199" s="16" t="str">
        <f>IF(Wedstrijden!BH196="x","L","")</f>
        <v/>
      </c>
      <c r="DN199" s="16" t="str">
        <f>IF(Wedstrijden!BI196="x","M","")</f>
        <v/>
      </c>
      <c r="DO199" s="16" t="str">
        <f>IF(Wedstrijden!BJ196="x","Z","")</f>
        <v/>
      </c>
      <c r="DP199" s="16" t="str">
        <f>IF(Wedstrijden!BK196="x","Z","")</f>
        <v/>
      </c>
    </row>
    <row r="200" spans="1:120" ht="14.4" x14ac:dyDescent="0.3">
      <c r="A200" s="18">
        <f>Wedstrijden!A197</f>
        <v>45157</v>
      </c>
      <c r="B200" s="16" t="str">
        <f>IFERROR(VLOOKUP(Wedstrijden!#REF!,#REF!,2,FALSE),"")</f>
        <v/>
      </c>
      <c r="C200" s="16" t="str">
        <f>Wedstrijden!E197</f>
        <v>KNHS Kring Noord Oost Friesland</v>
      </c>
      <c r="D200" s="16" t="str">
        <f>IFERROR(VLOOKUP(Wedstrijden!#REF!,#REF!,2,FALSE),"")</f>
        <v/>
      </c>
      <c r="E200" s="16" t="str">
        <f>IFERROR(VLOOKUP(Wedstrijden!#REF!,#REF!,5,FALSE),"")</f>
        <v/>
      </c>
      <c r="F200" s="16" t="e">
        <f>IF(Wedstrijden!#REF!&lt;&gt;"",Wedstrijden!#REF!,"")</f>
        <v>#REF!</v>
      </c>
      <c r="G200" s="16" t="e">
        <f>IF(Wedstrijden!#REF!="Indoor",1,0)</f>
        <v>#REF!</v>
      </c>
      <c r="H200" s="16" t="e">
        <f>Wedstrijden!#REF!</f>
        <v>#REF!</v>
      </c>
      <c r="I200" s="16" t="e">
        <f>IF(Wedstrijden!#REF!="Nee",0,IF(Wedstrijden!#REF!="Ja",1,""))</f>
        <v>#REF!</v>
      </c>
      <c r="J200" s="16" t="e">
        <f>IF(Wedstrijden!#REF!&lt;&gt;"",Wedstrijden!#REF!,"")</f>
        <v>#REF!</v>
      </c>
      <c r="BJ200" s="16" t="str">
        <f>IF(COUNTA(Wedstrijden!T197:AB197)&lt;&gt;0,1,"")</f>
        <v/>
      </c>
      <c r="BK200" s="16" t="str">
        <f t="shared" si="18"/>
        <v/>
      </c>
      <c r="BL200" s="16" t="e">
        <f>IF(Wedstrijden!#REF!="x","AA","")</f>
        <v>#REF!</v>
      </c>
      <c r="BM200" s="16" t="e">
        <f>IF(Wedstrijden!#REF!="x","A","")</f>
        <v>#REF!</v>
      </c>
      <c r="BN200" s="16" t="str">
        <f>IF(Wedstrijden!T197="x","B1","")</f>
        <v/>
      </c>
      <c r="BO200" s="16" t="e">
        <f>IF(Wedstrijden!#REF!="x","BB","")</f>
        <v>#REF!</v>
      </c>
      <c r="BP200" s="16" t="str">
        <f>IF(Wedstrijden!V197="x","B","")</f>
        <v/>
      </c>
      <c r="BQ200" s="16" t="str">
        <f>IF(Wedstrijden!W197="x","L1","")</f>
        <v/>
      </c>
      <c r="BR200" s="16" t="str">
        <f>IF(Wedstrijden!X197="x","L2","")</f>
        <v/>
      </c>
      <c r="BS200" s="16" t="str">
        <f>IF(Wedstrijden!Y197="x","M1","")</f>
        <v/>
      </c>
      <c r="BT200" s="16" t="str">
        <f>IF(Wedstrijden!Z197="x","M2","")</f>
        <v/>
      </c>
      <c r="BU200" s="16" t="str">
        <f>IF(Wedstrijden!AA197="x","Z1","")</f>
        <v/>
      </c>
      <c r="BV200" s="16" t="str">
        <f>IF(Wedstrijden!AB197="x","Z2","")</f>
        <v/>
      </c>
      <c r="BW200" s="16">
        <f>IF(COUNTA(Wedstrijden!K197:S197)&lt;&gt;0,1,"")</f>
        <v>1</v>
      </c>
      <c r="BX200" s="16">
        <f t="shared" si="19"/>
        <v>1</v>
      </c>
      <c r="BY200" s="16" t="str">
        <f>IF(Wedstrijden!K197="x","BB","")</f>
        <v>BB</v>
      </c>
      <c r="BZ200" s="16" t="str">
        <f>IF(Wedstrijden!L197="x","B","")</f>
        <v>B</v>
      </c>
      <c r="CA200" s="16" t="str">
        <f>IF(Wedstrijden!M197="x","L1","")</f>
        <v>L1</v>
      </c>
      <c r="CB200" s="16" t="str">
        <f>IF(Wedstrijden!N197="x","L2","")</f>
        <v>L2</v>
      </c>
      <c r="CC200" s="16" t="str">
        <f>IF(Wedstrijden!O197="x","M1","")</f>
        <v>M1</v>
      </c>
      <c r="CD200" s="16" t="str">
        <f>IF(Wedstrijden!P197="x","M2","")</f>
        <v>M2</v>
      </c>
      <c r="CE200" s="16" t="str">
        <f>IF(Wedstrijden!Q197="x","Z1","")</f>
        <v/>
      </c>
      <c r="CF200" s="16" t="str">
        <f>IF(Wedstrijden!R197="x","Z2","")</f>
        <v/>
      </c>
      <c r="CG200" s="16" t="str">
        <f>IF(Wedstrijden!S197="x","ZZL","")</f>
        <v/>
      </c>
      <c r="CL200" s="16" t="str">
        <f>IF(COUNTA(Wedstrijden!AQ197:BA197)&lt;&gt;0,2,"")</f>
        <v/>
      </c>
      <c r="CM200" s="16" t="str">
        <f t="shared" si="20"/>
        <v/>
      </c>
      <c r="CN200" s="16" t="str">
        <f>IF(Wedstrijden!AQ197="x","AA","")</f>
        <v/>
      </c>
      <c r="CO200" s="16" t="str">
        <f>IF(Wedstrijden!AR197="x","A","")</f>
        <v/>
      </c>
      <c r="CP200" s="16" t="str">
        <f>IF(Wedstrijden!AS197="x","BB","")</f>
        <v/>
      </c>
      <c r="CQ200" s="16" t="str">
        <f>IF(Wedstrijden!AT197="x","B","")</f>
        <v/>
      </c>
      <c r="CR200" s="16" t="str">
        <f>IF(Wedstrijden!AU197="x","L","")</f>
        <v/>
      </c>
      <c r="CS200" s="16" t="str">
        <f>IF(Wedstrijden!AV197="x","M","")</f>
        <v/>
      </c>
      <c r="CT200" s="16" t="str">
        <f>IF(Wedstrijden!AW197="x","Z","")</f>
        <v/>
      </c>
      <c r="CU200" s="16" t="str">
        <f>IF(Wedstrijden!BA197="x","ZZ","")</f>
        <v/>
      </c>
      <c r="CV200" s="16" t="str">
        <f>IF(COUNTA(Wedstrijden!AH197:AO197)&lt;&gt;0,2,"")</f>
        <v/>
      </c>
      <c r="CW200" s="16" t="str">
        <f t="shared" si="21"/>
        <v/>
      </c>
      <c r="CX200" s="16" t="str">
        <f>IF(Wedstrijden!AH197="x","BB","")</f>
        <v/>
      </c>
      <c r="CY200" s="16" t="str">
        <f>IF(Wedstrijden!AI197="x","B","")</f>
        <v/>
      </c>
      <c r="CZ200" s="16" t="str">
        <f>IF(Wedstrijden!AJ197="x","L","")</f>
        <v/>
      </c>
      <c r="DA200" s="16" t="str">
        <f>IF(Wedstrijden!AK197="x","M","")</f>
        <v/>
      </c>
      <c r="DB200" s="16" t="str">
        <f>IF(Wedstrijden!AL197="x","Z","")</f>
        <v/>
      </c>
      <c r="DC200" s="16" t="str">
        <f>IF(Wedstrijden!AM197="x","ZZ","")</f>
        <v/>
      </c>
      <c r="DD200" s="16" t="str">
        <f>IF(Wedstrijden!AO197="x","1.40","")</f>
        <v/>
      </c>
      <c r="DE200" s="16" t="str">
        <f>IF(COUNTA(Wedstrijden!BC197:BE197)&lt;&gt;0,6,"")</f>
        <v/>
      </c>
      <c r="DF200" s="16" t="str">
        <f t="shared" si="22"/>
        <v/>
      </c>
      <c r="DG200" s="16" t="str">
        <f>IF(Wedstrijden!BC197="x","L","")</f>
        <v/>
      </c>
      <c r="DH200" s="16" t="str">
        <f>IF(Wedstrijden!BD197="x","M","")</f>
        <v/>
      </c>
      <c r="DI200" s="16" t="str">
        <f>IF(Wedstrijden!BE197="x","Z","")</f>
        <v/>
      </c>
      <c r="DJ200" s="16" t="str">
        <f>IF(Wedstrijden!BF197="x","Z","")</f>
        <v/>
      </c>
      <c r="DK200" s="16" t="str">
        <f>IF(COUNTA(Wedstrijden!BH197:BJ197)&lt;&gt;0,6,"")</f>
        <v/>
      </c>
      <c r="DL200" s="16" t="str">
        <f t="shared" si="23"/>
        <v/>
      </c>
      <c r="DM200" s="16" t="str">
        <f>IF(Wedstrijden!BH197="x","L","")</f>
        <v/>
      </c>
      <c r="DN200" s="16" t="str">
        <f>IF(Wedstrijden!BI197="x","M","")</f>
        <v/>
      </c>
      <c r="DO200" s="16" t="str">
        <f>IF(Wedstrijden!BJ197="x","Z","")</f>
        <v/>
      </c>
      <c r="DP200" s="16" t="str">
        <f>IF(Wedstrijden!BK197="x","Z","")</f>
        <v/>
      </c>
    </row>
    <row r="201" spans="1:120" ht="14.4" x14ac:dyDescent="0.3">
      <c r="A201" s="18">
        <f>Wedstrijden!A198</f>
        <v>45158</v>
      </c>
      <c r="B201" s="16" t="str">
        <f>IFERROR(VLOOKUP(Wedstrijden!#REF!,#REF!,2,FALSE),"")</f>
        <v/>
      </c>
      <c r="C201" s="16" t="str">
        <f>Wedstrijden!E198</f>
        <v>KNHS Kring Noord Oost Friesland</v>
      </c>
      <c r="D201" s="16" t="str">
        <f>IFERROR(VLOOKUP(Wedstrijden!#REF!,#REF!,2,FALSE),"")</f>
        <v/>
      </c>
      <c r="E201" s="16" t="str">
        <f>IFERROR(VLOOKUP(Wedstrijden!#REF!,#REF!,5,FALSE),"")</f>
        <v/>
      </c>
      <c r="F201" s="16" t="e">
        <f>IF(Wedstrijden!#REF!&lt;&gt;"",Wedstrijden!#REF!,"")</f>
        <v>#REF!</v>
      </c>
      <c r="G201" s="16" t="e">
        <f>IF(Wedstrijden!#REF!="Indoor",1,0)</f>
        <v>#REF!</v>
      </c>
      <c r="H201" s="16" t="e">
        <f>Wedstrijden!#REF!</f>
        <v>#REF!</v>
      </c>
      <c r="I201" s="16" t="e">
        <f>IF(Wedstrijden!#REF!="Nee",0,IF(Wedstrijden!#REF!="Ja",1,""))</f>
        <v>#REF!</v>
      </c>
      <c r="J201" s="16" t="e">
        <f>IF(Wedstrijden!#REF!&lt;&gt;"",Wedstrijden!#REF!,"")</f>
        <v>#REF!</v>
      </c>
      <c r="BJ201" s="16">
        <f>IF(COUNTA(Wedstrijden!T198:AB198)&lt;&gt;0,1,"")</f>
        <v>1</v>
      </c>
      <c r="BK201" s="16">
        <f t="shared" si="18"/>
        <v>2</v>
      </c>
      <c r="BL201" s="16" t="e">
        <f>IF(Wedstrijden!#REF!="x","AA","")</f>
        <v>#REF!</v>
      </c>
      <c r="BM201" s="16" t="e">
        <f>IF(Wedstrijden!#REF!="x","A","")</f>
        <v>#REF!</v>
      </c>
      <c r="BN201" s="16" t="str">
        <f>IF(Wedstrijden!T198="x","B1","")</f>
        <v/>
      </c>
      <c r="BO201" s="16" t="e">
        <f>IF(Wedstrijden!#REF!="x","BB","")</f>
        <v>#REF!</v>
      </c>
      <c r="BP201" s="16" t="str">
        <f>IF(Wedstrijden!V198="x","B","")</f>
        <v>B</v>
      </c>
      <c r="BQ201" s="16" t="str">
        <f>IF(Wedstrijden!W198="x","L1","")</f>
        <v>L1</v>
      </c>
      <c r="BR201" s="16" t="str">
        <f>IF(Wedstrijden!X198="x","L2","")</f>
        <v>L2</v>
      </c>
      <c r="BS201" s="16" t="str">
        <f>IF(Wedstrijden!Y198="x","M1","")</f>
        <v>M1</v>
      </c>
      <c r="BT201" s="16" t="str">
        <f>IF(Wedstrijden!Z198="x","M2","")</f>
        <v>M2</v>
      </c>
      <c r="BU201" s="16" t="str">
        <f>IF(Wedstrijden!AA198="x","Z1","")</f>
        <v>Z1</v>
      </c>
      <c r="BV201" s="16" t="str">
        <f>IF(Wedstrijden!AB198="x","Z2","")</f>
        <v>Z2</v>
      </c>
      <c r="BW201" s="16">
        <f>IF(COUNTA(Wedstrijden!K198:S198)&lt;&gt;0,1,"")</f>
        <v>1</v>
      </c>
      <c r="BX201" s="16">
        <f t="shared" si="19"/>
        <v>1</v>
      </c>
      <c r="BY201" s="16" t="str">
        <f>IF(Wedstrijden!K198="x","BB","")</f>
        <v/>
      </c>
      <c r="BZ201" s="16" t="str">
        <f>IF(Wedstrijden!L198="x","B","")</f>
        <v/>
      </c>
      <c r="CA201" s="16" t="str">
        <f>IF(Wedstrijden!M198="x","L1","")</f>
        <v/>
      </c>
      <c r="CB201" s="16" t="str">
        <f>IF(Wedstrijden!N198="x","L2","")</f>
        <v/>
      </c>
      <c r="CC201" s="16" t="str">
        <f>IF(Wedstrijden!O198="x","M1","")</f>
        <v/>
      </c>
      <c r="CD201" s="16" t="str">
        <f>IF(Wedstrijden!P198="x","M2","")</f>
        <v/>
      </c>
      <c r="CE201" s="16" t="str">
        <f>IF(Wedstrijden!Q198="x","Z1","")</f>
        <v>Z1</v>
      </c>
      <c r="CF201" s="16" t="str">
        <f>IF(Wedstrijden!R198="x","Z2","")</f>
        <v>Z2</v>
      </c>
      <c r="CG201" s="16" t="str">
        <f>IF(Wedstrijden!S198="x","ZZL","")</f>
        <v>ZZL</v>
      </c>
      <c r="CL201" s="16" t="str">
        <f>IF(COUNTA(Wedstrijden!AQ198:BA198)&lt;&gt;0,2,"")</f>
        <v/>
      </c>
      <c r="CM201" s="16" t="str">
        <f t="shared" si="20"/>
        <v/>
      </c>
      <c r="CN201" s="16" t="str">
        <f>IF(Wedstrijden!AQ198="x","AA","")</f>
        <v/>
      </c>
      <c r="CO201" s="16" t="str">
        <f>IF(Wedstrijden!AR198="x","A","")</f>
        <v/>
      </c>
      <c r="CP201" s="16" t="str">
        <f>IF(Wedstrijden!AS198="x","BB","")</f>
        <v/>
      </c>
      <c r="CQ201" s="16" t="str">
        <f>IF(Wedstrijden!AT198="x","B","")</f>
        <v/>
      </c>
      <c r="CR201" s="16" t="str">
        <f>IF(Wedstrijden!AU198="x","L","")</f>
        <v/>
      </c>
      <c r="CS201" s="16" t="str">
        <f>IF(Wedstrijden!AV198="x","M","")</f>
        <v/>
      </c>
      <c r="CT201" s="16" t="str">
        <f>IF(Wedstrijden!AW198="x","Z","")</f>
        <v/>
      </c>
      <c r="CU201" s="16" t="str">
        <f>IF(Wedstrijden!BA198="x","ZZ","")</f>
        <v/>
      </c>
      <c r="CV201" s="16" t="str">
        <f>IF(COUNTA(Wedstrijden!AH198:AO198)&lt;&gt;0,2,"")</f>
        <v/>
      </c>
      <c r="CW201" s="16" t="str">
        <f t="shared" si="21"/>
        <v/>
      </c>
      <c r="CX201" s="16" t="str">
        <f>IF(Wedstrijden!AH198="x","BB","")</f>
        <v/>
      </c>
      <c r="CY201" s="16" t="str">
        <f>IF(Wedstrijden!AI198="x","B","")</f>
        <v/>
      </c>
      <c r="CZ201" s="16" t="str">
        <f>IF(Wedstrijden!AJ198="x","L","")</f>
        <v/>
      </c>
      <c r="DA201" s="16" t="str">
        <f>IF(Wedstrijden!AK198="x","M","")</f>
        <v/>
      </c>
      <c r="DB201" s="16" t="str">
        <f>IF(Wedstrijden!AL198="x","Z","")</f>
        <v/>
      </c>
      <c r="DC201" s="16" t="str">
        <f>IF(Wedstrijden!AM198="x","ZZ","")</f>
        <v/>
      </c>
      <c r="DD201" s="16" t="str">
        <f>IF(Wedstrijden!AO198="x","1.40","")</f>
        <v/>
      </c>
      <c r="DE201" s="16" t="str">
        <f>IF(COUNTA(Wedstrijden!BC198:BE198)&lt;&gt;0,6,"")</f>
        <v/>
      </c>
      <c r="DF201" s="16" t="str">
        <f t="shared" si="22"/>
        <v/>
      </c>
      <c r="DG201" s="16" t="str">
        <f>IF(Wedstrijden!BC198="x","L","")</f>
        <v/>
      </c>
      <c r="DH201" s="16" t="str">
        <f>IF(Wedstrijden!BD198="x","M","")</f>
        <v/>
      </c>
      <c r="DI201" s="16" t="str">
        <f>IF(Wedstrijden!BE198="x","Z","")</f>
        <v/>
      </c>
      <c r="DJ201" s="16" t="str">
        <f>IF(Wedstrijden!BF198="x","Z","")</f>
        <v/>
      </c>
      <c r="DK201" s="16" t="str">
        <f>IF(COUNTA(Wedstrijden!BH198:BJ198)&lt;&gt;0,6,"")</f>
        <v/>
      </c>
      <c r="DL201" s="16" t="str">
        <f t="shared" si="23"/>
        <v/>
      </c>
      <c r="DM201" s="16" t="str">
        <f>IF(Wedstrijden!BH198="x","L","")</f>
        <v/>
      </c>
      <c r="DN201" s="16" t="str">
        <f>IF(Wedstrijden!BI198="x","M","")</f>
        <v/>
      </c>
      <c r="DO201" s="16" t="str">
        <f>IF(Wedstrijden!BJ198="x","Z","")</f>
        <v/>
      </c>
      <c r="DP201" s="16" t="str">
        <f>IF(Wedstrijden!BK198="x","Z","")</f>
        <v/>
      </c>
    </row>
    <row r="202" spans="1:120" ht="14.4" x14ac:dyDescent="0.3">
      <c r="A202" s="18">
        <f>Wedstrijden!A199</f>
        <v>45158</v>
      </c>
      <c r="B202" s="16" t="str">
        <f>IFERROR(VLOOKUP(Wedstrijden!#REF!,#REF!,2,FALSE),"")</f>
        <v/>
      </c>
      <c r="C202" s="16" t="str">
        <f>Wedstrijden!E199</f>
        <v>KNHS Kring Tusken Waad En Klif</v>
      </c>
      <c r="D202" s="16" t="str">
        <f>IFERROR(VLOOKUP(Wedstrijden!#REF!,#REF!,2,FALSE),"")</f>
        <v/>
      </c>
      <c r="E202" s="16" t="str">
        <f>IFERROR(VLOOKUP(Wedstrijden!#REF!,#REF!,5,FALSE),"")</f>
        <v/>
      </c>
      <c r="F202" s="16" t="e">
        <f>IF(Wedstrijden!#REF!&lt;&gt;"",Wedstrijden!#REF!,"")</f>
        <v>#REF!</v>
      </c>
      <c r="G202" s="16" t="e">
        <f>IF(Wedstrijden!#REF!="Indoor",1,0)</f>
        <v>#REF!</v>
      </c>
      <c r="H202" s="16" t="e">
        <f>Wedstrijden!#REF!</f>
        <v>#REF!</v>
      </c>
      <c r="I202" s="16" t="e">
        <f>IF(Wedstrijden!#REF!="Nee",0,IF(Wedstrijden!#REF!="Ja",1,""))</f>
        <v>#REF!</v>
      </c>
      <c r="J202" s="16" t="e">
        <f>IF(Wedstrijden!#REF!&lt;&gt;"",Wedstrijden!#REF!,"")</f>
        <v>#REF!</v>
      </c>
      <c r="BJ202" s="16">
        <f>IF(COUNTA(Wedstrijden!T199:AB199)&lt;&gt;0,1,"")</f>
        <v>1</v>
      </c>
      <c r="BK202" s="16">
        <f t="shared" si="18"/>
        <v>2</v>
      </c>
      <c r="BL202" s="16" t="e">
        <f>IF(Wedstrijden!#REF!="x","AA","")</f>
        <v>#REF!</v>
      </c>
      <c r="BM202" s="16" t="e">
        <f>IF(Wedstrijden!#REF!="x","A","")</f>
        <v>#REF!</v>
      </c>
      <c r="BN202" s="16" t="str">
        <f>IF(Wedstrijden!T199="x","B1","")</f>
        <v/>
      </c>
      <c r="BO202" s="16" t="e">
        <f>IF(Wedstrijden!#REF!="x","BB","")</f>
        <v>#REF!</v>
      </c>
      <c r="BP202" s="16" t="str">
        <f>IF(Wedstrijden!V199="x","B","")</f>
        <v>B</v>
      </c>
      <c r="BQ202" s="16" t="str">
        <f>IF(Wedstrijden!W199="x","L1","")</f>
        <v>L1</v>
      </c>
      <c r="BR202" s="16" t="str">
        <f>IF(Wedstrijden!X199="x","L2","")</f>
        <v>L2</v>
      </c>
      <c r="BS202" s="16" t="str">
        <f>IF(Wedstrijden!Y199="x","M1","")</f>
        <v>M1</v>
      </c>
      <c r="BT202" s="16" t="str">
        <f>IF(Wedstrijden!Z199="x","M2","")</f>
        <v>M2</v>
      </c>
      <c r="BU202" s="16" t="str">
        <f>IF(Wedstrijden!AA199="x","Z1","")</f>
        <v>Z1</v>
      </c>
      <c r="BV202" s="16" t="str">
        <f>IF(Wedstrijden!AB199="x","Z2","")</f>
        <v>Z2</v>
      </c>
      <c r="BW202" s="16">
        <f>IF(COUNTA(Wedstrijden!K199:S199)&lt;&gt;0,1,"")</f>
        <v>1</v>
      </c>
      <c r="BX202" s="16">
        <f t="shared" si="19"/>
        <v>1</v>
      </c>
      <c r="BY202" s="16" t="str">
        <f>IF(Wedstrijden!K199="x","BB","")</f>
        <v/>
      </c>
      <c r="BZ202" s="16" t="str">
        <f>IF(Wedstrijden!L199="x","B","")</f>
        <v>B</v>
      </c>
      <c r="CA202" s="16" t="str">
        <f>IF(Wedstrijden!M199="x","L1","")</f>
        <v>L1</v>
      </c>
      <c r="CB202" s="16" t="str">
        <f>IF(Wedstrijden!N199="x","L2","")</f>
        <v>L2</v>
      </c>
      <c r="CC202" s="16" t="str">
        <f>IF(Wedstrijden!O199="x","M1","")</f>
        <v>M1</v>
      </c>
      <c r="CD202" s="16" t="str">
        <f>IF(Wedstrijden!P199="x","M2","")</f>
        <v>M2</v>
      </c>
      <c r="CE202" s="16" t="str">
        <f>IF(Wedstrijden!Q199="x","Z1","")</f>
        <v>Z1</v>
      </c>
      <c r="CF202" s="16" t="str">
        <f>IF(Wedstrijden!R199="x","Z2","")</f>
        <v>Z2</v>
      </c>
      <c r="CG202" s="16" t="str">
        <f>IF(Wedstrijden!S199="x","ZZL","")</f>
        <v>ZZL</v>
      </c>
      <c r="CL202" s="16" t="str">
        <f>IF(COUNTA(Wedstrijden!AQ199:BA199)&lt;&gt;0,2,"")</f>
        <v/>
      </c>
      <c r="CM202" s="16" t="str">
        <f t="shared" si="20"/>
        <v/>
      </c>
      <c r="CN202" s="16" t="str">
        <f>IF(Wedstrijden!AQ199="x","AA","")</f>
        <v/>
      </c>
      <c r="CO202" s="16" t="str">
        <f>IF(Wedstrijden!AR199="x","A","")</f>
        <v/>
      </c>
      <c r="CP202" s="16" t="str">
        <f>IF(Wedstrijden!AS199="x","BB","")</f>
        <v/>
      </c>
      <c r="CQ202" s="16" t="str">
        <f>IF(Wedstrijden!AT199="x","B","")</f>
        <v/>
      </c>
      <c r="CR202" s="16" t="str">
        <f>IF(Wedstrijden!AU199="x","L","")</f>
        <v/>
      </c>
      <c r="CS202" s="16" t="str">
        <f>IF(Wedstrijden!AV199="x","M","")</f>
        <v/>
      </c>
      <c r="CT202" s="16" t="str">
        <f>IF(Wedstrijden!AW199="x","Z","")</f>
        <v/>
      </c>
      <c r="CU202" s="16" t="str">
        <f>IF(Wedstrijden!BA199="x","ZZ","")</f>
        <v/>
      </c>
      <c r="CV202" s="16" t="str">
        <f>IF(COUNTA(Wedstrijden!AH199:AO199)&lt;&gt;0,2,"")</f>
        <v/>
      </c>
      <c r="CW202" s="16" t="str">
        <f t="shared" si="21"/>
        <v/>
      </c>
      <c r="CX202" s="16" t="str">
        <f>IF(Wedstrijden!AH199="x","BB","")</f>
        <v/>
      </c>
      <c r="CY202" s="16" t="str">
        <f>IF(Wedstrijden!AI199="x","B","")</f>
        <v/>
      </c>
      <c r="CZ202" s="16" t="str">
        <f>IF(Wedstrijden!AJ199="x","L","")</f>
        <v/>
      </c>
      <c r="DA202" s="16" t="str">
        <f>IF(Wedstrijden!AK199="x","M","")</f>
        <v/>
      </c>
      <c r="DB202" s="16" t="str">
        <f>IF(Wedstrijden!AL199="x","Z","")</f>
        <v/>
      </c>
      <c r="DC202" s="16" t="str">
        <f>IF(Wedstrijden!AM199="x","ZZ","")</f>
        <v/>
      </c>
      <c r="DD202" s="16" t="str">
        <f>IF(Wedstrijden!AO199="x","1.40","")</f>
        <v/>
      </c>
      <c r="DE202" s="16" t="str">
        <f>IF(COUNTA(Wedstrijden!BC199:BE199)&lt;&gt;0,6,"")</f>
        <v/>
      </c>
      <c r="DF202" s="16" t="str">
        <f t="shared" si="22"/>
        <v/>
      </c>
      <c r="DG202" s="16" t="str">
        <f>IF(Wedstrijden!BC199="x","L","")</f>
        <v/>
      </c>
      <c r="DH202" s="16" t="str">
        <f>IF(Wedstrijden!BD199="x","M","")</f>
        <v/>
      </c>
      <c r="DI202" s="16" t="str">
        <f>IF(Wedstrijden!BE199="x","Z","")</f>
        <v/>
      </c>
      <c r="DJ202" s="16" t="str">
        <f>IF(Wedstrijden!BF199="x","Z","")</f>
        <v/>
      </c>
      <c r="DK202" s="16" t="str">
        <f>IF(COUNTA(Wedstrijden!BH199:BJ199)&lt;&gt;0,6,"")</f>
        <v/>
      </c>
      <c r="DL202" s="16" t="str">
        <f t="shared" si="23"/>
        <v/>
      </c>
      <c r="DM202" s="16" t="str">
        <f>IF(Wedstrijden!BH199="x","L","")</f>
        <v/>
      </c>
      <c r="DN202" s="16" t="str">
        <f>IF(Wedstrijden!BI199="x","M","")</f>
        <v/>
      </c>
      <c r="DO202" s="16" t="str">
        <f>IF(Wedstrijden!BJ199="x","Z","")</f>
        <v/>
      </c>
      <c r="DP202" s="16" t="str">
        <f>IF(Wedstrijden!BK199="x","Z","")</f>
        <v/>
      </c>
    </row>
    <row r="203" spans="1:120" ht="14.4" x14ac:dyDescent="0.3">
      <c r="A203" s="18">
        <f>Wedstrijden!A200</f>
        <v>45164</v>
      </c>
      <c r="B203" s="16" t="str">
        <f>IFERROR(VLOOKUP(Wedstrijden!#REF!,#REF!,2,FALSE),"")</f>
        <v/>
      </c>
      <c r="C203" s="16" t="str">
        <f>Wedstrijden!E200</f>
        <v>KNHS Kring Noord Oost Friesland</v>
      </c>
      <c r="D203" s="16" t="str">
        <f>IFERROR(VLOOKUP(Wedstrijden!#REF!,#REF!,2,FALSE),"")</f>
        <v/>
      </c>
      <c r="E203" s="16" t="str">
        <f>IFERROR(VLOOKUP(Wedstrijden!#REF!,#REF!,5,FALSE),"")</f>
        <v/>
      </c>
      <c r="F203" s="16" t="e">
        <f>IF(Wedstrijden!#REF!&lt;&gt;"",Wedstrijden!#REF!,"")</f>
        <v>#REF!</v>
      </c>
      <c r="G203" s="16" t="e">
        <f>IF(Wedstrijden!#REF!="Indoor",1,0)</f>
        <v>#REF!</v>
      </c>
      <c r="H203" s="16" t="e">
        <f>Wedstrijden!#REF!</f>
        <v>#REF!</v>
      </c>
      <c r="I203" s="16" t="e">
        <f>IF(Wedstrijden!#REF!="Nee",0,IF(Wedstrijden!#REF!="Ja",1,""))</f>
        <v>#REF!</v>
      </c>
      <c r="J203" s="16" t="e">
        <f>IF(Wedstrijden!#REF!&lt;&gt;"",Wedstrijden!#REF!,"")</f>
        <v>#REF!</v>
      </c>
      <c r="BJ203" s="16">
        <f>IF(COUNTA(Wedstrijden!T200:AB200)&lt;&gt;0,1,"")</f>
        <v>1</v>
      </c>
      <c r="BK203" s="16">
        <f t="shared" si="18"/>
        <v>2</v>
      </c>
      <c r="BL203" s="16" t="e">
        <f>IF(Wedstrijden!#REF!="x","AA","")</f>
        <v>#REF!</v>
      </c>
      <c r="BM203" s="16" t="e">
        <f>IF(Wedstrijden!#REF!="x","A","")</f>
        <v>#REF!</v>
      </c>
      <c r="BN203" s="16" t="str">
        <f>IF(Wedstrijden!T200="x","B1","")</f>
        <v/>
      </c>
      <c r="BO203" s="16" t="e">
        <f>IF(Wedstrijden!#REF!="x","BB","")</f>
        <v>#REF!</v>
      </c>
      <c r="BP203" s="16" t="str">
        <f>IF(Wedstrijden!V200="x","B","")</f>
        <v/>
      </c>
      <c r="BQ203" s="16" t="str">
        <f>IF(Wedstrijden!W200="x","L1","")</f>
        <v/>
      </c>
      <c r="BR203" s="16" t="str">
        <f>IF(Wedstrijden!X200="x","L2","")</f>
        <v/>
      </c>
      <c r="BS203" s="16" t="str">
        <f>IF(Wedstrijden!Y200="x","M1","")</f>
        <v>M1</v>
      </c>
      <c r="BT203" s="16" t="str">
        <f>IF(Wedstrijden!Z200="x","M2","")</f>
        <v>M2</v>
      </c>
      <c r="BU203" s="16" t="str">
        <f>IF(Wedstrijden!AA200="x","Z1","")</f>
        <v>Z1</v>
      </c>
      <c r="BV203" s="16" t="str">
        <f>IF(Wedstrijden!AB200="x","Z2","")</f>
        <v>Z2</v>
      </c>
      <c r="BW203" s="16">
        <f>IF(COUNTA(Wedstrijden!K200:S200)&lt;&gt;0,1,"")</f>
        <v>1</v>
      </c>
      <c r="BX203" s="16">
        <f t="shared" si="19"/>
        <v>1</v>
      </c>
      <c r="BY203" s="16" t="str">
        <f>IF(Wedstrijden!K200="x","BB","")</f>
        <v/>
      </c>
      <c r="BZ203" s="16" t="str">
        <f>IF(Wedstrijden!L200="x","B","")</f>
        <v/>
      </c>
      <c r="CA203" s="16" t="str">
        <f>IF(Wedstrijden!M200="x","L1","")</f>
        <v/>
      </c>
      <c r="CB203" s="16" t="str">
        <f>IF(Wedstrijden!N200="x","L2","")</f>
        <v/>
      </c>
      <c r="CC203" s="16" t="str">
        <f>IF(Wedstrijden!O200="x","M1","")</f>
        <v>M1</v>
      </c>
      <c r="CD203" s="16" t="str">
        <f>IF(Wedstrijden!P200="x","M2","")</f>
        <v>M2</v>
      </c>
      <c r="CE203" s="16" t="str">
        <f>IF(Wedstrijden!Q200="x","Z1","")</f>
        <v>Z1</v>
      </c>
      <c r="CF203" s="16" t="str">
        <f>IF(Wedstrijden!R200="x","Z2","")</f>
        <v>Z2</v>
      </c>
      <c r="CG203" s="16" t="str">
        <f>IF(Wedstrijden!S200="x","ZZL","")</f>
        <v>ZZL</v>
      </c>
      <c r="CL203" s="16" t="str">
        <f>IF(COUNTA(Wedstrijden!AQ200:BA200)&lt;&gt;0,2,"")</f>
        <v/>
      </c>
      <c r="CM203" s="16" t="str">
        <f t="shared" si="20"/>
        <v/>
      </c>
      <c r="CN203" s="16" t="str">
        <f>IF(Wedstrijden!AQ200="x","AA","")</f>
        <v/>
      </c>
      <c r="CO203" s="16" t="str">
        <f>IF(Wedstrijden!AR200="x","A","")</f>
        <v/>
      </c>
      <c r="CP203" s="16" t="str">
        <f>IF(Wedstrijden!AS200="x","BB","")</f>
        <v/>
      </c>
      <c r="CQ203" s="16" t="str">
        <f>IF(Wedstrijden!AT200="x","B","")</f>
        <v/>
      </c>
      <c r="CR203" s="16" t="str">
        <f>IF(Wedstrijden!AU200="x","L","")</f>
        <v/>
      </c>
      <c r="CS203" s="16" t="str">
        <f>IF(Wedstrijden!AV200="x","M","")</f>
        <v/>
      </c>
      <c r="CT203" s="16" t="str">
        <f>IF(Wedstrijden!AW200="x","Z","")</f>
        <v/>
      </c>
      <c r="CU203" s="16" t="str">
        <f>IF(Wedstrijden!BA200="x","ZZ","")</f>
        <v/>
      </c>
      <c r="CV203" s="16" t="str">
        <f>IF(COUNTA(Wedstrijden!AH200:AO200)&lt;&gt;0,2,"")</f>
        <v/>
      </c>
      <c r="CW203" s="16" t="str">
        <f t="shared" si="21"/>
        <v/>
      </c>
      <c r="CX203" s="16" t="str">
        <f>IF(Wedstrijden!AH200="x","BB","")</f>
        <v/>
      </c>
      <c r="CY203" s="16" t="str">
        <f>IF(Wedstrijden!AI200="x","B","")</f>
        <v/>
      </c>
      <c r="CZ203" s="16" t="str">
        <f>IF(Wedstrijden!AJ200="x","L","")</f>
        <v/>
      </c>
      <c r="DA203" s="16" t="str">
        <f>IF(Wedstrijden!AK200="x","M","")</f>
        <v/>
      </c>
      <c r="DB203" s="16" t="str">
        <f>IF(Wedstrijden!AL200="x","Z","")</f>
        <v/>
      </c>
      <c r="DC203" s="16" t="str">
        <f>IF(Wedstrijden!AM200="x","ZZ","")</f>
        <v/>
      </c>
      <c r="DD203" s="16" t="str">
        <f>IF(Wedstrijden!AO200="x","1.40","")</f>
        <v/>
      </c>
      <c r="DE203" s="16" t="str">
        <f>IF(COUNTA(Wedstrijden!BC200:BE200)&lt;&gt;0,6,"")</f>
        <v/>
      </c>
      <c r="DF203" s="16" t="str">
        <f t="shared" si="22"/>
        <v/>
      </c>
      <c r="DG203" s="16" t="str">
        <f>IF(Wedstrijden!BC200="x","L","")</f>
        <v/>
      </c>
      <c r="DH203" s="16" t="str">
        <f>IF(Wedstrijden!BD200="x","M","")</f>
        <v/>
      </c>
      <c r="DI203" s="16" t="str">
        <f>IF(Wedstrijden!BE200="x","Z","")</f>
        <v/>
      </c>
      <c r="DJ203" s="16" t="str">
        <f>IF(Wedstrijden!BF200="x","Z","")</f>
        <v/>
      </c>
      <c r="DK203" s="16" t="str">
        <f>IF(COUNTA(Wedstrijden!BH200:BJ200)&lt;&gt;0,6,"")</f>
        <v/>
      </c>
      <c r="DL203" s="16" t="str">
        <f t="shared" si="23"/>
        <v/>
      </c>
      <c r="DM203" s="16" t="str">
        <f>IF(Wedstrijden!BH200="x","L","")</f>
        <v/>
      </c>
      <c r="DN203" s="16" t="str">
        <f>IF(Wedstrijden!BI200="x","M","")</f>
        <v/>
      </c>
      <c r="DO203" s="16" t="str">
        <f>IF(Wedstrijden!BJ200="x","Z","")</f>
        <v/>
      </c>
      <c r="DP203" s="16" t="str">
        <f>IF(Wedstrijden!BK200="x","Z","")</f>
        <v/>
      </c>
    </row>
    <row r="204" spans="1:120" ht="14.4" x14ac:dyDescent="0.3">
      <c r="A204" s="18">
        <f>Wedstrijden!A201</f>
        <v>45165</v>
      </c>
      <c r="B204" s="16" t="str">
        <f>IFERROR(VLOOKUP(Wedstrijden!#REF!,#REF!,2,FALSE),"")</f>
        <v/>
      </c>
      <c r="C204" s="16" t="str">
        <f>Wedstrijden!E201</f>
        <v>KNHS Kring Noord Oost Friesland</v>
      </c>
      <c r="D204" s="16" t="str">
        <f>IFERROR(VLOOKUP(Wedstrijden!#REF!,#REF!,2,FALSE),"")</f>
        <v/>
      </c>
      <c r="E204" s="16" t="str">
        <f>IFERROR(VLOOKUP(Wedstrijden!#REF!,#REF!,5,FALSE),"")</f>
        <v/>
      </c>
      <c r="F204" s="16" t="e">
        <f>IF(Wedstrijden!#REF!&lt;&gt;"",Wedstrijden!#REF!,"")</f>
        <v>#REF!</v>
      </c>
      <c r="G204" s="16" t="e">
        <f>IF(Wedstrijden!#REF!="Indoor",1,0)</f>
        <v>#REF!</v>
      </c>
      <c r="H204" s="16" t="e">
        <f>Wedstrijden!#REF!</f>
        <v>#REF!</v>
      </c>
      <c r="I204" s="16" t="e">
        <f>IF(Wedstrijden!#REF!="Nee",0,IF(Wedstrijden!#REF!="Ja",1,""))</f>
        <v>#REF!</v>
      </c>
      <c r="J204" s="16" t="e">
        <f>IF(Wedstrijden!#REF!&lt;&gt;"",Wedstrijden!#REF!,"")</f>
        <v>#REF!</v>
      </c>
      <c r="BJ204" s="16" t="str">
        <f>IF(COUNTA(Wedstrijden!T201:AB201)&lt;&gt;0,1,"")</f>
        <v/>
      </c>
      <c r="BK204" s="16" t="str">
        <f t="shared" si="18"/>
        <v/>
      </c>
      <c r="BL204" s="16" t="e">
        <f>IF(Wedstrijden!#REF!="x","AA","")</f>
        <v>#REF!</v>
      </c>
      <c r="BM204" s="16" t="e">
        <f>IF(Wedstrijden!#REF!="x","A","")</f>
        <v>#REF!</v>
      </c>
      <c r="BN204" s="16" t="str">
        <f>IF(Wedstrijden!T201="x","B1","")</f>
        <v/>
      </c>
      <c r="BO204" s="16" t="e">
        <f>IF(Wedstrijden!#REF!="x","BB","")</f>
        <v>#REF!</v>
      </c>
      <c r="BP204" s="16" t="str">
        <f>IF(Wedstrijden!V201="x","B","")</f>
        <v/>
      </c>
      <c r="BQ204" s="16" t="str">
        <f>IF(Wedstrijden!W201="x","L1","")</f>
        <v/>
      </c>
      <c r="BR204" s="16" t="str">
        <f>IF(Wedstrijden!X201="x","L2","")</f>
        <v/>
      </c>
      <c r="BS204" s="16" t="str">
        <f>IF(Wedstrijden!Y201="x","M1","")</f>
        <v/>
      </c>
      <c r="BT204" s="16" t="str">
        <f>IF(Wedstrijden!Z201="x","M2","")</f>
        <v/>
      </c>
      <c r="BU204" s="16" t="str">
        <f>IF(Wedstrijden!AA201="x","Z1","")</f>
        <v/>
      </c>
      <c r="BV204" s="16" t="str">
        <f>IF(Wedstrijden!AB201="x","Z2","")</f>
        <v/>
      </c>
      <c r="BW204" s="16">
        <f>IF(COUNTA(Wedstrijden!K201:S201)&lt;&gt;0,1,"")</f>
        <v>1</v>
      </c>
      <c r="BX204" s="16">
        <f t="shared" si="19"/>
        <v>1</v>
      </c>
      <c r="BY204" s="16" t="str">
        <f>IF(Wedstrijden!K201="x","BB","")</f>
        <v/>
      </c>
      <c r="BZ204" s="16" t="str">
        <f>IF(Wedstrijden!L201="x","B","")</f>
        <v>B</v>
      </c>
      <c r="CA204" s="16" t="str">
        <f>IF(Wedstrijden!M201="x","L1","")</f>
        <v>L1</v>
      </c>
      <c r="CB204" s="16" t="str">
        <f>IF(Wedstrijden!N201="x","L2","")</f>
        <v>L2</v>
      </c>
      <c r="CC204" s="16" t="str">
        <f>IF(Wedstrijden!O201="x","M1","")</f>
        <v/>
      </c>
      <c r="CD204" s="16" t="str">
        <f>IF(Wedstrijden!P201="x","M2","")</f>
        <v/>
      </c>
      <c r="CE204" s="16" t="str">
        <f>IF(Wedstrijden!Q201="x","Z1","")</f>
        <v/>
      </c>
      <c r="CF204" s="16" t="str">
        <f>IF(Wedstrijden!R201="x","Z2","")</f>
        <v/>
      </c>
      <c r="CG204" s="16" t="str">
        <f>IF(Wedstrijden!S201="x","ZZL","")</f>
        <v/>
      </c>
      <c r="CL204" s="16" t="str">
        <f>IF(COUNTA(Wedstrijden!AQ201:BA201)&lt;&gt;0,2,"")</f>
        <v/>
      </c>
      <c r="CM204" s="16" t="str">
        <f t="shared" si="20"/>
        <v/>
      </c>
      <c r="CN204" s="16" t="str">
        <f>IF(Wedstrijden!AQ201="x","AA","")</f>
        <v/>
      </c>
      <c r="CO204" s="16" t="str">
        <f>IF(Wedstrijden!AR201="x","A","")</f>
        <v/>
      </c>
      <c r="CP204" s="16" t="str">
        <f>IF(Wedstrijden!AS201="x","BB","")</f>
        <v/>
      </c>
      <c r="CQ204" s="16" t="str">
        <f>IF(Wedstrijden!AT201="x","B","")</f>
        <v/>
      </c>
      <c r="CR204" s="16" t="str">
        <f>IF(Wedstrijden!AU201="x","L","")</f>
        <v/>
      </c>
      <c r="CS204" s="16" t="str">
        <f>IF(Wedstrijden!AV201="x","M","")</f>
        <v/>
      </c>
      <c r="CT204" s="16" t="str">
        <f>IF(Wedstrijden!AW201="x","Z","")</f>
        <v/>
      </c>
      <c r="CU204" s="16" t="str">
        <f>IF(Wedstrijden!BA201="x","ZZ","")</f>
        <v/>
      </c>
      <c r="CV204" s="16" t="str">
        <f>IF(COUNTA(Wedstrijden!AH201:AO201)&lt;&gt;0,2,"")</f>
        <v/>
      </c>
      <c r="CW204" s="16" t="str">
        <f t="shared" si="21"/>
        <v/>
      </c>
      <c r="CX204" s="16" t="str">
        <f>IF(Wedstrijden!AH201="x","BB","")</f>
        <v/>
      </c>
      <c r="CY204" s="16" t="str">
        <f>IF(Wedstrijden!AI201="x","B","")</f>
        <v/>
      </c>
      <c r="CZ204" s="16" t="str">
        <f>IF(Wedstrijden!AJ201="x","L","")</f>
        <v/>
      </c>
      <c r="DA204" s="16" t="str">
        <f>IF(Wedstrijden!AK201="x","M","")</f>
        <v/>
      </c>
      <c r="DB204" s="16" t="str">
        <f>IF(Wedstrijden!AL201="x","Z","")</f>
        <v/>
      </c>
      <c r="DC204" s="16" t="str">
        <f>IF(Wedstrijden!AM201="x","ZZ","")</f>
        <v/>
      </c>
      <c r="DD204" s="16" t="str">
        <f>IF(Wedstrijden!AO201="x","1.40","")</f>
        <v/>
      </c>
      <c r="DE204" s="16" t="str">
        <f>IF(COUNTA(Wedstrijden!BC201:BE201)&lt;&gt;0,6,"")</f>
        <v/>
      </c>
      <c r="DF204" s="16" t="str">
        <f t="shared" si="22"/>
        <v/>
      </c>
      <c r="DG204" s="16" t="str">
        <f>IF(Wedstrijden!BC201="x","L","")</f>
        <v/>
      </c>
      <c r="DH204" s="16" t="str">
        <f>IF(Wedstrijden!BD201="x","M","")</f>
        <v/>
      </c>
      <c r="DI204" s="16" t="str">
        <f>IF(Wedstrijden!BE201="x","Z","")</f>
        <v/>
      </c>
      <c r="DJ204" s="16" t="str">
        <f>IF(Wedstrijden!BF201="x","Z","")</f>
        <v/>
      </c>
      <c r="DK204" s="16" t="str">
        <f>IF(COUNTA(Wedstrijden!BH201:BJ201)&lt;&gt;0,6,"")</f>
        <v/>
      </c>
      <c r="DL204" s="16" t="str">
        <f t="shared" si="23"/>
        <v/>
      </c>
      <c r="DM204" s="16" t="str">
        <f>IF(Wedstrijden!BH201="x","L","")</f>
        <v/>
      </c>
      <c r="DN204" s="16" t="str">
        <f>IF(Wedstrijden!BI201="x","M","")</f>
        <v/>
      </c>
      <c r="DO204" s="16" t="str">
        <f>IF(Wedstrijden!BJ201="x","Z","")</f>
        <v/>
      </c>
      <c r="DP204" s="16" t="str">
        <f>IF(Wedstrijden!BK201="x","Z","")</f>
        <v/>
      </c>
    </row>
    <row r="205" spans="1:120" ht="14.4" x14ac:dyDescent="0.3">
      <c r="A205" s="18">
        <f>Wedstrijden!A202</f>
        <v>45165</v>
      </c>
      <c r="B205" s="16" t="str">
        <f>IFERROR(VLOOKUP(Wedstrijden!#REF!,#REF!,2,FALSE),"")</f>
        <v/>
      </c>
      <c r="C205" s="16" t="str">
        <f>Wedstrijden!E202</f>
        <v>KNHS Kring Tusken Waad En Klif</v>
      </c>
      <c r="D205" s="16" t="str">
        <f>IFERROR(VLOOKUP(Wedstrijden!#REF!,#REF!,2,FALSE),"")</f>
        <v/>
      </c>
      <c r="E205" s="16" t="str">
        <f>IFERROR(VLOOKUP(Wedstrijden!#REF!,#REF!,5,FALSE),"")</f>
        <v/>
      </c>
      <c r="F205" s="16" t="e">
        <f>IF(Wedstrijden!#REF!&lt;&gt;"",Wedstrijden!#REF!,"")</f>
        <v>#REF!</v>
      </c>
      <c r="G205" s="16" t="e">
        <f>IF(Wedstrijden!#REF!="Indoor",1,0)</f>
        <v>#REF!</v>
      </c>
      <c r="H205" s="16" t="e">
        <f>Wedstrijden!#REF!</f>
        <v>#REF!</v>
      </c>
      <c r="I205" s="16" t="e">
        <f>IF(Wedstrijden!#REF!="Nee",0,IF(Wedstrijden!#REF!="Ja",1,""))</f>
        <v>#REF!</v>
      </c>
      <c r="J205" s="16" t="e">
        <f>IF(Wedstrijden!#REF!&lt;&gt;"",Wedstrijden!#REF!,"")</f>
        <v>#REF!</v>
      </c>
      <c r="BJ205" s="16" t="str">
        <f>IF(COUNTA(Wedstrijden!T202:AB202)&lt;&gt;0,1,"")</f>
        <v/>
      </c>
      <c r="BK205" s="16" t="str">
        <f t="shared" si="18"/>
        <v/>
      </c>
      <c r="BL205" s="16" t="e">
        <f>IF(Wedstrijden!#REF!="x","AA","")</f>
        <v>#REF!</v>
      </c>
      <c r="BM205" s="16" t="e">
        <f>IF(Wedstrijden!#REF!="x","A","")</f>
        <v>#REF!</v>
      </c>
      <c r="BN205" s="16" t="str">
        <f>IF(Wedstrijden!T202="x","B1","")</f>
        <v/>
      </c>
      <c r="BO205" s="16" t="e">
        <f>IF(Wedstrijden!#REF!="x","BB","")</f>
        <v>#REF!</v>
      </c>
      <c r="BP205" s="16" t="str">
        <f>IF(Wedstrijden!V202="x","B","")</f>
        <v/>
      </c>
      <c r="BQ205" s="16" t="str">
        <f>IF(Wedstrijden!W202="x","L1","")</f>
        <v/>
      </c>
      <c r="BR205" s="16" t="str">
        <f>IF(Wedstrijden!X202="x","L2","")</f>
        <v/>
      </c>
      <c r="BS205" s="16" t="str">
        <f>IF(Wedstrijden!Y202="x","M1","")</f>
        <v/>
      </c>
      <c r="BT205" s="16" t="str">
        <f>IF(Wedstrijden!Z202="x","M2","")</f>
        <v/>
      </c>
      <c r="BU205" s="16" t="str">
        <f>IF(Wedstrijden!AA202="x","Z1","")</f>
        <v/>
      </c>
      <c r="BV205" s="16" t="str">
        <f>IF(Wedstrijden!AB202="x","Z2","")</f>
        <v/>
      </c>
      <c r="BW205" s="16">
        <f>IF(COUNTA(Wedstrijden!K202:S202)&lt;&gt;0,1,"")</f>
        <v>1</v>
      </c>
      <c r="BX205" s="16">
        <f t="shared" si="19"/>
        <v>1</v>
      </c>
      <c r="BY205" s="16" t="str">
        <f>IF(Wedstrijden!K202="x","BB","")</f>
        <v>BB</v>
      </c>
      <c r="BZ205" s="16" t="str">
        <f>IF(Wedstrijden!L202="x","B","")</f>
        <v>B</v>
      </c>
      <c r="CA205" s="16" t="str">
        <f>IF(Wedstrijden!M202="x","L1","")</f>
        <v>L1</v>
      </c>
      <c r="CB205" s="16" t="str">
        <f>IF(Wedstrijden!N202="x","L2","")</f>
        <v>L2</v>
      </c>
      <c r="CC205" s="16" t="str">
        <f>IF(Wedstrijden!O202="x","M1","")</f>
        <v>M1</v>
      </c>
      <c r="CD205" s="16" t="str">
        <f>IF(Wedstrijden!P202="x","M2","")</f>
        <v>M2</v>
      </c>
      <c r="CE205" s="16" t="str">
        <f>IF(Wedstrijden!Q202="x","Z1","")</f>
        <v>Z1</v>
      </c>
      <c r="CF205" s="16" t="str">
        <f>IF(Wedstrijden!R202="x","Z2","")</f>
        <v>Z2</v>
      </c>
      <c r="CG205" s="16" t="str">
        <f>IF(Wedstrijden!S202="x","ZZL","")</f>
        <v>ZZL</v>
      </c>
      <c r="CL205" s="16" t="str">
        <f>IF(COUNTA(Wedstrijden!AQ202:BA202)&lt;&gt;0,2,"")</f>
        <v/>
      </c>
      <c r="CM205" s="16" t="str">
        <f t="shared" si="20"/>
        <v/>
      </c>
      <c r="CN205" s="16" t="str">
        <f>IF(Wedstrijden!AQ202="x","AA","")</f>
        <v/>
      </c>
      <c r="CO205" s="16" t="str">
        <f>IF(Wedstrijden!AR202="x","A","")</f>
        <v/>
      </c>
      <c r="CP205" s="16" t="str">
        <f>IF(Wedstrijden!AS202="x","BB","")</f>
        <v/>
      </c>
      <c r="CQ205" s="16" t="str">
        <f>IF(Wedstrijden!AT202="x","B","")</f>
        <v/>
      </c>
      <c r="CR205" s="16" t="str">
        <f>IF(Wedstrijden!AU202="x","L","")</f>
        <v/>
      </c>
      <c r="CS205" s="16" t="str">
        <f>IF(Wedstrijden!AV202="x","M","")</f>
        <v/>
      </c>
      <c r="CT205" s="16" t="str">
        <f>IF(Wedstrijden!AW202="x","Z","")</f>
        <v/>
      </c>
      <c r="CU205" s="16" t="str">
        <f>IF(Wedstrijden!BA202="x","ZZ","")</f>
        <v/>
      </c>
      <c r="CV205" s="16" t="str">
        <f>IF(COUNTA(Wedstrijden!AH202:AO202)&lt;&gt;0,2,"")</f>
        <v/>
      </c>
      <c r="CW205" s="16" t="str">
        <f t="shared" si="21"/>
        <v/>
      </c>
      <c r="CX205" s="16" t="str">
        <f>IF(Wedstrijden!AH202="x","BB","")</f>
        <v/>
      </c>
      <c r="CY205" s="16" t="str">
        <f>IF(Wedstrijden!AI202="x","B","")</f>
        <v/>
      </c>
      <c r="CZ205" s="16" t="str">
        <f>IF(Wedstrijden!AJ202="x","L","")</f>
        <v/>
      </c>
      <c r="DA205" s="16" t="str">
        <f>IF(Wedstrijden!AK202="x","M","")</f>
        <v/>
      </c>
      <c r="DB205" s="16" t="str">
        <f>IF(Wedstrijden!AL202="x","Z","")</f>
        <v/>
      </c>
      <c r="DC205" s="16" t="str">
        <f>IF(Wedstrijden!AM202="x","ZZ","")</f>
        <v/>
      </c>
      <c r="DD205" s="16" t="str">
        <f>IF(Wedstrijden!AO202="x","1.40","")</f>
        <v/>
      </c>
      <c r="DE205" s="16" t="str">
        <f>IF(COUNTA(Wedstrijden!BC202:BE202)&lt;&gt;0,6,"")</f>
        <v/>
      </c>
      <c r="DF205" s="16" t="str">
        <f t="shared" si="22"/>
        <v/>
      </c>
      <c r="DG205" s="16" t="str">
        <f>IF(Wedstrijden!BC202="x","L","")</f>
        <v/>
      </c>
      <c r="DH205" s="16" t="str">
        <f>IF(Wedstrijden!BD202="x","M","")</f>
        <v/>
      </c>
      <c r="DI205" s="16" t="str">
        <f>IF(Wedstrijden!BE202="x","Z","")</f>
        <v/>
      </c>
      <c r="DJ205" s="16" t="str">
        <f>IF(Wedstrijden!BF202="x","Z","")</f>
        <v/>
      </c>
      <c r="DK205" s="16" t="str">
        <f>IF(COUNTA(Wedstrijden!BH202:BJ202)&lt;&gt;0,6,"")</f>
        <v/>
      </c>
      <c r="DL205" s="16" t="str">
        <f t="shared" si="23"/>
        <v/>
      </c>
      <c r="DM205" s="16" t="str">
        <f>IF(Wedstrijden!BH202="x","L","")</f>
        <v/>
      </c>
      <c r="DN205" s="16" t="str">
        <f>IF(Wedstrijden!BI202="x","M","")</f>
        <v/>
      </c>
      <c r="DO205" s="16" t="str">
        <f>IF(Wedstrijden!BJ202="x","Z","")</f>
        <v/>
      </c>
      <c r="DP205" s="16" t="str">
        <f>IF(Wedstrijden!BK202="x","Z","")</f>
        <v/>
      </c>
    </row>
    <row r="206" spans="1:120" ht="14.4" x14ac:dyDescent="0.3">
      <c r="A206" s="18">
        <f>Wedstrijden!A203</f>
        <v>45165</v>
      </c>
      <c r="B206" s="16" t="str">
        <f>IFERROR(VLOOKUP(Wedstrijden!#REF!,#REF!,2,FALSE),"")</f>
        <v/>
      </c>
      <c r="C206" s="16" t="str">
        <f>Wedstrijden!E203</f>
        <v>KNHS Kring De Drie Stromen</v>
      </c>
      <c r="D206" s="16" t="str">
        <f>IFERROR(VLOOKUP(Wedstrijden!#REF!,#REF!,2,FALSE),"")</f>
        <v/>
      </c>
      <c r="E206" s="16" t="str">
        <f>IFERROR(VLOOKUP(Wedstrijden!#REF!,#REF!,5,FALSE),"")</f>
        <v/>
      </c>
      <c r="F206" s="16" t="e">
        <f>IF(Wedstrijden!#REF!&lt;&gt;"",Wedstrijden!#REF!,"")</f>
        <v>#REF!</v>
      </c>
      <c r="G206" s="16" t="e">
        <f>IF(Wedstrijden!#REF!="Indoor",1,0)</f>
        <v>#REF!</v>
      </c>
      <c r="H206" s="16" t="e">
        <f>Wedstrijden!#REF!</f>
        <v>#REF!</v>
      </c>
      <c r="I206" s="16" t="e">
        <f>IF(Wedstrijden!#REF!="Nee",0,IF(Wedstrijden!#REF!="Ja",1,""))</f>
        <v>#REF!</v>
      </c>
      <c r="J206" s="16" t="e">
        <f>IF(Wedstrijden!#REF!&lt;&gt;"",Wedstrijden!#REF!,"")</f>
        <v>#REF!</v>
      </c>
      <c r="BJ206" s="16" t="str">
        <f>IF(COUNTA(Wedstrijden!T203:AB203)&lt;&gt;0,1,"")</f>
        <v/>
      </c>
      <c r="BK206" s="16" t="str">
        <f t="shared" si="18"/>
        <v/>
      </c>
      <c r="BL206" s="16" t="e">
        <f>IF(Wedstrijden!#REF!="x","AA","")</f>
        <v>#REF!</v>
      </c>
      <c r="BM206" s="16" t="e">
        <f>IF(Wedstrijden!#REF!="x","A","")</f>
        <v>#REF!</v>
      </c>
      <c r="BN206" s="16" t="str">
        <f>IF(Wedstrijden!T203="x","B1","")</f>
        <v/>
      </c>
      <c r="BO206" s="16" t="e">
        <f>IF(Wedstrijden!#REF!="x","BB","")</f>
        <v>#REF!</v>
      </c>
      <c r="BP206" s="16" t="str">
        <f>IF(Wedstrijden!V203="x","B","")</f>
        <v/>
      </c>
      <c r="BQ206" s="16" t="str">
        <f>IF(Wedstrijden!W203="x","L1","")</f>
        <v/>
      </c>
      <c r="BR206" s="16" t="str">
        <f>IF(Wedstrijden!X203="x","L2","")</f>
        <v/>
      </c>
      <c r="BS206" s="16" t="str">
        <f>IF(Wedstrijden!Y203="x","M1","")</f>
        <v/>
      </c>
      <c r="BT206" s="16" t="str">
        <f>IF(Wedstrijden!Z203="x","M2","")</f>
        <v/>
      </c>
      <c r="BU206" s="16" t="str">
        <f>IF(Wedstrijden!AA203="x","Z1","")</f>
        <v/>
      </c>
      <c r="BV206" s="16" t="str">
        <f>IF(Wedstrijden!AB203="x","Z2","")</f>
        <v/>
      </c>
      <c r="BW206" s="16">
        <f>IF(COUNTA(Wedstrijden!K203:S203)&lt;&gt;0,1,"")</f>
        <v>1</v>
      </c>
      <c r="BX206" s="16">
        <f t="shared" si="19"/>
        <v>1</v>
      </c>
      <c r="BY206" s="16" t="str">
        <f>IF(Wedstrijden!K203="x","BB","")</f>
        <v/>
      </c>
      <c r="BZ206" s="16" t="str">
        <f>IF(Wedstrijden!L203="x","B","")</f>
        <v/>
      </c>
      <c r="CA206" s="16" t="str">
        <f>IF(Wedstrijden!M203="x","L1","")</f>
        <v/>
      </c>
      <c r="CB206" s="16" t="str">
        <f>IF(Wedstrijden!N203="x","L2","")</f>
        <v/>
      </c>
      <c r="CC206" s="16" t="str">
        <f>IF(Wedstrijden!O203="x","M1","")</f>
        <v>M1</v>
      </c>
      <c r="CD206" s="16" t="str">
        <f>IF(Wedstrijden!P203="x","M2","")</f>
        <v>M2</v>
      </c>
      <c r="CE206" s="16" t="str">
        <f>IF(Wedstrijden!Q203="x","Z1","")</f>
        <v>Z1</v>
      </c>
      <c r="CF206" s="16" t="str">
        <f>IF(Wedstrijden!R203="x","Z2","")</f>
        <v>Z2</v>
      </c>
      <c r="CG206" s="16" t="str">
        <f>IF(Wedstrijden!S203="x","ZZL","")</f>
        <v>ZZL</v>
      </c>
      <c r="CL206" s="16" t="str">
        <f>IF(COUNTA(Wedstrijden!AQ203:BA203)&lt;&gt;0,2,"")</f>
        <v/>
      </c>
      <c r="CM206" s="16" t="str">
        <f t="shared" si="20"/>
        <v/>
      </c>
      <c r="CN206" s="16" t="str">
        <f>IF(Wedstrijden!AQ203="x","AA","")</f>
        <v/>
      </c>
      <c r="CO206" s="16" t="str">
        <f>IF(Wedstrijden!AR203="x","A","")</f>
        <v/>
      </c>
      <c r="CP206" s="16" t="str">
        <f>IF(Wedstrijden!AS203="x","BB","")</f>
        <v/>
      </c>
      <c r="CQ206" s="16" t="str">
        <f>IF(Wedstrijden!AT203="x","B","")</f>
        <v/>
      </c>
      <c r="CR206" s="16" t="str">
        <f>IF(Wedstrijden!AU203="x","L","")</f>
        <v/>
      </c>
      <c r="CS206" s="16" t="str">
        <f>IF(Wedstrijden!AV203="x","M","")</f>
        <v/>
      </c>
      <c r="CT206" s="16" t="str">
        <f>IF(Wedstrijden!AW203="x","Z","")</f>
        <v/>
      </c>
      <c r="CU206" s="16" t="str">
        <f>IF(Wedstrijden!BA203="x","ZZ","")</f>
        <v/>
      </c>
      <c r="CV206" s="16" t="str">
        <f>IF(COUNTA(Wedstrijden!AH203:AO203)&lt;&gt;0,2,"")</f>
        <v/>
      </c>
      <c r="CW206" s="16" t="str">
        <f t="shared" si="21"/>
        <v/>
      </c>
      <c r="CX206" s="16" t="str">
        <f>IF(Wedstrijden!AH203="x","BB","")</f>
        <v/>
      </c>
      <c r="CY206" s="16" t="str">
        <f>IF(Wedstrijden!AI203="x","B","")</f>
        <v/>
      </c>
      <c r="CZ206" s="16" t="str">
        <f>IF(Wedstrijden!AJ203="x","L","")</f>
        <v/>
      </c>
      <c r="DA206" s="16" t="str">
        <f>IF(Wedstrijden!AK203="x","M","")</f>
        <v/>
      </c>
      <c r="DB206" s="16" t="str">
        <f>IF(Wedstrijden!AL203="x","Z","")</f>
        <v/>
      </c>
      <c r="DC206" s="16" t="str">
        <f>IF(Wedstrijden!AM203="x","ZZ","")</f>
        <v/>
      </c>
      <c r="DD206" s="16" t="str">
        <f>IF(Wedstrijden!AO203="x","1.40","")</f>
        <v/>
      </c>
      <c r="DE206" s="16" t="str">
        <f>IF(COUNTA(Wedstrijden!BC203:BE203)&lt;&gt;0,6,"")</f>
        <v/>
      </c>
      <c r="DF206" s="16" t="str">
        <f t="shared" si="22"/>
        <v/>
      </c>
      <c r="DG206" s="16" t="str">
        <f>IF(Wedstrijden!BC203="x","L","")</f>
        <v/>
      </c>
      <c r="DH206" s="16" t="str">
        <f>IF(Wedstrijden!BD203="x","M","")</f>
        <v/>
      </c>
      <c r="DI206" s="16" t="str">
        <f>IF(Wedstrijden!BE203="x","Z","")</f>
        <v/>
      </c>
      <c r="DJ206" s="16" t="str">
        <f>IF(Wedstrijden!BF203="x","Z","")</f>
        <v/>
      </c>
      <c r="DK206" s="16" t="str">
        <f>IF(COUNTA(Wedstrijden!BH203:BJ203)&lt;&gt;0,6,"")</f>
        <v/>
      </c>
      <c r="DL206" s="16" t="str">
        <f t="shared" si="23"/>
        <v/>
      </c>
      <c r="DM206" s="16" t="str">
        <f>IF(Wedstrijden!BH203="x","L","")</f>
        <v/>
      </c>
      <c r="DN206" s="16" t="str">
        <f>IF(Wedstrijden!BI203="x","M","")</f>
        <v/>
      </c>
      <c r="DO206" s="16" t="str">
        <f>IF(Wedstrijden!BJ203="x","Z","")</f>
        <v/>
      </c>
      <c r="DP206" s="16" t="str">
        <f>IF(Wedstrijden!BK203="x","Z","")</f>
        <v/>
      </c>
    </row>
    <row r="207" spans="1:120" ht="14.4" x14ac:dyDescent="0.3">
      <c r="A207" s="18">
        <f>Wedstrijden!A204</f>
        <v>45167</v>
      </c>
      <c r="B207" s="16" t="str">
        <f>IFERROR(VLOOKUP(Wedstrijden!#REF!,#REF!,2,FALSE),"")</f>
        <v/>
      </c>
      <c r="C207" s="16" t="str">
        <f>Wedstrijden!E204</f>
        <v>KNHS Kring De Drie Stromen</v>
      </c>
      <c r="D207" s="16" t="str">
        <f>IFERROR(VLOOKUP(Wedstrijden!#REF!,#REF!,2,FALSE),"")</f>
        <v/>
      </c>
      <c r="E207" s="16" t="str">
        <f>IFERROR(VLOOKUP(Wedstrijden!#REF!,#REF!,5,FALSE),"")</f>
        <v/>
      </c>
      <c r="F207" s="16" t="e">
        <f>IF(Wedstrijden!#REF!&lt;&gt;"",Wedstrijden!#REF!,"")</f>
        <v>#REF!</v>
      </c>
      <c r="G207" s="16" t="e">
        <f>IF(Wedstrijden!#REF!="Indoor",1,0)</f>
        <v>#REF!</v>
      </c>
      <c r="H207" s="16" t="e">
        <f>Wedstrijden!#REF!</f>
        <v>#REF!</v>
      </c>
      <c r="I207" s="16" t="e">
        <f>IF(Wedstrijden!#REF!="Nee",0,IF(Wedstrijden!#REF!="Ja",1,""))</f>
        <v>#REF!</v>
      </c>
      <c r="J207" s="16" t="e">
        <f>IF(Wedstrijden!#REF!&lt;&gt;"",Wedstrijden!#REF!,"")</f>
        <v>#REF!</v>
      </c>
      <c r="BJ207" s="16">
        <f>IF(COUNTA(Wedstrijden!T204:AB204)&lt;&gt;0,1,"")</f>
        <v>1</v>
      </c>
      <c r="BK207" s="16">
        <f t="shared" si="18"/>
        <v>2</v>
      </c>
      <c r="BL207" s="16" t="e">
        <f>IF(Wedstrijden!#REF!="x","AA","")</f>
        <v>#REF!</v>
      </c>
      <c r="BM207" s="16" t="e">
        <f>IF(Wedstrijden!#REF!="x","A","")</f>
        <v>#REF!</v>
      </c>
      <c r="BN207" s="16" t="str">
        <f>IF(Wedstrijden!T204="x","B1","")</f>
        <v/>
      </c>
      <c r="BO207" s="16" t="e">
        <f>IF(Wedstrijden!#REF!="x","BB","")</f>
        <v>#REF!</v>
      </c>
      <c r="BP207" s="16" t="str">
        <f>IF(Wedstrijden!V204="x","B","")</f>
        <v>B</v>
      </c>
      <c r="BQ207" s="16" t="str">
        <f>IF(Wedstrijden!W204="x","L1","")</f>
        <v>L1</v>
      </c>
      <c r="BR207" s="16" t="str">
        <f>IF(Wedstrijden!X204="x","L2","")</f>
        <v>L2</v>
      </c>
      <c r="BS207" s="16" t="str">
        <f>IF(Wedstrijden!Y204="x","M1","")</f>
        <v/>
      </c>
      <c r="BT207" s="16" t="str">
        <f>IF(Wedstrijden!Z204="x","M2","")</f>
        <v/>
      </c>
      <c r="BU207" s="16" t="str">
        <f>IF(Wedstrijden!AA204="x","Z1","")</f>
        <v/>
      </c>
      <c r="BV207" s="16" t="str">
        <f>IF(Wedstrijden!AB204="x","Z2","")</f>
        <v/>
      </c>
      <c r="BW207" s="16">
        <f>IF(COUNTA(Wedstrijden!K204:S204)&lt;&gt;0,1,"")</f>
        <v>1</v>
      </c>
      <c r="BX207" s="16">
        <f t="shared" si="19"/>
        <v>1</v>
      </c>
      <c r="BY207" s="16" t="str">
        <f>IF(Wedstrijden!K204="x","BB","")</f>
        <v/>
      </c>
      <c r="BZ207" s="16" t="str">
        <f>IF(Wedstrijden!L204="x","B","")</f>
        <v>B</v>
      </c>
      <c r="CA207" s="16" t="str">
        <f>IF(Wedstrijden!M204="x","L1","")</f>
        <v>L1</v>
      </c>
      <c r="CB207" s="16" t="str">
        <f>IF(Wedstrijden!N204="x","L2","")</f>
        <v>L2</v>
      </c>
      <c r="CC207" s="16" t="str">
        <f>IF(Wedstrijden!O204="x","M1","")</f>
        <v/>
      </c>
      <c r="CD207" s="16" t="str">
        <f>IF(Wedstrijden!P204="x","M2","")</f>
        <v/>
      </c>
      <c r="CE207" s="16" t="str">
        <f>IF(Wedstrijden!Q204="x","Z1","")</f>
        <v/>
      </c>
      <c r="CF207" s="16" t="str">
        <f>IF(Wedstrijden!R204="x","Z2","")</f>
        <v/>
      </c>
      <c r="CG207" s="16" t="str">
        <f>IF(Wedstrijden!S204="x","ZZL","")</f>
        <v/>
      </c>
      <c r="CL207" s="16" t="str">
        <f>IF(COUNTA(Wedstrijden!AQ204:BA204)&lt;&gt;0,2,"")</f>
        <v/>
      </c>
      <c r="CM207" s="16" t="str">
        <f t="shared" si="20"/>
        <v/>
      </c>
      <c r="CN207" s="16" t="str">
        <f>IF(Wedstrijden!AQ204="x","AA","")</f>
        <v/>
      </c>
      <c r="CO207" s="16" t="str">
        <f>IF(Wedstrijden!AR204="x","A","")</f>
        <v/>
      </c>
      <c r="CP207" s="16" t="str">
        <f>IF(Wedstrijden!AS204="x","BB","")</f>
        <v/>
      </c>
      <c r="CQ207" s="16" t="str">
        <f>IF(Wedstrijden!AT204="x","B","")</f>
        <v/>
      </c>
      <c r="CR207" s="16" t="str">
        <f>IF(Wedstrijden!AU204="x","L","")</f>
        <v/>
      </c>
      <c r="CS207" s="16" t="str">
        <f>IF(Wedstrijden!AV204="x","M","")</f>
        <v/>
      </c>
      <c r="CT207" s="16" t="str">
        <f>IF(Wedstrijden!AW204="x","Z","")</f>
        <v/>
      </c>
      <c r="CU207" s="16" t="str">
        <f>IF(Wedstrijden!BA204="x","ZZ","")</f>
        <v/>
      </c>
      <c r="CV207" s="16" t="str">
        <f>IF(COUNTA(Wedstrijden!AH204:AO204)&lt;&gt;0,2,"")</f>
        <v/>
      </c>
      <c r="CW207" s="16" t="str">
        <f t="shared" si="21"/>
        <v/>
      </c>
      <c r="CX207" s="16" t="str">
        <f>IF(Wedstrijden!AH204="x","BB","")</f>
        <v/>
      </c>
      <c r="CY207" s="16" t="str">
        <f>IF(Wedstrijden!AI204="x","B","")</f>
        <v/>
      </c>
      <c r="CZ207" s="16" t="str">
        <f>IF(Wedstrijden!AJ204="x","L","")</f>
        <v/>
      </c>
      <c r="DA207" s="16" t="str">
        <f>IF(Wedstrijden!AK204="x","M","")</f>
        <v/>
      </c>
      <c r="DB207" s="16" t="str">
        <f>IF(Wedstrijden!AL204="x","Z","")</f>
        <v/>
      </c>
      <c r="DC207" s="16" t="str">
        <f>IF(Wedstrijden!AM204="x","ZZ","")</f>
        <v/>
      </c>
      <c r="DD207" s="16" t="str">
        <f>IF(Wedstrijden!AO204="x","1.40","")</f>
        <v/>
      </c>
      <c r="DE207" s="16" t="str">
        <f>IF(COUNTA(Wedstrijden!BC204:BE204)&lt;&gt;0,6,"")</f>
        <v/>
      </c>
      <c r="DF207" s="16" t="str">
        <f t="shared" si="22"/>
        <v/>
      </c>
      <c r="DG207" s="16" t="str">
        <f>IF(Wedstrijden!BC204="x","L","")</f>
        <v/>
      </c>
      <c r="DH207" s="16" t="str">
        <f>IF(Wedstrijden!BD204="x","M","")</f>
        <v/>
      </c>
      <c r="DI207" s="16" t="str">
        <f>IF(Wedstrijden!BE204="x","Z","")</f>
        <v/>
      </c>
      <c r="DJ207" s="16" t="str">
        <f>IF(Wedstrijden!BF204="x","Z","")</f>
        <v/>
      </c>
      <c r="DK207" s="16" t="str">
        <f>IF(COUNTA(Wedstrijden!BH204:BJ204)&lt;&gt;0,6,"")</f>
        <v/>
      </c>
      <c r="DL207" s="16" t="str">
        <f t="shared" si="23"/>
        <v/>
      </c>
      <c r="DM207" s="16" t="str">
        <f>IF(Wedstrijden!BH204="x","L","")</f>
        <v/>
      </c>
      <c r="DN207" s="16" t="str">
        <f>IF(Wedstrijden!BI204="x","M","")</f>
        <v/>
      </c>
      <c r="DO207" s="16" t="str">
        <f>IF(Wedstrijden!BJ204="x","Z","")</f>
        <v/>
      </c>
      <c r="DP207" s="16" t="str">
        <f>IF(Wedstrijden!BK204="x","Z","")</f>
        <v/>
      </c>
    </row>
    <row r="208" spans="1:120" ht="14.4" x14ac:dyDescent="0.3">
      <c r="A208" s="18">
        <f>Wedstrijden!A205</f>
        <v>45167</v>
      </c>
      <c r="B208" s="16" t="str">
        <f>IFERROR(VLOOKUP(Wedstrijden!#REF!,#REF!,2,FALSE),"")</f>
        <v/>
      </c>
      <c r="C208" s="16" t="str">
        <f>Wedstrijden!E205</f>
        <v>KNHS Kring Tusken Waad En Klif</v>
      </c>
      <c r="D208" s="16" t="str">
        <f>IFERROR(VLOOKUP(Wedstrijden!#REF!,#REF!,2,FALSE),"")</f>
        <v/>
      </c>
      <c r="E208" s="16" t="str">
        <f>IFERROR(VLOOKUP(Wedstrijden!#REF!,#REF!,5,FALSE),"")</f>
        <v/>
      </c>
      <c r="F208" s="16" t="e">
        <f>IF(Wedstrijden!#REF!&lt;&gt;"",Wedstrijden!#REF!,"")</f>
        <v>#REF!</v>
      </c>
      <c r="G208" s="16" t="e">
        <f>IF(Wedstrijden!#REF!="Indoor",1,0)</f>
        <v>#REF!</v>
      </c>
      <c r="H208" s="16" t="e">
        <f>Wedstrijden!#REF!</f>
        <v>#REF!</v>
      </c>
      <c r="I208" s="16" t="e">
        <f>IF(Wedstrijden!#REF!="Nee",0,IF(Wedstrijden!#REF!="Ja",1,""))</f>
        <v>#REF!</v>
      </c>
      <c r="J208" s="16" t="e">
        <f>IF(Wedstrijden!#REF!&lt;&gt;"",Wedstrijden!#REF!,"")</f>
        <v>#REF!</v>
      </c>
      <c r="BJ208" s="16">
        <f>IF(COUNTA(Wedstrijden!T205:AB205)&lt;&gt;0,1,"")</f>
        <v>1</v>
      </c>
      <c r="BK208" s="16">
        <f t="shared" si="18"/>
        <v>2</v>
      </c>
      <c r="BL208" s="16" t="e">
        <f>IF(Wedstrijden!#REF!="x","AA","")</f>
        <v>#REF!</v>
      </c>
      <c r="BM208" s="16" t="e">
        <f>IF(Wedstrijden!#REF!="x","A","")</f>
        <v>#REF!</v>
      </c>
      <c r="BN208" s="16" t="str">
        <f>IF(Wedstrijden!T205="x","B1","")</f>
        <v/>
      </c>
      <c r="BO208" s="16" t="e">
        <f>IF(Wedstrijden!#REF!="x","BB","")</f>
        <v>#REF!</v>
      </c>
      <c r="BP208" s="16" t="str">
        <f>IF(Wedstrijden!V205="x","B","")</f>
        <v/>
      </c>
      <c r="BQ208" s="16" t="str">
        <f>IF(Wedstrijden!W205="x","L1","")</f>
        <v/>
      </c>
      <c r="BR208" s="16" t="str">
        <f>IF(Wedstrijden!X205="x","L2","")</f>
        <v/>
      </c>
      <c r="BS208" s="16" t="str">
        <f>IF(Wedstrijden!Y205="x","M1","")</f>
        <v/>
      </c>
      <c r="BT208" s="16" t="str">
        <f>IF(Wedstrijden!Z205="x","M2","")</f>
        <v/>
      </c>
      <c r="BU208" s="16" t="str">
        <f>IF(Wedstrijden!AA205="x","Z1","")</f>
        <v>Z1</v>
      </c>
      <c r="BV208" s="16" t="str">
        <f>IF(Wedstrijden!AB205="x","Z2","")</f>
        <v>Z2</v>
      </c>
      <c r="BW208" s="16">
        <f>IF(COUNTA(Wedstrijden!K205:S205)&lt;&gt;0,1,"")</f>
        <v>1</v>
      </c>
      <c r="BX208" s="16">
        <f t="shared" si="19"/>
        <v>1</v>
      </c>
      <c r="BY208" s="16" t="str">
        <f>IF(Wedstrijden!K205="x","BB","")</f>
        <v/>
      </c>
      <c r="BZ208" s="16" t="str">
        <f>IF(Wedstrijden!L205="x","B","")</f>
        <v/>
      </c>
      <c r="CA208" s="16" t="str">
        <f>IF(Wedstrijden!M205="x","L1","")</f>
        <v/>
      </c>
      <c r="CB208" s="16" t="str">
        <f>IF(Wedstrijden!N205="x","L2","")</f>
        <v/>
      </c>
      <c r="CC208" s="16" t="str">
        <f>IF(Wedstrijden!O205="x","M1","")</f>
        <v/>
      </c>
      <c r="CD208" s="16" t="str">
        <f>IF(Wedstrijden!P205="x","M2","")</f>
        <v/>
      </c>
      <c r="CE208" s="16" t="str">
        <f>IF(Wedstrijden!Q205="x","Z1","")</f>
        <v>Z1</v>
      </c>
      <c r="CF208" s="16" t="str">
        <f>IF(Wedstrijden!R205="x","Z2","")</f>
        <v>Z2</v>
      </c>
      <c r="CG208" s="16" t="str">
        <f>IF(Wedstrijden!S205="x","ZZL","")</f>
        <v>ZZL</v>
      </c>
      <c r="CL208" s="16" t="str">
        <f>IF(COUNTA(Wedstrijden!AQ205:BA205)&lt;&gt;0,2,"")</f>
        <v/>
      </c>
      <c r="CM208" s="16" t="str">
        <f t="shared" si="20"/>
        <v/>
      </c>
      <c r="CN208" s="16" t="str">
        <f>IF(Wedstrijden!AQ205="x","AA","")</f>
        <v/>
      </c>
      <c r="CO208" s="16" t="str">
        <f>IF(Wedstrijden!AR205="x","A","")</f>
        <v/>
      </c>
      <c r="CP208" s="16" t="str">
        <f>IF(Wedstrijden!AS205="x","BB","")</f>
        <v/>
      </c>
      <c r="CQ208" s="16" t="str">
        <f>IF(Wedstrijden!AT205="x","B","")</f>
        <v/>
      </c>
      <c r="CR208" s="16" t="str">
        <f>IF(Wedstrijden!AU205="x","L","")</f>
        <v/>
      </c>
      <c r="CS208" s="16" t="str">
        <f>IF(Wedstrijden!AV205="x","M","")</f>
        <v/>
      </c>
      <c r="CT208" s="16" t="str">
        <f>IF(Wedstrijden!AW205="x","Z","")</f>
        <v/>
      </c>
      <c r="CU208" s="16" t="str">
        <f>IF(Wedstrijden!BA205="x","ZZ","")</f>
        <v/>
      </c>
      <c r="CV208" s="16" t="str">
        <f>IF(COUNTA(Wedstrijden!AH205:AO205)&lt;&gt;0,2,"")</f>
        <v/>
      </c>
      <c r="CW208" s="16" t="str">
        <f t="shared" si="21"/>
        <v/>
      </c>
      <c r="CX208" s="16" t="str">
        <f>IF(Wedstrijden!AH205="x","BB","")</f>
        <v/>
      </c>
      <c r="CY208" s="16" t="str">
        <f>IF(Wedstrijden!AI205="x","B","")</f>
        <v/>
      </c>
      <c r="CZ208" s="16" t="str">
        <f>IF(Wedstrijden!AJ205="x","L","")</f>
        <v/>
      </c>
      <c r="DA208" s="16" t="str">
        <f>IF(Wedstrijden!AK205="x","M","")</f>
        <v/>
      </c>
      <c r="DB208" s="16" t="str">
        <f>IF(Wedstrijden!AL205="x","Z","")</f>
        <v/>
      </c>
      <c r="DC208" s="16" t="str">
        <f>IF(Wedstrijden!AM205="x","ZZ","")</f>
        <v/>
      </c>
      <c r="DD208" s="16" t="str">
        <f>IF(Wedstrijden!AO205="x","1.40","")</f>
        <v/>
      </c>
      <c r="DE208" s="16" t="str">
        <f>IF(COUNTA(Wedstrijden!BC205:BE205)&lt;&gt;0,6,"")</f>
        <v/>
      </c>
      <c r="DF208" s="16" t="str">
        <f t="shared" si="22"/>
        <v/>
      </c>
      <c r="DG208" s="16" t="str">
        <f>IF(Wedstrijden!BC205="x","L","")</f>
        <v/>
      </c>
      <c r="DH208" s="16" t="str">
        <f>IF(Wedstrijden!BD205="x","M","")</f>
        <v/>
      </c>
      <c r="DI208" s="16" t="str">
        <f>IF(Wedstrijden!BE205="x","Z","")</f>
        <v/>
      </c>
      <c r="DJ208" s="16" t="str">
        <f>IF(Wedstrijden!BF205="x","Z","")</f>
        <v/>
      </c>
      <c r="DK208" s="16" t="str">
        <f>IF(COUNTA(Wedstrijden!BH205:BJ205)&lt;&gt;0,6,"")</f>
        <v/>
      </c>
      <c r="DL208" s="16" t="str">
        <f t="shared" si="23"/>
        <v/>
      </c>
      <c r="DM208" s="16" t="str">
        <f>IF(Wedstrijden!BH205="x","L","")</f>
        <v/>
      </c>
      <c r="DN208" s="16" t="str">
        <f>IF(Wedstrijden!BI205="x","M","")</f>
        <v/>
      </c>
      <c r="DO208" s="16" t="str">
        <f>IF(Wedstrijden!BJ205="x","Z","")</f>
        <v/>
      </c>
      <c r="DP208" s="16" t="str">
        <f>IF(Wedstrijden!BK205="x","Z","")</f>
        <v/>
      </c>
    </row>
    <row r="209" spans="1:120" ht="14.4" x14ac:dyDescent="0.3">
      <c r="A209" s="18">
        <f>Wedstrijden!A206</f>
        <v>45169</v>
      </c>
      <c r="B209" s="16" t="str">
        <f>IFERROR(VLOOKUP(Wedstrijden!#REF!,#REF!,2,FALSE),"")</f>
        <v/>
      </c>
      <c r="C209" s="16" t="str">
        <f>Wedstrijden!E206</f>
        <v>KNHS Kring De Drie Stromen</v>
      </c>
      <c r="D209" s="16" t="str">
        <f>IFERROR(VLOOKUP(Wedstrijden!#REF!,#REF!,2,FALSE),"")</f>
        <v/>
      </c>
      <c r="E209" s="16" t="str">
        <f>IFERROR(VLOOKUP(Wedstrijden!#REF!,#REF!,5,FALSE),"")</f>
        <v/>
      </c>
      <c r="F209" s="16" t="e">
        <f>IF(Wedstrijden!#REF!&lt;&gt;"",Wedstrijden!#REF!,"")</f>
        <v>#REF!</v>
      </c>
      <c r="G209" s="16" t="e">
        <f>IF(Wedstrijden!#REF!="Indoor",1,0)</f>
        <v>#REF!</v>
      </c>
      <c r="H209" s="16" t="e">
        <f>Wedstrijden!#REF!</f>
        <v>#REF!</v>
      </c>
      <c r="I209" s="16" t="e">
        <f>IF(Wedstrijden!#REF!="Nee",0,IF(Wedstrijden!#REF!="Ja",1,""))</f>
        <v>#REF!</v>
      </c>
      <c r="J209" s="16" t="e">
        <f>IF(Wedstrijden!#REF!&lt;&gt;"",Wedstrijden!#REF!,"")</f>
        <v>#REF!</v>
      </c>
      <c r="BJ209" s="16">
        <f>IF(COUNTA(Wedstrijden!T206:AB206)&lt;&gt;0,1,"")</f>
        <v>1</v>
      </c>
      <c r="BK209" s="16">
        <f t="shared" si="18"/>
        <v>2</v>
      </c>
      <c r="BL209" s="16" t="e">
        <f>IF(Wedstrijden!#REF!="x","AA","")</f>
        <v>#REF!</v>
      </c>
      <c r="BM209" s="16" t="e">
        <f>IF(Wedstrijden!#REF!="x","A","")</f>
        <v>#REF!</v>
      </c>
      <c r="BN209" s="16" t="str">
        <f>IF(Wedstrijden!T206="x","B1","")</f>
        <v/>
      </c>
      <c r="BO209" s="16" t="e">
        <f>IF(Wedstrijden!#REF!="x","BB","")</f>
        <v>#REF!</v>
      </c>
      <c r="BP209" s="16" t="str">
        <f>IF(Wedstrijden!V206="x","B","")</f>
        <v>B</v>
      </c>
      <c r="BQ209" s="16" t="str">
        <f>IF(Wedstrijden!W206="x","L1","")</f>
        <v>L1</v>
      </c>
      <c r="BR209" s="16" t="str">
        <f>IF(Wedstrijden!X206="x","L2","")</f>
        <v>L2</v>
      </c>
      <c r="BS209" s="16" t="str">
        <f>IF(Wedstrijden!Y206="x","M1","")</f>
        <v>M1</v>
      </c>
      <c r="BT209" s="16" t="str">
        <f>IF(Wedstrijden!Z206="x","M2","")</f>
        <v>M2</v>
      </c>
      <c r="BU209" s="16" t="str">
        <f>IF(Wedstrijden!AA206="x","Z1","")</f>
        <v/>
      </c>
      <c r="BV209" s="16" t="str">
        <f>IF(Wedstrijden!AB206="x","Z2","")</f>
        <v/>
      </c>
      <c r="BW209" s="16">
        <f>IF(COUNTA(Wedstrijden!K206:S206)&lt;&gt;0,1,"")</f>
        <v>1</v>
      </c>
      <c r="BX209" s="16">
        <f t="shared" si="19"/>
        <v>1</v>
      </c>
      <c r="BY209" s="16" t="str">
        <f>IF(Wedstrijden!K206="x","BB","")</f>
        <v/>
      </c>
      <c r="BZ209" s="16" t="str">
        <f>IF(Wedstrijden!L206="x","B","")</f>
        <v>B</v>
      </c>
      <c r="CA209" s="16" t="str">
        <f>IF(Wedstrijden!M206="x","L1","")</f>
        <v>L1</v>
      </c>
      <c r="CB209" s="16" t="str">
        <f>IF(Wedstrijden!N206="x","L2","")</f>
        <v>L2</v>
      </c>
      <c r="CC209" s="16" t="str">
        <f>IF(Wedstrijden!O206="x","M1","")</f>
        <v>M1</v>
      </c>
      <c r="CD209" s="16" t="str">
        <f>IF(Wedstrijden!P206="x","M2","")</f>
        <v>M2</v>
      </c>
      <c r="CE209" s="16" t="str">
        <f>IF(Wedstrijden!Q206="x","Z1","")</f>
        <v/>
      </c>
      <c r="CF209" s="16" t="str">
        <f>IF(Wedstrijden!R206="x","Z2","")</f>
        <v/>
      </c>
      <c r="CG209" s="16" t="str">
        <f>IF(Wedstrijden!S206="x","ZZL","")</f>
        <v/>
      </c>
      <c r="CL209" s="16" t="str">
        <f>IF(COUNTA(Wedstrijden!AQ206:BA206)&lt;&gt;0,2,"")</f>
        <v/>
      </c>
      <c r="CM209" s="16" t="str">
        <f t="shared" si="20"/>
        <v/>
      </c>
      <c r="CN209" s="16" t="str">
        <f>IF(Wedstrijden!AQ206="x","AA","")</f>
        <v/>
      </c>
      <c r="CO209" s="16" t="str">
        <f>IF(Wedstrijden!AR206="x","A","")</f>
        <v/>
      </c>
      <c r="CP209" s="16" t="str">
        <f>IF(Wedstrijden!AS206="x","BB","")</f>
        <v/>
      </c>
      <c r="CQ209" s="16" t="str">
        <f>IF(Wedstrijden!AT206="x","B","")</f>
        <v/>
      </c>
      <c r="CR209" s="16" t="str">
        <f>IF(Wedstrijden!AU206="x","L","")</f>
        <v/>
      </c>
      <c r="CS209" s="16" t="str">
        <f>IF(Wedstrijden!AV206="x","M","")</f>
        <v/>
      </c>
      <c r="CT209" s="16" t="str">
        <f>IF(Wedstrijden!AW206="x","Z","")</f>
        <v/>
      </c>
      <c r="CU209" s="16" t="str">
        <f>IF(Wedstrijden!BA206="x","ZZ","")</f>
        <v/>
      </c>
      <c r="CV209" s="16" t="str">
        <f>IF(COUNTA(Wedstrijden!AH206:AO206)&lt;&gt;0,2,"")</f>
        <v/>
      </c>
      <c r="CW209" s="16" t="str">
        <f t="shared" si="21"/>
        <v/>
      </c>
      <c r="CX209" s="16" t="str">
        <f>IF(Wedstrijden!AH206="x","BB","")</f>
        <v/>
      </c>
      <c r="CY209" s="16" t="str">
        <f>IF(Wedstrijden!AI206="x","B","")</f>
        <v/>
      </c>
      <c r="CZ209" s="16" t="str">
        <f>IF(Wedstrijden!AJ206="x","L","")</f>
        <v/>
      </c>
      <c r="DA209" s="16" t="str">
        <f>IF(Wedstrijden!AK206="x","M","")</f>
        <v/>
      </c>
      <c r="DB209" s="16" t="str">
        <f>IF(Wedstrijden!AL206="x","Z","")</f>
        <v/>
      </c>
      <c r="DC209" s="16" t="str">
        <f>IF(Wedstrijden!AM206="x","ZZ","")</f>
        <v/>
      </c>
      <c r="DD209" s="16" t="str">
        <f>IF(Wedstrijden!AO206="x","1.40","")</f>
        <v/>
      </c>
      <c r="DE209" s="16" t="str">
        <f>IF(COUNTA(Wedstrijden!BC206:BE206)&lt;&gt;0,6,"")</f>
        <v/>
      </c>
      <c r="DF209" s="16" t="str">
        <f t="shared" si="22"/>
        <v/>
      </c>
      <c r="DG209" s="16" t="str">
        <f>IF(Wedstrijden!BC206="x","L","")</f>
        <v/>
      </c>
      <c r="DH209" s="16" t="str">
        <f>IF(Wedstrijden!BD206="x","M","")</f>
        <v/>
      </c>
      <c r="DI209" s="16" t="str">
        <f>IF(Wedstrijden!BE206="x","Z","")</f>
        <v/>
      </c>
      <c r="DJ209" s="16" t="str">
        <f>IF(Wedstrijden!BF206="x","Z","")</f>
        <v/>
      </c>
      <c r="DK209" s="16" t="str">
        <f>IF(COUNTA(Wedstrijden!BH206:BJ206)&lt;&gt;0,6,"")</f>
        <v/>
      </c>
      <c r="DL209" s="16" t="str">
        <f t="shared" si="23"/>
        <v/>
      </c>
      <c r="DM209" s="16" t="str">
        <f>IF(Wedstrijden!BH206="x","L","")</f>
        <v/>
      </c>
      <c r="DN209" s="16" t="str">
        <f>IF(Wedstrijden!BI206="x","M","")</f>
        <v/>
      </c>
      <c r="DO209" s="16" t="str">
        <f>IF(Wedstrijden!BJ206="x","Z","")</f>
        <v/>
      </c>
      <c r="DP209" s="16" t="str">
        <f>IF(Wedstrijden!BK206="x","Z","")</f>
        <v/>
      </c>
    </row>
    <row r="210" spans="1:120" ht="14.4" x14ac:dyDescent="0.3">
      <c r="A210" s="18">
        <f>Wedstrijden!A207</f>
        <v>45170</v>
      </c>
      <c r="B210" s="16" t="str">
        <f>IFERROR(VLOOKUP(Wedstrijden!#REF!,#REF!,2,FALSE),"")</f>
        <v/>
      </c>
      <c r="C210" s="16" t="str">
        <f>Wedstrijden!E207</f>
        <v>KNHS Kring De Drie Stromen</v>
      </c>
      <c r="D210" s="16" t="str">
        <f>IFERROR(VLOOKUP(Wedstrijden!#REF!,#REF!,2,FALSE),"")</f>
        <v/>
      </c>
      <c r="E210" s="16" t="str">
        <f>IFERROR(VLOOKUP(Wedstrijden!#REF!,#REF!,5,FALSE),"")</f>
        <v/>
      </c>
      <c r="F210" s="16" t="e">
        <f>IF(Wedstrijden!#REF!&lt;&gt;"",Wedstrijden!#REF!,"")</f>
        <v>#REF!</v>
      </c>
      <c r="G210" s="16" t="e">
        <f>IF(Wedstrijden!#REF!="Indoor",1,0)</f>
        <v>#REF!</v>
      </c>
      <c r="H210" s="16" t="e">
        <f>Wedstrijden!#REF!</f>
        <v>#REF!</v>
      </c>
      <c r="I210" s="16" t="e">
        <f>IF(Wedstrijden!#REF!="Nee",0,IF(Wedstrijden!#REF!="Ja",1,""))</f>
        <v>#REF!</v>
      </c>
      <c r="J210" s="16" t="e">
        <f>IF(Wedstrijden!#REF!&lt;&gt;"",Wedstrijden!#REF!,"")</f>
        <v>#REF!</v>
      </c>
      <c r="BJ210" s="16">
        <f>IF(COUNTA(Wedstrijden!T207:AB207)&lt;&gt;0,1,"")</f>
        <v>1</v>
      </c>
      <c r="BK210" s="16">
        <f t="shared" si="18"/>
        <v>2</v>
      </c>
      <c r="BL210" s="16" t="e">
        <f>IF(Wedstrijden!#REF!="x","AA","")</f>
        <v>#REF!</v>
      </c>
      <c r="BM210" s="16" t="e">
        <f>IF(Wedstrijden!#REF!="x","A","")</f>
        <v>#REF!</v>
      </c>
      <c r="BN210" s="16" t="str">
        <f>IF(Wedstrijden!T207="x","B1","")</f>
        <v/>
      </c>
      <c r="BO210" s="16" t="e">
        <f>IF(Wedstrijden!#REF!="x","BB","")</f>
        <v>#REF!</v>
      </c>
      <c r="BP210" s="16" t="str">
        <f>IF(Wedstrijden!V207="x","B","")</f>
        <v/>
      </c>
      <c r="BQ210" s="16" t="str">
        <f>IF(Wedstrijden!W207="x","L1","")</f>
        <v/>
      </c>
      <c r="BR210" s="16" t="str">
        <f>IF(Wedstrijden!X207="x","L2","")</f>
        <v/>
      </c>
      <c r="BS210" s="16" t="str">
        <f>IF(Wedstrijden!Y207="x","M1","")</f>
        <v/>
      </c>
      <c r="BT210" s="16" t="str">
        <f>IF(Wedstrijden!Z207="x","M2","")</f>
        <v/>
      </c>
      <c r="BU210" s="16" t="str">
        <f>IF(Wedstrijden!AA207="x","Z1","")</f>
        <v>Z1</v>
      </c>
      <c r="BV210" s="16" t="str">
        <f>IF(Wedstrijden!AB207="x","Z2","")</f>
        <v>Z2</v>
      </c>
      <c r="BW210" s="16">
        <f>IF(COUNTA(Wedstrijden!K207:S207)&lt;&gt;0,1,"")</f>
        <v>1</v>
      </c>
      <c r="BX210" s="16">
        <f t="shared" si="19"/>
        <v>1</v>
      </c>
      <c r="BY210" s="16" t="str">
        <f>IF(Wedstrijden!K207="x","BB","")</f>
        <v/>
      </c>
      <c r="BZ210" s="16" t="str">
        <f>IF(Wedstrijden!L207="x","B","")</f>
        <v/>
      </c>
      <c r="CA210" s="16" t="str">
        <f>IF(Wedstrijden!M207="x","L1","")</f>
        <v/>
      </c>
      <c r="CB210" s="16" t="str">
        <f>IF(Wedstrijden!N207="x","L2","")</f>
        <v/>
      </c>
      <c r="CC210" s="16" t="str">
        <f>IF(Wedstrijden!O207="x","M1","")</f>
        <v/>
      </c>
      <c r="CD210" s="16" t="str">
        <f>IF(Wedstrijden!P207="x","M2","")</f>
        <v/>
      </c>
      <c r="CE210" s="16" t="str">
        <f>IF(Wedstrijden!Q207="x","Z1","")</f>
        <v>Z1</v>
      </c>
      <c r="CF210" s="16" t="str">
        <f>IF(Wedstrijden!R207="x","Z2","")</f>
        <v>Z2</v>
      </c>
      <c r="CG210" s="16" t="str">
        <f>IF(Wedstrijden!S207="x","ZZL","")</f>
        <v/>
      </c>
      <c r="CL210" s="16" t="str">
        <f>IF(COUNTA(Wedstrijden!AQ207:BA207)&lt;&gt;0,2,"")</f>
        <v/>
      </c>
      <c r="CM210" s="16" t="str">
        <f t="shared" si="20"/>
        <v/>
      </c>
      <c r="CN210" s="16" t="str">
        <f>IF(Wedstrijden!AQ207="x","AA","")</f>
        <v/>
      </c>
      <c r="CO210" s="16" t="str">
        <f>IF(Wedstrijden!AR207="x","A","")</f>
        <v/>
      </c>
      <c r="CP210" s="16" t="str">
        <f>IF(Wedstrijden!AS207="x","BB","")</f>
        <v/>
      </c>
      <c r="CQ210" s="16" t="str">
        <f>IF(Wedstrijden!AT207="x","B","")</f>
        <v/>
      </c>
      <c r="CR210" s="16" t="str">
        <f>IF(Wedstrijden!AU207="x","L","")</f>
        <v/>
      </c>
      <c r="CS210" s="16" t="str">
        <f>IF(Wedstrijden!AV207="x","M","")</f>
        <v/>
      </c>
      <c r="CT210" s="16" t="str">
        <f>IF(Wedstrijden!AW207="x","Z","")</f>
        <v/>
      </c>
      <c r="CU210" s="16" t="str">
        <f>IF(Wedstrijden!BA207="x","ZZ","")</f>
        <v/>
      </c>
      <c r="CV210" s="16" t="str">
        <f>IF(COUNTA(Wedstrijden!AH207:AO207)&lt;&gt;0,2,"")</f>
        <v/>
      </c>
      <c r="CW210" s="16" t="str">
        <f t="shared" si="21"/>
        <v/>
      </c>
      <c r="CX210" s="16" t="str">
        <f>IF(Wedstrijden!AH207="x","BB","")</f>
        <v/>
      </c>
      <c r="CY210" s="16" t="str">
        <f>IF(Wedstrijden!AI207="x","B","")</f>
        <v/>
      </c>
      <c r="CZ210" s="16" t="str">
        <f>IF(Wedstrijden!AJ207="x","L","")</f>
        <v/>
      </c>
      <c r="DA210" s="16" t="str">
        <f>IF(Wedstrijden!AK207="x","M","")</f>
        <v/>
      </c>
      <c r="DB210" s="16" t="str">
        <f>IF(Wedstrijden!AL207="x","Z","")</f>
        <v/>
      </c>
      <c r="DC210" s="16" t="str">
        <f>IF(Wedstrijden!AM207="x","ZZ","")</f>
        <v/>
      </c>
      <c r="DD210" s="16" t="str">
        <f>IF(Wedstrijden!AO207="x","1.40","")</f>
        <v/>
      </c>
      <c r="DE210" s="16" t="str">
        <f>IF(COUNTA(Wedstrijden!BC207:BE207)&lt;&gt;0,6,"")</f>
        <v/>
      </c>
      <c r="DF210" s="16" t="str">
        <f t="shared" si="22"/>
        <v/>
      </c>
      <c r="DG210" s="16" t="str">
        <f>IF(Wedstrijden!BC207="x","L","")</f>
        <v/>
      </c>
      <c r="DH210" s="16" t="str">
        <f>IF(Wedstrijden!BD207="x","M","")</f>
        <v/>
      </c>
      <c r="DI210" s="16" t="str">
        <f>IF(Wedstrijden!BE207="x","Z","")</f>
        <v/>
      </c>
      <c r="DJ210" s="16" t="str">
        <f>IF(Wedstrijden!BF207="x","Z","")</f>
        <v/>
      </c>
      <c r="DK210" s="16" t="str">
        <f>IF(COUNTA(Wedstrijden!BH207:BJ207)&lt;&gt;0,6,"")</f>
        <v/>
      </c>
      <c r="DL210" s="16" t="str">
        <f t="shared" si="23"/>
        <v/>
      </c>
      <c r="DM210" s="16" t="str">
        <f>IF(Wedstrijden!BH207="x","L","")</f>
        <v/>
      </c>
      <c r="DN210" s="16" t="str">
        <f>IF(Wedstrijden!BI207="x","M","")</f>
        <v/>
      </c>
      <c r="DO210" s="16" t="str">
        <f>IF(Wedstrijden!BJ207="x","Z","")</f>
        <v/>
      </c>
      <c r="DP210" s="16" t="str">
        <f>IF(Wedstrijden!BK207="x","Z","")</f>
        <v/>
      </c>
    </row>
    <row r="211" spans="1:120" ht="14.4" x14ac:dyDescent="0.3">
      <c r="A211" s="18">
        <f>Wedstrijden!A208</f>
        <v>45170</v>
      </c>
      <c r="B211" s="16" t="str">
        <f>IFERROR(VLOOKUP(Wedstrijden!#REF!,#REF!,2,FALSE),"")</f>
        <v/>
      </c>
      <c r="C211" s="16" t="str">
        <f>Wedstrijden!E208</f>
        <v>KNHS Kring De Drie Stromen</v>
      </c>
      <c r="D211" s="16" t="str">
        <f>IFERROR(VLOOKUP(Wedstrijden!#REF!,#REF!,2,FALSE),"")</f>
        <v/>
      </c>
      <c r="E211" s="16" t="str">
        <f>IFERROR(VLOOKUP(Wedstrijden!#REF!,#REF!,5,FALSE),"")</f>
        <v/>
      </c>
      <c r="F211" s="16" t="e">
        <f>IF(Wedstrijden!#REF!&lt;&gt;"",Wedstrijden!#REF!,"")</f>
        <v>#REF!</v>
      </c>
      <c r="G211" s="16" t="e">
        <f>IF(Wedstrijden!#REF!="Indoor",1,0)</f>
        <v>#REF!</v>
      </c>
      <c r="H211" s="16" t="e">
        <f>Wedstrijden!#REF!</f>
        <v>#REF!</v>
      </c>
      <c r="I211" s="16" t="e">
        <f>IF(Wedstrijden!#REF!="Nee",0,IF(Wedstrijden!#REF!="Ja",1,""))</f>
        <v>#REF!</v>
      </c>
      <c r="J211" s="16" t="e">
        <f>IF(Wedstrijden!#REF!&lt;&gt;"",Wedstrijden!#REF!,"")</f>
        <v>#REF!</v>
      </c>
      <c r="BJ211" s="16" t="str">
        <f>IF(COUNTA(Wedstrijden!T208:AB208)&lt;&gt;0,1,"")</f>
        <v/>
      </c>
      <c r="BK211" s="16" t="str">
        <f t="shared" si="18"/>
        <v/>
      </c>
      <c r="BL211" s="16" t="e">
        <f>IF(Wedstrijden!#REF!="x","AA","")</f>
        <v>#REF!</v>
      </c>
      <c r="BM211" s="16" t="e">
        <f>IF(Wedstrijden!#REF!="x","A","")</f>
        <v>#REF!</v>
      </c>
      <c r="BN211" s="16" t="str">
        <f>IF(Wedstrijden!T208="x","B1","")</f>
        <v/>
      </c>
      <c r="BO211" s="16" t="e">
        <f>IF(Wedstrijden!#REF!="x","BB","")</f>
        <v>#REF!</v>
      </c>
      <c r="BP211" s="16" t="str">
        <f>IF(Wedstrijden!V208="x","B","")</f>
        <v/>
      </c>
      <c r="BQ211" s="16" t="str">
        <f>IF(Wedstrijden!W208="x","L1","")</f>
        <v/>
      </c>
      <c r="BR211" s="16" t="str">
        <f>IF(Wedstrijden!X208="x","L2","")</f>
        <v/>
      </c>
      <c r="BS211" s="16" t="str">
        <f>IF(Wedstrijden!Y208="x","M1","")</f>
        <v/>
      </c>
      <c r="BT211" s="16" t="str">
        <f>IF(Wedstrijden!Z208="x","M2","")</f>
        <v/>
      </c>
      <c r="BU211" s="16" t="str">
        <f>IF(Wedstrijden!AA208="x","Z1","")</f>
        <v/>
      </c>
      <c r="BV211" s="16" t="str">
        <f>IF(Wedstrijden!AB208="x","Z2","")</f>
        <v/>
      </c>
      <c r="BW211" s="16">
        <f>IF(COUNTA(Wedstrijden!K208:S208)&lt;&gt;0,1,"")</f>
        <v>1</v>
      </c>
      <c r="BX211" s="16">
        <f t="shared" si="19"/>
        <v>1</v>
      </c>
      <c r="BY211" s="16" t="str">
        <f>IF(Wedstrijden!K208="x","BB","")</f>
        <v/>
      </c>
      <c r="BZ211" s="16" t="str">
        <f>IF(Wedstrijden!L208="x","B","")</f>
        <v/>
      </c>
      <c r="CA211" s="16" t="str">
        <f>IF(Wedstrijden!M208="x","L1","")</f>
        <v/>
      </c>
      <c r="CB211" s="16" t="str">
        <f>IF(Wedstrijden!N208="x","L2","")</f>
        <v/>
      </c>
      <c r="CC211" s="16" t="str">
        <f>IF(Wedstrijden!O208="x","M1","")</f>
        <v/>
      </c>
      <c r="CD211" s="16" t="str">
        <f>IF(Wedstrijden!P208="x","M2","")</f>
        <v/>
      </c>
      <c r="CE211" s="16" t="str">
        <f>IF(Wedstrijden!Q208="x","Z1","")</f>
        <v>Z1</v>
      </c>
      <c r="CF211" s="16" t="str">
        <f>IF(Wedstrijden!R208="x","Z2","")</f>
        <v>Z2</v>
      </c>
      <c r="CG211" s="16" t="str">
        <f>IF(Wedstrijden!S208="x","ZZL","")</f>
        <v>ZZL</v>
      </c>
      <c r="CL211" s="16" t="str">
        <f>IF(COUNTA(Wedstrijden!AQ208:BA208)&lt;&gt;0,2,"")</f>
        <v/>
      </c>
      <c r="CM211" s="16" t="str">
        <f t="shared" si="20"/>
        <v/>
      </c>
      <c r="CN211" s="16" t="str">
        <f>IF(Wedstrijden!AQ208="x","AA","")</f>
        <v/>
      </c>
      <c r="CO211" s="16" t="str">
        <f>IF(Wedstrijden!AR208="x","A","")</f>
        <v/>
      </c>
      <c r="CP211" s="16" t="str">
        <f>IF(Wedstrijden!AS208="x","BB","")</f>
        <v/>
      </c>
      <c r="CQ211" s="16" t="str">
        <f>IF(Wedstrijden!AT208="x","B","")</f>
        <v/>
      </c>
      <c r="CR211" s="16" t="str">
        <f>IF(Wedstrijden!AU208="x","L","")</f>
        <v/>
      </c>
      <c r="CS211" s="16" t="str">
        <f>IF(Wedstrijden!AV208="x","M","")</f>
        <v/>
      </c>
      <c r="CT211" s="16" t="str">
        <f>IF(Wedstrijden!AW208="x","Z","")</f>
        <v/>
      </c>
      <c r="CU211" s="16" t="str">
        <f>IF(Wedstrijden!BA208="x","ZZ","")</f>
        <v/>
      </c>
      <c r="CV211" s="16" t="str">
        <f>IF(COUNTA(Wedstrijden!AH208:AO208)&lt;&gt;0,2,"")</f>
        <v/>
      </c>
      <c r="CW211" s="16" t="str">
        <f t="shared" si="21"/>
        <v/>
      </c>
      <c r="CX211" s="16" t="str">
        <f>IF(Wedstrijden!AH208="x","BB","")</f>
        <v/>
      </c>
      <c r="CY211" s="16" t="str">
        <f>IF(Wedstrijden!AI208="x","B","")</f>
        <v/>
      </c>
      <c r="CZ211" s="16" t="str">
        <f>IF(Wedstrijden!AJ208="x","L","")</f>
        <v/>
      </c>
      <c r="DA211" s="16" t="str">
        <f>IF(Wedstrijden!AK208="x","M","")</f>
        <v/>
      </c>
      <c r="DB211" s="16" t="str">
        <f>IF(Wedstrijden!AL208="x","Z","")</f>
        <v/>
      </c>
      <c r="DC211" s="16" t="str">
        <f>IF(Wedstrijden!AM208="x","ZZ","")</f>
        <v/>
      </c>
      <c r="DD211" s="16" t="str">
        <f>IF(Wedstrijden!AO208="x","1.40","")</f>
        <v/>
      </c>
      <c r="DE211" s="16" t="str">
        <f>IF(COUNTA(Wedstrijden!BC208:BE208)&lt;&gt;0,6,"")</f>
        <v/>
      </c>
      <c r="DF211" s="16" t="str">
        <f t="shared" si="22"/>
        <v/>
      </c>
      <c r="DG211" s="16" t="str">
        <f>IF(Wedstrijden!BC208="x","L","")</f>
        <v/>
      </c>
      <c r="DH211" s="16" t="str">
        <f>IF(Wedstrijden!BD208="x","M","")</f>
        <v/>
      </c>
      <c r="DI211" s="16" t="str">
        <f>IF(Wedstrijden!BE208="x","Z","")</f>
        <v/>
      </c>
      <c r="DJ211" s="16" t="str">
        <f>IF(Wedstrijden!BF208="x","Z","")</f>
        <v/>
      </c>
      <c r="DK211" s="16" t="str">
        <f>IF(COUNTA(Wedstrijden!BH208:BJ208)&lt;&gt;0,6,"")</f>
        <v/>
      </c>
      <c r="DL211" s="16" t="str">
        <f t="shared" si="23"/>
        <v/>
      </c>
      <c r="DM211" s="16" t="str">
        <f>IF(Wedstrijden!BH208="x","L","")</f>
        <v/>
      </c>
      <c r="DN211" s="16" t="str">
        <f>IF(Wedstrijden!BI208="x","M","")</f>
        <v/>
      </c>
      <c r="DO211" s="16" t="str">
        <f>IF(Wedstrijden!BJ208="x","Z","")</f>
        <v/>
      </c>
      <c r="DP211" s="16" t="str">
        <f>IF(Wedstrijden!BK208="x","Z","")</f>
        <v/>
      </c>
    </row>
    <row r="212" spans="1:120" ht="14.4" x14ac:dyDescent="0.3">
      <c r="A212" s="18">
        <f>Wedstrijden!A209</f>
        <v>45170</v>
      </c>
      <c r="B212" s="16" t="str">
        <f>IFERROR(VLOOKUP(Wedstrijden!#REF!,#REF!,2,FALSE),"")</f>
        <v/>
      </c>
      <c r="C212" s="16" t="str">
        <f>Wedstrijden!E209</f>
        <v>KNHS Kring Tusken Waad En Klif</v>
      </c>
      <c r="D212" s="16" t="str">
        <f>IFERROR(VLOOKUP(Wedstrijden!#REF!,#REF!,2,FALSE),"")</f>
        <v/>
      </c>
      <c r="E212" s="16" t="str">
        <f>IFERROR(VLOOKUP(Wedstrijden!#REF!,#REF!,5,FALSE),"")</f>
        <v/>
      </c>
      <c r="F212" s="16" t="e">
        <f>IF(Wedstrijden!#REF!&lt;&gt;"",Wedstrijden!#REF!,"")</f>
        <v>#REF!</v>
      </c>
      <c r="G212" s="16" t="e">
        <f>IF(Wedstrijden!#REF!="Indoor",1,0)</f>
        <v>#REF!</v>
      </c>
      <c r="H212" s="16" t="e">
        <f>Wedstrijden!#REF!</f>
        <v>#REF!</v>
      </c>
      <c r="I212" s="16" t="e">
        <f>IF(Wedstrijden!#REF!="Nee",0,IF(Wedstrijden!#REF!="Ja",1,""))</f>
        <v>#REF!</v>
      </c>
      <c r="J212" s="16" t="e">
        <f>IF(Wedstrijden!#REF!&lt;&gt;"",Wedstrijden!#REF!,"")</f>
        <v>#REF!</v>
      </c>
      <c r="BJ212" s="16" t="str">
        <f>IF(COUNTA(Wedstrijden!T209:AB209)&lt;&gt;0,1,"")</f>
        <v/>
      </c>
      <c r="BK212" s="16" t="str">
        <f t="shared" si="18"/>
        <v/>
      </c>
      <c r="BL212" s="16" t="e">
        <f>IF(Wedstrijden!#REF!="x","AA","")</f>
        <v>#REF!</v>
      </c>
      <c r="BM212" s="16" t="e">
        <f>IF(Wedstrijden!#REF!="x","A","")</f>
        <v>#REF!</v>
      </c>
      <c r="BN212" s="16" t="str">
        <f>IF(Wedstrijden!T209="x","B1","")</f>
        <v/>
      </c>
      <c r="BO212" s="16" t="e">
        <f>IF(Wedstrijden!#REF!="x","BB","")</f>
        <v>#REF!</v>
      </c>
      <c r="BP212" s="16" t="str">
        <f>IF(Wedstrijden!V209="x","B","")</f>
        <v/>
      </c>
      <c r="BQ212" s="16" t="str">
        <f>IF(Wedstrijden!W209="x","L1","")</f>
        <v/>
      </c>
      <c r="BR212" s="16" t="str">
        <f>IF(Wedstrijden!X209="x","L2","")</f>
        <v/>
      </c>
      <c r="BS212" s="16" t="str">
        <f>IF(Wedstrijden!Y209="x","M1","")</f>
        <v/>
      </c>
      <c r="BT212" s="16" t="str">
        <f>IF(Wedstrijden!Z209="x","M2","")</f>
        <v/>
      </c>
      <c r="BU212" s="16" t="str">
        <f>IF(Wedstrijden!AA209="x","Z1","")</f>
        <v/>
      </c>
      <c r="BV212" s="16" t="str">
        <f>IF(Wedstrijden!AB209="x","Z2","")</f>
        <v/>
      </c>
      <c r="BW212" s="16">
        <f>IF(COUNTA(Wedstrijden!K209:S209)&lt;&gt;0,1,"")</f>
        <v>1</v>
      </c>
      <c r="BX212" s="16">
        <f t="shared" si="19"/>
        <v>1</v>
      </c>
      <c r="BY212" s="16" t="str">
        <f>IF(Wedstrijden!K209="x","BB","")</f>
        <v/>
      </c>
      <c r="BZ212" s="16" t="str">
        <f>IF(Wedstrijden!L209="x","B","")</f>
        <v>B</v>
      </c>
      <c r="CA212" s="16" t="str">
        <f>IF(Wedstrijden!M209="x","L1","")</f>
        <v/>
      </c>
      <c r="CB212" s="16" t="str">
        <f>IF(Wedstrijden!N209="x","L2","")</f>
        <v/>
      </c>
      <c r="CC212" s="16" t="str">
        <f>IF(Wedstrijden!O209="x","M1","")</f>
        <v/>
      </c>
      <c r="CD212" s="16" t="str">
        <f>IF(Wedstrijden!P209="x","M2","")</f>
        <v/>
      </c>
      <c r="CE212" s="16" t="str">
        <f>IF(Wedstrijden!Q209="x","Z1","")</f>
        <v/>
      </c>
      <c r="CF212" s="16" t="str">
        <f>IF(Wedstrijden!R209="x","Z2","")</f>
        <v/>
      </c>
      <c r="CG212" s="16" t="str">
        <f>IF(Wedstrijden!S209="x","ZZL","")</f>
        <v/>
      </c>
      <c r="CL212" s="16" t="str">
        <f>IF(COUNTA(Wedstrijden!AQ209:BA209)&lt;&gt;0,2,"")</f>
        <v/>
      </c>
      <c r="CM212" s="16" t="str">
        <f t="shared" si="20"/>
        <v/>
      </c>
      <c r="CN212" s="16" t="str">
        <f>IF(Wedstrijden!AQ209="x","AA","")</f>
        <v/>
      </c>
      <c r="CO212" s="16" t="str">
        <f>IF(Wedstrijden!AR209="x","A","")</f>
        <v/>
      </c>
      <c r="CP212" s="16" t="str">
        <f>IF(Wedstrijden!AS209="x","BB","")</f>
        <v/>
      </c>
      <c r="CQ212" s="16" t="str">
        <f>IF(Wedstrijden!AT209="x","B","")</f>
        <v/>
      </c>
      <c r="CR212" s="16" t="str">
        <f>IF(Wedstrijden!AU209="x","L","")</f>
        <v/>
      </c>
      <c r="CS212" s="16" t="str">
        <f>IF(Wedstrijden!AV209="x","M","")</f>
        <v/>
      </c>
      <c r="CT212" s="16" t="str">
        <f>IF(Wedstrijden!AW209="x","Z","")</f>
        <v/>
      </c>
      <c r="CU212" s="16" t="str">
        <f>IF(Wedstrijden!BA209="x","ZZ","")</f>
        <v/>
      </c>
      <c r="CV212" s="16" t="str">
        <f>IF(COUNTA(Wedstrijden!AH209:AO209)&lt;&gt;0,2,"")</f>
        <v/>
      </c>
      <c r="CW212" s="16" t="str">
        <f t="shared" si="21"/>
        <v/>
      </c>
      <c r="CX212" s="16" t="str">
        <f>IF(Wedstrijden!AH209="x","BB","")</f>
        <v/>
      </c>
      <c r="CY212" s="16" t="str">
        <f>IF(Wedstrijden!AI209="x","B","")</f>
        <v/>
      </c>
      <c r="CZ212" s="16" t="str">
        <f>IF(Wedstrijden!AJ209="x","L","")</f>
        <v/>
      </c>
      <c r="DA212" s="16" t="str">
        <f>IF(Wedstrijden!AK209="x","M","")</f>
        <v/>
      </c>
      <c r="DB212" s="16" t="str">
        <f>IF(Wedstrijden!AL209="x","Z","")</f>
        <v/>
      </c>
      <c r="DC212" s="16" t="str">
        <f>IF(Wedstrijden!AM209="x","ZZ","")</f>
        <v/>
      </c>
      <c r="DD212" s="16" t="str">
        <f>IF(Wedstrijden!AO209="x","1.40","")</f>
        <v/>
      </c>
      <c r="DE212" s="16" t="str">
        <f>IF(COUNTA(Wedstrijden!BC209:BE209)&lt;&gt;0,6,"")</f>
        <v/>
      </c>
      <c r="DF212" s="16" t="str">
        <f t="shared" si="22"/>
        <v/>
      </c>
      <c r="DG212" s="16" t="str">
        <f>IF(Wedstrijden!BC209="x","L","")</f>
        <v/>
      </c>
      <c r="DH212" s="16" t="str">
        <f>IF(Wedstrijden!BD209="x","M","")</f>
        <v/>
      </c>
      <c r="DI212" s="16" t="str">
        <f>IF(Wedstrijden!BE209="x","Z","")</f>
        <v/>
      </c>
      <c r="DJ212" s="16" t="str">
        <f>IF(Wedstrijden!BF209="x","Z","")</f>
        <v/>
      </c>
      <c r="DK212" s="16" t="str">
        <f>IF(COUNTA(Wedstrijden!BH209:BJ209)&lt;&gt;0,6,"")</f>
        <v/>
      </c>
      <c r="DL212" s="16" t="str">
        <f t="shared" si="23"/>
        <v/>
      </c>
      <c r="DM212" s="16" t="str">
        <f>IF(Wedstrijden!BH209="x","L","")</f>
        <v/>
      </c>
      <c r="DN212" s="16" t="str">
        <f>IF(Wedstrijden!BI209="x","M","")</f>
        <v/>
      </c>
      <c r="DO212" s="16" t="str">
        <f>IF(Wedstrijden!BJ209="x","Z","")</f>
        <v/>
      </c>
      <c r="DP212" s="16" t="str">
        <f>IF(Wedstrijden!BK209="x","Z","")</f>
        <v/>
      </c>
    </row>
    <row r="213" spans="1:120" ht="14.4" x14ac:dyDescent="0.3">
      <c r="A213" s="18">
        <f>Wedstrijden!A210</f>
        <v>45171</v>
      </c>
      <c r="B213" s="16" t="str">
        <f>IFERROR(VLOOKUP(Wedstrijden!#REF!,#REF!,2,FALSE),"")</f>
        <v/>
      </c>
      <c r="C213" s="16" t="str">
        <f>Wedstrijden!E210</f>
        <v>KNHS Kring De Drie Stromen</v>
      </c>
      <c r="D213" s="16" t="str">
        <f>IFERROR(VLOOKUP(Wedstrijden!#REF!,#REF!,2,FALSE),"")</f>
        <v/>
      </c>
      <c r="E213" s="16" t="str">
        <f>IFERROR(VLOOKUP(Wedstrijden!#REF!,#REF!,5,FALSE),"")</f>
        <v/>
      </c>
      <c r="F213" s="16" t="e">
        <f>IF(Wedstrijden!#REF!&lt;&gt;"",Wedstrijden!#REF!,"")</f>
        <v>#REF!</v>
      </c>
      <c r="G213" s="16" t="e">
        <f>IF(Wedstrijden!#REF!="Indoor",1,0)</f>
        <v>#REF!</v>
      </c>
      <c r="H213" s="16" t="e">
        <f>Wedstrijden!#REF!</f>
        <v>#REF!</v>
      </c>
      <c r="I213" s="16" t="e">
        <f>IF(Wedstrijden!#REF!="Nee",0,IF(Wedstrijden!#REF!="Ja",1,""))</f>
        <v>#REF!</v>
      </c>
      <c r="J213" s="16" t="e">
        <f>IF(Wedstrijden!#REF!&lt;&gt;"",Wedstrijden!#REF!,"")</f>
        <v>#REF!</v>
      </c>
      <c r="BJ213" s="16">
        <f>IF(COUNTA(Wedstrijden!T210:AB210)&lt;&gt;0,1,"")</f>
        <v>1</v>
      </c>
      <c r="BK213" s="16">
        <f t="shared" si="18"/>
        <v>2</v>
      </c>
      <c r="BL213" s="16" t="e">
        <f>IF(Wedstrijden!#REF!="x","AA","")</f>
        <v>#REF!</v>
      </c>
      <c r="BM213" s="16" t="e">
        <f>IF(Wedstrijden!#REF!="x","A","")</f>
        <v>#REF!</v>
      </c>
      <c r="BN213" s="16" t="str">
        <f>IF(Wedstrijden!T210="x","B1","")</f>
        <v/>
      </c>
      <c r="BO213" s="16" t="e">
        <f>IF(Wedstrijden!#REF!="x","BB","")</f>
        <v>#REF!</v>
      </c>
      <c r="BP213" s="16" t="str">
        <f>IF(Wedstrijden!V210="x","B","")</f>
        <v>B</v>
      </c>
      <c r="BQ213" s="16" t="str">
        <f>IF(Wedstrijden!W210="x","L1","")</f>
        <v>L1</v>
      </c>
      <c r="BR213" s="16" t="str">
        <f>IF(Wedstrijden!X210="x","L2","")</f>
        <v>L2</v>
      </c>
      <c r="BS213" s="16" t="str">
        <f>IF(Wedstrijden!Y210="x","M1","")</f>
        <v>M1</v>
      </c>
      <c r="BT213" s="16" t="str">
        <f>IF(Wedstrijden!Z210="x","M2","")</f>
        <v>M2</v>
      </c>
      <c r="BU213" s="16" t="str">
        <f>IF(Wedstrijden!AA210="x","Z1","")</f>
        <v/>
      </c>
      <c r="BV213" s="16" t="str">
        <f>IF(Wedstrijden!AB210="x","Z2","")</f>
        <v/>
      </c>
      <c r="BW213" s="16">
        <f>IF(COUNTA(Wedstrijden!K210:S210)&lt;&gt;0,1,"")</f>
        <v>1</v>
      </c>
      <c r="BX213" s="16">
        <f t="shared" si="19"/>
        <v>1</v>
      </c>
      <c r="BY213" s="16" t="str">
        <f>IF(Wedstrijden!K210="x","BB","")</f>
        <v>BB</v>
      </c>
      <c r="BZ213" s="16" t="str">
        <f>IF(Wedstrijden!L210="x","B","")</f>
        <v>B</v>
      </c>
      <c r="CA213" s="16" t="str">
        <f>IF(Wedstrijden!M210="x","L1","")</f>
        <v>L1</v>
      </c>
      <c r="CB213" s="16" t="str">
        <f>IF(Wedstrijden!N210="x","L2","")</f>
        <v>L2</v>
      </c>
      <c r="CC213" s="16" t="str">
        <f>IF(Wedstrijden!O210="x","M1","")</f>
        <v>M1</v>
      </c>
      <c r="CD213" s="16" t="str">
        <f>IF(Wedstrijden!P210="x","M2","")</f>
        <v>M2</v>
      </c>
      <c r="CE213" s="16" t="str">
        <f>IF(Wedstrijden!Q210="x","Z1","")</f>
        <v/>
      </c>
      <c r="CF213" s="16" t="str">
        <f>IF(Wedstrijden!R210="x","Z2","")</f>
        <v/>
      </c>
      <c r="CG213" s="16" t="str">
        <f>IF(Wedstrijden!S210="x","ZZL","")</f>
        <v/>
      </c>
      <c r="CL213" s="16" t="str">
        <f>IF(COUNTA(Wedstrijden!AQ210:BA210)&lt;&gt;0,2,"")</f>
        <v/>
      </c>
      <c r="CM213" s="16" t="str">
        <f t="shared" si="20"/>
        <v/>
      </c>
      <c r="CN213" s="16" t="str">
        <f>IF(Wedstrijden!AQ210="x","AA","")</f>
        <v/>
      </c>
      <c r="CO213" s="16" t="str">
        <f>IF(Wedstrijden!AR210="x","A","")</f>
        <v/>
      </c>
      <c r="CP213" s="16" t="str">
        <f>IF(Wedstrijden!AS210="x","BB","")</f>
        <v/>
      </c>
      <c r="CQ213" s="16" t="str">
        <f>IF(Wedstrijden!AT210="x","B","")</f>
        <v/>
      </c>
      <c r="CR213" s="16" t="str">
        <f>IF(Wedstrijden!AU210="x","L","")</f>
        <v/>
      </c>
      <c r="CS213" s="16" t="str">
        <f>IF(Wedstrijden!AV210="x","M","")</f>
        <v/>
      </c>
      <c r="CT213" s="16" t="str">
        <f>IF(Wedstrijden!AW210="x","Z","")</f>
        <v/>
      </c>
      <c r="CU213" s="16" t="str">
        <f>IF(Wedstrijden!BA210="x","ZZ","")</f>
        <v/>
      </c>
      <c r="CV213" s="16" t="str">
        <f>IF(COUNTA(Wedstrijden!AH210:AO210)&lt;&gt;0,2,"")</f>
        <v/>
      </c>
      <c r="CW213" s="16" t="str">
        <f t="shared" si="21"/>
        <v/>
      </c>
      <c r="CX213" s="16" t="str">
        <f>IF(Wedstrijden!AH210="x","BB","")</f>
        <v/>
      </c>
      <c r="CY213" s="16" t="str">
        <f>IF(Wedstrijden!AI210="x","B","")</f>
        <v/>
      </c>
      <c r="CZ213" s="16" t="str">
        <f>IF(Wedstrijden!AJ210="x","L","")</f>
        <v/>
      </c>
      <c r="DA213" s="16" t="str">
        <f>IF(Wedstrijden!AK210="x","M","")</f>
        <v/>
      </c>
      <c r="DB213" s="16" t="str">
        <f>IF(Wedstrijden!AL210="x","Z","")</f>
        <v/>
      </c>
      <c r="DC213" s="16" t="str">
        <f>IF(Wedstrijden!AM210="x","ZZ","")</f>
        <v/>
      </c>
      <c r="DD213" s="16" t="str">
        <f>IF(Wedstrijden!AO210="x","1.40","")</f>
        <v/>
      </c>
      <c r="DE213" s="16" t="str">
        <f>IF(COUNTA(Wedstrijden!BC210:BE210)&lt;&gt;0,6,"")</f>
        <v/>
      </c>
      <c r="DF213" s="16" t="str">
        <f t="shared" si="22"/>
        <v/>
      </c>
      <c r="DG213" s="16" t="str">
        <f>IF(Wedstrijden!BC210="x","L","")</f>
        <v/>
      </c>
      <c r="DH213" s="16" t="str">
        <f>IF(Wedstrijden!BD210="x","M","")</f>
        <v/>
      </c>
      <c r="DI213" s="16" t="str">
        <f>IF(Wedstrijden!BE210="x","Z","")</f>
        <v/>
      </c>
      <c r="DJ213" s="16" t="str">
        <f>IF(Wedstrijden!BF210="x","Z","")</f>
        <v/>
      </c>
      <c r="DK213" s="16" t="str">
        <f>IF(COUNTA(Wedstrijden!BH210:BJ210)&lt;&gt;0,6,"")</f>
        <v/>
      </c>
      <c r="DL213" s="16" t="str">
        <f t="shared" si="23"/>
        <v/>
      </c>
      <c r="DM213" s="16" t="str">
        <f>IF(Wedstrijden!BH210="x","L","")</f>
        <v/>
      </c>
      <c r="DN213" s="16" t="str">
        <f>IF(Wedstrijden!BI210="x","M","")</f>
        <v/>
      </c>
      <c r="DO213" s="16" t="str">
        <f>IF(Wedstrijden!BJ210="x","Z","")</f>
        <v/>
      </c>
      <c r="DP213" s="16" t="str">
        <f>IF(Wedstrijden!BK210="x","Z","")</f>
        <v/>
      </c>
    </row>
    <row r="214" spans="1:120" ht="14.4" x14ac:dyDescent="0.3">
      <c r="A214" s="18">
        <f>Wedstrijden!A211</f>
        <v>45171</v>
      </c>
      <c r="B214" s="16" t="str">
        <f>IFERROR(VLOOKUP(Wedstrijden!#REF!,#REF!,2,FALSE),"")</f>
        <v/>
      </c>
      <c r="C214" s="16" t="str">
        <f>Wedstrijden!E211</f>
        <v>KNHS Kring Noord Oost Friesland</v>
      </c>
      <c r="D214" s="16" t="str">
        <f>IFERROR(VLOOKUP(Wedstrijden!#REF!,#REF!,2,FALSE),"")</f>
        <v/>
      </c>
      <c r="E214" s="16" t="str">
        <f>IFERROR(VLOOKUP(Wedstrijden!#REF!,#REF!,5,FALSE),"")</f>
        <v/>
      </c>
      <c r="F214" s="16" t="e">
        <f>IF(Wedstrijden!#REF!&lt;&gt;"",Wedstrijden!#REF!,"")</f>
        <v>#REF!</v>
      </c>
      <c r="G214" s="16" t="e">
        <f>IF(Wedstrijden!#REF!="Indoor",1,0)</f>
        <v>#REF!</v>
      </c>
      <c r="H214" s="16" t="e">
        <f>Wedstrijden!#REF!</f>
        <v>#REF!</v>
      </c>
      <c r="I214" s="16" t="e">
        <f>IF(Wedstrijden!#REF!="Nee",0,IF(Wedstrijden!#REF!="Ja",1,""))</f>
        <v>#REF!</v>
      </c>
      <c r="J214" s="16" t="e">
        <f>IF(Wedstrijden!#REF!&lt;&gt;"",Wedstrijden!#REF!,"")</f>
        <v>#REF!</v>
      </c>
      <c r="BJ214" s="16">
        <f>IF(COUNTA(Wedstrijden!T211:AB211)&lt;&gt;0,1,"")</f>
        <v>1</v>
      </c>
      <c r="BK214" s="16">
        <f t="shared" si="18"/>
        <v>2</v>
      </c>
      <c r="BL214" s="16" t="e">
        <f>IF(Wedstrijden!#REF!="x","AA","")</f>
        <v>#REF!</v>
      </c>
      <c r="BM214" s="16" t="e">
        <f>IF(Wedstrijden!#REF!="x","A","")</f>
        <v>#REF!</v>
      </c>
      <c r="BN214" s="16" t="str">
        <f>IF(Wedstrijden!T211="x","B1","")</f>
        <v/>
      </c>
      <c r="BO214" s="16" t="e">
        <f>IF(Wedstrijden!#REF!="x","BB","")</f>
        <v>#REF!</v>
      </c>
      <c r="BP214" s="16" t="str">
        <f>IF(Wedstrijden!V211="x","B","")</f>
        <v>B</v>
      </c>
      <c r="BQ214" s="16" t="str">
        <f>IF(Wedstrijden!W211="x","L1","")</f>
        <v>L1</v>
      </c>
      <c r="BR214" s="16" t="str">
        <f>IF(Wedstrijden!X211="x","L2","")</f>
        <v>L2</v>
      </c>
      <c r="BS214" s="16" t="str">
        <f>IF(Wedstrijden!Y211="x","M1","")</f>
        <v>M1</v>
      </c>
      <c r="BT214" s="16" t="str">
        <f>IF(Wedstrijden!Z211="x","M2","")</f>
        <v>M2</v>
      </c>
      <c r="BU214" s="16" t="str">
        <f>IF(Wedstrijden!AA211="x","Z1","")</f>
        <v>Z1</v>
      </c>
      <c r="BV214" s="16" t="str">
        <f>IF(Wedstrijden!AB211="x","Z2","")</f>
        <v>Z2</v>
      </c>
      <c r="BW214" s="16">
        <f>IF(COUNTA(Wedstrijden!K211:S211)&lt;&gt;0,1,"")</f>
        <v>1</v>
      </c>
      <c r="BX214" s="16">
        <f t="shared" si="19"/>
        <v>1</v>
      </c>
      <c r="BY214" s="16" t="str">
        <f>IF(Wedstrijden!K211="x","BB","")</f>
        <v>BB</v>
      </c>
      <c r="BZ214" s="16" t="str">
        <f>IF(Wedstrijden!L211="x","B","")</f>
        <v>B</v>
      </c>
      <c r="CA214" s="16" t="str">
        <f>IF(Wedstrijden!M211="x","L1","")</f>
        <v>L1</v>
      </c>
      <c r="CB214" s="16" t="str">
        <f>IF(Wedstrijden!N211="x","L2","")</f>
        <v>L2</v>
      </c>
      <c r="CC214" s="16" t="str">
        <f>IF(Wedstrijden!O211="x","M1","")</f>
        <v>M1</v>
      </c>
      <c r="CD214" s="16" t="str">
        <f>IF(Wedstrijden!P211="x","M2","")</f>
        <v>M2</v>
      </c>
      <c r="CE214" s="16" t="str">
        <f>IF(Wedstrijden!Q211="x","Z1","")</f>
        <v>Z1</v>
      </c>
      <c r="CF214" s="16" t="str">
        <f>IF(Wedstrijden!R211="x","Z2","")</f>
        <v>Z2</v>
      </c>
      <c r="CG214" s="16" t="str">
        <f>IF(Wedstrijden!S211="x","ZZL","")</f>
        <v>ZZL</v>
      </c>
      <c r="CL214" s="16" t="str">
        <f>IF(COUNTA(Wedstrijden!AQ211:BA211)&lt;&gt;0,2,"")</f>
        <v/>
      </c>
      <c r="CM214" s="16" t="str">
        <f t="shared" si="20"/>
        <v/>
      </c>
      <c r="CN214" s="16" t="str">
        <f>IF(Wedstrijden!AQ211="x","AA","")</f>
        <v/>
      </c>
      <c r="CO214" s="16" t="str">
        <f>IF(Wedstrijden!AR211="x","A","")</f>
        <v/>
      </c>
      <c r="CP214" s="16" t="str">
        <f>IF(Wedstrijden!AS211="x","BB","")</f>
        <v/>
      </c>
      <c r="CQ214" s="16" t="str">
        <f>IF(Wedstrijden!AT211="x","B","")</f>
        <v/>
      </c>
      <c r="CR214" s="16" t="str">
        <f>IF(Wedstrijden!AU211="x","L","")</f>
        <v/>
      </c>
      <c r="CS214" s="16" t="str">
        <f>IF(Wedstrijden!AV211="x","M","")</f>
        <v/>
      </c>
      <c r="CT214" s="16" t="str">
        <f>IF(Wedstrijden!AW211="x","Z","")</f>
        <v/>
      </c>
      <c r="CU214" s="16" t="str">
        <f>IF(Wedstrijden!BA211="x","ZZ","")</f>
        <v/>
      </c>
      <c r="CV214" s="16" t="str">
        <f>IF(COUNTA(Wedstrijden!AH211:AO211)&lt;&gt;0,2,"")</f>
        <v/>
      </c>
      <c r="CW214" s="16" t="str">
        <f t="shared" si="21"/>
        <v/>
      </c>
      <c r="CX214" s="16" t="str">
        <f>IF(Wedstrijden!AH211="x","BB","")</f>
        <v/>
      </c>
      <c r="CY214" s="16" t="str">
        <f>IF(Wedstrijden!AI211="x","B","")</f>
        <v/>
      </c>
      <c r="CZ214" s="16" t="str">
        <f>IF(Wedstrijden!AJ211="x","L","")</f>
        <v/>
      </c>
      <c r="DA214" s="16" t="str">
        <f>IF(Wedstrijden!AK211="x","M","")</f>
        <v/>
      </c>
      <c r="DB214" s="16" t="str">
        <f>IF(Wedstrijden!AL211="x","Z","")</f>
        <v/>
      </c>
      <c r="DC214" s="16" t="str">
        <f>IF(Wedstrijden!AM211="x","ZZ","")</f>
        <v/>
      </c>
      <c r="DD214" s="16" t="str">
        <f>IF(Wedstrijden!AO211="x","1.40","")</f>
        <v/>
      </c>
      <c r="DE214" s="16" t="str">
        <f>IF(COUNTA(Wedstrijden!BC211:BE211)&lt;&gt;0,6,"")</f>
        <v/>
      </c>
      <c r="DF214" s="16" t="str">
        <f t="shared" si="22"/>
        <v/>
      </c>
      <c r="DG214" s="16" t="str">
        <f>IF(Wedstrijden!BC211="x","L","")</f>
        <v/>
      </c>
      <c r="DH214" s="16" t="str">
        <f>IF(Wedstrijden!BD211="x","M","")</f>
        <v/>
      </c>
      <c r="DI214" s="16" t="str">
        <f>IF(Wedstrijden!BE211="x","Z","")</f>
        <v/>
      </c>
      <c r="DJ214" s="16" t="str">
        <f>IF(Wedstrijden!BF211="x","Z","")</f>
        <v/>
      </c>
      <c r="DK214" s="16" t="str">
        <f>IF(COUNTA(Wedstrijden!BH211:BJ211)&lt;&gt;0,6,"")</f>
        <v/>
      </c>
      <c r="DL214" s="16" t="str">
        <f t="shared" si="23"/>
        <v/>
      </c>
      <c r="DM214" s="16" t="str">
        <f>IF(Wedstrijden!BH211="x","L","")</f>
        <v/>
      </c>
      <c r="DN214" s="16" t="str">
        <f>IF(Wedstrijden!BI211="x","M","")</f>
        <v/>
      </c>
      <c r="DO214" s="16" t="str">
        <f>IF(Wedstrijden!BJ211="x","Z","")</f>
        <v/>
      </c>
      <c r="DP214" s="16" t="str">
        <f>IF(Wedstrijden!BK211="x","Z","")</f>
        <v/>
      </c>
    </row>
    <row r="215" spans="1:120" ht="14.4" x14ac:dyDescent="0.3">
      <c r="A215" s="18">
        <f>Wedstrijden!A212</f>
        <v>45171</v>
      </c>
      <c r="B215" s="16" t="str">
        <f>IFERROR(VLOOKUP(Wedstrijden!#REF!,#REF!,2,FALSE),"")</f>
        <v/>
      </c>
      <c r="C215" s="16" t="str">
        <f>Wedstrijden!E212</f>
        <v>Licenties Wedstrijdorganisaties Friesland Kring</v>
      </c>
      <c r="D215" s="16" t="str">
        <f>IFERROR(VLOOKUP(Wedstrijden!#REF!,#REF!,2,FALSE),"")</f>
        <v/>
      </c>
      <c r="E215" s="16" t="str">
        <f>IFERROR(VLOOKUP(Wedstrijden!#REF!,#REF!,5,FALSE),"")</f>
        <v/>
      </c>
      <c r="F215" s="16" t="e">
        <f>IF(Wedstrijden!#REF!&lt;&gt;"",Wedstrijden!#REF!,"")</f>
        <v>#REF!</v>
      </c>
      <c r="G215" s="16" t="e">
        <f>IF(Wedstrijden!#REF!="Indoor",1,0)</f>
        <v>#REF!</v>
      </c>
      <c r="H215" s="16" t="e">
        <f>Wedstrijden!#REF!</f>
        <v>#REF!</v>
      </c>
      <c r="I215" s="16" t="e">
        <f>IF(Wedstrijden!#REF!="Nee",0,IF(Wedstrijden!#REF!="Ja",1,""))</f>
        <v>#REF!</v>
      </c>
      <c r="J215" s="16" t="e">
        <f>IF(Wedstrijden!#REF!&lt;&gt;"",Wedstrijden!#REF!,"")</f>
        <v>#REF!</v>
      </c>
      <c r="BJ215" s="16" t="str">
        <f>IF(COUNTA(Wedstrijden!T212:AB212)&lt;&gt;0,1,"")</f>
        <v/>
      </c>
      <c r="BK215" s="16" t="str">
        <f t="shared" si="18"/>
        <v/>
      </c>
      <c r="BL215" s="16" t="e">
        <f>IF(Wedstrijden!#REF!="x","AA","")</f>
        <v>#REF!</v>
      </c>
      <c r="BM215" s="16" t="e">
        <f>IF(Wedstrijden!#REF!="x","A","")</f>
        <v>#REF!</v>
      </c>
      <c r="BN215" s="16" t="str">
        <f>IF(Wedstrijden!T212="x","B1","")</f>
        <v/>
      </c>
      <c r="BO215" s="16" t="e">
        <f>IF(Wedstrijden!#REF!="x","BB","")</f>
        <v>#REF!</v>
      </c>
      <c r="BP215" s="16" t="str">
        <f>IF(Wedstrijden!V212="x","B","")</f>
        <v/>
      </c>
      <c r="BQ215" s="16" t="str">
        <f>IF(Wedstrijden!W212="x","L1","")</f>
        <v/>
      </c>
      <c r="BR215" s="16" t="str">
        <f>IF(Wedstrijden!X212="x","L2","")</f>
        <v/>
      </c>
      <c r="BS215" s="16" t="str">
        <f>IF(Wedstrijden!Y212="x","M1","")</f>
        <v/>
      </c>
      <c r="BT215" s="16" t="str">
        <f>IF(Wedstrijden!Z212="x","M2","")</f>
        <v/>
      </c>
      <c r="BU215" s="16" t="str">
        <f>IF(Wedstrijden!AA212="x","Z1","")</f>
        <v/>
      </c>
      <c r="BV215" s="16" t="str">
        <f>IF(Wedstrijden!AB212="x","Z2","")</f>
        <v/>
      </c>
      <c r="BW215" s="16" t="str">
        <f>IF(COUNTA(Wedstrijden!K212:S212)&lt;&gt;0,1,"")</f>
        <v/>
      </c>
      <c r="BX215" s="16" t="str">
        <f t="shared" si="19"/>
        <v/>
      </c>
      <c r="BY215" s="16" t="str">
        <f>IF(Wedstrijden!K212="x","BB","")</f>
        <v/>
      </c>
      <c r="BZ215" s="16" t="str">
        <f>IF(Wedstrijden!L212="x","B","")</f>
        <v/>
      </c>
      <c r="CA215" s="16" t="str">
        <f>IF(Wedstrijden!M212="x","L1","")</f>
        <v/>
      </c>
      <c r="CB215" s="16" t="str">
        <f>IF(Wedstrijden!N212="x","L2","")</f>
        <v/>
      </c>
      <c r="CC215" s="16" t="str">
        <f>IF(Wedstrijden!O212="x","M1","")</f>
        <v/>
      </c>
      <c r="CD215" s="16" t="str">
        <f>IF(Wedstrijden!P212="x","M2","")</f>
        <v/>
      </c>
      <c r="CE215" s="16" t="str">
        <f>IF(Wedstrijden!Q212="x","Z1","")</f>
        <v/>
      </c>
      <c r="CF215" s="16" t="str">
        <f>IF(Wedstrijden!R212="x","Z2","")</f>
        <v/>
      </c>
      <c r="CG215" s="16" t="str">
        <f>IF(Wedstrijden!S212="x","ZZL","")</f>
        <v/>
      </c>
      <c r="CL215" s="16" t="str">
        <f>IF(COUNTA(Wedstrijden!AQ212:BA212)&lt;&gt;0,2,"")</f>
        <v/>
      </c>
      <c r="CM215" s="16" t="str">
        <f t="shared" si="20"/>
        <v/>
      </c>
      <c r="CN215" s="16" t="str">
        <f>IF(Wedstrijden!AQ212="x","AA","")</f>
        <v/>
      </c>
      <c r="CO215" s="16" t="str">
        <f>IF(Wedstrijden!AR212="x","A","")</f>
        <v/>
      </c>
      <c r="CP215" s="16" t="str">
        <f>IF(Wedstrijden!AS212="x","BB","")</f>
        <v/>
      </c>
      <c r="CQ215" s="16" t="str">
        <f>IF(Wedstrijden!AT212="x","B","")</f>
        <v/>
      </c>
      <c r="CR215" s="16" t="str">
        <f>IF(Wedstrijden!AU212="x","L","")</f>
        <v/>
      </c>
      <c r="CS215" s="16" t="str">
        <f>IF(Wedstrijden!AV212="x","M","")</f>
        <v/>
      </c>
      <c r="CT215" s="16" t="str">
        <f>IF(Wedstrijden!AW212="x","Z","")</f>
        <v/>
      </c>
      <c r="CU215" s="16" t="str">
        <f>IF(Wedstrijden!BA212="x","ZZ","")</f>
        <v/>
      </c>
      <c r="CV215" s="16">
        <f>IF(COUNTA(Wedstrijden!AH212:AO212)&lt;&gt;0,2,"")</f>
        <v>2</v>
      </c>
      <c r="CW215" s="16">
        <f t="shared" si="21"/>
        <v>1</v>
      </c>
      <c r="CX215" s="16" t="str">
        <f>IF(Wedstrijden!AH212="x","BB","")</f>
        <v>BB</v>
      </c>
      <c r="CY215" s="16" t="str">
        <f>IF(Wedstrijden!AI212="x","B","")</f>
        <v>B</v>
      </c>
      <c r="CZ215" s="16" t="str">
        <f>IF(Wedstrijden!AJ212="x","L","")</f>
        <v>L</v>
      </c>
      <c r="DA215" s="16" t="str">
        <f>IF(Wedstrijden!AK212="x","M","")</f>
        <v>M</v>
      </c>
      <c r="DB215" s="16" t="str">
        <f>IF(Wedstrijden!AL212="x","Z","")</f>
        <v>Z</v>
      </c>
      <c r="DC215" s="16" t="str">
        <f>IF(Wedstrijden!AM212="x","ZZ","")</f>
        <v>ZZ</v>
      </c>
      <c r="DD215" s="16" t="str">
        <f>IF(Wedstrijden!AO212="x","1.40","")</f>
        <v>1.40</v>
      </c>
      <c r="DE215" s="16" t="str">
        <f>IF(COUNTA(Wedstrijden!BC212:BE212)&lt;&gt;0,6,"")</f>
        <v/>
      </c>
      <c r="DF215" s="16" t="str">
        <f t="shared" si="22"/>
        <v/>
      </c>
      <c r="DG215" s="16" t="str">
        <f>IF(Wedstrijden!BC212="x","L","")</f>
        <v/>
      </c>
      <c r="DH215" s="16" t="str">
        <f>IF(Wedstrijden!BD212="x","M","")</f>
        <v/>
      </c>
      <c r="DI215" s="16" t="str">
        <f>IF(Wedstrijden!BE212="x","Z","")</f>
        <v/>
      </c>
      <c r="DJ215" s="16" t="str">
        <f>IF(Wedstrijden!BF212="x","Z","")</f>
        <v/>
      </c>
      <c r="DK215" s="16" t="str">
        <f>IF(COUNTA(Wedstrijden!BH212:BJ212)&lt;&gt;0,6,"")</f>
        <v/>
      </c>
      <c r="DL215" s="16" t="str">
        <f t="shared" si="23"/>
        <v/>
      </c>
      <c r="DM215" s="16" t="str">
        <f>IF(Wedstrijden!BH212="x","L","")</f>
        <v/>
      </c>
      <c r="DN215" s="16" t="str">
        <f>IF(Wedstrijden!BI212="x","M","")</f>
        <v/>
      </c>
      <c r="DO215" s="16" t="str">
        <f>IF(Wedstrijden!BJ212="x","Z","")</f>
        <v/>
      </c>
      <c r="DP215" s="16" t="str">
        <f>IF(Wedstrijden!BK212="x","Z","")</f>
        <v/>
      </c>
    </row>
    <row r="216" spans="1:120" ht="14.4" x14ac:dyDescent="0.3">
      <c r="A216" s="18">
        <f>Wedstrijden!A213</f>
        <v>45171</v>
      </c>
      <c r="B216" s="16" t="str">
        <f>IFERROR(VLOOKUP(Wedstrijden!#REF!,#REF!,2,FALSE),"")</f>
        <v/>
      </c>
      <c r="C216" s="16" t="str">
        <f>Wedstrijden!E213</f>
        <v>KNHS Kring De Drie Stromen</v>
      </c>
      <c r="D216" s="16" t="str">
        <f>IFERROR(VLOOKUP(Wedstrijden!#REF!,#REF!,2,FALSE),"")</f>
        <v/>
      </c>
      <c r="E216" s="16" t="str">
        <f>IFERROR(VLOOKUP(Wedstrijden!#REF!,#REF!,5,FALSE),"")</f>
        <v/>
      </c>
      <c r="F216" s="16" t="e">
        <f>IF(Wedstrijden!#REF!&lt;&gt;"",Wedstrijden!#REF!,"")</f>
        <v>#REF!</v>
      </c>
      <c r="G216" s="16" t="e">
        <f>IF(Wedstrijden!#REF!="Indoor",1,0)</f>
        <v>#REF!</v>
      </c>
      <c r="H216" s="16" t="e">
        <f>Wedstrijden!#REF!</f>
        <v>#REF!</v>
      </c>
      <c r="I216" s="16" t="e">
        <f>IF(Wedstrijden!#REF!="Nee",0,IF(Wedstrijden!#REF!="Ja",1,""))</f>
        <v>#REF!</v>
      </c>
      <c r="J216" s="16" t="e">
        <f>IF(Wedstrijden!#REF!&lt;&gt;"",Wedstrijden!#REF!,"")</f>
        <v>#REF!</v>
      </c>
      <c r="BJ216" s="16">
        <f>IF(COUNTA(Wedstrijden!T213:AB213)&lt;&gt;0,1,"")</f>
        <v>1</v>
      </c>
      <c r="BK216" s="16">
        <f t="shared" si="18"/>
        <v>2</v>
      </c>
      <c r="BL216" s="16" t="e">
        <f>IF(Wedstrijden!#REF!="x","AA","")</f>
        <v>#REF!</v>
      </c>
      <c r="BM216" s="16" t="e">
        <f>IF(Wedstrijden!#REF!="x","A","")</f>
        <v>#REF!</v>
      </c>
      <c r="BN216" s="16" t="str">
        <f>IF(Wedstrijden!T213="x","B1","")</f>
        <v/>
      </c>
      <c r="BO216" s="16" t="e">
        <f>IF(Wedstrijden!#REF!="x","BB","")</f>
        <v>#REF!</v>
      </c>
      <c r="BP216" s="16" t="str">
        <f>IF(Wedstrijden!V213="x","B","")</f>
        <v>B</v>
      </c>
      <c r="BQ216" s="16" t="str">
        <f>IF(Wedstrijden!W213="x","L1","")</f>
        <v>L1</v>
      </c>
      <c r="BR216" s="16" t="str">
        <f>IF(Wedstrijden!X213="x","L2","")</f>
        <v>L2</v>
      </c>
      <c r="BS216" s="16" t="str">
        <f>IF(Wedstrijden!Y213="x","M1","")</f>
        <v>M1</v>
      </c>
      <c r="BT216" s="16" t="str">
        <f>IF(Wedstrijden!Z213="x","M2","")</f>
        <v>M2</v>
      </c>
      <c r="BU216" s="16" t="str">
        <f>IF(Wedstrijden!AA213="x","Z1","")</f>
        <v>Z1</v>
      </c>
      <c r="BV216" s="16" t="str">
        <f>IF(Wedstrijden!AB213="x","Z2","")</f>
        <v>Z2</v>
      </c>
      <c r="BW216" s="16">
        <f>IF(COUNTA(Wedstrijden!K213:S213)&lt;&gt;0,1,"")</f>
        <v>1</v>
      </c>
      <c r="BX216" s="16">
        <f t="shared" si="19"/>
        <v>1</v>
      </c>
      <c r="BY216" s="16" t="str">
        <f>IF(Wedstrijden!K213="x","BB","")</f>
        <v>BB</v>
      </c>
      <c r="BZ216" s="16" t="str">
        <f>IF(Wedstrijden!L213="x","B","")</f>
        <v>B</v>
      </c>
      <c r="CA216" s="16" t="str">
        <f>IF(Wedstrijden!M213="x","L1","")</f>
        <v>L1</v>
      </c>
      <c r="CB216" s="16" t="str">
        <f>IF(Wedstrijden!N213="x","L2","")</f>
        <v>L2</v>
      </c>
      <c r="CC216" s="16" t="str">
        <f>IF(Wedstrijden!O213="x","M1","")</f>
        <v>M1</v>
      </c>
      <c r="CD216" s="16" t="str">
        <f>IF(Wedstrijden!P213="x","M2","")</f>
        <v>M2</v>
      </c>
      <c r="CE216" s="16" t="str">
        <f>IF(Wedstrijden!Q213="x","Z1","")</f>
        <v>Z1</v>
      </c>
      <c r="CF216" s="16" t="str">
        <f>IF(Wedstrijden!R213="x","Z2","")</f>
        <v>Z2</v>
      </c>
      <c r="CG216" s="16" t="str">
        <f>IF(Wedstrijden!S213="x","ZZL","")</f>
        <v>ZZL</v>
      </c>
      <c r="CL216" s="16" t="str">
        <f>IF(COUNTA(Wedstrijden!AQ213:BA213)&lt;&gt;0,2,"")</f>
        <v/>
      </c>
      <c r="CM216" s="16" t="str">
        <f t="shared" si="20"/>
        <v/>
      </c>
      <c r="CN216" s="16" t="str">
        <f>IF(Wedstrijden!AQ213="x","AA","")</f>
        <v/>
      </c>
      <c r="CO216" s="16" t="str">
        <f>IF(Wedstrijden!AR213="x","A","")</f>
        <v/>
      </c>
      <c r="CP216" s="16" t="str">
        <f>IF(Wedstrijden!AS213="x","BB","")</f>
        <v/>
      </c>
      <c r="CQ216" s="16" t="str">
        <f>IF(Wedstrijden!AT213="x","B","")</f>
        <v/>
      </c>
      <c r="CR216" s="16" t="str">
        <f>IF(Wedstrijden!AU213="x","L","")</f>
        <v/>
      </c>
      <c r="CS216" s="16" t="str">
        <f>IF(Wedstrijden!AV213="x","M","")</f>
        <v/>
      </c>
      <c r="CT216" s="16" t="str">
        <f>IF(Wedstrijden!AW213="x","Z","")</f>
        <v/>
      </c>
      <c r="CU216" s="16" t="str">
        <f>IF(Wedstrijden!BA213="x","ZZ","")</f>
        <v/>
      </c>
      <c r="CV216" s="16" t="str">
        <f>IF(COUNTA(Wedstrijden!AH213:AO213)&lt;&gt;0,2,"")</f>
        <v/>
      </c>
      <c r="CW216" s="16" t="str">
        <f t="shared" si="21"/>
        <v/>
      </c>
      <c r="CX216" s="16" t="str">
        <f>IF(Wedstrijden!AH213="x","BB","")</f>
        <v/>
      </c>
      <c r="CY216" s="16" t="str">
        <f>IF(Wedstrijden!AI213="x","B","")</f>
        <v/>
      </c>
      <c r="CZ216" s="16" t="str">
        <f>IF(Wedstrijden!AJ213="x","L","")</f>
        <v/>
      </c>
      <c r="DA216" s="16" t="str">
        <f>IF(Wedstrijden!AK213="x","M","")</f>
        <v/>
      </c>
      <c r="DB216" s="16" t="str">
        <f>IF(Wedstrijden!AL213="x","Z","")</f>
        <v/>
      </c>
      <c r="DC216" s="16" t="str">
        <f>IF(Wedstrijden!AM213="x","ZZ","")</f>
        <v/>
      </c>
      <c r="DD216" s="16" t="str">
        <f>IF(Wedstrijden!AO213="x","1.40","")</f>
        <v/>
      </c>
      <c r="DE216" s="16" t="str">
        <f>IF(COUNTA(Wedstrijden!BC213:BE213)&lt;&gt;0,6,"")</f>
        <v/>
      </c>
      <c r="DF216" s="16" t="str">
        <f t="shared" si="22"/>
        <v/>
      </c>
      <c r="DG216" s="16" t="str">
        <f>IF(Wedstrijden!BC213="x","L","")</f>
        <v/>
      </c>
      <c r="DH216" s="16" t="str">
        <f>IF(Wedstrijden!BD213="x","M","")</f>
        <v/>
      </c>
      <c r="DI216" s="16" t="str">
        <f>IF(Wedstrijden!BE213="x","Z","")</f>
        <v/>
      </c>
      <c r="DJ216" s="16" t="str">
        <f>IF(Wedstrijden!BF213="x","Z","")</f>
        <v/>
      </c>
      <c r="DK216" s="16" t="str">
        <f>IF(COUNTA(Wedstrijden!BH213:BJ213)&lt;&gt;0,6,"")</f>
        <v/>
      </c>
      <c r="DL216" s="16" t="str">
        <f t="shared" si="23"/>
        <v/>
      </c>
      <c r="DM216" s="16" t="str">
        <f>IF(Wedstrijden!BH213="x","L","")</f>
        <v/>
      </c>
      <c r="DN216" s="16" t="str">
        <f>IF(Wedstrijden!BI213="x","M","")</f>
        <v/>
      </c>
      <c r="DO216" s="16" t="str">
        <f>IF(Wedstrijden!BJ213="x","Z","")</f>
        <v/>
      </c>
      <c r="DP216" s="16" t="str">
        <f>IF(Wedstrijden!BK213="x","Z","")</f>
        <v/>
      </c>
    </row>
    <row r="217" spans="1:120" ht="14.4" x14ac:dyDescent="0.3">
      <c r="A217" s="18">
        <f>Wedstrijden!A214</f>
        <v>45171</v>
      </c>
      <c r="B217" s="16" t="str">
        <f>IFERROR(VLOOKUP(Wedstrijden!#REF!,#REF!,2,FALSE),"")</f>
        <v/>
      </c>
      <c r="C217" s="16" t="str">
        <f>Wedstrijden!E214</f>
        <v>KNHS Kring De Drie Stromen</v>
      </c>
      <c r="D217" s="16" t="str">
        <f>IFERROR(VLOOKUP(Wedstrijden!#REF!,#REF!,2,FALSE),"")</f>
        <v/>
      </c>
      <c r="E217" s="16" t="str">
        <f>IFERROR(VLOOKUP(Wedstrijden!#REF!,#REF!,5,FALSE),"")</f>
        <v/>
      </c>
      <c r="F217" s="16" t="e">
        <f>IF(Wedstrijden!#REF!&lt;&gt;"",Wedstrijden!#REF!,"")</f>
        <v>#REF!</v>
      </c>
      <c r="G217" s="16" t="e">
        <f>IF(Wedstrijden!#REF!="Indoor",1,0)</f>
        <v>#REF!</v>
      </c>
      <c r="H217" s="16" t="e">
        <f>Wedstrijden!#REF!</f>
        <v>#REF!</v>
      </c>
      <c r="I217" s="16" t="e">
        <f>IF(Wedstrijden!#REF!="Nee",0,IF(Wedstrijden!#REF!="Ja",1,""))</f>
        <v>#REF!</v>
      </c>
      <c r="J217" s="16" t="e">
        <f>IF(Wedstrijden!#REF!&lt;&gt;"",Wedstrijden!#REF!,"")</f>
        <v>#REF!</v>
      </c>
      <c r="BJ217" s="16">
        <f>IF(COUNTA(Wedstrijden!T214:AB214)&lt;&gt;0,1,"")</f>
        <v>1</v>
      </c>
      <c r="BK217" s="16">
        <f t="shared" si="18"/>
        <v>2</v>
      </c>
      <c r="BL217" s="16" t="e">
        <f>IF(Wedstrijden!#REF!="x","AA","")</f>
        <v>#REF!</v>
      </c>
      <c r="BM217" s="16" t="e">
        <f>IF(Wedstrijden!#REF!="x","A","")</f>
        <v>#REF!</v>
      </c>
      <c r="BN217" s="16" t="str">
        <f>IF(Wedstrijden!T214="x","B1","")</f>
        <v>B1</v>
      </c>
      <c r="BO217" s="16" t="e">
        <f>IF(Wedstrijden!#REF!="x","BB","")</f>
        <v>#REF!</v>
      </c>
      <c r="BP217" s="16" t="str">
        <f>IF(Wedstrijden!V214="x","B","")</f>
        <v>B</v>
      </c>
      <c r="BQ217" s="16" t="str">
        <f>IF(Wedstrijden!W214="x","L1","")</f>
        <v>L1</v>
      </c>
      <c r="BR217" s="16" t="str">
        <f>IF(Wedstrijden!X214="x","L2","")</f>
        <v>L2</v>
      </c>
      <c r="BS217" s="16" t="str">
        <f>IF(Wedstrijden!Y214="x","M1","")</f>
        <v>M1</v>
      </c>
      <c r="BT217" s="16" t="str">
        <f>IF(Wedstrijden!Z214="x","M2","")</f>
        <v>M2</v>
      </c>
      <c r="BU217" s="16" t="str">
        <f>IF(Wedstrijden!AA214="x","Z1","")</f>
        <v>Z1</v>
      </c>
      <c r="BV217" s="16" t="str">
        <f>IF(Wedstrijden!AB214="x","Z2","")</f>
        <v>Z2</v>
      </c>
      <c r="BW217" s="16">
        <f>IF(COUNTA(Wedstrijden!K214:S214)&lt;&gt;0,1,"")</f>
        <v>1</v>
      </c>
      <c r="BX217" s="16">
        <f t="shared" si="19"/>
        <v>1</v>
      </c>
      <c r="BY217" s="16" t="str">
        <f>IF(Wedstrijden!K214="x","BB","")</f>
        <v>BB</v>
      </c>
      <c r="BZ217" s="16" t="str">
        <f>IF(Wedstrijden!L214="x","B","")</f>
        <v>B</v>
      </c>
      <c r="CA217" s="16" t="str">
        <f>IF(Wedstrijden!M214="x","L1","")</f>
        <v>L1</v>
      </c>
      <c r="CB217" s="16" t="str">
        <f>IF(Wedstrijden!N214="x","L2","")</f>
        <v>L2</v>
      </c>
      <c r="CC217" s="16" t="str">
        <f>IF(Wedstrijden!O214="x","M1","")</f>
        <v>M1</v>
      </c>
      <c r="CD217" s="16" t="str">
        <f>IF(Wedstrijden!P214="x","M2","")</f>
        <v>M2</v>
      </c>
      <c r="CE217" s="16" t="str">
        <f>IF(Wedstrijden!Q214="x","Z1","")</f>
        <v>Z1</v>
      </c>
      <c r="CF217" s="16" t="str">
        <f>IF(Wedstrijden!R214="x","Z2","")</f>
        <v>Z2</v>
      </c>
      <c r="CG217" s="16" t="str">
        <f>IF(Wedstrijden!S214="x","ZZL","")</f>
        <v>ZZL</v>
      </c>
      <c r="CL217" s="16" t="str">
        <f>IF(COUNTA(Wedstrijden!AQ214:BA214)&lt;&gt;0,2,"")</f>
        <v/>
      </c>
      <c r="CM217" s="16" t="str">
        <f t="shared" si="20"/>
        <v/>
      </c>
      <c r="CN217" s="16" t="str">
        <f>IF(Wedstrijden!AQ214="x","AA","")</f>
        <v/>
      </c>
      <c r="CO217" s="16" t="str">
        <f>IF(Wedstrijden!AR214="x","A","")</f>
        <v/>
      </c>
      <c r="CP217" s="16" t="str">
        <f>IF(Wedstrijden!AS214="x","BB","")</f>
        <v/>
      </c>
      <c r="CQ217" s="16" t="str">
        <f>IF(Wedstrijden!AT214="x","B","")</f>
        <v/>
      </c>
      <c r="CR217" s="16" t="str">
        <f>IF(Wedstrijden!AU214="x","L","")</f>
        <v/>
      </c>
      <c r="CS217" s="16" t="str">
        <f>IF(Wedstrijden!AV214="x","M","")</f>
        <v/>
      </c>
      <c r="CT217" s="16" t="str">
        <f>IF(Wedstrijden!AW214="x","Z","")</f>
        <v/>
      </c>
      <c r="CU217" s="16" t="str">
        <f>IF(Wedstrijden!BA214="x","ZZ","")</f>
        <v/>
      </c>
      <c r="CV217" s="16" t="str">
        <f>IF(COUNTA(Wedstrijden!AH214:AO214)&lt;&gt;0,2,"")</f>
        <v/>
      </c>
      <c r="CW217" s="16" t="str">
        <f t="shared" si="21"/>
        <v/>
      </c>
      <c r="CX217" s="16" t="str">
        <f>IF(Wedstrijden!AH214="x","BB","")</f>
        <v/>
      </c>
      <c r="CY217" s="16" t="str">
        <f>IF(Wedstrijden!AI214="x","B","")</f>
        <v/>
      </c>
      <c r="CZ217" s="16" t="str">
        <f>IF(Wedstrijden!AJ214="x","L","")</f>
        <v/>
      </c>
      <c r="DA217" s="16" t="str">
        <f>IF(Wedstrijden!AK214="x","M","")</f>
        <v/>
      </c>
      <c r="DB217" s="16" t="str">
        <f>IF(Wedstrijden!AL214="x","Z","")</f>
        <v/>
      </c>
      <c r="DC217" s="16" t="str">
        <f>IF(Wedstrijden!AM214="x","ZZ","")</f>
        <v/>
      </c>
      <c r="DD217" s="16" t="str">
        <f>IF(Wedstrijden!AO214="x","1.40","")</f>
        <v/>
      </c>
      <c r="DE217" s="16" t="str">
        <f>IF(COUNTA(Wedstrijden!BC214:BE214)&lt;&gt;0,6,"")</f>
        <v/>
      </c>
      <c r="DF217" s="16" t="str">
        <f t="shared" si="22"/>
        <v/>
      </c>
      <c r="DG217" s="16" t="str">
        <f>IF(Wedstrijden!BC214="x","L","")</f>
        <v/>
      </c>
      <c r="DH217" s="16" t="str">
        <f>IF(Wedstrijden!BD214="x","M","")</f>
        <v/>
      </c>
      <c r="DI217" s="16" t="str">
        <f>IF(Wedstrijden!BE214="x","Z","")</f>
        <v/>
      </c>
      <c r="DJ217" s="16" t="str">
        <f>IF(Wedstrijden!BF214="x","Z","")</f>
        <v/>
      </c>
      <c r="DK217" s="16" t="str">
        <f>IF(COUNTA(Wedstrijden!BH214:BJ214)&lt;&gt;0,6,"")</f>
        <v/>
      </c>
      <c r="DL217" s="16" t="str">
        <f t="shared" si="23"/>
        <v/>
      </c>
      <c r="DM217" s="16" t="str">
        <f>IF(Wedstrijden!BH214="x","L","")</f>
        <v/>
      </c>
      <c r="DN217" s="16" t="str">
        <f>IF(Wedstrijden!BI214="x","M","")</f>
        <v/>
      </c>
      <c r="DO217" s="16" t="str">
        <f>IF(Wedstrijden!BJ214="x","Z","")</f>
        <v/>
      </c>
      <c r="DP217" s="16" t="str">
        <f>IF(Wedstrijden!BK214="x","Z","")</f>
        <v/>
      </c>
    </row>
    <row r="218" spans="1:120" ht="14.4" x14ac:dyDescent="0.3">
      <c r="A218" s="18">
        <f>Wedstrijden!A215</f>
        <v>45171</v>
      </c>
      <c r="B218" s="16" t="str">
        <f>IFERROR(VLOOKUP(Wedstrijden!#REF!,#REF!,2,FALSE),"")</f>
        <v/>
      </c>
      <c r="C218" s="16" t="str">
        <f>Wedstrijden!E215</f>
        <v>KNHS Kring Tusken Waad En Klif</v>
      </c>
      <c r="D218" s="16" t="str">
        <f>IFERROR(VLOOKUP(Wedstrijden!#REF!,#REF!,2,FALSE),"")</f>
        <v/>
      </c>
      <c r="E218" s="16" t="str">
        <f>IFERROR(VLOOKUP(Wedstrijden!#REF!,#REF!,5,FALSE),"")</f>
        <v/>
      </c>
      <c r="F218" s="16" t="e">
        <f>IF(Wedstrijden!#REF!&lt;&gt;"",Wedstrijden!#REF!,"")</f>
        <v>#REF!</v>
      </c>
      <c r="G218" s="16" t="e">
        <f>IF(Wedstrijden!#REF!="Indoor",1,0)</f>
        <v>#REF!</v>
      </c>
      <c r="H218" s="16" t="e">
        <f>Wedstrijden!#REF!</f>
        <v>#REF!</v>
      </c>
      <c r="I218" s="16" t="e">
        <f>IF(Wedstrijden!#REF!="Nee",0,IF(Wedstrijden!#REF!="Ja",1,""))</f>
        <v>#REF!</v>
      </c>
      <c r="J218" s="16" t="e">
        <f>IF(Wedstrijden!#REF!&lt;&gt;"",Wedstrijden!#REF!,"")</f>
        <v>#REF!</v>
      </c>
      <c r="BJ218" s="16">
        <f>IF(COUNTA(Wedstrijden!T215:AB215)&lt;&gt;0,1,"")</f>
        <v>1</v>
      </c>
      <c r="BK218" s="16">
        <f t="shared" si="18"/>
        <v>2</v>
      </c>
      <c r="BL218" s="16" t="e">
        <f>IF(Wedstrijden!#REF!="x","AA","")</f>
        <v>#REF!</v>
      </c>
      <c r="BM218" s="16" t="e">
        <f>IF(Wedstrijden!#REF!="x","A","")</f>
        <v>#REF!</v>
      </c>
      <c r="BN218" s="16" t="str">
        <f>IF(Wedstrijden!T215="x","B1","")</f>
        <v/>
      </c>
      <c r="BO218" s="16" t="e">
        <f>IF(Wedstrijden!#REF!="x","BB","")</f>
        <v>#REF!</v>
      </c>
      <c r="BP218" s="16" t="str">
        <f>IF(Wedstrijden!V215="x","B","")</f>
        <v>B</v>
      </c>
      <c r="BQ218" s="16" t="str">
        <f>IF(Wedstrijden!W215="x","L1","")</f>
        <v>L1</v>
      </c>
      <c r="BR218" s="16" t="str">
        <f>IF(Wedstrijden!X215="x","L2","")</f>
        <v>L2</v>
      </c>
      <c r="BS218" s="16" t="str">
        <f>IF(Wedstrijden!Y215="x","M1","")</f>
        <v>M1</v>
      </c>
      <c r="BT218" s="16" t="str">
        <f>IF(Wedstrijden!Z215="x","M2","")</f>
        <v>M2</v>
      </c>
      <c r="BU218" s="16" t="str">
        <f>IF(Wedstrijden!AA215="x","Z1","")</f>
        <v>Z1</v>
      </c>
      <c r="BV218" s="16" t="str">
        <f>IF(Wedstrijden!AB215="x","Z2","")</f>
        <v>Z2</v>
      </c>
      <c r="BW218" s="16">
        <f>IF(COUNTA(Wedstrijden!K215:S215)&lt;&gt;0,1,"")</f>
        <v>1</v>
      </c>
      <c r="BX218" s="16">
        <f t="shared" si="19"/>
        <v>1</v>
      </c>
      <c r="BY218" s="16" t="str">
        <f>IF(Wedstrijden!K215="x","BB","")</f>
        <v>BB</v>
      </c>
      <c r="BZ218" s="16" t="str">
        <f>IF(Wedstrijden!L215="x","B","")</f>
        <v>B</v>
      </c>
      <c r="CA218" s="16" t="str">
        <f>IF(Wedstrijden!M215="x","L1","")</f>
        <v>L1</v>
      </c>
      <c r="CB218" s="16" t="str">
        <f>IF(Wedstrijden!N215="x","L2","")</f>
        <v>L2</v>
      </c>
      <c r="CC218" s="16" t="str">
        <f>IF(Wedstrijden!O215="x","M1","")</f>
        <v>M1</v>
      </c>
      <c r="CD218" s="16" t="str">
        <f>IF(Wedstrijden!P215="x","M2","")</f>
        <v>M2</v>
      </c>
      <c r="CE218" s="16" t="str">
        <f>IF(Wedstrijden!Q215="x","Z1","")</f>
        <v>Z1</v>
      </c>
      <c r="CF218" s="16" t="str">
        <f>IF(Wedstrijden!R215="x","Z2","")</f>
        <v>Z2</v>
      </c>
      <c r="CG218" s="16" t="str">
        <f>IF(Wedstrijden!S215="x","ZZL","")</f>
        <v>ZZL</v>
      </c>
      <c r="CL218" s="16">
        <f>IF(COUNTA(Wedstrijden!AQ215:BA215)&lt;&gt;0,2,"")</f>
        <v>2</v>
      </c>
      <c r="CM218" s="16">
        <f t="shared" si="20"/>
        <v>2</v>
      </c>
      <c r="CN218" s="16" t="str">
        <f>IF(Wedstrijden!AQ215="x","AA","")</f>
        <v/>
      </c>
      <c r="CO218" s="16" t="str">
        <f>IF(Wedstrijden!AR215="x","A","")</f>
        <v/>
      </c>
      <c r="CP218" s="16" t="str">
        <f>IF(Wedstrijden!AS215="x","BB","")</f>
        <v>BB</v>
      </c>
      <c r="CQ218" s="16" t="str">
        <f>IF(Wedstrijden!AT215="x","B","")</f>
        <v>B</v>
      </c>
      <c r="CR218" s="16" t="str">
        <f>IF(Wedstrijden!AU215="x","L","")</f>
        <v>L</v>
      </c>
      <c r="CS218" s="16" t="str">
        <f>IF(Wedstrijden!AV215="x","M","")</f>
        <v>M</v>
      </c>
      <c r="CT218" s="16" t="str">
        <f>IF(Wedstrijden!AW215="x","Z","")</f>
        <v>Z</v>
      </c>
      <c r="CU218" s="16" t="str">
        <f>IF(Wedstrijden!BA215="x","ZZ","")</f>
        <v>ZZ</v>
      </c>
      <c r="CV218" s="16">
        <f>IF(COUNTA(Wedstrijden!AH215:AO215)&lt;&gt;0,2,"")</f>
        <v>2</v>
      </c>
      <c r="CW218" s="16">
        <f t="shared" si="21"/>
        <v>1</v>
      </c>
      <c r="CX218" s="16" t="str">
        <f>IF(Wedstrijden!AH215="x","BB","")</f>
        <v>BB</v>
      </c>
      <c r="CY218" s="16" t="str">
        <f>IF(Wedstrijden!AI215="x","B","")</f>
        <v>B</v>
      </c>
      <c r="CZ218" s="16" t="str">
        <f>IF(Wedstrijden!AJ215="x","L","")</f>
        <v>L</v>
      </c>
      <c r="DA218" s="16" t="str">
        <f>IF(Wedstrijden!AK215="x","M","")</f>
        <v>M</v>
      </c>
      <c r="DB218" s="16" t="str">
        <f>IF(Wedstrijden!AL215="x","Z","")</f>
        <v>Z</v>
      </c>
      <c r="DC218" s="16" t="str">
        <f>IF(Wedstrijden!AM215="x","ZZ","")</f>
        <v>ZZ</v>
      </c>
      <c r="DD218" s="16" t="str">
        <f>IF(Wedstrijden!AO215="x","1.40","")</f>
        <v>1.40</v>
      </c>
      <c r="DE218" s="16" t="str">
        <f>IF(COUNTA(Wedstrijden!BC215:BE215)&lt;&gt;0,6,"")</f>
        <v/>
      </c>
      <c r="DF218" s="16" t="str">
        <f t="shared" si="22"/>
        <v/>
      </c>
      <c r="DG218" s="16" t="str">
        <f>IF(Wedstrijden!BC215="x","L","")</f>
        <v/>
      </c>
      <c r="DH218" s="16" t="str">
        <f>IF(Wedstrijden!BD215="x","M","")</f>
        <v/>
      </c>
      <c r="DI218" s="16" t="str">
        <f>IF(Wedstrijden!BE215="x","Z","")</f>
        <v/>
      </c>
      <c r="DJ218" s="16" t="str">
        <f>IF(Wedstrijden!BF215="x","Z","")</f>
        <v/>
      </c>
      <c r="DK218" s="16" t="str">
        <f>IF(COUNTA(Wedstrijden!BH215:BJ215)&lt;&gt;0,6,"")</f>
        <v/>
      </c>
      <c r="DL218" s="16" t="str">
        <f t="shared" si="23"/>
        <v/>
      </c>
      <c r="DM218" s="16" t="str">
        <f>IF(Wedstrijden!BH215="x","L","")</f>
        <v/>
      </c>
      <c r="DN218" s="16" t="str">
        <f>IF(Wedstrijden!BI215="x","M","")</f>
        <v/>
      </c>
      <c r="DO218" s="16" t="str">
        <f>IF(Wedstrijden!BJ215="x","Z","")</f>
        <v/>
      </c>
      <c r="DP218" s="16" t="str">
        <f>IF(Wedstrijden!BK215="x","Z","")</f>
        <v/>
      </c>
    </row>
    <row r="219" spans="1:120" ht="14.4" x14ac:dyDescent="0.3">
      <c r="A219" s="18">
        <f>Wedstrijden!A216</f>
        <v>45171</v>
      </c>
      <c r="B219" s="16" t="str">
        <f>IFERROR(VLOOKUP(Wedstrijden!#REF!,#REF!,2,FALSE),"")</f>
        <v/>
      </c>
      <c r="C219" s="16" t="str">
        <f>Wedstrijden!E216</f>
        <v>KNHS Kring Noord Oost Friesland</v>
      </c>
      <c r="D219" s="16" t="str">
        <f>IFERROR(VLOOKUP(Wedstrijden!#REF!,#REF!,2,FALSE),"")</f>
        <v/>
      </c>
      <c r="E219" s="16" t="str">
        <f>IFERROR(VLOOKUP(Wedstrijden!#REF!,#REF!,5,FALSE),"")</f>
        <v/>
      </c>
      <c r="F219" s="16" t="e">
        <f>IF(Wedstrijden!#REF!&lt;&gt;"",Wedstrijden!#REF!,"")</f>
        <v>#REF!</v>
      </c>
      <c r="G219" s="16" t="e">
        <f>IF(Wedstrijden!#REF!="Indoor",1,0)</f>
        <v>#REF!</v>
      </c>
      <c r="H219" s="16" t="e">
        <f>Wedstrijden!#REF!</f>
        <v>#REF!</v>
      </c>
      <c r="I219" s="16" t="e">
        <f>IF(Wedstrijden!#REF!="Nee",0,IF(Wedstrijden!#REF!="Ja",1,""))</f>
        <v>#REF!</v>
      </c>
      <c r="J219" s="16" t="e">
        <f>IF(Wedstrijden!#REF!&lt;&gt;"",Wedstrijden!#REF!,"")</f>
        <v>#REF!</v>
      </c>
      <c r="BJ219" s="16" t="str">
        <f>IF(COUNTA(Wedstrijden!T216:AB216)&lt;&gt;0,1,"")</f>
        <v/>
      </c>
      <c r="BK219" s="16" t="str">
        <f t="shared" si="18"/>
        <v/>
      </c>
      <c r="BL219" s="16" t="e">
        <f>IF(Wedstrijden!#REF!="x","AA","")</f>
        <v>#REF!</v>
      </c>
      <c r="BM219" s="16" t="e">
        <f>IF(Wedstrijden!#REF!="x","A","")</f>
        <v>#REF!</v>
      </c>
      <c r="BN219" s="16" t="str">
        <f>IF(Wedstrijden!T216="x","B1","")</f>
        <v/>
      </c>
      <c r="BO219" s="16" t="e">
        <f>IF(Wedstrijden!#REF!="x","BB","")</f>
        <v>#REF!</v>
      </c>
      <c r="BP219" s="16" t="str">
        <f>IF(Wedstrijden!V216="x","B","")</f>
        <v/>
      </c>
      <c r="BQ219" s="16" t="str">
        <f>IF(Wedstrijden!W216="x","L1","")</f>
        <v/>
      </c>
      <c r="BR219" s="16" t="str">
        <f>IF(Wedstrijden!X216="x","L2","")</f>
        <v/>
      </c>
      <c r="BS219" s="16" t="str">
        <f>IF(Wedstrijden!Y216="x","M1","")</f>
        <v/>
      </c>
      <c r="BT219" s="16" t="str">
        <f>IF(Wedstrijden!Z216="x","M2","")</f>
        <v/>
      </c>
      <c r="BU219" s="16" t="str">
        <f>IF(Wedstrijden!AA216="x","Z1","")</f>
        <v/>
      </c>
      <c r="BV219" s="16" t="str">
        <f>IF(Wedstrijden!AB216="x","Z2","")</f>
        <v/>
      </c>
      <c r="BW219" s="16" t="str">
        <f>IF(COUNTA(Wedstrijden!K216:S216)&lt;&gt;0,1,"")</f>
        <v/>
      </c>
      <c r="BX219" s="16" t="str">
        <f t="shared" si="19"/>
        <v/>
      </c>
      <c r="BY219" s="16" t="str">
        <f>IF(Wedstrijden!K216="x","BB","")</f>
        <v/>
      </c>
      <c r="BZ219" s="16" t="str">
        <f>IF(Wedstrijden!L216="x","B","")</f>
        <v/>
      </c>
      <c r="CA219" s="16" t="str">
        <f>IF(Wedstrijden!M216="x","L1","")</f>
        <v/>
      </c>
      <c r="CB219" s="16" t="str">
        <f>IF(Wedstrijden!N216="x","L2","")</f>
        <v/>
      </c>
      <c r="CC219" s="16" t="str">
        <f>IF(Wedstrijden!O216="x","M1","")</f>
        <v/>
      </c>
      <c r="CD219" s="16" t="str">
        <f>IF(Wedstrijden!P216="x","M2","")</f>
        <v/>
      </c>
      <c r="CE219" s="16" t="str">
        <f>IF(Wedstrijden!Q216="x","Z1","")</f>
        <v/>
      </c>
      <c r="CF219" s="16" t="str">
        <f>IF(Wedstrijden!R216="x","Z2","")</f>
        <v/>
      </c>
      <c r="CG219" s="16" t="str">
        <f>IF(Wedstrijden!S216="x","ZZL","")</f>
        <v/>
      </c>
      <c r="CL219" s="16">
        <f>IF(COUNTA(Wedstrijden!AQ216:BA216)&lt;&gt;0,2,"")</f>
        <v>2</v>
      </c>
      <c r="CM219" s="16">
        <f t="shared" si="20"/>
        <v>2</v>
      </c>
      <c r="CN219" s="16" t="str">
        <f>IF(Wedstrijden!AQ216="x","AA","")</f>
        <v/>
      </c>
      <c r="CO219" s="16" t="str">
        <f>IF(Wedstrijden!AR216="x","A","")</f>
        <v/>
      </c>
      <c r="CP219" s="16" t="str">
        <f>IF(Wedstrijden!AS216="x","BB","")</f>
        <v>BB</v>
      </c>
      <c r="CQ219" s="16" t="str">
        <f>IF(Wedstrijden!AT216="x","B","")</f>
        <v>B</v>
      </c>
      <c r="CR219" s="16" t="str">
        <f>IF(Wedstrijden!AU216="x","L","")</f>
        <v>L</v>
      </c>
      <c r="CS219" s="16" t="str">
        <f>IF(Wedstrijden!AV216="x","M","")</f>
        <v>M</v>
      </c>
      <c r="CT219" s="16" t="str">
        <f>IF(Wedstrijden!AW216="x","Z","")</f>
        <v>Z</v>
      </c>
      <c r="CU219" s="16" t="str">
        <f>IF(Wedstrijden!BA216="x","ZZ","")</f>
        <v>ZZ</v>
      </c>
      <c r="CV219" s="16">
        <f>IF(COUNTA(Wedstrijden!AH216:AO216)&lt;&gt;0,2,"")</f>
        <v>2</v>
      </c>
      <c r="CW219" s="16">
        <f t="shared" si="21"/>
        <v>1</v>
      </c>
      <c r="CX219" s="16" t="str">
        <f>IF(Wedstrijden!AH216="x","BB","")</f>
        <v>BB</v>
      </c>
      <c r="CY219" s="16" t="str">
        <f>IF(Wedstrijden!AI216="x","B","")</f>
        <v>B</v>
      </c>
      <c r="CZ219" s="16" t="str">
        <f>IF(Wedstrijden!AJ216="x","L","")</f>
        <v>L</v>
      </c>
      <c r="DA219" s="16" t="str">
        <f>IF(Wedstrijden!AK216="x","M","")</f>
        <v>M</v>
      </c>
      <c r="DB219" s="16" t="str">
        <f>IF(Wedstrijden!AL216="x","Z","")</f>
        <v>Z</v>
      </c>
      <c r="DC219" s="16" t="str">
        <f>IF(Wedstrijden!AM216="x","ZZ","")</f>
        <v>ZZ</v>
      </c>
      <c r="DD219" s="16" t="str">
        <f>IF(Wedstrijden!AO216="x","1.40","")</f>
        <v/>
      </c>
      <c r="DE219" s="16" t="str">
        <f>IF(COUNTA(Wedstrijden!BC216:BE216)&lt;&gt;0,6,"")</f>
        <v/>
      </c>
      <c r="DF219" s="16" t="str">
        <f t="shared" si="22"/>
        <v/>
      </c>
      <c r="DG219" s="16" t="str">
        <f>IF(Wedstrijden!BC216="x","L","")</f>
        <v/>
      </c>
      <c r="DH219" s="16" t="str">
        <f>IF(Wedstrijden!BD216="x","M","")</f>
        <v/>
      </c>
      <c r="DI219" s="16" t="str">
        <f>IF(Wedstrijden!BE216="x","Z","")</f>
        <v/>
      </c>
      <c r="DJ219" s="16" t="str">
        <f>IF(Wedstrijden!BF216="x","Z","")</f>
        <v/>
      </c>
      <c r="DK219" s="16" t="str">
        <f>IF(COUNTA(Wedstrijden!BH216:BJ216)&lt;&gt;0,6,"")</f>
        <v/>
      </c>
      <c r="DL219" s="16" t="str">
        <f t="shared" si="23"/>
        <v/>
      </c>
      <c r="DM219" s="16" t="str">
        <f>IF(Wedstrijden!BH216="x","L","")</f>
        <v/>
      </c>
      <c r="DN219" s="16" t="str">
        <f>IF(Wedstrijden!BI216="x","M","")</f>
        <v/>
      </c>
      <c r="DO219" s="16" t="str">
        <f>IF(Wedstrijden!BJ216="x","Z","")</f>
        <v/>
      </c>
      <c r="DP219" s="16" t="str">
        <f>IF(Wedstrijden!BK216="x","Z","")</f>
        <v/>
      </c>
    </row>
    <row r="220" spans="1:120" ht="14.4" x14ac:dyDescent="0.3">
      <c r="A220" s="18">
        <f>Wedstrijden!A217</f>
        <v>45172</v>
      </c>
      <c r="B220" s="16" t="str">
        <f>IFERROR(VLOOKUP(Wedstrijden!#REF!,#REF!,2,FALSE),"")</f>
        <v/>
      </c>
      <c r="C220" s="16" t="str">
        <f>Wedstrijden!E217</f>
        <v>KNHS Kring Noord Oost Friesland</v>
      </c>
      <c r="D220" s="16" t="str">
        <f>IFERROR(VLOOKUP(Wedstrijden!#REF!,#REF!,2,FALSE),"")</f>
        <v/>
      </c>
      <c r="E220" s="16" t="str">
        <f>IFERROR(VLOOKUP(Wedstrijden!#REF!,#REF!,5,FALSE),"")</f>
        <v/>
      </c>
      <c r="F220" s="16" t="e">
        <f>IF(Wedstrijden!#REF!&lt;&gt;"",Wedstrijden!#REF!,"")</f>
        <v>#REF!</v>
      </c>
      <c r="G220" s="16" t="e">
        <f>IF(Wedstrijden!#REF!="Indoor",1,0)</f>
        <v>#REF!</v>
      </c>
      <c r="H220" s="16" t="e">
        <f>Wedstrijden!#REF!</f>
        <v>#REF!</v>
      </c>
      <c r="I220" s="16" t="e">
        <f>IF(Wedstrijden!#REF!="Nee",0,IF(Wedstrijden!#REF!="Ja",1,""))</f>
        <v>#REF!</v>
      </c>
      <c r="J220" s="16" t="e">
        <f>IF(Wedstrijden!#REF!&lt;&gt;"",Wedstrijden!#REF!,"")</f>
        <v>#REF!</v>
      </c>
      <c r="BJ220" s="16">
        <f>IF(COUNTA(Wedstrijden!T217:AB217)&lt;&gt;0,1,"")</f>
        <v>1</v>
      </c>
      <c r="BK220" s="16">
        <f t="shared" si="18"/>
        <v>2</v>
      </c>
      <c r="BL220" s="16" t="e">
        <f>IF(Wedstrijden!#REF!="x","AA","")</f>
        <v>#REF!</v>
      </c>
      <c r="BM220" s="16" t="e">
        <f>IF(Wedstrijden!#REF!="x","A","")</f>
        <v>#REF!</v>
      </c>
      <c r="BN220" s="16" t="str">
        <f>IF(Wedstrijden!T217="x","B1","")</f>
        <v/>
      </c>
      <c r="BO220" s="16" t="e">
        <f>IF(Wedstrijden!#REF!="x","BB","")</f>
        <v>#REF!</v>
      </c>
      <c r="BP220" s="16" t="str">
        <f>IF(Wedstrijden!V217="x","B","")</f>
        <v>B</v>
      </c>
      <c r="BQ220" s="16" t="str">
        <f>IF(Wedstrijden!W217="x","L1","")</f>
        <v>L1</v>
      </c>
      <c r="BR220" s="16" t="str">
        <f>IF(Wedstrijden!X217="x","L2","")</f>
        <v>L2</v>
      </c>
      <c r="BS220" s="16" t="str">
        <f>IF(Wedstrijden!Y217="x","M1","")</f>
        <v>M1</v>
      </c>
      <c r="BT220" s="16" t="str">
        <f>IF(Wedstrijden!Z217="x","M2","")</f>
        <v>M2</v>
      </c>
      <c r="BU220" s="16" t="str">
        <f>IF(Wedstrijden!AA217="x","Z1","")</f>
        <v>Z1</v>
      </c>
      <c r="BV220" s="16" t="str">
        <f>IF(Wedstrijden!AB217="x","Z2","")</f>
        <v>Z2</v>
      </c>
      <c r="BW220" s="16">
        <f>IF(COUNTA(Wedstrijden!K217:S217)&lt;&gt;0,1,"")</f>
        <v>1</v>
      </c>
      <c r="BX220" s="16">
        <f t="shared" si="19"/>
        <v>1</v>
      </c>
      <c r="BY220" s="16" t="str">
        <f>IF(Wedstrijden!K217="x","BB","")</f>
        <v>BB</v>
      </c>
      <c r="BZ220" s="16" t="str">
        <f>IF(Wedstrijden!L217="x","B","")</f>
        <v>B</v>
      </c>
      <c r="CA220" s="16" t="str">
        <f>IF(Wedstrijden!M217="x","L1","")</f>
        <v>L1</v>
      </c>
      <c r="CB220" s="16" t="str">
        <f>IF(Wedstrijden!N217="x","L2","")</f>
        <v>L2</v>
      </c>
      <c r="CC220" s="16" t="str">
        <f>IF(Wedstrijden!O217="x","M1","")</f>
        <v>M1</v>
      </c>
      <c r="CD220" s="16" t="str">
        <f>IF(Wedstrijden!P217="x","M2","")</f>
        <v>M2</v>
      </c>
      <c r="CE220" s="16" t="str">
        <f>IF(Wedstrijden!Q217="x","Z1","")</f>
        <v>Z1</v>
      </c>
      <c r="CF220" s="16" t="str">
        <f>IF(Wedstrijden!R217="x","Z2","")</f>
        <v>Z2</v>
      </c>
      <c r="CG220" s="16" t="str">
        <f>IF(Wedstrijden!S217="x","ZZL","")</f>
        <v>ZZL</v>
      </c>
      <c r="CL220" s="16" t="str">
        <f>IF(COUNTA(Wedstrijden!AQ217:BA217)&lt;&gt;0,2,"")</f>
        <v/>
      </c>
      <c r="CM220" s="16" t="str">
        <f t="shared" si="20"/>
        <v/>
      </c>
      <c r="CN220" s="16" t="str">
        <f>IF(Wedstrijden!AQ217="x","AA","")</f>
        <v/>
      </c>
      <c r="CO220" s="16" t="str">
        <f>IF(Wedstrijden!AR217="x","A","")</f>
        <v/>
      </c>
      <c r="CP220" s="16" t="str">
        <f>IF(Wedstrijden!AS217="x","BB","")</f>
        <v/>
      </c>
      <c r="CQ220" s="16" t="str">
        <f>IF(Wedstrijden!AT217="x","B","")</f>
        <v/>
      </c>
      <c r="CR220" s="16" t="str">
        <f>IF(Wedstrijden!AU217="x","L","")</f>
        <v/>
      </c>
      <c r="CS220" s="16" t="str">
        <f>IF(Wedstrijden!AV217="x","M","")</f>
        <v/>
      </c>
      <c r="CT220" s="16" t="str">
        <f>IF(Wedstrijden!AW217="x","Z","")</f>
        <v/>
      </c>
      <c r="CU220" s="16" t="str">
        <f>IF(Wedstrijden!BA217="x","ZZ","")</f>
        <v/>
      </c>
      <c r="CV220" s="16" t="str">
        <f>IF(COUNTA(Wedstrijden!AH217:AO217)&lt;&gt;0,2,"")</f>
        <v/>
      </c>
      <c r="CW220" s="16" t="str">
        <f t="shared" si="21"/>
        <v/>
      </c>
      <c r="CX220" s="16" t="str">
        <f>IF(Wedstrijden!AH217="x","BB","")</f>
        <v/>
      </c>
      <c r="CY220" s="16" t="str">
        <f>IF(Wedstrijden!AI217="x","B","")</f>
        <v/>
      </c>
      <c r="CZ220" s="16" t="str">
        <f>IF(Wedstrijden!AJ217="x","L","")</f>
        <v/>
      </c>
      <c r="DA220" s="16" t="str">
        <f>IF(Wedstrijden!AK217="x","M","")</f>
        <v/>
      </c>
      <c r="DB220" s="16" t="str">
        <f>IF(Wedstrijden!AL217="x","Z","")</f>
        <v/>
      </c>
      <c r="DC220" s="16" t="str">
        <f>IF(Wedstrijden!AM217="x","ZZ","")</f>
        <v/>
      </c>
      <c r="DD220" s="16" t="str">
        <f>IF(Wedstrijden!AO217="x","1.40","")</f>
        <v/>
      </c>
      <c r="DE220" s="16" t="str">
        <f>IF(COUNTA(Wedstrijden!BC217:BE217)&lt;&gt;0,6,"")</f>
        <v/>
      </c>
      <c r="DF220" s="16" t="str">
        <f t="shared" si="22"/>
        <v/>
      </c>
      <c r="DG220" s="16" t="str">
        <f>IF(Wedstrijden!BC217="x","L","")</f>
        <v/>
      </c>
      <c r="DH220" s="16" t="str">
        <f>IF(Wedstrijden!BD217="x","M","")</f>
        <v/>
      </c>
      <c r="DI220" s="16" t="str">
        <f>IF(Wedstrijden!BE217="x","Z","")</f>
        <v/>
      </c>
      <c r="DJ220" s="16" t="str">
        <f>IF(Wedstrijden!BF217="x","Z","")</f>
        <v/>
      </c>
      <c r="DK220" s="16" t="str">
        <f>IF(COUNTA(Wedstrijden!BH217:BJ217)&lt;&gt;0,6,"")</f>
        <v/>
      </c>
      <c r="DL220" s="16" t="str">
        <f t="shared" si="23"/>
        <v/>
      </c>
      <c r="DM220" s="16" t="str">
        <f>IF(Wedstrijden!BH217="x","L","")</f>
        <v/>
      </c>
      <c r="DN220" s="16" t="str">
        <f>IF(Wedstrijden!BI217="x","M","")</f>
        <v/>
      </c>
      <c r="DO220" s="16" t="str">
        <f>IF(Wedstrijden!BJ217="x","Z","")</f>
        <v/>
      </c>
      <c r="DP220" s="16" t="str">
        <f>IF(Wedstrijden!BK217="x","Z","")</f>
        <v/>
      </c>
    </row>
    <row r="221" spans="1:120" ht="14.4" x14ac:dyDescent="0.3">
      <c r="A221" s="18">
        <f>Wedstrijden!A218</f>
        <v>45172</v>
      </c>
      <c r="B221" s="16" t="str">
        <f>IFERROR(VLOOKUP(Wedstrijden!#REF!,#REF!,2,FALSE),"")</f>
        <v/>
      </c>
      <c r="C221" s="16" t="str">
        <f>Wedstrijden!E218</f>
        <v>Licenties Wedstrijdorganisaties Friesland Kring</v>
      </c>
      <c r="D221" s="16" t="str">
        <f>IFERROR(VLOOKUP(Wedstrijden!#REF!,#REF!,2,FALSE),"")</f>
        <v/>
      </c>
      <c r="E221" s="16" t="str">
        <f>IFERROR(VLOOKUP(Wedstrijden!#REF!,#REF!,5,FALSE),"")</f>
        <v/>
      </c>
      <c r="F221" s="16" t="e">
        <f>IF(Wedstrijden!#REF!&lt;&gt;"",Wedstrijden!#REF!,"")</f>
        <v>#REF!</v>
      </c>
      <c r="G221" s="16" t="e">
        <f>IF(Wedstrijden!#REF!="Indoor",1,0)</f>
        <v>#REF!</v>
      </c>
      <c r="H221" s="16" t="e">
        <f>Wedstrijden!#REF!</f>
        <v>#REF!</v>
      </c>
      <c r="I221" s="16" t="e">
        <f>IF(Wedstrijden!#REF!="Nee",0,IF(Wedstrijden!#REF!="Ja",1,""))</f>
        <v>#REF!</v>
      </c>
      <c r="J221" s="16" t="e">
        <f>IF(Wedstrijden!#REF!&lt;&gt;"",Wedstrijden!#REF!,"")</f>
        <v>#REF!</v>
      </c>
      <c r="BJ221" s="16" t="str">
        <f>IF(COUNTA(Wedstrijden!T218:AB218)&lt;&gt;0,1,"")</f>
        <v/>
      </c>
      <c r="BK221" s="16" t="str">
        <f t="shared" si="18"/>
        <v/>
      </c>
      <c r="BL221" s="16" t="e">
        <f>IF(Wedstrijden!#REF!="x","AA","")</f>
        <v>#REF!</v>
      </c>
      <c r="BM221" s="16" t="e">
        <f>IF(Wedstrijden!#REF!="x","A","")</f>
        <v>#REF!</v>
      </c>
      <c r="BN221" s="16" t="str">
        <f>IF(Wedstrijden!T218="x","B1","")</f>
        <v/>
      </c>
      <c r="BO221" s="16" t="e">
        <f>IF(Wedstrijden!#REF!="x","BB","")</f>
        <v>#REF!</v>
      </c>
      <c r="BP221" s="16" t="str">
        <f>IF(Wedstrijden!V218="x","B","")</f>
        <v/>
      </c>
      <c r="BQ221" s="16" t="str">
        <f>IF(Wedstrijden!W218="x","L1","")</f>
        <v/>
      </c>
      <c r="BR221" s="16" t="str">
        <f>IF(Wedstrijden!X218="x","L2","")</f>
        <v/>
      </c>
      <c r="BS221" s="16" t="str">
        <f>IF(Wedstrijden!Y218="x","M1","")</f>
        <v/>
      </c>
      <c r="BT221" s="16" t="str">
        <f>IF(Wedstrijden!Z218="x","M2","")</f>
        <v/>
      </c>
      <c r="BU221" s="16" t="str">
        <f>IF(Wedstrijden!AA218="x","Z1","")</f>
        <v/>
      </c>
      <c r="BV221" s="16" t="str">
        <f>IF(Wedstrijden!AB218="x","Z2","")</f>
        <v/>
      </c>
      <c r="BW221" s="16" t="str">
        <f>IF(COUNTA(Wedstrijden!K218:S218)&lt;&gt;0,1,"")</f>
        <v/>
      </c>
      <c r="BX221" s="16" t="str">
        <f t="shared" si="19"/>
        <v/>
      </c>
      <c r="BY221" s="16" t="str">
        <f>IF(Wedstrijden!K218="x","BB","")</f>
        <v/>
      </c>
      <c r="BZ221" s="16" t="str">
        <f>IF(Wedstrijden!L218="x","B","")</f>
        <v/>
      </c>
      <c r="CA221" s="16" t="str">
        <f>IF(Wedstrijden!M218="x","L1","")</f>
        <v/>
      </c>
      <c r="CB221" s="16" t="str">
        <f>IF(Wedstrijden!N218="x","L2","")</f>
        <v/>
      </c>
      <c r="CC221" s="16" t="str">
        <f>IF(Wedstrijden!O218="x","M1","")</f>
        <v/>
      </c>
      <c r="CD221" s="16" t="str">
        <f>IF(Wedstrijden!P218="x","M2","")</f>
        <v/>
      </c>
      <c r="CE221" s="16" t="str">
        <f>IF(Wedstrijden!Q218="x","Z1","")</f>
        <v/>
      </c>
      <c r="CF221" s="16" t="str">
        <f>IF(Wedstrijden!R218="x","Z2","")</f>
        <v/>
      </c>
      <c r="CG221" s="16" t="str">
        <f>IF(Wedstrijden!S218="x","ZZL","")</f>
        <v/>
      </c>
      <c r="CL221" s="16">
        <f>IF(COUNTA(Wedstrijden!AQ218:BA218)&lt;&gt;0,2,"")</f>
        <v>2</v>
      </c>
      <c r="CM221" s="16">
        <f t="shared" si="20"/>
        <v>2</v>
      </c>
      <c r="CN221" s="16" t="str">
        <f>IF(Wedstrijden!AQ218="x","AA","")</f>
        <v/>
      </c>
      <c r="CO221" s="16" t="str">
        <f>IF(Wedstrijden!AR218="x","A","")</f>
        <v>A</v>
      </c>
      <c r="CP221" s="16" t="str">
        <f>IF(Wedstrijden!AS218="x","BB","")</f>
        <v>BB</v>
      </c>
      <c r="CQ221" s="16" t="str">
        <f>IF(Wedstrijden!AT218="x","B","")</f>
        <v>B</v>
      </c>
      <c r="CR221" s="16" t="str">
        <f>IF(Wedstrijden!AU218="x","L","")</f>
        <v>L</v>
      </c>
      <c r="CS221" s="16" t="str">
        <f>IF(Wedstrijden!AV218="x","M","")</f>
        <v>M</v>
      </c>
      <c r="CT221" s="16" t="str">
        <f>IF(Wedstrijden!AW218="x","Z","")</f>
        <v>Z</v>
      </c>
      <c r="CU221" s="16" t="str">
        <f>IF(Wedstrijden!BA218="x","ZZ","")</f>
        <v>ZZ</v>
      </c>
      <c r="CV221" s="16">
        <f>IF(COUNTA(Wedstrijden!AH218:AO218)&lt;&gt;0,2,"")</f>
        <v>2</v>
      </c>
      <c r="CW221" s="16">
        <f t="shared" si="21"/>
        <v>1</v>
      </c>
      <c r="CX221" s="16" t="str">
        <f>IF(Wedstrijden!AH218="x","BB","")</f>
        <v>BB</v>
      </c>
      <c r="CY221" s="16" t="str">
        <f>IF(Wedstrijden!AI218="x","B","")</f>
        <v>B</v>
      </c>
      <c r="CZ221" s="16" t="str">
        <f>IF(Wedstrijden!AJ218="x","L","")</f>
        <v>L</v>
      </c>
      <c r="DA221" s="16" t="str">
        <f>IF(Wedstrijden!AK218="x","M","")</f>
        <v/>
      </c>
      <c r="DB221" s="16" t="str">
        <f>IF(Wedstrijden!AL218="x","Z","")</f>
        <v/>
      </c>
      <c r="DC221" s="16" t="str">
        <f>IF(Wedstrijden!AM218="x","ZZ","")</f>
        <v/>
      </c>
      <c r="DD221" s="16" t="str">
        <f>IF(Wedstrijden!AO218="x","1.40","")</f>
        <v/>
      </c>
      <c r="DE221" s="16" t="str">
        <f>IF(COUNTA(Wedstrijden!BC218:BE218)&lt;&gt;0,6,"")</f>
        <v/>
      </c>
      <c r="DF221" s="16" t="str">
        <f t="shared" si="22"/>
        <v/>
      </c>
      <c r="DG221" s="16" t="str">
        <f>IF(Wedstrijden!BC218="x","L","")</f>
        <v/>
      </c>
      <c r="DH221" s="16" t="str">
        <f>IF(Wedstrijden!BD218="x","M","")</f>
        <v/>
      </c>
      <c r="DI221" s="16" t="str">
        <f>IF(Wedstrijden!BE218="x","Z","")</f>
        <v/>
      </c>
      <c r="DJ221" s="16" t="str">
        <f>IF(Wedstrijden!BF218="x","Z","")</f>
        <v/>
      </c>
      <c r="DK221" s="16" t="str">
        <f>IF(COUNTA(Wedstrijden!BH218:BJ218)&lt;&gt;0,6,"")</f>
        <v/>
      </c>
      <c r="DL221" s="16" t="str">
        <f t="shared" si="23"/>
        <v/>
      </c>
      <c r="DM221" s="16" t="str">
        <f>IF(Wedstrijden!BH218="x","L","")</f>
        <v/>
      </c>
      <c r="DN221" s="16" t="str">
        <f>IF(Wedstrijden!BI218="x","M","")</f>
        <v/>
      </c>
      <c r="DO221" s="16" t="str">
        <f>IF(Wedstrijden!BJ218="x","Z","")</f>
        <v/>
      </c>
      <c r="DP221" s="16" t="str">
        <f>IF(Wedstrijden!BK218="x","Z","")</f>
        <v/>
      </c>
    </row>
    <row r="222" spans="1:120" ht="14.4" x14ac:dyDescent="0.3">
      <c r="A222" s="18">
        <f>Wedstrijden!A219</f>
        <v>45174</v>
      </c>
      <c r="B222" s="16" t="str">
        <f>IFERROR(VLOOKUP(Wedstrijden!#REF!,#REF!,2,FALSE),"")</f>
        <v/>
      </c>
      <c r="C222" s="16" t="str">
        <f>Wedstrijden!E219</f>
        <v>KNHS Kring De Drie Stromen</v>
      </c>
      <c r="D222" s="16" t="str">
        <f>IFERROR(VLOOKUP(Wedstrijden!#REF!,#REF!,2,FALSE),"")</f>
        <v/>
      </c>
      <c r="E222" s="16" t="str">
        <f>IFERROR(VLOOKUP(Wedstrijden!#REF!,#REF!,5,FALSE),"")</f>
        <v/>
      </c>
      <c r="F222" s="16" t="e">
        <f>IF(Wedstrijden!#REF!&lt;&gt;"",Wedstrijden!#REF!,"")</f>
        <v>#REF!</v>
      </c>
      <c r="G222" s="16" t="e">
        <f>IF(Wedstrijden!#REF!="Indoor",1,0)</f>
        <v>#REF!</v>
      </c>
      <c r="H222" s="16" t="e">
        <f>Wedstrijden!#REF!</f>
        <v>#REF!</v>
      </c>
      <c r="I222" s="16" t="e">
        <f>IF(Wedstrijden!#REF!="Nee",0,IF(Wedstrijden!#REF!="Ja",1,""))</f>
        <v>#REF!</v>
      </c>
      <c r="J222" s="16" t="e">
        <f>IF(Wedstrijden!#REF!&lt;&gt;"",Wedstrijden!#REF!,"")</f>
        <v>#REF!</v>
      </c>
      <c r="BJ222" s="16">
        <f>IF(COUNTA(Wedstrijden!T219:AB219)&lt;&gt;0,1,"")</f>
        <v>1</v>
      </c>
      <c r="BK222" s="16">
        <f t="shared" si="18"/>
        <v>2</v>
      </c>
      <c r="BL222" s="16" t="e">
        <f>IF(Wedstrijden!#REF!="x","AA","")</f>
        <v>#REF!</v>
      </c>
      <c r="BM222" s="16" t="e">
        <f>IF(Wedstrijden!#REF!="x","A","")</f>
        <v>#REF!</v>
      </c>
      <c r="BN222" s="16" t="str">
        <f>IF(Wedstrijden!T219="x","B1","")</f>
        <v/>
      </c>
      <c r="BO222" s="16" t="e">
        <f>IF(Wedstrijden!#REF!="x","BB","")</f>
        <v>#REF!</v>
      </c>
      <c r="BP222" s="16" t="str">
        <f>IF(Wedstrijden!V219="x","B","")</f>
        <v/>
      </c>
      <c r="BQ222" s="16" t="str">
        <f>IF(Wedstrijden!W219="x","L1","")</f>
        <v>L1</v>
      </c>
      <c r="BR222" s="16" t="str">
        <f>IF(Wedstrijden!X219="x","L2","")</f>
        <v>L2</v>
      </c>
      <c r="BS222" s="16" t="str">
        <f>IF(Wedstrijden!Y219="x","M1","")</f>
        <v>M1</v>
      </c>
      <c r="BT222" s="16" t="str">
        <f>IF(Wedstrijden!Z219="x","M2","")</f>
        <v>M2</v>
      </c>
      <c r="BU222" s="16" t="str">
        <f>IF(Wedstrijden!AA219="x","Z1","")</f>
        <v/>
      </c>
      <c r="BV222" s="16" t="str">
        <f>IF(Wedstrijden!AB219="x","Z2","")</f>
        <v/>
      </c>
      <c r="BW222" s="16">
        <f>IF(COUNTA(Wedstrijden!K219:S219)&lt;&gt;0,1,"")</f>
        <v>1</v>
      </c>
      <c r="BX222" s="16">
        <f t="shared" si="19"/>
        <v>1</v>
      </c>
      <c r="BY222" s="16" t="str">
        <f>IF(Wedstrijden!K219="x","BB","")</f>
        <v/>
      </c>
      <c r="BZ222" s="16" t="str">
        <f>IF(Wedstrijden!L219="x","B","")</f>
        <v/>
      </c>
      <c r="CA222" s="16" t="str">
        <f>IF(Wedstrijden!M219="x","L1","")</f>
        <v>L1</v>
      </c>
      <c r="CB222" s="16" t="str">
        <f>IF(Wedstrijden!N219="x","L2","")</f>
        <v>L2</v>
      </c>
      <c r="CC222" s="16" t="str">
        <f>IF(Wedstrijden!O219="x","M1","")</f>
        <v>M1</v>
      </c>
      <c r="CD222" s="16" t="str">
        <f>IF(Wedstrijden!P219="x","M2","")</f>
        <v>M2</v>
      </c>
      <c r="CE222" s="16" t="str">
        <f>IF(Wedstrijden!Q219="x","Z1","")</f>
        <v/>
      </c>
      <c r="CF222" s="16" t="str">
        <f>IF(Wedstrijden!R219="x","Z2","")</f>
        <v/>
      </c>
      <c r="CG222" s="16" t="str">
        <f>IF(Wedstrijden!S219="x","ZZL","")</f>
        <v/>
      </c>
      <c r="CL222" s="16" t="str">
        <f>IF(COUNTA(Wedstrijden!AQ219:BA219)&lt;&gt;0,2,"")</f>
        <v/>
      </c>
      <c r="CM222" s="16" t="str">
        <f t="shared" si="20"/>
        <v/>
      </c>
      <c r="CN222" s="16" t="str">
        <f>IF(Wedstrijden!AQ219="x","AA","")</f>
        <v/>
      </c>
      <c r="CO222" s="16" t="str">
        <f>IF(Wedstrijden!AR219="x","A","")</f>
        <v/>
      </c>
      <c r="CP222" s="16" t="str">
        <f>IF(Wedstrijden!AS219="x","BB","")</f>
        <v/>
      </c>
      <c r="CQ222" s="16" t="str">
        <f>IF(Wedstrijden!AT219="x","B","")</f>
        <v/>
      </c>
      <c r="CR222" s="16" t="str">
        <f>IF(Wedstrijden!AU219="x","L","")</f>
        <v/>
      </c>
      <c r="CS222" s="16" t="str">
        <f>IF(Wedstrijden!AV219="x","M","")</f>
        <v/>
      </c>
      <c r="CT222" s="16" t="str">
        <f>IF(Wedstrijden!AW219="x","Z","")</f>
        <v/>
      </c>
      <c r="CU222" s="16" t="str">
        <f>IF(Wedstrijden!BA219="x","ZZ","")</f>
        <v/>
      </c>
      <c r="CV222" s="16" t="str">
        <f>IF(COUNTA(Wedstrijden!AH219:AO219)&lt;&gt;0,2,"")</f>
        <v/>
      </c>
      <c r="CW222" s="16" t="str">
        <f t="shared" si="21"/>
        <v/>
      </c>
      <c r="CX222" s="16" t="str">
        <f>IF(Wedstrijden!AH219="x","BB","")</f>
        <v/>
      </c>
      <c r="CY222" s="16" t="str">
        <f>IF(Wedstrijden!AI219="x","B","")</f>
        <v/>
      </c>
      <c r="CZ222" s="16" t="str">
        <f>IF(Wedstrijden!AJ219="x","L","")</f>
        <v/>
      </c>
      <c r="DA222" s="16" t="str">
        <f>IF(Wedstrijden!AK219="x","M","")</f>
        <v/>
      </c>
      <c r="DB222" s="16" t="str">
        <f>IF(Wedstrijden!AL219="x","Z","")</f>
        <v/>
      </c>
      <c r="DC222" s="16" t="str">
        <f>IF(Wedstrijden!AM219="x","ZZ","")</f>
        <v/>
      </c>
      <c r="DD222" s="16" t="str">
        <f>IF(Wedstrijden!AO219="x","1.40","")</f>
        <v/>
      </c>
      <c r="DE222" s="16" t="str">
        <f>IF(COUNTA(Wedstrijden!BC219:BE219)&lt;&gt;0,6,"")</f>
        <v/>
      </c>
      <c r="DF222" s="16" t="str">
        <f t="shared" si="22"/>
        <v/>
      </c>
      <c r="DG222" s="16" t="str">
        <f>IF(Wedstrijden!BC219="x","L","")</f>
        <v/>
      </c>
      <c r="DH222" s="16" t="str">
        <f>IF(Wedstrijden!BD219="x","M","")</f>
        <v/>
      </c>
      <c r="DI222" s="16" t="str">
        <f>IF(Wedstrijden!BE219="x","Z","")</f>
        <v/>
      </c>
      <c r="DJ222" s="16" t="str">
        <f>IF(Wedstrijden!BF219="x","Z","")</f>
        <v/>
      </c>
      <c r="DK222" s="16" t="str">
        <f>IF(COUNTA(Wedstrijden!BH219:BJ219)&lt;&gt;0,6,"")</f>
        <v/>
      </c>
      <c r="DL222" s="16" t="str">
        <f t="shared" si="23"/>
        <v/>
      </c>
      <c r="DM222" s="16" t="str">
        <f>IF(Wedstrijden!BH219="x","L","")</f>
        <v/>
      </c>
      <c r="DN222" s="16" t="str">
        <f>IF(Wedstrijden!BI219="x","M","")</f>
        <v/>
      </c>
      <c r="DO222" s="16" t="str">
        <f>IF(Wedstrijden!BJ219="x","Z","")</f>
        <v/>
      </c>
      <c r="DP222" s="16" t="str">
        <f>IF(Wedstrijden!BK219="x","Z","")</f>
        <v/>
      </c>
    </row>
    <row r="223" spans="1:120" ht="14.4" x14ac:dyDescent="0.3">
      <c r="A223" s="18">
        <f>Wedstrijden!A220</f>
        <v>45175</v>
      </c>
      <c r="B223" s="16" t="str">
        <f>IFERROR(VLOOKUP(Wedstrijden!#REF!,#REF!,2,FALSE),"")</f>
        <v/>
      </c>
      <c r="C223" s="16" t="str">
        <f>Wedstrijden!E220</f>
        <v>KNHS Kring De Drie Stromen</v>
      </c>
      <c r="D223" s="16" t="str">
        <f>IFERROR(VLOOKUP(Wedstrijden!#REF!,#REF!,2,FALSE),"")</f>
        <v/>
      </c>
      <c r="E223" s="16" t="str">
        <f>IFERROR(VLOOKUP(Wedstrijden!#REF!,#REF!,5,FALSE),"")</f>
        <v/>
      </c>
      <c r="F223" s="16" t="e">
        <f>IF(Wedstrijden!#REF!&lt;&gt;"",Wedstrijden!#REF!,"")</f>
        <v>#REF!</v>
      </c>
      <c r="G223" s="16" t="e">
        <f>IF(Wedstrijden!#REF!="Indoor",1,0)</f>
        <v>#REF!</v>
      </c>
      <c r="H223" s="16" t="e">
        <f>Wedstrijden!#REF!</f>
        <v>#REF!</v>
      </c>
      <c r="I223" s="16" t="e">
        <f>IF(Wedstrijden!#REF!="Nee",0,IF(Wedstrijden!#REF!="Ja",1,""))</f>
        <v>#REF!</v>
      </c>
      <c r="J223" s="16" t="e">
        <f>IF(Wedstrijden!#REF!&lt;&gt;"",Wedstrijden!#REF!,"")</f>
        <v>#REF!</v>
      </c>
      <c r="BJ223" s="16">
        <f>IF(COUNTA(Wedstrijden!T220:AB220)&lt;&gt;0,1,"")</f>
        <v>1</v>
      </c>
      <c r="BK223" s="16">
        <f t="shared" si="18"/>
        <v>2</v>
      </c>
      <c r="BL223" s="16" t="e">
        <f>IF(Wedstrijden!#REF!="x","AA","")</f>
        <v>#REF!</v>
      </c>
      <c r="BM223" s="16" t="e">
        <f>IF(Wedstrijden!#REF!="x","A","")</f>
        <v>#REF!</v>
      </c>
      <c r="BN223" s="16" t="str">
        <f>IF(Wedstrijden!T220="x","B1","")</f>
        <v/>
      </c>
      <c r="BO223" s="16" t="e">
        <f>IF(Wedstrijden!#REF!="x","BB","")</f>
        <v>#REF!</v>
      </c>
      <c r="BP223" s="16" t="str">
        <f>IF(Wedstrijden!V220="x","B","")</f>
        <v>B</v>
      </c>
      <c r="BQ223" s="16" t="str">
        <f>IF(Wedstrijden!W220="x","L1","")</f>
        <v>L1</v>
      </c>
      <c r="BR223" s="16" t="str">
        <f>IF(Wedstrijden!X220="x","L2","")</f>
        <v>L2</v>
      </c>
      <c r="BS223" s="16" t="str">
        <f>IF(Wedstrijden!Y220="x","M1","")</f>
        <v/>
      </c>
      <c r="BT223" s="16" t="str">
        <f>IF(Wedstrijden!Z220="x","M2","")</f>
        <v/>
      </c>
      <c r="BU223" s="16" t="str">
        <f>IF(Wedstrijden!AA220="x","Z1","")</f>
        <v/>
      </c>
      <c r="BV223" s="16" t="str">
        <f>IF(Wedstrijden!AB220="x","Z2","")</f>
        <v/>
      </c>
      <c r="BW223" s="16" t="str">
        <f>IF(COUNTA(Wedstrijden!K220:S220)&lt;&gt;0,1,"")</f>
        <v/>
      </c>
      <c r="BX223" s="16" t="str">
        <f t="shared" si="19"/>
        <v/>
      </c>
      <c r="BY223" s="16" t="str">
        <f>IF(Wedstrijden!K220="x","BB","")</f>
        <v/>
      </c>
      <c r="BZ223" s="16" t="str">
        <f>IF(Wedstrijden!L220="x","B","")</f>
        <v/>
      </c>
      <c r="CA223" s="16" t="str">
        <f>IF(Wedstrijden!M220="x","L1","")</f>
        <v/>
      </c>
      <c r="CB223" s="16" t="str">
        <f>IF(Wedstrijden!N220="x","L2","")</f>
        <v/>
      </c>
      <c r="CC223" s="16" t="str">
        <f>IF(Wedstrijden!O220="x","M1","")</f>
        <v/>
      </c>
      <c r="CD223" s="16" t="str">
        <f>IF(Wedstrijden!P220="x","M2","")</f>
        <v/>
      </c>
      <c r="CE223" s="16" t="str">
        <f>IF(Wedstrijden!Q220="x","Z1","")</f>
        <v/>
      </c>
      <c r="CF223" s="16" t="str">
        <f>IF(Wedstrijden!R220="x","Z2","")</f>
        <v/>
      </c>
      <c r="CG223" s="16" t="str">
        <f>IF(Wedstrijden!S220="x","ZZL","")</f>
        <v/>
      </c>
      <c r="CL223" s="16" t="str">
        <f>IF(COUNTA(Wedstrijden!AQ220:BA220)&lt;&gt;0,2,"")</f>
        <v/>
      </c>
      <c r="CM223" s="16" t="str">
        <f t="shared" si="20"/>
        <v/>
      </c>
      <c r="CN223" s="16" t="str">
        <f>IF(Wedstrijden!AQ220="x","AA","")</f>
        <v/>
      </c>
      <c r="CO223" s="16" t="str">
        <f>IF(Wedstrijden!AR220="x","A","")</f>
        <v/>
      </c>
      <c r="CP223" s="16" t="str">
        <f>IF(Wedstrijden!AS220="x","BB","")</f>
        <v/>
      </c>
      <c r="CQ223" s="16" t="str">
        <f>IF(Wedstrijden!AT220="x","B","")</f>
        <v/>
      </c>
      <c r="CR223" s="16" t="str">
        <f>IF(Wedstrijden!AU220="x","L","")</f>
        <v/>
      </c>
      <c r="CS223" s="16" t="str">
        <f>IF(Wedstrijden!AV220="x","M","")</f>
        <v/>
      </c>
      <c r="CT223" s="16" t="str">
        <f>IF(Wedstrijden!AW220="x","Z","")</f>
        <v/>
      </c>
      <c r="CU223" s="16" t="str">
        <f>IF(Wedstrijden!BA220="x","ZZ","")</f>
        <v/>
      </c>
      <c r="CV223" s="16" t="str">
        <f>IF(COUNTA(Wedstrijden!AH220:AO220)&lt;&gt;0,2,"")</f>
        <v/>
      </c>
      <c r="CW223" s="16" t="str">
        <f t="shared" si="21"/>
        <v/>
      </c>
      <c r="CX223" s="16" t="str">
        <f>IF(Wedstrijden!AH220="x","BB","")</f>
        <v/>
      </c>
      <c r="CY223" s="16" t="str">
        <f>IF(Wedstrijden!AI220="x","B","")</f>
        <v/>
      </c>
      <c r="CZ223" s="16" t="str">
        <f>IF(Wedstrijden!AJ220="x","L","")</f>
        <v/>
      </c>
      <c r="DA223" s="16" t="str">
        <f>IF(Wedstrijden!AK220="x","M","")</f>
        <v/>
      </c>
      <c r="DB223" s="16" t="str">
        <f>IF(Wedstrijden!AL220="x","Z","")</f>
        <v/>
      </c>
      <c r="DC223" s="16" t="str">
        <f>IF(Wedstrijden!AM220="x","ZZ","")</f>
        <v/>
      </c>
      <c r="DD223" s="16" t="str">
        <f>IF(Wedstrijden!AO220="x","1.40","")</f>
        <v/>
      </c>
      <c r="DE223" s="16" t="str">
        <f>IF(COUNTA(Wedstrijden!BC220:BE220)&lt;&gt;0,6,"")</f>
        <v/>
      </c>
      <c r="DF223" s="16" t="str">
        <f t="shared" si="22"/>
        <v/>
      </c>
      <c r="DG223" s="16" t="str">
        <f>IF(Wedstrijden!BC220="x","L","")</f>
        <v/>
      </c>
      <c r="DH223" s="16" t="str">
        <f>IF(Wedstrijden!BD220="x","M","")</f>
        <v/>
      </c>
      <c r="DI223" s="16" t="str">
        <f>IF(Wedstrijden!BE220="x","Z","")</f>
        <v/>
      </c>
      <c r="DJ223" s="16" t="str">
        <f>IF(Wedstrijden!BF220="x","Z","")</f>
        <v/>
      </c>
      <c r="DK223" s="16" t="str">
        <f>IF(COUNTA(Wedstrijden!BH220:BJ220)&lt;&gt;0,6,"")</f>
        <v/>
      </c>
      <c r="DL223" s="16" t="str">
        <f t="shared" si="23"/>
        <v/>
      </c>
      <c r="DM223" s="16" t="str">
        <f>IF(Wedstrijden!BH220="x","L","")</f>
        <v/>
      </c>
      <c r="DN223" s="16" t="str">
        <f>IF(Wedstrijden!BI220="x","M","")</f>
        <v/>
      </c>
      <c r="DO223" s="16" t="str">
        <f>IF(Wedstrijden!BJ220="x","Z","")</f>
        <v/>
      </c>
      <c r="DP223" s="16" t="str">
        <f>IF(Wedstrijden!BK220="x","Z","")</f>
        <v/>
      </c>
    </row>
    <row r="224" spans="1:120" ht="14.4" x14ac:dyDescent="0.3">
      <c r="A224" s="18">
        <f>Wedstrijden!A221</f>
        <v>45177</v>
      </c>
      <c r="B224" s="16" t="str">
        <f>IFERROR(VLOOKUP(Wedstrijden!#REF!,#REF!,2,FALSE),"")</f>
        <v/>
      </c>
      <c r="C224" s="16" t="str">
        <f>Wedstrijden!E221</f>
        <v>KNHS Kring De Drie Stromen</v>
      </c>
      <c r="D224" s="16" t="str">
        <f>IFERROR(VLOOKUP(Wedstrijden!#REF!,#REF!,2,FALSE),"")</f>
        <v/>
      </c>
      <c r="E224" s="16" t="str">
        <f>IFERROR(VLOOKUP(Wedstrijden!#REF!,#REF!,5,FALSE),"")</f>
        <v/>
      </c>
      <c r="F224" s="16" t="e">
        <f>IF(Wedstrijden!#REF!&lt;&gt;"",Wedstrijden!#REF!,"")</f>
        <v>#REF!</v>
      </c>
      <c r="G224" s="16" t="e">
        <f>IF(Wedstrijden!#REF!="Indoor",1,0)</f>
        <v>#REF!</v>
      </c>
      <c r="H224" s="16" t="e">
        <f>Wedstrijden!#REF!</f>
        <v>#REF!</v>
      </c>
      <c r="I224" s="16" t="e">
        <f>IF(Wedstrijden!#REF!="Nee",0,IF(Wedstrijden!#REF!="Ja",1,""))</f>
        <v>#REF!</v>
      </c>
      <c r="J224" s="16" t="e">
        <f>IF(Wedstrijden!#REF!&lt;&gt;"",Wedstrijden!#REF!,"")</f>
        <v>#REF!</v>
      </c>
      <c r="BJ224" s="16" t="str">
        <f>IF(COUNTA(Wedstrijden!T221:AB221)&lt;&gt;0,1,"")</f>
        <v/>
      </c>
      <c r="BK224" s="16" t="str">
        <f t="shared" si="18"/>
        <v/>
      </c>
      <c r="BL224" s="16" t="e">
        <f>IF(Wedstrijden!#REF!="x","AA","")</f>
        <v>#REF!</v>
      </c>
      <c r="BM224" s="16" t="e">
        <f>IF(Wedstrijden!#REF!="x","A","")</f>
        <v>#REF!</v>
      </c>
      <c r="BN224" s="16" t="str">
        <f>IF(Wedstrijden!T221="x","B1","")</f>
        <v/>
      </c>
      <c r="BO224" s="16" t="e">
        <f>IF(Wedstrijden!#REF!="x","BB","")</f>
        <v>#REF!</v>
      </c>
      <c r="BP224" s="16" t="str">
        <f>IF(Wedstrijden!V221="x","B","")</f>
        <v/>
      </c>
      <c r="BQ224" s="16" t="str">
        <f>IF(Wedstrijden!W221="x","L1","")</f>
        <v/>
      </c>
      <c r="BR224" s="16" t="str">
        <f>IF(Wedstrijden!X221="x","L2","")</f>
        <v/>
      </c>
      <c r="BS224" s="16" t="str">
        <f>IF(Wedstrijden!Y221="x","M1","")</f>
        <v/>
      </c>
      <c r="BT224" s="16" t="str">
        <f>IF(Wedstrijden!Z221="x","M2","")</f>
        <v/>
      </c>
      <c r="BU224" s="16" t="str">
        <f>IF(Wedstrijden!AA221="x","Z1","")</f>
        <v/>
      </c>
      <c r="BV224" s="16" t="str">
        <f>IF(Wedstrijden!AB221="x","Z2","")</f>
        <v/>
      </c>
      <c r="BW224" s="16">
        <f>IF(COUNTA(Wedstrijden!K221:S221)&lt;&gt;0,1,"")</f>
        <v>1</v>
      </c>
      <c r="BX224" s="16">
        <f t="shared" si="19"/>
        <v>1</v>
      </c>
      <c r="BY224" s="16" t="str">
        <f>IF(Wedstrijden!K221="x","BB","")</f>
        <v/>
      </c>
      <c r="BZ224" s="16" t="str">
        <f>IF(Wedstrijden!L221="x","B","")</f>
        <v>B</v>
      </c>
      <c r="CA224" s="16" t="str">
        <f>IF(Wedstrijden!M221="x","L1","")</f>
        <v>L1</v>
      </c>
      <c r="CB224" s="16" t="str">
        <f>IF(Wedstrijden!N221="x","L2","")</f>
        <v>L2</v>
      </c>
      <c r="CC224" s="16" t="str">
        <f>IF(Wedstrijden!O221="x","M1","")</f>
        <v/>
      </c>
      <c r="CD224" s="16" t="str">
        <f>IF(Wedstrijden!P221="x","M2","")</f>
        <v/>
      </c>
      <c r="CE224" s="16" t="str">
        <f>IF(Wedstrijden!Q221="x","Z1","")</f>
        <v/>
      </c>
      <c r="CF224" s="16" t="str">
        <f>IF(Wedstrijden!R221="x","Z2","")</f>
        <v/>
      </c>
      <c r="CG224" s="16" t="str">
        <f>IF(Wedstrijden!S221="x","ZZL","")</f>
        <v/>
      </c>
      <c r="CL224" s="16" t="str">
        <f>IF(COUNTA(Wedstrijden!AQ221:BA221)&lt;&gt;0,2,"")</f>
        <v/>
      </c>
      <c r="CM224" s="16" t="str">
        <f t="shared" si="20"/>
        <v/>
      </c>
      <c r="CN224" s="16" t="str">
        <f>IF(Wedstrijden!AQ221="x","AA","")</f>
        <v/>
      </c>
      <c r="CO224" s="16" t="str">
        <f>IF(Wedstrijden!AR221="x","A","")</f>
        <v/>
      </c>
      <c r="CP224" s="16" t="str">
        <f>IF(Wedstrijden!AS221="x","BB","")</f>
        <v/>
      </c>
      <c r="CQ224" s="16" t="str">
        <f>IF(Wedstrijden!AT221="x","B","")</f>
        <v/>
      </c>
      <c r="CR224" s="16" t="str">
        <f>IF(Wedstrijden!AU221="x","L","")</f>
        <v/>
      </c>
      <c r="CS224" s="16" t="str">
        <f>IF(Wedstrijden!AV221="x","M","")</f>
        <v/>
      </c>
      <c r="CT224" s="16" t="str">
        <f>IF(Wedstrijden!AW221="x","Z","")</f>
        <v/>
      </c>
      <c r="CU224" s="16" t="str">
        <f>IF(Wedstrijden!BA221="x","ZZ","")</f>
        <v/>
      </c>
      <c r="CV224" s="16" t="str">
        <f>IF(COUNTA(Wedstrijden!AH221:AO221)&lt;&gt;0,2,"")</f>
        <v/>
      </c>
      <c r="CW224" s="16" t="str">
        <f t="shared" si="21"/>
        <v/>
      </c>
      <c r="CX224" s="16" t="str">
        <f>IF(Wedstrijden!AH221="x","BB","")</f>
        <v/>
      </c>
      <c r="CY224" s="16" t="str">
        <f>IF(Wedstrijden!AI221="x","B","")</f>
        <v/>
      </c>
      <c r="CZ224" s="16" t="str">
        <f>IF(Wedstrijden!AJ221="x","L","")</f>
        <v/>
      </c>
      <c r="DA224" s="16" t="str">
        <f>IF(Wedstrijden!AK221="x","M","")</f>
        <v/>
      </c>
      <c r="DB224" s="16" t="str">
        <f>IF(Wedstrijden!AL221="x","Z","")</f>
        <v/>
      </c>
      <c r="DC224" s="16" t="str">
        <f>IF(Wedstrijden!AM221="x","ZZ","")</f>
        <v/>
      </c>
      <c r="DD224" s="16" t="str">
        <f>IF(Wedstrijden!AO221="x","1.40","")</f>
        <v/>
      </c>
      <c r="DE224" s="16" t="str">
        <f>IF(COUNTA(Wedstrijden!BC221:BE221)&lt;&gt;0,6,"")</f>
        <v/>
      </c>
      <c r="DF224" s="16" t="str">
        <f t="shared" si="22"/>
        <v/>
      </c>
      <c r="DG224" s="16" t="str">
        <f>IF(Wedstrijden!BC221="x","L","")</f>
        <v/>
      </c>
      <c r="DH224" s="16" t="str">
        <f>IF(Wedstrijden!BD221="x","M","")</f>
        <v/>
      </c>
      <c r="DI224" s="16" t="str">
        <f>IF(Wedstrijden!BE221="x","Z","")</f>
        <v/>
      </c>
      <c r="DJ224" s="16" t="str">
        <f>IF(Wedstrijden!BF221="x","Z","")</f>
        <v/>
      </c>
      <c r="DK224" s="16" t="str">
        <f>IF(COUNTA(Wedstrijden!BH221:BJ221)&lt;&gt;0,6,"")</f>
        <v/>
      </c>
      <c r="DL224" s="16" t="str">
        <f t="shared" si="23"/>
        <v/>
      </c>
      <c r="DM224" s="16" t="str">
        <f>IF(Wedstrijden!BH221="x","L","")</f>
        <v/>
      </c>
      <c r="DN224" s="16" t="str">
        <f>IF(Wedstrijden!BI221="x","M","")</f>
        <v/>
      </c>
      <c r="DO224" s="16" t="str">
        <f>IF(Wedstrijden!BJ221="x","Z","")</f>
        <v/>
      </c>
      <c r="DP224" s="16" t="str">
        <f>IF(Wedstrijden!BK221="x","Z","")</f>
        <v/>
      </c>
    </row>
    <row r="225" spans="1:120" ht="14.4" x14ac:dyDescent="0.3">
      <c r="A225" s="18">
        <f>Wedstrijden!A222</f>
        <v>45177</v>
      </c>
      <c r="B225" s="16" t="str">
        <f>IFERROR(VLOOKUP(Wedstrijden!#REF!,#REF!,2,FALSE),"")</f>
        <v/>
      </c>
      <c r="C225" s="16" t="str">
        <f>Wedstrijden!E222</f>
        <v>KNHS Kring Tusken Waad En Klif</v>
      </c>
      <c r="D225" s="16" t="str">
        <f>IFERROR(VLOOKUP(Wedstrijden!#REF!,#REF!,2,FALSE),"")</f>
        <v/>
      </c>
      <c r="E225" s="16" t="str">
        <f>IFERROR(VLOOKUP(Wedstrijden!#REF!,#REF!,5,FALSE),"")</f>
        <v/>
      </c>
      <c r="F225" s="16" t="e">
        <f>IF(Wedstrijden!#REF!&lt;&gt;"",Wedstrijden!#REF!,"")</f>
        <v>#REF!</v>
      </c>
      <c r="G225" s="16" t="e">
        <f>IF(Wedstrijden!#REF!="Indoor",1,0)</f>
        <v>#REF!</v>
      </c>
      <c r="H225" s="16" t="e">
        <f>Wedstrijden!#REF!</f>
        <v>#REF!</v>
      </c>
      <c r="I225" s="16" t="e">
        <f>IF(Wedstrijden!#REF!="Nee",0,IF(Wedstrijden!#REF!="Ja",1,""))</f>
        <v>#REF!</v>
      </c>
      <c r="J225" s="16" t="e">
        <f>IF(Wedstrijden!#REF!&lt;&gt;"",Wedstrijden!#REF!,"")</f>
        <v>#REF!</v>
      </c>
      <c r="BJ225" s="16">
        <f>IF(COUNTA(Wedstrijden!T222:AB222)&lt;&gt;0,1,"")</f>
        <v>1</v>
      </c>
      <c r="BK225" s="16">
        <f t="shared" si="18"/>
        <v>2</v>
      </c>
      <c r="BL225" s="16" t="e">
        <f>IF(Wedstrijden!#REF!="x","AA","")</f>
        <v>#REF!</v>
      </c>
      <c r="BM225" s="16" t="e">
        <f>IF(Wedstrijden!#REF!="x","A","")</f>
        <v>#REF!</v>
      </c>
      <c r="BN225" s="16" t="str">
        <f>IF(Wedstrijden!T222="x","B1","")</f>
        <v/>
      </c>
      <c r="BO225" s="16" t="e">
        <f>IF(Wedstrijden!#REF!="x","BB","")</f>
        <v>#REF!</v>
      </c>
      <c r="BP225" s="16" t="str">
        <f>IF(Wedstrijden!V222="x","B","")</f>
        <v/>
      </c>
      <c r="BQ225" s="16" t="str">
        <f>IF(Wedstrijden!W222="x","L1","")</f>
        <v/>
      </c>
      <c r="BR225" s="16" t="str">
        <f>IF(Wedstrijden!X222="x","L2","")</f>
        <v/>
      </c>
      <c r="BS225" s="16" t="str">
        <f>IF(Wedstrijden!Y222="x","M1","")</f>
        <v/>
      </c>
      <c r="BT225" s="16" t="str">
        <f>IF(Wedstrijden!Z222="x","M2","")</f>
        <v/>
      </c>
      <c r="BU225" s="16" t="str">
        <f>IF(Wedstrijden!AA222="x","Z1","")</f>
        <v>Z1</v>
      </c>
      <c r="BV225" s="16" t="str">
        <f>IF(Wedstrijden!AB222="x","Z2","")</f>
        <v>Z2</v>
      </c>
      <c r="BW225" s="16">
        <f>IF(COUNTA(Wedstrijden!K222:S222)&lt;&gt;0,1,"")</f>
        <v>1</v>
      </c>
      <c r="BX225" s="16">
        <f t="shared" si="19"/>
        <v>1</v>
      </c>
      <c r="BY225" s="16" t="str">
        <f>IF(Wedstrijden!K222="x","BB","")</f>
        <v/>
      </c>
      <c r="BZ225" s="16" t="str">
        <f>IF(Wedstrijden!L222="x","B","")</f>
        <v/>
      </c>
      <c r="CA225" s="16" t="str">
        <f>IF(Wedstrijden!M222="x","L1","")</f>
        <v/>
      </c>
      <c r="CB225" s="16" t="str">
        <f>IF(Wedstrijden!N222="x","L2","")</f>
        <v/>
      </c>
      <c r="CC225" s="16" t="str">
        <f>IF(Wedstrijden!O222="x","M1","")</f>
        <v>M1</v>
      </c>
      <c r="CD225" s="16" t="str">
        <f>IF(Wedstrijden!P222="x","M2","")</f>
        <v>M2</v>
      </c>
      <c r="CE225" s="16" t="str">
        <f>IF(Wedstrijden!Q222="x","Z1","")</f>
        <v>Z1</v>
      </c>
      <c r="CF225" s="16" t="str">
        <f>IF(Wedstrijden!R222="x","Z2","")</f>
        <v>Z2</v>
      </c>
      <c r="CG225" s="16" t="str">
        <f>IF(Wedstrijden!S222="x","ZZL","")</f>
        <v>ZZL</v>
      </c>
      <c r="CL225" s="16" t="str">
        <f>IF(COUNTA(Wedstrijden!AQ222:BA222)&lt;&gt;0,2,"")</f>
        <v/>
      </c>
      <c r="CM225" s="16" t="str">
        <f t="shared" si="20"/>
        <v/>
      </c>
      <c r="CN225" s="16" t="str">
        <f>IF(Wedstrijden!AQ222="x","AA","")</f>
        <v/>
      </c>
      <c r="CO225" s="16" t="str">
        <f>IF(Wedstrijden!AR222="x","A","")</f>
        <v/>
      </c>
      <c r="CP225" s="16" t="str">
        <f>IF(Wedstrijden!AS222="x","BB","")</f>
        <v/>
      </c>
      <c r="CQ225" s="16" t="str">
        <f>IF(Wedstrijden!AT222="x","B","")</f>
        <v/>
      </c>
      <c r="CR225" s="16" t="str">
        <f>IF(Wedstrijden!AU222="x","L","")</f>
        <v/>
      </c>
      <c r="CS225" s="16" t="str">
        <f>IF(Wedstrijden!AV222="x","M","")</f>
        <v/>
      </c>
      <c r="CT225" s="16" t="str">
        <f>IF(Wedstrijden!AW222="x","Z","")</f>
        <v/>
      </c>
      <c r="CU225" s="16" t="str">
        <f>IF(Wedstrijden!BA222="x","ZZ","")</f>
        <v/>
      </c>
      <c r="CV225" s="16" t="str">
        <f>IF(COUNTA(Wedstrijden!AH222:AO222)&lt;&gt;0,2,"")</f>
        <v/>
      </c>
      <c r="CW225" s="16" t="str">
        <f t="shared" si="21"/>
        <v/>
      </c>
      <c r="CX225" s="16" t="str">
        <f>IF(Wedstrijden!AH222="x","BB","")</f>
        <v/>
      </c>
      <c r="CY225" s="16" t="str">
        <f>IF(Wedstrijden!AI222="x","B","")</f>
        <v/>
      </c>
      <c r="CZ225" s="16" t="str">
        <f>IF(Wedstrijden!AJ222="x","L","")</f>
        <v/>
      </c>
      <c r="DA225" s="16" t="str">
        <f>IF(Wedstrijden!AK222="x","M","")</f>
        <v/>
      </c>
      <c r="DB225" s="16" t="str">
        <f>IF(Wedstrijden!AL222="x","Z","")</f>
        <v/>
      </c>
      <c r="DC225" s="16" t="str">
        <f>IF(Wedstrijden!AM222="x","ZZ","")</f>
        <v/>
      </c>
      <c r="DD225" s="16" t="str">
        <f>IF(Wedstrijden!AO222="x","1.40","")</f>
        <v/>
      </c>
      <c r="DE225" s="16" t="str">
        <f>IF(COUNTA(Wedstrijden!BC222:BE222)&lt;&gt;0,6,"")</f>
        <v/>
      </c>
      <c r="DF225" s="16" t="str">
        <f t="shared" si="22"/>
        <v/>
      </c>
      <c r="DG225" s="16" t="str">
        <f>IF(Wedstrijden!BC222="x","L","")</f>
        <v/>
      </c>
      <c r="DH225" s="16" t="str">
        <f>IF(Wedstrijden!BD222="x","M","")</f>
        <v/>
      </c>
      <c r="DI225" s="16" t="str">
        <f>IF(Wedstrijden!BE222="x","Z","")</f>
        <v/>
      </c>
      <c r="DJ225" s="16" t="str">
        <f>IF(Wedstrijden!BF222="x","Z","")</f>
        <v/>
      </c>
      <c r="DK225" s="16" t="str">
        <f>IF(COUNTA(Wedstrijden!BH222:BJ222)&lt;&gt;0,6,"")</f>
        <v/>
      </c>
      <c r="DL225" s="16" t="str">
        <f t="shared" si="23"/>
        <v/>
      </c>
      <c r="DM225" s="16" t="str">
        <f>IF(Wedstrijden!BH222="x","L","")</f>
        <v/>
      </c>
      <c r="DN225" s="16" t="str">
        <f>IF(Wedstrijden!BI222="x","M","")</f>
        <v/>
      </c>
      <c r="DO225" s="16" t="str">
        <f>IF(Wedstrijden!BJ222="x","Z","")</f>
        <v/>
      </c>
      <c r="DP225" s="16" t="str">
        <f>IF(Wedstrijden!BK222="x","Z","")</f>
        <v/>
      </c>
    </row>
    <row r="226" spans="1:120" ht="14.4" x14ac:dyDescent="0.3">
      <c r="A226" s="18">
        <f>Wedstrijden!A223</f>
        <v>45178</v>
      </c>
      <c r="B226" s="16" t="str">
        <f>IFERROR(VLOOKUP(Wedstrijden!#REF!,#REF!,2,FALSE),"")</f>
        <v/>
      </c>
      <c r="C226" s="16" t="str">
        <f>Wedstrijden!E223</f>
        <v>KNHS Kring Tusken Waad En Klif</v>
      </c>
      <c r="D226" s="16" t="str">
        <f>IFERROR(VLOOKUP(Wedstrijden!#REF!,#REF!,2,FALSE),"")</f>
        <v/>
      </c>
      <c r="E226" s="16" t="str">
        <f>IFERROR(VLOOKUP(Wedstrijden!#REF!,#REF!,5,FALSE),"")</f>
        <v/>
      </c>
      <c r="F226" s="16" t="e">
        <f>IF(Wedstrijden!#REF!&lt;&gt;"",Wedstrijden!#REF!,"")</f>
        <v>#REF!</v>
      </c>
      <c r="G226" s="16" t="e">
        <f>IF(Wedstrijden!#REF!="Indoor",1,0)</f>
        <v>#REF!</v>
      </c>
      <c r="H226" s="16" t="e">
        <f>Wedstrijden!#REF!</f>
        <v>#REF!</v>
      </c>
      <c r="I226" s="16" t="e">
        <f>IF(Wedstrijden!#REF!="Nee",0,IF(Wedstrijden!#REF!="Ja",1,""))</f>
        <v>#REF!</v>
      </c>
      <c r="J226" s="16" t="e">
        <f>IF(Wedstrijden!#REF!&lt;&gt;"",Wedstrijden!#REF!,"")</f>
        <v>#REF!</v>
      </c>
      <c r="BJ226" s="16" t="str">
        <f>IF(COUNTA(Wedstrijden!T223:AB223)&lt;&gt;0,1,"")</f>
        <v/>
      </c>
      <c r="BK226" s="16" t="str">
        <f t="shared" si="18"/>
        <v/>
      </c>
      <c r="BL226" s="16" t="e">
        <f>IF(Wedstrijden!#REF!="x","AA","")</f>
        <v>#REF!</v>
      </c>
      <c r="BM226" s="16" t="e">
        <f>IF(Wedstrijden!#REF!="x","A","")</f>
        <v>#REF!</v>
      </c>
      <c r="BN226" s="16" t="str">
        <f>IF(Wedstrijden!T223="x","B1","")</f>
        <v/>
      </c>
      <c r="BO226" s="16" t="e">
        <f>IF(Wedstrijden!#REF!="x","BB","")</f>
        <v>#REF!</v>
      </c>
      <c r="BP226" s="16" t="str">
        <f>IF(Wedstrijden!V223="x","B","")</f>
        <v/>
      </c>
      <c r="BQ226" s="16" t="str">
        <f>IF(Wedstrijden!W223="x","L1","")</f>
        <v/>
      </c>
      <c r="BR226" s="16" t="str">
        <f>IF(Wedstrijden!X223="x","L2","")</f>
        <v/>
      </c>
      <c r="BS226" s="16" t="str">
        <f>IF(Wedstrijden!Y223="x","M1","")</f>
        <v/>
      </c>
      <c r="BT226" s="16" t="str">
        <f>IF(Wedstrijden!Z223="x","M2","")</f>
        <v/>
      </c>
      <c r="BU226" s="16" t="str">
        <f>IF(Wedstrijden!AA223="x","Z1","")</f>
        <v/>
      </c>
      <c r="BV226" s="16" t="str">
        <f>IF(Wedstrijden!AB223="x","Z2","")</f>
        <v/>
      </c>
      <c r="BW226" s="16">
        <f>IF(COUNTA(Wedstrijden!K223:S223)&lt;&gt;0,1,"")</f>
        <v>1</v>
      </c>
      <c r="BX226" s="16">
        <f t="shared" si="19"/>
        <v>1</v>
      </c>
      <c r="BY226" s="16" t="str">
        <f>IF(Wedstrijden!K223="x","BB","")</f>
        <v/>
      </c>
      <c r="BZ226" s="16" t="str">
        <f>IF(Wedstrijden!L223="x","B","")</f>
        <v>B</v>
      </c>
      <c r="CA226" s="16" t="str">
        <f>IF(Wedstrijden!M223="x","L1","")</f>
        <v>L1</v>
      </c>
      <c r="CB226" s="16" t="str">
        <f>IF(Wedstrijden!N223="x","L2","")</f>
        <v>L2</v>
      </c>
      <c r="CC226" s="16" t="str">
        <f>IF(Wedstrijden!O223="x","M1","")</f>
        <v/>
      </c>
      <c r="CD226" s="16" t="str">
        <f>IF(Wedstrijden!P223="x","M2","")</f>
        <v/>
      </c>
      <c r="CE226" s="16" t="str">
        <f>IF(Wedstrijden!Q223="x","Z1","")</f>
        <v/>
      </c>
      <c r="CF226" s="16" t="str">
        <f>IF(Wedstrijden!R223="x","Z2","")</f>
        <v/>
      </c>
      <c r="CG226" s="16" t="str">
        <f>IF(Wedstrijden!S223="x","ZZL","")</f>
        <v/>
      </c>
      <c r="CL226" s="16" t="str">
        <f>IF(COUNTA(Wedstrijden!AQ223:BA223)&lt;&gt;0,2,"")</f>
        <v/>
      </c>
      <c r="CM226" s="16" t="str">
        <f t="shared" si="20"/>
        <v/>
      </c>
      <c r="CN226" s="16" t="str">
        <f>IF(Wedstrijden!AQ223="x","AA","")</f>
        <v/>
      </c>
      <c r="CO226" s="16" t="str">
        <f>IF(Wedstrijden!AR223="x","A","")</f>
        <v/>
      </c>
      <c r="CP226" s="16" t="str">
        <f>IF(Wedstrijden!AS223="x","BB","")</f>
        <v/>
      </c>
      <c r="CQ226" s="16" t="str">
        <f>IF(Wedstrijden!AT223="x","B","")</f>
        <v/>
      </c>
      <c r="CR226" s="16" t="str">
        <f>IF(Wedstrijden!AU223="x","L","")</f>
        <v/>
      </c>
      <c r="CS226" s="16" t="str">
        <f>IF(Wedstrijden!AV223="x","M","")</f>
        <v/>
      </c>
      <c r="CT226" s="16" t="str">
        <f>IF(Wedstrijden!AW223="x","Z","")</f>
        <v/>
      </c>
      <c r="CU226" s="16" t="str">
        <f>IF(Wedstrijden!BA223="x","ZZ","")</f>
        <v/>
      </c>
      <c r="CV226" s="16" t="str">
        <f>IF(COUNTA(Wedstrijden!AH223:AO223)&lt;&gt;0,2,"")</f>
        <v/>
      </c>
      <c r="CW226" s="16" t="str">
        <f t="shared" si="21"/>
        <v/>
      </c>
      <c r="CX226" s="16" t="str">
        <f>IF(Wedstrijden!AH223="x","BB","")</f>
        <v/>
      </c>
      <c r="CY226" s="16" t="str">
        <f>IF(Wedstrijden!AI223="x","B","")</f>
        <v/>
      </c>
      <c r="CZ226" s="16" t="str">
        <f>IF(Wedstrijden!AJ223="x","L","")</f>
        <v/>
      </c>
      <c r="DA226" s="16" t="str">
        <f>IF(Wedstrijden!AK223="x","M","")</f>
        <v/>
      </c>
      <c r="DB226" s="16" t="str">
        <f>IF(Wedstrijden!AL223="x","Z","")</f>
        <v/>
      </c>
      <c r="DC226" s="16" t="str">
        <f>IF(Wedstrijden!AM223="x","ZZ","")</f>
        <v/>
      </c>
      <c r="DD226" s="16" t="str">
        <f>IF(Wedstrijden!AO223="x","1.40","")</f>
        <v/>
      </c>
      <c r="DE226" s="16" t="str">
        <f>IF(COUNTA(Wedstrijden!BC223:BE223)&lt;&gt;0,6,"")</f>
        <v/>
      </c>
      <c r="DF226" s="16" t="str">
        <f t="shared" si="22"/>
        <v/>
      </c>
      <c r="DG226" s="16" t="str">
        <f>IF(Wedstrijden!BC223="x","L","")</f>
        <v/>
      </c>
      <c r="DH226" s="16" t="str">
        <f>IF(Wedstrijden!BD223="x","M","")</f>
        <v/>
      </c>
      <c r="DI226" s="16" t="str">
        <f>IF(Wedstrijden!BE223="x","Z","")</f>
        <v/>
      </c>
      <c r="DJ226" s="16" t="str">
        <f>IF(Wedstrijden!BF223="x","Z","")</f>
        <v/>
      </c>
      <c r="DK226" s="16" t="str">
        <f>IF(COUNTA(Wedstrijden!BH223:BJ223)&lt;&gt;0,6,"")</f>
        <v/>
      </c>
      <c r="DL226" s="16" t="str">
        <f t="shared" si="23"/>
        <v/>
      </c>
      <c r="DM226" s="16" t="str">
        <f>IF(Wedstrijden!BH223="x","L","")</f>
        <v/>
      </c>
      <c r="DN226" s="16" t="str">
        <f>IF(Wedstrijden!BI223="x","M","")</f>
        <v/>
      </c>
      <c r="DO226" s="16" t="str">
        <f>IF(Wedstrijden!BJ223="x","Z","")</f>
        <v/>
      </c>
      <c r="DP226" s="16" t="str">
        <f>IF(Wedstrijden!BK223="x","Z","")</f>
        <v/>
      </c>
    </row>
    <row r="227" spans="1:120" ht="14.4" x14ac:dyDescent="0.3">
      <c r="A227" s="18">
        <f>Wedstrijden!A224</f>
        <v>45179</v>
      </c>
      <c r="B227" s="16" t="str">
        <f>IFERROR(VLOOKUP(Wedstrijden!#REF!,#REF!,2,FALSE),"")</f>
        <v/>
      </c>
      <c r="C227" s="16" t="str">
        <f>Wedstrijden!E224</f>
        <v>KNHS Kring Tusken Waad En Klif</v>
      </c>
      <c r="D227" s="16" t="str">
        <f>IFERROR(VLOOKUP(Wedstrijden!#REF!,#REF!,2,FALSE),"")</f>
        <v/>
      </c>
      <c r="E227" s="16" t="str">
        <f>IFERROR(VLOOKUP(Wedstrijden!#REF!,#REF!,5,FALSE),"")</f>
        <v/>
      </c>
      <c r="F227" s="16" t="e">
        <f>IF(Wedstrijden!#REF!&lt;&gt;"",Wedstrijden!#REF!,"")</f>
        <v>#REF!</v>
      </c>
      <c r="G227" s="16" t="e">
        <f>IF(Wedstrijden!#REF!="Indoor",1,0)</f>
        <v>#REF!</v>
      </c>
      <c r="H227" s="16" t="e">
        <f>Wedstrijden!#REF!</f>
        <v>#REF!</v>
      </c>
      <c r="I227" s="16" t="e">
        <f>IF(Wedstrijden!#REF!="Nee",0,IF(Wedstrijden!#REF!="Ja",1,""))</f>
        <v>#REF!</v>
      </c>
      <c r="J227" s="16" t="e">
        <f>IF(Wedstrijden!#REF!&lt;&gt;"",Wedstrijden!#REF!,"")</f>
        <v>#REF!</v>
      </c>
      <c r="BJ227" s="16">
        <f>IF(COUNTA(Wedstrijden!T224:AB224)&lt;&gt;0,1,"")</f>
        <v>1</v>
      </c>
      <c r="BK227" s="16">
        <f t="shared" si="18"/>
        <v>2</v>
      </c>
      <c r="BL227" s="16" t="e">
        <f>IF(Wedstrijden!#REF!="x","AA","")</f>
        <v>#REF!</v>
      </c>
      <c r="BM227" s="16" t="e">
        <f>IF(Wedstrijden!#REF!="x","A","")</f>
        <v>#REF!</v>
      </c>
      <c r="BN227" s="16" t="str">
        <f>IF(Wedstrijden!T224="x","B1","")</f>
        <v/>
      </c>
      <c r="BO227" s="16" t="e">
        <f>IF(Wedstrijden!#REF!="x","BB","")</f>
        <v>#REF!</v>
      </c>
      <c r="BP227" s="16" t="str">
        <f>IF(Wedstrijden!V224="x","B","")</f>
        <v>B</v>
      </c>
      <c r="BQ227" s="16" t="str">
        <f>IF(Wedstrijden!W224="x","L1","")</f>
        <v>L1</v>
      </c>
      <c r="BR227" s="16" t="str">
        <f>IF(Wedstrijden!X224="x","L2","")</f>
        <v>L2</v>
      </c>
      <c r="BS227" s="16" t="str">
        <f>IF(Wedstrijden!Y224="x","M1","")</f>
        <v>M1</v>
      </c>
      <c r="BT227" s="16" t="str">
        <f>IF(Wedstrijden!Z224="x","M2","")</f>
        <v>M2</v>
      </c>
      <c r="BU227" s="16" t="str">
        <f>IF(Wedstrijden!AA224="x","Z1","")</f>
        <v/>
      </c>
      <c r="BV227" s="16" t="str">
        <f>IF(Wedstrijden!AB224="x","Z2","")</f>
        <v/>
      </c>
      <c r="BW227" s="16" t="str">
        <f>IF(COUNTA(Wedstrijden!K224:S224)&lt;&gt;0,1,"")</f>
        <v/>
      </c>
      <c r="BX227" s="16" t="str">
        <f t="shared" si="19"/>
        <v/>
      </c>
      <c r="BY227" s="16" t="str">
        <f>IF(Wedstrijden!K224="x","BB","")</f>
        <v/>
      </c>
      <c r="BZ227" s="16" t="str">
        <f>IF(Wedstrijden!L224="x","B","")</f>
        <v/>
      </c>
      <c r="CA227" s="16" t="str">
        <f>IF(Wedstrijden!M224="x","L1","")</f>
        <v/>
      </c>
      <c r="CB227" s="16" t="str">
        <f>IF(Wedstrijden!N224="x","L2","")</f>
        <v/>
      </c>
      <c r="CC227" s="16" t="str">
        <f>IF(Wedstrijden!O224="x","M1","")</f>
        <v/>
      </c>
      <c r="CD227" s="16" t="str">
        <f>IF(Wedstrijden!P224="x","M2","")</f>
        <v/>
      </c>
      <c r="CE227" s="16" t="str">
        <f>IF(Wedstrijden!Q224="x","Z1","")</f>
        <v/>
      </c>
      <c r="CF227" s="16" t="str">
        <f>IF(Wedstrijden!R224="x","Z2","")</f>
        <v/>
      </c>
      <c r="CG227" s="16" t="str">
        <f>IF(Wedstrijden!S224="x","ZZL","")</f>
        <v/>
      </c>
      <c r="CL227" s="16" t="str">
        <f>IF(COUNTA(Wedstrijden!AQ224:BA224)&lt;&gt;0,2,"")</f>
        <v/>
      </c>
      <c r="CM227" s="16" t="str">
        <f t="shared" si="20"/>
        <v/>
      </c>
      <c r="CN227" s="16" t="str">
        <f>IF(Wedstrijden!AQ224="x","AA","")</f>
        <v/>
      </c>
      <c r="CO227" s="16" t="str">
        <f>IF(Wedstrijden!AR224="x","A","")</f>
        <v/>
      </c>
      <c r="CP227" s="16" t="str">
        <f>IF(Wedstrijden!AS224="x","BB","")</f>
        <v/>
      </c>
      <c r="CQ227" s="16" t="str">
        <f>IF(Wedstrijden!AT224="x","B","")</f>
        <v/>
      </c>
      <c r="CR227" s="16" t="str">
        <f>IF(Wedstrijden!AU224="x","L","")</f>
        <v/>
      </c>
      <c r="CS227" s="16" t="str">
        <f>IF(Wedstrijden!AV224="x","M","")</f>
        <v/>
      </c>
      <c r="CT227" s="16" t="str">
        <f>IF(Wedstrijden!AW224="x","Z","")</f>
        <v/>
      </c>
      <c r="CU227" s="16" t="str">
        <f>IF(Wedstrijden!BA224="x","ZZ","")</f>
        <v/>
      </c>
      <c r="CV227" s="16" t="str">
        <f>IF(COUNTA(Wedstrijden!AH224:AO224)&lt;&gt;0,2,"")</f>
        <v/>
      </c>
      <c r="CW227" s="16" t="str">
        <f t="shared" si="21"/>
        <v/>
      </c>
      <c r="CX227" s="16" t="str">
        <f>IF(Wedstrijden!AH224="x","BB","")</f>
        <v/>
      </c>
      <c r="CY227" s="16" t="str">
        <f>IF(Wedstrijden!AI224="x","B","")</f>
        <v/>
      </c>
      <c r="CZ227" s="16" t="str">
        <f>IF(Wedstrijden!AJ224="x","L","")</f>
        <v/>
      </c>
      <c r="DA227" s="16" t="str">
        <f>IF(Wedstrijden!AK224="x","M","")</f>
        <v/>
      </c>
      <c r="DB227" s="16" t="str">
        <f>IF(Wedstrijden!AL224="x","Z","")</f>
        <v/>
      </c>
      <c r="DC227" s="16" t="str">
        <f>IF(Wedstrijden!AM224="x","ZZ","")</f>
        <v/>
      </c>
      <c r="DD227" s="16" t="str">
        <f>IF(Wedstrijden!AO224="x","1.40","")</f>
        <v/>
      </c>
      <c r="DE227" s="16" t="str">
        <f>IF(COUNTA(Wedstrijden!BC224:BE224)&lt;&gt;0,6,"")</f>
        <v/>
      </c>
      <c r="DF227" s="16" t="str">
        <f t="shared" si="22"/>
        <v/>
      </c>
      <c r="DG227" s="16" t="str">
        <f>IF(Wedstrijden!BC224="x","L","")</f>
        <v/>
      </c>
      <c r="DH227" s="16" t="str">
        <f>IF(Wedstrijden!BD224="x","M","")</f>
        <v/>
      </c>
      <c r="DI227" s="16" t="str">
        <f>IF(Wedstrijden!BE224="x","Z","")</f>
        <v/>
      </c>
      <c r="DJ227" s="16" t="str">
        <f>IF(Wedstrijden!BF224="x","Z","")</f>
        <v/>
      </c>
      <c r="DK227" s="16" t="str">
        <f>IF(COUNTA(Wedstrijden!BH224:BJ224)&lt;&gt;0,6,"")</f>
        <v/>
      </c>
      <c r="DL227" s="16" t="str">
        <f t="shared" si="23"/>
        <v/>
      </c>
      <c r="DM227" s="16" t="str">
        <f>IF(Wedstrijden!BH224="x","L","")</f>
        <v/>
      </c>
      <c r="DN227" s="16" t="str">
        <f>IF(Wedstrijden!BI224="x","M","")</f>
        <v/>
      </c>
      <c r="DO227" s="16" t="str">
        <f>IF(Wedstrijden!BJ224="x","Z","")</f>
        <v/>
      </c>
      <c r="DP227" s="16" t="str">
        <f>IF(Wedstrijden!BK224="x","Z","")</f>
        <v/>
      </c>
    </row>
    <row r="228" spans="1:120" ht="14.4" x14ac:dyDescent="0.3">
      <c r="A228" s="18">
        <f>Wedstrijden!A225</f>
        <v>45179</v>
      </c>
      <c r="B228" s="16" t="str">
        <f>IFERROR(VLOOKUP(Wedstrijden!#REF!,#REF!,2,FALSE),"")</f>
        <v/>
      </c>
      <c r="C228" s="16" t="str">
        <f>Wedstrijden!E225</f>
        <v>KNHS Kring De Drie Stromen</v>
      </c>
      <c r="D228" s="16" t="str">
        <f>IFERROR(VLOOKUP(Wedstrijden!#REF!,#REF!,2,FALSE),"")</f>
        <v/>
      </c>
      <c r="E228" s="16" t="str">
        <f>IFERROR(VLOOKUP(Wedstrijden!#REF!,#REF!,5,FALSE),"")</f>
        <v/>
      </c>
      <c r="F228" s="16" t="e">
        <f>IF(Wedstrijden!#REF!&lt;&gt;"",Wedstrijden!#REF!,"")</f>
        <v>#REF!</v>
      </c>
      <c r="G228" s="16" t="e">
        <f>IF(Wedstrijden!#REF!="Indoor",1,0)</f>
        <v>#REF!</v>
      </c>
      <c r="H228" s="16" t="e">
        <f>Wedstrijden!#REF!</f>
        <v>#REF!</v>
      </c>
      <c r="I228" s="16" t="e">
        <f>IF(Wedstrijden!#REF!="Nee",0,IF(Wedstrijden!#REF!="Ja",1,""))</f>
        <v>#REF!</v>
      </c>
      <c r="J228" s="16" t="e">
        <f>IF(Wedstrijden!#REF!&lt;&gt;"",Wedstrijden!#REF!,"")</f>
        <v>#REF!</v>
      </c>
      <c r="BJ228" s="16">
        <f>IF(COUNTA(Wedstrijden!T225:AB225)&lt;&gt;0,1,"")</f>
        <v>1</v>
      </c>
      <c r="BK228" s="16">
        <f t="shared" si="18"/>
        <v>2</v>
      </c>
      <c r="BL228" s="16" t="e">
        <f>IF(Wedstrijden!#REF!="x","AA","")</f>
        <v>#REF!</v>
      </c>
      <c r="BM228" s="16" t="e">
        <f>IF(Wedstrijden!#REF!="x","A","")</f>
        <v>#REF!</v>
      </c>
      <c r="BN228" s="16" t="str">
        <f>IF(Wedstrijden!T225="x","B1","")</f>
        <v>B1</v>
      </c>
      <c r="BO228" s="16" t="e">
        <f>IF(Wedstrijden!#REF!="x","BB","")</f>
        <v>#REF!</v>
      </c>
      <c r="BP228" s="16" t="str">
        <f>IF(Wedstrijden!V225="x","B","")</f>
        <v>B</v>
      </c>
      <c r="BQ228" s="16" t="str">
        <f>IF(Wedstrijden!W225="x","L1","")</f>
        <v>L1</v>
      </c>
      <c r="BR228" s="16" t="str">
        <f>IF(Wedstrijden!X225="x","L2","")</f>
        <v>L2</v>
      </c>
      <c r="BS228" s="16" t="str">
        <f>IF(Wedstrijden!Y225="x","M1","")</f>
        <v>M1</v>
      </c>
      <c r="BT228" s="16" t="str">
        <f>IF(Wedstrijden!Z225="x","M2","")</f>
        <v>M2</v>
      </c>
      <c r="BU228" s="16" t="str">
        <f>IF(Wedstrijden!AA225="x","Z1","")</f>
        <v>Z1</v>
      </c>
      <c r="BV228" s="16" t="str">
        <f>IF(Wedstrijden!AB225="x","Z2","")</f>
        <v>Z2</v>
      </c>
      <c r="BW228" s="16">
        <f>IF(COUNTA(Wedstrijden!K225:S225)&lt;&gt;0,1,"")</f>
        <v>1</v>
      </c>
      <c r="BX228" s="16">
        <f t="shared" si="19"/>
        <v>1</v>
      </c>
      <c r="BY228" s="16" t="str">
        <f>IF(Wedstrijden!K225="x","BB","")</f>
        <v>BB</v>
      </c>
      <c r="BZ228" s="16" t="str">
        <f>IF(Wedstrijden!L225="x","B","")</f>
        <v>B</v>
      </c>
      <c r="CA228" s="16" t="str">
        <f>IF(Wedstrijden!M225="x","L1","")</f>
        <v>L1</v>
      </c>
      <c r="CB228" s="16" t="str">
        <f>IF(Wedstrijden!N225="x","L2","")</f>
        <v>L2</v>
      </c>
      <c r="CC228" s="16" t="str">
        <f>IF(Wedstrijden!O225="x","M1","")</f>
        <v>M1</v>
      </c>
      <c r="CD228" s="16" t="str">
        <f>IF(Wedstrijden!P225="x","M2","")</f>
        <v>M2</v>
      </c>
      <c r="CE228" s="16" t="str">
        <f>IF(Wedstrijden!Q225="x","Z1","")</f>
        <v>Z1</v>
      </c>
      <c r="CF228" s="16" t="str">
        <f>IF(Wedstrijden!R225="x","Z2","")</f>
        <v>Z2</v>
      </c>
      <c r="CG228" s="16" t="str">
        <f>IF(Wedstrijden!S225="x","ZZL","")</f>
        <v>ZZL</v>
      </c>
      <c r="CL228" s="16" t="str">
        <f>IF(COUNTA(Wedstrijden!AQ225:BA225)&lt;&gt;0,2,"")</f>
        <v/>
      </c>
      <c r="CM228" s="16" t="str">
        <f t="shared" si="20"/>
        <v/>
      </c>
      <c r="CN228" s="16" t="str">
        <f>IF(Wedstrijden!AQ225="x","AA","")</f>
        <v/>
      </c>
      <c r="CO228" s="16" t="str">
        <f>IF(Wedstrijden!AR225="x","A","")</f>
        <v/>
      </c>
      <c r="CP228" s="16" t="str">
        <f>IF(Wedstrijden!AS225="x","BB","")</f>
        <v/>
      </c>
      <c r="CQ228" s="16" t="str">
        <f>IF(Wedstrijden!AT225="x","B","")</f>
        <v/>
      </c>
      <c r="CR228" s="16" t="str">
        <f>IF(Wedstrijden!AU225="x","L","")</f>
        <v/>
      </c>
      <c r="CS228" s="16" t="str">
        <f>IF(Wedstrijden!AV225="x","M","")</f>
        <v/>
      </c>
      <c r="CT228" s="16" t="str">
        <f>IF(Wedstrijden!AW225="x","Z","")</f>
        <v/>
      </c>
      <c r="CU228" s="16" t="str">
        <f>IF(Wedstrijden!BA225="x","ZZ","")</f>
        <v/>
      </c>
      <c r="CV228" s="16" t="str">
        <f>IF(COUNTA(Wedstrijden!AH225:AO225)&lt;&gt;0,2,"")</f>
        <v/>
      </c>
      <c r="CW228" s="16" t="str">
        <f t="shared" si="21"/>
        <v/>
      </c>
      <c r="CX228" s="16" t="str">
        <f>IF(Wedstrijden!AH225="x","BB","")</f>
        <v/>
      </c>
      <c r="CY228" s="16" t="str">
        <f>IF(Wedstrijden!AI225="x","B","")</f>
        <v/>
      </c>
      <c r="CZ228" s="16" t="str">
        <f>IF(Wedstrijden!AJ225="x","L","")</f>
        <v/>
      </c>
      <c r="DA228" s="16" t="str">
        <f>IF(Wedstrijden!AK225="x","M","")</f>
        <v/>
      </c>
      <c r="DB228" s="16" t="str">
        <f>IF(Wedstrijden!AL225="x","Z","")</f>
        <v/>
      </c>
      <c r="DC228" s="16" t="str">
        <f>IF(Wedstrijden!AM225="x","ZZ","")</f>
        <v/>
      </c>
      <c r="DD228" s="16" t="str">
        <f>IF(Wedstrijden!AO225="x","1.40","")</f>
        <v/>
      </c>
      <c r="DE228" s="16" t="str">
        <f>IF(COUNTA(Wedstrijden!BC225:BE225)&lt;&gt;0,6,"")</f>
        <v/>
      </c>
      <c r="DF228" s="16" t="str">
        <f t="shared" si="22"/>
        <v/>
      </c>
      <c r="DG228" s="16" t="str">
        <f>IF(Wedstrijden!BC225="x","L","")</f>
        <v/>
      </c>
      <c r="DH228" s="16" t="str">
        <f>IF(Wedstrijden!BD225="x","M","")</f>
        <v/>
      </c>
      <c r="DI228" s="16" t="str">
        <f>IF(Wedstrijden!BE225="x","Z","")</f>
        <v/>
      </c>
      <c r="DJ228" s="16" t="str">
        <f>IF(Wedstrijden!BF225="x","Z","")</f>
        <v/>
      </c>
      <c r="DK228" s="16" t="str">
        <f>IF(COUNTA(Wedstrijden!BH225:BJ225)&lt;&gt;0,6,"")</f>
        <v/>
      </c>
      <c r="DL228" s="16" t="str">
        <f t="shared" si="23"/>
        <v/>
      </c>
      <c r="DM228" s="16" t="str">
        <f>IF(Wedstrijden!BH225="x","L","")</f>
        <v/>
      </c>
      <c r="DN228" s="16" t="str">
        <f>IF(Wedstrijden!BI225="x","M","")</f>
        <v/>
      </c>
      <c r="DO228" s="16" t="str">
        <f>IF(Wedstrijden!BJ225="x","Z","")</f>
        <v/>
      </c>
      <c r="DP228" s="16" t="str">
        <f>IF(Wedstrijden!BK225="x","Z","")</f>
        <v/>
      </c>
    </row>
    <row r="229" spans="1:120" ht="14.4" x14ac:dyDescent="0.3">
      <c r="A229" s="18">
        <f>Wedstrijden!A226</f>
        <v>45182</v>
      </c>
      <c r="B229" s="16" t="str">
        <f>IFERROR(VLOOKUP(Wedstrijden!#REF!,#REF!,2,FALSE),"")</f>
        <v/>
      </c>
      <c r="C229" s="16" t="str">
        <f>Wedstrijden!E226</f>
        <v>KNHS Kring De Drie Stromen</v>
      </c>
      <c r="D229" s="16" t="str">
        <f>IFERROR(VLOOKUP(Wedstrijden!#REF!,#REF!,2,FALSE),"")</f>
        <v/>
      </c>
      <c r="E229" s="16" t="str">
        <f>IFERROR(VLOOKUP(Wedstrijden!#REF!,#REF!,5,FALSE),"")</f>
        <v/>
      </c>
      <c r="F229" s="16" t="e">
        <f>IF(Wedstrijden!#REF!&lt;&gt;"",Wedstrijden!#REF!,"")</f>
        <v>#REF!</v>
      </c>
      <c r="G229" s="16" t="e">
        <f>IF(Wedstrijden!#REF!="Indoor",1,0)</f>
        <v>#REF!</v>
      </c>
      <c r="H229" s="16" t="e">
        <f>Wedstrijden!#REF!</f>
        <v>#REF!</v>
      </c>
      <c r="I229" s="16" t="e">
        <f>IF(Wedstrijden!#REF!="Nee",0,IF(Wedstrijden!#REF!="Ja",1,""))</f>
        <v>#REF!</v>
      </c>
      <c r="J229" s="16" t="e">
        <f>IF(Wedstrijden!#REF!&lt;&gt;"",Wedstrijden!#REF!,"")</f>
        <v>#REF!</v>
      </c>
      <c r="BJ229" s="16" t="str">
        <f>IF(COUNTA(Wedstrijden!T226:AB226)&lt;&gt;0,1,"")</f>
        <v/>
      </c>
      <c r="BK229" s="16" t="str">
        <f t="shared" si="18"/>
        <v/>
      </c>
      <c r="BL229" s="16" t="e">
        <f>IF(Wedstrijden!#REF!="x","AA","")</f>
        <v>#REF!</v>
      </c>
      <c r="BM229" s="16" t="e">
        <f>IF(Wedstrijden!#REF!="x","A","")</f>
        <v>#REF!</v>
      </c>
      <c r="BN229" s="16" t="str">
        <f>IF(Wedstrijden!T226="x","B1","")</f>
        <v/>
      </c>
      <c r="BO229" s="16" t="e">
        <f>IF(Wedstrijden!#REF!="x","BB","")</f>
        <v>#REF!</v>
      </c>
      <c r="BP229" s="16" t="str">
        <f>IF(Wedstrijden!V226="x","B","")</f>
        <v/>
      </c>
      <c r="BQ229" s="16" t="str">
        <f>IF(Wedstrijden!W226="x","L1","")</f>
        <v/>
      </c>
      <c r="BR229" s="16" t="str">
        <f>IF(Wedstrijden!X226="x","L2","")</f>
        <v/>
      </c>
      <c r="BS229" s="16" t="str">
        <f>IF(Wedstrijden!Y226="x","M1","")</f>
        <v/>
      </c>
      <c r="BT229" s="16" t="str">
        <f>IF(Wedstrijden!Z226="x","M2","")</f>
        <v/>
      </c>
      <c r="BU229" s="16" t="str">
        <f>IF(Wedstrijden!AA226="x","Z1","")</f>
        <v/>
      </c>
      <c r="BV229" s="16" t="str">
        <f>IF(Wedstrijden!AB226="x","Z2","")</f>
        <v/>
      </c>
      <c r="BW229" s="16">
        <f>IF(COUNTA(Wedstrijden!K226:S226)&lt;&gt;0,1,"")</f>
        <v>1</v>
      </c>
      <c r="BX229" s="16">
        <f t="shared" si="19"/>
        <v>1</v>
      </c>
      <c r="BY229" s="16" t="str">
        <f>IF(Wedstrijden!K226="x","BB","")</f>
        <v/>
      </c>
      <c r="BZ229" s="16" t="str">
        <f>IF(Wedstrijden!L226="x","B","")</f>
        <v/>
      </c>
      <c r="CA229" s="16" t="str">
        <f>IF(Wedstrijden!M226="x","L1","")</f>
        <v/>
      </c>
      <c r="CB229" s="16" t="str">
        <f>IF(Wedstrijden!N226="x","L2","")</f>
        <v/>
      </c>
      <c r="CC229" s="16" t="str">
        <f>IF(Wedstrijden!O226="x","M1","")</f>
        <v>M1</v>
      </c>
      <c r="CD229" s="16" t="str">
        <f>IF(Wedstrijden!P226="x","M2","")</f>
        <v>M2</v>
      </c>
      <c r="CE229" s="16" t="str">
        <f>IF(Wedstrijden!Q226="x","Z1","")</f>
        <v/>
      </c>
      <c r="CF229" s="16" t="str">
        <f>IF(Wedstrijden!R226="x","Z2","")</f>
        <v/>
      </c>
      <c r="CG229" s="16" t="str">
        <f>IF(Wedstrijden!S226="x","ZZL","")</f>
        <v/>
      </c>
      <c r="CL229" s="16" t="str">
        <f>IF(COUNTA(Wedstrijden!AQ226:BA226)&lt;&gt;0,2,"")</f>
        <v/>
      </c>
      <c r="CM229" s="16" t="str">
        <f t="shared" si="20"/>
        <v/>
      </c>
      <c r="CN229" s="16" t="str">
        <f>IF(Wedstrijden!AQ226="x","AA","")</f>
        <v/>
      </c>
      <c r="CO229" s="16" t="str">
        <f>IF(Wedstrijden!AR226="x","A","")</f>
        <v/>
      </c>
      <c r="CP229" s="16" t="str">
        <f>IF(Wedstrijden!AS226="x","BB","")</f>
        <v/>
      </c>
      <c r="CQ229" s="16" t="str">
        <f>IF(Wedstrijden!AT226="x","B","")</f>
        <v/>
      </c>
      <c r="CR229" s="16" t="str">
        <f>IF(Wedstrijden!AU226="x","L","")</f>
        <v/>
      </c>
      <c r="CS229" s="16" t="str">
        <f>IF(Wedstrijden!AV226="x","M","")</f>
        <v/>
      </c>
      <c r="CT229" s="16" t="str">
        <f>IF(Wedstrijden!AW226="x","Z","")</f>
        <v/>
      </c>
      <c r="CU229" s="16" t="str">
        <f>IF(Wedstrijden!BA226="x","ZZ","")</f>
        <v/>
      </c>
      <c r="CV229" s="16" t="str">
        <f>IF(COUNTA(Wedstrijden!AH226:AO226)&lt;&gt;0,2,"")</f>
        <v/>
      </c>
      <c r="CW229" s="16" t="str">
        <f t="shared" si="21"/>
        <v/>
      </c>
      <c r="CX229" s="16" t="str">
        <f>IF(Wedstrijden!AH226="x","BB","")</f>
        <v/>
      </c>
      <c r="CY229" s="16" t="str">
        <f>IF(Wedstrijden!AI226="x","B","")</f>
        <v/>
      </c>
      <c r="CZ229" s="16" t="str">
        <f>IF(Wedstrijden!AJ226="x","L","")</f>
        <v/>
      </c>
      <c r="DA229" s="16" t="str">
        <f>IF(Wedstrijden!AK226="x","M","")</f>
        <v/>
      </c>
      <c r="DB229" s="16" t="str">
        <f>IF(Wedstrijden!AL226="x","Z","")</f>
        <v/>
      </c>
      <c r="DC229" s="16" t="str">
        <f>IF(Wedstrijden!AM226="x","ZZ","")</f>
        <v/>
      </c>
      <c r="DD229" s="16" t="str">
        <f>IF(Wedstrijden!AO226="x","1.40","")</f>
        <v/>
      </c>
      <c r="DE229" s="16" t="str">
        <f>IF(COUNTA(Wedstrijden!BC226:BE226)&lt;&gt;0,6,"")</f>
        <v/>
      </c>
      <c r="DF229" s="16" t="str">
        <f t="shared" si="22"/>
        <v/>
      </c>
      <c r="DG229" s="16" t="str">
        <f>IF(Wedstrijden!BC226="x","L","")</f>
        <v/>
      </c>
      <c r="DH229" s="16" t="str">
        <f>IF(Wedstrijden!BD226="x","M","")</f>
        <v/>
      </c>
      <c r="DI229" s="16" t="str">
        <f>IF(Wedstrijden!BE226="x","Z","")</f>
        <v/>
      </c>
      <c r="DJ229" s="16" t="str">
        <f>IF(Wedstrijden!BF226="x","Z","")</f>
        <v/>
      </c>
      <c r="DK229" s="16" t="str">
        <f>IF(COUNTA(Wedstrijden!BH226:BJ226)&lt;&gt;0,6,"")</f>
        <v/>
      </c>
      <c r="DL229" s="16" t="str">
        <f t="shared" si="23"/>
        <v/>
      </c>
      <c r="DM229" s="16" t="str">
        <f>IF(Wedstrijden!BH226="x","L","")</f>
        <v/>
      </c>
      <c r="DN229" s="16" t="str">
        <f>IF(Wedstrijden!BI226="x","M","")</f>
        <v/>
      </c>
      <c r="DO229" s="16" t="str">
        <f>IF(Wedstrijden!BJ226="x","Z","")</f>
        <v/>
      </c>
      <c r="DP229" s="16" t="str">
        <f>IF(Wedstrijden!BK226="x","Z","")</f>
        <v/>
      </c>
    </row>
    <row r="230" spans="1:120" ht="14.4" x14ac:dyDescent="0.3">
      <c r="A230" s="18">
        <f>Wedstrijden!A227</f>
        <v>45183</v>
      </c>
      <c r="B230" s="16" t="str">
        <f>IFERROR(VLOOKUP(Wedstrijden!#REF!,#REF!,2,FALSE),"")</f>
        <v/>
      </c>
      <c r="C230" s="16" t="str">
        <f>Wedstrijden!E227</f>
        <v>KNHS Kring De Drie Stromen</v>
      </c>
      <c r="D230" s="16" t="str">
        <f>IFERROR(VLOOKUP(Wedstrijden!#REF!,#REF!,2,FALSE),"")</f>
        <v/>
      </c>
      <c r="E230" s="16" t="str">
        <f>IFERROR(VLOOKUP(Wedstrijden!#REF!,#REF!,5,FALSE),"")</f>
        <v/>
      </c>
      <c r="F230" s="16" t="e">
        <f>IF(Wedstrijden!#REF!&lt;&gt;"",Wedstrijden!#REF!,"")</f>
        <v>#REF!</v>
      </c>
      <c r="G230" s="16" t="e">
        <f>IF(Wedstrijden!#REF!="Indoor",1,0)</f>
        <v>#REF!</v>
      </c>
      <c r="H230" s="16" t="e">
        <f>Wedstrijden!#REF!</f>
        <v>#REF!</v>
      </c>
      <c r="I230" s="16" t="e">
        <f>IF(Wedstrijden!#REF!="Nee",0,IF(Wedstrijden!#REF!="Ja",1,""))</f>
        <v>#REF!</v>
      </c>
      <c r="J230" s="16" t="e">
        <f>IF(Wedstrijden!#REF!&lt;&gt;"",Wedstrijden!#REF!,"")</f>
        <v>#REF!</v>
      </c>
      <c r="BJ230" s="16">
        <f>IF(COUNTA(Wedstrijden!T227:AB227)&lt;&gt;0,1,"")</f>
        <v>1</v>
      </c>
      <c r="BK230" s="16">
        <f t="shared" si="18"/>
        <v>2</v>
      </c>
      <c r="BL230" s="16" t="e">
        <f>IF(Wedstrijden!#REF!="x","AA","")</f>
        <v>#REF!</v>
      </c>
      <c r="BM230" s="16" t="e">
        <f>IF(Wedstrijden!#REF!="x","A","")</f>
        <v>#REF!</v>
      </c>
      <c r="BN230" s="16" t="str">
        <f>IF(Wedstrijden!T227="x","B1","")</f>
        <v/>
      </c>
      <c r="BO230" s="16" t="e">
        <f>IF(Wedstrijden!#REF!="x","BB","")</f>
        <v>#REF!</v>
      </c>
      <c r="BP230" s="16" t="str">
        <f>IF(Wedstrijden!V227="x","B","")</f>
        <v>B</v>
      </c>
      <c r="BQ230" s="16" t="str">
        <f>IF(Wedstrijden!W227="x","L1","")</f>
        <v>L1</v>
      </c>
      <c r="BR230" s="16" t="str">
        <f>IF(Wedstrijden!X227="x","L2","")</f>
        <v>L2</v>
      </c>
      <c r="BS230" s="16" t="str">
        <f>IF(Wedstrijden!Y227="x","M1","")</f>
        <v/>
      </c>
      <c r="BT230" s="16" t="str">
        <f>IF(Wedstrijden!Z227="x","M2","")</f>
        <v/>
      </c>
      <c r="BU230" s="16" t="str">
        <f>IF(Wedstrijden!AA227="x","Z1","")</f>
        <v/>
      </c>
      <c r="BV230" s="16" t="str">
        <f>IF(Wedstrijden!AB227="x","Z2","")</f>
        <v/>
      </c>
      <c r="BW230" s="16" t="str">
        <f>IF(COUNTA(Wedstrijden!K227:S227)&lt;&gt;0,1,"")</f>
        <v/>
      </c>
      <c r="BX230" s="16" t="str">
        <f t="shared" si="19"/>
        <v/>
      </c>
      <c r="BY230" s="16" t="str">
        <f>IF(Wedstrijden!K227="x","BB","")</f>
        <v/>
      </c>
      <c r="BZ230" s="16" t="str">
        <f>IF(Wedstrijden!L227="x","B","")</f>
        <v/>
      </c>
      <c r="CA230" s="16" t="str">
        <f>IF(Wedstrijden!M227="x","L1","")</f>
        <v/>
      </c>
      <c r="CB230" s="16" t="str">
        <f>IF(Wedstrijden!N227="x","L2","")</f>
        <v/>
      </c>
      <c r="CC230" s="16" t="str">
        <f>IF(Wedstrijden!O227="x","M1","")</f>
        <v/>
      </c>
      <c r="CD230" s="16" t="str">
        <f>IF(Wedstrijden!P227="x","M2","")</f>
        <v/>
      </c>
      <c r="CE230" s="16" t="str">
        <f>IF(Wedstrijden!Q227="x","Z1","")</f>
        <v/>
      </c>
      <c r="CF230" s="16" t="str">
        <f>IF(Wedstrijden!R227="x","Z2","")</f>
        <v/>
      </c>
      <c r="CG230" s="16" t="str">
        <f>IF(Wedstrijden!S227="x","ZZL","")</f>
        <v/>
      </c>
      <c r="CL230" s="16" t="str">
        <f>IF(COUNTA(Wedstrijden!AQ227:BA227)&lt;&gt;0,2,"")</f>
        <v/>
      </c>
      <c r="CM230" s="16" t="str">
        <f t="shared" si="20"/>
        <v/>
      </c>
      <c r="CN230" s="16" t="str">
        <f>IF(Wedstrijden!AQ227="x","AA","")</f>
        <v/>
      </c>
      <c r="CO230" s="16" t="str">
        <f>IF(Wedstrijden!AR227="x","A","")</f>
        <v/>
      </c>
      <c r="CP230" s="16" t="str">
        <f>IF(Wedstrijden!AS227="x","BB","")</f>
        <v/>
      </c>
      <c r="CQ230" s="16" t="str">
        <f>IF(Wedstrijden!AT227="x","B","")</f>
        <v/>
      </c>
      <c r="CR230" s="16" t="str">
        <f>IF(Wedstrijden!AU227="x","L","")</f>
        <v/>
      </c>
      <c r="CS230" s="16" t="str">
        <f>IF(Wedstrijden!AV227="x","M","")</f>
        <v/>
      </c>
      <c r="CT230" s="16" t="str">
        <f>IF(Wedstrijden!AW227="x","Z","")</f>
        <v/>
      </c>
      <c r="CU230" s="16" t="str">
        <f>IF(Wedstrijden!BA227="x","ZZ","")</f>
        <v/>
      </c>
      <c r="CV230" s="16" t="str">
        <f>IF(COUNTA(Wedstrijden!AH227:AO227)&lt;&gt;0,2,"")</f>
        <v/>
      </c>
      <c r="CW230" s="16" t="str">
        <f t="shared" si="21"/>
        <v/>
      </c>
      <c r="CX230" s="16" t="str">
        <f>IF(Wedstrijden!AH227="x","BB","")</f>
        <v/>
      </c>
      <c r="CY230" s="16" t="str">
        <f>IF(Wedstrijden!AI227="x","B","")</f>
        <v/>
      </c>
      <c r="CZ230" s="16" t="str">
        <f>IF(Wedstrijden!AJ227="x","L","")</f>
        <v/>
      </c>
      <c r="DA230" s="16" t="str">
        <f>IF(Wedstrijden!AK227="x","M","")</f>
        <v/>
      </c>
      <c r="DB230" s="16" t="str">
        <f>IF(Wedstrijden!AL227="x","Z","")</f>
        <v/>
      </c>
      <c r="DC230" s="16" t="str">
        <f>IF(Wedstrijden!AM227="x","ZZ","")</f>
        <v/>
      </c>
      <c r="DD230" s="16" t="str">
        <f>IF(Wedstrijden!AO227="x","1.40","")</f>
        <v/>
      </c>
      <c r="DE230" s="16" t="str">
        <f>IF(COUNTA(Wedstrijden!BC227:BE227)&lt;&gt;0,6,"")</f>
        <v/>
      </c>
      <c r="DF230" s="16" t="str">
        <f t="shared" si="22"/>
        <v/>
      </c>
      <c r="DG230" s="16" t="str">
        <f>IF(Wedstrijden!BC227="x","L","")</f>
        <v/>
      </c>
      <c r="DH230" s="16" t="str">
        <f>IF(Wedstrijden!BD227="x","M","")</f>
        <v/>
      </c>
      <c r="DI230" s="16" t="str">
        <f>IF(Wedstrijden!BE227="x","Z","")</f>
        <v/>
      </c>
      <c r="DJ230" s="16" t="str">
        <f>IF(Wedstrijden!BF227="x","Z","")</f>
        <v/>
      </c>
      <c r="DK230" s="16" t="str">
        <f>IF(COUNTA(Wedstrijden!BH227:BJ227)&lt;&gt;0,6,"")</f>
        <v/>
      </c>
      <c r="DL230" s="16" t="str">
        <f t="shared" si="23"/>
        <v/>
      </c>
      <c r="DM230" s="16" t="str">
        <f>IF(Wedstrijden!BH227="x","L","")</f>
        <v/>
      </c>
      <c r="DN230" s="16" t="str">
        <f>IF(Wedstrijden!BI227="x","M","")</f>
        <v/>
      </c>
      <c r="DO230" s="16" t="str">
        <f>IF(Wedstrijden!BJ227="x","Z","")</f>
        <v/>
      </c>
      <c r="DP230" s="16" t="str">
        <f>IF(Wedstrijden!BK227="x","Z","")</f>
        <v/>
      </c>
    </row>
    <row r="231" spans="1:120" ht="14.4" x14ac:dyDescent="0.3">
      <c r="A231" s="18">
        <f>Wedstrijden!A228</f>
        <v>45184</v>
      </c>
      <c r="B231" s="16" t="str">
        <f>IFERROR(VLOOKUP(Wedstrijden!#REF!,#REF!,2,FALSE),"")</f>
        <v/>
      </c>
      <c r="C231" s="16" t="str">
        <f>Wedstrijden!E228</f>
        <v>KNHS Kring Tusken Waad En Klif</v>
      </c>
      <c r="D231" s="16" t="str">
        <f>IFERROR(VLOOKUP(Wedstrijden!#REF!,#REF!,2,FALSE),"")</f>
        <v/>
      </c>
      <c r="E231" s="16" t="str">
        <f>IFERROR(VLOOKUP(Wedstrijden!#REF!,#REF!,5,FALSE),"")</f>
        <v/>
      </c>
      <c r="F231" s="16" t="e">
        <f>IF(Wedstrijden!#REF!&lt;&gt;"",Wedstrijden!#REF!,"")</f>
        <v>#REF!</v>
      </c>
      <c r="G231" s="16" t="e">
        <f>IF(Wedstrijden!#REF!="Indoor",1,0)</f>
        <v>#REF!</v>
      </c>
      <c r="H231" s="16" t="e">
        <f>Wedstrijden!#REF!</f>
        <v>#REF!</v>
      </c>
      <c r="I231" s="16" t="e">
        <f>IF(Wedstrijden!#REF!="Nee",0,IF(Wedstrijden!#REF!="Ja",1,""))</f>
        <v>#REF!</v>
      </c>
      <c r="J231" s="16" t="e">
        <f>IF(Wedstrijden!#REF!&lt;&gt;"",Wedstrijden!#REF!,"")</f>
        <v>#REF!</v>
      </c>
      <c r="BJ231" s="16">
        <f>IF(COUNTA(Wedstrijden!T228:AB228)&lt;&gt;0,1,"")</f>
        <v>1</v>
      </c>
      <c r="BK231" s="16">
        <f t="shared" si="18"/>
        <v>2</v>
      </c>
      <c r="BL231" s="16" t="e">
        <f>IF(Wedstrijden!#REF!="x","AA","")</f>
        <v>#REF!</v>
      </c>
      <c r="BM231" s="16" t="e">
        <f>IF(Wedstrijden!#REF!="x","A","")</f>
        <v>#REF!</v>
      </c>
      <c r="BN231" s="16" t="str">
        <f>IF(Wedstrijden!T228="x","B1","")</f>
        <v/>
      </c>
      <c r="BO231" s="16" t="e">
        <f>IF(Wedstrijden!#REF!="x","BB","")</f>
        <v>#REF!</v>
      </c>
      <c r="BP231" s="16" t="str">
        <f>IF(Wedstrijden!V228="x","B","")</f>
        <v>B</v>
      </c>
      <c r="BQ231" s="16" t="str">
        <f>IF(Wedstrijden!W228="x","L1","")</f>
        <v>L1</v>
      </c>
      <c r="BR231" s="16" t="str">
        <f>IF(Wedstrijden!X228="x","L2","")</f>
        <v>L2</v>
      </c>
      <c r="BS231" s="16" t="str">
        <f>IF(Wedstrijden!Y228="x","M1","")</f>
        <v>M1</v>
      </c>
      <c r="BT231" s="16" t="str">
        <f>IF(Wedstrijden!Z228="x","M2","")</f>
        <v>M2</v>
      </c>
      <c r="BU231" s="16" t="str">
        <f>IF(Wedstrijden!AA228="x","Z1","")</f>
        <v>Z1</v>
      </c>
      <c r="BV231" s="16" t="str">
        <f>IF(Wedstrijden!AB228="x","Z2","")</f>
        <v>Z2</v>
      </c>
      <c r="BW231" s="16">
        <f>IF(COUNTA(Wedstrijden!K228:S228)&lt;&gt;0,1,"")</f>
        <v>1</v>
      </c>
      <c r="BX231" s="16">
        <f t="shared" si="19"/>
        <v>1</v>
      </c>
      <c r="BY231" s="16" t="str">
        <f>IF(Wedstrijden!K228="x","BB","")</f>
        <v/>
      </c>
      <c r="BZ231" s="16" t="str">
        <f>IF(Wedstrijden!L228="x","B","")</f>
        <v>B</v>
      </c>
      <c r="CA231" s="16" t="str">
        <f>IF(Wedstrijden!M228="x","L1","")</f>
        <v>L1</v>
      </c>
      <c r="CB231" s="16" t="str">
        <f>IF(Wedstrijden!N228="x","L2","")</f>
        <v>L2</v>
      </c>
      <c r="CC231" s="16" t="str">
        <f>IF(Wedstrijden!O228="x","M1","")</f>
        <v>M1</v>
      </c>
      <c r="CD231" s="16" t="str">
        <f>IF(Wedstrijden!P228="x","M2","")</f>
        <v>M2</v>
      </c>
      <c r="CE231" s="16" t="str">
        <f>IF(Wedstrijden!Q228="x","Z1","")</f>
        <v>Z1</v>
      </c>
      <c r="CF231" s="16" t="str">
        <f>IF(Wedstrijden!R228="x","Z2","")</f>
        <v>Z2</v>
      </c>
      <c r="CG231" s="16" t="str">
        <f>IF(Wedstrijden!S228="x","ZZL","")</f>
        <v>ZZL</v>
      </c>
      <c r="CL231" s="16" t="str">
        <f>IF(COUNTA(Wedstrijden!AQ228:BA228)&lt;&gt;0,2,"")</f>
        <v/>
      </c>
      <c r="CM231" s="16" t="str">
        <f t="shared" si="20"/>
        <v/>
      </c>
      <c r="CN231" s="16" t="str">
        <f>IF(Wedstrijden!AQ228="x","AA","")</f>
        <v/>
      </c>
      <c r="CO231" s="16" t="str">
        <f>IF(Wedstrijden!AR228="x","A","")</f>
        <v/>
      </c>
      <c r="CP231" s="16" t="str">
        <f>IF(Wedstrijden!AS228="x","BB","")</f>
        <v/>
      </c>
      <c r="CQ231" s="16" t="str">
        <f>IF(Wedstrijden!AT228="x","B","")</f>
        <v/>
      </c>
      <c r="CR231" s="16" t="str">
        <f>IF(Wedstrijden!AU228="x","L","")</f>
        <v/>
      </c>
      <c r="CS231" s="16" t="str">
        <f>IF(Wedstrijden!AV228="x","M","")</f>
        <v/>
      </c>
      <c r="CT231" s="16" t="str">
        <f>IF(Wedstrijden!AW228="x","Z","")</f>
        <v/>
      </c>
      <c r="CU231" s="16" t="str">
        <f>IF(Wedstrijden!BA228="x","ZZ","")</f>
        <v/>
      </c>
      <c r="CV231" s="16" t="str">
        <f>IF(COUNTA(Wedstrijden!AH228:AO228)&lt;&gt;0,2,"")</f>
        <v/>
      </c>
      <c r="CW231" s="16" t="str">
        <f t="shared" si="21"/>
        <v/>
      </c>
      <c r="CX231" s="16" t="str">
        <f>IF(Wedstrijden!AH228="x","BB","")</f>
        <v/>
      </c>
      <c r="CY231" s="16" t="str">
        <f>IF(Wedstrijden!AI228="x","B","")</f>
        <v/>
      </c>
      <c r="CZ231" s="16" t="str">
        <f>IF(Wedstrijden!AJ228="x","L","")</f>
        <v/>
      </c>
      <c r="DA231" s="16" t="str">
        <f>IF(Wedstrijden!AK228="x","M","")</f>
        <v/>
      </c>
      <c r="DB231" s="16" t="str">
        <f>IF(Wedstrijden!AL228="x","Z","")</f>
        <v/>
      </c>
      <c r="DC231" s="16" t="str">
        <f>IF(Wedstrijden!AM228="x","ZZ","")</f>
        <v/>
      </c>
      <c r="DD231" s="16" t="str">
        <f>IF(Wedstrijden!AO228="x","1.40","")</f>
        <v/>
      </c>
      <c r="DE231" s="16" t="str">
        <f>IF(COUNTA(Wedstrijden!BC228:BE228)&lt;&gt;0,6,"")</f>
        <v/>
      </c>
      <c r="DF231" s="16" t="str">
        <f t="shared" si="22"/>
        <v/>
      </c>
      <c r="DG231" s="16" t="str">
        <f>IF(Wedstrijden!BC228="x","L","")</f>
        <v/>
      </c>
      <c r="DH231" s="16" t="str">
        <f>IF(Wedstrijden!BD228="x","M","")</f>
        <v/>
      </c>
      <c r="DI231" s="16" t="str">
        <f>IF(Wedstrijden!BE228="x","Z","")</f>
        <v/>
      </c>
      <c r="DJ231" s="16" t="str">
        <f>IF(Wedstrijden!BF228="x","Z","")</f>
        <v/>
      </c>
      <c r="DK231" s="16" t="str">
        <f>IF(COUNTA(Wedstrijden!BH228:BJ228)&lt;&gt;0,6,"")</f>
        <v/>
      </c>
      <c r="DL231" s="16" t="str">
        <f t="shared" si="23"/>
        <v/>
      </c>
      <c r="DM231" s="16" t="str">
        <f>IF(Wedstrijden!BH228="x","L","")</f>
        <v/>
      </c>
      <c r="DN231" s="16" t="str">
        <f>IF(Wedstrijden!BI228="x","M","")</f>
        <v/>
      </c>
      <c r="DO231" s="16" t="str">
        <f>IF(Wedstrijden!BJ228="x","Z","")</f>
        <v/>
      </c>
      <c r="DP231" s="16" t="str">
        <f>IF(Wedstrijden!BK228="x","Z","")</f>
        <v/>
      </c>
    </row>
    <row r="232" spans="1:120" ht="14.4" x14ac:dyDescent="0.3">
      <c r="A232" s="18">
        <f>Wedstrijden!A229</f>
        <v>45185</v>
      </c>
      <c r="B232" s="16" t="str">
        <f>IFERROR(VLOOKUP(Wedstrijden!#REF!,#REF!,2,FALSE),"")</f>
        <v/>
      </c>
      <c r="C232" s="16" t="str">
        <f>Wedstrijden!E229</f>
        <v>KNHS Kring Tusken Waad En Klif</v>
      </c>
      <c r="D232" s="16" t="str">
        <f>IFERROR(VLOOKUP(Wedstrijden!#REF!,#REF!,2,FALSE),"")</f>
        <v/>
      </c>
      <c r="E232" s="16" t="str">
        <f>IFERROR(VLOOKUP(Wedstrijden!#REF!,#REF!,5,FALSE),"")</f>
        <v/>
      </c>
      <c r="F232" s="16" t="e">
        <f>IF(Wedstrijden!#REF!&lt;&gt;"",Wedstrijden!#REF!,"")</f>
        <v>#REF!</v>
      </c>
      <c r="G232" s="16" t="e">
        <f>IF(Wedstrijden!#REF!="Indoor",1,0)</f>
        <v>#REF!</v>
      </c>
      <c r="H232" s="16" t="e">
        <f>Wedstrijden!#REF!</f>
        <v>#REF!</v>
      </c>
      <c r="I232" s="16" t="e">
        <f>IF(Wedstrijden!#REF!="Nee",0,IF(Wedstrijden!#REF!="Ja",1,""))</f>
        <v>#REF!</v>
      </c>
      <c r="J232" s="16" t="e">
        <f>IF(Wedstrijden!#REF!&lt;&gt;"",Wedstrijden!#REF!,"")</f>
        <v>#REF!</v>
      </c>
      <c r="BJ232" s="16">
        <f>IF(COUNTA(Wedstrijden!T229:AB229)&lt;&gt;0,1,"")</f>
        <v>1</v>
      </c>
      <c r="BK232" s="16">
        <f t="shared" si="18"/>
        <v>2</v>
      </c>
      <c r="BL232" s="16" t="e">
        <f>IF(Wedstrijden!#REF!="x","AA","")</f>
        <v>#REF!</v>
      </c>
      <c r="BM232" s="16" t="e">
        <f>IF(Wedstrijden!#REF!="x","A","")</f>
        <v>#REF!</v>
      </c>
      <c r="BN232" s="16" t="str">
        <f>IF(Wedstrijden!T229="x","B1","")</f>
        <v/>
      </c>
      <c r="BO232" s="16" t="e">
        <f>IF(Wedstrijden!#REF!="x","BB","")</f>
        <v>#REF!</v>
      </c>
      <c r="BP232" s="16" t="str">
        <f>IF(Wedstrijden!V229="x","B","")</f>
        <v>B</v>
      </c>
      <c r="BQ232" s="16" t="str">
        <f>IF(Wedstrijden!W229="x","L1","")</f>
        <v>L1</v>
      </c>
      <c r="BR232" s="16" t="str">
        <f>IF(Wedstrijden!X229="x","L2","")</f>
        <v>L2</v>
      </c>
      <c r="BS232" s="16" t="str">
        <f>IF(Wedstrijden!Y229="x","M1","")</f>
        <v>M1</v>
      </c>
      <c r="BT232" s="16" t="str">
        <f>IF(Wedstrijden!Z229="x","M2","")</f>
        <v>M2</v>
      </c>
      <c r="BU232" s="16" t="str">
        <f>IF(Wedstrijden!AA229="x","Z1","")</f>
        <v>Z1</v>
      </c>
      <c r="BV232" s="16" t="str">
        <f>IF(Wedstrijden!AB229="x","Z2","")</f>
        <v>Z2</v>
      </c>
      <c r="BW232" s="16">
        <f>IF(COUNTA(Wedstrijden!K229:S229)&lt;&gt;0,1,"")</f>
        <v>1</v>
      </c>
      <c r="BX232" s="16">
        <f t="shared" si="19"/>
        <v>1</v>
      </c>
      <c r="BY232" s="16" t="str">
        <f>IF(Wedstrijden!K229="x","BB","")</f>
        <v/>
      </c>
      <c r="BZ232" s="16" t="str">
        <f>IF(Wedstrijden!L229="x","B","")</f>
        <v>B</v>
      </c>
      <c r="CA232" s="16" t="str">
        <f>IF(Wedstrijden!M229="x","L1","")</f>
        <v>L1</v>
      </c>
      <c r="CB232" s="16" t="str">
        <f>IF(Wedstrijden!N229="x","L2","")</f>
        <v>L2</v>
      </c>
      <c r="CC232" s="16" t="str">
        <f>IF(Wedstrijden!O229="x","M1","")</f>
        <v>M1</v>
      </c>
      <c r="CD232" s="16" t="str">
        <f>IF(Wedstrijden!P229="x","M2","")</f>
        <v>M2</v>
      </c>
      <c r="CE232" s="16" t="str">
        <f>IF(Wedstrijden!Q229="x","Z1","")</f>
        <v>Z1</v>
      </c>
      <c r="CF232" s="16" t="str">
        <f>IF(Wedstrijden!R229="x","Z2","")</f>
        <v>Z2</v>
      </c>
      <c r="CG232" s="16" t="str">
        <f>IF(Wedstrijden!S229="x","ZZL","")</f>
        <v>ZZL</v>
      </c>
      <c r="CL232" s="16" t="str">
        <f>IF(COUNTA(Wedstrijden!AQ229:BA229)&lt;&gt;0,2,"")</f>
        <v/>
      </c>
      <c r="CM232" s="16" t="str">
        <f t="shared" si="20"/>
        <v/>
      </c>
      <c r="CN232" s="16" t="str">
        <f>IF(Wedstrijden!AQ229="x","AA","")</f>
        <v/>
      </c>
      <c r="CO232" s="16" t="str">
        <f>IF(Wedstrijden!AR229="x","A","")</f>
        <v/>
      </c>
      <c r="CP232" s="16" t="str">
        <f>IF(Wedstrijden!AS229="x","BB","")</f>
        <v/>
      </c>
      <c r="CQ232" s="16" t="str">
        <f>IF(Wedstrijden!AT229="x","B","")</f>
        <v/>
      </c>
      <c r="CR232" s="16" t="str">
        <f>IF(Wedstrijden!AU229="x","L","")</f>
        <v/>
      </c>
      <c r="CS232" s="16" t="str">
        <f>IF(Wedstrijden!AV229="x","M","")</f>
        <v/>
      </c>
      <c r="CT232" s="16" t="str">
        <f>IF(Wedstrijden!AW229="x","Z","")</f>
        <v/>
      </c>
      <c r="CU232" s="16" t="str">
        <f>IF(Wedstrijden!BA229="x","ZZ","")</f>
        <v/>
      </c>
      <c r="CV232" s="16" t="str">
        <f>IF(COUNTA(Wedstrijden!AH229:AO229)&lt;&gt;0,2,"")</f>
        <v/>
      </c>
      <c r="CW232" s="16" t="str">
        <f t="shared" si="21"/>
        <v/>
      </c>
      <c r="CX232" s="16" t="str">
        <f>IF(Wedstrijden!AH229="x","BB","")</f>
        <v/>
      </c>
      <c r="CY232" s="16" t="str">
        <f>IF(Wedstrijden!AI229="x","B","")</f>
        <v/>
      </c>
      <c r="CZ232" s="16" t="str">
        <f>IF(Wedstrijden!AJ229="x","L","")</f>
        <v/>
      </c>
      <c r="DA232" s="16" t="str">
        <f>IF(Wedstrijden!AK229="x","M","")</f>
        <v/>
      </c>
      <c r="DB232" s="16" t="str">
        <f>IF(Wedstrijden!AL229="x","Z","")</f>
        <v/>
      </c>
      <c r="DC232" s="16" t="str">
        <f>IF(Wedstrijden!AM229="x","ZZ","")</f>
        <v/>
      </c>
      <c r="DD232" s="16" t="str">
        <f>IF(Wedstrijden!AO229="x","1.40","")</f>
        <v/>
      </c>
      <c r="DE232" s="16" t="str">
        <f>IF(COUNTA(Wedstrijden!BC229:BE229)&lt;&gt;0,6,"")</f>
        <v/>
      </c>
      <c r="DF232" s="16" t="str">
        <f t="shared" si="22"/>
        <v/>
      </c>
      <c r="DG232" s="16" t="str">
        <f>IF(Wedstrijden!BC229="x","L","")</f>
        <v/>
      </c>
      <c r="DH232" s="16" t="str">
        <f>IF(Wedstrijden!BD229="x","M","")</f>
        <v/>
      </c>
      <c r="DI232" s="16" t="str">
        <f>IF(Wedstrijden!BE229="x","Z","")</f>
        <v/>
      </c>
      <c r="DJ232" s="16" t="str">
        <f>IF(Wedstrijden!BF229="x","Z","")</f>
        <v/>
      </c>
      <c r="DK232" s="16" t="str">
        <f>IF(COUNTA(Wedstrijden!BH229:BJ229)&lt;&gt;0,6,"")</f>
        <v/>
      </c>
      <c r="DL232" s="16" t="str">
        <f t="shared" si="23"/>
        <v/>
      </c>
      <c r="DM232" s="16" t="str">
        <f>IF(Wedstrijden!BH229="x","L","")</f>
        <v/>
      </c>
      <c r="DN232" s="16" t="str">
        <f>IF(Wedstrijden!BI229="x","M","")</f>
        <v/>
      </c>
      <c r="DO232" s="16" t="str">
        <f>IF(Wedstrijden!BJ229="x","Z","")</f>
        <v/>
      </c>
      <c r="DP232" s="16" t="str">
        <f>IF(Wedstrijden!BK229="x","Z","")</f>
        <v/>
      </c>
    </row>
    <row r="233" spans="1:120" ht="14.4" x14ac:dyDescent="0.3">
      <c r="A233" s="18">
        <f>Wedstrijden!A230</f>
        <v>45185</v>
      </c>
      <c r="B233" s="16" t="str">
        <f>IFERROR(VLOOKUP(Wedstrijden!#REF!,#REF!,2,FALSE),"")</f>
        <v/>
      </c>
      <c r="C233" s="16" t="str">
        <f>Wedstrijden!E230</f>
        <v>KNHS Kring De Drie Stromen</v>
      </c>
      <c r="D233" s="16" t="str">
        <f>IFERROR(VLOOKUP(Wedstrijden!#REF!,#REF!,2,FALSE),"")</f>
        <v/>
      </c>
      <c r="E233" s="16" t="str">
        <f>IFERROR(VLOOKUP(Wedstrijden!#REF!,#REF!,5,FALSE),"")</f>
        <v/>
      </c>
      <c r="F233" s="16" t="e">
        <f>IF(Wedstrijden!#REF!&lt;&gt;"",Wedstrijden!#REF!,"")</f>
        <v>#REF!</v>
      </c>
      <c r="G233" s="16" t="e">
        <f>IF(Wedstrijden!#REF!="Indoor",1,0)</f>
        <v>#REF!</v>
      </c>
      <c r="H233" s="16" t="e">
        <f>Wedstrijden!#REF!</f>
        <v>#REF!</v>
      </c>
      <c r="I233" s="16" t="e">
        <f>IF(Wedstrijden!#REF!="Nee",0,IF(Wedstrijden!#REF!="Ja",1,""))</f>
        <v>#REF!</v>
      </c>
      <c r="J233" s="16" t="e">
        <f>IF(Wedstrijden!#REF!&lt;&gt;"",Wedstrijden!#REF!,"")</f>
        <v>#REF!</v>
      </c>
      <c r="BJ233" s="16">
        <f>IF(COUNTA(Wedstrijden!T230:AB230)&lt;&gt;0,1,"")</f>
        <v>1</v>
      </c>
      <c r="BK233" s="16">
        <f t="shared" si="18"/>
        <v>2</v>
      </c>
      <c r="BL233" s="16" t="e">
        <f>IF(Wedstrijden!#REF!="x","AA","")</f>
        <v>#REF!</v>
      </c>
      <c r="BM233" s="16" t="e">
        <f>IF(Wedstrijden!#REF!="x","A","")</f>
        <v>#REF!</v>
      </c>
      <c r="BN233" s="16" t="str">
        <f>IF(Wedstrijden!T230="x","B1","")</f>
        <v/>
      </c>
      <c r="BO233" s="16" t="e">
        <f>IF(Wedstrijden!#REF!="x","BB","")</f>
        <v>#REF!</v>
      </c>
      <c r="BP233" s="16" t="str">
        <f>IF(Wedstrijden!V230="x","B","")</f>
        <v>B</v>
      </c>
      <c r="BQ233" s="16" t="str">
        <f>IF(Wedstrijden!W230="x","L1","")</f>
        <v>L1</v>
      </c>
      <c r="BR233" s="16" t="str">
        <f>IF(Wedstrijden!X230="x","L2","")</f>
        <v>L2</v>
      </c>
      <c r="BS233" s="16" t="str">
        <f>IF(Wedstrijden!Y230="x","M1","")</f>
        <v>M1</v>
      </c>
      <c r="BT233" s="16" t="str">
        <f>IF(Wedstrijden!Z230="x","M2","")</f>
        <v>M2</v>
      </c>
      <c r="BU233" s="16" t="str">
        <f>IF(Wedstrijden!AA230="x","Z1","")</f>
        <v/>
      </c>
      <c r="BV233" s="16" t="str">
        <f>IF(Wedstrijden!AB230="x","Z2","")</f>
        <v/>
      </c>
      <c r="BW233" s="16">
        <f>IF(COUNTA(Wedstrijden!K230:S230)&lt;&gt;0,1,"")</f>
        <v>1</v>
      </c>
      <c r="BX233" s="16">
        <f t="shared" si="19"/>
        <v>1</v>
      </c>
      <c r="BY233" s="16" t="str">
        <f>IF(Wedstrijden!K230="x","BB","")</f>
        <v>BB</v>
      </c>
      <c r="BZ233" s="16" t="str">
        <f>IF(Wedstrijden!L230="x","B","")</f>
        <v>B</v>
      </c>
      <c r="CA233" s="16" t="str">
        <f>IF(Wedstrijden!M230="x","L1","")</f>
        <v>L1</v>
      </c>
      <c r="CB233" s="16" t="str">
        <f>IF(Wedstrijden!N230="x","L2","")</f>
        <v>L2</v>
      </c>
      <c r="CC233" s="16" t="str">
        <f>IF(Wedstrijden!O230="x","M1","")</f>
        <v>M1</v>
      </c>
      <c r="CD233" s="16" t="str">
        <f>IF(Wedstrijden!P230="x","M2","")</f>
        <v>M2</v>
      </c>
      <c r="CE233" s="16" t="str">
        <f>IF(Wedstrijden!Q230="x","Z1","")</f>
        <v/>
      </c>
      <c r="CF233" s="16" t="str">
        <f>IF(Wedstrijden!R230="x","Z2","")</f>
        <v/>
      </c>
      <c r="CG233" s="16" t="str">
        <f>IF(Wedstrijden!S230="x","ZZL","")</f>
        <v/>
      </c>
      <c r="CL233" s="16" t="str">
        <f>IF(COUNTA(Wedstrijden!AQ230:BA230)&lt;&gt;0,2,"")</f>
        <v/>
      </c>
      <c r="CM233" s="16" t="str">
        <f t="shared" si="20"/>
        <v/>
      </c>
      <c r="CN233" s="16" t="str">
        <f>IF(Wedstrijden!AQ230="x","AA","")</f>
        <v/>
      </c>
      <c r="CO233" s="16" t="str">
        <f>IF(Wedstrijden!AR230="x","A","")</f>
        <v/>
      </c>
      <c r="CP233" s="16" t="str">
        <f>IF(Wedstrijden!AS230="x","BB","")</f>
        <v/>
      </c>
      <c r="CQ233" s="16" t="str">
        <f>IF(Wedstrijden!AT230="x","B","")</f>
        <v/>
      </c>
      <c r="CR233" s="16" t="str">
        <f>IF(Wedstrijden!AU230="x","L","")</f>
        <v/>
      </c>
      <c r="CS233" s="16" t="str">
        <f>IF(Wedstrijden!AV230="x","M","")</f>
        <v/>
      </c>
      <c r="CT233" s="16" t="str">
        <f>IF(Wedstrijden!AW230="x","Z","")</f>
        <v/>
      </c>
      <c r="CU233" s="16" t="str">
        <f>IF(Wedstrijden!BA230="x","ZZ","")</f>
        <v/>
      </c>
      <c r="CV233" s="16" t="str">
        <f>IF(COUNTA(Wedstrijden!AH230:AO230)&lt;&gt;0,2,"")</f>
        <v/>
      </c>
      <c r="CW233" s="16" t="str">
        <f t="shared" si="21"/>
        <v/>
      </c>
      <c r="CX233" s="16" t="str">
        <f>IF(Wedstrijden!AH230="x","BB","")</f>
        <v/>
      </c>
      <c r="CY233" s="16" t="str">
        <f>IF(Wedstrijden!AI230="x","B","")</f>
        <v/>
      </c>
      <c r="CZ233" s="16" t="str">
        <f>IF(Wedstrijden!AJ230="x","L","")</f>
        <v/>
      </c>
      <c r="DA233" s="16" t="str">
        <f>IF(Wedstrijden!AK230="x","M","")</f>
        <v/>
      </c>
      <c r="DB233" s="16" t="str">
        <f>IF(Wedstrijden!AL230="x","Z","")</f>
        <v/>
      </c>
      <c r="DC233" s="16" t="str">
        <f>IF(Wedstrijden!AM230="x","ZZ","")</f>
        <v/>
      </c>
      <c r="DD233" s="16" t="str">
        <f>IF(Wedstrijden!AO230="x","1.40","")</f>
        <v/>
      </c>
      <c r="DE233" s="16" t="str">
        <f>IF(COUNTA(Wedstrijden!BC230:BE230)&lt;&gt;0,6,"")</f>
        <v/>
      </c>
      <c r="DF233" s="16" t="str">
        <f t="shared" si="22"/>
        <v/>
      </c>
      <c r="DG233" s="16" t="str">
        <f>IF(Wedstrijden!BC230="x","L","")</f>
        <v/>
      </c>
      <c r="DH233" s="16" t="str">
        <f>IF(Wedstrijden!BD230="x","M","")</f>
        <v/>
      </c>
      <c r="DI233" s="16" t="str">
        <f>IF(Wedstrijden!BE230="x","Z","")</f>
        <v/>
      </c>
      <c r="DJ233" s="16" t="str">
        <f>IF(Wedstrijden!BF230="x","Z","")</f>
        <v/>
      </c>
      <c r="DK233" s="16" t="str">
        <f>IF(COUNTA(Wedstrijden!BH230:BJ230)&lt;&gt;0,6,"")</f>
        <v/>
      </c>
      <c r="DL233" s="16" t="str">
        <f t="shared" si="23"/>
        <v/>
      </c>
      <c r="DM233" s="16" t="str">
        <f>IF(Wedstrijden!BH230="x","L","")</f>
        <v/>
      </c>
      <c r="DN233" s="16" t="str">
        <f>IF(Wedstrijden!BI230="x","M","")</f>
        <v/>
      </c>
      <c r="DO233" s="16" t="str">
        <f>IF(Wedstrijden!BJ230="x","Z","")</f>
        <v/>
      </c>
      <c r="DP233" s="16" t="str">
        <f>IF(Wedstrijden!BK230="x","Z","")</f>
        <v/>
      </c>
    </row>
    <row r="234" spans="1:120" ht="14.4" x14ac:dyDescent="0.3">
      <c r="A234" s="18">
        <f>Wedstrijden!A231</f>
        <v>45185</v>
      </c>
      <c r="B234" s="16" t="str">
        <f>IFERROR(VLOOKUP(Wedstrijden!#REF!,#REF!,2,FALSE),"")</f>
        <v/>
      </c>
      <c r="C234" s="16" t="str">
        <f>Wedstrijden!E231</f>
        <v>KNHS Kring Tusken Waad En Klif</v>
      </c>
      <c r="D234" s="16" t="str">
        <f>IFERROR(VLOOKUP(Wedstrijden!#REF!,#REF!,2,FALSE),"")</f>
        <v/>
      </c>
      <c r="E234" s="16" t="str">
        <f>IFERROR(VLOOKUP(Wedstrijden!#REF!,#REF!,5,FALSE),"")</f>
        <v/>
      </c>
      <c r="F234" s="16" t="e">
        <f>IF(Wedstrijden!#REF!&lt;&gt;"",Wedstrijden!#REF!,"")</f>
        <v>#REF!</v>
      </c>
      <c r="G234" s="16" t="e">
        <f>IF(Wedstrijden!#REF!="Indoor",1,0)</f>
        <v>#REF!</v>
      </c>
      <c r="H234" s="16" t="e">
        <f>Wedstrijden!#REF!</f>
        <v>#REF!</v>
      </c>
      <c r="I234" s="16" t="e">
        <f>IF(Wedstrijden!#REF!="Nee",0,IF(Wedstrijden!#REF!="Ja",1,""))</f>
        <v>#REF!</v>
      </c>
      <c r="J234" s="16" t="e">
        <f>IF(Wedstrijden!#REF!&lt;&gt;"",Wedstrijden!#REF!,"")</f>
        <v>#REF!</v>
      </c>
      <c r="BJ234" s="16" t="str">
        <f>IF(COUNTA(Wedstrijden!T231:AB231)&lt;&gt;0,1,"")</f>
        <v/>
      </c>
      <c r="BK234" s="16" t="str">
        <f t="shared" si="18"/>
        <v/>
      </c>
      <c r="BL234" s="16" t="e">
        <f>IF(Wedstrijden!#REF!="x","AA","")</f>
        <v>#REF!</v>
      </c>
      <c r="BM234" s="16" t="e">
        <f>IF(Wedstrijden!#REF!="x","A","")</f>
        <v>#REF!</v>
      </c>
      <c r="BN234" s="16" t="str">
        <f>IF(Wedstrijden!T231="x","B1","")</f>
        <v/>
      </c>
      <c r="BO234" s="16" t="e">
        <f>IF(Wedstrijden!#REF!="x","BB","")</f>
        <v>#REF!</v>
      </c>
      <c r="BP234" s="16" t="str">
        <f>IF(Wedstrijden!V231="x","B","")</f>
        <v/>
      </c>
      <c r="BQ234" s="16" t="str">
        <f>IF(Wedstrijden!W231="x","L1","")</f>
        <v/>
      </c>
      <c r="BR234" s="16" t="str">
        <f>IF(Wedstrijden!X231="x","L2","")</f>
        <v/>
      </c>
      <c r="BS234" s="16" t="str">
        <f>IF(Wedstrijden!Y231="x","M1","")</f>
        <v/>
      </c>
      <c r="BT234" s="16" t="str">
        <f>IF(Wedstrijden!Z231="x","M2","")</f>
        <v/>
      </c>
      <c r="BU234" s="16" t="str">
        <f>IF(Wedstrijden!AA231="x","Z1","")</f>
        <v/>
      </c>
      <c r="BV234" s="16" t="str">
        <f>IF(Wedstrijden!AB231="x","Z2","")</f>
        <v/>
      </c>
      <c r="BW234" s="16">
        <f>IF(COUNTA(Wedstrijden!K231:S231)&lt;&gt;0,1,"")</f>
        <v>1</v>
      </c>
      <c r="BX234" s="16">
        <f t="shared" si="19"/>
        <v>1</v>
      </c>
      <c r="BY234" s="16" t="str">
        <f>IF(Wedstrijden!K231="x","BB","")</f>
        <v/>
      </c>
      <c r="BZ234" s="16" t="str">
        <f>IF(Wedstrijden!L231="x","B","")</f>
        <v>B</v>
      </c>
      <c r="CA234" s="16" t="str">
        <f>IF(Wedstrijden!M231="x","L1","")</f>
        <v>L1</v>
      </c>
      <c r="CB234" s="16" t="str">
        <f>IF(Wedstrijden!N231="x","L2","")</f>
        <v>L2</v>
      </c>
      <c r="CC234" s="16" t="str">
        <f>IF(Wedstrijden!O231="x","M1","")</f>
        <v>M1</v>
      </c>
      <c r="CD234" s="16" t="str">
        <f>IF(Wedstrijden!P231="x","M2","")</f>
        <v>M2</v>
      </c>
      <c r="CE234" s="16" t="str">
        <f>IF(Wedstrijden!Q231="x","Z1","")</f>
        <v/>
      </c>
      <c r="CF234" s="16" t="str">
        <f>IF(Wedstrijden!R231="x","Z2","")</f>
        <v/>
      </c>
      <c r="CG234" s="16" t="str">
        <f>IF(Wedstrijden!S231="x","ZZL","")</f>
        <v/>
      </c>
      <c r="CL234" s="16" t="str">
        <f>IF(COUNTA(Wedstrijden!AQ231:BA231)&lt;&gt;0,2,"")</f>
        <v/>
      </c>
      <c r="CM234" s="16" t="str">
        <f t="shared" si="20"/>
        <v/>
      </c>
      <c r="CN234" s="16" t="str">
        <f>IF(Wedstrijden!AQ231="x","AA","")</f>
        <v/>
      </c>
      <c r="CO234" s="16" t="str">
        <f>IF(Wedstrijden!AR231="x","A","")</f>
        <v/>
      </c>
      <c r="CP234" s="16" t="str">
        <f>IF(Wedstrijden!AS231="x","BB","")</f>
        <v/>
      </c>
      <c r="CQ234" s="16" t="str">
        <f>IF(Wedstrijden!AT231="x","B","")</f>
        <v/>
      </c>
      <c r="CR234" s="16" t="str">
        <f>IF(Wedstrijden!AU231="x","L","")</f>
        <v/>
      </c>
      <c r="CS234" s="16" t="str">
        <f>IF(Wedstrijden!AV231="x","M","")</f>
        <v/>
      </c>
      <c r="CT234" s="16" t="str">
        <f>IF(Wedstrijden!AW231="x","Z","")</f>
        <v/>
      </c>
      <c r="CU234" s="16" t="str">
        <f>IF(Wedstrijden!BA231="x","ZZ","")</f>
        <v/>
      </c>
      <c r="CV234" s="16" t="str">
        <f>IF(COUNTA(Wedstrijden!AH231:AO231)&lt;&gt;0,2,"")</f>
        <v/>
      </c>
      <c r="CW234" s="16" t="str">
        <f t="shared" si="21"/>
        <v/>
      </c>
      <c r="CX234" s="16" t="str">
        <f>IF(Wedstrijden!AH231="x","BB","")</f>
        <v/>
      </c>
      <c r="CY234" s="16" t="str">
        <f>IF(Wedstrijden!AI231="x","B","")</f>
        <v/>
      </c>
      <c r="CZ234" s="16" t="str">
        <f>IF(Wedstrijden!AJ231="x","L","")</f>
        <v/>
      </c>
      <c r="DA234" s="16" t="str">
        <f>IF(Wedstrijden!AK231="x","M","")</f>
        <v/>
      </c>
      <c r="DB234" s="16" t="str">
        <f>IF(Wedstrijden!AL231="x","Z","")</f>
        <v/>
      </c>
      <c r="DC234" s="16" t="str">
        <f>IF(Wedstrijden!AM231="x","ZZ","")</f>
        <v/>
      </c>
      <c r="DD234" s="16" t="str">
        <f>IF(Wedstrijden!AO231="x","1.40","")</f>
        <v/>
      </c>
      <c r="DE234" s="16" t="str">
        <f>IF(COUNTA(Wedstrijden!BC231:BE231)&lt;&gt;0,6,"")</f>
        <v/>
      </c>
      <c r="DF234" s="16" t="str">
        <f t="shared" si="22"/>
        <v/>
      </c>
      <c r="DG234" s="16" t="str">
        <f>IF(Wedstrijden!BC231="x","L","")</f>
        <v/>
      </c>
      <c r="DH234" s="16" t="str">
        <f>IF(Wedstrijden!BD231="x","M","")</f>
        <v/>
      </c>
      <c r="DI234" s="16" t="str">
        <f>IF(Wedstrijden!BE231="x","Z","")</f>
        <v/>
      </c>
      <c r="DJ234" s="16" t="str">
        <f>IF(Wedstrijden!BF231="x","Z","")</f>
        <v/>
      </c>
      <c r="DK234" s="16" t="str">
        <f>IF(COUNTA(Wedstrijden!BH231:BJ231)&lt;&gt;0,6,"")</f>
        <v/>
      </c>
      <c r="DL234" s="16" t="str">
        <f t="shared" si="23"/>
        <v/>
      </c>
      <c r="DM234" s="16" t="str">
        <f>IF(Wedstrijden!BH231="x","L","")</f>
        <v/>
      </c>
      <c r="DN234" s="16" t="str">
        <f>IF(Wedstrijden!BI231="x","M","")</f>
        <v/>
      </c>
      <c r="DO234" s="16" t="str">
        <f>IF(Wedstrijden!BJ231="x","Z","")</f>
        <v/>
      </c>
      <c r="DP234" s="16" t="str">
        <f>IF(Wedstrijden!BK231="x","Z","")</f>
        <v/>
      </c>
    </row>
    <row r="235" spans="1:120" ht="14.4" x14ac:dyDescent="0.3">
      <c r="A235" s="18">
        <f>Wedstrijden!A232</f>
        <v>45185</v>
      </c>
      <c r="B235" s="16" t="str">
        <f>IFERROR(VLOOKUP(Wedstrijden!#REF!,#REF!,2,FALSE),"")</f>
        <v/>
      </c>
      <c r="C235" s="16" t="str">
        <f>Wedstrijden!E232</f>
        <v>KNHS Kring Tusken Waad En Klif</v>
      </c>
      <c r="D235" s="16" t="str">
        <f>IFERROR(VLOOKUP(Wedstrijden!#REF!,#REF!,2,FALSE),"")</f>
        <v/>
      </c>
      <c r="E235" s="16" t="str">
        <f>IFERROR(VLOOKUP(Wedstrijden!#REF!,#REF!,5,FALSE),"")</f>
        <v/>
      </c>
      <c r="F235" s="16" t="e">
        <f>IF(Wedstrijden!#REF!&lt;&gt;"",Wedstrijden!#REF!,"")</f>
        <v>#REF!</v>
      </c>
      <c r="G235" s="16" t="e">
        <f>IF(Wedstrijden!#REF!="Indoor",1,0)</f>
        <v>#REF!</v>
      </c>
      <c r="H235" s="16" t="e">
        <f>Wedstrijden!#REF!</f>
        <v>#REF!</v>
      </c>
      <c r="I235" s="16" t="e">
        <f>IF(Wedstrijden!#REF!="Nee",0,IF(Wedstrijden!#REF!="Ja",1,""))</f>
        <v>#REF!</v>
      </c>
      <c r="J235" s="16" t="e">
        <f>IF(Wedstrijden!#REF!&lt;&gt;"",Wedstrijden!#REF!,"")</f>
        <v>#REF!</v>
      </c>
      <c r="BJ235" s="16">
        <f>IF(COUNTA(Wedstrijden!T232:AB232)&lt;&gt;0,1,"")</f>
        <v>1</v>
      </c>
      <c r="BK235" s="16">
        <f t="shared" si="18"/>
        <v>2</v>
      </c>
      <c r="BL235" s="16" t="e">
        <f>IF(Wedstrijden!#REF!="x","AA","")</f>
        <v>#REF!</v>
      </c>
      <c r="BM235" s="16" t="e">
        <f>IF(Wedstrijden!#REF!="x","A","")</f>
        <v>#REF!</v>
      </c>
      <c r="BN235" s="16" t="str">
        <f>IF(Wedstrijden!T232="x","B1","")</f>
        <v>B1</v>
      </c>
      <c r="BO235" s="16" t="e">
        <f>IF(Wedstrijden!#REF!="x","BB","")</f>
        <v>#REF!</v>
      </c>
      <c r="BP235" s="16" t="str">
        <f>IF(Wedstrijden!V232="x","B","")</f>
        <v>B</v>
      </c>
      <c r="BQ235" s="16" t="str">
        <f>IF(Wedstrijden!W232="x","L1","")</f>
        <v>L1</v>
      </c>
      <c r="BR235" s="16" t="str">
        <f>IF(Wedstrijden!X232="x","L2","")</f>
        <v>L2</v>
      </c>
      <c r="BS235" s="16" t="str">
        <f>IF(Wedstrijden!Y232="x","M1","")</f>
        <v>M1</v>
      </c>
      <c r="BT235" s="16" t="str">
        <f>IF(Wedstrijden!Z232="x","M2","")</f>
        <v>M2</v>
      </c>
      <c r="BU235" s="16" t="str">
        <f>IF(Wedstrijden!AA232="x","Z1","")</f>
        <v>Z1</v>
      </c>
      <c r="BV235" s="16" t="str">
        <f>IF(Wedstrijden!AB232="x","Z2","")</f>
        <v>Z2</v>
      </c>
      <c r="BW235" s="16" t="str">
        <f>IF(COUNTA(Wedstrijden!K232:S232)&lt;&gt;0,1,"")</f>
        <v/>
      </c>
      <c r="BX235" s="16" t="str">
        <f t="shared" si="19"/>
        <v/>
      </c>
      <c r="BY235" s="16" t="str">
        <f>IF(Wedstrijden!K232="x","BB","")</f>
        <v/>
      </c>
      <c r="BZ235" s="16" t="str">
        <f>IF(Wedstrijden!L232="x","B","")</f>
        <v/>
      </c>
      <c r="CA235" s="16" t="str">
        <f>IF(Wedstrijden!M232="x","L1","")</f>
        <v/>
      </c>
      <c r="CB235" s="16" t="str">
        <f>IF(Wedstrijden!N232="x","L2","")</f>
        <v/>
      </c>
      <c r="CC235" s="16" t="str">
        <f>IF(Wedstrijden!O232="x","M1","")</f>
        <v/>
      </c>
      <c r="CD235" s="16" t="str">
        <f>IF(Wedstrijden!P232="x","M2","")</f>
        <v/>
      </c>
      <c r="CE235" s="16" t="str">
        <f>IF(Wedstrijden!Q232="x","Z1","")</f>
        <v/>
      </c>
      <c r="CF235" s="16" t="str">
        <f>IF(Wedstrijden!R232="x","Z2","")</f>
        <v/>
      </c>
      <c r="CG235" s="16" t="str">
        <f>IF(Wedstrijden!S232="x","ZZL","")</f>
        <v/>
      </c>
      <c r="CL235" s="16">
        <f>IF(COUNTA(Wedstrijden!AQ232:BA232)&lt;&gt;0,2,"")</f>
        <v>2</v>
      </c>
      <c r="CM235" s="16">
        <f t="shared" si="20"/>
        <v>2</v>
      </c>
      <c r="CN235" s="16" t="str">
        <f>IF(Wedstrijden!AQ232="x","AA","")</f>
        <v/>
      </c>
      <c r="CO235" s="16" t="str">
        <f>IF(Wedstrijden!AR232="x","A","")</f>
        <v>A</v>
      </c>
      <c r="CP235" s="16" t="str">
        <f>IF(Wedstrijden!AS232="x","BB","")</f>
        <v>BB</v>
      </c>
      <c r="CQ235" s="16" t="str">
        <f>IF(Wedstrijden!AT232="x","B","")</f>
        <v>B</v>
      </c>
      <c r="CR235" s="16" t="str">
        <f>IF(Wedstrijden!AU232="x","L","")</f>
        <v>L</v>
      </c>
      <c r="CS235" s="16" t="str">
        <f>IF(Wedstrijden!AV232="x","M","")</f>
        <v>M</v>
      </c>
      <c r="CT235" s="16" t="str">
        <f>IF(Wedstrijden!AW232="x","Z","")</f>
        <v>Z</v>
      </c>
      <c r="CU235" s="16" t="str">
        <f>IF(Wedstrijden!BA232="x","ZZ","")</f>
        <v>ZZ</v>
      </c>
      <c r="CV235" s="16" t="str">
        <f>IF(COUNTA(Wedstrijden!AH232:AO232)&lt;&gt;0,2,"")</f>
        <v/>
      </c>
      <c r="CW235" s="16" t="str">
        <f t="shared" si="21"/>
        <v/>
      </c>
      <c r="CX235" s="16" t="str">
        <f>IF(Wedstrijden!AH232="x","BB","")</f>
        <v/>
      </c>
      <c r="CY235" s="16" t="str">
        <f>IF(Wedstrijden!AI232="x","B","")</f>
        <v/>
      </c>
      <c r="CZ235" s="16" t="str">
        <f>IF(Wedstrijden!AJ232="x","L","")</f>
        <v/>
      </c>
      <c r="DA235" s="16" t="str">
        <f>IF(Wedstrijden!AK232="x","M","")</f>
        <v/>
      </c>
      <c r="DB235" s="16" t="str">
        <f>IF(Wedstrijden!AL232="x","Z","")</f>
        <v/>
      </c>
      <c r="DC235" s="16" t="str">
        <f>IF(Wedstrijden!AM232="x","ZZ","")</f>
        <v/>
      </c>
      <c r="DD235" s="16" t="str">
        <f>IF(Wedstrijden!AO232="x","1.40","")</f>
        <v/>
      </c>
      <c r="DE235" s="16" t="str">
        <f>IF(COUNTA(Wedstrijden!BC232:BE232)&lt;&gt;0,6,"")</f>
        <v/>
      </c>
      <c r="DF235" s="16" t="str">
        <f t="shared" si="22"/>
        <v/>
      </c>
      <c r="DG235" s="16" t="str">
        <f>IF(Wedstrijden!BC232="x","L","")</f>
        <v/>
      </c>
      <c r="DH235" s="16" t="str">
        <f>IF(Wedstrijden!BD232="x","M","")</f>
        <v/>
      </c>
      <c r="DI235" s="16" t="str">
        <f>IF(Wedstrijden!BE232="x","Z","")</f>
        <v/>
      </c>
      <c r="DJ235" s="16" t="str">
        <f>IF(Wedstrijden!BF232="x","Z","")</f>
        <v/>
      </c>
      <c r="DK235" s="16" t="str">
        <f>IF(COUNTA(Wedstrijden!BH232:BJ232)&lt;&gt;0,6,"")</f>
        <v/>
      </c>
      <c r="DL235" s="16" t="str">
        <f t="shared" si="23"/>
        <v/>
      </c>
      <c r="DM235" s="16" t="str">
        <f>IF(Wedstrijden!BH232="x","L","")</f>
        <v/>
      </c>
      <c r="DN235" s="16" t="str">
        <f>IF(Wedstrijden!BI232="x","M","")</f>
        <v/>
      </c>
      <c r="DO235" s="16" t="str">
        <f>IF(Wedstrijden!BJ232="x","Z","")</f>
        <v/>
      </c>
      <c r="DP235" s="16" t="str">
        <f>IF(Wedstrijden!BK232="x","Z","")</f>
        <v/>
      </c>
    </row>
    <row r="236" spans="1:120" ht="14.4" x14ac:dyDescent="0.3">
      <c r="A236" s="18">
        <f>Wedstrijden!A233</f>
        <v>45185</v>
      </c>
      <c r="B236" s="16" t="str">
        <f>IFERROR(VLOOKUP(Wedstrijden!#REF!,#REF!,2,FALSE),"")</f>
        <v/>
      </c>
      <c r="C236" s="16" t="str">
        <f>Wedstrijden!E233</f>
        <v>KNHS Kring Noord Oost Friesland</v>
      </c>
      <c r="D236" s="16" t="str">
        <f>IFERROR(VLOOKUP(Wedstrijden!#REF!,#REF!,2,FALSE),"")</f>
        <v/>
      </c>
      <c r="E236" s="16" t="str">
        <f>IFERROR(VLOOKUP(Wedstrijden!#REF!,#REF!,5,FALSE),"")</f>
        <v/>
      </c>
      <c r="F236" s="16" t="e">
        <f>IF(Wedstrijden!#REF!&lt;&gt;"",Wedstrijden!#REF!,"")</f>
        <v>#REF!</v>
      </c>
      <c r="G236" s="16" t="e">
        <f>IF(Wedstrijden!#REF!="Indoor",1,0)</f>
        <v>#REF!</v>
      </c>
      <c r="H236" s="16" t="e">
        <f>Wedstrijden!#REF!</f>
        <v>#REF!</v>
      </c>
      <c r="I236" s="16" t="e">
        <f>IF(Wedstrijden!#REF!="Nee",0,IF(Wedstrijden!#REF!="Ja",1,""))</f>
        <v>#REF!</v>
      </c>
      <c r="J236" s="16" t="e">
        <f>IF(Wedstrijden!#REF!&lt;&gt;"",Wedstrijden!#REF!,"")</f>
        <v>#REF!</v>
      </c>
      <c r="BJ236" s="16" t="str">
        <f>IF(COUNTA(Wedstrijden!T233:AB233)&lt;&gt;0,1,"")</f>
        <v/>
      </c>
      <c r="BK236" s="16" t="str">
        <f t="shared" si="18"/>
        <v/>
      </c>
      <c r="BL236" s="16" t="e">
        <f>IF(Wedstrijden!#REF!="x","AA","")</f>
        <v>#REF!</v>
      </c>
      <c r="BM236" s="16" t="e">
        <f>IF(Wedstrijden!#REF!="x","A","")</f>
        <v>#REF!</v>
      </c>
      <c r="BN236" s="16" t="str">
        <f>IF(Wedstrijden!T233="x","B1","")</f>
        <v/>
      </c>
      <c r="BO236" s="16" t="e">
        <f>IF(Wedstrijden!#REF!="x","BB","")</f>
        <v>#REF!</v>
      </c>
      <c r="BP236" s="16" t="str">
        <f>IF(Wedstrijden!V233="x","B","")</f>
        <v/>
      </c>
      <c r="BQ236" s="16" t="str">
        <f>IF(Wedstrijden!W233="x","L1","")</f>
        <v/>
      </c>
      <c r="BR236" s="16" t="str">
        <f>IF(Wedstrijden!X233="x","L2","")</f>
        <v/>
      </c>
      <c r="BS236" s="16" t="str">
        <f>IF(Wedstrijden!Y233="x","M1","")</f>
        <v/>
      </c>
      <c r="BT236" s="16" t="str">
        <f>IF(Wedstrijden!Z233="x","M2","")</f>
        <v/>
      </c>
      <c r="BU236" s="16" t="str">
        <f>IF(Wedstrijden!AA233="x","Z1","")</f>
        <v/>
      </c>
      <c r="BV236" s="16" t="str">
        <f>IF(Wedstrijden!AB233="x","Z2","")</f>
        <v/>
      </c>
      <c r="BW236" s="16" t="str">
        <f>IF(COUNTA(Wedstrijden!K233:S233)&lt;&gt;0,1,"")</f>
        <v/>
      </c>
      <c r="BX236" s="16" t="str">
        <f t="shared" si="19"/>
        <v/>
      </c>
      <c r="BY236" s="16" t="str">
        <f>IF(Wedstrijden!K233="x","BB","")</f>
        <v/>
      </c>
      <c r="BZ236" s="16" t="str">
        <f>IF(Wedstrijden!L233="x","B","")</f>
        <v/>
      </c>
      <c r="CA236" s="16" t="str">
        <f>IF(Wedstrijden!M233="x","L1","")</f>
        <v/>
      </c>
      <c r="CB236" s="16" t="str">
        <f>IF(Wedstrijden!N233="x","L2","")</f>
        <v/>
      </c>
      <c r="CC236" s="16" t="str">
        <f>IF(Wedstrijden!O233="x","M1","")</f>
        <v/>
      </c>
      <c r="CD236" s="16" t="str">
        <f>IF(Wedstrijden!P233="x","M2","")</f>
        <v/>
      </c>
      <c r="CE236" s="16" t="str">
        <f>IF(Wedstrijden!Q233="x","Z1","")</f>
        <v/>
      </c>
      <c r="CF236" s="16" t="str">
        <f>IF(Wedstrijden!R233="x","Z2","")</f>
        <v/>
      </c>
      <c r="CG236" s="16" t="str">
        <f>IF(Wedstrijden!S233="x","ZZL","")</f>
        <v/>
      </c>
      <c r="CL236" s="16" t="str">
        <f>IF(COUNTA(Wedstrijden!AQ233:BA233)&lt;&gt;0,2,"")</f>
        <v/>
      </c>
      <c r="CM236" s="16" t="str">
        <f t="shared" si="20"/>
        <v/>
      </c>
      <c r="CN236" s="16" t="str">
        <f>IF(Wedstrijden!AQ233="x","AA","")</f>
        <v/>
      </c>
      <c r="CO236" s="16" t="str">
        <f>IF(Wedstrijden!AR233="x","A","")</f>
        <v/>
      </c>
      <c r="CP236" s="16" t="str">
        <f>IF(Wedstrijden!AS233="x","BB","")</f>
        <v/>
      </c>
      <c r="CQ236" s="16" t="str">
        <f>IF(Wedstrijden!AT233="x","B","")</f>
        <v/>
      </c>
      <c r="CR236" s="16" t="str">
        <f>IF(Wedstrijden!AU233="x","L","")</f>
        <v/>
      </c>
      <c r="CS236" s="16" t="str">
        <f>IF(Wedstrijden!AV233="x","M","")</f>
        <v/>
      </c>
      <c r="CT236" s="16" t="str">
        <f>IF(Wedstrijden!AW233="x","Z","")</f>
        <v/>
      </c>
      <c r="CU236" s="16" t="str">
        <f>IF(Wedstrijden!BA233="x","ZZ","")</f>
        <v/>
      </c>
      <c r="CV236" s="16">
        <f>IF(COUNTA(Wedstrijden!AH233:AO233)&lt;&gt;0,2,"")</f>
        <v>2</v>
      </c>
      <c r="CW236" s="16">
        <f t="shared" si="21"/>
        <v>1</v>
      </c>
      <c r="CX236" s="16" t="str">
        <f>IF(Wedstrijden!AH233="x","BB","")</f>
        <v/>
      </c>
      <c r="CY236" s="16" t="str">
        <f>IF(Wedstrijden!AI233="x","B","")</f>
        <v>B</v>
      </c>
      <c r="CZ236" s="16" t="str">
        <f>IF(Wedstrijden!AJ233="x","L","")</f>
        <v>L</v>
      </c>
      <c r="DA236" s="16" t="str">
        <f>IF(Wedstrijden!AK233="x","M","")</f>
        <v>M</v>
      </c>
      <c r="DB236" s="16" t="str">
        <f>IF(Wedstrijden!AL233="x","Z","")</f>
        <v>Z</v>
      </c>
      <c r="DC236" s="16" t="str">
        <f>IF(Wedstrijden!AM233="x","ZZ","")</f>
        <v>ZZ</v>
      </c>
      <c r="DD236" s="16" t="str">
        <f>IF(Wedstrijden!AO233="x","1.40","")</f>
        <v/>
      </c>
      <c r="DE236" s="16" t="str">
        <f>IF(COUNTA(Wedstrijden!BC233:BE233)&lt;&gt;0,6,"")</f>
        <v/>
      </c>
      <c r="DF236" s="16" t="str">
        <f t="shared" si="22"/>
        <v/>
      </c>
      <c r="DG236" s="16" t="str">
        <f>IF(Wedstrijden!BC233="x","L","")</f>
        <v/>
      </c>
      <c r="DH236" s="16" t="str">
        <f>IF(Wedstrijden!BD233="x","M","")</f>
        <v/>
      </c>
      <c r="DI236" s="16" t="str">
        <f>IF(Wedstrijden!BE233="x","Z","")</f>
        <v/>
      </c>
      <c r="DJ236" s="16" t="str">
        <f>IF(Wedstrijden!BF233="x","Z","")</f>
        <v/>
      </c>
      <c r="DK236" s="16" t="str">
        <f>IF(COUNTA(Wedstrijden!BH233:BJ233)&lt;&gt;0,6,"")</f>
        <v/>
      </c>
      <c r="DL236" s="16" t="str">
        <f t="shared" si="23"/>
        <v/>
      </c>
      <c r="DM236" s="16" t="str">
        <f>IF(Wedstrijden!BH233="x","L","")</f>
        <v/>
      </c>
      <c r="DN236" s="16" t="str">
        <f>IF(Wedstrijden!BI233="x","M","")</f>
        <v/>
      </c>
      <c r="DO236" s="16" t="str">
        <f>IF(Wedstrijden!BJ233="x","Z","")</f>
        <v/>
      </c>
      <c r="DP236" s="16" t="str">
        <f>IF(Wedstrijden!BK233="x","Z","")</f>
        <v/>
      </c>
    </row>
    <row r="237" spans="1:120" ht="14.4" x14ac:dyDescent="0.3">
      <c r="A237" s="18">
        <f>Wedstrijden!A234</f>
        <v>45186</v>
      </c>
      <c r="B237" s="16" t="str">
        <f>IFERROR(VLOOKUP(Wedstrijden!#REF!,#REF!,2,FALSE),"")</f>
        <v/>
      </c>
      <c r="C237" s="16" t="str">
        <f>Wedstrijden!E234</f>
        <v>KNHS Kring Tusken Waad En Klif</v>
      </c>
      <c r="D237" s="16" t="str">
        <f>IFERROR(VLOOKUP(Wedstrijden!#REF!,#REF!,2,FALSE),"")</f>
        <v/>
      </c>
      <c r="E237" s="16" t="str">
        <f>IFERROR(VLOOKUP(Wedstrijden!#REF!,#REF!,5,FALSE),"")</f>
        <v/>
      </c>
      <c r="F237" s="16" t="e">
        <f>IF(Wedstrijden!#REF!&lt;&gt;"",Wedstrijden!#REF!,"")</f>
        <v>#REF!</v>
      </c>
      <c r="G237" s="16" t="e">
        <f>IF(Wedstrijden!#REF!="Indoor",1,0)</f>
        <v>#REF!</v>
      </c>
      <c r="H237" s="16" t="e">
        <f>Wedstrijden!#REF!</f>
        <v>#REF!</v>
      </c>
      <c r="I237" s="16" t="e">
        <f>IF(Wedstrijden!#REF!="Nee",0,IF(Wedstrijden!#REF!="Ja",1,""))</f>
        <v>#REF!</v>
      </c>
      <c r="J237" s="16" t="e">
        <f>IF(Wedstrijden!#REF!&lt;&gt;"",Wedstrijden!#REF!,"")</f>
        <v>#REF!</v>
      </c>
      <c r="BJ237" s="16">
        <f>IF(COUNTA(Wedstrijden!T234:AB234)&lt;&gt;0,1,"")</f>
        <v>1</v>
      </c>
      <c r="BK237" s="16">
        <f t="shared" si="18"/>
        <v>2</v>
      </c>
      <c r="BL237" s="16" t="e">
        <f>IF(Wedstrijden!#REF!="x","AA","")</f>
        <v>#REF!</v>
      </c>
      <c r="BM237" s="16" t="e">
        <f>IF(Wedstrijden!#REF!="x","A","")</f>
        <v>#REF!</v>
      </c>
      <c r="BN237" s="16" t="str">
        <f>IF(Wedstrijden!T234="x","B1","")</f>
        <v/>
      </c>
      <c r="BO237" s="16" t="e">
        <f>IF(Wedstrijden!#REF!="x","BB","")</f>
        <v>#REF!</v>
      </c>
      <c r="BP237" s="16" t="str">
        <f>IF(Wedstrijden!V234="x","B","")</f>
        <v>B</v>
      </c>
      <c r="BQ237" s="16" t="str">
        <f>IF(Wedstrijden!W234="x","L1","")</f>
        <v>L1</v>
      </c>
      <c r="BR237" s="16" t="str">
        <f>IF(Wedstrijden!X234="x","L2","")</f>
        <v>L2</v>
      </c>
      <c r="BS237" s="16" t="str">
        <f>IF(Wedstrijden!Y234="x","M1","")</f>
        <v>M1</v>
      </c>
      <c r="BT237" s="16" t="str">
        <f>IF(Wedstrijden!Z234="x","M2","")</f>
        <v>M2</v>
      </c>
      <c r="BU237" s="16" t="str">
        <f>IF(Wedstrijden!AA234="x","Z1","")</f>
        <v>Z1</v>
      </c>
      <c r="BV237" s="16" t="str">
        <f>IF(Wedstrijden!AB234="x","Z2","")</f>
        <v>Z2</v>
      </c>
      <c r="BW237" s="16">
        <f>IF(COUNTA(Wedstrijden!K234:S234)&lt;&gt;0,1,"")</f>
        <v>1</v>
      </c>
      <c r="BX237" s="16">
        <f t="shared" si="19"/>
        <v>1</v>
      </c>
      <c r="BY237" s="16" t="str">
        <f>IF(Wedstrijden!K234="x","BB","")</f>
        <v/>
      </c>
      <c r="BZ237" s="16" t="str">
        <f>IF(Wedstrijden!L234="x","B","")</f>
        <v>B</v>
      </c>
      <c r="CA237" s="16" t="str">
        <f>IF(Wedstrijden!M234="x","L1","")</f>
        <v>L1</v>
      </c>
      <c r="CB237" s="16" t="str">
        <f>IF(Wedstrijden!N234="x","L2","")</f>
        <v>L2</v>
      </c>
      <c r="CC237" s="16" t="str">
        <f>IF(Wedstrijden!O234="x","M1","")</f>
        <v>M1</v>
      </c>
      <c r="CD237" s="16" t="str">
        <f>IF(Wedstrijden!P234="x","M2","")</f>
        <v>M2</v>
      </c>
      <c r="CE237" s="16" t="str">
        <f>IF(Wedstrijden!Q234="x","Z1","")</f>
        <v>Z1</v>
      </c>
      <c r="CF237" s="16" t="str">
        <f>IF(Wedstrijden!R234="x","Z2","")</f>
        <v>Z2</v>
      </c>
      <c r="CG237" s="16" t="str">
        <f>IF(Wedstrijden!S234="x","ZZL","")</f>
        <v>ZZL</v>
      </c>
      <c r="CL237" s="16" t="str">
        <f>IF(COUNTA(Wedstrijden!AQ234:BA234)&lt;&gt;0,2,"")</f>
        <v/>
      </c>
      <c r="CM237" s="16" t="str">
        <f t="shared" si="20"/>
        <v/>
      </c>
      <c r="CN237" s="16" t="str">
        <f>IF(Wedstrijden!AQ234="x","AA","")</f>
        <v/>
      </c>
      <c r="CO237" s="16" t="str">
        <f>IF(Wedstrijden!AR234="x","A","")</f>
        <v/>
      </c>
      <c r="CP237" s="16" t="str">
        <f>IF(Wedstrijden!AS234="x","BB","")</f>
        <v/>
      </c>
      <c r="CQ237" s="16" t="str">
        <f>IF(Wedstrijden!AT234="x","B","")</f>
        <v/>
      </c>
      <c r="CR237" s="16" t="str">
        <f>IF(Wedstrijden!AU234="x","L","")</f>
        <v/>
      </c>
      <c r="CS237" s="16" t="str">
        <f>IF(Wedstrijden!AV234="x","M","")</f>
        <v/>
      </c>
      <c r="CT237" s="16" t="str">
        <f>IF(Wedstrijden!AW234="x","Z","")</f>
        <v/>
      </c>
      <c r="CU237" s="16" t="str">
        <f>IF(Wedstrijden!BA234="x","ZZ","")</f>
        <v/>
      </c>
      <c r="CV237" s="16" t="str">
        <f>IF(COUNTA(Wedstrijden!AH234:AO234)&lt;&gt;0,2,"")</f>
        <v/>
      </c>
      <c r="CW237" s="16" t="str">
        <f t="shared" si="21"/>
        <v/>
      </c>
      <c r="CX237" s="16" t="str">
        <f>IF(Wedstrijden!AH234="x","BB","")</f>
        <v/>
      </c>
      <c r="CY237" s="16" t="str">
        <f>IF(Wedstrijden!AI234="x","B","")</f>
        <v/>
      </c>
      <c r="CZ237" s="16" t="str">
        <f>IF(Wedstrijden!AJ234="x","L","")</f>
        <v/>
      </c>
      <c r="DA237" s="16" t="str">
        <f>IF(Wedstrijden!AK234="x","M","")</f>
        <v/>
      </c>
      <c r="DB237" s="16" t="str">
        <f>IF(Wedstrijden!AL234="x","Z","")</f>
        <v/>
      </c>
      <c r="DC237" s="16" t="str">
        <f>IF(Wedstrijden!AM234="x","ZZ","")</f>
        <v/>
      </c>
      <c r="DD237" s="16" t="str">
        <f>IF(Wedstrijden!AO234="x","1.40","")</f>
        <v/>
      </c>
      <c r="DE237" s="16" t="str">
        <f>IF(COUNTA(Wedstrijden!BC234:BE234)&lt;&gt;0,6,"")</f>
        <v/>
      </c>
      <c r="DF237" s="16" t="str">
        <f t="shared" si="22"/>
        <v/>
      </c>
      <c r="DG237" s="16" t="str">
        <f>IF(Wedstrijden!BC234="x","L","")</f>
        <v/>
      </c>
      <c r="DH237" s="16" t="str">
        <f>IF(Wedstrijden!BD234="x","M","")</f>
        <v/>
      </c>
      <c r="DI237" s="16" t="str">
        <f>IF(Wedstrijden!BE234="x","Z","")</f>
        <v/>
      </c>
      <c r="DJ237" s="16" t="str">
        <f>IF(Wedstrijden!BF234="x","Z","")</f>
        <v/>
      </c>
      <c r="DK237" s="16" t="str">
        <f>IF(COUNTA(Wedstrijden!BH234:BJ234)&lt;&gt;0,6,"")</f>
        <v/>
      </c>
      <c r="DL237" s="16" t="str">
        <f t="shared" si="23"/>
        <v/>
      </c>
      <c r="DM237" s="16" t="str">
        <f>IF(Wedstrijden!BH234="x","L","")</f>
        <v/>
      </c>
      <c r="DN237" s="16" t="str">
        <f>IF(Wedstrijden!BI234="x","M","")</f>
        <v/>
      </c>
      <c r="DO237" s="16" t="str">
        <f>IF(Wedstrijden!BJ234="x","Z","")</f>
        <v/>
      </c>
      <c r="DP237" s="16" t="str">
        <f>IF(Wedstrijden!BK234="x","Z","")</f>
        <v/>
      </c>
    </row>
    <row r="238" spans="1:120" ht="14.4" x14ac:dyDescent="0.3">
      <c r="A238" s="18">
        <f>Wedstrijden!A235</f>
        <v>45186</v>
      </c>
      <c r="B238" s="16" t="str">
        <f>IFERROR(VLOOKUP(Wedstrijden!#REF!,#REF!,2,FALSE),"")</f>
        <v/>
      </c>
      <c r="C238" s="16" t="str">
        <f>Wedstrijden!E235</f>
        <v>KNHS Kring Tusken Waad En Klif</v>
      </c>
      <c r="D238" s="16" t="str">
        <f>IFERROR(VLOOKUP(Wedstrijden!#REF!,#REF!,2,FALSE),"")</f>
        <v/>
      </c>
      <c r="E238" s="16" t="str">
        <f>IFERROR(VLOOKUP(Wedstrijden!#REF!,#REF!,5,FALSE),"")</f>
        <v/>
      </c>
      <c r="F238" s="16" t="e">
        <f>IF(Wedstrijden!#REF!&lt;&gt;"",Wedstrijden!#REF!,"")</f>
        <v>#REF!</v>
      </c>
      <c r="G238" s="16" t="e">
        <f>IF(Wedstrijden!#REF!="Indoor",1,0)</f>
        <v>#REF!</v>
      </c>
      <c r="H238" s="16" t="e">
        <f>Wedstrijden!#REF!</f>
        <v>#REF!</v>
      </c>
      <c r="I238" s="16" t="e">
        <f>IF(Wedstrijden!#REF!="Nee",0,IF(Wedstrijden!#REF!="Ja",1,""))</f>
        <v>#REF!</v>
      </c>
      <c r="J238" s="16" t="e">
        <f>IF(Wedstrijden!#REF!&lt;&gt;"",Wedstrijden!#REF!,"")</f>
        <v>#REF!</v>
      </c>
      <c r="BJ238" s="16" t="str">
        <f>IF(COUNTA(Wedstrijden!T235:AB235)&lt;&gt;0,1,"")</f>
        <v/>
      </c>
      <c r="BK238" s="16" t="str">
        <f t="shared" si="18"/>
        <v/>
      </c>
      <c r="BL238" s="16" t="e">
        <f>IF(Wedstrijden!#REF!="x","AA","")</f>
        <v>#REF!</v>
      </c>
      <c r="BM238" s="16" t="e">
        <f>IF(Wedstrijden!#REF!="x","A","")</f>
        <v>#REF!</v>
      </c>
      <c r="BN238" s="16" t="str">
        <f>IF(Wedstrijden!T235="x","B1","")</f>
        <v/>
      </c>
      <c r="BO238" s="16" t="e">
        <f>IF(Wedstrijden!#REF!="x","BB","")</f>
        <v>#REF!</v>
      </c>
      <c r="BP238" s="16" t="str">
        <f>IF(Wedstrijden!V235="x","B","")</f>
        <v/>
      </c>
      <c r="BQ238" s="16" t="str">
        <f>IF(Wedstrijden!W235="x","L1","")</f>
        <v/>
      </c>
      <c r="BR238" s="16" t="str">
        <f>IF(Wedstrijden!X235="x","L2","")</f>
        <v/>
      </c>
      <c r="BS238" s="16" t="str">
        <f>IF(Wedstrijden!Y235="x","M1","")</f>
        <v/>
      </c>
      <c r="BT238" s="16" t="str">
        <f>IF(Wedstrijden!Z235="x","M2","")</f>
        <v/>
      </c>
      <c r="BU238" s="16" t="str">
        <f>IF(Wedstrijden!AA235="x","Z1","")</f>
        <v/>
      </c>
      <c r="BV238" s="16" t="str">
        <f>IF(Wedstrijden!AB235="x","Z2","")</f>
        <v/>
      </c>
      <c r="BW238" s="16">
        <f>IF(COUNTA(Wedstrijden!K235:S235)&lt;&gt;0,1,"")</f>
        <v>1</v>
      </c>
      <c r="BX238" s="16">
        <f t="shared" si="19"/>
        <v>1</v>
      </c>
      <c r="BY238" s="16" t="str">
        <f>IF(Wedstrijden!K235="x","BB","")</f>
        <v/>
      </c>
      <c r="BZ238" s="16" t="str">
        <f>IF(Wedstrijden!L235="x","B","")</f>
        <v/>
      </c>
      <c r="CA238" s="16" t="str">
        <f>IF(Wedstrijden!M235="x","L1","")</f>
        <v/>
      </c>
      <c r="CB238" s="16" t="str">
        <f>IF(Wedstrijden!N235="x","L2","")</f>
        <v/>
      </c>
      <c r="CC238" s="16" t="str">
        <f>IF(Wedstrijden!O235="x","M1","")</f>
        <v/>
      </c>
      <c r="CD238" s="16" t="str">
        <f>IF(Wedstrijden!P235="x","M2","")</f>
        <v/>
      </c>
      <c r="CE238" s="16" t="str">
        <f>IF(Wedstrijden!Q235="x","Z1","")</f>
        <v>Z1</v>
      </c>
      <c r="CF238" s="16" t="str">
        <f>IF(Wedstrijden!R235="x","Z2","")</f>
        <v>Z2</v>
      </c>
      <c r="CG238" s="16" t="str">
        <f>IF(Wedstrijden!S235="x","ZZL","")</f>
        <v>ZZL</v>
      </c>
      <c r="CL238" s="16" t="str">
        <f>IF(COUNTA(Wedstrijden!AQ235:BA235)&lt;&gt;0,2,"")</f>
        <v/>
      </c>
      <c r="CM238" s="16" t="str">
        <f t="shared" si="20"/>
        <v/>
      </c>
      <c r="CN238" s="16" t="str">
        <f>IF(Wedstrijden!AQ235="x","AA","")</f>
        <v/>
      </c>
      <c r="CO238" s="16" t="str">
        <f>IF(Wedstrijden!AR235="x","A","")</f>
        <v/>
      </c>
      <c r="CP238" s="16" t="str">
        <f>IF(Wedstrijden!AS235="x","BB","")</f>
        <v/>
      </c>
      <c r="CQ238" s="16" t="str">
        <f>IF(Wedstrijden!AT235="x","B","")</f>
        <v/>
      </c>
      <c r="CR238" s="16" t="str">
        <f>IF(Wedstrijden!AU235="x","L","")</f>
        <v/>
      </c>
      <c r="CS238" s="16" t="str">
        <f>IF(Wedstrijden!AV235="x","M","")</f>
        <v/>
      </c>
      <c r="CT238" s="16" t="str">
        <f>IF(Wedstrijden!AW235="x","Z","")</f>
        <v/>
      </c>
      <c r="CU238" s="16" t="str">
        <f>IF(Wedstrijden!BA235="x","ZZ","")</f>
        <v/>
      </c>
      <c r="CV238" s="16" t="str">
        <f>IF(COUNTA(Wedstrijden!AH235:AO235)&lt;&gt;0,2,"")</f>
        <v/>
      </c>
      <c r="CW238" s="16" t="str">
        <f t="shared" si="21"/>
        <v/>
      </c>
      <c r="CX238" s="16" t="str">
        <f>IF(Wedstrijden!AH235="x","BB","")</f>
        <v/>
      </c>
      <c r="CY238" s="16" t="str">
        <f>IF(Wedstrijden!AI235="x","B","")</f>
        <v/>
      </c>
      <c r="CZ238" s="16" t="str">
        <f>IF(Wedstrijden!AJ235="x","L","")</f>
        <v/>
      </c>
      <c r="DA238" s="16" t="str">
        <f>IF(Wedstrijden!AK235="x","M","")</f>
        <v/>
      </c>
      <c r="DB238" s="16" t="str">
        <f>IF(Wedstrijden!AL235="x","Z","")</f>
        <v/>
      </c>
      <c r="DC238" s="16" t="str">
        <f>IF(Wedstrijden!AM235="x","ZZ","")</f>
        <v/>
      </c>
      <c r="DD238" s="16" t="str">
        <f>IF(Wedstrijden!AO235="x","1.40","")</f>
        <v/>
      </c>
      <c r="DE238" s="16" t="str">
        <f>IF(COUNTA(Wedstrijden!BC235:BE235)&lt;&gt;0,6,"")</f>
        <v/>
      </c>
      <c r="DF238" s="16" t="str">
        <f t="shared" si="22"/>
        <v/>
      </c>
      <c r="DG238" s="16" t="str">
        <f>IF(Wedstrijden!BC235="x","L","")</f>
        <v/>
      </c>
      <c r="DH238" s="16" t="str">
        <f>IF(Wedstrijden!BD235="x","M","")</f>
        <v/>
      </c>
      <c r="DI238" s="16" t="str">
        <f>IF(Wedstrijden!BE235="x","Z","")</f>
        <v/>
      </c>
      <c r="DJ238" s="16" t="str">
        <f>IF(Wedstrijden!BF235="x","Z","")</f>
        <v/>
      </c>
      <c r="DK238" s="16" t="str">
        <f>IF(COUNTA(Wedstrijden!BH235:BJ235)&lt;&gt;0,6,"")</f>
        <v/>
      </c>
      <c r="DL238" s="16" t="str">
        <f t="shared" si="23"/>
        <v/>
      </c>
      <c r="DM238" s="16" t="str">
        <f>IF(Wedstrijden!BH235="x","L","")</f>
        <v/>
      </c>
      <c r="DN238" s="16" t="str">
        <f>IF(Wedstrijden!BI235="x","M","")</f>
        <v/>
      </c>
      <c r="DO238" s="16" t="str">
        <f>IF(Wedstrijden!BJ235="x","Z","")</f>
        <v/>
      </c>
      <c r="DP238" s="16" t="str">
        <f>IF(Wedstrijden!BK235="x","Z","")</f>
        <v/>
      </c>
    </row>
    <row r="239" spans="1:120" ht="14.4" x14ac:dyDescent="0.3">
      <c r="A239" s="18">
        <f>Wedstrijden!A236</f>
        <v>45186</v>
      </c>
      <c r="B239" s="16" t="str">
        <f>IFERROR(VLOOKUP(Wedstrijden!#REF!,#REF!,2,FALSE),"")</f>
        <v/>
      </c>
      <c r="C239" s="16" t="str">
        <f>Wedstrijden!E236</f>
        <v>KNHS Kring Tusken Waad En Klif</v>
      </c>
      <c r="D239" s="16" t="str">
        <f>IFERROR(VLOOKUP(Wedstrijden!#REF!,#REF!,2,FALSE),"")</f>
        <v/>
      </c>
      <c r="E239" s="16" t="str">
        <f>IFERROR(VLOOKUP(Wedstrijden!#REF!,#REF!,5,FALSE),"")</f>
        <v/>
      </c>
      <c r="F239" s="16" t="e">
        <f>IF(Wedstrijden!#REF!&lt;&gt;"",Wedstrijden!#REF!,"")</f>
        <v>#REF!</v>
      </c>
      <c r="G239" s="16" t="e">
        <f>IF(Wedstrijden!#REF!="Indoor",1,0)</f>
        <v>#REF!</v>
      </c>
      <c r="H239" s="16" t="e">
        <f>Wedstrijden!#REF!</f>
        <v>#REF!</v>
      </c>
      <c r="I239" s="16" t="e">
        <f>IF(Wedstrijden!#REF!="Nee",0,IF(Wedstrijden!#REF!="Ja",1,""))</f>
        <v>#REF!</v>
      </c>
      <c r="J239" s="16" t="e">
        <f>IF(Wedstrijden!#REF!&lt;&gt;"",Wedstrijden!#REF!,"")</f>
        <v>#REF!</v>
      </c>
      <c r="BJ239" s="16" t="str">
        <f>IF(COUNTA(Wedstrijden!T236:AB236)&lt;&gt;0,1,"")</f>
        <v/>
      </c>
      <c r="BK239" s="16" t="str">
        <f t="shared" si="18"/>
        <v/>
      </c>
      <c r="BL239" s="16" t="e">
        <f>IF(Wedstrijden!#REF!="x","AA","")</f>
        <v>#REF!</v>
      </c>
      <c r="BM239" s="16" t="e">
        <f>IF(Wedstrijden!#REF!="x","A","")</f>
        <v>#REF!</v>
      </c>
      <c r="BN239" s="16" t="str">
        <f>IF(Wedstrijden!T236="x","B1","")</f>
        <v/>
      </c>
      <c r="BO239" s="16" t="e">
        <f>IF(Wedstrijden!#REF!="x","BB","")</f>
        <v>#REF!</v>
      </c>
      <c r="BP239" s="16" t="str">
        <f>IF(Wedstrijden!V236="x","B","")</f>
        <v/>
      </c>
      <c r="BQ239" s="16" t="str">
        <f>IF(Wedstrijden!W236="x","L1","")</f>
        <v/>
      </c>
      <c r="BR239" s="16" t="str">
        <f>IF(Wedstrijden!X236="x","L2","")</f>
        <v/>
      </c>
      <c r="BS239" s="16" t="str">
        <f>IF(Wedstrijden!Y236="x","M1","")</f>
        <v/>
      </c>
      <c r="BT239" s="16" t="str">
        <f>IF(Wedstrijden!Z236="x","M2","")</f>
        <v/>
      </c>
      <c r="BU239" s="16" t="str">
        <f>IF(Wedstrijden!AA236="x","Z1","")</f>
        <v/>
      </c>
      <c r="BV239" s="16" t="str">
        <f>IF(Wedstrijden!AB236="x","Z2","")</f>
        <v/>
      </c>
      <c r="BW239" s="16">
        <f>IF(COUNTA(Wedstrijden!K236:S236)&lt;&gt;0,1,"")</f>
        <v>1</v>
      </c>
      <c r="BX239" s="16">
        <f t="shared" si="19"/>
        <v>1</v>
      </c>
      <c r="BY239" s="16" t="str">
        <f>IF(Wedstrijden!K236="x","BB","")</f>
        <v>BB</v>
      </c>
      <c r="BZ239" s="16" t="str">
        <f>IF(Wedstrijden!L236="x","B","")</f>
        <v>B</v>
      </c>
      <c r="CA239" s="16" t="str">
        <f>IF(Wedstrijden!M236="x","L1","")</f>
        <v>L1</v>
      </c>
      <c r="CB239" s="16" t="str">
        <f>IF(Wedstrijden!N236="x","L2","")</f>
        <v>L2</v>
      </c>
      <c r="CC239" s="16" t="str">
        <f>IF(Wedstrijden!O236="x","M1","")</f>
        <v>M1</v>
      </c>
      <c r="CD239" s="16" t="str">
        <f>IF(Wedstrijden!P236="x","M2","")</f>
        <v>M2</v>
      </c>
      <c r="CE239" s="16" t="str">
        <f>IF(Wedstrijden!Q236="x","Z1","")</f>
        <v>Z1</v>
      </c>
      <c r="CF239" s="16" t="str">
        <f>IF(Wedstrijden!R236="x","Z2","")</f>
        <v>Z2</v>
      </c>
      <c r="CG239" s="16" t="str">
        <f>IF(Wedstrijden!S236="x","ZZL","")</f>
        <v>ZZL</v>
      </c>
      <c r="CL239" s="16" t="str">
        <f>IF(COUNTA(Wedstrijden!AQ236:BA236)&lt;&gt;0,2,"")</f>
        <v/>
      </c>
      <c r="CM239" s="16" t="str">
        <f t="shared" si="20"/>
        <v/>
      </c>
      <c r="CN239" s="16" t="str">
        <f>IF(Wedstrijden!AQ236="x","AA","")</f>
        <v/>
      </c>
      <c r="CO239" s="16" t="str">
        <f>IF(Wedstrijden!AR236="x","A","")</f>
        <v/>
      </c>
      <c r="CP239" s="16" t="str">
        <f>IF(Wedstrijden!AS236="x","BB","")</f>
        <v/>
      </c>
      <c r="CQ239" s="16" t="str">
        <f>IF(Wedstrijden!AT236="x","B","")</f>
        <v/>
      </c>
      <c r="CR239" s="16" t="str">
        <f>IF(Wedstrijden!AU236="x","L","")</f>
        <v/>
      </c>
      <c r="CS239" s="16" t="str">
        <f>IF(Wedstrijden!AV236="x","M","")</f>
        <v/>
      </c>
      <c r="CT239" s="16" t="str">
        <f>IF(Wedstrijden!AW236="x","Z","")</f>
        <v/>
      </c>
      <c r="CU239" s="16" t="str">
        <f>IF(Wedstrijden!BA236="x","ZZ","")</f>
        <v/>
      </c>
      <c r="CV239" s="16">
        <f>IF(COUNTA(Wedstrijden!AH236:AO236)&lt;&gt;0,2,"")</f>
        <v>2</v>
      </c>
      <c r="CW239" s="16">
        <f t="shared" si="21"/>
        <v>1</v>
      </c>
      <c r="CX239" s="16" t="str">
        <f>IF(Wedstrijden!AH236="x","BB","")</f>
        <v>BB</v>
      </c>
      <c r="CY239" s="16" t="str">
        <f>IF(Wedstrijden!AI236="x","B","")</f>
        <v>B</v>
      </c>
      <c r="CZ239" s="16" t="str">
        <f>IF(Wedstrijden!AJ236="x","L","")</f>
        <v>L</v>
      </c>
      <c r="DA239" s="16" t="str">
        <f>IF(Wedstrijden!AK236="x","M","")</f>
        <v>M</v>
      </c>
      <c r="DB239" s="16" t="str">
        <f>IF(Wedstrijden!AL236="x","Z","")</f>
        <v>Z</v>
      </c>
      <c r="DC239" s="16" t="str">
        <f>IF(Wedstrijden!AM236="x","ZZ","")</f>
        <v>ZZ</v>
      </c>
      <c r="DD239" s="16" t="str">
        <f>IF(Wedstrijden!AO236="x","1.40","")</f>
        <v/>
      </c>
      <c r="DE239" s="16" t="str">
        <f>IF(COUNTA(Wedstrijden!BC236:BE236)&lt;&gt;0,6,"")</f>
        <v/>
      </c>
      <c r="DF239" s="16" t="str">
        <f t="shared" si="22"/>
        <v/>
      </c>
      <c r="DG239" s="16" t="str">
        <f>IF(Wedstrijden!BC236="x","L","")</f>
        <v/>
      </c>
      <c r="DH239" s="16" t="str">
        <f>IF(Wedstrijden!BD236="x","M","")</f>
        <v/>
      </c>
      <c r="DI239" s="16" t="str">
        <f>IF(Wedstrijden!BE236="x","Z","")</f>
        <v/>
      </c>
      <c r="DJ239" s="16" t="str">
        <f>IF(Wedstrijden!BF236="x","Z","")</f>
        <v/>
      </c>
      <c r="DK239" s="16" t="str">
        <f>IF(COUNTA(Wedstrijden!BH236:BJ236)&lt;&gt;0,6,"")</f>
        <v/>
      </c>
      <c r="DL239" s="16" t="str">
        <f t="shared" si="23"/>
        <v/>
      </c>
      <c r="DM239" s="16" t="str">
        <f>IF(Wedstrijden!BH236="x","L","")</f>
        <v/>
      </c>
      <c r="DN239" s="16" t="str">
        <f>IF(Wedstrijden!BI236="x","M","")</f>
        <v/>
      </c>
      <c r="DO239" s="16" t="str">
        <f>IF(Wedstrijden!BJ236="x","Z","")</f>
        <v/>
      </c>
      <c r="DP239" s="16" t="str">
        <f>IF(Wedstrijden!BK236="x","Z","")</f>
        <v/>
      </c>
    </row>
    <row r="240" spans="1:120" ht="14.4" x14ac:dyDescent="0.3">
      <c r="A240" s="18">
        <f>Wedstrijden!A237</f>
        <v>45186</v>
      </c>
      <c r="B240" s="16" t="str">
        <f>IFERROR(VLOOKUP(Wedstrijden!#REF!,#REF!,2,FALSE),"")</f>
        <v/>
      </c>
      <c r="C240" s="16" t="str">
        <f>Wedstrijden!E237</f>
        <v>KNHS Kring Tusken Waad En Klif</v>
      </c>
      <c r="D240" s="16" t="str">
        <f>IFERROR(VLOOKUP(Wedstrijden!#REF!,#REF!,2,FALSE),"")</f>
        <v/>
      </c>
      <c r="E240" s="16" t="str">
        <f>IFERROR(VLOOKUP(Wedstrijden!#REF!,#REF!,5,FALSE),"")</f>
        <v/>
      </c>
      <c r="F240" s="16" t="e">
        <f>IF(Wedstrijden!#REF!&lt;&gt;"",Wedstrijden!#REF!,"")</f>
        <v>#REF!</v>
      </c>
      <c r="G240" s="16" t="e">
        <f>IF(Wedstrijden!#REF!="Indoor",1,0)</f>
        <v>#REF!</v>
      </c>
      <c r="H240" s="16" t="e">
        <f>Wedstrijden!#REF!</f>
        <v>#REF!</v>
      </c>
      <c r="I240" s="16" t="e">
        <f>IF(Wedstrijden!#REF!="Nee",0,IF(Wedstrijden!#REF!="Ja",1,""))</f>
        <v>#REF!</v>
      </c>
      <c r="J240" s="16" t="e">
        <f>IF(Wedstrijden!#REF!&lt;&gt;"",Wedstrijden!#REF!,"")</f>
        <v>#REF!</v>
      </c>
      <c r="BJ240" s="16" t="str">
        <f>IF(COUNTA(Wedstrijden!T237:AB237)&lt;&gt;0,1,"")</f>
        <v/>
      </c>
      <c r="BK240" s="16" t="str">
        <f t="shared" si="18"/>
        <v/>
      </c>
      <c r="BL240" s="16" t="e">
        <f>IF(Wedstrijden!#REF!="x","AA","")</f>
        <v>#REF!</v>
      </c>
      <c r="BM240" s="16" t="e">
        <f>IF(Wedstrijden!#REF!="x","A","")</f>
        <v>#REF!</v>
      </c>
      <c r="BN240" s="16" t="str">
        <f>IF(Wedstrijden!T237="x","B1","")</f>
        <v/>
      </c>
      <c r="BO240" s="16" t="e">
        <f>IF(Wedstrijden!#REF!="x","BB","")</f>
        <v>#REF!</v>
      </c>
      <c r="BP240" s="16" t="str">
        <f>IF(Wedstrijden!V237="x","B","")</f>
        <v/>
      </c>
      <c r="BQ240" s="16" t="str">
        <f>IF(Wedstrijden!W237="x","L1","")</f>
        <v/>
      </c>
      <c r="BR240" s="16" t="str">
        <f>IF(Wedstrijden!X237="x","L2","")</f>
        <v/>
      </c>
      <c r="BS240" s="16" t="str">
        <f>IF(Wedstrijden!Y237="x","M1","")</f>
        <v/>
      </c>
      <c r="BT240" s="16" t="str">
        <f>IF(Wedstrijden!Z237="x","M2","")</f>
        <v/>
      </c>
      <c r="BU240" s="16" t="str">
        <f>IF(Wedstrijden!AA237="x","Z1","")</f>
        <v/>
      </c>
      <c r="BV240" s="16" t="str">
        <f>IF(Wedstrijden!AB237="x","Z2","")</f>
        <v/>
      </c>
      <c r="BW240" s="16" t="str">
        <f>IF(COUNTA(Wedstrijden!K237:S237)&lt;&gt;0,1,"")</f>
        <v/>
      </c>
      <c r="BX240" s="16" t="str">
        <f t="shared" si="19"/>
        <v/>
      </c>
      <c r="BY240" s="16" t="str">
        <f>IF(Wedstrijden!K237="x","BB","")</f>
        <v/>
      </c>
      <c r="BZ240" s="16" t="str">
        <f>IF(Wedstrijden!L237="x","B","")</f>
        <v/>
      </c>
      <c r="CA240" s="16" t="str">
        <f>IF(Wedstrijden!M237="x","L1","")</f>
        <v/>
      </c>
      <c r="CB240" s="16" t="str">
        <f>IF(Wedstrijden!N237="x","L2","")</f>
        <v/>
      </c>
      <c r="CC240" s="16" t="str">
        <f>IF(Wedstrijden!O237="x","M1","")</f>
        <v/>
      </c>
      <c r="CD240" s="16" t="str">
        <f>IF(Wedstrijden!P237="x","M2","")</f>
        <v/>
      </c>
      <c r="CE240" s="16" t="str">
        <f>IF(Wedstrijden!Q237="x","Z1","")</f>
        <v/>
      </c>
      <c r="CF240" s="16" t="str">
        <f>IF(Wedstrijden!R237="x","Z2","")</f>
        <v/>
      </c>
      <c r="CG240" s="16" t="str">
        <f>IF(Wedstrijden!S237="x","ZZL","")</f>
        <v/>
      </c>
      <c r="CL240" s="16" t="str">
        <f>IF(COUNTA(Wedstrijden!AQ237:BA237)&lt;&gt;0,2,"")</f>
        <v/>
      </c>
      <c r="CM240" s="16" t="str">
        <f t="shared" si="20"/>
        <v/>
      </c>
      <c r="CN240" s="16" t="str">
        <f>IF(Wedstrijden!AQ237="x","AA","")</f>
        <v/>
      </c>
      <c r="CO240" s="16" t="str">
        <f>IF(Wedstrijden!AR237="x","A","")</f>
        <v/>
      </c>
      <c r="CP240" s="16" t="str">
        <f>IF(Wedstrijden!AS237="x","BB","")</f>
        <v/>
      </c>
      <c r="CQ240" s="16" t="str">
        <f>IF(Wedstrijden!AT237="x","B","")</f>
        <v/>
      </c>
      <c r="CR240" s="16" t="str">
        <f>IF(Wedstrijden!AU237="x","L","")</f>
        <v/>
      </c>
      <c r="CS240" s="16" t="str">
        <f>IF(Wedstrijden!AV237="x","M","")</f>
        <v/>
      </c>
      <c r="CT240" s="16" t="str">
        <f>IF(Wedstrijden!AW237="x","Z","")</f>
        <v/>
      </c>
      <c r="CU240" s="16" t="str">
        <f>IF(Wedstrijden!BA237="x","ZZ","")</f>
        <v/>
      </c>
      <c r="CV240" s="16" t="str">
        <f>IF(COUNTA(Wedstrijden!AH237:AO237)&lt;&gt;0,2,"")</f>
        <v/>
      </c>
      <c r="CW240" s="16" t="str">
        <f t="shared" si="21"/>
        <v/>
      </c>
      <c r="CX240" s="16" t="str">
        <f>IF(Wedstrijden!AH237="x","BB","")</f>
        <v/>
      </c>
      <c r="CY240" s="16" t="str">
        <f>IF(Wedstrijden!AI237="x","B","")</f>
        <v/>
      </c>
      <c r="CZ240" s="16" t="str">
        <f>IF(Wedstrijden!AJ237="x","L","")</f>
        <v/>
      </c>
      <c r="DA240" s="16" t="str">
        <f>IF(Wedstrijden!AK237="x","M","")</f>
        <v/>
      </c>
      <c r="DB240" s="16" t="str">
        <f>IF(Wedstrijden!AL237="x","Z","")</f>
        <v/>
      </c>
      <c r="DC240" s="16" t="str">
        <f>IF(Wedstrijden!AM237="x","ZZ","")</f>
        <v/>
      </c>
      <c r="DD240" s="16" t="str">
        <f>IF(Wedstrijden!AO237="x","1.40","")</f>
        <v/>
      </c>
      <c r="DE240" s="16" t="str">
        <f>IF(COUNTA(Wedstrijden!BC237:BE237)&lt;&gt;0,6,"")</f>
        <v/>
      </c>
      <c r="DF240" s="16" t="str">
        <f t="shared" si="22"/>
        <v/>
      </c>
      <c r="DG240" s="16" t="str">
        <f>IF(Wedstrijden!BC237="x","L","")</f>
        <v/>
      </c>
      <c r="DH240" s="16" t="str">
        <f>IF(Wedstrijden!BD237="x","M","")</f>
        <v/>
      </c>
      <c r="DI240" s="16" t="str">
        <f>IF(Wedstrijden!BE237="x","Z","")</f>
        <v/>
      </c>
      <c r="DJ240" s="16" t="str">
        <f>IF(Wedstrijden!BF237="x","Z","")</f>
        <v/>
      </c>
      <c r="DK240" s="16" t="str">
        <f>IF(COUNTA(Wedstrijden!BH237:BJ237)&lt;&gt;0,6,"")</f>
        <v/>
      </c>
      <c r="DL240" s="16" t="str">
        <f t="shared" si="23"/>
        <v/>
      </c>
      <c r="DM240" s="16" t="str">
        <f>IF(Wedstrijden!BH237="x","L","")</f>
        <v/>
      </c>
      <c r="DN240" s="16" t="str">
        <f>IF(Wedstrijden!BI237="x","M","")</f>
        <v/>
      </c>
      <c r="DO240" s="16" t="str">
        <f>IF(Wedstrijden!BJ237="x","Z","")</f>
        <v/>
      </c>
      <c r="DP240" s="16" t="str">
        <f>IF(Wedstrijden!BK237="x","Z","")</f>
        <v/>
      </c>
    </row>
    <row r="241" spans="1:120" ht="14.4" x14ac:dyDescent="0.3">
      <c r="A241" s="18">
        <f>Wedstrijden!A238</f>
        <v>45188</v>
      </c>
      <c r="B241" s="16" t="str">
        <f>IFERROR(VLOOKUP(Wedstrijden!#REF!,#REF!,2,FALSE),"")</f>
        <v/>
      </c>
      <c r="C241" s="16" t="str">
        <f>Wedstrijden!E238</f>
        <v>KNHS Kring De Drie Stromen</v>
      </c>
      <c r="D241" s="16" t="str">
        <f>IFERROR(VLOOKUP(Wedstrijden!#REF!,#REF!,2,FALSE),"")</f>
        <v/>
      </c>
      <c r="E241" s="16" t="str">
        <f>IFERROR(VLOOKUP(Wedstrijden!#REF!,#REF!,5,FALSE),"")</f>
        <v/>
      </c>
      <c r="F241" s="16" t="e">
        <f>IF(Wedstrijden!#REF!&lt;&gt;"",Wedstrijden!#REF!,"")</f>
        <v>#REF!</v>
      </c>
      <c r="G241" s="16" t="e">
        <f>IF(Wedstrijden!#REF!="Indoor",1,0)</f>
        <v>#REF!</v>
      </c>
      <c r="H241" s="16" t="e">
        <f>Wedstrijden!#REF!</f>
        <v>#REF!</v>
      </c>
      <c r="I241" s="16" t="e">
        <f>IF(Wedstrijden!#REF!="Nee",0,IF(Wedstrijden!#REF!="Ja",1,""))</f>
        <v>#REF!</v>
      </c>
      <c r="J241" s="16" t="e">
        <f>IF(Wedstrijden!#REF!&lt;&gt;"",Wedstrijden!#REF!,"")</f>
        <v>#REF!</v>
      </c>
      <c r="BJ241" s="16">
        <f>IF(COUNTA(Wedstrijden!T238:AB238)&lt;&gt;0,1,"")</f>
        <v>1</v>
      </c>
      <c r="BK241" s="16">
        <f t="shared" si="18"/>
        <v>2</v>
      </c>
      <c r="BL241" s="16" t="e">
        <f>IF(Wedstrijden!#REF!="x","AA","")</f>
        <v>#REF!</v>
      </c>
      <c r="BM241" s="16" t="e">
        <f>IF(Wedstrijden!#REF!="x","A","")</f>
        <v>#REF!</v>
      </c>
      <c r="BN241" s="16" t="str">
        <f>IF(Wedstrijden!T238="x","B1","")</f>
        <v/>
      </c>
      <c r="BO241" s="16" t="e">
        <f>IF(Wedstrijden!#REF!="x","BB","")</f>
        <v>#REF!</v>
      </c>
      <c r="BP241" s="16" t="str">
        <f>IF(Wedstrijden!V238="x","B","")</f>
        <v>B</v>
      </c>
      <c r="BQ241" s="16" t="str">
        <f>IF(Wedstrijden!W238="x","L1","")</f>
        <v>L1</v>
      </c>
      <c r="BR241" s="16" t="str">
        <f>IF(Wedstrijden!X238="x","L2","")</f>
        <v>L2</v>
      </c>
      <c r="BS241" s="16" t="str">
        <f>IF(Wedstrijden!Y238="x","M1","")</f>
        <v/>
      </c>
      <c r="BT241" s="16" t="str">
        <f>IF(Wedstrijden!Z238="x","M2","")</f>
        <v/>
      </c>
      <c r="BU241" s="16" t="str">
        <f>IF(Wedstrijden!AA238="x","Z1","")</f>
        <v/>
      </c>
      <c r="BV241" s="16" t="str">
        <f>IF(Wedstrijden!AB238="x","Z2","")</f>
        <v/>
      </c>
      <c r="BW241" s="16">
        <f>IF(COUNTA(Wedstrijden!K238:S238)&lt;&gt;0,1,"")</f>
        <v>1</v>
      </c>
      <c r="BX241" s="16">
        <f t="shared" si="19"/>
        <v>1</v>
      </c>
      <c r="BY241" s="16" t="str">
        <f>IF(Wedstrijden!K238="x","BB","")</f>
        <v/>
      </c>
      <c r="BZ241" s="16" t="str">
        <f>IF(Wedstrijden!L238="x","B","")</f>
        <v>B</v>
      </c>
      <c r="CA241" s="16" t="str">
        <f>IF(Wedstrijden!M238="x","L1","")</f>
        <v>L1</v>
      </c>
      <c r="CB241" s="16" t="str">
        <f>IF(Wedstrijden!N238="x","L2","")</f>
        <v>L2</v>
      </c>
      <c r="CC241" s="16" t="str">
        <f>IF(Wedstrijden!O238="x","M1","")</f>
        <v/>
      </c>
      <c r="CD241" s="16" t="str">
        <f>IF(Wedstrijden!P238="x","M2","")</f>
        <v/>
      </c>
      <c r="CE241" s="16" t="str">
        <f>IF(Wedstrijden!Q238="x","Z1","")</f>
        <v/>
      </c>
      <c r="CF241" s="16" t="str">
        <f>IF(Wedstrijden!R238="x","Z2","")</f>
        <v/>
      </c>
      <c r="CG241" s="16" t="str">
        <f>IF(Wedstrijden!S238="x","ZZL","")</f>
        <v/>
      </c>
      <c r="CL241" s="16" t="str">
        <f>IF(COUNTA(Wedstrijden!AQ238:BA238)&lt;&gt;0,2,"")</f>
        <v/>
      </c>
      <c r="CM241" s="16" t="str">
        <f t="shared" si="20"/>
        <v/>
      </c>
      <c r="CN241" s="16" t="str">
        <f>IF(Wedstrijden!AQ238="x","AA","")</f>
        <v/>
      </c>
      <c r="CO241" s="16" t="str">
        <f>IF(Wedstrijden!AR238="x","A","")</f>
        <v/>
      </c>
      <c r="CP241" s="16" t="str">
        <f>IF(Wedstrijden!AS238="x","BB","")</f>
        <v/>
      </c>
      <c r="CQ241" s="16" t="str">
        <f>IF(Wedstrijden!AT238="x","B","")</f>
        <v/>
      </c>
      <c r="CR241" s="16" t="str">
        <f>IF(Wedstrijden!AU238="x","L","")</f>
        <v/>
      </c>
      <c r="CS241" s="16" t="str">
        <f>IF(Wedstrijden!AV238="x","M","")</f>
        <v/>
      </c>
      <c r="CT241" s="16" t="str">
        <f>IF(Wedstrijden!AW238="x","Z","")</f>
        <v/>
      </c>
      <c r="CU241" s="16" t="str">
        <f>IF(Wedstrijden!BA238="x","ZZ","")</f>
        <v/>
      </c>
      <c r="CV241" s="16" t="str">
        <f>IF(COUNTA(Wedstrijden!AH238:AO238)&lt;&gt;0,2,"")</f>
        <v/>
      </c>
      <c r="CW241" s="16" t="str">
        <f t="shared" si="21"/>
        <v/>
      </c>
      <c r="CX241" s="16" t="str">
        <f>IF(Wedstrijden!AH238="x","BB","")</f>
        <v/>
      </c>
      <c r="CY241" s="16" t="str">
        <f>IF(Wedstrijden!AI238="x","B","")</f>
        <v/>
      </c>
      <c r="CZ241" s="16" t="str">
        <f>IF(Wedstrijden!AJ238="x","L","")</f>
        <v/>
      </c>
      <c r="DA241" s="16" t="str">
        <f>IF(Wedstrijden!AK238="x","M","")</f>
        <v/>
      </c>
      <c r="DB241" s="16" t="str">
        <f>IF(Wedstrijden!AL238="x","Z","")</f>
        <v/>
      </c>
      <c r="DC241" s="16" t="str">
        <f>IF(Wedstrijden!AM238="x","ZZ","")</f>
        <v/>
      </c>
      <c r="DD241" s="16" t="str">
        <f>IF(Wedstrijden!AO238="x","1.40","")</f>
        <v/>
      </c>
      <c r="DE241" s="16" t="str">
        <f>IF(COUNTA(Wedstrijden!BC238:BE238)&lt;&gt;0,6,"")</f>
        <v/>
      </c>
      <c r="DF241" s="16" t="str">
        <f t="shared" si="22"/>
        <v/>
      </c>
      <c r="DG241" s="16" t="str">
        <f>IF(Wedstrijden!BC238="x","L","")</f>
        <v/>
      </c>
      <c r="DH241" s="16" t="str">
        <f>IF(Wedstrijden!BD238="x","M","")</f>
        <v/>
      </c>
      <c r="DI241" s="16" t="str">
        <f>IF(Wedstrijden!BE238="x","Z","")</f>
        <v/>
      </c>
      <c r="DJ241" s="16" t="str">
        <f>IF(Wedstrijden!BF238="x","Z","")</f>
        <v/>
      </c>
      <c r="DK241" s="16" t="str">
        <f>IF(COUNTA(Wedstrijden!BH238:BJ238)&lt;&gt;0,6,"")</f>
        <v/>
      </c>
      <c r="DL241" s="16" t="str">
        <f t="shared" si="23"/>
        <v/>
      </c>
      <c r="DM241" s="16" t="str">
        <f>IF(Wedstrijden!BH238="x","L","")</f>
        <v/>
      </c>
      <c r="DN241" s="16" t="str">
        <f>IF(Wedstrijden!BI238="x","M","")</f>
        <v/>
      </c>
      <c r="DO241" s="16" t="str">
        <f>IF(Wedstrijden!BJ238="x","Z","")</f>
        <v/>
      </c>
      <c r="DP241" s="16" t="str">
        <f>IF(Wedstrijden!BK238="x","Z","")</f>
        <v/>
      </c>
    </row>
    <row r="242" spans="1:120" ht="14.4" x14ac:dyDescent="0.3">
      <c r="A242" s="18">
        <f>Wedstrijden!A239</f>
        <v>45192</v>
      </c>
      <c r="B242" s="16" t="str">
        <f>IFERROR(VLOOKUP(Wedstrijden!#REF!,#REF!,2,FALSE),"")</f>
        <v/>
      </c>
      <c r="C242" s="16" t="str">
        <f>Wedstrijden!E239</f>
        <v>KNHS Kring De Drie Stromen</v>
      </c>
      <c r="D242" s="16" t="str">
        <f>IFERROR(VLOOKUP(Wedstrijden!#REF!,#REF!,2,FALSE),"")</f>
        <v/>
      </c>
      <c r="E242" s="16" t="str">
        <f>IFERROR(VLOOKUP(Wedstrijden!#REF!,#REF!,5,FALSE),"")</f>
        <v/>
      </c>
      <c r="F242" s="16" t="e">
        <f>IF(Wedstrijden!#REF!&lt;&gt;"",Wedstrijden!#REF!,"")</f>
        <v>#REF!</v>
      </c>
      <c r="G242" s="16" t="e">
        <f>IF(Wedstrijden!#REF!="Indoor",1,0)</f>
        <v>#REF!</v>
      </c>
      <c r="H242" s="16" t="e">
        <f>Wedstrijden!#REF!</f>
        <v>#REF!</v>
      </c>
      <c r="I242" s="16" t="e">
        <f>IF(Wedstrijden!#REF!="Nee",0,IF(Wedstrijden!#REF!="Ja",1,""))</f>
        <v>#REF!</v>
      </c>
      <c r="J242" s="16" t="e">
        <f>IF(Wedstrijden!#REF!&lt;&gt;"",Wedstrijden!#REF!,"")</f>
        <v>#REF!</v>
      </c>
      <c r="BJ242" s="16" t="str">
        <f>IF(COUNTA(Wedstrijden!T239:AB239)&lt;&gt;0,1,"")</f>
        <v/>
      </c>
      <c r="BK242" s="16" t="str">
        <f t="shared" si="18"/>
        <v/>
      </c>
      <c r="BL242" s="16" t="e">
        <f>IF(Wedstrijden!#REF!="x","AA","")</f>
        <v>#REF!</v>
      </c>
      <c r="BM242" s="16" t="e">
        <f>IF(Wedstrijden!#REF!="x","A","")</f>
        <v>#REF!</v>
      </c>
      <c r="BN242" s="16" t="str">
        <f>IF(Wedstrijden!T239="x","B1","")</f>
        <v/>
      </c>
      <c r="BO242" s="16" t="e">
        <f>IF(Wedstrijden!#REF!="x","BB","")</f>
        <v>#REF!</v>
      </c>
      <c r="BP242" s="16" t="str">
        <f>IF(Wedstrijden!V239="x","B","")</f>
        <v/>
      </c>
      <c r="BQ242" s="16" t="str">
        <f>IF(Wedstrijden!W239="x","L1","")</f>
        <v/>
      </c>
      <c r="BR242" s="16" t="str">
        <f>IF(Wedstrijden!X239="x","L2","")</f>
        <v/>
      </c>
      <c r="BS242" s="16" t="str">
        <f>IF(Wedstrijden!Y239="x","M1","")</f>
        <v/>
      </c>
      <c r="BT242" s="16" t="str">
        <f>IF(Wedstrijden!Z239="x","M2","")</f>
        <v/>
      </c>
      <c r="BU242" s="16" t="str">
        <f>IF(Wedstrijden!AA239="x","Z1","")</f>
        <v/>
      </c>
      <c r="BV242" s="16" t="str">
        <f>IF(Wedstrijden!AB239="x","Z2","")</f>
        <v/>
      </c>
      <c r="BW242" s="16">
        <f>IF(COUNTA(Wedstrijden!K239:S239)&lt;&gt;0,1,"")</f>
        <v>1</v>
      </c>
      <c r="BX242" s="16">
        <f t="shared" si="19"/>
        <v>1</v>
      </c>
      <c r="BY242" s="16" t="str">
        <f>IF(Wedstrijden!K239="x","BB","")</f>
        <v/>
      </c>
      <c r="BZ242" s="16" t="str">
        <f>IF(Wedstrijden!L239="x","B","")</f>
        <v>B</v>
      </c>
      <c r="CA242" s="16" t="str">
        <f>IF(Wedstrijden!M239="x","L1","")</f>
        <v>L1</v>
      </c>
      <c r="CB242" s="16" t="str">
        <f>IF(Wedstrijden!N239="x","L2","")</f>
        <v>L2</v>
      </c>
      <c r="CC242" s="16" t="str">
        <f>IF(Wedstrijden!O239="x","M1","")</f>
        <v>M1</v>
      </c>
      <c r="CD242" s="16" t="str">
        <f>IF(Wedstrijden!P239="x","M2","")</f>
        <v>M2</v>
      </c>
      <c r="CE242" s="16" t="str">
        <f>IF(Wedstrijden!Q239="x","Z1","")</f>
        <v>Z1</v>
      </c>
      <c r="CF242" s="16" t="str">
        <f>IF(Wedstrijden!R239="x","Z2","")</f>
        <v>Z2</v>
      </c>
      <c r="CG242" s="16" t="str">
        <f>IF(Wedstrijden!S239="x","ZZL","")</f>
        <v/>
      </c>
      <c r="CL242" s="16" t="str">
        <f>IF(COUNTA(Wedstrijden!AQ239:BA239)&lt;&gt;0,2,"")</f>
        <v/>
      </c>
      <c r="CM242" s="16" t="str">
        <f t="shared" si="20"/>
        <v/>
      </c>
      <c r="CN242" s="16" t="str">
        <f>IF(Wedstrijden!AQ239="x","AA","")</f>
        <v/>
      </c>
      <c r="CO242" s="16" t="str">
        <f>IF(Wedstrijden!AR239="x","A","")</f>
        <v/>
      </c>
      <c r="CP242" s="16" t="str">
        <f>IF(Wedstrijden!AS239="x","BB","")</f>
        <v/>
      </c>
      <c r="CQ242" s="16" t="str">
        <f>IF(Wedstrijden!AT239="x","B","")</f>
        <v/>
      </c>
      <c r="CR242" s="16" t="str">
        <f>IF(Wedstrijden!AU239="x","L","")</f>
        <v/>
      </c>
      <c r="CS242" s="16" t="str">
        <f>IF(Wedstrijden!AV239="x","M","")</f>
        <v/>
      </c>
      <c r="CT242" s="16" t="str">
        <f>IF(Wedstrijden!AW239="x","Z","")</f>
        <v/>
      </c>
      <c r="CU242" s="16" t="str">
        <f>IF(Wedstrijden!BA239="x","ZZ","")</f>
        <v/>
      </c>
      <c r="CV242" s="16" t="str">
        <f>IF(COUNTA(Wedstrijden!AH239:AO239)&lt;&gt;0,2,"")</f>
        <v/>
      </c>
      <c r="CW242" s="16" t="str">
        <f t="shared" si="21"/>
        <v/>
      </c>
      <c r="CX242" s="16" t="str">
        <f>IF(Wedstrijden!AH239="x","BB","")</f>
        <v/>
      </c>
      <c r="CY242" s="16" t="str">
        <f>IF(Wedstrijden!AI239="x","B","")</f>
        <v/>
      </c>
      <c r="CZ242" s="16" t="str">
        <f>IF(Wedstrijden!AJ239="x","L","")</f>
        <v/>
      </c>
      <c r="DA242" s="16" t="str">
        <f>IF(Wedstrijden!AK239="x","M","")</f>
        <v/>
      </c>
      <c r="DB242" s="16" t="str">
        <f>IF(Wedstrijden!AL239="x","Z","")</f>
        <v/>
      </c>
      <c r="DC242" s="16" t="str">
        <f>IF(Wedstrijden!AM239="x","ZZ","")</f>
        <v/>
      </c>
      <c r="DD242" s="16" t="str">
        <f>IF(Wedstrijden!AO239="x","1.40","")</f>
        <v/>
      </c>
      <c r="DE242" s="16" t="str">
        <f>IF(COUNTA(Wedstrijden!BC239:BE239)&lt;&gt;0,6,"")</f>
        <v/>
      </c>
      <c r="DF242" s="16" t="str">
        <f t="shared" si="22"/>
        <v/>
      </c>
      <c r="DG242" s="16" t="str">
        <f>IF(Wedstrijden!BC239="x","L","")</f>
        <v/>
      </c>
      <c r="DH242" s="16" t="str">
        <f>IF(Wedstrijden!BD239="x","M","")</f>
        <v/>
      </c>
      <c r="DI242" s="16" t="str">
        <f>IF(Wedstrijden!BE239="x","Z","")</f>
        <v/>
      </c>
      <c r="DJ242" s="16" t="str">
        <f>IF(Wedstrijden!BF239="x","Z","")</f>
        <v/>
      </c>
      <c r="DK242" s="16" t="str">
        <f>IF(COUNTA(Wedstrijden!BH239:BJ239)&lt;&gt;0,6,"")</f>
        <v/>
      </c>
      <c r="DL242" s="16" t="str">
        <f t="shared" si="23"/>
        <v/>
      </c>
      <c r="DM242" s="16" t="str">
        <f>IF(Wedstrijden!BH239="x","L","")</f>
        <v/>
      </c>
      <c r="DN242" s="16" t="str">
        <f>IF(Wedstrijden!BI239="x","M","")</f>
        <v/>
      </c>
      <c r="DO242" s="16" t="str">
        <f>IF(Wedstrijden!BJ239="x","Z","")</f>
        <v/>
      </c>
      <c r="DP242" s="16" t="str">
        <f>IF(Wedstrijden!BK239="x","Z","")</f>
        <v/>
      </c>
    </row>
    <row r="243" spans="1:120" ht="14.4" x14ac:dyDescent="0.3">
      <c r="A243" s="18">
        <f>Wedstrijden!A240</f>
        <v>45192</v>
      </c>
      <c r="B243" s="16" t="str">
        <f>IFERROR(VLOOKUP(Wedstrijden!#REF!,#REF!,2,FALSE),"")</f>
        <v/>
      </c>
      <c r="C243" s="16" t="str">
        <f>Wedstrijden!E240</f>
        <v>KNHS Kring Noord Oost Friesland</v>
      </c>
      <c r="D243" s="16" t="str">
        <f>IFERROR(VLOOKUP(Wedstrijden!#REF!,#REF!,2,FALSE),"")</f>
        <v/>
      </c>
      <c r="E243" s="16" t="str">
        <f>IFERROR(VLOOKUP(Wedstrijden!#REF!,#REF!,5,FALSE),"")</f>
        <v/>
      </c>
      <c r="F243" s="16" t="e">
        <f>IF(Wedstrijden!#REF!&lt;&gt;"",Wedstrijden!#REF!,"")</f>
        <v>#REF!</v>
      </c>
      <c r="G243" s="16" t="e">
        <f>IF(Wedstrijden!#REF!="Indoor",1,0)</f>
        <v>#REF!</v>
      </c>
      <c r="H243" s="16" t="e">
        <f>Wedstrijden!#REF!</f>
        <v>#REF!</v>
      </c>
      <c r="I243" s="16" t="e">
        <f>IF(Wedstrijden!#REF!="Nee",0,IF(Wedstrijden!#REF!="Ja",1,""))</f>
        <v>#REF!</v>
      </c>
      <c r="J243" s="16" t="e">
        <f>IF(Wedstrijden!#REF!&lt;&gt;"",Wedstrijden!#REF!,"")</f>
        <v>#REF!</v>
      </c>
      <c r="BJ243" s="16">
        <f>IF(COUNTA(Wedstrijden!T240:AB240)&lt;&gt;0,1,"")</f>
        <v>1</v>
      </c>
      <c r="BK243" s="16">
        <f t="shared" si="18"/>
        <v>2</v>
      </c>
      <c r="BL243" s="16" t="e">
        <f>IF(Wedstrijden!#REF!="x","AA","")</f>
        <v>#REF!</v>
      </c>
      <c r="BM243" s="16" t="e">
        <f>IF(Wedstrijden!#REF!="x","A","")</f>
        <v>#REF!</v>
      </c>
      <c r="BN243" s="16" t="str">
        <f>IF(Wedstrijden!T240="x","B1","")</f>
        <v/>
      </c>
      <c r="BO243" s="16" t="e">
        <f>IF(Wedstrijden!#REF!="x","BB","")</f>
        <v>#REF!</v>
      </c>
      <c r="BP243" s="16" t="str">
        <f>IF(Wedstrijden!V240="x","B","")</f>
        <v>B</v>
      </c>
      <c r="BQ243" s="16" t="str">
        <f>IF(Wedstrijden!W240="x","L1","")</f>
        <v>L1</v>
      </c>
      <c r="BR243" s="16" t="str">
        <f>IF(Wedstrijden!X240="x","L2","")</f>
        <v>L2</v>
      </c>
      <c r="BS243" s="16" t="str">
        <f>IF(Wedstrijden!Y240="x","M1","")</f>
        <v/>
      </c>
      <c r="BT243" s="16" t="str">
        <f>IF(Wedstrijden!Z240="x","M2","")</f>
        <v/>
      </c>
      <c r="BU243" s="16" t="str">
        <f>IF(Wedstrijden!AA240="x","Z1","")</f>
        <v/>
      </c>
      <c r="BV243" s="16" t="str">
        <f>IF(Wedstrijden!AB240="x","Z2","")</f>
        <v/>
      </c>
      <c r="BW243" s="16">
        <f>IF(COUNTA(Wedstrijden!K240:S240)&lt;&gt;0,1,"")</f>
        <v>1</v>
      </c>
      <c r="BX243" s="16">
        <f t="shared" si="19"/>
        <v>1</v>
      </c>
      <c r="BY243" s="16" t="str">
        <f>IF(Wedstrijden!K240="x","BB","")</f>
        <v/>
      </c>
      <c r="BZ243" s="16" t="str">
        <f>IF(Wedstrijden!L240="x","B","")</f>
        <v>B</v>
      </c>
      <c r="CA243" s="16" t="str">
        <f>IF(Wedstrijden!M240="x","L1","")</f>
        <v>L1</v>
      </c>
      <c r="CB243" s="16" t="str">
        <f>IF(Wedstrijden!N240="x","L2","")</f>
        <v>L2</v>
      </c>
      <c r="CC243" s="16" t="str">
        <f>IF(Wedstrijden!O240="x","M1","")</f>
        <v/>
      </c>
      <c r="CD243" s="16" t="str">
        <f>IF(Wedstrijden!P240="x","M2","")</f>
        <v/>
      </c>
      <c r="CE243" s="16" t="str">
        <f>IF(Wedstrijden!Q240="x","Z1","")</f>
        <v/>
      </c>
      <c r="CF243" s="16" t="str">
        <f>IF(Wedstrijden!R240="x","Z2","")</f>
        <v/>
      </c>
      <c r="CG243" s="16" t="str">
        <f>IF(Wedstrijden!S240="x","ZZL","")</f>
        <v/>
      </c>
      <c r="CL243" s="16" t="str">
        <f>IF(COUNTA(Wedstrijden!AQ240:BA240)&lt;&gt;0,2,"")</f>
        <v/>
      </c>
      <c r="CM243" s="16" t="str">
        <f t="shared" si="20"/>
        <v/>
      </c>
      <c r="CN243" s="16" t="str">
        <f>IF(Wedstrijden!AQ240="x","AA","")</f>
        <v/>
      </c>
      <c r="CO243" s="16" t="str">
        <f>IF(Wedstrijden!AR240="x","A","")</f>
        <v/>
      </c>
      <c r="CP243" s="16" t="str">
        <f>IF(Wedstrijden!AS240="x","BB","")</f>
        <v/>
      </c>
      <c r="CQ243" s="16" t="str">
        <f>IF(Wedstrijden!AT240="x","B","")</f>
        <v/>
      </c>
      <c r="CR243" s="16" t="str">
        <f>IF(Wedstrijden!AU240="x","L","")</f>
        <v/>
      </c>
      <c r="CS243" s="16" t="str">
        <f>IF(Wedstrijden!AV240="x","M","")</f>
        <v/>
      </c>
      <c r="CT243" s="16" t="str">
        <f>IF(Wedstrijden!AW240="x","Z","")</f>
        <v/>
      </c>
      <c r="CU243" s="16" t="str">
        <f>IF(Wedstrijden!BA240="x","ZZ","")</f>
        <v/>
      </c>
      <c r="CV243" s="16" t="str">
        <f>IF(COUNTA(Wedstrijden!AH240:AO240)&lt;&gt;0,2,"")</f>
        <v/>
      </c>
      <c r="CW243" s="16" t="str">
        <f t="shared" si="21"/>
        <v/>
      </c>
      <c r="CX243" s="16" t="str">
        <f>IF(Wedstrijden!AH240="x","BB","")</f>
        <v/>
      </c>
      <c r="CY243" s="16" t="str">
        <f>IF(Wedstrijden!AI240="x","B","")</f>
        <v/>
      </c>
      <c r="CZ243" s="16" t="str">
        <f>IF(Wedstrijden!AJ240="x","L","")</f>
        <v/>
      </c>
      <c r="DA243" s="16" t="str">
        <f>IF(Wedstrijden!AK240="x","M","")</f>
        <v/>
      </c>
      <c r="DB243" s="16" t="str">
        <f>IF(Wedstrijden!AL240="x","Z","")</f>
        <v/>
      </c>
      <c r="DC243" s="16" t="str">
        <f>IF(Wedstrijden!AM240="x","ZZ","")</f>
        <v/>
      </c>
      <c r="DD243" s="16" t="str">
        <f>IF(Wedstrijden!AO240="x","1.40","")</f>
        <v/>
      </c>
      <c r="DE243" s="16" t="str">
        <f>IF(COUNTA(Wedstrijden!BC240:BE240)&lt;&gt;0,6,"")</f>
        <v/>
      </c>
      <c r="DF243" s="16" t="str">
        <f t="shared" si="22"/>
        <v/>
      </c>
      <c r="DG243" s="16" t="str">
        <f>IF(Wedstrijden!BC240="x","L","")</f>
        <v/>
      </c>
      <c r="DH243" s="16" t="str">
        <f>IF(Wedstrijden!BD240="x","M","")</f>
        <v/>
      </c>
      <c r="DI243" s="16" t="str">
        <f>IF(Wedstrijden!BE240="x","Z","")</f>
        <v/>
      </c>
      <c r="DJ243" s="16" t="str">
        <f>IF(Wedstrijden!BF240="x","Z","")</f>
        <v/>
      </c>
      <c r="DK243" s="16" t="str">
        <f>IF(COUNTA(Wedstrijden!BH240:BJ240)&lt;&gt;0,6,"")</f>
        <v/>
      </c>
      <c r="DL243" s="16" t="str">
        <f t="shared" si="23"/>
        <v/>
      </c>
      <c r="DM243" s="16" t="str">
        <f>IF(Wedstrijden!BH240="x","L","")</f>
        <v/>
      </c>
      <c r="DN243" s="16" t="str">
        <f>IF(Wedstrijden!BI240="x","M","")</f>
        <v/>
      </c>
      <c r="DO243" s="16" t="str">
        <f>IF(Wedstrijden!BJ240="x","Z","")</f>
        <v/>
      </c>
      <c r="DP243" s="16" t="str">
        <f>IF(Wedstrijden!BK240="x","Z","")</f>
        <v/>
      </c>
    </row>
    <row r="244" spans="1:120" ht="14.4" x14ac:dyDescent="0.3">
      <c r="A244" s="18">
        <f>Wedstrijden!A241</f>
        <v>45193</v>
      </c>
      <c r="B244" s="16" t="str">
        <f>IFERROR(VLOOKUP(Wedstrijden!#REF!,#REF!,2,FALSE),"")</f>
        <v/>
      </c>
      <c r="C244" s="16" t="str">
        <f>Wedstrijden!E241</f>
        <v>KNHS Kring Noord Oost Friesland</v>
      </c>
      <c r="D244" s="16" t="str">
        <f>IFERROR(VLOOKUP(Wedstrijden!#REF!,#REF!,2,FALSE),"")</f>
        <v/>
      </c>
      <c r="E244" s="16" t="str">
        <f>IFERROR(VLOOKUP(Wedstrijden!#REF!,#REF!,5,FALSE),"")</f>
        <v/>
      </c>
      <c r="F244" s="16" t="e">
        <f>IF(Wedstrijden!#REF!&lt;&gt;"",Wedstrijden!#REF!,"")</f>
        <v>#REF!</v>
      </c>
      <c r="G244" s="16" t="e">
        <f>IF(Wedstrijden!#REF!="Indoor",1,0)</f>
        <v>#REF!</v>
      </c>
      <c r="H244" s="16" t="e">
        <f>Wedstrijden!#REF!</f>
        <v>#REF!</v>
      </c>
      <c r="I244" s="16" t="e">
        <f>IF(Wedstrijden!#REF!="Nee",0,IF(Wedstrijden!#REF!="Ja",1,""))</f>
        <v>#REF!</v>
      </c>
      <c r="J244" s="16" t="e">
        <f>IF(Wedstrijden!#REF!&lt;&gt;"",Wedstrijden!#REF!,"")</f>
        <v>#REF!</v>
      </c>
      <c r="BJ244" s="16">
        <f>IF(COUNTA(Wedstrijden!T241:AB241)&lt;&gt;0,1,"")</f>
        <v>1</v>
      </c>
      <c r="BK244" s="16">
        <f t="shared" si="18"/>
        <v>2</v>
      </c>
      <c r="BL244" s="16" t="e">
        <f>IF(Wedstrijden!#REF!="x","AA","")</f>
        <v>#REF!</v>
      </c>
      <c r="BM244" s="16" t="e">
        <f>IF(Wedstrijden!#REF!="x","A","")</f>
        <v>#REF!</v>
      </c>
      <c r="BN244" s="16" t="str">
        <f>IF(Wedstrijden!T241="x","B1","")</f>
        <v/>
      </c>
      <c r="BO244" s="16" t="e">
        <f>IF(Wedstrijden!#REF!="x","BB","")</f>
        <v>#REF!</v>
      </c>
      <c r="BP244" s="16" t="str">
        <f>IF(Wedstrijden!V241="x","B","")</f>
        <v/>
      </c>
      <c r="BQ244" s="16" t="str">
        <f>IF(Wedstrijden!W241="x","L1","")</f>
        <v/>
      </c>
      <c r="BR244" s="16" t="str">
        <f>IF(Wedstrijden!X241="x","L2","")</f>
        <v/>
      </c>
      <c r="BS244" s="16" t="str">
        <f>IF(Wedstrijden!Y241="x","M1","")</f>
        <v>M1</v>
      </c>
      <c r="BT244" s="16" t="str">
        <f>IF(Wedstrijden!Z241="x","M2","")</f>
        <v>M2</v>
      </c>
      <c r="BU244" s="16" t="str">
        <f>IF(Wedstrijden!AA241="x","Z1","")</f>
        <v>Z1</v>
      </c>
      <c r="BV244" s="16" t="str">
        <f>IF(Wedstrijden!AB241="x","Z2","")</f>
        <v>Z2</v>
      </c>
      <c r="BW244" s="16">
        <f>IF(COUNTA(Wedstrijden!K241:S241)&lt;&gt;0,1,"")</f>
        <v>1</v>
      </c>
      <c r="BX244" s="16">
        <f t="shared" si="19"/>
        <v>1</v>
      </c>
      <c r="BY244" s="16" t="str">
        <f>IF(Wedstrijden!K241="x","BB","")</f>
        <v/>
      </c>
      <c r="BZ244" s="16" t="str">
        <f>IF(Wedstrijden!L241="x","B","")</f>
        <v/>
      </c>
      <c r="CA244" s="16" t="str">
        <f>IF(Wedstrijden!M241="x","L1","")</f>
        <v/>
      </c>
      <c r="CB244" s="16" t="str">
        <f>IF(Wedstrijden!N241="x","L2","")</f>
        <v/>
      </c>
      <c r="CC244" s="16" t="str">
        <f>IF(Wedstrijden!O241="x","M1","")</f>
        <v>M1</v>
      </c>
      <c r="CD244" s="16" t="str">
        <f>IF(Wedstrijden!P241="x","M2","")</f>
        <v>M2</v>
      </c>
      <c r="CE244" s="16" t="str">
        <f>IF(Wedstrijden!Q241="x","Z1","")</f>
        <v>Z1</v>
      </c>
      <c r="CF244" s="16" t="str">
        <f>IF(Wedstrijden!R241="x","Z2","")</f>
        <v>Z2</v>
      </c>
      <c r="CG244" s="16" t="str">
        <f>IF(Wedstrijden!S241="x","ZZL","")</f>
        <v>ZZL</v>
      </c>
      <c r="CL244" s="16" t="str">
        <f>IF(COUNTA(Wedstrijden!AQ241:BA241)&lt;&gt;0,2,"")</f>
        <v/>
      </c>
      <c r="CM244" s="16" t="str">
        <f t="shared" si="20"/>
        <v/>
      </c>
      <c r="CN244" s="16" t="str">
        <f>IF(Wedstrijden!AQ241="x","AA","")</f>
        <v/>
      </c>
      <c r="CO244" s="16" t="str">
        <f>IF(Wedstrijden!AR241="x","A","")</f>
        <v/>
      </c>
      <c r="CP244" s="16" t="str">
        <f>IF(Wedstrijden!AS241="x","BB","")</f>
        <v/>
      </c>
      <c r="CQ244" s="16" t="str">
        <f>IF(Wedstrijden!AT241="x","B","")</f>
        <v/>
      </c>
      <c r="CR244" s="16" t="str">
        <f>IF(Wedstrijden!AU241="x","L","")</f>
        <v/>
      </c>
      <c r="CS244" s="16" t="str">
        <f>IF(Wedstrijden!AV241="x","M","")</f>
        <v/>
      </c>
      <c r="CT244" s="16" t="str">
        <f>IF(Wedstrijden!AW241="x","Z","")</f>
        <v/>
      </c>
      <c r="CU244" s="16" t="str">
        <f>IF(Wedstrijden!BA241="x","ZZ","")</f>
        <v/>
      </c>
      <c r="CV244" s="16" t="str">
        <f>IF(COUNTA(Wedstrijden!AH241:AO241)&lt;&gt;0,2,"")</f>
        <v/>
      </c>
      <c r="CW244" s="16" t="str">
        <f t="shared" si="21"/>
        <v/>
      </c>
      <c r="CX244" s="16" t="str">
        <f>IF(Wedstrijden!AH241="x","BB","")</f>
        <v/>
      </c>
      <c r="CY244" s="16" t="str">
        <f>IF(Wedstrijden!AI241="x","B","")</f>
        <v/>
      </c>
      <c r="CZ244" s="16" t="str">
        <f>IF(Wedstrijden!AJ241="x","L","")</f>
        <v/>
      </c>
      <c r="DA244" s="16" t="str">
        <f>IF(Wedstrijden!AK241="x","M","")</f>
        <v/>
      </c>
      <c r="DB244" s="16" t="str">
        <f>IF(Wedstrijden!AL241="x","Z","")</f>
        <v/>
      </c>
      <c r="DC244" s="16" t="str">
        <f>IF(Wedstrijden!AM241="x","ZZ","")</f>
        <v/>
      </c>
      <c r="DD244" s="16" t="str">
        <f>IF(Wedstrijden!AO241="x","1.40","")</f>
        <v/>
      </c>
      <c r="DE244" s="16" t="str">
        <f>IF(COUNTA(Wedstrijden!BC241:BE241)&lt;&gt;0,6,"")</f>
        <v/>
      </c>
      <c r="DF244" s="16" t="str">
        <f t="shared" si="22"/>
        <v/>
      </c>
      <c r="DG244" s="16" t="str">
        <f>IF(Wedstrijden!BC241="x","L","")</f>
        <v/>
      </c>
      <c r="DH244" s="16" t="str">
        <f>IF(Wedstrijden!BD241="x","M","")</f>
        <v/>
      </c>
      <c r="DI244" s="16" t="str">
        <f>IF(Wedstrijden!BE241="x","Z","")</f>
        <v/>
      </c>
      <c r="DJ244" s="16" t="str">
        <f>IF(Wedstrijden!BF241="x","Z","")</f>
        <v/>
      </c>
      <c r="DK244" s="16" t="str">
        <f>IF(COUNTA(Wedstrijden!BH241:BJ241)&lt;&gt;0,6,"")</f>
        <v/>
      </c>
      <c r="DL244" s="16" t="str">
        <f t="shared" si="23"/>
        <v/>
      </c>
      <c r="DM244" s="16" t="str">
        <f>IF(Wedstrijden!BH241="x","L","")</f>
        <v/>
      </c>
      <c r="DN244" s="16" t="str">
        <f>IF(Wedstrijden!BI241="x","M","")</f>
        <v/>
      </c>
      <c r="DO244" s="16" t="str">
        <f>IF(Wedstrijden!BJ241="x","Z","")</f>
        <v/>
      </c>
      <c r="DP244" s="16" t="str">
        <f>IF(Wedstrijden!BK241="x","Z","")</f>
        <v/>
      </c>
    </row>
    <row r="245" spans="1:120" ht="14.4" x14ac:dyDescent="0.3">
      <c r="A245" s="18">
        <f>Wedstrijden!A242</f>
        <v>45199</v>
      </c>
      <c r="B245" s="16" t="str">
        <f>IFERROR(VLOOKUP(Wedstrijden!#REF!,#REF!,2,FALSE),"")</f>
        <v/>
      </c>
      <c r="C245" s="16" t="str">
        <f>Wedstrijden!E242</f>
        <v>KNHS Kring De Drie Stromen</v>
      </c>
      <c r="D245" s="16" t="str">
        <f>IFERROR(VLOOKUP(Wedstrijden!#REF!,#REF!,2,FALSE),"")</f>
        <v/>
      </c>
      <c r="E245" s="16" t="str">
        <f>IFERROR(VLOOKUP(Wedstrijden!#REF!,#REF!,5,FALSE),"")</f>
        <v/>
      </c>
      <c r="F245" s="16" t="e">
        <f>IF(Wedstrijden!#REF!&lt;&gt;"",Wedstrijden!#REF!,"")</f>
        <v>#REF!</v>
      </c>
      <c r="G245" s="16" t="e">
        <f>IF(Wedstrijden!#REF!="Indoor",1,0)</f>
        <v>#REF!</v>
      </c>
      <c r="H245" s="16" t="e">
        <f>Wedstrijden!#REF!</f>
        <v>#REF!</v>
      </c>
      <c r="I245" s="16" t="e">
        <f>IF(Wedstrijden!#REF!="Nee",0,IF(Wedstrijden!#REF!="Ja",1,""))</f>
        <v>#REF!</v>
      </c>
      <c r="J245" s="16" t="e">
        <f>IF(Wedstrijden!#REF!&lt;&gt;"",Wedstrijden!#REF!,"")</f>
        <v>#REF!</v>
      </c>
      <c r="BJ245" s="16">
        <f>IF(COUNTA(Wedstrijden!T242:AB242)&lt;&gt;0,1,"")</f>
        <v>1</v>
      </c>
      <c r="BK245" s="16">
        <f t="shared" si="18"/>
        <v>2</v>
      </c>
      <c r="BL245" s="16" t="e">
        <f>IF(Wedstrijden!#REF!="x","AA","")</f>
        <v>#REF!</v>
      </c>
      <c r="BM245" s="16" t="e">
        <f>IF(Wedstrijden!#REF!="x","A","")</f>
        <v>#REF!</v>
      </c>
      <c r="BN245" s="16" t="str">
        <f>IF(Wedstrijden!T242="x","B1","")</f>
        <v/>
      </c>
      <c r="BO245" s="16" t="e">
        <f>IF(Wedstrijden!#REF!="x","BB","")</f>
        <v>#REF!</v>
      </c>
      <c r="BP245" s="16" t="str">
        <f>IF(Wedstrijden!V242="x","B","")</f>
        <v/>
      </c>
      <c r="BQ245" s="16" t="str">
        <f>IF(Wedstrijden!W242="x","L1","")</f>
        <v/>
      </c>
      <c r="BR245" s="16" t="str">
        <f>IF(Wedstrijden!X242="x","L2","")</f>
        <v/>
      </c>
      <c r="BS245" s="16" t="str">
        <f>IF(Wedstrijden!Y242="x","M1","")</f>
        <v/>
      </c>
      <c r="BT245" s="16" t="str">
        <f>IF(Wedstrijden!Z242="x","M2","")</f>
        <v/>
      </c>
      <c r="BU245" s="16" t="str">
        <f>IF(Wedstrijden!AA242="x","Z1","")</f>
        <v>Z1</v>
      </c>
      <c r="BV245" s="16" t="str">
        <f>IF(Wedstrijden!AB242="x","Z2","")</f>
        <v>Z2</v>
      </c>
      <c r="BW245" s="16">
        <f>IF(COUNTA(Wedstrijden!K242:S242)&lt;&gt;0,1,"")</f>
        <v>1</v>
      </c>
      <c r="BX245" s="16">
        <f t="shared" si="19"/>
        <v>1</v>
      </c>
      <c r="BY245" s="16" t="str">
        <f>IF(Wedstrijden!K242="x","BB","")</f>
        <v/>
      </c>
      <c r="BZ245" s="16" t="str">
        <f>IF(Wedstrijden!L242="x","B","")</f>
        <v/>
      </c>
      <c r="CA245" s="16" t="str">
        <f>IF(Wedstrijden!M242="x","L1","")</f>
        <v/>
      </c>
      <c r="CB245" s="16" t="str">
        <f>IF(Wedstrijden!N242="x","L2","")</f>
        <v/>
      </c>
      <c r="CC245" s="16" t="str">
        <f>IF(Wedstrijden!O242="x","M1","")</f>
        <v/>
      </c>
      <c r="CD245" s="16" t="str">
        <f>IF(Wedstrijden!P242="x","M2","")</f>
        <v/>
      </c>
      <c r="CE245" s="16" t="str">
        <f>IF(Wedstrijden!Q242="x","Z1","")</f>
        <v>Z1</v>
      </c>
      <c r="CF245" s="16" t="str">
        <f>IF(Wedstrijden!R242="x","Z2","")</f>
        <v>Z2</v>
      </c>
      <c r="CG245" s="16" t="str">
        <f>IF(Wedstrijden!S242="x","ZZL","")</f>
        <v/>
      </c>
      <c r="CL245" s="16" t="str">
        <f>IF(COUNTA(Wedstrijden!AQ242:BA242)&lt;&gt;0,2,"")</f>
        <v/>
      </c>
      <c r="CM245" s="16" t="str">
        <f t="shared" si="20"/>
        <v/>
      </c>
      <c r="CN245" s="16" t="str">
        <f>IF(Wedstrijden!AQ242="x","AA","")</f>
        <v/>
      </c>
      <c r="CO245" s="16" t="str">
        <f>IF(Wedstrijden!AR242="x","A","")</f>
        <v/>
      </c>
      <c r="CP245" s="16" t="str">
        <f>IF(Wedstrijden!AS242="x","BB","")</f>
        <v/>
      </c>
      <c r="CQ245" s="16" t="str">
        <f>IF(Wedstrijden!AT242="x","B","")</f>
        <v/>
      </c>
      <c r="CR245" s="16" t="str">
        <f>IF(Wedstrijden!AU242="x","L","")</f>
        <v/>
      </c>
      <c r="CS245" s="16" t="str">
        <f>IF(Wedstrijden!AV242="x","M","")</f>
        <v/>
      </c>
      <c r="CT245" s="16" t="str">
        <f>IF(Wedstrijden!AW242="x","Z","")</f>
        <v/>
      </c>
      <c r="CU245" s="16" t="str">
        <f>IF(Wedstrijden!BA242="x","ZZ","")</f>
        <v/>
      </c>
      <c r="CV245" s="16" t="str">
        <f>IF(COUNTA(Wedstrijden!AH242:AO242)&lt;&gt;0,2,"")</f>
        <v/>
      </c>
      <c r="CW245" s="16" t="str">
        <f t="shared" si="21"/>
        <v/>
      </c>
      <c r="CX245" s="16" t="str">
        <f>IF(Wedstrijden!AH242="x","BB","")</f>
        <v/>
      </c>
      <c r="CY245" s="16" t="str">
        <f>IF(Wedstrijden!AI242="x","B","")</f>
        <v/>
      </c>
      <c r="CZ245" s="16" t="str">
        <f>IF(Wedstrijden!AJ242="x","L","")</f>
        <v/>
      </c>
      <c r="DA245" s="16" t="str">
        <f>IF(Wedstrijden!AK242="x","M","")</f>
        <v/>
      </c>
      <c r="DB245" s="16" t="str">
        <f>IF(Wedstrijden!AL242="x","Z","")</f>
        <v/>
      </c>
      <c r="DC245" s="16" t="str">
        <f>IF(Wedstrijden!AM242="x","ZZ","")</f>
        <v/>
      </c>
      <c r="DD245" s="16" t="str">
        <f>IF(Wedstrijden!AO242="x","1.40","")</f>
        <v/>
      </c>
      <c r="DE245" s="16" t="str">
        <f>IF(COUNTA(Wedstrijden!BC242:BE242)&lt;&gt;0,6,"")</f>
        <v/>
      </c>
      <c r="DF245" s="16" t="str">
        <f t="shared" si="22"/>
        <v/>
      </c>
      <c r="DG245" s="16" t="str">
        <f>IF(Wedstrijden!BC242="x","L","")</f>
        <v/>
      </c>
      <c r="DH245" s="16" t="str">
        <f>IF(Wedstrijden!BD242="x","M","")</f>
        <v/>
      </c>
      <c r="DI245" s="16" t="str">
        <f>IF(Wedstrijden!BE242="x","Z","")</f>
        <v/>
      </c>
      <c r="DJ245" s="16" t="str">
        <f>IF(Wedstrijden!BF242="x","Z","")</f>
        <v/>
      </c>
      <c r="DK245" s="16" t="str">
        <f>IF(COUNTA(Wedstrijden!BH242:BJ242)&lt;&gt;0,6,"")</f>
        <v/>
      </c>
      <c r="DL245" s="16" t="str">
        <f t="shared" si="23"/>
        <v/>
      </c>
      <c r="DM245" s="16" t="str">
        <f>IF(Wedstrijden!BH242="x","L","")</f>
        <v/>
      </c>
      <c r="DN245" s="16" t="str">
        <f>IF(Wedstrijden!BI242="x","M","")</f>
        <v/>
      </c>
      <c r="DO245" s="16" t="str">
        <f>IF(Wedstrijden!BJ242="x","Z","")</f>
        <v/>
      </c>
      <c r="DP245" s="16" t="str">
        <f>IF(Wedstrijden!BK242="x","Z","")</f>
        <v/>
      </c>
    </row>
    <row r="246" spans="1:120" ht="14.4" x14ac:dyDescent="0.3">
      <c r="A246" s="18">
        <f>Wedstrijden!A243</f>
        <v>45199</v>
      </c>
      <c r="B246" s="16" t="str">
        <f>IFERROR(VLOOKUP(Wedstrijden!#REF!,#REF!,2,FALSE),"")</f>
        <v/>
      </c>
      <c r="C246" s="16" t="str">
        <f>Wedstrijden!E243</f>
        <v>KNHS Kring De Drie Stromen</v>
      </c>
      <c r="D246" s="16" t="str">
        <f>IFERROR(VLOOKUP(Wedstrijden!#REF!,#REF!,2,FALSE),"")</f>
        <v/>
      </c>
      <c r="E246" s="16" t="str">
        <f>IFERROR(VLOOKUP(Wedstrijden!#REF!,#REF!,5,FALSE),"")</f>
        <v/>
      </c>
      <c r="F246" s="16" t="e">
        <f>IF(Wedstrijden!#REF!&lt;&gt;"",Wedstrijden!#REF!,"")</f>
        <v>#REF!</v>
      </c>
      <c r="G246" s="16" t="e">
        <f>IF(Wedstrijden!#REF!="Indoor",1,0)</f>
        <v>#REF!</v>
      </c>
      <c r="H246" s="16" t="e">
        <f>Wedstrijden!#REF!</f>
        <v>#REF!</v>
      </c>
      <c r="I246" s="16" t="e">
        <f>IF(Wedstrijden!#REF!="Nee",0,IF(Wedstrijden!#REF!="Ja",1,""))</f>
        <v>#REF!</v>
      </c>
      <c r="J246" s="16" t="e">
        <f>IF(Wedstrijden!#REF!&lt;&gt;"",Wedstrijden!#REF!,"")</f>
        <v>#REF!</v>
      </c>
      <c r="BJ246" s="16" t="str">
        <f>IF(COUNTA(Wedstrijden!T243:AB243)&lt;&gt;0,1,"")</f>
        <v/>
      </c>
      <c r="BK246" s="16" t="str">
        <f t="shared" si="18"/>
        <v/>
      </c>
      <c r="BL246" s="16" t="e">
        <f>IF(Wedstrijden!#REF!="x","AA","")</f>
        <v>#REF!</v>
      </c>
      <c r="BM246" s="16" t="e">
        <f>IF(Wedstrijden!#REF!="x","A","")</f>
        <v>#REF!</v>
      </c>
      <c r="BN246" s="16" t="str">
        <f>IF(Wedstrijden!T243="x","B1","")</f>
        <v/>
      </c>
      <c r="BO246" s="16" t="e">
        <f>IF(Wedstrijden!#REF!="x","BB","")</f>
        <v>#REF!</v>
      </c>
      <c r="BP246" s="16" t="str">
        <f>IF(Wedstrijden!V243="x","B","")</f>
        <v/>
      </c>
      <c r="BQ246" s="16" t="str">
        <f>IF(Wedstrijden!W243="x","L1","")</f>
        <v/>
      </c>
      <c r="BR246" s="16" t="str">
        <f>IF(Wedstrijden!X243="x","L2","")</f>
        <v/>
      </c>
      <c r="BS246" s="16" t="str">
        <f>IF(Wedstrijden!Y243="x","M1","")</f>
        <v/>
      </c>
      <c r="BT246" s="16" t="str">
        <f>IF(Wedstrijden!Z243="x","M2","")</f>
        <v/>
      </c>
      <c r="BU246" s="16" t="str">
        <f>IF(Wedstrijden!AA243="x","Z1","")</f>
        <v/>
      </c>
      <c r="BV246" s="16" t="str">
        <f>IF(Wedstrijden!AB243="x","Z2","")</f>
        <v/>
      </c>
      <c r="BW246" s="16">
        <f>IF(COUNTA(Wedstrijden!K243:S243)&lt;&gt;0,1,"")</f>
        <v>1</v>
      </c>
      <c r="BX246" s="16">
        <f t="shared" si="19"/>
        <v>1</v>
      </c>
      <c r="BY246" s="16" t="str">
        <f>IF(Wedstrijden!K243="x","BB","")</f>
        <v/>
      </c>
      <c r="BZ246" s="16" t="str">
        <f>IF(Wedstrijden!L243="x","B","")</f>
        <v>B</v>
      </c>
      <c r="CA246" s="16" t="str">
        <f>IF(Wedstrijden!M243="x","L1","")</f>
        <v>L1</v>
      </c>
      <c r="CB246" s="16" t="str">
        <f>IF(Wedstrijden!N243="x","L2","")</f>
        <v>L2</v>
      </c>
      <c r="CC246" s="16" t="str">
        <f>IF(Wedstrijden!O243="x","M1","")</f>
        <v>M1</v>
      </c>
      <c r="CD246" s="16" t="str">
        <f>IF(Wedstrijden!P243="x","M2","")</f>
        <v>M2</v>
      </c>
      <c r="CE246" s="16" t="str">
        <f>IF(Wedstrijden!Q243="x","Z1","")</f>
        <v>Z1</v>
      </c>
      <c r="CF246" s="16" t="str">
        <f>IF(Wedstrijden!R243="x","Z2","")</f>
        <v>Z2</v>
      </c>
      <c r="CG246" s="16" t="str">
        <f>IF(Wedstrijden!S243="x","ZZL","")</f>
        <v/>
      </c>
      <c r="CL246" s="16" t="str">
        <f>IF(COUNTA(Wedstrijden!AQ243:BA243)&lt;&gt;0,2,"")</f>
        <v/>
      </c>
      <c r="CM246" s="16" t="str">
        <f t="shared" si="20"/>
        <v/>
      </c>
      <c r="CN246" s="16" t="str">
        <f>IF(Wedstrijden!AQ243="x","AA","")</f>
        <v/>
      </c>
      <c r="CO246" s="16" t="str">
        <f>IF(Wedstrijden!AR243="x","A","")</f>
        <v/>
      </c>
      <c r="CP246" s="16" t="str">
        <f>IF(Wedstrijden!AS243="x","BB","")</f>
        <v/>
      </c>
      <c r="CQ246" s="16" t="str">
        <f>IF(Wedstrijden!AT243="x","B","")</f>
        <v/>
      </c>
      <c r="CR246" s="16" t="str">
        <f>IF(Wedstrijden!AU243="x","L","")</f>
        <v/>
      </c>
      <c r="CS246" s="16" t="str">
        <f>IF(Wedstrijden!AV243="x","M","")</f>
        <v/>
      </c>
      <c r="CT246" s="16" t="str">
        <f>IF(Wedstrijden!AW243="x","Z","")</f>
        <v/>
      </c>
      <c r="CU246" s="16" t="str">
        <f>IF(Wedstrijden!BA243="x","ZZ","")</f>
        <v/>
      </c>
      <c r="CV246" s="16" t="str">
        <f>IF(COUNTA(Wedstrijden!AH243:AO243)&lt;&gt;0,2,"")</f>
        <v/>
      </c>
      <c r="CW246" s="16" t="str">
        <f t="shared" si="21"/>
        <v/>
      </c>
      <c r="CX246" s="16" t="str">
        <f>IF(Wedstrijden!AH243="x","BB","")</f>
        <v/>
      </c>
      <c r="CY246" s="16" t="str">
        <f>IF(Wedstrijden!AI243="x","B","")</f>
        <v/>
      </c>
      <c r="CZ246" s="16" t="str">
        <f>IF(Wedstrijden!AJ243="x","L","")</f>
        <v/>
      </c>
      <c r="DA246" s="16" t="str">
        <f>IF(Wedstrijden!AK243="x","M","")</f>
        <v/>
      </c>
      <c r="DB246" s="16" t="str">
        <f>IF(Wedstrijden!AL243="x","Z","")</f>
        <v/>
      </c>
      <c r="DC246" s="16" t="str">
        <f>IF(Wedstrijden!AM243="x","ZZ","")</f>
        <v/>
      </c>
      <c r="DD246" s="16" t="str">
        <f>IF(Wedstrijden!AO243="x","1.40","")</f>
        <v/>
      </c>
      <c r="DE246" s="16" t="str">
        <f>IF(COUNTA(Wedstrijden!BC243:BE243)&lt;&gt;0,6,"")</f>
        <v/>
      </c>
      <c r="DF246" s="16" t="str">
        <f t="shared" si="22"/>
        <v/>
      </c>
      <c r="DG246" s="16" t="str">
        <f>IF(Wedstrijden!BC243="x","L","")</f>
        <v/>
      </c>
      <c r="DH246" s="16" t="str">
        <f>IF(Wedstrijden!BD243="x","M","")</f>
        <v/>
      </c>
      <c r="DI246" s="16" t="str">
        <f>IF(Wedstrijden!BE243="x","Z","")</f>
        <v/>
      </c>
      <c r="DJ246" s="16" t="str">
        <f>IF(Wedstrijden!BF243="x","Z","")</f>
        <v/>
      </c>
      <c r="DK246" s="16" t="str">
        <f>IF(COUNTA(Wedstrijden!BH243:BJ243)&lt;&gt;0,6,"")</f>
        <v/>
      </c>
      <c r="DL246" s="16" t="str">
        <f t="shared" si="23"/>
        <v/>
      </c>
      <c r="DM246" s="16" t="str">
        <f>IF(Wedstrijden!BH243="x","L","")</f>
        <v/>
      </c>
      <c r="DN246" s="16" t="str">
        <f>IF(Wedstrijden!BI243="x","M","")</f>
        <v/>
      </c>
      <c r="DO246" s="16" t="str">
        <f>IF(Wedstrijden!BJ243="x","Z","")</f>
        <v/>
      </c>
      <c r="DP246" s="16" t="str">
        <f>IF(Wedstrijden!BK243="x","Z","")</f>
        <v/>
      </c>
    </row>
    <row r="247" spans="1:120" ht="14.4" x14ac:dyDescent="0.3">
      <c r="A247" s="18">
        <f>Wedstrijden!A244</f>
        <v>45199</v>
      </c>
      <c r="B247" s="16" t="str">
        <f>IFERROR(VLOOKUP(Wedstrijden!#REF!,#REF!,2,FALSE),"")</f>
        <v/>
      </c>
      <c r="C247" s="16" t="str">
        <f>Wedstrijden!E244</f>
        <v>KNHS Kring Tusken Waad En Klif</v>
      </c>
      <c r="D247" s="16" t="str">
        <f>IFERROR(VLOOKUP(Wedstrijden!#REF!,#REF!,2,FALSE),"")</f>
        <v/>
      </c>
      <c r="E247" s="16" t="str">
        <f>IFERROR(VLOOKUP(Wedstrijden!#REF!,#REF!,5,FALSE),"")</f>
        <v/>
      </c>
      <c r="F247" s="16" t="e">
        <f>IF(Wedstrijden!#REF!&lt;&gt;"",Wedstrijden!#REF!,"")</f>
        <v>#REF!</v>
      </c>
      <c r="G247" s="16" t="e">
        <f>IF(Wedstrijden!#REF!="Indoor",1,0)</f>
        <v>#REF!</v>
      </c>
      <c r="H247" s="16" t="e">
        <f>Wedstrijden!#REF!</f>
        <v>#REF!</v>
      </c>
      <c r="I247" s="16" t="e">
        <f>IF(Wedstrijden!#REF!="Nee",0,IF(Wedstrijden!#REF!="Ja",1,""))</f>
        <v>#REF!</v>
      </c>
      <c r="J247" s="16" t="e">
        <f>IF(Wedstrijden!#REF!&lt;&gt;"",Wedstrijden!#REF!,"")</f>
        <v>#REF!</v>
      </c>
      <c r="BJ247" s="16">
        <f>IF(COUNTA(Wedstrijden!T244:AB244)&lt;&gt;0,1,"")</f>
        <v>1</v>
      </c>
      <c r="BK247" s="16">
        <f t="shared" si="18"/>
        <v>2</v>
      </c>
      <c r="BL247" s="16" t="e">
        <f>IF(Wedstrijden!#REF!="x","AA","")</f>
        <v>#REF!</v>
      </c>
      <c r="BM247" s="16" t="e">
        <f>IF(Wedstrijden!#REF!="x","A","")</f>
        <v>#REF!</v>
      </c>
      <c r="BN247" s="16" t="str">
        <f>IF(Wedstrijden!T244="x","B1","")</f>
        <v/>
      </c>
      <c r="BO247" s="16" t="e">
        <f>IF(Wedstrijden!#REF!="x","BB","")</f>
        <v>#REF!</v>
      </c>
      <c r="BP247" s="16" t="str">
        <f>IF(Wedstrijden!V244="x","B","")</f>
        <v>B</v>
      </c>
      <c r="BQ247" s="16" t="str">
        <f>IF(Wedstrijden!W244="x","L1","")</f>
        <v>L1</v>
      </c>
      <c r="BR247" s="16" t="str">
        <f>IF(Wedstrijden!X244="x","L2","")</f>
        <v>L2</v>
      </c>
      <c r="BS247" s="16" t="str">
        <f>IF(Wedstrijden!Y244="x","M1","")</f>
        <v>M1</v>
      </c>
      <c r="BT247" s="16" t="str">
        <f>IF(Wedstrijden!Z244="x","M2","")</f>
        <v>M2</v>
      </c>
      <c r="BU247" s="16" t="str">
        <f>IF(Wedstrijden!AA244="x","Z1","")</f>
        <v>Z1</v>
      </c>
      <c r="BV247" s="16" t="str">
        <f>IF(Wedstrijden!AB244="x","Z2","")</f>
        <v>Z2</v>
      </c>
      <c r="BW247" s="16">
        <f>IF(COUNTA(Wedstrijden!K244:S244)&lt;&gt;0,1,"")</f>
        <v>1</v>
      </c>
      <c r="BX247" s="16">
        <f t="shared" si="19"/>
        <v>1</v>
      </c>
      <c r="BY247" s="16" t="str">
        <f>IF(Wedstrijden!K244="x","BB","")</f>
        <v>BB</v>
      </c>
      <c r="BZ247" s="16" t="str">
        <f>IF(Wedstrijden!L244="x","B","")</f>
        <v>B</v>
      </c>
      <c r="CA247" s="16" t="str">
        <f>IF(Wedstrijden!M244="x","L1","")</f>
        <v>L1</v>
      </c>
      <c r="CB247" s="16" t="str">
        <f>IF(Wedstrijden!N244="x","L2","")</f>
        <v>L2</v>
      </c>
      <c r="CC247" s="16" t="str">
        <f>IF(Wedstrijden!O244="x","M1","")</f>
        <v>M1</v>
      </c>
      <c r="CD247" s="16" t="str">
        <f>IF(Wedstrijden!P244="x","M2","")</f>
        <v>M2</v>
      </c>
      <c r="CE247" s="16" t="str">
        <f>IF(Wedstrijden!Q244="x","Z1","")</f>
        <v>Z1</v>
      </c>
      <c r="CF247" s="16" t="str">
        <f>IF(Wedstrijden!R244="x","Z2","")</f>
        <v>Z2</v>
      </c>
      <c r="CG247" s="16" t="str">
        <f>IF(Wedstrijden!S244="x","ZZL","")</f>
        <v>ZZL</v>
      </c>
      <c r="CL247" s="16">
        <f>IF(COUNTA(Wedstrijden!AQ244:BA244)&lt;&gt;0,2,"")</f>
        <v>2</v>
      </c>
      <c r="CM247" s="16">
        <f t="shared" si="20"/>
        <v>2</v>
      </c>
      <c r="CN247" s="16" t="str">
        <f>IF(Wedstrijden!AQ244="x","AA","")</f>
        <v/>
      </c>
      <c r="CO247" s="16" t="str">
        <f>IF(Wedstrijden!AR244="x","A","")</f>
        <v>A</v>
      </c>
      <c r="CP247" s="16" t="str">
        <f>IF(Wedstrijden!AS244="x","BB","")</f>
        <v>BB</v>
      </c>
      <c r="CQ247" s="16" t="str">
        <f>IF(Wedstrijden!AT244="x","B","")</f>
        <v>B</v>
      </c>
      <c r="CR247" s="16" t="str">
        <f>IF(Wedstrijden!AU244="x","L","")</f>
        <v>L</v>
      </c>
      <c r="CS247" s="16" t="str">
        <f>IF(Wedstrijden!AV244="x","M","")</f>
        <v>M</v>
      </c>
      <c r="CT247" s="16" t="str">
        <f>IF(Wedstrijden!AW244="x","Z","")</f>
        <v>Z</v>
      </c>
      <c r="CU247" s="16" t="str">
        <f>IF(Wedstrijden!BA244="x","ZZ","")</f>
        <v>ZZ</v>
      </c>
      <c r="CV247" s="16">
        <f>IF(COUNTA(Wedstrijden!AH244:AO244)&lt;&gt;0,2,"")</f>
        <v>2</v>
      </c>
      <c r="CW247" s="16">
        <f t="shared" si="21"/>
        <v>1</v>
      </c>
      <c r="CX247" s="16" t="str">
        <f>IF(Wedstrijden!AH244="x","BB","")</f>
        <v>BB</v>
      </c>
      <c r="CY247" s="16" t="str">
        <f>IF(Wedstrijden!AI244="x","B","")</f>
        <v>B</v>
      </c>
      <c r="CZ247" s="16" t="str">
        <f>IF(Wedstrijden!AJ244="x","L","")</f>
        <v>L</v>
      </c>
      <c r="DA247" s="16" t="str">
        <f>IF(Wedstrijden!AK244="x","M","")</f>
        <v>M</v>
      </c>
      <c r="DB247" s="16" t="str">
        <f>IF(Wedstrijden!AL244="x","Z","")</f>
        <v>Z</v>
      </c>
      <c r="DC247" s="16" t="str">
        <f>IF(Wedstrijden!AM244="x","ZZ","")</f>
        <v>ZZ</v>
      </c>
      <c r="DD247" s="16" t="str">
        <f>IF(Wedstrijden!AO244="x","1.40","")</f>
        <v/>
      </c>
      <c r="DE247" s="16" t="str">
        <f>IF(COUNTA(Wedstrijden!BC244:BE244)&lt;&gt;0,6,"")</f>
        <v/>
      </c>
      <c r="DF247" s="16" t="str">
        <f t="shared" si="22"/>
        <v/>
      </c>
      <c r="DG247" s="16" t="str">
        <f>IF(Wedstrijden!BC244="x","L","")</f>
        <v/>
      </c>
      <c r="DH247" s="16" t="str">
        <f>IF(Wedstrijden!BD244="x","M","")</f>
        <v/>
      </c>
      <c r="DI247" s="16" t="str">
        <f>IF(Wedstrijden!BE244="x","Z","")</f>
        <v/>
      </c>
      <c r="DJ247" s="16" t="str">
        <f>IF(Wedstrijden!BF244="x","Z","")</f>
        <v/>
      </c>
      <c r="DK247" s="16" t="str">
        <f>IF(COUNTA(Wedstrijden!BH244:BJ244)&lt;&gt;0,6,"")</f>
        <v/>
      </c>
      <c r="DL247" s="16" t="str">
        <f t="shared" si="23"/>
        <v/>
      </c>
      <c r="DM247" s="16" t="str">
        <f>IF(Wedstrijden!BH244="x","L","")</f>
        <v/>
      </c>
      <c r="DN247" s="16" t="str">
        <f>IF(Wedstrijden!BI244="x","M","")</f>
        <v/>
      </c>
      <c r="DO247" s="16" t="str">
        <f>IF(Wedstrijden!BJ244="x","Z","")</f>
        <v/>
      </c>
      <c r="DP247" s="16" t="str">
        <f>IF(Wedstrijden!BK244="x","Z","")</f>
        <v/>
      </c>
    </row>
    <row r="248" spans="1:120" ht="14.4" x14ac:dyDescent="0.3">
      <c r="A248" s="18">
        <f>Wedstrijden!A245</f>
        <v>45200</v>
      </c>
      <c r="B248" s="16" t="str">
        <f>IFERROR(VLOOKUP(Wedstrijden!#REF!,#REF!,2,FALSE),"")</f>
        <v/>
      </c>
      <c r="C248" s="16" t="str">
        <f>Wedstrijden!E245</f>
        <v>KNHS Kring De Drie Stromen</v>
      </c>
      <c r="D248" s="16" t="str">
        <f>IFERROR(VLOOKUP(Wedstrijden!#REF!,#REF!,2,FALSE),"")</f>
        <v/>
      </c>
      <c r="E248" s="16" t="str">
        <f>IFERROR(VLOOKUP(Wedstrijden!#REF!,#REF!,5,FALSE),"")</f>
        <v/>
      </c>
      <c r="F248" s="16" t="e">
        <f>IF(Wedstrijden!#REF!&lt;&gt;"",Wedstrijden!#REF!,"")</f>
        <v>#REF!</v>
      </c>
      <c r="G248" s="16" t="e">
        <f>IF(Wedstrijden!#REF!="Indoor",1,0)</f>
        <v>#REF!</v>
      </c>
      <c r="H248" s="16" t="e">
        <f>Wedstrijden!#REF!</f>
        <v>#REF!</v>
      </c>
      <c r="I248" s="16" t="e">
        <f>IF(Wedstrijden!#REF!="Nee",0,IF(Wedstrijden!#REF!="Ja",1,""))</f>
        <v>#REF!</v>
      </c>
      <c r="J248" s="16" t="e">
        <f>IF(Wedstrijden!#REF!&lt;&gt;"",Wedstrijden!#REF!,"")</f>
        <v>#REF!</v>
      </c>
      <c r="BJ248" s="16" t="str">
        <f>IF(COUNTA(Wedstrijden!T245:AB245)&lt;&gt;0,1,"")</f>
        <v/>
      </c>
      <c r="BK248" s="16" t="str">
        <f t="shared" si="18"/>
        <v/>
      </c>
      <c r="BL248" s="16" t="e">
        <f>IF(Wedstrijden!#REF!="x","AA","")</f>
        <v>#REF!</v>
      </c>
      <c r="BM248" s="16" t="e">
        <f>IF(Wedstrijden!#REF!="x","A","")</f>
        <v>#REF!</v>
      </c>
      <c r="BN248" s="16" t="str">
        <f>IF(Wedstrijden!T245="x","B1","")</f>
        <v/>
      </c>
      <c r="BO248" s="16" t="e">
        <f>IF(Wedstrijden!#REF!="x","BB","")</f>
        <v>#REF!</v>
      </c>
      <c r="BP248" s="16" t="str">
        <f>IF(Wedstrijden!V245="x","B","")</f>
        <v/>
      </c>
      <c r="BQ248" s="16" t="str">
        <f>IF(Wedstrijden!W245="x","L1","")</f>
        <v/>
      </c>
      <c r="BR248" s="16" t="str">
        <f>IF(Wedstrijden!X245="x","L2","")</f>
        <v/>
      </c>
      <c r="BS248" s="16" t="str">
        <f>IF(Wedstrijden!Y245="x","M1","")</f>
        <v/>
      </c>
      <c r="BT248" s="16" t="str">
        <f>IF(Wedstrijden!Z245="x","M2","")</f>
        <v/>
      </c>
      <c r="BU248" s="16" t="str">
        <f>IF(Wedstrijden!AA245="x","Z1","")</f>
        <v/>
      </c>
      <c r="BV248" s="16" t="str">
        <f>IF(Wedstrijden!AB245="x","Z2","")</f>
        <v/>
      </c>
      <c r="BW248" s="16">
        <f>IF(COUNTA(Wedstrijden!K245:S245)&lt;&gt;0,1,"")</f>
        <v>1</v>
      </c>
      <c r="BX248" s="16">
        <f t="shared" si="19"/>
        <v>1</v>
      </c>
      <c r="BY248" s="16" t="str">
        <f>IF(Wedstrijden!K245="x","BB","")</f>
        <v>BB</v>
      </c>
      <c r="BZ248" s="16" t="str">
        <f>IF(Wedstrijden!L245="x","B","")</f>
        <v>B</v>
      </c>
      <c r="CA248" s="16" t="str">
        <f>IF(Wedstrijden!M245="x","L1","")</f>
        <v>L1</v>
      </c>
      <c r="CB248" s="16" t="str">
        <f>IF(Wedstrijden!N245="x","L2","")</f>
        <v>L2</v>
      </c>
      <c r="CC248" s="16" t="str">
        <f>IF(Wedstrijden!O245="x","M1","")</f>
        <v>M1</v>
      </c>
      <c r="CD248" s="16" t="str">
        <f>IF(Wedstrijden!P245="x","M2","")</f>
        <v>M2</v>
      </c>
      <c r="CE248" s="16" t="str">
        <f>IF(Wedstrijden!Q245="x","Z1","")</f>
        <v/>
      </c>
      <c r="CF248" s="16" t="str">
        <f>IF(Wedstrijden!R245="x","Z2","")</f>
        <v/>
      </c>
      <c r="CG248" s="16" t="str">
        <f>IF(Wedstrijden!S245="x","ZZL","")</f>
        <v/>
      </c>
      <c r="CL248" s="16" t="str">
        <f>IF(COUNTA(Wedstrijden!AQ245:BA245)&lt;&gt;0,2,"")</f>
        <v/>
      </c>
      <c r="CM248" s="16" t="str">
        <f t="shared" si="20"/>
        <v/>
      </c>
      <c r="CN248" s="16" t="str">
        <f>IF(Wedstrijden!AQ245="x","AA","")</f>
        <v/>
      </c>
      <c r="CO248" s="16" t="str">
        <f>IF(Wedstrijden!AR245="x","A","")</f>
        <v/>
      </c>
      <c r="CP248" s="16" t="str">
        <f>IF(Wedstrijden!AS245="x","BB","")</f>
        <v/>
      </c>
      <c r="CQ248" s="16" t="str">
        <f>IF(Wedstrijden!AT245="x","B","")</f>
        <v/>
      </c>
      <c r="CR248" s="16" t="str">
        <f>IF(Wedstrijden!AU245="x","L","")</f>
        <v/>
      </c>
      <c r="CS248" s="16" t="str">
        <f>IF(Wedstrijden!AV245="x","M","")</f>
        <v/>
      </c>
      <c r="CT248" s="16" t="str">
        <f>IF(Wedstrijden!AW245="x","Z","")</f>
        <v/>
      </c>
      <c r="CU248" s="16" t="str">
        <f>IF(Wedstrijden!BA245="x","ZZ","")</f>
        <v/>
      </c>
      <c r="CV248" s="16" t="str">
        <f>IF(COUNTA(Wedstrijden!AH245:AO245)&lt;&gt;0,2,"")</f>
        <v/>
      </c>
      <c r="CW248" s="16" t="str">
        <f t="shared" si="21"/>
        <v/>
      </c>
      <c r="CX248" s="16" t="str">
        <f>IF(Wedstrijden!AH245="x","BB","")</f>
        <v/>
      </c>
      <c r="CY248" s="16" t="str">
        <f>IF(Wedstrijden!AI245="x","B","")</f>
        <v/>
      </c>
      <c r="CZ248" s="16" t="str">
        <f>IF(Wedstrijden!AJ245="x","L","")</f>
        <v/>
      </c>
      <c r="DA248" s="16" t="str">
        <f>IF(Wedstrijden!AK245="x","M","")</f>
        <v/>
      </c>
      <c r="DB248" s="16" t="str">
        <f>IF(Wedstrijden!AL245="x","Z","")</f>
        <v/>
      </c>
      <c r="DC248" s="16" t="str">
        <f>IF(Wedstrijden!AM245="x","ZZ","")</f>
        <v/>
      </c>
      <c r="DD248" s="16" t="str">
        <f>IF(Wedstrijden!AO245="x","1.40","")</f>
        <v/>
      </c>
      <c r="DE248" s="16" t="str">
        <f>IF(COUNTA(Wedstrijden!BC245:BE245)&lt;&gt;0,6,"")</f>
        <v/>
      </c>
      <c r="DF248" s="16" t="str">
        <f t="shared" si="22"/>
        <v/>
      </c>
      <c r="DG248" s="16" t="str">
        <f>IF(Wedstrijden!BC245="x","L","")</f>
        <v/>
      </c>
      <c r="DH248" s="16" t="str">
        <f>IF(Wedstrijden!BD245="x","M","")</f>
        <v/>
      </c>
      <c r="DI248" s="16" t="str">
        <f>IF(Wedstrijden!BE245="x","Z","")</f>
        <v/>
      </c>
      <c r="DJ248" s="16" t="str">
        <f>IF(Wedstrijden!BF245="x","Z","")</f>
        <v/>
      </c>
      <c r="DK248" s="16" t="str">
        <f>IF(COUNTA(Wedstrijden!BH245:BJ245)&lt;&gt;0,6,"")</f>
        <v/>
      </c>
      <c r="DL248" s="16" t="str">
        <f t="shared" si="23"/>
        <v/>
      </c>
      <c r="DM248" s="16" t="str">
        <f>IF(Wedstrijden!BH245="x","L","")</f>
        <v/>
      </c>
      <c r="DN248" s="16" t="str">
        <f>IF(Wedstrijden!BI245="x","M","")</f>
        <v/>
      </c>
      <c r="DO248" s="16" t="str">
        <f>IF(Wedstrijden!BJ245="x","Z","")</f>
        <v/>
      </c>
      <c r="DP248" s="16" t="str">
        <f>IF(Wedstrijden!BK245="x","Z","")</f>
        <v/>
      </c>
    </row>
    <row r="249" spans="1:120" ht="14.4" x14ac:dyDescent="0.3">
      <c r="A249" s="18">
        <f>Wedstrijden!A246</f>
        <v>0</v>
      </c>
      <c r="B249" s="16" t="str">
        <f>IFERROR(VLOOKUP(Wedstrijden!#REF!,#REF!,2,FALSE),"")</f>
        <v/>
      </c>
      <c r="C249" s="16">
        <f>Wedstrijden!E246</f>
        <v>0</v>
      </c>
      <c r="D249" s="16" t="str">
        <f>IFERROR(VLOOKUP(Wedstrijden!#REF!,#REF!,2,FALSE),"")</f>
        <v/>
      </c>
      <c r="E249" s="16" t="str">
        <f>IFERROR(VLOOKUP(Wedstrijden!#REF!,#REF!,5,FALSE),"")</f>
        <v/>
      </c>
      <c r="F249" s="16" t="e">
        <f>IF(Wedstrijden!#REF!&lt;&gt;"",Wedstrijden!#REF!,"")</f>
        <v>#REF!</v>
      </c>
      <c r="G249" s="16" t="e">
        <f>IF(Wedstrijden!#REF!="Indoor",1,0)</f>
        <v>#REF!</v>
      </c>
      <c r="H249" s="16" t="e">
        <f>Wedstrijden!#REF!</f>
        <v>#REF!</v>
      </c>
      <c r="I249" s="16" t="e">
        <f>IF(Wedstrijden!#REF!="Nee",0,IF(Wedstrijden!#REF!="Ja",1,""))</f>
        <v>#REF!</v>
      </c>
      <c r="J249" s="16" t="e">
        <f>IF(Wedstrijden!#REF!&lt;&gt;"",Wedstrijden!#REF!,"")</f>
        <v>#REF!</v>
      </c>
      <c r="BJ249" s="16" t="str">
        <f>IF(COUNTA(Wedstrijden!T246:AB246)&lt;&gt;0,1,"")</f>
        <v/>
      </c>
      <c r="BK249" s="16" t="str">
        <f t="shared" si="18"/>
        <v/>
      </c>
      <c r="BL249" s="16" t="e">
        <f>IF(Wedstrijden!#REF!="x","AA","")</f>
        <v>#REF!</v>
      </c>
      <c r="BM249" s="16" t="e">
        <f>IF(Wedstrijden!#REF!="x","A","")</f>
        <v>#REF!</v>
      </c>
      <c r="BN249" s="16" t="str">
        <f>IF(Wedstrijden!T246="x","B1","")</f>
        <v/>
      </c>
      <c r="BO249" s="16" t="e">
        <f>IF(Wedstrijden!#REF!="x","BB","")</f>
        <v>#REF!</v>
      </c>
      <c r="BP249" s="16" t="str">
        <f>IF(Wedstrijden!V246="x","B","")</f>
        <v/>
      </c>
      <c r="BQ249" s="16" t="str">
        <f>IF(Wedstrijden!W246="x","L1","")</f>
        <v/>
      </c>
      <c r="BR249" s="16" t="str">
        <f>IF(Wedstrijden!X246="x","L2","")</f>
        <v/>
      </c>
      <c r="BS249" s="16" t="str">
        <f>IF(Wedstrijden!Y246="x","M1","")</f>
        <v/>
      </c>
      <c r="BT249" s="16" t="str">
        <f>IF(Wedstrijden!Z246="x","M2","")</f>
        <v/>
      </c>
      <c r="BU249" s="16" t="str">
        <f>IF(Wedstrijden!AA246="x","Z1","")</f>
        <v/>
      </c>
      <c r="BV249" s="16" t="str">
        <f>IF(Wedstrijden!AB246="x","Z2","")</f>
        <v/>
      </c>
      <c r="BW249" s="16" t="str">
        <f>IF(COUNTA(Wedstrijden!K246:S246)&lt;&gt;0,1,"")</f>
        <v/>
      </c>
      <c r="BX249" s="16" t="str">
        <f t="shared" si="19"/>
        <v/>
      </c>
      <c r="BY249" s="16" t="str">
        <f>IF(Wedstrijden!K246="x","BB","")</f>
        <v/>
      </c>
      <c r="BZ249" s="16" t="str">
        <f>IF(Wedstrijden!L246="x","B","")</f>
        <v/>
      </c>
      <c r="CA249" s="16" t="str">
        <f>IF(Wedstrijden!M246="x","L1","")</f>
        <v/>
      </c>
      <c r="CB249" s="16" t="str">
        <f>IF(Wedstrijden!N246="x","L2","")</f>
        <v/>
      </c>
      <c r="CC249" s="16" t="str">
        <f>IF(Wedstrijden!O246="x","M1","")</f>
        <v/>
      </c>
      <c r="CD249" s="16" t="str">
        <f>IF(Wedstrijden!P246="x","M2","")</f>
        <v/>
      </c>
      <c r="CE249" s="16" t="str">
        <f>IF(Wedstrijden!Q246="x","Z1","")</f>
        <v/>
      </c>
      <c r="CF249" s="16" t="str">
        <f>IF(Wedstrijden!R246="x","Z2","")</f>
        <v/>
      </c>
      <c r="CG249" s="16" t="str">
        <f>IF(Wedstrijden!S246="x","ZZL","")</f>
        <v/>
      </c>
      <c r="CL249" s="16" t="str">
        <f>IF(COUNTA(Wedstrijden!AQ246:BA246)&lt;&gt;0,2,"")</f>
        <v/>
      </c>
      <c r="CM249" s="16" t="str">
        <f t="shared" si="20"/>
        <v/>
      </c>
      <c r="CN249" s="16" t="str">
        <f>IF(Wedstrijden!AQ246="x","AA","")</f>
        <v/>
      </c>
      <c r="CO249" s="16" t="str">
        <f>IF(Wedstrijden!AR246="x","A","")</f>
        <v/>
      </c>
      <c r="CP249" s="16" t="str">
        <f>IF(Wedstrijden!AS246="x","BB","")</f>
        <v/>
      </c>
      <c r="CQ249" s="16" t="str">
        <f>IF(Wedstrijden!AT246="x","B","")</f>
        <v/>
      </c>
      <c r="CR249" s="16" t="str">
        <f>IF(Wedstrijden!AU246="x","L","")</f>
        <v/>
      </c>
      <c r="CS249" s="16" t="str">
        <f>IF(Wedstrijden!AV246="x","M","")</f>
        <v/>
      </c>
      <c r="CT249" s="16" t="str">
        <f>IF(Wedstrijden!AW246="x","Z","")</f>
        <v/>
      </c>
      <c r="CU249" s="16" t="str">
        <f>IF(Wedstrijden!BA246="x","ZZ","")</f>
        <v/>
      </c>
      <c r="CV249" s="16" t="str">
        <f>IF(COUNTA(Wedstrijden!AH246:AO246)&lt;&gt;0,2,"")</f>
        <v/>
      </c>
      <c r="CW249" s="16" t="str">
        <f t="shared" si="21"/>
        <v/>
      </c>
      <c r="CX249" s="16" t="str">
        <f>IF(Wedstrijden!AH246="x","BB","")</f>
        <v/>
      </c>
      <c r="CY249" s="16" t="str">
        <f>IF(Wedstrijden!AI246="x","B","")</f>
        <v/>
      </c>
      <c r="CZ249" s="16" t="str">
        <f>IF(Wedstrijden!AJ246="x","L","")</f>
        <v/>
      </c>
      <c r="DA249" s="16" t="str">
        <f>IF(Wedstrijden!AK246="x","M","")</f>
        <v/>
      </c>
      <c r="DB249" s="16" t="str">
        <f>IF(Wedstrijden!AL246="x","Z","")</f>
        <v/>
      </c>
      <c r="DC249" s="16" t="str">
        <f>IF(Wedstrijden!AM246="x","ZZ","")</f>
        <v/>
      </c>
      <c r="DD249" s="16" t="str">
        <f>IF(Wedstrijden!AO246="x","1.40","")</f>
        <v/>
      </c>
      <c r="DE249" s="16" t="str">
        <f>IF(COUNTA(Wedstrijden!BC246:BE246)&lt;&gt;0,6,"")</f>
        <v/>
      </c>
      <c r="DF249" s="16" t="str">
        <f t="shared" si="22"/>
        <v/>
      </c>
      <c r="DG249" s="16" t="str">
        <f>IF(Wedstrijden!BC246="x","L","")</f>
        <v/>
      </c>
      <c r="DH249" s="16" t="str">
        <f>IF(Wedstrijden!BD246="x","M","")</f>
        <v/>
      </c>
      <c r="DI249" s="16" t="str">
        <f>IF(Wedstrijden!BE246="x","Z","")</f>
        <v/>
      </c>
      <c r="DJ249" s="16" t="str">
        <f>IF(Wedstrijden!BF246="x","Z","")</f>
        <v/>
      </c>
      <c r="DK249" s="16" t="str">
        <f>IF(COUNTA(Wedstrijden!BH246:BJ246)&lt;&gt;0,6,"")</f>
        <v/>
      </c>
      <c r="DL249" s="16" t="str">
        <f t="shared" si="23"/>
        <v/>
      </c>
      <c r="DM249" s="16" t="str">
        <f>IF(Wedstrijden!BH246="x","L","")</f>
        <v/>
      </c>
      <c r="DN249" s="16" t="str">
        <f>IF(Wedstrijden!BI246="x","M","")</f>
        <v/>
      </c>
      <c r="DO249" s="16" t="str">
        <f>IF(Wedstrijden!BJ246="x","Z","")</f>
        <v/>
      </c>
      <c r="DP249" s="16" t="str">
        <f>IF(Wedstrijden!BK246="x","Z","")</f>
        <v/>
      </c>
    </row>
    <row r="250" spans="1:120" ht="14.4" x14ac:dyDescent="0.3">
      <c r="A250" s="18">
        <f>Wedstrijden!A247</f>
        <v>0</v>
      </c>
      <c r="B250" s="16" t="str">
        <f>IFERROR(VLOOKUP(Wedstrijden!#REF!,#REF!,2,FALSE),"")</f>
        <v/>
      </c>
      <c r="C250" s="16">
        <f>Wedstrijden!E247</f>
        <v>0</v>
      </c>
      <c r="D250" s="16" t="str">
        <f>IFERROR(VLOOKUP(Wedstrijden!#REF!,#REF!,2,FALSE),"")</f>
        <v/>
      </c>
      <c r="E250" s="16" t="str">
        <f>IFERROR(VLOOKUP(Wedstrijden!#REF!,#REF!,5,FALSE),"")</f>
        <v/>
      </c>
      <c r="F250" s="16" t="e">
        <f>IF(Wedstrijden!#REF!&lt;&gt;"",Wedstrijden!#REF!,"")</f>
        <v>#REF!</v>
      </c>
      <c r="G250" s="16" t="e">
        <f>IF(Wedstrijden!#REF!="Indoor",1,0)</f>
        <v>#REF!</v>
      </c>
      <c r="H250" s="16" t="e">
        <f>Wedstrijden!#REF!</f>
        <v>#REF!</v>
      </c>
      <c r="I250" s="16" t="e">
        <f>IF(Wedstrijden!#REF!="Nee",0,IF(Wedstrijden!#REF!="Ja",1,""))</f>
        <v>#REF!</v>
      </c>
      <c r="J250" s="16" t="e">
        <f>IF(Wedstrijden!#REF!&lt;&gt;"",Wedstrijden!#REF!,"")</f>
        <v>#REF!</v>
      </c>
      <c r="BJ250" s="16" t="str">
        <f>IF(COUNTA(Wedstrijden!T247:AB247)&lt;&gt;0,1,"")</f>
        <v/>
      </c>
      <c r="BK250" s="16" t="str">
        <f t="shared" si="18"/>
        <v/>
      </c>
      <c r="BL250" s="16" t="e">
        <f>IF(Wedstrijden!#REF!="x","AA","")</f>
        <v>#REF!</v>
      </c>
      <c r="BM250" s="16" t="e">
        <f>IF(Wedstrijden!#REF!="x","A","")</f>
        <v>#REF!</v>
      </c>
      <c r="BN250" s="16" t="str">
        <f>IF(Wedstrijden!T247="x","B1","")</f>
        <v/>
      </c>
      <c r="BO250" s="16" t="e">
        <f>IF(Wedstrijden!#REF!="x","BB","")</f>
        <v>#REF!</v>
      </c>
      <c r="BP250" s="16" t="str">
        <f>IF(Wedstrijden!V247="x","B","")</f>
        <v/>
      </c>
      <c r="BQ250" s="16" t="str">
        <f>IF(Wedstrijden!W247="x","L1","")</f>
        <v/>
      </c>
      <c r="BR250" s="16" t="str">
        <f>IF(Wedstrijden!X247="x","L2","")</f>
        <v/>
      </c>
      <c r="BS250" s="16" t="str">
        <f>IF(Wedstrijden!Y247="x","M1","")</f>
        <v/>
      </c>
      <c r="BT250" s="16" t="str">
        <f>IF(Wedstrijden!Z247="x","M2","")</f>
        <v/>
      </c>
      <c r="BU250" s="16" t="str">
        <f>IF(Wedstrijden!AA247="x","Z1","")</f>
        <v/>
      </c>
      <c r="BV250" s="16" t="str">
        <f>IF(Wedstrijden!AB247="x","Z2","")</f>
        <v/>
      </c>
      <c r="BW250" s="16" t="str">
        <f>IF(COUNTA(Wedstrijden!K247:S247)&lt;&gt;0,1,"")</f>
        <v/>
      </c>
      <c r="BX250" s="16" t="str">
        <f t="shared" si="19"/>
        <v/>
      </c>
      <c r="BY250" s="16" t="str">
        <f>IF(Wedstrijden!K247="x","BB","")</f>
        <v/>
      </c>
      <c r="BZ250" s="16" t="str">
        <f>IF(Wedstrijden!L247="x","B","")</f>
        <v/>
      </c>
      <c r="CA250" s="16" t="str">
        <f>IF(Wedstrijden!M247="x","L1","")</f>
        <v/>
      </c>
      <c r="CB250" s="16" t="str">
        <f>IF(Wedstrijden!N247="x","L2","")</f>
        <v/>
      </c>
      <c r="CC250" s="16" t="str">
        <f>IF(Wedstrijden!O247="x","M1","")</f>
        <v/>
      </c>
      <c r="CD250" s="16" t="str">
        <f>IF(Wedstrijden!P247="x","M2","")</f>
        <v/>
      </c>
      <c r="CE250" s="16" t="str">
        <f>IF(Wedstrijden!Q247="x","Z1","")</f>
        <v/>
      </c>
      <c r="CF250" s="16" t="str">
        <f>IF(Wedstrijden!R247="x","Z2","")</f>
        <v/>
      </c>
      <c r="CG250" s="16" t="str">
        <f>IF(Wedstrijden!S247="x","ZZL","")</f>
        <v/>
      </c>
      <c r="CL250" s="16" t="str">
        <f>IF(COUNTA(Wedstrijden!AQ247:BA247)&lt;&gt;0,2,"")</f>
        <v/>
      </c>
      <c r="CM250" s="16" t="str">
        <f t="shared" si="20"/>
        <v/>
      </c>
      <c r="CN250" s="16" t="str">
        <f>IF(Wedstrijden!AQ247="x","AA","")</f>
        <v/>
      </c>
      <c r="CO250" s="16" t="str">
        <f>IF(Wedstrijden!AR247="x","A","")</f>
        <v/>
      </c>
      <c r="CP250" s="16" t="str">
        <f>IF(Wedstrijden!AS247="x","BB","")</f>
        <v/>
      </c>
      <c r="CQ250" s="16" t="str">
        <f>IF(Wedstrijden!AT247="x","B","")</f>
        <v/>
      </c>
      <c r="CR250" s="16" t="str">
        <f>IF(Wedstrijden!AU247="x","L","")</f>
        <v/>
      </c>
      <c r="CS250" s="16" t="str">
        <f>IF(Wedstrijden!AV247="x","M","")</f>
        <v/>
      </c>
      <c r="CT250" s="16" t="str">
        <f>IF(Wedstrijden!AW247="x","Z","")</f>
        <v/>
      </c>
      <c r="CU250" s="16" t="str">
        <f>IF(Wedstrijden!BA247="x","ZZ","")</f>
        <v/>
      </c>
      <c r="CV250" s="16" t="str">
        <f>IF(COUNTA(Wedstrijden!AH247:AO247)&lt;&gt;0,2,"")</f>
        <v/>
      </c>
      <c r="CW250" s="16" t="str">
        <f t="shared" si="21"/>
        <v/>
      </c>
      <c r="CX250" s="16" t="str">
        <f>IF(Wedstrijden!AH247="x","BB","")</f>
        <v/>
      </c>
      <c r="CY250" s="16" t="str">
        <f>IF(Wedstrijden!AI247="x","B","")</f>
        <v/>
      </c>
      <c r="CZ250" s="16" t="str">
        <f>IF(Wedstrijden!AJ247="x","L","")</f>
        <v/>
      </c>
      <c r="DA250" s="16" t="str">
        <f>IF(Wedstrijden!AK247="x","M","")</f>
        <v/>
      </c>
      <c r="DB250" s="16" t="str">
        <f>IF(Wedstrijden!AL247="x","Z","")</f>
        <v/>
      </c>
      <c r="DC250" s="16" t="str">
        <f>IF(Wedstrijden!AM247="x","ZZ","")</f>
        <v/>
      </c>
      <c r="DD250" s="16" t="str">
        <f>IF(Wedstrijden!AO247="x","1.40","")</f>
        <v/>
      </c>
      <c r="DE250" s="16" t="str">
        <f>IF(COUNTA(Wedstrijden!BC247:BE247)&lt;&gt;0,6,"")</f>
        <v/>
      </c>
      <c r="DF250" s="16" t="str">
        <f t="shared" si="22"/>
        <v/>
      </c>
      <c r="DG250" s="16" t="str">
        <f>IF(Wedstrijden!BC247="x","L","")</f>
        <v/>
      </c>
      <c r="DH250" s="16" t="str">
        <f>IF(Wedstrijden!BD247="x","M","")</f>
        <v/>
      </c>
      <c r="DI250" s="16" t="str">
        <f>IF(Wedstrijden!BE247="x","Z","")</f>
        <v/>
      </c>
      <c r="DJ250" s="16" t="str">
        <f>IF(Wedstrijden!BF247="x","Z","")</f>
        <v/>
      </c>
      <c r="DK250" s="16" t="str">
        <f>IF(COUNTA(Wedstrijden!BH247:BJ247)&lt;&gt;0,6,"")</f>
        <v/>
      </c>
      <c r="DL250" s="16" t="str">
        <f t="shared" si="23"/>
        <v/>
      </c>
      <c r="DM250" s="16" t="str">
        <f>IF(Wedstrijden!BH247="x","L","")</f>
        <v/>
      </c>
      <c r="DN250" s="16" t="str">
        <f>IF(Wedstrijden!BI247="x","M","")</f>
        <v/>
      </c>
      <c r="DO250" s="16" t="str">
        <f>IF(Wedstrijden!BJ247="x","Z","")</f>
        <v/>
      </c>
      <c r="DP250" s="16" t="str">
        <f>IF(Wedstrijden!BK247="x","Z","")</f>
        <v/>
      </c>
    </row>
    <row r="251" spans="1:120" ht="14.4" x14ac:dyDescent="0.3">
      <c r="A251" s="18">
        <f>Wedstrijden!A248</f>
        <v>0</v>
      </c>
      <c r="B251" s="16" t="str">
        <f>IFERROR(VLOOKUP(Wedstrijden!#REF!,#REF!,2,FALSE),"")</f>
        <v/>
      </c>
      <c r="C251" s="16">
        <f>Wedstrijden!E248</f>
        <v>0</v>
      </c>
      <c r="D251" s="16" t="str">
        <f>IFERROR(VLOOKUP(Wedstrijden!#REF!,#REF!,2,FALSE),"")</f>
        <v/>
      </c>
      <c r="E251" s="16" t="str">
        <f>IFERROR(VLOOKUP(Wedstrijden!#REF!,#REF!,5,FALSE),"")</f>
        <v/>
      </c>
      <c r="F251" s="16" t="e">
        <f>IF(Wedstrijden!#REF!&lt;&gt;"",Wedstrijden!#REF!,"")</f>
        <v>#REF!</v>
      </c>
      <c r="G251" s="16" t="e">
        <f>IF(Wedstrijden!#REF!="Indoor",1,0)</f>
        <v>#REF!</v>
      </c>
      <c r="H251" s="16" t="e">
        <f>Wedstrijden!#REF!</f>
        <v>#REF!</v>
      </c>
      <c r="I251" s="16" t="e">
        <f>IF(Wedstrijden!#REF!="Nee",0,IF(Wedstrijden!#REF!="Ja",1,""))</f>
        <v>#REF!</v>
      </c>
      <c r="J251" s="16" t="e">
        <f>IF(Wedstrijden!#REF!&lt;&gt;"",Wedstrijden!#REF!,"")</f>
        <v>#REF!</v>
      </c>
      <c r="BJ251" s="16" t="str">
        <f>IF(COUNTA(Wedstrijden!T248:AB248)&lt;&gt;0,1,"")</f>
        <v/>
      </c>
      <c r="BK251" s="16" t="str">
        <f t="shared" si="18"/>
        <v/>
      </c>
      <c r="BL251" s="16" t="e">
        <f>IF(Wedstrijden!#REF!="x","AA","")</f>
        <v>#REF!</v>
      </c>
      <c r="BM251" s="16" t="e">
        <f>IF(Wedstrijden!#REF!="x","A","")</f>
        <v>#REF!</v>
      </c>
      <c r="BN251" s="16" t="str">
        <f>IF(Wedstrijden!T248="x","B1","")</f>
        <v/>
      </c>
      <c r="BO251" s="16" t="e">
        <f>IF(Wedstrijden!#REF!="x","BB","")</f>
        <v>#REF!</v>
      </c>
      <c r="BP251" s="16" t="str">
        <f>IF(Wedstrijden!V248="x","B","")</f>
        <v/>
      </c>
      <c r="BQ251" s="16" t="str">
        <f>IF(Wedstrijden!W248="x","L1","")</f>
        <v/>
      </c>
      <c r="BR251" s="16" t="str">
        <f>IF(Wedstrijden!X248="x","L2","")</f>
        <v/>
      </c>
      <c r="BS251" s="16" t="str">
        <f>IF(Wedstrijden!Y248="x","M1","")</f>
        <v/>
      </c>
      <c r="BT251" s="16" t="str">
        <f>IF(Wedstrijden!Z248="x","M2","")</f>
        <v/>
      </c>
      <c r="BU251" s="16" t="str">
        <f>IF(Wedstrijden!AA248="x","Z1","")</f>
        <v/>
      </c>
      <c r="BV251" s="16" t="str">
        <f>IF(Wedstrijden!AB248="x","Z2","")</f>
        <v/>
      </c>
      <c r="BW251" s="16" t="str">
        <f>IF(COUNTA(Wedstrijden!K248:S248)&lt;&gt;0,1,"")</f>
        <v/>
      </c>
      <c r="BX251" s="16" t="str">
        <f t="shared" si="19"/>
        <v/>
      </c>
      <c r="BY251" s="16" t="str">
        <f>IF(Wedstrijden!K248="x","BB","")</f>
        <v/>
      </c>
      <c r="BZ251" s="16" t="str">
        <f>IF(Wedstrijden!L248="x","B","")</f>
        <v/>
      </c>
      <c r="CA251" s="16" t="str">
        <f>IF(Wedstrijden!M248="x","L1","")</f>
        <v/>
      </c>
      <c r="CB251" s="16" t="str">
        <f>IF(Wedstrijden!N248="x","L2","")</f>
        <v/>
      </c>
      <c r="CC251" s="16" t="str">
        <f>IF(Wedstrijden!O248="x","M1","")</f>
        <v/>
      </c>
      <c r="CD251" s="16" t="str">
        <f>IF(Wedstrijden!P248="x","M2","")</f>
        <v/>
      </c>
      <c r="CE251" s="16" t="str">
        <f>IF(Wedstrijden!Q248="x","Z1","")</f>
        <v/>
      </c>
      <c r="CF251" s="16" t="str">
        <f>IF(Wedstrijden!R248="x","Z2","")</f>
        <v/>
      </c>
      <c r="CG251" s="16" t="str">
        <f>IF(Wedstrijden!S248="x","ZZL","")</f>
        <v/>
      </c>
      <c r="CL251" s="16" t="str">
        <f>IF(COUNTA(Wedstrijden!AQ248:BA248)&lt;&gt;0,2,"")</f>
        <v/>
      </c>
      <c r="CM251" s="16" t="str">
        <f t="shared" si="20"/>
        <v/>
      </c>
      <c r="CN251" s="16" t="str">
        <f>IF(Wedstrijden!AQ248="x","AA","")</f>
        <v/>
      </c>
      <c r="CO251" s="16" t="str">
        <f>IF(Wedstrijden!AR248="x","A","")</f>
        <v/>
      </c>
      <c r="CP251" s="16" t="str">
        <f>IF(Wedstrijden!AS248="x","BB","")</f>
        <v/>
      </c>
      <c r="CQ251" s="16" t="str">
        <f>IF(Wedstrijden!AT248="x","B","")</f>
        <v/>
      </c>
      <c r="CR251" s="16" t="str">
        <f>IF(Wedstrijden!AU248="x","L","")</f>
        <v/>
      </c>
      <c r="CS251" s="16" t="str">
        <f>IF(Wedstrijden!AV248="x","M","")</f>
        <v/>
      </c>
      <c r="CT251" s="16" t="str">
        <f>IF(Wedstrijden!AW248="x","Z","")</f>
        <v/>
      </c>
      <c r="CU251" s="16" t="str">
        <f>IF(Wedstrijden!BA248="x","ZZ","")</f>
        <v/>
      </c>
      <c r="CV251" s="16" t="str">
        <f>IF(COUNTA(Wedstrijden!AH248:AO248)&lt;&gt;0,2,"")</f>
        <v/>
      </c>
      <c r="CW251" s="16" t="str">
        <f t="shared" si="21"/>
        <v/>
      </c>
      <c r="CX251" s="16" t="str">
        <f>IF(Wedstrijden!AH248="x","BB","")</f>
        <v/>
      </c>
      <c r="CY251" s="16" t="str">
        <f>IF(Wedstrijden!AI248="x","B","")</f>
        <v/>
      </c>
      <c r="CZ251" s="16" t="str">
        <f>IF(Wedstrijden!AJ248="x","L","")</f>
        <v/>
      </c>
      <c r="DA251" s="16" t="str">
        <f>IF(Wedstrijden!AK248="x","M","")</f>
        <v/>
      </c>
      <c r="DB251" s="16" t="str">
        <f>IF(Wedstrijden!AL248="x","Z","")</f>
        <v/>
      </c>
      <c r="DC251" s="16" t="str">
        <f>IF(Wedstrijden!AM248="x","ZZ","")</f>
        <v/>
      </c>
      <c r="DD251" s="16" t="str">
        <f>IF(Wedstrijden!AO248="x","1.40","")</f>
        <v/>
      </c>
      <c r="DE251" s="16" t="str">
        <f>IF(COUNTA(Wedstrijden!BC248:BE248)&lt;&gt;0,6,"")</f>
        <v/>
      </c>
      <c r="DF251" s="16" t="str">
        <f t="shared" si="22"/>
        <v/>
      </c>
      <c r="DG251" s="16" t="str">
        <f>IF(Wedstrijden!BC248="x","L","")</f>
        <v/>
      </c>
      <c r="DH251" s="16" t="str">
        <f>IF(Wedstrijden!BD248="x","M","")</f>
        <v/>
      </c>
      <c r="DI251" s="16" t="str">
        <f>IF(Wedstrijden!BE248="x","Z","")</f>
        <v/>
      </c>
      <c r="DJ251" s="16" t="str">
        <f>IF(Wedstrijden!BF248="x","Z","")</f>
        <v/>
      </c>
      <c r="DK251" s="16" t="str">
        <f>IF(COUNTA(Wedstrijden!BH248:BJ248)&lt;&gt;0,6,"")</f>
        <v/>
      </c>
      <c r="DL251" s="16" t="str">
        <f t="shared" si="23"/>
        <v/>
      </c>
      <c r="DM251" s="16" t="str">
        <f>IF(Wedstrijden!BH248="x","L","")</f>
        <v/>
      </c>
      <c r="DN251" s="16" t="str">
        <f>IF(Wedstrijden!BI248="x","M","")</f>
        <v/>
      </c>
      <c r="DO251" s="16" t="str">
        <f>IF(Wedstrijden!BJ248="x","Z","")</f>
        <v/>
      </c>
      <c r="DP251" s="16" t="str">
        <f>IF(Wedstrijden!BK248="x","Z","")</f>
        <v/>
      </c>
    </row>
    <row r="252" spans="1:120" ht="14.4" x14ac:dyDescent="0.3">
      <c r="A252" s="18">
        <f>Wedstrijden!A249</f>
        <v>0</v>
      </c>
      <c r="B252" s="16" t="str">
        <f>IFERROR(VLOOKUP(Wedstrijden!#REF!,#REF!,2,FALSE),"")</f>
        <v/>
      </c>
      <c r="C252" s="16">
        <f>Wedstrijden!E249</f>
        <v>0</v>
      </c>
      <c r="D252" s="16" t="str">
        <f>IFERROR(VLOOKUP(Wedstrijden!#REF!,#REF!,2,FALSE),"")</f>
        <v/>
      </c>
      <c r="E252" s="16" t="str">
        <f>IFERROR(VLOOKUP(Wedstrijden!#REF!,#REF!,5,FALSE),"")</f>
        <v/>
      </c>
      <c r="F252" s="16" t="e">
        <f>IF(Wedstrijden!#REF!&lt;&gt;"",Wedstrijden!#REF!,"")</f>
        <v>#REF!</v>
      </c>
      <c r="G252" s="16" t="e">
        <f>IF(Wedstrijden!#REF!="Indoor",1,0)</f>
        <v>#REF!</v>
      </c>
      <c r="H252" s="16" t="e">
        <f>Wedstrijden!#REF!</f>
        <v>#REF!</v>
      </c>
      <c r="I252" s="16" t="e">
        <f>IF(Wedstrijden!#REF!="Nee",0,IF(Wedstrijden!#REF!="Ja",1,""))</f>
        <v>#REF!</v>
      </c>
      <c r="J252" s="16" t="e">
        <f>IF(Wedstrijden!#REF!&lt;&gt;"",Wedstrijden!#REF!,"")</f>
        <v>#REF!</v>
      </c>
      <c r="BJ252" s="16" t="str">
        <f>IF(COUNTA(Wedstrijden!T249:AB249)&lt;&gt;0,1,"")</f>
        <v/>
      </c>
      <c r="BK252" s="16" t="str">
        <f t="shared" si="18"/>
        <v/>
      </c>
      <c r="BL252" s="16" t="e">
        <f>IF(Wedstrijden!#REF!="x","AA","")</f>
        <v>#REF!</v>
      </c>
      <c r="BM252" s="16" t="e">
        <f>IF(Wedstrijden!#REF!="x","A","")</f>
        <v>#REF!</v>
      </c>
      <c r="BN252" s="16" t="str">
        <f>IF(Wedstrijden!T249="x","B1","")</f>
        <v/>
      </c>
      <c r="BO252" s="16" t="e">
        <f>IF(Wedstrijden!#REF!="x","BB","")</f>
        <v>#REF!</v>
      </c>
      <c r="BP252" s="16" t="str">
        <f>IF(Wedstrijden!V249="x","B","")</f>
        <v/>
      </c>
      <c r="BQ252" s="16" t="str">
        <f>IF(Wedstrijden!W249="x","L1","")</f>
        <v/>
      </c>
      <c r="BR252" s="16" t="str">
        <f>IF(Wedstrijden!X249="x","L2","")</f>
        <v/>
      </c>
      <c r="BS252" s="16" t="str">
        <f>IF(Wedstrijden!Y249="x","M1","")</f>
        <v/>
      </c>
      <c r="BT252" s="16" t="str">
        <f>IF(Wedstrijden!Z249="x","M2","")</f>
        <v/>
      </c>
      <c r="BU252" s="16" t="str">
        <f>IF(Wedstrijden!AA249="x","Z1","")</f>
        <v/>
      </c>
      <c r="BV252" s="16" t="str">
        <f>IF(Wedstrijden!AB249="x","Z2","")</f>
        <v/>
      </c>
      <c r="BW252" s="16" t="str">
        <f>IF(COUNTA(Wedstrijden!K249:S249)&lt;&gt;0,1,"")</f>
        <v/>
      </c>
      <c r="BX252" s="16" t="str">
        <f t="shared" si="19"/>
        <v/>
      </c>
      <c r="BY252" s="16" t="str">
        <f>IF(Wedstrijden!K249="x","BB","")</f>
        <v/>
      </c>
      <c r="BZ252" s="16" t="str">
        <f>IF(Wedstrijden!L249="x","B","")</f>
        <v/>
      </c>
      <c r="CA252" s="16" t="str">
        <f>IF(Wedstrijden!M249="x","L1","")</f>
        <v/>
      </c>
      <c r="CB252" s="16" t="str">
        <f>IF(Wedstrijden!N249="x","L2","")</f>
        <v/>
      </c>
      <c r="CC252" s="16" t="str">
        <f>IF(Wedstrijden!O249="x","M1","")</f>
        <v/>
      </c>
      <c r="CD252" s="16" t="str">
        <f>IF(Wedstrijden!P249="x","M2","")</f>
        <v/>
      </c>
      <c r="CE252" s="16" t="str">
        <f>IF(Wedstrijden!Q249="x","Z1","")</f>
        <v/>
      </c>
      <c r="CF252" s="16" t="str">
        <f>IF(Wedstrijden!R249="x","Z2","")</f>
        <v/>
      </c>
      <c r="CG252" s="16" t="str">
        <f>IF(Wedstrijden!S249="x","ZZL","")</f>
        <v/>
      </c>
      <c r="CL252" s="16" t="str">
        <f>IF(COUNTA(Wedstrijden!AQ249:BA249)&lt;&gt;0,2,"")</f>
        <v/>
      </c>
      <c r="CM252" s="16" t="str">
        <f t="shared" si="20"/>
        <v/>
      </c>
      <c r="CN252" s="16" t="str">
        <f>IF(Wedstrijden!AQ249="x","AA","")</f>
        <v/>
      </c>
      <c r="CO252" s="16" t="str">
        <f>IF(Wedstrijden!AR249="x","A","")</f>
        <v/>
      </c>
      <c r="CP252" s="16" t="str">
        <f>IF(Wedstrijden!AS249="x","BB","")</f>
        <v/>
      </c>
      <c r="CQ252" s="16" t="str">
        <f>IF(Wedstrijden!AT249="x","B","")</f>
        <v/>
      </c>
      <c r="CR252" s="16" t="str">
        <f>IF(Wedstrijden!AU249="x","L","")</f>
        <v/>
      </c>
      <c r="CS252" s="16" t="str">
        <f>IF(Wedstrijden!AV249="x","M","")</f>
        <v/>
      </c>
      <c r="CT252" s="16" t="str">
        <f>IF(Wedstrijden!AW249="x","Z","")</f>
        <v/>
      </c>
      <c r="CU252" s="16" t="str">
        <f>IF(Wedstrijden!BA249="x","ZZ","")</f>
        <v/>
      </c>
      <c r="CV252" s="16" t="str">
        <f>IF(COUNTA(Wedstrijden!AH249:AO249)&lt;&gt;0,2,"")</f>
        <v/>
      </c>
      <c r="CW252" s="16" t="str">
        <f t="shared" si="21"/>
        <v/>
      </c>
      <c r="CX252" s="16" t="str">
        <f>IF(Wedstrijden!AH249="x","BB","")</f>
        <v/>
      </c>
      <c r="CY252" s="16" t="str">
        <f>IF(Wedstrijden!AI249="x","B","")</f>
        <v/>
      </c>
      <c r="CZ252" s="16" t="str">
        <f>IF(Wedstrijden!AJ249="x","L","")</f>
        <v/>
      </c>
      <c r="DA252" s="16" t="str">
        <f>IF(Wedstrijden!AK249="x","M","")</f>
        <v/>
      </c>
      <c r="DB252" s="16" t="str">
        <f>IF(Wedstrijden!AL249="x","Z","")</f>
        <v/>
      </c>
      <c r="DC252" s="16" t="str">
        <f>IF(Wedstrijden!AM249="x","ZZ","")</f>
        <v/>
      </c>
      <c r="DD252" s="16" t="str">
        <f>IF(Wedstrijden!AO249="x","1.40","")</f>
        <v/>
      </c>
      <c r="DE252" s="16" t="str">
        <f>IF(COUNTA(Wedstrijden!BC249:BE249)&lt;&gt;0,6,"")</f>
        <v/>
      </c>
      <c r="DF252" s="16" t="str">
        <f t="shared" si="22"/>
        <v/>
      </c>
      <c r="DG252" s="16" t="str">
        <f>IF(Wedstrijden!BC249="x","L","")</f>
        <v/>
      </c>
      <c r="DH252" s="16" t="str">
        <f>IF(Wedstrijden!BD249="x","M","")</f>
        <v/>
      </c>
      <c r="DI252" s="16" t="str">
        <f>IF(Wedstrijden!BE249="x","Z","")</f>
        <v/>
      </c>
      <c r="DJ252" s="16" t="str">
        <f>IF(Wedstrijden!BF249="x","Z","")</f>
        <v/>
      </c>
      <c r="DK252" s="16" t="str">
        <f>IF(COUNTA(Wedstrijden!BH249:BJ249)&lt;&gt;0,6,"")</f>
        <v/>
      </c>
      <c r="DL252" s="16" t="str">
        <f t="shared" si="23"/>
        <v/>
      </c>
      <c r="DM252" s="16" t="str">
        <f>IF(Wedstrijden!BH249="x","L","")</f>
        <v/>
      </c>
      <c r="DN252" s="16" t="str">
        <f>IF(Wedstrijden!BI249="x","M","")</f>
        <v/>
      </c>
      <c r="DO252" s="16" t="str">
        <f>IF(Wedstrijden!BJ249="x","Z","")</f>
        <v/>
      </c>
      <c r="DP252" s="16" t="str">
        <f>IF(Wedstrijden!BK249="x","Z","")</f>
        <v/>
      </c>
    </row>
    <row r="253" spans="1:120" ht="14.4" x14ac:dyDescent="0.3">
      <c r="A253" s="18">
        <f>Wedstrijden!A250</f>
        <v>0</v>
      </c>
      <c r="B253" s="16" t="str">
        <f>IFERROR(VLOOKUP(Wedstrijden!#REF!,#REF!,2,FALSE),"")</f>
        <v/>
      </c>
      <c r="C253" s="16">
        <f>Wedstrijden!E250</f>
        <v>0</v>
      </c>
      <c r="D253" s="16" t="str">
        <f>IFERROR(VLOOKUP(Wedstrijden!#REF!,#REF!,2,FALSE),"")</f>
        <v/>
      </c>
      <c r="E253" s="16" t="str">
        <f>IFERROR(VLOOKUP(Wedstrijden!#REF!,#REF!,5,FALSE),"")</f>
        <v/>
      </c>
      <c r="F253" s="16" t="e">
        <f>IF(Wedstrijden!#REF!&lt;&gt;"",Wedstrijden!#REF!,"")</f>
        <v>#REF!</v>
      </c>
      <c r="G253" s="16" t="e">
        <f>IF(Wedstrijden!#REF!="Indoor",1,0)</f>
        <v>#REF!</v>
      </c>
      <c r="H253" s="16" t="e">
        <f>Wedstrijden!#REF!</f>
        <v>#REF!</v>
      </c>
      <c r="I253" s="16" t="e">
        <f>IF(Wedstrijden!#REF!="Nee",0,IF(Wedstrijden!#REF!="Ja",1,""))</f>
        <v>#REF!</v>
      </c>
      <c r="J253" s="16" t="e">
        <f>IF(Wedstrijden!#REF!&lt;&gt;"",Wedstrijden!#REF!,"")</f>
        <v>#REF!</v>
      </c>
      <c r="BJ253" s="16" t="str">
        <f>IF(COUNTA(Wedstrijden!T250:AB250)&lt;&gt;0,1,"")</f>
        <v/>
      </c>
      <c r="BK253" s="16" t="str">
        <f t="shared" si="18"/>
        <v/>
      </c>
      <c r="BL253" s="16" t="e">
        <f>IF(Wedstrijden!#REF!="x","AA","")</f>
        <v>#REF!</v>
      </c>
      <c r="BM253" s="16" t="e">
        <f>IF(Wedstrijden!#REF!="x","A","")</f>
        <v>#REF!</v>
      </c>
      <c r="BN253" s="16" t="str">
        <f>IF(Wedstrijden!T250="x","B1","")</f>
        <v/>
      </c>
      <c r="BO253" s="16" t="e">
        <f>IF(Wedstrijden!#REF!="x","BB","")</f>
        <v>#REF!</v>
      </c>
      <c r="BP253" s="16" t="str">
        <f>IF(Wedstrijden!V250="x","B","")</f>
        <v/>
      </c>
      <c r="BQ253" s="16" t="str">
        <f>IF(Wedstrijden!W250="x","L1","")</f>
        <v/>
      </c>
      <c r="BR253" s="16" t="str">
        <f>IF(Wedstrijden!X250="x","L2","")</f>
        <v/>
      </c>
      <c r="BS253" s="16" t="str">
        <f>IF(Wedstrijden!Y250="x","M1","")</f>
        <v/>
      </c>
      <c r="BT253" s="16" t="str">
        <f>IF(Wedstrijden!Z250="x","M2","")</f>
        <v/>
      </c>
      <c r="BU253" s="16" t="str">
        <f>IF(Wedstrijden!AA250="x","Z1","")</f>
        <v/>
      </c>
      <c r="BV253" s="16" t="str">
        <f>IF(Wedstrijden!AB250="x","Z2","")</f>
        <v/>
      </c>
      <c r="BW253" s="16" t="str">
        <f>IF(COUNTA(Wedstrijden!K250:S250)&lt;&gt;0,1,"")</f>
        <v/>
      </c>
      <c r="BX253" s="16" t="str">
        <f t="shared" si="19"/>
        <v/>
      </c>
      <c r="BY253" s="16" t="str">
        <f>IF(Wedstrijden!K250="x","BB","")</f>
        <v/>
      </c>
      <c r="BZ253" s="16" t="str">
        <f>IF(Wedstrijden!L250="x","B","")</f>
        <v/>
      </c>
      <c r="CA253" s="16" t="str">
        <f>IF(Wedstrijden!M250="x","L1","")</f>
        <v/>
      </c>
      <c r="CB253" s="16" t="str">
        <f>IF(Wedstrijden!N250="x","L2","")</f>
        <v/>
      </c>
      <c r="CC253" s="16" t="str">
        <f>IF(Wedstrijden!O250="x","M1","")</f>
        <v/>
      </c>
      <c r="CD253" s="16" t="str">
        <f>IF(Wedstrijden!P250="x","M2","")</f>
        <v/>
      </c>
      <c r="CE253" s="16" t="str">
        <f>IF(Wedstrijden!Q250="x","Z1","")</f>
        <v/>
      </c>
      <c r="CF253" s="16" t="str">
        <f>IF(Wedstrijden!R250="x","Z2","")</f>
        <v/>
      </c>
      <c r="CG253" s="16" t="str">
        <f>IF(Wedstrijden!S250="x","ZZL","")</f>
        <v/>
      </c>
      <c r="CL253" s="16" t="str">
        <f>IF(COUNTA(Wedstrijden!AQ250:BA250)&lt;&gt;0,2,"")</f>
        <v/>
      </c>
      <c r="CM253" s="16" t="str">
        <f t="shared" si="20"/>
        <v/>
      </c>
      <c r="CN253" s="16" t="str">
        <f>IF(Wedstrijden!AQ250="x","AA","")</f>
        <v/>
      </c>
      <c r="CO253" s="16" t="str">
        <f>IF(Wedstrijden!AR250="x","A","")</f>
        <v/>
      </c>
      <c r="CP253" s="16" t="str">
        <f>IF(Wedstrijden!AS250="x","BB","")</f>
        <v/>
      </c>
      <c r="CQ253" s="16" t="str">
        <f>IF(Wedstrijden!AT250="x","B","")</f>
        <v/>
      </c>
      <c r="CR253" s="16" t="str">
        <f>IF(Wedstrijden!AU250="x","L","")</f>
        <v/>
      </c>
      <c r="CS253" s="16" t="str">
        <f>IF(Wedstrijden!AV250="x","M","")</f>
        <v/>
      </c>
      <c r="CT253" s="16" t="str">
        <f>IF(Wedstrijden!AW250="x","Z","")</f>
        <v/>
      </c>
      <c r="CU253" s="16" t="str">
        <f>IF(Wedstrijden!BA250="x","ZZ","")</f>
        <v/>
      </c>
      <c r="CV253" s="16" t="str">
        <f>IF(COUNTA(Wedstrijden!AH250:AO250)&lt;&gt;0,2,"")</f>
        <v/>
      </c>
      <c r="CW253" s="16" t="str">
        <f t="shared" si="21"/>
        <v/>
      </c>
      <c r="CX253" s="16" t="str">
        <f>IF(Wedstrijden!AH250="x","BB","")</f>
        <v/>
      </c>
      <c r="CY253" s="16" t="str">
        <f>IF(Wedstrijden!AI250="x","B","")</f>
        <v/>
      </c>
      <c r="CZ253" s="16" t="str">
        <f>IF(Wedstrijden!AJ250="x","L","")</f>
        <v/>
      </c>
      <c r="DA253" s="16" t="str">
        <f>IF(Wedstrijden!AK250="x","M","")</f>
        <v/>
      </c>
      <c r="DB253" s="16" t="str">
        <f>IF(Wedstrijden!AL250="x","Z","")</f>
        <v/>
      </c>
      <c r="DC253" s="16" t="str">
        <f>IF(Wedstrijden!AM250="x","ZZ","")</f>
        <v/>
      </c>
      <c r="DD253" s="16" t="str">
        <f>IF(Wedstrijden!AO250="x","1.40","")</f>
        <v/>
      </c>
      <c r="DE253" s="16" t="str">
        <f>IF(COUNTA(Wedstrijden!BC250:BE250)&lt;&gt;0,6,"")</f>
        <v/>
      </c>
      <c r="DF253" s="16" t="str">
        <f t="shared" si="22"/>
        <v/>
      </c>
      <c r="DG253" s="16" t="str">
        <f>IF(Wedstrijden!BC250="x","L","")</f>
        <v/>
      </c>
      <c r="DH253" s="16" t="str">
        <f>IF(Wedstrijden!BD250="x","M","")</f>
        <v/>
      </c>
      <c r="DI253" s="16" t="str">
        <f>IF(Wedstrijden!BE250="x","Z","")</f>
        <v/>
      </c>
      <c r="DJ253" s="16" t="str">
        <f>IF(Wedstrijden!BF250="x","Z","")</f>
        <v/>
      </c>
      <c r="DK253" s="16" t="str">
        <f>IF(COUNTA(Wedstrijden!BH250:BJ250)&lt;&gt;0,6,"")</f>
        <v/>
      </c>
      <c r="DL253" s="16" t="str">
        <f t="shared" si="23"/>
        <v/>
      </c>
      <c r="DM253" s="16" t="str">
        <f>IF(Wedstrijden!BH250="x","L","")</f>
        <v/>
      </c>
      <c r="DN253" s="16" t="str">
        <f>IF(Wedstrijden!BI250="x","M","")</f>
        <v/>
      </c>
      <c r="DO253" s="16" t="str">
        <f>IF(Wedstrijden!BJ250="x","Z","")</f>
        <v/>
      </c>
      <c r="DP253" s="16" t="str">
        <f>IF(Wedstrijden!BK250="x","Z","")</f>
        <v/>
      </c>
    </row>
    <row r="254" spans="1:120" ht="14.4" x14ac:dyDescent="0.3">
      <c r="A254" s="18">
        <f>Wedstrijden!A251</f>
        <v>0</v>
      </c>
      <c r="B254" s="16" t="str">
        <f>IFERROR(VLOOKUP(Wedstrijden!#REF!,#REF!,2,FALSE),"")</f>
        <v/>
      </c>
      <c r="C254" s="16">
        <f>Wedstrijden!E251</f>
        <v>0</v>
      </c>
      <c r="D254" s="16" t="str">
        <f>IFERROR(VLOOKUP(Wedstrijden!#REF!,#REF!,2,FALSE),"")</f>
        <v/>
      </c>
      <c r="E254" s="16" t="str">
        <f>IFERROR(VLOOKUP(Wedstrijden!#REF!,#REF!,5,FALSE),"")</f>
        <v/>
      </c>
      <c r="F254" s="16" t="e">
        <f>IF(Wedstrijden!#REF!&lt;&gt;"",Wedstrijden!#REF!,"")</f>
        <v>#REF!</v>
      </c>
      <c r="G254" s="16" t="e">
        <f>IF(Wedstrijden!#REF!="Indoor",1,0)</f>
        <v>#REF!</v>
      </c>
      <c r="H254" s="16" t="e">
        <f>Wedstrijden!#REF!</f>
        <v>#REF!</v>
      </c>
      <c r="I254" s="16" t="e">
        <f>IF(Wedstrijden!#REF!="Nee",0,IF(Wedstrijden!#REF!="Ja",1,""))</f>
        <v>#REF!</v>
      </c>
      <c r="J254" s="16" t="e">
        <f>IF(Wedstrijden!#REF!&lt;&gt;"",Wedstrijden!#REF!,"")</f>
        <v>#REF!</v>
      </c>
      <c r="BJ254" s="16" t="str">
        <f>IF(COUNTA(Wedstrijden!T251:AB251)&lt;&gt;0,1,"")</f>
        <v/>
      </c>
      <c r="BK254" s="16" t="str">
        <f t="shared" si="18"/>
        <v/>
      </c>
      <c r="BL254" s="16" t="e">
        <f>IF(Wedstrijden!#REF!="x","AA","")</f>
        <v>#REF!</v>
      </c>
      <c r="BM254" s="16" t="e">
        <f>IF(Wedstrijden!#REF!="x","A","")</f>
        <v>#REF!</v>
      </c>
      <c r="BN254" s="16" t="str">
        <f>IF(Wedstrijden!T251="x","B1","")</f>
        <v/>
      </c>
      <c r="BO254" s="16" t="e">
        <f>IF(Wedstrijden!#REF!="x","BB","")</f>
        <v>#REF!</v>
      </c>
      <c r="BP254" s="16" t="str">
        <f>IF(Wedstrijden!V251="x","B","")</f>
        <v/>
      </c>
      <c r="BQ254" s="16" t="str">
        <f>IF(Wedstrijden!W251="x","L1","")</f>
        <v/>
      </c>
      <c r="BR254" s="16" t="str">
        <f>IF(Wedstrijden!X251="x","L2","")</f>
        <v/>
      </c>
      <c r="BS254" s="16" t="str">
        <f>IF(Wedstrijden!Y251="x","M1","")</f>
        <v/>
      </c>
      <c r="BT254" s="16" t="str">
        <f>IF(Wedstrijden!Z251="x","M2","")</f>
        <v/>
      </c>
      <c r="BU254" s="16" t="str">
        <f>IF(Wedstrijden!AA251="x","Z1","")</f>
        <v/>
      </c>
      <c r="BV254" s="16" t="str">
        <f>IF(Wedstrijden!AB251="x","Z2","")</f>
        <v/>
      </c>
      <c r="BW254" s="16" t="str">
        <f>IF(COUNTA(Wedstrijden!K251:S251)&lt;&gt;0,1,"")</f>
        <v/>
      </c>
      <c r="BX254" s="16" t="str">
        <f t="shared" si="19"/>
        <v/>
      </c>
      <c r="BY254" s="16" t="str">
        <f>IF(Wedstrijden!K251="x","BB","")</f>
        <v/>
      </c>
      <c r="BZ254" s="16" t="str">
        <f>IF(Wedstrijden!L251="x","B","")</f>
        <v/>
      </c>
      <c r="CA254" s="16" t="str">
        <f>IF(Wedstrijden!M251="x","L1","")</f>
        <v/>
      </c>
      <c r="CB254" s="16" t="str">
        <f>IF(Wedstrijden!N251="x","L2","")</f>
        <v/>
      </c>
      <c r="CC254" s="16" t="str">
        <f>IF(Wedstrijden!O251="x","M1","")</f>
        <v/>
      </c>
      <c r="CD254" s="16" t="str">
        <f>IF(Wedstrijden!P251="x","M2","")</f>
        <v/>
      </c>
      <c r="CE254" s="16" t="str">
        <f>IF(Wedstrijden!Q251="x","Z1","")</f>
        <v/>
      </c>
      <c r="CF254" s="16" t="str">
        <f>IF(Wedstrijden!R251="x","Z2","")</f>
        <v/>
      </c>
      <c r="CG254" s="16" t="str">
        <f>IF(Wedstrijden!S251="x","ZZL","")</f>
        <v/>
      </c>
      <c r="CL254" s="16" t="str">
        <f>IF(COUNTA(Wedstrijden!AQ251:BA251)&lt;&gt;0,2,"")</f>
        <v/>
      </c>
      <c r="CM254" s="16" t="str">
        <f t="shared" si="20"/>
        <v/>
      </c>
      <c r="CN254" s="16" t="str">
        <f>IF(Wedstrijden!AQ251="x","AA","")</f>
        <v/>
      </c>
      <c r="CO254" s="16" t="str">
        <f>IF(Wedstrijden!AR251="x","A","")</f>
        <v/>
      </c>
      <c r="CP254" s="16" t="str">
        <f>IF(Wedstrijden!AS251="x","BB","")</f>
        <v/>
      </c>
      <c r="CQ254" s="16" t="str">
        <f>IF(Wedstrijden!AT251="x","B","")</f>
        <v/>
      </c>
      <c r="CR254" s="16" t="str">
        <f>IF(Wedstrijden!AU251="x","L","")</f>
        <v/>
      </c>
      <c r="CS254" s="16" t="str">
        <f>IF(Wedstrijden!AV251="x","M","")</f>
        <v/>
      </c>
      <c r="CT254" s="16" t="str">
        <f>IF(Wedstrijden!AW251="x","Z","")</f>
        <v/>
      </c>
      <c r="CU254" s="16" t="str">
        <f>IF(Wedstrijden!BA251="x","ZZ","")</f>
        <v/>
      </c>
      <c r="CV254" s="16" t="str">
        <f>IF(COUNTA(Wedstrijden!AH251:AO251)&lt;&gt;0,2,"")</f>
        <v/>
      </c>
      <c r="CW254" s="16" t="str">
        <f t="shared" si="21"/>
        <v/>
      </c>
      <c r="CX254" s="16" t="str">
        <f>IF(Wedstrijden!AH251="x","BB","")</f>
        <v/>
      </c>
      <c r="CY254" s="16" t="str">
        <f>IF(Wedstrijden!AI251="x","B","")</f>
        <v/>
      </c>
      <c r="CZ254" s="16" t="str">
        <f>IF(Wedstrijden!AJ251="x","L","")</f>
        <v/>
      </c>
      <c r="DA254" s="16" t="str">
        <f>IF(Wedstrijden!AK251="x","M","")</f>
        <v/>
      </c>
      <c r="DB254" s="16" t="str">
        <f>IF(Wedstrijden!AL251="x","Z","")</f>
        <v/>
      </c>
      <c r="DC254" s="16" t="str">
        <f>IF(Wedstrijden!AM251="x","ZZ","")</f>
        <v/>
      </c>
      <c r="DD254" s="16" t="str">
        <f>IF(Wedstrijden!AO251="x","1.40","")</f>
        <v/>
      </c>
      <c r="DE254" s="16" t="str">
        <f>IF(COUNTA(Wedstrijden!BC251:BE251)&lt;&gt;0,6,"")</f>
        <v/>
      </c>
      <c r="DF254" s="16" t="str">
        <f t="shared" si="22"/>
        <v/>
      </c>
      <c r="DG254" s="16" t="str">
        <f>IF(Wedstrijden!BC251="x","L","")</f>
        <v/>
      </c>
      <c r="DH254" s="16" t="str">
        <f>IF(Wedstrijden!BD251="x","M","")</f>
        <v/>
      </c>
      <c r="DI254" s="16" t="str">
        <f>IF(Wedstrijden!BE251="x","Z","")</f>
        <v/>
      </c>
      <c r="DJ254" s="16" t="str">
        <f>IF(Wedstrijden!BF251="x","Z","")</f>
        <v/>
      </c>
      <c r="DK254" s="16" t="str">
        <f>IF(COUNTA(Wedstrijden!BH251:BJ251)&lt;&gt;0,6,"")</f>
        <v/>
      </c>
      <c r="DL254" s="16" t="str">
        <f t="shared" si="23"/>
        <v/>
      </c>
      <c r="DM254" s="16" t="str">
        <f>IF(Wedstrijden!BH251="x","L","")</f>
        <v/>
      </c>
      <c r="DN254" s="16" t="str">
        <f>IF(Wedstrijden!BI251="x","M","")</f>
        <v/>
      </c>
      <c r="DO254" s="16" t="str">
        <f>IF(Wedstrijden!BJ251="x","Z","")</f>
        <v/>
      </c>
      <c r="DP254" s="16" t="str">
        <f>IF(Wedstrijden!BK251="x","Z","")</f>
        <v/>
      </c>
    </row>
    <row r="255" spans="1:120" ht="14.4" x14ac:dyDescent="0.3">
      <c r="A255" s="18">
        <f>Wedstrijden!A252</f>
        <v>0</v>
      </c>
      <c r="B255" s="16" t="str">
        <f>IFERROR(VLOOKUP(Wedstrijden!#REF!,#REF!,2,FALSE),"")</f>
        <v/>
      </c>
      <c r="C255" s="16">
        <f>Wedstrijden!E252</f>
        <v>0</v>
      </c>
      <c r="D255" s="16" t="str">
        <f>IFERROR(VLOOKUP(Wedstrijden!#REF!,#REF!,2,FALSE),"")</f>
        <v/>
      </c>
      <c r="E255" s="16" t="str">
        <f>IFERROR(VLOOKUP(Wedstrijden!#REF!,#REF!,5,FALSE),"")</f>
        <v/>
      </c>
      <c r="F255" s="16" t="e">
        <f>IF(Wedstrijden!#REF!&lt;&gt;"",Wedstrijden!#REF!,"")</f>
        <v>#REF!</v>
      </c>
      <c r="G255" s="16" t="e">
        <f>IF(Wedstrijden!#REF!="Indoor",1,0)</f>
        <v>#REF!</v>
      </c>
      <c r="H255" s="16" t="e">
        <f>Wedstrijden!#REF!</f>
        <v>#REF!</v>
      </c>
      <c r="I255" s="16" t="e">
        <f>IF(Wedstrijden!#REF!="Nee",0,IF(Wedstrijden!#REF!="Ja",1,""))</f>
        <v>#REF!</v>
      </c>
      <c r="J255" s="16" t="e">
        <f>IF(Wedstrijden!#REF!&lt;&gt;"",Wedstrijden!#REF!,"")</f>
        <v>#REF!</v>
      </c>
      <c r="BJ255" s="16" t="str">
        <f>IF(COUNTA(Wedstrijden!T252:AB252)&lt;&gt;0,1,"")</f>
        <v/>
      </c>
      <c r="BK255" s="16" t="str">
        <f t="shared" si="18"/>
        <v/>
      </c>
      <c r="BL255" s="16" t="e">
        <f>IF(Wedstrijden!#REF!="x","AA","")</f>
        <v>#REF!</v>
      </c>
      <c r="BM255" s="16" t="e">
        <f>IF(Wedstrijden!#REF!="x","A","")</f>
        <v>#REF!</v>
      </c>
      <c r="BN255" s="16" t="str">
        <f>IF(Wedstrijden!T252="x","B1","")</f>
        <v/>
      </c>
      <c r="BO255" s="16" t="e">
        <f>IF(Wedstrijden!#REF!="x","BB","")</f>
        <v>#REF!</v>
      </c>
      <c r="BP255" s="16" t="str">
        <f>IF(Wedstrijden!V252="x","B","")</f>
        <v/>
      </c>
      <c r="BQ255" s="16" t="str">
        <f>IF(Wedstrijden!W252="x","L1","")</f>
        <v/>
      </c>
      <c r="BR255" s="16" t="str">
        <f>IF(Wedstrijden!X252="x","L2","")</f>
        <v/>
      </c>
      <c r="BS255" s="16" t="str">
        <f>IF(Wedstrijden!Y252="x","M1","")</f>
        <v/>
      </c>
      <c r="BT255" s="16" t="str">
        <f>IF(Wedstrijden!Z252="x","M2","")</f>
        <v/>
      </c>
      <c r="BU255" s="16" t="str">
        <f>IF(Wedstrijden!AA252="x","Z1","")</f>
        <v/>
      </c>
      <c r="BV255" s="16" t="str">
        <f>IF(Wedstrijden!AB252="x","Z2","")</f>
        <v/>
      </c>
      <c r="BW255" s="16" t="str">
        <f>IF(COUNTA(Wedstrijden!K252:S252)&lt;&gt;0,1,"")</f>
        <v/>
      </c>
      <c r="BX255" s="16" t="str">
        <f t="shared" si="19"/>
        <v/>
      </c>
      <c r="BY255" s="16" t="str">
        <f>IF(Wedstrijden!K252="x","BB","")</f>
        <v/>
      </c>
      <c r="BZ255" s="16" t="str">
        <f>IF(Wedstrijden!L252="x","B","")</f>
        <v/>
      </c>
      <c r="CA255" s="16" t="str">
        <f>IF(Wedstrijden!M252="x","L1","")</f>
        <v/>
      </c>
      <c r="CB255" s="16" t="str">
        <f>IF(Wedstrijden!N252="x","L2","")</f>
        <v/>
      </c>
      <c r="CC255" s="16" t="str">
        <f>IF(Wedstrijden!O252="x","M1","")</f>
        <v/>
      </c>
      <c r="CD255" s="16" t="str">
        <f>IF(Wedstrijden!P252="x","M2","")</f>
        <v/>
      </c>
      <c r="CE255" s="16" t="str">
        <f>IF(Wedstrijden!Q252="x","Z1","")</f>
        <v/>
      </c>
      <c r="CF255" s="16" t="str">
        <f>IF(Wedstrijden!R252="x","Z2","")</f>
        <v/>
      </c>
      <c r="CG255" s="16" t="str">
        <f>IF(Wedstrijden!S252="x","ZZL","")</f>
        <v/>
      </c>
      <c r="CL255" s="16" t="str">
        <f>IF(COUNTA(Wedstrijden!AQ252:BA252)&lt;&gt;0,2,"")</f>
        <v/>
      </c>
      <c r="CM255" s="16" t="str">
        <f t="shared" si="20"/>
        <v/>
      </c>
      <c r="CN255" s="16" t="str">
        <f>IF(Wedstrijden!AQ252="x","AA","")</f>
        <v/>
      </c>
      <c r="CO255" s="16" t="str">
        <f>IF(Wedstrijden!AR252="x","A","")</f>
        <v/>
      </c>
      <c r="CP255" s="16" t="str">
        <f>IF(Wedstrijden!AS252="x","BB","")</f>
        <v/>
      </c>
      <c r="CQ255" s="16" t="str">
        <f>IF(Wedstrijden!AT252="x","B","")</f>
        <v/>
      </c>
      <c r="CR255" s="16" t="str">
        <f>IF(Wedstrijden!AU252="x","L","")</f>
        <v/>
      </c>
      <c r="CS255" s="16" t="str">
        <f>IF(Wedstrijden!AV252="x","M","")</f>
        <v/>
      </c>
      <c r="CT255" s="16" t="str">
        <f>IF(Wedstrijden!AW252="x","Z","")</f>
        <v/>
      </c>
      <c r="CU255" s="16" t="str">
        <f>IF(Wedstrijden!BA252="x","ZZ","")</f>
        <v/>
      </c>
      <c r="CV255" s="16" t="str">
        <f>IF(COUNTA(Wedstrijden!AH252:AO252)&lt;&gt;0,2,"")</f>
        <v/>
      </c>
      <c r="CW255" s="16" t="str">
        <f t="shared" si="21"/>
        <v/>
      </c>
      <c r="CX255" s="16" t="str">
        <f>IF(Wedstrijden!AH252="x","BB","")</f>
        <v/>
      </c>
      <c r="CY255" s="16" t="str">
        <f>IF(Wedstrijden!AI252="x","B","")</f>
        <v/>
      </c>
      <c r="CZ255" s="16" t="str">
        <f>IF(Wedstrijden!AJ252="x","L","")</f>
        <v/>
      </c>
      <c r="DA255" s="16" t="str">
        <f>IF(Wedstrijden!AK252="x","M","")</f>
        <v/>
      </c>
      <c r="DB255" s="16" t="str">
        <f>IF(Wedstrijden!AL252="x","Z","")</f>
        <v/>
      </c>
      <c r="DC255" s="16" t="str">
        <f>IF(Wedstrijden!AM252="x","ZZ","")</f>
        <v/>
      </c>
      <c r="DD255" s="16" t="str">
        <f>IF(Wedstrijden!AO252="x","1.40","")</f>
        <v/>
      </c>
      <c r="DE255" s="16" t="str">
        <f>IF(COUNTA(Wedstrijden!BC252:BE252)&lt;&gt;0,6,"")</f>
        <v/>
      </c>
      <c r="DF255" s="16" t="str">
        <f t="shared" si="22"/>
        <v/>
      </c>
      <c r="DG255" s="16" t="str">
        <f>IF(Wedstrijden!BC252="x","L","")</f>
        <v/>
      </c>
      <c r="DH255" s="16" t="str">
        <f>IF(Wedstrijden!BD252="x","M","")</f>
        <v/>
      </c>
      <c r="DI255" s="16" t="str">
        <f>IF(Wedstrijden!BE252="x","Z","")</f>
        <v/>
      </c>
      <c r="DJ255" s="16" t="str">
        <f>IF(Wedstrijden!BF252="x","Z","")</f>
        <v/>
      </c>
      <c r="DK255" s="16" t="str">
        <f>IF(COUNTA(Wedstrijden!BH252:BJ252)&lt;&gt;0,6,"")</f>
        <v/>
      </c>
      <c r="DL255" s="16" t="str">
        <f t="shared" si="23"/>
        <v/>
      </c>
      <c r="DM255" s="16" t="str">
        <f>IF(Wedstrijden!BH252="x","L","")</f>
        <v/>
      </c>
      <c r="DN255" s="16" t="str">
        <f>IF(Wedstrijden!BI252="x","M","")</f>
        <v/>
      </c>
      <c r="DO255" s="16" t="str">
        <f>IF(Wedstrijden!BJ252="x","Z","")</f>
        <v/>
      </c>
      <c r="DP255" s="16" t="str">
        <f>IF(Wedstrijden!BK252="x","Z","")</f>
        <v/>
      </c>
    </row>
    <row r="256" spans="1:120" ht="14.4" x14ac:dyDescent="0.3">
      <c r="A256" s="18">
        <f>Wedstrijden!A253</f>
        <v>0</v>
      </c>
      <c r="B256" s="16" t="str">
        <f>IFERROR(VLOOKUP(Wedstrijden!#REF!,#REF!,2,FALSE),"")</f>
        <v/>
      </c>
      <c r="C256" s="16">
        <f>Wedstrijden!E253</f>
        <v>0</v>
      </c>
      <c r="D256" s="16" t="str">
        <f>IFERROR(VLOOKUP(Wedstrijden!#REF!,#REF!,2,FALSE),"")</f>
        <v/>
      </c>
      <c r="E256" s="16" t="str">
        <f>IFERROR(VLOOKUP(Wedstrijden!#REF!,#REF!,5,FALSE),"")</f>
        <v/>
      </c>
      <c r="F256" s="16" t="e">
        <f>IF(Wedstrijden!#REF!&lt;&gt;"",Wedstrijden!#REF!,"")</f>
        <v>#REF!</v>
      </c>
      <c r="G256" s="16" t="e">
        <f>IF(Wedstrijden!#REF!="Indoor",1,0)</f>
        <v>#REF!</v>
      </c>
      <c r="H256" s="16" t="e">
        <f>Wedstrijden!#REF!</f>
        <v>#REF!</v>
      </c>
      <c r="I256" s="16" t="e">
        <f>IF(Wedstrijden!#REF!="Nee",0,IF(Wedstrijden!#REF!="Ja",1,""))</f>
        <v>#REF!</v>
      </c>
      <c r="J256" s="16" t="e">
        <f>IF(Wedstrijden!#REF!&lt;&gt;"",Wedstrijden!#REF!,"")</f>
        <v>#REF!</v>
      </c>
      <c r="BJ256" s="16" t="str">
        <f>IF(COUNTA(Wedstrijden!T253:AB253)&lt;&gt;0,1,"")</f>
        <v/>
      </c>
      <c r="BK256" s="16" t="str">
        <f t="shared" si="18"/>
        <v/>
      </c>
      <c r="BL256" s="16" t="e">
        <f>IF(Wedstrijden!#REF!="x","AA","")</f>
        <v>#REF!</v>
      </c>
      <c r="BM256" s="16" t="e">
        <f>IF(Wedstrijden!#REF!="x","A","")</f>
        <v>#REF!</v>
      </c>
      <c r="BN256" s="16" t="str">
        <f>IF(Wedstrijden!T253="x","B1","")</f>
        <v/>
      </c>
      <c r="BO256" s="16" t="e">
        <f>IF(Wedstrijden!#REF!="x","BB","")</f>
        <v>#REF!</v>
      </c>
      <c r="BP256" s="16" t="str">
        <f>IF(Wedstrijden!V253="x","B","")</f>
        <v/>
      </c>
      <c r="BQ256" s="16" t="str">
        <f>IF(Wedstrijden!W253="x","L1","")</f>
        <v/>
      </c>
      <c r="BR256" s="16" t="str">
        <f>IF(Wedstrijden!X253="x","L2","")</f>
        <v/>
      </c>
      <c r="BS256" s="16" t="str">
        <f>IF(Wedstrijden!Y253="x","M1","")</f>
        <v/>
      </c>
      <c r="BT256" s="16" t="str">
        <f>IF(Wedstrijden!Z253="x","M2","")</f>
        <v/>
      </c>
      <c r="BU256" s="16" t="str">
        <f>IF(Wedstrijden!AA253="x","Z1","")</f>
        <v/>
      </c>
      <c r="BV256" s="16" t="str">
        <f>IF(Wedstrijden!AB253="x","Z2","")</f>
        <v/>
      </c>
      <c r="BW256" s="16" t="str">
        <f>IF(COUNTA(Wedstrijden!K253:S253)&lt;&gt;0,1,"")</f>
        <v/>
      </c>
      <c r="BX256" s="16" t="str">
        <f t="shared" si="19"/>
        <v/>
      </c>
      <c r="BY256" s="16" t="str">
        <f>IF(Wedstrijden!K253="x","BB","")</f>
        <v/>
      </c>
      <c r="BZ256" s="16" t="str">
        <f>IF(Wedstrijden!L253="x","B","")</f>
        <v/>
      </c>
      <c r="CA256" s="16" t="str">
        <f>IF(Wedstrijden!M253="x","L1","")</f>
        <v/>
      </c>
      <c r="CB256" s="16" t="str">
        <f>IF(Wedstrijden!N253="x","L2","")</f>
        <v/>
      </c>
      <c r="CC256" s="16" t="str">
        <f>IF(Wedstrijden!O253="x","M1","")</f>
        <v/>
      </c>
      <c r="CD256" s="16" t="str">
        <f>IF(Wedstrijden!P253="x","M2","")</f>
        <v/>
      </c>
      <c r="CE256" s="16" t="str">
        <f>IF(Wedstrijden!Q253="x","Z1","")</f>
        <v/>
      </c>
      <c r="CF256" s="16" t="str">
        <f>IF(Wedstrijden!R253="x","Z2","")</f>
        <v/>
      </c>
      <c r="CG256" s="16" t="str">
        <f>IF(Wedstrijden!S253="x","ZZL","")</f>
        <v/>
      </c>
      <c r="CL256" s="16" t="str">
        <f>IF(COUNTA(Wedstrijden!AQ253:BA253)&lt;&gt;0,2,"")</f>
        <v/>
      </c>
      <c r="CM256" s="16" t="str">
        <f t="shared" si="20"/>
        <v/>
      </c>
      <c r="CN256" s="16" t="str">
        <f>IF(Wedstrijden!AQ253="x","AA","")</f>
        <v/>
      </c>
      <c r="CO256" s="16" t="str">
        <f>IF(Wedstrijden!AR253="x","A","")</f>
        <v/>
      </c>
      <c r="CP256" s="16" t="str">
        <f>IF(Wedstrijden!AS253="x","BB","")</f>
        <v/>
      </c>
      <c r="CQ256" s="16" t="str">
        <f>IF(Wedstrijden!AT253="x","B","")</f>
        <v/>
      </c>
      <c r="CR256" s="16" t="str">
        <f>IF(Wedstrijden!AU253="x","L","")</f>
        <v/>
      </c>
      <c r="CS256" s="16" t="str">
        <f>IF(Wedstrijden!AV253="x","M","")</f>
        <v/>
      </c>
      <c r="CT256" s="16" t="str">
        <f>IF(Wedstrijden!AW253="x","Z","")</f>
        <v/>
      </c>
      <c r="CU256" s="16" t="str">
        <f>IF(Wedstrijden!BA253="x","ZZ","")</f>
        <v/>
      </c>
      <c r="CV256" s="16" t="str">
        <f>IF(COUNTA(Wedstrijden!AH253:AO253)&lt;&gt;0,2,"")</f>
        <v/>
      </c>
      <c r="CW256" s="16" t="str">
        <f t="shared" si="21"/>
        <v/>
      </c>
      <c r="CX256" s="16" t="str">
        <f>IF(Wedstrijden!AH253="x","BB","")</f>
        <v/>
      </c>
      <c r="CY256" s="16" t="str">
        <f>IF(Wedstrijden!AI253="x","B","")</f>
        <v/>
      </c>
      <c r="CZ256" s="16" t="str">
        <f>IF(Wedstrijden!AJ253="x","L","")</f>
        <v/>
      </c>
      <c r="DA256" s="16" t="str">
        <f>IF(Wedstrijden!AK253="x","M","")</f>
        <v/>
      </c>
      <c r="DB256" s="16" t="str">
        <f>IF(Wedstrijden!AL253="x","Z","")</f>
        <v/>
      </c>
      <c r="DC256" s="16" t="str">
        <f>IF(Wedstrijden!AM253="x","ZZ","")</f>
        <v/>
      </c>
      <c r="DD256" s="16" t="str">
        <f>IF(Wedstrijden!AO253="x","1.40","")</f>
        <v/>
      </c>
      <c r="DE256" s="16" t="str">
        <f>IF(COUNTA(Wedstrijden!BC253:BE253)&lt;&gt;0,6,"")</f>
        <v/>
      </c>
      <c r="DF256" s="16" t="str">
        <f t="shared" si="22"/>
        <v/>
      </c>
      <c r="DG256" s="16" t="str">
        <f>IF(Wedstrijden!BC253="x","L","")</f>
        <v/>
      </c>
      <c r="DH256" s="16" t="str">
        <f>IF(Wedstrijden!BD253="x","M","")</f>
        <v/>
      </c>
      <c r="DI256" s="16" t="str">
        <f>IF(Wedstrijden!BE253="x","Z","")</f>
        <v/>
      </c>
      <c r="DJ256" s="16" t="str">
        <f>IF(Wedstrijden!BF253="x","Z","")</f>
        <v/>
      </c>
      <c r="DK256" s="16" t="str">
        <f>IF(COUNTA(Wedstrijden!BH253:BJ253)&lt;&gt;0,6,"")</f>
        <v/>
      </c>
      <c r="DL256" s="16" t="str">
        <f t="shared" si="23"/>
        <v/>
      </c>
      <c r="DM256" s="16" t="str">
        <f>IF(Wedstrijden!BH253="x","L","")</f>
        <v/>
      </c>
      <c r="DN256" s="16" t="str">
        <f>IF(Wedstrijden!BI253="x","M","")</f>
        <v/>
      </c>
      <c r="DO256" s="16" t="str">
        <f>IF(Wedstrijden!BJ253="x","Z","")</f>
        <v/>
      </c>
      <c r="DP256" s="16" t="str">
        <f>IF(Wedstrijden!BK253="x","Z","")</f>
        <v/>
      </c>
    </row>
    <row r="257" spans="1:120" ht="14.4" x14ac:dyDescent="0.3">
      <c r="A257" s="18">
        <f>Wedstrijden!A254</f>
        <v>0</v>
      </c>
      <c r="B257" s="16" t="str">
        <f>IFERROR(VLOOKUP(Wedstrijden!#REF!,#REF!,2,FALSE),"")</f>
        <v/>
      </c>
      <c r="C257" s="16">
        <f>Wedstrijden!E254</f>
        <v>0</v>
      </c>
      <c r="D257" s="16" t="str">
        <f>IFERROR(VLOOKUP(Wedstrijden!#REF!,#REF!,2,FALSE),"")</f>
        <v/>
      </c>
      <c r="E257" s="16" t="str">
        <f>IFERROR(VLOOKUP(Wedstrijden!#REF!,#REF!,5,FALSE),"")</f>
        <v/>
      </c>
      <c r="F257" s="16" t="e">
        <f>IF(Wedstrijden!#REF!&lt;&gt;"",Wedstrijden!#REF!,"")</f>
        <v>#REF!</v>
      </c>
      <c r="G257" s="16" t="e">
        <f>IF(Wedstrijden!#REF!="Indoor",1,0)</f>
        <v>#REF!</v>
      </c>
      <c r="H257" s="16" t="e">
        <f>Wedstrijden!#REF!</f>
        <v>#REF!</v>
      </c>
      <c r="I257" s="16" t="e">
        <f>IF(Wedstrijden!#REF!="Nee",0,IF(Wedstrijden!#REF!="Ja",1,""))</f>
        <v>#REF!</v>
      </c>
      <c r="J257" s="16" t="e">
        <f>IF(Wedstrijden!#REF!&lt;&gt;"",Wedstrijden!#REF!,"")</f>
        <v>#REF!</v>
      </c>
      <c r="BJ257" s="16" t="str">
        <f>IF(COUNTA(Wedstrijden!T254:AB254)&lt;&gt;0,1,"")</f>
        <v/>
      </c>
      <c r="BK257" s="16" t="str">
        <f t="shared" si="18"/>
        <v/>
      </c>
      <c r="BL257" s="16" t="e">
        <f>IF(Wedstrijden!#REF!="x","AA","")</f>
        <v>#REF!</v>
      </c>
      <c r="BM257" s="16" t="e">
        <f>IF(Wedstrijden!#REF!="x","A","")</f>
        <v>#REF!</v>
      </c>
      <c r="BN257" s="16" t="str">
        <f>IF(Wedstrijden!T254="x","B1","")</f>
        <v/>
      </c>
      <c r="BO257" s="16" t="e">
        <f>IF(Wedstrijden!#REF!="x","BB","")</f>
        <v>#REF!</v>
      </c>
      <c r="BP257" s="16" t="str">
        <f>IF(Wedstrijden!V254="x","B","")</f>
        <v/>
      </c>
      <c r="BQ257" s="16" t="str">
        <f>IF(Wedstrijden!W254="x","L1","")</f>
        <v/>
      </c>
      <c r="BR257" s="16" t="str">
        <f>IF(Wedstrijden!X254="x","L2","")</f>
        <v/>
      </c>
      <c r="BS257" s="16" t="str">
        <f>IF(Wedstrijden!Y254="x","M1","")</f>
        <v/>
      </c>
      <c r="BT257" s="16" t="str">
        <f>IF(Wedstrijden!Z254="x","M2","")</f>
        <v/>
      </c>
      <c r="BU257" s="16" t="str">
        <f>IF(Wedstrijden!AA254="x","Z1","")</f>
        <v/>
      </c>
      <c r="BV257" s="16" t="str">
        <f>IF(Wedstrijden!AB254="x","Z2","")</f>
        <v/>
      </c>
      <c r="BW257" s="16" t="str">
        <f>IF(COUNTA(Wedstrijden!K254:S254)&lt;&gt;0,1,"")</f>
        <v/>
      </c>
      <c r="BX257" s="16" t="str">
        <f t="shared" si="19"/>
        <v/>
      </c>
      <c r="BY257" s="16" t="str">
        <f>IF(Wedstrijden!K254="x","BB","")</f>
        <v/>
      </c>
      <c r="BZ257" s="16" t="str">
        <f>IF(Wedstrijden!L254="x","B","")</f>
        <v/>
      </c>
      <c r="CA257" s="16" t="str">
        <f>IF(Wedstrijden!M254="x","L1","")</f>
        <v/>
      </c>
      <c r="CB257" s="16" t="str">
        <f>IF(Wedstrijden!N254="x","L2","")</f>
        <v/>
      </c>
      <c r="CC257" s="16" t="str">
        <f>IF(Wedstrijden!O254="x","M1","")</f>
        <v/>
      </c>
      <c r="CD257" s="16" t="str">
        <f>IF(Wedstrijden!P254="x","M2","")</f>
        <v/>
      </c>
      <c r="CE257" s="16" t="str">
        <f>IF(Wedstrijden!Q254="x","Z1","")</f>
        <v/>
      </c>
      <c r="CF257" s="16" t="str">
        <f>IF(Wedstrijden!R254="x","Z2","")</f>
        <v/>
      </c>
      <c r="CG257" s="16" t="str">
        <f>IF(Wedstrijden!S254="x","ZZL","")</f>
        <v/>
      </c>
      <c r="CL257" s="16" t="str">
        <f>IF(COUNTA(Wedstrijden!AQ254:BA254)&lt;&gt;0,2,"")</f>
        <v/>
      </c>
      <c r="CM257" s="16" t="str">
        <f t="shared" si="20"/>
        <v/>
      </c>
      <c r="CN257" s="16" t="str">
        <f>IF(Wedstrijden!AQ254="x","AA","")</f>
        <v/>
      </c>
      <c r="CO257" s="16" t="str">
        <f>IF(Wedstrijden!AR254="x","A","")</f>
        <v/>
      </c>
      <c r="CP257" s="16" t="str">
        <f>IF(Wedstrijden!AS254="x","BB","")</f>
        <v/>
      </c>
      <c r="CQ257" s="16" t="str">
        <f>IF(Wedstrijden!AT254="x","B","")</f>
        <v/>
      </c>
      <c r="CR257" s="16" t="str">
        <f>IF(Wedstrijden!AU254="x","L","")</f>
        <v/>
      </c>
      <c r="CS257" s="16" t="str">
        <f>IF(Wedstrijden!AV254="x","M","")</f>
        <v/>
      </c>
      <c r="CT257" s="16" t="str">
        <f>IF(Wedstrijden!AW254="x","Z","")</f>
        <v/>
      </c>
      <c r="CU257" s="16" t="str">
        <f>IF(Wedstrijden!BA254="x","ZZ","")</f>
        <v/>
      </c>
      <c r="CV257" s="16" t="str">
        <f>IF(COUNTA(Wedstrijden!AH254:AO254)&lt;&gt;0,2,"")</f>
        <v/>
      </c>
      <c r="CW257" s="16" t="str">
        <f t="shared" si="21"/>
        <v/>
      </c>
      <c r="CX257" s="16" t="str">
        <f>IF(Wedstrijden!AH254="x","BB","")</f>
        <v/>
      </c>
      <c r="CY257" s="16" t="str">
        <f>IF(Wedstrijden!AI254="x","B","")</f>
        <v/>
      </c>
      <c r="CZ257" s="16" t="str">
        <f>IF(Wedstrijden!AJ254="x","L","")</f>
        <v/>
      </c>
      <c r="DA257" s="16" t="str">
        <f>IF(Wedstrijden!AK254="x","M","")</f>
        <v/>
      </c>
      <c r="DB257" s="16" t="str">
        <f>IF(Wedstrijden!AL254="x","Z","")</f>
        <v/>
      </c>
      <c r="DC257" s="16" t="str">
        <f>IF(Wedstrijden!AM254="x","ZZ","")</f>
        <v/>
      </c>
      <c r="DD257" s="16" t="str">
        <f>IF(Wedstrijden!AO254="x","1.40","")</f>
        <v/>
      </c>
      <c r="DE257" s="16" t="str">
        <f>IF(COUNTA(Wedstrijden!BC254:BE254)&lt;&gt;0,6,"")</f>
        <v/>
      </c>
      <c r="DF257" s="16" t="str">
        <f t="shared" si="22"/>
        <v/>
      </c>
      <c r="DG257" s="16" t="str">
        <f>IF(Wedstrijden!BC254="x","L","")</f>
        <v/>
      </c>
      <c r="DH257" s="16" t="str">
        <f>IF(Wedstrijden!BD254="x","M","")</f>
        <v/>
      </c>
      <c r="DI257" s="16" t="str">
        <f>IF(Wedstrijden!BE254="x","Z","")</f>
        <v/>
      </c>
      <c r="DJ257" s="16" t="str">
        <f>IF(Wedstrijden!BF254="x","Z","")</f>
        <v/>
      </c>
      <c r="DK257" s="16" t="str">
        <f>IF(COUNTA(Wedstrijden!BH254:BJ254)&lt;&gt;0,6,"")</f>
        <v/>
      </c>
      <c r="DL257" s="16" t="str">
        <f t="shared" si="23"/>
        <v/>
      </c>
      <c r="DM257" s="16" t="str">
        <f>IF(Wedstrijden!BH254="x","L","")</f>
        <v/>
      </c>
      <c r="DN257" s="16" t="str">
        <f>IF(Wedstrijden!BI254="x","M","")</f>
        <v/>
      </c>
      <c r="DO257" s="16" t="str">
        <f>IF(Wedstrijden!BJ254="x","Z","")</f>
        <v/>
      </c>
      <c r="DP257" s="16" t="str">
        <f>IF(Wedstrijden!BK254="x","Z","")</f>
        <v/>
      </c>
    </row>
    <row r="258" spans="1:120" ht="14.4" x14ac:dyDescent="0.3">
      <c r="A258" s="18">
        <f>Wedstrijden!A255</f>
        <v>0</v>
      </c>
      <c r="B258" s="16" t="str">
        <f>IFERROR(VLOOKUP(Wedstrijden!#REF!,#REF!,2,FALSE),"")</f>
        <v/>
      </c>
      <c r="C258" s="16">
        <f>Wedstrijden!E255</f>
        <v>0</v>
      </c>
      <c r="D258" s="16" t="str">
        <f>IFERROR(VLOOKUP(Wedstrijden!#REF!,#REF!,2,FALSE),"")</f>
        <v/>
      </c>
      <c r="E258" s="16" t="str">
        <f>IFERROR(VLOOKUP(Wedstrijden!#REF!,#REF!,5,FALSE),"")</f>
        <v/>
      </c>
      <c r="F258" s="16" t="e">
        <f>IF(Wedstrijden!#REF!&lt;&gt;"",Wedstrijden!#REF!,"")</f>
        <v>#REF!</v>
      </c>
      <c r="G258" s="16" t="e">
        <f>IF(Wedstrijden!#REF!="Indoor",1,0)</f>
        <v>#REF!</v>
      </c>
      <c r="H258" s="16" t="e">
        <f>Wedstrijden!#REF!</f>
        <v>#REF!</v>
      </c>
      <c r="I258" s="16" t="e">
        <f>IF(Wedstrijden!#REF!="Nee",0,IF(Wedstrijden!#REF!="Ja",1,""))</f>
        <v>#REF!</v>
      </c>
      <c r="J258" s="16" t="e">
        <f>IF(Wedstrijden!#REF!&lt;&gt;"",Wedstrijden!#REF!,"")</f>
        <v>#REF!</v>
      </c>
      <c r="BJ258" s="16" t="str">
        <f>IF(COUNTA(Wedstrijden!T255:AB255)&lt;&gt;0,1,"")</f>
        <v/>
      </c>
      <c r="BK258" s="16" t="str">
        <f t="shared" si="18"/>
        <v/>
      </c>
      <c r="BL258" s="16" t="e">
        <f>IF(Wedstrijden!#REF!="x","AA","")</f>
        <v>#REF!</v>
      </c>
      <c r="BM258" s="16" t="e">
        <f>IF(Wedstrijden!#REF!="x","A","")</f>
        <v>#REF!</v>
      </c>
      <c r="BN258" s="16" t="str">
        <f>IF(Wedstrijden!T255="x","B1","")</f>
        <v/>
      </c>
      <c r="BO258" s="16" t="e">
        <f>IF(Wedstrijden!#REF!="x","BB","")</f>
        <v>#REF!</v>
      </c>
      <c r="BP258" s="16" t="str">
        <f>IF(Wedstrijden!V255="x","B","")</f>
        <v/>
      </c>
      <c r="BQ258" s="16" t="str">
        <f>IF(Wedstrijden!W255="x","L1","")</f>
        <v/>
      </c>
      <c r="BR258" s="16" t="str">
        <f>IF(Wedstrijden!X255="x","L2","")</f>
        <v/>
      </c>
      <c r="BS258" s="16" t="str">
        <f>IF(Wedstrijden!Y255="x","M1","")</f>
        <v/>
      </c>
      <c r="BT258" s="16" t="str">
        <f>IF(Wedstrijden!Z255="x","M2","")</f>
        <v/>
      </c>
      <c r="BU258" s="16" t="str">
        <f>IF(Wedstrijden!AA255="x","Z1","")</f>
        <v/>
      </c>
      <c r="BV258" s="16" t="str">
        <f>IF(Wedstrijden!AB255="x","Z2","")</f>
        <v/>
      </c>
      <c r="BW258" s="16" t="str">
        <f>IF(COUNTA(Wedstrijden!K255:S255)&lt;&gt;0,1,"")</f>
        <v/>
      </c>
      <c r="BX258" s="16" t="str">
        <f t="shared" si="19"/>
        <v/>
      </c>
      <c r="BY258" s="16" t="str">
        <f>IF(Wedstrijden!K255="x","BB","")</f>
        <v/>
      </c>
      <c r="BZ258" s="16" t="str">
        <f>IF(Wedstrijden!L255="x","B","")</f>
        <v/>
      </c>
      <c r="CA258" s="16" t="str">
        <f>IF(Wedstrijden!M255="x","L1","")</f>
        <v/>
      </c>
      <c r="CB258" s="16" t="str">
        <f>IF(Wedstrijden!N255="x","L2","")</f>
        <v/>
      </c>
      <c r="CC258" s="16" t="str">
        <f>IF(Wedstrijden!O255="x","M1","")</f>
        <v/>
      </c>
      <c r="CD258" s="16" t="str">
        <f>IF(Wedstrijden!P255="x","M2","")</f>
        <v/>
      </c>
      <c r="CE258" s="16" t="str">
        <f>IF(Wedstrijden!Q255="x","Z1","")</f>
        <v/>
      </c>
      <c r="CF258" s="16" t="str">
        <f>IF(Wedstrijden!R255="x","Z2","")</f>
        <v/>
      </c>
      <c r="CG258" s="16" t="str">
        <f>IF(Wedstrijden!S255="x","ZZL","")</f>
        <v/>
      </c>
      <c r="CL258" s="16" t="str">
        <f>IF(COUNTA(Wedstrijden!AQ255:BA255)&lt;&gt;0,2,"")</f>
        <v/>
      </c>
      <c r="CM258" s="16" t="str">
        <f t="shared" si="20"/>
        <v/>
      </c>
      <c r="CN258" s="16" t="str">
        <f>IF(Wedstrijden!AQ255="x","AA","")</f>
        <v/>
      </c>
      <c r="CO258" s="16" t="str">
        <f>IF(Wedstrijden!AR255="x","A","")</f>
        <v/>
      </c>
      <c r="CP258" s="16" t="str">
        <f>IF(Wedstrijden!AS255="x","BB","")</f>
        <v/>
      </c>
      <c r="CQ258" s="16" t="str">
        <f>IF(Wedstrijden!AT255="x","B","")</f>
        <v/>
      </c>
      <c r="CR258" s="16" t="str">
        <f>IF(Wedstrijden!AU255="x","L","")</f>
        <v/>
      </c>
      <c r="CS258" s="16" t="str">
        <f>IF(Wedstrijden!AV255="x","M","")</f>
        <v/>
      </c>
      <c r="CT258" s="16" t="str">
        <f>IF(Wedstrijden!AW255="x","Z","")</f>
        <v/>
      </c>
      <c r="CU258" s="16" t="str">
        <f>IF(Wedstrijden!BA255="x","ZZ","")</f>
        <v/>
      </c>
      <c r="CV258" s="16" t="str">
        <f>IF(COUNTA(Wedstrijden!AH255:AO255)&lt;&gt;0,2,"")</f>
        <v/>
      </c>
      <c r="CW258" s="16" t="str">
        <f t="shared" si="21"/>
        <v/>
      </c>
      <c r="CX258" s="16" t="str">
        <f>IF(Wedstrijden!AH255="x","BB","")</f>
        <v/>
      </c>
      <c r="CY258" s="16" t="str">
        <f>IF(Wedstrijden!AI255="x","B","")</f>
        <v/>
      </c>
      <c r="CZ258" s="16" t="str">
        <f>IF(Wedstrijden!AJ255="x","L","")</f>
        <v/>
      </c>
      <c r="DA258" s="16" t="str">
        <f>IF(Wedstrijden!AK255="x","M","")</f>
        <v/>
      </c>
      <c r="DB258" s="16" t="str">
        <f>IF(Wedstrijden!AL255="x","Z","")</f>
        <v/>
      </c>
      <c r="DC258" s="16" t="str">
        <f>IF(Wedstrijden!AM255="x","ZZ","")</f>
        <v/>
      </c>
      <c r="DD258" s="16" t="str">
        <f>IF(Wedstrijden!AO255="x","1.40","")</f>
        <v/>
      </c>
      <c r="DE258" s="16" t="str">
        <f>IF(COUNTA(Wedstrijden!BC255:BE255)&lt;&gt;0,6,"")</f>
        <v/>
      </c>
      <c r="DF258" s="16" t="str">
        <f t="shared" si="22"/>
        <v/>
      </c>
      <c r="DG258" s="16" t="str">
        <f>IF(Wedstrijden!BC255="x","L","")</f>
        <v/>
      </c>
      <c r="DH258" s="16" t="str">
        <f>IF(Wedstrijden!BD255="x","M","")</f>
        <v/>
      </c>
      <c r="DI258" s="16" t="str">
        <f>IF(Wedstrijden!BE255="x","Z","")</f>
        <v/>
      </c>
      <c r="DJ258" s="16" t="str">
        <f>IF(Wedstrijden!BF255="x","Z","")</f>
        <v/>
      </c>
      <c r="DK258" s="16" t="str">
        <f>IF(COUNTA(Wedstrijden!BH255:BJ255)&lt;&gt;0,6,"")</f>
        <v/>
      </c>
      <c r="DL258" s="16" t="str">
        <f t="shared" si="23"/>
        <v/>
      </c>
      <c r="DM258" s="16" t="str">
        <f>IF(Wedstrijden!BH255="x","L","")</f>
        <v/>
      </c>
      <c r="DN258" s="16" t="str">
        <f>IF(Wedstrijden!BI255="x","M","")</f>
        <v/>
      </c>
      <c r="DO258" s="16" t="str">
        <f>IF(Wedstrijden!BJ255="x","Z","")</f>
        <v/>
      </c>
      <c r="DP258" s="16" t="str">
        <f>IF(Wedstrijden!BK255="x","Z","")</f>
        <v/>
      </c>
    </row>
    <row r="259" spans="1:120" ht="14.4" x14ac:dyDescent="0.3">
      <c r="A259" s="18">
        <f>Wedstrijden!A256</f>
        <v>0</v>
      </c>
      <c r="B259" s="16" t="str">
        <f>IFERROR(VLOOKUP(Wedstrijden!#REF!,#REF!,2,FALSE),"")</f>
        <v/>
      </c>
      <c r="C259" s="16">
        <f>Wedstrijden!E256</f>
        <v>0</v>
      </c>
      <c r="D259" s="16" t="str">
        <f>IFERROR(VLOOKUP(Wedstrijden!#REF!,#REF!,2,FALSE),"")</f>
        <v/>
      </c>
      <c r="E259" s="16" t="str">
        <f>IFERROR(VLOOKUP(Wedstrijden!#REF!,#REF!,5,FALSE),"")</f>
        <v/>
      </c>
      <c r="F259" s="16" t="e">
        <f>IF(Wedstrijden!#REF!&lt;&gt;"",Wedstrijden!#REF!,"")</f>
        <v>#REF!</v>
      </c>
      <c r="G259" s="16" t="e">
        <f>IF(Wedstrijden!#REF!="Indoor",1,0)</f>
        <v>#REF!</v>
      </c>
      <c r="H259" s="16" t="e">
        <f>Wedstrijden!#REF!</f>
        <v>#REF!</v>
      </c>
      <c r="I259" s="16" t="e">
        <f>IF(Wedstrijden!#REF!="Nee",0,IF(Wedstrijden!#REF!="Ja",1,""))</f>
        <v>#REF!</v>
      </c>
      <c r="J259" s="16" t="e">
        <f>IF(Wedstrijden!#REF!&lt;&gt;"",Wedstrijden!#REF!,"")</f>
        <v>#REF!</v>
      </c>
      <c r="BJ259" s="16" t="str">
        <f>IF(COUNTA(Wedstrijden!T256:AB256)&lt;&gt;0,1,"")</f>
        <v/>
      </c>
      <c r="BK259" s="16" t="str">
        <f t="shared" ref="BK259:BK322" si="24">IF(COUNTBLANK(BJ259) = 1,"",2)</f>
        <v/>
      </c>
      <c r="BL259" s="16" t="e">
        <f>IF(Wedstrijden!#REF!="x","AA","")</f>
        <v>#REF!</v>
      </c>
      <c r="BM259" s="16" t="e">
        <f>IF(Wedstrijden!#REF!="x","A","")</f>
        <v>#REF!</v>
      </c>
      <c r="BN259" s="16" t="str">
        <f>IF(Wedstrijden!T256="x","B1","")</f>
        <v/>
      </c>
      <c r="BO259" s="16" t="e">
        <f>IF(Wedstrijden!#REF!="x","BB","")</f>
        <v>#REF!</v>
      </c>
      <c r="BP259" s="16" t="str">
        <f>IF(Wedstrijden!V256="x","B","")</f>
        <v/>
      </c>
      <c r="BQ259" s="16" t="str">
        <f>IF(Wedstrijden!W256="x","L1","")</f>
        <v/>
      </c>
      <c r="BR259" s="16" t="str">
        <f>IF(Wedstrijden!X256="x","L2","")</f>
        <v/>
      </c>
      <c r="BS259" s="16" t="str">
        <f>IF(Wedstrijden!Y256="x","M1","")</f>
        <v/>
      </c>
      <c r="BT259" s="16" t="str">
        <f>IF(Wedstrijden!Z256="x","M2","")</f>
        <v/>
      </c>
      <c r="BU259" s="16" t="str">
        <f>IF(Wedstrijden!AA256="x","Z1","")</f>
        <v/>
      </c>
      <c r="BV259" s="16" t="str">
        <f>IF(Wedstrijden!AB256="x","Z2","")</f>
        <v/>
      </c>
      <c r="BW259" s="16" t="str">
        <f>IF(COUNTA(Wedstrijden!K256:S256)&lt;&gt;0,1,"")</f>
        <v/>
      </c>
      <c r="BX259" s="16" t="str">
        <f t="shared" ref="BX259:BX322" si="25">IF(COUNTBLANK(BW259) = 1,"",1)</f>
        <v/>
      </c>
      <c r="BY259" s="16" t="str">
        <f>IF(Wedstrijden!K256="x","BB","")</f>
        <v/>
      </c>
      <c r="BZ259" s="16" t="str">
        <f>IF(Wedstrijden!L256="x","B","")</f>
        <v/>
      </c>
      <c r="CA259" s="16" t="str">
        <f>IF(Wedstrijden!M256="x","L1","")</f>
        <v/>
      </c>
      <c r="CB259" s="16" t="str">
        <f>IF(Wedstrijden!N256="x","L2","")</f>
        <v/>
      </c>
      <c r="CC259" s="16" t="str">
        <f>IF(Wedstrijden!O256="x","M1","")</f>
        <v/>
      </c>
      <c r="CD259" s="16" t="str">
        <f>IF(Wedstrijden!P256="x","M2","")</f>
        <v/>
      </c>
      <c r="CE259" s="16" t="str">
        <f>IF(Wedstrijden!Q256="x","Z1","")</f>
        <v/>
      </c>
      <c r="CF259" s="16" t="str">
        <f>IF(Wedstrijden!R256="x","Z2","")</f>
        <v/>
      </c>
      <c r="CG259" s="16" t="str">
        <f>IF(Wedstrijden!S256="x","ZZL","")</f>
        <v/>
      </c>
      <c r="CL259" s="16" t="str">
        <f>IF(COUNTA(Wedstrijden!AQ256:BA256)&lt;&gt;0,2,"")</f>
        <v/>
      </c>
      <c r="CM259" s="16" t="str">
        <f t="shared" ref="CM259:CM322" si="26">IF(COUNTBLANK(CL259) = 1,"",2)</f>
        <v/>
      </c>
      <c r="CN259" s="16" t="str">
        <f>IF(Wedstrijden!AQ256="x","AA","")</f>
        <v/>
      </c>
      <c r="CO259" s="16" t="str">
        <f>IF(Wedstrijden!AR256="x","A","")</f>
        <v/>
      </c>
      <c r="CP259" s="16" t="str">
        <f>IF(Wedstrijden!AS256="x","BB","")</f>
        <v/>
      </c>
      <c r="CQ259" s="16" t="str">
        <f>IF(Wedstrijden!AT256="x","B","")</f>
        <v/>
      </c>
      <c r="CR259" s="16" t="str">
        <f>IF(Wedstrijden!AU256="x","L","")</f>
        <v/>
      </c>
      <c r="CS259" s="16" t="str">
        <f>IF(Wedstrijden!AV256="x","M","")</f>
        <v/>
      </c>
      <c r="CT259" s="16" t="str">
        <f>IF(Wedstrijden!AW256="x","Z","")</f>
        <v/>
      </c>
      <c r="CU259" s="16" t="str">
        <f>IF(Wedstrijden!BA256="x","ZZ","")</f>
        <v/>
      </c>
      <c r="CV259" s="16" t="str">
        <f>IF(COUNTA(Wedstrijden!AH256:AO256)&lt;&gt;0,2,"")</f>
        <v/>
      </c>
      <c r="CW259" s="16" t="str">
        <f t="shared" ref="CW259:CW322" si="27">IF(COUNTBLANK(CV259) = 1,"",1)</f>
        <v/>
      </c>
      <c r="CX259" s="16" t="str">
        <f>IF(Wedstrijden!AH256="x","BB","")</f>
        <v/>
      </c>
      <c r="CY259" s="16" t="str">
        <f>IF(Wedstrijden!AI256="x","B","")</f>
        <v/>
      </c>
      <c r="CZ259" s="16" t="str">
        <f>IF(Wedstrijden!AJ256="x","L","")</f>
        <v/>
      </c>
      <c r="DA259" s="16" t="str">
        <f>IF(Wedstrijden!AK256="x","M","")</f>
        <v/>
      </c>
      <c r="DB259" s="16" t="str">
        <f>IF(Wedstrijden!AL256="x","Z","")</f>
        <v/>
      </c>
      <c r="DC259" s="16" t="str">
        <f>IF(Wedstrijden!AM256="x","ZZ","")</f>
        <v/>
      </c>
      <c r="DD259" s="16" t="str">
        <f>IF(Wedstrijden!AO256="x","1.40","")</f>
        <v/>
      </c>
      <c r="DE259" s="16" t="str">
        <f>IF(COUNTA(Wedstrijden!BC256:BE256)&lt;&gt;0,6,"")</f>
        <v/>
      </c>
      <c r="DF259" s="16" t="str">
        <f t="shared" ref="DF259:DF322" si="28">IF(COUNTBLANK(DE259) = 1,"",2)</f>
        <v/>
      </c>
      <c r="DG259" s="16" t="str">
        <f>IF(Wedstrijden!BC256="x","L","")</f>
        <v/>
      </c>
      <c r="DH259" s="16" t="str">
        <f>IF(Wedstrijden!BD256="x","M","")</f>
        <v/>
      </c>
      <c r="DI259" s="16" t="str">
        <f>IF(Wedstrijden!BE256="x","Z","")</f>
        <v/>
      </c>
      <c r="DJ259" s="16" t="str">
        <f>IF(Wedstrijden!BF256="x","Z","")</f>
        <v/>
      </c>
      <c r="DK259" s="16" t="str">
        <f>IF(COUNTA(Wedstrijden!BH256:BJ256)&lt;&gt;0,6,"")</f>
        <v/>
      </c>
      <c r="DL259" s="16" t="str">
        <f t="shared" ref="DL259:DL322" si="29">IF(COUNTBLANK(DK259) = 1,"",1)</f>
        <v/>
      </c>
      <c r="DM259" s="16" t="str">
        <f>IF(Wedstrijden!BH256="x","L","")</f>
        <v/>
      </c>
      <c r="DN259" s="16" t="str">
        <f>IF(Wedstrijden!BI256="x","M","")</f>
        <v/>
      </c>
      <c r="DO259" s="16" t="str">
        <f>IF(Wedstrijden!BJ256="x","Z","")</f>
        <v/>
      </c>
      <c r="DP259" s="16" t="str">
        <f>IF(Wedstrijden!BK256="x","Z","")</f>
        <v/>
      </c>
    </row>
    <row r="260" spans="1:120" ht="14.4" x14ac:dyDescent="0.3">
      <c r="A260" s="18">
        <f>Wedstrijden!A257</f>
        <v>0</v>
      </c>
      <c r="B260" s="16" t="str">
        <f>IFERROR(VLOOKUP(Wedstrijden!#REF!,#REF!,2,FALSE),"")</f>
        <v/>
      </c>
      <c r="C260" s="16">
        <f>Wedstrijden!E257</f>
        <v>0</v>
      </c>
      <c r="D260" s="16" t="str">
        <f>IFERROR(VLOOKUP(Wedstrijden!#REF!,#REF!,2,FALSE),"")</f>
        <v/>
      </c>
      <c r="E260" s="16" t="str">
        <f>IFERROR(VLOOKUP(Wedstrijden!#REF!,#REF!,5,FALSE),"")</f>
        <v/>
      </c>
      <c r="F260" s="16" t="e">
        <f>IF(Wedstrijden!#REF!&lt;&gt;"",Wedstrijden!#REF!,"")</f>
        <v>#REF!</v>
      </c>
      <c r="G260" s="16" t="e">
        <f>IF(Wedstrijden!#REF!="Indoor",1,0)</f>
        <v>#REF!</v>
      </c>
      <c r="H260" s="16" t="e">
        <f>Wedstrijden!#REF!</f>
        <v>#REF!</v>
      </c>
      <c r="I260" s="16" t="e">
        <f>IF(Wedstrijden!#REF!="Nee",0,IF(Wedstrijden!#REF!="Ja",1,""))</f>
        <v>#REF!</v>
      </c>
      <c r="J260" s="16" t="e">
        <f>IF(Wedstrijden!#REF!&lt;&gt;"",Wedstrijden!#REF!,"")</f>
        <v>#REF!</v>
      </c>
      <c r="BJ260" s="16" t="str">
        <f>IF(COUNTA(Wedstrijden!T257:AB257)&lt;&gt;0,1,"")</f>
        <v/>
      </c>
      <c r="BK260" s="16" t="str">
        <f t="shared" si="24"/>
        <v/>
      </c>
      <c r="BL260" s="16" t="e">
        <f>IF(Wedstrijden!#REF!="x","AA","")</f>
        <v>#REF!</v>
      </c>
      <c r="BM260" s="16" t="e">
        <f>IF(Wedstrijden!#REF!="x","A","")</f>
        <v>#REF!</v>
      </c>
      <c r="BN260" s="16" t="str">
        <f>IF(Wedstrijden!T257="x","B1","")</f>
        <v/>
      </c>
      <c r="BO260" s="16" t="e">
        <f>IF(Wedstrijden!#REF!="x","BB","")</f>
        <v>#REF!</v>
      </c>
      <c r="BP260" s="16" t="str">
        <f>IF(Wedstrijden!V257="x","B","")</f>
        <v/>
      </c>
      <c r="BQ260" s="16" t="str">
        <f>IF(Wedstrijden!W257="x","L1","")</f>
        <v/>
      </c>
      <c r="BR260" s="16" t="str">
        <f>IF(Wedstrijden!X257="x","L2","")</f>
        <v/>
      </c>
      <c r="BS260" s="16" t="str">
        <f>IF(Wedstrijden!Y257="x","M1","")</f>
        <v/>
      </c>
      <c r="BT260" s="16" t="str">
        <f>IF(Wedstrijden!Z257="x","M2","")</f>
        <v/>
      </c>
      <c r="BU260" s="16" t="str">
        <f>IF(Wedstrijden!AA257="x","Z1","")</f>
        <v/>
      </c>
      <c r="BV260" s="16" t="str">
        <f>IF(Wedstrijden!AB257="x","Z2","")</f>
        <v/>
      </c>
      <c r="BW260" s="16" t="str">
        <f>IF(COUNTA(Wedstrijden!K257:S257)&lt;&gt;0,1,"")</f>
        <v/>
      </c>
      <c r="BX260" s="16" t="str">
        <f t="shared" si="25"/>
        <v/>
      </c>
      <c r="BY260" s="16" t="str">
        <f>IF(Wedstrijden!K257="x","BB","")</f>
        <v/>
      </c>
      <c r="BZ260" s="16" t="str">
        <f>IF(Wedstrijden!L257="x","B","")</f>
        <v/>
      </c>
      <c r="CA260" s="16" t="str">
        <f>IF(Wedstrijden!M257="x","L1","")</f>
        <v/>
      </c>
      <c r="CB260" s="16" t="str">
        <f>IF(Wedstrijden!N257="x","L2","")</f>
        <v/>
      </c>
      <c r="CC260" s="16" t="str">
        <f>IF(Wedstrijden!O257="x","M1","")</f>
        <v/>
      </c>
      <c r="CD260" s="16" t="str">
        <f>IF(Wedstrijden!P257="x","M2","")</f>
        <v/>
      </c>
      <c r="CE260" s="16" t="str">
        <f>IF(Wedstrijden!Q257="x","Z1","")</f>
        <v/>
      </c>
      <c r="CF260" s="16" t="str">
        <f>IF(Wedstrijden!R257="x","Z2","")</f>
        <v/>
      </c>
      <c r="CG260" s="16" t="str">
        <f>IF(Wedstrijden!S257="x","ZZL","")</f>
        <v/>
      </c>
      <c r="CL260" s="16" t="str">
        <f>IF(COUNTA(Wedstrijden!AQ257:BA257)&lt;&gt;0,2,"")</f>
        <v/>
      </c>
      <c r="CM260" s="16" t="str">
        <f t="shared" si="26"/>
        <v/>
      </c>
      <c r="CN260" s="16" t="str">
        <f>IF(Wedstrijden!AQ257="x","AA","")</f>
        <v/>
      </c>
      <c r="CO260" s="16" t="str">
        <f>IF(Wedstrijden!AR257="x","A","")</f>
        <v/>
      </c>
      <c r="CP260" s="16" t="str">
        <f>IF(Wedstrijden!AS257="x","BB","")</f>
        <v/>
      </c>
      <c r="CQ260" s="16" t="str">
        <f>IF(Wedstrijden!AT257="x","B","")</f>
        <v/>
      </c>
      <c r="CR260" s="16" t="str">
        <f>IF(Wedstrijden!AU257="x","L","")</f>
        <v/>
      </c>
      <c r="CS260" s="16" t="str">
        <f>IF(Wedstrijden!AV257="x","M","")</f>
        <v/>
      </c>
      <c r="CT260" s="16" t="str">
        <f>IF(Wedstrijden!AW257="x","Z","")</f>
        <v/>
      </c>
      <c r="CU260" s="16" t="str">
        <f>IF(Wedstrijden!BA257="x","ZZ","")</f>
        <v/>
      </c>
      <c r="CV260" s="16" t="str">
        <f>IF(COUNTA(Wedstrijden!AH257:AO257)&lt;&gt;0,2,"")</f>
        <v/>
      </c>
      <c r="CW260" s="16" t="str">
        <f t="shared" si="27"/>
        <v/>
      </c>
      <c r="CX260" s="16" t="str">
        <f>IF(Wedstrijden!AH257="x","BB","")</f>
        <v/>
      </c>
      <c r="CY260" s="16" t="str">
        <f>IF(Wedstrijden!AI257="x","B","")</f>
        <v/>
      </c>
      <c r="CZ260" s="16" t="str">
        <f>IF(Wedstrijden!AJ257="x","L","")</f>
        <v/>
      </c>
      <c r="DA260" s="16" t="str">
        <f>IF(Wedstrijden!AK257="x","M","")</f>
        <v/>
      </c>
      <c r="DB260" s="16" t="str">
        <f>IF(Wedstrijden!AL257="x","Z","")</f>
        <v/>
      </c>
      <c r="DC260" s="16" t="str">
        <f>IF(Wedstrijden!AM257="x","ZZ","")</f>
        <v/>
      </c>
      <c r="DD260" s="16" t="str">
        <f>IF(Wedstrijden!AO257="x","1.40","")</f>
        <v/>
      </c>
      <c r="DE260" s="16" t="str">
        <f>IF(COUNTA(Wedstrijden!BC257:BE257)&lt;&gt;0,6,"")</f>
        <v/>
      </c>
      <c r="DF260" s="16" t="str">
        <f t="shared" si="28"/>
        <v/>
      </c>
      <c r="DG260" s="16" t="str">
        <f>IF(Wedstrijden!BC257="x","L","")</f>
        <v/>
      </c>
      <c r="DH260" s="16" t="str">
        <f>IF(Wedstrijden!BD257="x","M","")</f>
        <v/>
      </c>
      <c r="DI260" s="16" t="str">
        <f>IF(Wedstrijden!BE257="x","Z","")</f>
        <v/>
      </c>
      <c r="DJ260" s="16" t="str">
        <f>IF(Wedstrijden!BF257="x","Z","")</f>
        <v/>
      </c>
      <c r="DK260" s="16" t="str">
        <f>IF(COUNTA(Wedstrijden!BH257:BJ257)&lt;&gt;0,6,"")</f>
        <v/>
      </c>
      <c r="DL260" s="16" t="str">
        <f t="shared" si="29"/>
        <v/>
      </c>
      <c r="DM260" s="16" t="str">
        <f>IF(Wedstrijden!BH257="x","L","")</f>
        <v/>
      </c>
      <c r="DN260" s="16" t="str">
        <f>IF(Wedstrijden!BI257="x","M","")</f>
        <v/>
      </c>
      <c r="DO260" s="16" t="str">
        <f>IF(Wedstrijden!BJ257="x","Z","")</f>
        <v/>
      </c>
      <c r="DP260" s="16" t="str">
        <f>IF(Wedstrijden!BK257="x","Z","")</f>
        <v/>
      </c>
    </row>
    <row r="261" spans="1:120" ht="14.4" x14ac:dyDescent="0.3">
      <c r="A261" s="18">
        <f>Wedstrijden!A258</f>
        <v>0</v>
      </c>
      <c r="B261" s="16" t="str">
        <f>IFERROR(VLOOKUP(Wedstrijden!#REF!,#REF!,2,FALSE),"")</f>
        <v/>
      </c>
      <c r="C261" s="16">
        <f>Wedstrijden!E258</f>
        <v>0</v>
      </c>
      <c r="D261" s="16" t="str">
        <f>IFERROR(VLOOKUP(Wedstrijden!#REF!,#REF!,2,FALSE),"")</f>
        <v/>
      </c>
      <c r="E261" s="16" t="str">
        <f>IFERROR(VLOOKUP(Wedstrijden!#REF!,#REF!,5,FALSE),"")</f>
        <v/>
      </c>
      <c r="F261" s="16" t="e">
        <f>IF(Wedstrijden!#REF!&lt;&gt;"",Wedstrijden!#REF!,"")</f>
        <v>#REF!</v>
      </c>
      <c r="G261" s="16" t="e">
        <f>IF(Wedstrijden!#REF!="Indoor",1,0)</f>
        <v>#REF!</v>
      </c>
      <c r="H261" s="16" t="e">
        <f>Wedstrijden!#REF!</f>
        <v>#REF!</v>
      </c>
      <c r="I261" s="16" t="e">
        <f>IF(Wedstrijden!#REF!="Nee",0,IF(Wedstrijden!#REF!="Ja",1,""))</f>
        <v>#REF!</v>
      </c>
      <c r="J261" s="16" t="e">
        <f>IF(Wedstrijden!#REF!&lt;&gt;"",Wedstrijden!#REF!,"")</f>
        <v>#REF!</v>
      </c>
      <c r="BJ261" s="16" t="str">
        <f>IF(COUNTA(Wedstrijden!T258:AB258)&lt;&gt;0,1,"")</f>
        <v/>
      </c>
      <c r="BK261" s="16" t="str">
        <f t="shared" si="24"/>
        <v/>
      </c>
      <c r="BL261" s="16" t="e">
        <f>IF(Wedstrijden!#REF!="x","AA","")</f>
        <v>#REF!</v>
      </c>
      <c r="BM261" s="16" t="e">
        <f>IF(Wedstrijden!#REF!="x","A","")</f>
        <v>#REF!</v>
      </c>
      <c r="BN261" s="16" t="str">
        <f>IF(Wedstrijden!T258="x","B1","")</f>
        <v/>
      </c>
      <c r="BO261" s="16" t="e">
        <f>IF(Wedstrijden!#REF!="x","BB","")</f>
        <v>#REF!</v>
      </c>
      <c r="BP261" s="16" t="str">
        <f>IF(Wedstrijden!V258="x","B","")</f>
        <v/>
      </c>
      <c r="BQ261" s="16" t="str">
        <f>IF(Wedstrijden!W258="x","L1","")</f>
        <v/>
      </c>
      <c r="BR261" s="16" t="str">
        <f>IF(Wedstrijden!X258="x","L2","")</f>
        <v/>
      </c>
      <c r="BS261" s="16" t="str">
        <f>IF(Wedstrijden!Y258="x","M1","")</f>
        <v/>
      </c>
      <c r="BT261" s="16" t="str">
        <f>IF(Wedstrijden!Z258="x","M2","")</f>
        <v/>
      </c>
      <c r="BU261" s="16" t="str">
        <f>IF(Wedstrijden!AA258="x","Z1","")</f>
        <v/>
      </c>
      <c r="BV261" s="16" t="str">
        <f>IF(Wedstrijden!AB258="x","Z2","")</f>
        <v/>
      </c>
      <c r="BW261" s="16" t="str">
        <f>IF(COUNTA(Wedstrijden!K258:S258)&lt;&gt;0,1,"")</f>
        <v/>
      </c>
      <c r="BX261" s="16" t="str">
        <f t="shared" si="25"/>
        <v/>
      </c>
      <c r="BY261" s="16" t="str">
        <f>IF(Wedstrijden!K258="x","BB","")</f>
        <v/>
      </c>
      <c r="BZ261" s="16" t="str">
        <f>IF(Wedstrijden!L258="x","B","")</f>
        <v/>
      </c>
      <c r="CA261" s="16" t="str">
        <f>IF(Wedstrijden!M258="x","L1","")</f>
        <v/>
      </c>
      <c r="CB261" s="16" t="str">
        <f>IF(Wedstrijden!N258="x","L2","")</f>
        <v/>
      </c>
      <c r="CC261" s="16" t="str">
        <f>IF(Wedstrijden!O258="x","M1","")</f>
        <v/>
      </c>
      <c r="CD261" s="16" t="str">
        <f>IF(Wedstrijden!P258="x","M2","")</f>
        <v/>
      </c>
      <c r="CE261" s="16" t="str">
        <f>IF(Wedstrijden!Q258="x","Z1","")</f>
        <v/>
      </c>
      <c r="CF261" s="16" t="str">
        <f>IF(Wedstrijden!R258="x","Z2","")</f>
        <v/>
      </c>
      <c r="CG261" s="16" t="str">
        <f>IF(Wedstrijden!S258="x","ZZL","")</f>
        <v/>
      </c>
      <c r="CL261" s="16" t="str">
        <f>IF(COUNTA(Wedstrijden!AQ258:BA258)&lt;&gt;0,2,"")</f>
        <v/>
      </c>
      <c r="CM261" s="16" t="str">
        <f t="shared" si="26"/>
        <v/>
      </c>
      <c r="CN261" s="16" t="str">
        <f>IF(Wedstrijden!AQ258="x","AA","")</f>
        <v/>
      </c>
      <c r="CO261" s="16" t="str">
        <f>IF(Wedstrijden!AR258="x","A","")</f>
        <v/>
      </c>
      <c r="CP261" s="16" t="str">
        <f>IF(Wedstrijden!AS258="x","BB","")</f>
        <v/>
      </c>
      <c r="CQ261" s="16" t="str">
        <f>IF(Wedstrijden!AT258="x","B","")</f>
        <v/>
      </c>
      <c r="CR261" s="16" t="str">
        <f>IF(Wedstrijden!AU258="x","L","")</f>
        <v/>
      </c>
      <c r="CS261" s="16" t="str">
        <f>IF(Wedstrijden!AV258="x","M","")</f>
        <v/>
      </c>
      <c r="CT261" s="16" t="str">
        <f>IF(Wedstrijden!AW258="x","Z","")</f>
        <v/>
      </c>
      <c r="CU261" s="16" t="str">
        <f>IF(Wedstrijden!BA258="x","ZZ","")</f>
        <v/>
      </c>
      <c r="CV261" s="16" t="str">
        <f>IF(COUNTA(Wedstrijden!AH258:AO258)&lt;&gt;0,2,"")</f>
        <v/>
      </c>
      <c r="CW261" s="16" t="str">
        <f t="shared" si="27"/>
        <v/>
      </c>
      <c r="CX261" s="16" t="str">
        <f>IF(Wedstrijden!AH258="x","BB","")</f>
        <v/>
      </c>
      <c r="CY261" s="16" t="str">
        <f>IF(Wedstrijden!AI258="x","B","")</f>
        <v/>
      </c>
      <c r="CZ261" s="16" t="str">
        <f>IF(Wedstrijden!AJ258="x","L","")</f>
        <v/>
      </c>
      <c r="DA261" s="16" t="str">
        <f>IF(Wedstrijden!AK258="x","M","")</f>
        <v/>
      </c>
      <c r="DB261" s="16" t="str">
        <f>IF(Wedstrijden!AL258="x","Z","")</f>
        <v/>
      </c>
      <c r="DC261" s="16" t="str">
        <f>IF(Wedstrijden!AM258="x","ZZ","")</f>
        <v/>
      </c>
      <c r="DD261" s="16" t="str">
        <f>IF(Wedstrijden!AO258="x","1.40","")</f>
        <v/>
      </c>
      <c r="DE261" s="16" t="str">
        <f>IF(COUNTA(Wedstrijden!BC258:BE258)&lt;&gt;0,6,"")</f>
        <v/>
      </c>
      <c r="DF261" s="16" t="str">
        <f t="shared" si="28"/>
        <v/>
      </c>
      <c r="DG261" s="16" t="str">
        <f>IF(Wedstrijden!BC258="x","L","")</f>
        <v/>
      </c>
      <c r="DH261" s="16" t="str">
        <f>IF(Wedstrijden!BD258="x","M","")</f>
        <v/>
      </c>
      <c r="DI261" s="16" t="str">
        <f>IF(Wedstrijden!BE258="x","Z","")</f>
        <v/>
      </c>
      <c r="DJ261" s="16" t="str">
        <f>IF(Wedstrijden!BF258="x","Z","")</f>
        <v/>
      </c>
      <c r="DK261" s="16" t="str">
        <f>IF(COUNTA(Wedstrijden!BH258:BJ258)&lt;&gt;0,6,"")</f>
        <v/>
      </c>
      <c r="DL261" s="16" t="str">
        <f t="shared" si="29"/>
        <v/>
      </c>
      <c r="DM261" s="16" t="str">
        <f>IF(Wedstrijden!BH258="x","L","")</f>
        <v/>
      </c>
      <c r="DN261" s="16" t="str">
        <f>IF(Wedstrijden!BI258="x","M","")</f>
        <v/>
      </c>
      <c r="DO261" s="16" t="str">
        <f>IF(Wedstrijden!BJ258="x","Z","")</f>
        <v/>
      </c>
      <c r="DP261" s="16" t="str">
        <f>IF(Wedstrijden!BK258="x","Z","")</f>
        <v/>
      </c>
    </row>
    <row r="262" spans="1:120" ht="14.4" x14ac:dyDescent="0.3">
      <c r="A262" s="18">
        <f>Wedstrijden!A259</f>
        <v>0</v>
      </c>
      <c r="B262" s="16" t="str">
        <f>IFERROR(VLOOKUP(Wedstrijden!#REF!,#REF!,2,FALSE),"")</f>
        <v/>
      </c>
      <c r="C262" s="16">
        <f>Wedstrijden!E259</f>
        <v>0</v>
      </c>
      <c r="D262" s="16" t="str">
        <f>IFERROR(VLOOKUP(Wedstrijden!#REF!,#REF!,2,FALSE),"")</f>
        <v/>
      </c>
      <c r="E262" s="16" t="str">
        <f>IFERROR(VLOOKUP(Wedstrijden!#REF!,#REF!,5,FALSE),"")</f>
        <v/>
      </c>
      <c r="F262" s="16" t="e">
        <f>IF(Wedstrijden!#REF!&lt;&gt;"",Wedstrijden!#REF!,"")</f>
        <v>#REF!</v>
      </c>
      <c r="G262" s="16" t="e">
        <f>IF(Wedstrijden!#REF!="Indoor",1,0)</f>
        <v>#REF!</v>
      </c>
      <c r="H262" s="16" t="e">
        <f>Wedstrijden!#REF!</f>
        <v>#REF!</v>
      </c>
      <c r="I262" s="16" t="e">
        <f>IF(Wedstrijden!#REF!="Nee",0,IF(Wedstrijden!#REF!="Ja",1,""))</f>
        <v>#REF!</v>
      </c>
      <c r="J262" s="16" t="e">
        <f>IF(Wedstrijden!#REF!&lt;&gt;"",Wedstrijden!#REF!,"")</f>
        <v>#REF!</v>
      </c>
      <c r="BJ262" s="16" t="str">
        <f>IF(COUNTA(Wedstrijden!T259:AB259)&lt;&gt;0,1,"")</f>
        <v/>
      </c>
      <c r="BK262" s="16" t="str">
        <f t="shared" si="24"/>
        <v/>
      </c>
      <c r="BL262" s="16" t="e">
        <f>IF(Wedstrijden!#REF!="x","AA","")</f>
        <v>#REF!</v>
      </c>
      <c r="BM262" s="16" t="e">
        <f>IF(Wedstrijden!#REF!="x","A","")</f>
        <v>#REF!</v>
      </c>
      <c r="BN262" s="16" t="str">
        <f>IF(Wedstrijden!T259="x","B1","")</f>
        <v/>
      </c>
      <c r="BO262" s="16" t="e">
        <f>IF(Wedstrijden!#REF!="x","BB","")</f>
        <v>#REF!</v>
      </c>
      <c r="BP262" s="16" t="str">
        <f>IF(Wedstrijden!V259="x","B","")</f>
        <v/>
      </c>
      <c r="BQ262" s="16" t="str">
        <f>IF(Wedstrijden!W259="x","L1","")</f>
        <v/>
      </c>
      <c r="BR262" s="16" t="str">
        <f>IF(Wedstrijden!X259="x","L2","")</f>
        <v/>
      </c>
      <c r="BS262" s="16" t="str">
        <f>IF(Wedstrijden!Y259="x","M1","")</f>
        <v/>
      </c>
      <c r="BT262" s="16" t="str">
        <f>IF(Wedstrijden!Z259="x","M2","")</f>
        <v/>
      </c>
      <c r="BU262" s="16" t="str">
        <f>IF(Wedstrijden!AA259="x","Z1","")</f>
        <v/>
      </c>
      <c r="BV262" s="16" t="str">
        <f>IF(Wedstrijden!AB259="x","Z2","")</f>
        <v/>
      </c>
      <c r="BW262" s="16" t="str">
        <f>IF(COUNTA(Wedstrijden!K259:S259)&lt;&gt;0,1,"")</f>
        <v/>
      </c>
      <c r="BX262" s="16" t="str">
        <f t="shared" si="25"/>
        <v/>
      </c>
      <c r="BY262" s="16" t="str">
        <f>IF(Wedstrijden!K259="x","BB","")</f>
        <v/>
      </c>
      <c r="BZ262" s="16" t="str">
        <f>IF(Wedstrijden!L259="x","B","")</f>
        <v/>
      </c>
      <c r="CA262" s="16" t="str">
        <f>IF(Wedstrijden!M259="x","L1","")</f>
        <v/>
      </c>
      <c r="CB262" s="16" t="str">
        <f>IF(Wedstrijden!N259="x","L2","")</f>
        <v/>
      </c>
      <c r="CC262" s="16" t="str">
        <f>IF(Wedstrijden!O259="x","M1","")</f>
        <v/>
      </c>
      <c r="CD262" s="16" t="str">
        <f>IF(Wedstrijden!P259="x","M2","")</f>
        <v/>
      </c>
      <c r="CE262" s="16" t="str">
        <f>IF(Wedstrijden!Q259="x","Z1","")</f>
        <v/>
      </c>
      <c r="CF262" s="16" t="str">
        <f>IF(Wedstrijden!R259="x","Z2","")</f>
        <v/>
      </c>
      <c r="CG262" s="16" t="str">
        <f>IF(Wedstrijden!S259="x","ZZL","")</f>
        <v/>
      </c>
      <c r="CL262" s="16" t="str">
        <f>IF(COUNTA(Wedstrijden!AQ259:BA259)&lt;&gt;0,2,"")</f>
        <v/>
      </c>
      <c r="CM262" s="16" t="str">
        <f t="shared" si="26"/>
        <v/>
      </c>
      <c r="CN262" s="16" t="str">
        <f>IF(Wedstrijden!AQ259="x","AA","")</f>
        <v/>
      </c>
      <c r="CO262" s="16" t="str">
        <f>IF(Wedstrijden!AR259="x","A","")</f>
        <v/>
      </c>
      <c r="CP262" s="16" t="str">
        <f>IF(Wedstrijden!AS259="x","BB","")</f>
        <v/>
      </c>
      <c r="CQ262" s="16" t="str">
        <f>IF(Wedstrijden!AT259="x","B","")</f>
        <v/>
      </c>
      <c r="CR262" s="16" t="str">
        <f>IF(Wedstrijden!AU259="x","L","")</f>
        <v/>
      </c>
      <c r="CS262" s="16" t="str">
        <f>IF(Wedstrijden!AV259="x","M","")</f>
        <v/>
      </c>
      <c r="CT262" s="16" t="str">
        <f>IF(Wedstrijden!AW259="x","Z","")</f>
        <v/>
      </c>
      <c r="CU262" s="16" t="str">
        <f>IF(Wedstrijden!BA259="x","ZZ","")</f>
        <v/>
      </c>
      <c r="CV262" s="16" t="str">
        <f>IF(COUNTA(Wedstrijden!AH259:AO259)&lt;&gt;0,2,"")</f>
        <v/>
      </c>
      <c r="CW262" s="16" t="str">
        <f t="shared" si="27"/>
        <v/>
      </c>
      <c r="CX262" s="16" t="str">
        <f>IF(Wedstrijden!AH259="x","BB","")</f>
        <v/>
      </c>
      <c r="CY262" s="16" t="str">
        <f>IF(Wedstrijden!AI259="x","B","")</f>
        <v/>
      </c>
      <c r="CZ262" s="16" t="str">
        <f>IF(Wedstrijden!AJ259="x","L","")</f>
        <v/>
      </c>
      <c r="DA262" s="16" t="str">
        <f>IF(Wedstrijden!AK259="x","M","")</f>
        <v/>
      </c>
      <c r="DB262" s="16" t="str">
        <f>IF(Wedstrijden!AL259="x","Z","")</f>
        <v/>
      </c>
      <c r="DC262" s="16" t="str">
        <f>IF(Wedstrijden!AM259="x","ZZ","")</f>
        <v/>
      </c>
      <c r="DD262" s="16" t="str">
        <f>IF(Wedstrijden!AO259="x","1.40","")</f>
        <v/>
      </c>
      <c r="DE262" s="16" t="str">
        <f>IF(COUNTA(Wedstrijden!BC259:BE259)&lt;&gt;0,6,"")</f>
        <v/>
      </c>
      <c r="DF262" s="16" t="str">
        <f t="shared" si="28"/>
        <v/>
      </c>
      <c r="DG262" s="16" t="str">
        <f>IF(Wedstrijden!BC259="x","L","")</f>
        <v/>
      </c>
      <c r="DH262" s="16" t="str">
        <f>IF(Wedstrijden!BD259="x","M","")</f>
        <v/>
      </c>
      <c r="DI262" s="16" t="str">
        <f>IF(Wedstrijden!BE259="x","Z","")</f>
        <v/>
      </c>
      <c r="DJ262" s="16" t="str">
        <f>IF(Wedstrijden!BF259="x","Z","")</f>
        <v/>
      </c>
      <c r="DK262" s="16" t="str">
        <f>IF(COUNTA(Wedstrijden!BH259:BJ259)&lt;&gt;0,6,"")</f>
        <v/>
      </c>
      <c r="DL262" s="16" t="str">
        <f t="shared" si="29"/>
        <v/>
      </c>
      <c r="DM262" s="16" t="str">
        <f>IF(Wedstrijden!BH259="x","L","")</f>
        <v/>
      </c>
      <c r="DN262" s="16" t="str">
        <f>IF(Wedstrijden!BI259="x","M","")</f>
        <v/>
      </c>
      <c r="DO262" s="16" t="str">
        <f>IF(Wedstrijden!BJ259="x","Z","")</f>
        <v/>
      </c>
      <c r="DP262" s="16" t="str">
        <f>IF(Wedstrijden!BK259="x","Z","")</f>
        <v/>
      </c>
    </row>
    <row r="263" spans="1:120" ht="14.4" x14ac:dyDescent="0.3">
      <c r="A263" s="18">
        <f>Wedstrijden!A260</f>
        <v>0</v>
      </c>
      <c r="B263" s="16" t="str">
        <f>IFERROR(VLOOKUP(Wedstrijden!#REF!,#REF!,2,FALSE),"")</f>
        <v/>
      </c>
      <c r="C263" s="16">
        <f>Wedstrijden!E260</f>
        <v>0</v>
      </c>
      <c r="D263" s="16" t="str">
        <f>IFERROR(VLOOKUP(Wedstrijden!#REF!,#REF!,2,FALSE),"")</f>
        <v/>
      </c>
      <c r="E263" s="16" t="str">
        <f>IFERROR(VLOOKUP(Wedstrijden!#REF!,#REF!,5,FALSE),"")</f>
        <v/>
      </c>
      <c r="F263" s="16" t="e">
        <f>IF(Wedstrijden!#REF!&lt;&gt;"",Wedstrijden!#REF!,"")</f>
        <v>#REF!</v>
      </c>
      <c r="G263" s="16" t="e">
        <f>IF(Wedstrijden!#REF!="Indoor",1,0)</f>
        <v>#REF!</v>
      </c>
      <c r="H263" s="16" t="e">
        <f>Wedstrijden!#REF!</f>
        <v>#REF!</v>
      </c>
      <c r="I263" s="16" t="e">
        <f>IF(Wedstrijden!#REF!="Nee",0,IF(Wedstrijden!#REF!="Ja",1,""))</f>
        <v>#REF!</v>
      </c>
      <c r="J263" s="16" t="e">
        <f>IF(Wedstrijden!#REF!&lt;&gt;"",Wedstrijden!#REF!,"")</f>
        <v>#REF!</v>
      </c>
      <c r="BJ263" s="16" t="str">
        <f>IF(COUNTA(Wedstrijden!T260:AB260)&lt;&gt;0,1,"")</f>
        <v/>
      </c>
      <c r="BK263" s="16" t="str">
        <f t="shared" si="24"/>
        <v/>
      </c>
      <c r="BL263" s="16" t="e">
        <f>IF(Wedstrijden!#REF!="x","AA","")</f>
        <v>#REF!</v>
      </c>
      <c r="BM263" s="16" t="e">
        <f>IF(Wedstrijden!#REF!="x","A","")</f>
        <v>#REF!</v>
      </c>
      <c r="BN263" s="16" t="str">
        <f>IF(Wedstrijden!T260="x","B1","")</f>
        <v/>
      </c>
      <c r="BO263" s="16" t="e">
        <f>IF(Wedstrijden!#REF!="x","BB","")</f>
        <v>#REF!</v>
      </c>
      <c r="BP263" s="16" t="str">
        <f>IF(Wedstrijden!V260="x","B","")</f>
        <v/>
      </c>
      <c r="BQ263" s="16" t="str">
        <f>IF(Wedstrijden!W260="x","L1","")</f>
        <v/>
      </c>
      <c r="BR263" s="16" t="str">
        <f>IF(Wedstrijden!X260="x","L2","")</f>
        <v/>
      </c>
      <c r="BS263" s="16" t="str">
        <f>IF(Wedstrijden!Y260="x","M1","")</f>
        <v/>
      </c>
      <c r="BT263" s="16" t="str">
        <f>IF(Wedstrijden!Z260="x","M2","")</f>
        <v/>
      </c>
      <c r="BU263" s="16" t="str">
        <f>IF(Wedstrijden!AA260="x","Z1","")</f>
        <v/>
      </c>
      <c r="BV263" s="16" t="str">
        <f>IF(Wedstrijden!AB260="x","Z2","")</f>
        <v/>
      </c>
      <c r="BW263" s="16" t="str">
        <f>IF(COUNTA(Wedstrijden!K260:S260)&lt;&gt;0,1,"")</f>
        <v/>
      </c>
      <c r="BX263" s="16" t="str">
        <f t="shared" si="25"/>
        <v/>
      </c>
      <c r="BY263" s="16" t="str">
        <f>IF(Wedstrijden!K260="x","BB","")</f>
        <v/>
      </c>
      <c r="BZ263" s="16" t="str">
        <f>IF(Wedstrijden!L260="x","B","")</f>
        <v/>
      </c>
      <c r="CA263" s="16" t="str">
        <f>IF(Wedstrijden!M260="x","L1","")</f>
        <v/>
      </c>
      <c r="CB263" s="16" t="str">
        <f>IF(Wedstrijden!N260="x","L2","")</f>
        <v/>
      </c>
      <c r="CC263" s="16" t="str">
        <f>IF(Wedstrijden!O260="x","M1","")</f>
        <v/>
      </c>
      <c r="CD263" s="16" t="str">
        <f>IF(Wedstrijden!P260="x","M2","")</f>
        <v/>
      </c>
      <c r="CE263" s="16" t="str">
        <f>IF(Wedstrijden!Q260="x","Z1","")</f>
        <v/>
      </c>
      <c r="CF263" s="16" t="str">
        <f>IF(Wedstrijden!R260="x","Z2","")</f>
        <v/>
      </c>
      <c r="CG263" s="16" t="str">
        <f>IF(Wedstrijden!S260="x","ZZL","")</f>
        <v/>
      </c>
      <c r="CL263" s="16" t="str">
        <f>IF(COUNTA(Wedstrijden!AQ260:BA260)&lt;&gt;0,2,"")</f>
        <v/>
      </c>
      <c r="CM263" s="16" t="str">
        <f t="shared" si="26"/>
        <v/>
      </c>
      <c r="CN263" s="16" t="str">
        <f>IF(Wedstrijden!AQ260="x","AA","")</f>
        <v/>
      </c>
      <c r="CO263" s="16" t="str">
        <f>IF(Wedstrijden!AR260="x","A","")</f>
        <v/>
      </c>
      <c r="CP263" s="16" t="str">
        <f>IF(Wedstrijden!AS260="x","BB","")</f>
        <v/>
      </c>
      <c r="CQ263" s="16" t="str">
        <f>IF(Wedstrijden!AT260="x","B","")</f>
        <v/>
      </c>
      <c r="CR263" s="16" t="str">
        <f>IF(Wedstrijden!AU260="x","L","")</f>
        <v/>
      </c>
      <c r="CS263" s="16" t="str">
        <f>IF(Wedstrijden!AV260="x","M","")</f>
        <v/>
      </c>
      <c r="CT263" s="16" t="str">
        <f>IF(Wedstrijden!AW260="x","Z","")</f>
        <v/>
      </c>
      <c r="CU263" s="16" t="str">
        <f>IF(Wedstrijden!BA260="x","ZZ","")</f>
        <v/>
      </c>
      <c r="CV263" s="16" t="str">
        <f>IF(COUNTA(Wedstrijden!AH260:AO260)&lt;&gt;0,2,"")</f>
        <v/>
      </c>
      <c r="CW263" s="16" t="str">
        <f t="shared" si="27"/>
        <v/>
      </c>
      <c r="CX263" s="16" t="str">
        <f>IF(Wedstrijden!AH260="x","BB","")</f>
        <v/>
      </c>
      <c r="CY263" s="16" t="str">
        <f>IF(Wedstrijden!AI260="x","B","")</f>
        <v/>
      </c>
      <c r="CZ263" s="16" t="str">
        <f>IF(Wedstrijden!AJ260="x","L","")</f>
        <v/>
      </c>
      <c r="DA263" s="16" t="str">
        <f>IF(Wedstrijden!AK260="x","M","")</f>
        <v/>
      </c>
      <c r="DB263" s="16" t="str">
        <f>IF(Wedstrijden!AL260="x","Z","")</f>
        <v/>
      </c>
      <c r="DC263" s="16" t="str">
        <f>IF(Wedstrijden!AM260="x","ZZ","")</f>
        <v/>
      </c>
      <c r="DD263" s="16" t="str">
        <f>IF(Wedstrijden!AO260="x","1.40","")</f>
        <v/>
      </c>
      <c r="DE263" s="16" t="str">
        <f>IF(COUNTA(Wedstrijden!BC260:BE260)&lt;&gt;0,6,"")</f>
        <v/>
      </c>
      <c r="DF263" s="16" t="str">
        <f t="shared" si="28"/>
        <v/>
      </c>
      <c r="DG263" s="16" t="str">
        <f>IF(Wedstrijden!BC260="x","L","")</f>
        <v/>
      </c>
      <c r="DH263" s="16" t="str">
        <f>IF(Wedstrijden!BD260="x","M","")</f>
        <v/>
      </c>
      <c r="DI263" s="16" t="str">
        <f>IF(Wedstrijden!BE260="x","Z","")</f>
        <v/>
      </c>
      <c r="DJ263" s="16" t="str">
        <f>IF(Wedstrijden!BF260="x","Z","")</f>
        <v/>
      </c>
      <c r="DK263" s="16" t="str">
        <f>IF(COUNTA(Wedstrijden!BH260:BJ260)&lt;&gt;0,6,"")</f>
        <v/>
      </c>
      <c r="DL263" s="16" t="str">
        <f t="shared" si="29"/>
        <v/>
      </c>
      <c r="DM263" s="16" t="str">
        <f>IF(Wedstrijden!BH260="x","L","")</f>
        <v/>
      </c>
      <c r="DN263" s="16" t="str">
        <f>IF(Wedstrijden!BI260="x","M","")</f>
        <v/>
      </c>
      <c r="DO263" s="16" t="str">
        <f>IF(Wedstrijden!BJ260="x","Z","")</f>
        <v/>
      </c>
      <c r="DP263" s="16" t="str">
        <f>IF(Wedstrijden!BK260="x","Z","")</f>
        <v/>
      </c>
    </row>
    <row r="264" spans="1:120" ht="14.4" x14ac:dyDescent="0.3">
      <c r="A264" s="18">
        <f>Wedstrijden!A261</f>
        <v>0</v>
      </c>
      <c r="B264" s="16" t="str">
        <f>IFERROR(VLOOKUP(Wedstrijden!#REF!,#REF!,2,FALSE),"")</f>
        <v/>
      </c>
      <c r="C264" s="16">
        <f>Wedstrijden!E261</f>
        <v>0</v>
      </c>
      <c r="D264" s="16" t="str">
        <f>IFERROR(VLOOKUP(Wedstrijden!#REF!,#REF!,2,FALSE),"")</f>
        <v/>
      </c>
      <c r="E264" s="16" t="str">
        <f>IFERROR(VLOOKUP(Wedstrijden!#REF!,#REF!,5,FALSE),"")</f>
        <v/>
      </c>
      <c r="F264" s="16" t="e">
        <f>IF(Wedstrijden!#REF!&lt;&gt;"",Wedstrijden!#REF!,"")</f>
        <v>#REF!</v>
      </c>
      <c r="G264" s="16" t="e">
        <f>IF(Wedstrijden!#REF!="Indoor",1,0)</f>
        <v>#REF!</v>
      </c>
      <c r="H264" s="16" t="e">
        <f>Wedstrijden!#REF!</f>
        <v>#REF!</v>
      </c>
      <c r="I264" s="16" t="e">
        <f>IF(Wedstrijden!#REF!="Nee",0,IF(Wedstrijden!#REF!="Ja",1,""))</f>
        <v>#REF!</v>
      </c>
      <c r="J264" s="16" t="e">
        <f>IF(Wedstrijden!#REF!&lt;&gt;"",Wedstrijden!#REF!,"")</f>
        <v>#REF!</v>
      </c>
      <c r="BJ264" s="16" t="str">
        <f>IF(COUNTA(Wedstrijden!T261:AB261)&lt;&gt;0,1,"")</f>
        <v/>
      </c>
      <c r="BK264" s="16" t="str">
        <f t="shared" si="24"/>
        <v/>
      </c>
      <c r="BL264" s="16" t="e">
        <f>IF(Wedstrijden!#REF!="x","AA","")</f>
        <v>#REF!</v>
      </c>
      <c r="BM264" s="16" t="e">
        <f>IF(Wedstrijden!#REF!="x","A","")</f>
        <v>#REF!</v>
      </c>
      <c r="BN264" s="16" t="str">
        <f>IF(Wedstrijden!T261="x","B1","")</f>
        <v/>
      </c>
      <c r="BO264" s="16" t="e">
        <f>IF(Wedstrijden!#REF!="x","BB","")</f>
        <v>#REF!</v>
      </c>
      <c r="BP264" s="16" t="str">
        <f>IF(Wedstrijden!V261="x","B","")</f>
        <v/>
      </c>
      <c r="BQ264" s="16" t="str">
        <f>IF(Wedstrijden!W261="x","L1","")</f>
        <v/>
      </c>
      <c r="BR264" s="16" t="str">
        <f>IF(Wedstrijden!X261="x","L2","")</f>
        <v/>
      </c>
      <c r="BS264" s="16" t="str">
        <f>IF(Wedstrijden!Y261="x","M1","")</f>
        <v/>
      </c>
      <c r="BT264" s="16" t="str">
        <f>IF(Wedstrijden!Z261="x","M2","")</f>
        <v/>
      </c>
      <c r="BU264" s="16" t="str">
        <f>IF(Wedstrijden!AA261="x","Z1","")</f>
        <v/>
      </c>
      <c r="BV264" s="16" t="str">
        <f>IF(Wedstrijden!AB261="x","Z2","")</f>
        <v/>
      </c>
      <c r="BW264" s="16" t="str">
        <f>IF(COUNTA(Wedstrijden!K261:S261)&lt;&gt;0,1,"")</f>
        <v/>
      </c>
      <c r="BX264" s="16" t="str">
        <f t="shared" si="25"/>
        <v/>
      </c>
      <c r="BY264" s="16" t="str">
        <f>IF(Wedstrijden!K261="x","BB","")</f>
        <v/>
      </c>
      <c r="BZ264" s="16" t="str">
        <f>IF(Wedstrijden!L261="x","B","")</f>
        <v/>
      </c>
      <c r="CA264" s="16" t="str">
        <f>IF(Wedstrijden!M261="x","L1","")</f>
        <v/>
      </c>
      <c r="CB264" s="16" t="str">
        <f>IF(Wedstrijden!N261="x","L2","")</f>
        <v/>
      </c>
      <c r="CC264" s="16" t="str">
        <f>IF(Wedstrijden!O261="x","M1","")</f>
        <v/>
      </c>
      <c r="CD264" s="16" t="str">
        <f>IF(Wedstrijden!P261="x","M2","")</f>
        <v/>
      </c>
      <c r="CE264" s="16" t="str">
        <f>IF(Wedstrijden!Q261="x","Z1","")</f>
        <v/>
      </c>
      <c r="CF264" s="16" t="str">
        <f>IF(Wedstrijden!R261="x","Z2","")</f>
        <v/>
      </c>
      <c r="CG264" s="16" t="str">
        <f>IF(Wedstrijden!S261="x","ZZL","")</f>
        <v/>
      </c>
      <c r="CL264" s="16" t="str">
        <f>IF(COUNTA(Wedstrijden!AQ261:BA261)&lt;&gt;0,2,"")</f>
        <v/>
      </c>
      <c r="CM264" s="16" t="str">
        <f t="shared" si="26"/>
        <v/>
      </c>
      <c r="CN264" s="16" t="str">
        <f>IF(Wedstrijden!AQ261="x","AA","")</f>
        <v/>
      </c>
      <c r="CO264" s="16" t="str">
        <f>IF(Wedstrijden!AR261="x","A","")</f>
        <v/>
      </c>
      <c r="CP264" s="16" t="str">
        <f>IF(Wedstrijden!AS261="x","BB","")</f>
        <v/>
      </c>
      <c r="CQ264" s="16" t="str">
        <f>IF(Wedstrijden!AT261="x","B","")</f>
        <v/>
      </c>
      <c r="CR264" s="16" t="str">
        <f>IF(Wedstrijden!AU261="x","L","")</f>
        <v/>
      </c>
      <c r="CS264" s="16" t="str">
        <f>IF(Wedstrijden!AV261="x","M","")</f>
        <v/>
      </c>
      <c r="CT264" s="16" t="str">
        <f>IF(Wedstrijden!AW261="x","Z","")</f>
        <v/>
      </c>
      <c r="CU264" s="16" t="str">
        <f>IF(Wedstrijden!BA261="x","ZZ","")</f>
        <v/>
      </c>
      <c r="CV264" s="16" t="str">
        <f>IF(COUNTA(Wedstrijden!AH261:AO261)&lt;&gt;0,2,"")</f>
        <v/>
      </c>
      <c r="CW264" s="16" t="str">
        <f t="shared" si="27"/>
        <v/>
      </c>
      <c r="CX264" s="16" t="str">
        <f>IF(Wedstrijden!AH261="x","BB","")</f>
        <v/>
      </c>
      <c r="CY264" s="16" t="str">
        <f>IF(Wedstrijden!AI261="x","B","")</f>
        <v/>
      </c>
      <c r="CZ264" s="16" t="str">
        <f>IF(Wedstrijden!AJ261="x","L","")</f>
        <v/>
      </c>
      <c r="DA264" s="16" t="str">
        <f>IF(Wedstrijden!AK261="x","M","")</f>
        <v/>
      </c>
      <c r="DB264" s="16" t="str">
        <f>IF(Wedstrijden!AL261="x","Z","")</f>
        <v/>
      </c>
      <c r="DC264" s="16" t="str">
        <f>IF(Wedstrijden!AM261="x","ZZ","")</f>
        <v/>
      </c>
      <c r="DD264" s="16" t="str">
        <f>IF(Wedstrijden!AO261="x","1.40","")</f>
        <v/>
      </c>
      <c r="DE264" s="16" t="str">
        <f>IF(COUNTA(Wedstrijden!BC261:BE261)&lt;&gt;0,6,"")</f>
        <v/>
      </c>
      <c r="DF264" s="16" t="str">
        <f t="shared" si="28"/>
        <v/>
      </c>
      <c r="DG264" s="16" t="str">
        <f>IF(Wedstrijden!BC261="x","L","")</f>
        <v/>
      </c>
      <c r="DH264" s="16" t="str">
        <f>IF(Wedstrijden!BD261="x","M","")</f>
        <v/>
      </c>
      <c r="DI264" s="16" t="str">
        <f>IF(Wedstrijden!BE261="x","Z","")</f>
        <v/>
      </c>
      <c r="DJ264" s="16" t="str">
        <f>IF(Wedstrijden!BF261="x","Z","")</f>
        <v/>
      </c>
      <c r="DK264" s="16" t="str">
        <f>IF(COUNTA(Wedstrijden!BH261:BJ261)&lt;&gt;0,6,"")</f>
        <v/>
      </c>
      <c r="DL264" s="16" t="str">
        <f t="shared" si="29"/>
        <v/>
      </c>
      <c r="DM264" s="16" t="str">
        <f>IF(Wedstrijden!BH261="x","L","")</f>
        <v/>
      </c>
      <c r="DN264" s="16" t="str">
        <f>IF(Wedstrijden!BI261="x","M","")</f>
        <v/>
      </c>
      <c r="DO264" s="16" t="str">
        <f>IF(Wedstrijden!BJ261="x","Z","")</f>
        <v/>
      </c>
      <c r="DP264" s="16" t="str">
        <f>IF(Wedstrijden!BK261="x","Z","")</f>
        <v/>
      </c>
    </row>
    <row r="265" spans="1:120" ht="14.4" x14ac:dyDescent="0.3">
      <c r="A265" s="18">
        <f>Wedstrijden!A262</f>
        <v>0</v>
      </c>
      <c r="B265" s="16" t="str">
        <f>IFERROR(VLOOKUP(Wedstrijden!#REF!,#REF!,2,FALSE),"")</f>
        <v/>
      </c>
      <c r="C265" s="16">
        <f>Wedstrijden!E262</f>
        <v>0</v>
      </c>
      <c r="D265" s="16" t="str">
        <f>IFERROR(VLOOKUP(Wedstrijden!#REF!,#REF!,2,FALSE),"")</f>
        <v/>
      </c>
      <c r="E265" s="16" t="str">
        <f>IFERROR(VLOOKUP(Wedstrijden!#REF!,#REF!,5,FALSE),"")</f>
        <v/>
      </c>
      <c r="F265" s="16" t="e">
        <f>IF(Wedstrijden!#REF!&lt;&gt;"",Wedstrijden!#REF!,"")</f>
        <v>#REF!</v>
      </c>
      <c r="G265" s="16" t="e">
        <f>IF(Wedstrijden!#REF!="Indoor",1,0)</f>
        <v>#REF!</v>
      </c>
      <c r="H265" s="16" t="e">
        <f>Wedstrijden!#REF!</f>
        <v>#REF!</v>
      </c>
      <c r="I265" s="16" t="e">
        <f>IF(Wedstrijden!#REF!="Nee",0,IF(Wedstrijden!#REF!="Ja",1,""))</f>
        <v>#REF!</v>
      </c>
      <c r="J265" s="16" t="e">
        <f>IF(Wedstrijden!#REF!&lt;&gt;"",Wedstrijden!#REF!,"")</f>
        <v>#REF!</v>
      </c>
      <c r="BJ265" s="16" t="str">
        <f>IF(COUNTA(Wedstrijden!T262:AB262)&lt;&gt;0,1,"")</f>
        <v/>
      </c>
      <c r="BK265" s="16" t="str">
        <f t="shared" si="24"/>
        <v/>
      </c>
      <c r="BL265" s="16" t="e">
        <f>IF(Wedstrijden!#REF!="x","AA","")</f>
        <v>#REF!</v>
      </c>
      <c r="BM265" s="16" t="e">
        <f>IF(Wedstrijden!#REF!="x","A","")</f>
        <v>#REF!</v>
      </c>
      <c r="BN265" s="16" t="str">
        <f>IF(Wedstrijden!T262="x","B1","")</f>
        <v/>
      </c>
      <c r="BO265" s="16" t="e">
        <f>IF(Wedstrijden!#REF!="x","BB","")</f>
        <v>#REF!</v>
      </c>
      <c r="BP265" s="16" t="str">
        <f>IF(Wedstrijden!V262="x","B","")</f>
        <v/>
      </c>
      <c r="BQ265" s="16" t="str">
        <f>IF(Wedstrijden!W262="x","L1","")</f>
        <v/>
      </c>
      <c r="BR265" s="16" t="str">
        <f>IF(Wedstrijden!X262="x","L2","")</f>
        <v/>
      </c>
      <c r="BS265" s="16" t="str">
        <f>IF(Wedstrijden!Y262="x","M1","")</f>
        <v/>
      </c>
      <c r="BT265" s="16" t="str">
        <f>IF(Wedstrijden!Z262="x","M2","")</f>
        <v/>
      </c>
      <c r="BU265" s="16" t="str">
        <f>IF(Wedstrijden!AA262="x","Z1","")</f>
        <v/>
      </c>
      <c r="BV265" s="16" t="str">
        <f>IF(Wedstrijden!AB262="x","Z2","")</f>
        <v/>
      </c>
      <c r="BW265" s="16" t="str">
        <f>IF(COUNTA(Wedstrijden!K262:S262)&lt;&gt;0,1,"")</f>
        <v/>
      </c>
      <c r="BX265" s="16" t="str">
        <f t="shared" si="25"/>
        <v/>
      </c>
      <c r="BY265" s="16" t="str">
        <f>IF(Wedstrijden!K262="x","BB","")</f>
        <v/>
      </c>
      <c r="BZ265" s="16" t="str">
        <f>IF(Wedstrijden!L262="x","B","")</f>
        <v/>
      </c>
      <c r="CA265" s="16" t="str">
        <f>IF(Wedstrijden!M262="x","L1","")</f>
        <v/>
      </c>
      <c r="CB265" s="16" t="str">
        <f>IF(Wedstrijden!N262="x","L2","")</f>
        <v/>
      </c>
      <c r="CC265" s="16" t="str">
        <f>IF(Wedstrijden!O262="x","M1","")</f>
        <v/>
      </c>
      <c r="CD265" s="16" t="str">
        <f>IF(Wedstrijden!P262="x","M2","")</f>
        <v/>
      </c>
      <c r="CE265" s="16" t="str">
        <f>IF(Wedstrijden!Q262="x","Z1","")</f>
        <v/>
      </c>
      <c r="CF265" s="16" t="str">
        <f>IF(Wedstrijden!R262="x","Z2","")</f>
        <v/>
      </c>
      <c r="CG265" s="16" t="str">
        <f>IF(Wedstrijden!S262="x","ZZL","")</f>
        <v/>
      </c>
      <c r="CL265" s="16" t="str">
        <f>IF(COUNTA(Wedstrijden!AQ262:BA262)&lt;&gt;0,2,"")</f>
        <v/>
      </c>
      <c r="CM265" s="16" t="str">
        <f t="shared" si="26"/>
        <v/>
      </c>
      <c r="CN265" s="16" t="str">
        <f>IF(Wedstrijden!AQ262="x","AA","")</f>
        <v/>
      </c>
      <c r="CO265" s="16" t="str">
        <f>IF(Wedstrijden!AR262="x","A","")</f>
        <v/>
      </c>
      <c r="CP265" s="16" t="str">
        <f>IF(Wedstrijden!AS262="x","BB","")</f>
        <v/>
      </c>
      <c r="CQ265" s="16" t="str">
        <f>IF(Wedstrijden!AT262="x","B","")</f>
        <v/>
      </c>
      <c r="CR265" s="16" t="str">
        <f>IF(Wedstrijden!AU262="x","L","")</f>
        <v/>
      </c>
      <c r="CS265" s="16" t="str">
        <f>IF(Wedstrijden!AV262="x","M","")</f>
        <v/>
      </c>
      <c r="CT265" s="16" t="str">
        <f>IF(Wedstrijden!AW262="x","Z","")</f>
        <v/>
      </c>
      <c r="CU265" s="16" t="str">
        <f>IF(Wedstrijden!BA262="x","ZZ","")</f>
        <v/>
      </c>
      <c r="CV265" s="16" t="str">
        <f>IF(COUNTA(Wedstrijden!AH262:AO262)&lt;&gt;0,2,"")</f>
        <v/>
      </c>
      <c r="CW265" s="16" t="str">
        <f t="shared" si="27"/>
        <v/>
      </c>
      <c r="CX265" s="16" t="str">
        <f>IF(Wedstrijden!AH262="x","BB","")</f>
        <v/>
      </c>
      <c r="CY265" s="16" t="str">
        <f>IF(Wedstrijden!AI262="x","B","")</f>
        <v/>
      </c>
      <c r="CZ265" s="16" t="str">
        <f>IF(Wedstrijden!AJ262="x","L","")</f>
        <v/>
      </c>
      <c r="DA265" s="16" t="str">
        <f>IF(Wedstrijden!AK262="x","M","")</f>
        <v/>
      </c>
      <c r="DB265" s="16" t="str">
        <f>IF(Wedstrijden!AL262="x","Z","")</f>
        <v/>
      </c>
      <c r="DC265" s="16" t="str">
        <f>IF(Wedstrijden!AM262="x","ZZ","")</f>
        <v/>
      </c>
      <c r="DD265" s="16" t="str">
        <f>IF(Wedstrijden!AO262="x","1.40","")</f>
        <v/>
      </c>
      <c r="DE265" s="16" t="str">
        <f>IF(COUNTA(Wedstrijden!BC262:BE262)&lt;&gt;0,6,"")</f>
        <v/>
      </c>
      <c r="DF265" s="16" t="str">
        <f t="shared" si="28"/>
        <v/>
      </c>
      <c r="DG265" s="16" t="str">
        <f>IF(Wedstrijden!BC262="x","L","")</f>
        <v/>
      </c>
      <c r="DH265" s="16" t="str">
        <f>IF(Wedstrijden!BD262="x","M","")</f>
        <v/>
      </c>
      <c r="DI265" s="16" t="str">
        <f>IF(Wedstrijden!BE262="x","Z","")</f>
        <v/>
      </c>
      <c r="DJ265" s="16" t="str">
        <f>IF(Wedstrijden!BF262="x","Z","")</f>
        <v/>
      </c>
      <c r="DK265" s="16" t="str">
        <f>IF(COUNTA(Wedstrijden!BH262:BJ262)&lt;&gt;0,6,"")</f>
        <v/>
      </c>
      <c r="DL265" s="16" t="str">
        <f t="shared" si="29"/>
        <v/>
      </c>
      <c r="DM265" s="16" t="str">
        <f>IF(Wedstrijden!BH262="x","L","")</f>
        <v/>
      </c>
      <c r="DN265" s="16" t="str">
        <f>IF(Wedstrijden!BI262="x","M","")</f>
        <v/>
      </c>
      <c r="DO265" s="16" t="str">
        <f>IF(Wedstrijden!BJ262="x","Z","")</f>
        <v/>
      </c>
      <c r="DP265" s="16" t="str">
        <f>IF(Wedstrijden!BK262="x","Z","")</f>
        <v/>
      </c>
    </row>
    <row r="266" spans="1:120" ht="14.4" x14ac:dyDescent="0.3">
      <c r="A266" s="18">
        <f>Wedstrijden!A263</f>
        <v>0</v>
      </c>
      <c r="B266" s="16" t="str">
        <f>IFERROR(VLOOKUP(Wedstrijden!#REF!,#REF!,2,FALSE),"")</f>
        <v/>
      </c>
      <c r="C266" s="16">
        <f>Wedstrijden!E263</f>
        <v>0</v>
      </c>
      <c r="D266" s="16" t="str">
        <f>IFERROR(VLOOKUP(Wedstrijden!#REF!,#REF!,2,FALSE),"")</f>
        <v/>
      </c>
      <c r="E266" s="16" t="str">
        <f>IFERROR(VLOOKUP(Wedstrijden!#REF!,#REF!,5,FALSE),"")</f>
        <v/>
      </c>
      <c r="F266" s="16" t="e">
        <f>IF(Wedstrijden!#REF!&lt;&gt;"",Wedstrijden!#REF!,"")</f>
        <v>#REF!</v>
      </c>
      <c r="G266" s="16" t="e">
        <f>IF(Wedstrijden!#REF!="Indoor",1,0)</f>
        <v>#REF!</v>
      </c>
      <c r="H266" s="16" t="e">
        <f>Wedstrijden!#REF!</f>
        <v>#REF!</v>
      </c>
      <c r="I266" s="16" t="e">
        <f>IF(Wedstrijden!#REF!="Nee",0,IF(Wedstrijden!#REF!="Ja",1,""))</f>
        <v>#REF!</v>
      </c>
      <c r="J266" s="16" t="e">
        <f>IF(Wedstrijden!#REF!&lt;&gt;"",Wedstrijden!#REF!,"")</f>
        <v>#REF!</v>
      </c>
      <c r="BJ266" s="16" t="str">
        <f>IF(COUNTA(Wedstrijden!T263:AB263)&lt;&gt;0,1,"")</f>
        <v/>
      </c>
      <c r="BK266" s="16" t="str">
        <f t="shared" si="24"/>
        <v/>
      </c>
      <c r="BL266" s="16" t="e">
        <f>IF(Wedstrijden!#REF!="x","AA","")</f>
        <v>#REF!</v>
      </c>
      <c r="BM266" s="16" t="e">
        <f>IF(Wedstrijden!#REF!="x","A","")</f>
        <v>#REF!</v>
      </c>
      <c r="BN266" s="16" t="str">
        <f>IF(Wedstrijden!T263="x","B1","")</f>
        <v/>
      </c>
      <c r="BO266" s="16" t="e">
        <f>IF(Wedstrijden!#REF!="x","BB","")</f>
        <v>#REF!</v>
      </c>
      <c r="BP266" s="16" t="str">
        <f>IF(Wedstrijden!V263="x","B","")</f>
        <v/>
      </c>
      <c r="BQ266" s="16" t="str">
        <f>IF(Wedstrijden!W263="x","L1","")</f>
        <v/>
      </c>
      <c r="BR266" s="16" t="str">
        <f>IF(Wedstrijden!X263="x","L2","")</f>
        <v/>
      </c>
      <c r="BS266" s="16" t="str">
        <f>IF(Wedstrijden!Y263="x","M1","")</f>
        <v/>
      </c>
      <c r="BT266" s="16" t="str">
        <f>IF(Wedstrijden!Z263="x","M2","")</f>
        <v/>
      </c>
      <c r="BU266" s="16" t="str">
        <f>IF(Wedstrijden!AA263="x","Z1","")</f>
        <v/>
      </c>
      <c r="BV266" s="16" t="str">
        <f>IF(Wedstrijden!AB263="x","Z2","")</f>
        <v/>
      </c>
      <c r="BW266" s="16" t="str">
        <f>IF(COUNTA(Wedstrijden!K263:S263)&lt;&gt;0,1,"")</f>
        <v/>
      </c>
      <c r="BX266" s="16" t="str">
        <f t="shared" si="25"/>
        <v/>
      </c>
      <c r="BY266" s="16" t="str">
        <f>IF(Wedstrijden!K263="x","BB","")</f>
        <v/>
      </c>
      <c r="BZ266" s="16" t="str">
        <f>IF(Wedstrijden!L263="x","B","")</f>
        <v/>
      </c>
      <c r="CA266" s="16" t="str">
        <f>IF(Wedstrijden!M263="x","L1","")</f>
        <v/>
      </c>
      <c r="CB266" s="16" t="str">
        <f>IF(Wedstrijden!N263="x","L2","")</f>
        <v/>
      </c>
      <c r="CC266" s="16" t="str">
        <f>IF(Wedstrijden!O263="x","M1","")</f>
        <v/>
      </c>
      <c r="CD266" s="16" t="str">
        <f>IF(Wedstrijden!P263="x","M2","")</f>
        <v/>
      </c>
      <c r="CE266" s="16" t="str">
        <f>IF(Wedstrijden!Q263="x","Z1","")</f>
        <v/>
      </c>
      <c r="CF266" s="16" t="str">
        <f>IF(Wedstrijden!R263="x","Z2","")</f>
        <v/>
      </c>
      <c r="CG266" s="16" t="str">
        <f>IF(Wedstrijden!S263="x","ZZL","")</f>
        <v/>
      </c>
      <c r="CL266" s="16" t="str">
        <f>IF(COUNTA(Wedstrijden!AQ263:BA263)&lt;&gt;0,2,"")</f>
        <v/>
      </c>
      <c r="CM266" s="16" t="str">
        <f t="shared" si="26"/>
        <v/>
      </c>
      <c r="CN266" s="16" t="str">
        <f>IF(Wedstrijden!AQ263="x","AA","")</f>
        <v/>
      </c>
      <c r="CO266" s="16" t="str">
        <f>IF(Wedstrijden!AR263="x","A","")</f>
        <v/>
      </c>
      <c r="CP266" s="16" t="str">
        <f>IF(Wedstrijden!AS263="x","BB","")</f>
        <v/>
      </c>
      <c r="CQ266" s="16" t="str">
        <f>IF(Wedstrijden!AT263="x","B","")</f>
        <v/>
      </c>
      <c r="CR266" s="16" t="str">
        <f>IF(Wedstrijden!AU263="x","L","")</f>
        <v/>
      </c>
      <c r="CS266" s="16" t="str">
        <f>IF(Wedstrijden!AV263="x","M","")</f>
        <v/>
      </c>
      <c r="CT266" s="16" t="str">
        <f>IF(Wedstrijden!AW263="x","Z","")</f>
        <v/>
      </c>
      <c r="CU266" s="16" t="str">
        <f>IF(Wedstrijden!BA263="x","ZZ","")</f>
        <v/>
      </c>
      <c r="CV266" s="16" t="str">
        <f>IF(COUNTA(Wedstrijden!AH263:AO263)&lt;&gt;0,2,"")</f>
        <v/>
      </c>
      <c r="CW266" s="16" t="str">
        <f t="shared" si="27"/>
        <v/>
      </c>
      <c r="CX266" s="16" t="str">
        <f>IF(Wedstrijden!AH263="x","BB","")</f>
        <v/>
      </c>
      <c r="CY266" s="16" t="str">
        <f>IF(Wedstrijden!AI263="x","B","")</f>
        <v/>
      </c>
      <c r="CZ266" s="16" t="str">
        <f>IF(Wedstrijden!AJ263="x","L","")</f>
        <v/>
      </c>
      <c r="DA266" s="16" t="str">
        <f>IF(Wedstrijden!AK263="x","M","")</f>
        <v/>
      </c>
      <c r="DB266" s="16" t="str">
        <f>IF(Wedstrijden!AL263="x","Z","")</f>
        <v/>
      </c>
      <c r="DC266" s="16" t="str">
        <f>IF(Wedstrijden!AM263="x","ZZ","")</f>
        <v/>
      </c>
      <c r="DD266" s="16" t="str">
        <f>IF(Wedstrijden!AO263="x","1.40","")</f>
        <v/>
      </c>
      <c r="DE266" s="16" t="str">
        <f>IF(COUNTA(Wedstrijden!BC263:BE263)&lt;&gt;0,6,"")</f>
        <v/>
      </c>
      <c r="DF266" s="16" t="str">
        <f t="shared" si="28"/>
        <v/>
      </c>
      <c r="DG266" s="16" t="str">
        <f>IF(Wedstrijden!BC263="x","L","")</f>
        <v/>
      </c>
      <c r="DH266" s="16" t="str">
        <f>IF(Wedstrijden!BD263="x","M","")</f>
        <v/>
      </c>
      <c r="DI266" s="16" t="str">
        <f>IF(Wedstrijden!BE263="x","Z","")</f>
        <v/>
      </c>
      <c r="DJ266" s="16" t="str">
        <f>IF(Wedstrijden!BF263="x","Z","")</f>
        <v/>
      </c>
      <c r="DK266" s="16" t="str">
        <f>IF(COUNTA(Wedstrijden!BH263:BJ263)&lt;&gt;0,6,"")</f>
        <v/>
      </c>
      <c r="DL266" s="16" t="str">
        <f t="shared" si="29"/>
        <v/>
      </c>
      <c r="DM266" s="16" t="str">
        <f>IF(Wedstrijden!BH263="x","L","")</f>
        <v/>
      </c>
      <c r="DN266" s="16" t="str">
        <f>IF(Wedstrijden!BI263="x","M","")</f>
        <v/>
      </c>
      <c r="DO266" s="16" t="str">
        <f>IF(Wedstrijden!BJ263="x","Z","")</f>
        <v/>
      </c>
      <c r="DP266" s="16" t="str">
        <f>IF(Wedstrijden!BK263="x","Z","")</f>
        <v/>
      </c>
    </row>
    <row r="267" spans="1:120" ht="14.4" x14ac:dyDescent="0.3">
      <c r="A267" s="18">
        <f>Wedstrijden!A264</f>
        <v>0</v>
      </c>
      <c r="B267" s="16" t="str">
        <f>IFERROR(VLOOKUP(Wedstrijden!#REF!,#REF!,2,FALSE),"")</f>
        <v/>
      </c>
      <c r="C267" s="16">
        <f>Wedstrijden!E264</f>
        <v>0</v>
      </c>
      <c r="D267" s="16" t="str">
        <f>IFERROR(VLOOKUP(Wedstrijden!#REF!,#REF!,2,FALSE),"")</f>
        <v/>
      </c>
      <c r="E267" s="16" t="str">
        <f>IFERROR(VLOOKUP(Wedstrijden!#REF!,#REF!,5,FALSE),"")</f>
        <v/>
      </c>
      <c r="F267" s="16" t="e">
        <f>IF(Wedstrijden!#REF!&lt;&gt;"",Wedstrijden!#REF!,"")</f>
        <v>#REF!</v>
      </c>
      <c r="G267" s="16" t="e">
        <f>IF(Wedstrijden!#REF!="Indoor",1,0)</f>
        <v>#REF!</v>
      </c>
      <c r="H267" s="16" t="e">
        <f>Wedstrijden!#REF!</f>
        <v>#REF!</v>
      </c>
      <c r="I267" s="16" t="e">
        <f>IF(Wedstrijden!#REF!="Nee",0,IF(Wedstrijden!#REF!="Ja",1,""))</f>
        <v>#REF!</v>
      </c>
      <c r="J267" s="16" t="e">
        <f>IF(Wedstrijden!#REF!&lt;&gt;"",Wedstrijden!#REF!,"")</f>
        <v>#REF!</v>
      </c>
      <c r="BJ267" s="16" t="str">
        <f>IF(COUNTA(Wedstrijden!T264:AB264)&lt;&gt;0,1,"")</f>
        <v/>
      </c>
      <c r="BK267" s="16" t="str">
        <f t="shared" si="24"/>
        <v/>
      </c>
      <c r="BL267" s="16" t="e">
        <f>IF(Wedstrijden!#REF!="x","AA","")</f>
        <v>#REF!</v>
      </c>
      <c r="BM267" s="16" t="e">
        <f>IF(Wedstrijden!#REF!="x","A","")</f>
        <v>#REF!</v>
      </c>
      <c r="BN267" s="16" t="str">
        <f>IF(Wedstrijden!T264="x","B1","")</f>
        <v/>
      </c>
      <c r="BO267" s="16" t="e">
        <f>IF(Wedstrijden!#REF!="x","BB","")</f>
        <v>#REF!</v>
      </c>
      <c r="BP267" s="16" t="str">
        <f>IF(Wedstrijden!V264="x","B","")</f>
        <v/>
      </c>
      <c r="BQ267" s="16" t="str">
        <f>IF(Wedstrijden!W264="x","L1","")</f>
        <v/>
      </c>
      <c r="BR267" s="16" t="str">
        <f>IF(Wedstrijden!X264="x","L2","")</f>
        <v/>
      </c>
      <c r="BS267" s="16" t="str">
        <f>IF(Wedstrijden!Y264="x","M1","")</f>
        <v/>
      </c>
      <c r="BT267" s="16" t="str">
        <f>IF(Wedstrijden!Z264="x","M2","")</f>
        <v/>
      </c>
      <c r="BU267" s="16" t="str">
        <f>IF(Wedstrijden!AA264="x","Z1","")</f>
        <v/>
      </c>
      <c r="BV267" s="16" t="str">
        <f>IF(Wedstrijden!AB264="x","Z2","")</f>
        <v/>
      </c>
      <c r="BW267" s="16" t="str">
        <f>IF(COUNTA(Wedstrijden!K264:S264)&lt;&gt;0,1,"")</f>
        <v/>
      </c>
      <c r="BX267" s="16" t="str">
        <f t="shared" si="25"/>
        <v/>
      </c>
      <c r="BY267" s="16" t="str">
        <f>IF(Wedstrijden!K264="x","BB","")</f>
        <v/>
      </c>
      <c r="BZ267" s="16" t="str">
        <f>IF(Wedstrijden!L264="x","B","")</f>
        <v/>
      </c>
      <c r="CA267" s="16" t="str">
        <f>IF(Wedstrijden!M264="x","L1","")</f>
        <v/>
      </c>
      <c r="CB267" s="16" t="str">
        <f>IF(Wedstrijden!N264="x","L2","")</f>
        <v/>
      </c>
      <c r="CC267" s="16" t="str">
        <f>IF(Wedstrijden!O264="x","M1","")</f>
        <v/>
      </c>
      <c r="CD267" s="16" t="str">
        <f>IF(Wedstrijden!P264="x","M2","")</f>
        <v/>
      </c>
      <c r="CE267" s="16" t="str">
        <f>IF(Wedstrijden!Q264="x","Z1","")</f>
        <v/>
      </c>
      <c r="CF267" s="16" t="str">
        <f>IF(Wedstrijden!R264="x","Z2","")</f>
        <v/>
      </c>
      <c r="CG267" s="16" t="str">
        <f>IF(Wedstrijden!S264="x","ZZL","")</f>
        <v/>
      </c>
      <c r="CL267" s="16" t="str">
        <f>IF(COUNTA(Wedstrijden!AQ264:BA264)&lt;&gt;0,2,"")</f>
        <v/>
      </c>
      <c r="CM267" s="16" t="str">
        <f t="shared" si="26"/>
        <v/>
      </c>
      <c r="CN267" s="16" t="str">
        <f>IF(Wedstrijden!AQ264="x","AA","")</f>
        <v/>
      </c>
      <c r="CO267" s="16" t="str">
        <f>IF(Wedstrijden!AR264="x","A","")</f>
        <v/>
      </c>
      <c r="CP267" s="16" t="str">
        <f>IF(Wedstrijden!AS264="x","BB","")</f>
        <v/>
      </c>
      <c r="CQ267" s="16" t="str">
        <f>IF(Wedstrijden!AT264="x","B","")</f>
        <v/>
      </c>
      <c r="CR267" s="16" t="str">
        <f>IF(Wedstrijden!AU264="x","L","")</f>
        <v/>
      </c>
      <c r="CS267" s="16" t="str">
        <f>IF(Wedstrijden!AV264="x","M","")</f>
        <v/>
      </c>
      <c r="CT267" s="16" t="str">
        <f>IF(Wedstrijden!AW264="x","Z","")</f>
        <v/>
      </c>
      <c r="CU267" s="16" t="str">
        <f>IF(Wedstrijden!BA264="x","ZZ","")</f>
        <v/>
      </c>
      <c r="CV267" s="16" t="str">
        <f>IF(COUNTA(Wedstrijden!AH264:AO264)&lt;&gt;0,2,"")</f>
        <v/>
      </c>
      <c r="CW267" s="16" t="str">
        <f t="shared" si="27"/>
        <v/>
      </c>
      <c r="CX267" s="16" t="str">
        <f>IF(Wedstrijden!AH264="x","BB","")</f>
        <v/>
      </c>
      <c r="CY267" s="16" t="str">
        <f>IF(Wedstrijden!AI264="x","B","")</f>
        <v/>
      </c>
      <c r="CZ267" s="16" t="str">
        <f>IF(Wedstrijden!AJ264="x","L","")</f>
        <v/>
      </c>
      <c r="DA267" s="16" t="str">
        <f>IF(Wedstrijden!AK264="x","M","")</f>
        <v/>
      </c>
      <c r="DB267" s="16" t="str">
        <f>IF(Wedstrijden!AL264="x","Z","")</f>
        <v/>
      </c>
      <c r="DC267" s="16" t="str">
        <f>IF(Wedstrijden!AM264="x","ZZ","")</f>
        <v/>
      </c>
      <c r="DD267" s="16" t="str">
        <f>IF(Wedstrijden!AO264="x","1.40","")</f>
        <v/>
      </c>
      <c r="DE267" s="16" t="str">
        <f>IF(COUNTA(Wedstrijden!BC264:BE264)&lt;&gt;0,6,"")</f>
        <v/>
      </c>
      <c r="DF267" s="16" t="str">
        <f t="shared" si="28"/>
        <v/>
      </c>
      <c r="DG267" s="16" t="str">
        <f>IF(Wedstrijden!BC264="x","L","")</f>
        <v/>
      </c>
      <c r="DH267" s="16" t="str">
        <f>IF(Wedstrijden!BD264="x","M","")</f>
        <v/>
      </c>
      <c r="DI267" s="16" t="str">
        <f>IF(Wedstrijden!BE264="x","Z","")</f>
        <v/>
      </c>
      <c r="DJ267" s="16" t="str">
        <f>IF(Wedstrijden!BF264="x","Z","")</f>
        <v/>
      </c>
      <c r="DK267" s="16" t="str">
        <f>IF(COUNTA(Wedstrijden!BH264:BJ264)&lt;&gt;0,6,"")</f>
        <v/>
      </c>
      <c r="DL267" s="16" t="str">
        <f t="shared" si="29"/>
        <v/>
      </c>
      <c r="DM267" s="16" t="str">
        <f>IF(Wedstrijden!BH264="x","L","")</f>
        <v/>
      </c>
      <c r="DN267" s="16" t="str">
        <f>IF(Wedstrijden!BI264="x","M","")</f>
        <v/>
      </c>
      <c r="DO267" s="16" t="str">
        <f>IF(Wedstrijden!BJ264="x","Z","")</f>
        <v/>
      </c>
      <c r="DP267" s="16" t="str">
        <f>IF(Wedstrijden!BK264="x","Z","")</f>
        <v/>
      </c>
    </row>
    <row r="268" spans="1:120" ht="14.4" x14ac:dyDescent="0.3">
      <c r="A268" s="18">
        <f>Wedstrijden!A265</f>
        <v>0</v>
      </c>
      <c r="B268" s="16" t="str">
        <f>IFERROR(VLOOKUP(Wedstrijden!#REF!,#REF!,2,FALSE),"")</f>
        <v/>
      </c>
      <c r="C268" s="16">
        <f>Wedstrijden!E265</f>
        <v>0</v>
      </c>
      <c r="D268" s="16" t="str">
        <f>IFERROR(VLOOKUP(Wedstrijden!#REF!,#REF!,2,FALSE),"")</f>
        <v/>
      </c>
      <c r="E268" s="16" t="str">
        <f>IFERROR(VLOOKUP(Wedstrijden!#REF!,#REF!,5,FALSE),"")</f>
        <v/>
      </c>
      <c r="F268" s="16" t="e">
        <f>IF(Wedstrijden!#REF!&lt;&gt;"",Wedstrijden!#REF!,"")</f>
        <v>#REF!</v>
      </c>
      <c r="G268" s="16" t="e">
        <f>IF(Wedstrijden!#REF!="Indoor",1,0)</f>
        <v>#REF!</v>
      </c>
      <c r="H268" s="16" t="e">
        <f>Wedstrijden!#REF!</f>
        <v>#REF!</v>
      </c>
      <c r="I268" s="16" t="e">
        <f>IF(Wedstrijden!#REF!="Nee",0,IF(Wedstrijden!#REF!="Ja",1,""))</f>
        <v>#REF!</v>
      </c>
      <c r="J268" s="16" t="e">
        <f>IF(Wedstrijden!#REF!&lt;&gt;"",Wedstrijden!#REF!,"")</f>
        <v>#REF!</v>
      </c>
      <c r="BJ268" s="16" t="str">
        <f>IF(COUNTA(Wedstrijden!T265:AB265)&lt;&gt;0,1,"")</f>
        <v/>
      </c>
      <c r="BK268" s="16" t="str">
        <f t="shared" si="24"/>
        <v/>
      </c>
      <c r="BL268" s="16" t="e">
        <f>IF(Wedstrijden!#REF!="x","AA","")</f>
        <v>#REF!</v>
      </c>
      <c r="BM268" s="16" t="e">
        <f>IF(Wedstrijden!#REF!="x","A","")</f>
        <v>#REF!</v>
      </c>
      <c r="BN268" s="16" t="str">
        <f>IF(Wedstrijden!T265="x","B1","")</f>
        <v/>
      </c>
      <c r="BO268" s="16" t="e">
        <f>IF(Wedstrijden!#REF!="x","BB","")</f>
        <v>#REF!</v>
      </c>
      <c r="BP268" s="16" t="str">
        <f>IF(Wedstrijden!V265="x","B","")</f>
        <v/>
      </c>
      <c r="BQ268" s="16" t="str">
        <f>IF(Wedstrijden!W265="x","L1","")</f>
        <v/>
      </c>
      <c r="BR268" s="16" t="str">
        <f>IF(Wedstrijden!X265="x","L2","")</f>
        <v/>
      </c>
      <c r="BS268" s="16" t="str">
        <f>IF(Wedstrijden!Y265="x","M1","")</f>
        <v/>
      </c>
      <c r="BT268" s="16" t="str">
        <f>IF(Wedstrijden!Z265="x","M2","")</f>
        <v/>
      </c>
      <c r="BU268" s="16" t="str">
        <f>IF(Wedstrijden!AA265="x","Z1","")</f>
        <v/>
      </c>
      <c r="BV268" s="16" t="str">
        <f>IF(Wedstrijden!AB265="x","Z2","")</f>
        <v/>
      </c>
      <c r="BW268" s="16" t="str">
        <f>IF(COUNTA(Wedstrijden!K265:S265)&lt;&gt;0,1,"")</f>
        <v/>
      </c>
      <c r="BX268" s="16" t="str">
        <f t="shared" si="25"/>
        <v/>
      </c>
      <c r="BY268" s="16" t="str">
        <f>IF(Wedstrijden!K265="x","BB","")</f>
        <v/>
      </c>
      <c r="BZ268" s="16" t="str">
        <f>IF(Wedstrijden!L265="x","B","")</f>
        <v/>
      </c>
      <c r="CA268" s="16" t="str">
        <f>IF(Wedstrijden!M265="x","L1","")</f>
        <v/>
      </c>
      <c r="CB268" s="16" t="str">
        <f>IF(Wedstrijden!N265="x","L2","")</f>
        <v/>
      </c>
      <c r="CC268" s="16" t="str">
        <f>IF(Wedstrijden!O265="x","M1","")</f>
        <v/>
      </c>
      <c r="CD268" s="16" t="str">
        <f>IF(Wedstrijden!P265="x","M2","")</f>
        <v/>
      </c>
      <c r="CE268" s="16" t="str">
        <f>IF(Wedstrijden!Q265="x","Z1","")</f>
        <v/>
      </c>
      <c r="CF268" s="16" t="str">
        <f>IF(Wedstrijden!R265="x","Z2","")</f>
        <v/>
      </c>
      <c r="CG268" s="16" t="str">
        <f>IF(Wedstrijden!S265="x","ZZL","")</f>
        <v/>
      </c>
      <c r="CL268" s="16" t="str">
        <f>IF(COUNTA(Wedstrijden!AQ265:BA265)&lt;&gt;0,2,"")</f>
        <v/>
      </c>
      <c r="CM268" s="16" t="str">
        <f t="shared" si="26"/>
        <v/>
      </c>
      <c r="CN268" s="16" t="str">
        <f>IF(Wedstrijden!AQ265="x","AA","")</f>
        <v/>
      </c>
      <c r="CO268" s="16" t="str">
        <f>IF(Wedstrijden!AR265="x","A","")</f>
        <v/>
      </c>
      <c r="CP268" s="16" t="str">
        <f>IF(Wedstrijden!AS265="x","BB","")</f>
        <v/>
      </c>
      <c r="CQ268" s="16" t="str">
        <f>IF(Wedstrijden!AT265="x","B","")</f>
        <v/>
      </c>
      <c r="CR268" s="16" t="str">
        <f>IF(Wedstrijden!AU265="x","L","")</f>
        <v/>
      </c>
      <c r="CS268" s="16" t="str">
        <f>IF(Wedstrijden!AV265="x","M","")</f>
        <v/>
      </c>
      <c r="CT268" s="16" t="str">
        <f>IF(Wedstrijden!AW265="x","Z","")</f>
        <v/>
      </c>
      <c r="CU268" s="16" t="str">
        <f>IF(Wedstrijden!BA265="x","ZZ","")</f>
        <v/>
      </c>
      <c r="CV268" s="16" t="str">
        <f>IF(COUNTA(Wedstrijden!AH265:AO265)&lt;&gt;0,2,"")</f>
        <v/>
      </c>
      <c r="CW268" s="16" t="str">
        <f t="shared" si="27"/>
        <v/>
      </c>
      <c r="CX268" s="16" t="str">
        <f>IF(Wedstrijden!AH265="x","BB","")</f>
        <v/>
      </c>
      <c r="CY268" s="16" t="str">
        <f>IF(Wedstrijden!AI265="x","B","")</f>
        <v/>
      </c>
      <c r="CZ268" s="16" t="str">
        <f>IF(Wedstrijden!AJ265="x","L","")</f>
        <v/>
      </c>
      <c r="DA268" s="16" t="str">
        <f>IF(Wedstrijden!AK265="x","M","")</f>
        <v/>
      </c>
      <c r="DB268" s="16" t="str">
        <f>IF(Wedstrijden!AL265="x","Z","")</f>
        <v/>
      </c>
      <c r="DC268" s="16" t="str">
        <f>IF(Wedstrijden!AM265="x","ZZ","")</f>
        <v/>
      </c>
      <c r="DD268" s="16" t="str">
        <f>IF(Wedstrijden!AO265="x","1.40","")</f>
        <v/>
      </c>
      <c r="DE268" s="16" t="str">
        <f>IF(COUNTA(Wedstrijden!BC265:BE265)&lt;&gt;0,6,"")</f>
        <v/>
      </c>
      <c r="DF268" s="16" t="str">
        <f t="shared" si="28"/>
        <v/>
      </c>
      <c r="DG268" s="16" t="str">
        <f>IF(Wedstrijden!BC265="x","L","")</f>
        <v/>
      </c>
      <c r="DH268" s="16" t="str">
        <f>IF(Wedstrijden!BD265="x","M","")</f>
        <v/>
      </c>
      <c r="DI268" s="16" t="str">
        <f>IF(Wedstrijden!BE265="x","Z","")</f>
        <v/>
      </c>
      <c r="DJ268" s="16" t="str">
        <f>IF(Wedstrijden!BF265="x","Z","")</f>
        <v/>
      </c>
      <c r="DK268" s="16" t="str">
        <f>IF(COUNTA(Wedstrijden!BH265:BJ265)&lt;&gt;0,6,"")</f>
        <v/>
      </c>
      <c r="DL268" s="16" t="str">
        <f t="shared" si="29"/>
        <v/>
      </c>
      <c r="DM268" s="16" t="str">
        <f>IF(Wedstrijden!BH265="x","L","")</f>
        <v/>
      </c>
      <c r="DN268" s="16" t="str">
        <f>IF(Wedstrijden!BI265="x","M","")</f>
        <v/>
      </c>
      <c r="DO268" s="16" t="str">
        <f>IF(Wedstrijden!BJ265="x","Z","")</f>
        <v/>
      </c>
      <c r="DP268" s="16" t="str">
        <f>IF(Wedstrijden!BK265="x","Z","")</f>
        <v/>
      </c>
    </row>
    <row r="269" spans="1:120" ht="14.4" x14ac:dyDescent="0.3">
      <c r="A269" s="18">
        <f>Wedstrijden!A266</f>
        <v>0</v>
      </c>
      <c r="B269" s="16" t="str">
        <f>IFERROR(VLOOKUP(Wedstrijden!#REF!,#REF!,2,FALSE),"")</f>
        <v/>
      </c>
      <c r="C269" s="16">
        <f>Wedstrijden!E266</f>
        <v>0</v>
      </c>
      <c r="D269" s="16" t="str">
        <f>IFERROR(VLOOKUP(Wedstrijden!#REF!,#REF!,2,FALSE),"")</f>
        <v/>
      </c>
      <c r="E269" s="16" t="str">
        <f>IFERROR(VLOOKUP(Wedstrijden!#REF!,#REF!,5,FALSE),"")</f>
        <v/>
      </c>
      <c r="F269" s="16" t="e">
        <f>IF(Wedstrijden!#REF!&lt;&gt;"",Wedstrijden!#REF!,"")</f>
        <v>#REF!</v>
      </c>
      <c r="G269" s="16" t="e">
        <f>IF(Wedstrijden!#REF!="Indoor",1,0)</f>
        <v>#REF!</v>
      </c>
      <c r="H269" s="16" t="e">
        <f>Wedstrijden!#REF!</f>
        <v>#REF!</v>
      </c>
      <c r="I269" s="16" t="e">
        <f>IF(Wedstrijden!#REF!="Nee",0,IF(Wedstrijden!#REF!="Ja",1,""))</f>
        <v>#REF!</v>
      </c>
      <c r="J269" s="16" t="e">
        <f>IF(Wedstrijden!#REF!&lt;&gt;"",Wedstrijden!#REF!,"")</f>
        <v>#REF!</v>
      </c>
      <c r="BJ269" s="16" t="str">
        <f>IF(COUNTA(Wedstrijden!T266:AB266)&lt;&gt;0,1,"")</f>
        <v/>
      </c>
      <c r="BK269" s="16" t="str">
        <f t="shared" si="24"/>
        <v/>
      </c>
      <c r="BL269" s="16" t="e">
        <f>IF(Wedstrijden!#REF!="x","AA","")</f>
        <v>#REF!</v>
      </c>
      <c r="BM269" s="16" t="e">
        <f>IF(Wedstrijden!#REF!="x","A","")</f>
        <v>#REF!</v>
      </c>
      <c r="BN269" s="16" t="str">
        <f>IF(Wedstrijden!T266="x","B1","")</f>
        <v/>
      </c>
      <c r="BO269" s="16" t="e">
        <f>IF(Wedstrijden!#REF!="x","BB","")</f>
        <v>#REF!</v>
      </c>
      <c r="BP269" s="16" t="str">
        <f>IF(Wedstrijden!V266="x","B","")</f>
        <v/>
      </c>
      <c r="BQ269" s="16" t="str">
        <f>IF(Wedstrijden!W266="x","L1","")</f>
        <v/>
      </c>
      <c r="BR269" s="16" t="str">
        <f>IF(Wedstrijden!X266="x","L2","")</f>
        <v/>
      </c>
      <c r="BS269" s="16" t="str">
        <f>IF(Wedstrijden!Y266="x","M1","")</f>
        <v/>
      </c>
      <c r="BT269" s="16" t="str">
        <f>IF(Wedstrijden!Z266="x","M2","")</f>
        <v/>
      </c>
      <c r="BU269" s="16" t="str">
        <f>IF(Wedstrijden!AA266="x","Z1","")</f>
        <v/>
      </c>
      <c r="BV269" s="16" t="str">
        <f>IF(Wedstrijden!AB266="x","Z2","")</f>
        <v/>
      </c>
      <c r="BW269" s="16" t="str">
        <f>IF(COUNTA(Wedstrijden!K266:S266)&lt;&gt;0,1,"")</f>
        <v/>
      </c>
      <c r="BX269" s="16" t="str">
        <f t="shared" si="25"/>
        <v/>
      </c>
      <c r="BY269" s="16" t="str">
        <f>IF(Wedstrijden!K266="x","BB","")</f>
        <v/>
      </c>
      <c r="BZ269" s="16" t="str">
        <f>IF(Wedstrijden!L266="x","B","")</f>
        <v/>
      </c>
      <c r="CA269" s="16" t="str">
        <f>IF(Wedstrijden!M266="x","L1","")</f>
        <v/>
      </c>
      <c r="CB269" s="16" t="str">
        <f>IF(Wedstrijden!N266="x","L2","")</f>
        <v/>
      </c>
      <c r="CC269" s="16" t="str">
        <f>IF(Wedstrijden!O266="x","M1","")</f>
        <v/>
      </c>
      <c r="CD269" s="16" t="str">
        <f>IF(Wedstrijden!P266="x","M2","")</f>
        <v/>
      </c>
      <c r="CE269" s="16" t="str">
        <f>IF(Wedstrijden!Q266="x","Z1","")</f>
        <v/>
      </c>
      <c r="CF269" s="16" t="str">
        <f>IF(Wedstrijden!R266="x","Z2","")</f>
        <v/>
      </c>
      <c r="CG269" s="16" t="str">
        <f>IF(Wedstrijden!S266="x","ZZL","")</f>
        <v/>
      </c>
      <c r="CL269" s="16" t="str">
        <f>IF(COUNTA(Wedstrijden!AQ266:BA266)&lt;&gt;0,2,"")</f>
        <v/>
      </c>
      <c r="CM269" s="16" t="str">
        <f t="shared" si="26"/>
        <v/>
      </c>
      <c r="CN269" s="16" t="str">
        <f>IF(Wedstrijden!AQ266="x","AA","")</f>
        <v/>
      </c>
      <c r="CO269" s="16" t="str">
        <f>IF(Wedstrijden!AR266="x","A","")</f>
        <v/>
      </c>
      <c r="CP269" s="16" t="str">
        <f>IF(Wedstrijden!AS266="x","BB","")</f>
        <v/>
      </c>
      <c r="CQ269" s="16" t="str">
        <f>IF(Wedstrijden!AT266="x","B","")</f>
        <v/>
      </c>
      <c r="CR269" s="16" t="str">
        <f>IF(Wedstrijden!AU266="x","L","")</f>
        <v/>
      </c>
      <c r="CS269" s="16" t="str">
        <f>IF(Wedstrijden!AV266="x","M","")</f>
        <v/>
      </c>
      <c r="CT269" s="16" t="str">
        <f>IF(Wedstrijden!AW266="x","Z","")</f>
        <v/>
      </c>
      <c r="CU269" s="16" t="str">
        <f>IF(Wedstrijden!BA266="x","ZZ","")</f>
        <v/>
      </c>
      <c r="CV269" s="16" t="str">
        <f>IF(COUNTA(Wedstrijden!AH266:AO266)&lt;&gt;0,2,"")</f>
        <v/>
      </c>
      <c r="CW269" s="16" t="str">
        <f t="shared" si="27"/>
        <v/>
      </c>
      <c r="CX269" s="16" t="str">
        <f>IF(Wedstrijden!AH266="x","BB","")</f>
        <v/>
      </c>
      <c r="CY269" s="16" t="str">
        <f>IF(Wedstrijden!AI266="x","B","")</f>
        <v/>
      </c>
      <c r="CZ269" s="16" t="str">
        <f>IF(Wedstrijden!AJ266="x","L","")</f>
        <v/>
      </c>
      <c r="DA269" s="16" t="str">
        <f>IF(Wedstrijden!AK266="x","M","")</f>
        <v/>
      </c>
      <c r="DB269" s="16" t="str">
        <f>IF(Wedstrijden!AL266="x","Z","")</f>
        <v/>
      </c>
      <c r="DC269" s="16" t="str">
        <f>IF(Wedstrijden!AM266="x","ZZ","")</f>
        <v/>
      </c>
      <c r="DD269" s="16" t="str">
        <f>IF(Wedstrijden!AO266="x","1.40","")</f>
        <v/>
      </c>
      <c r="DE269" s="16" t="str">
        <f>IF(COUNTA(Wedstrijden!BC266:BE266)&lt;&gt;0,6,"")</f>
        <v/>
      </c>
      <c r="DF269" s="16" t="str">
        <f t="shared" si="28"/>
        <v/>
      </c>
      <c r="DG269" s="16" t="str">
        <f>IF(Wedstrijden!BC266="x","L","")</f>
        <v/>
      </c>
      <c r="DH269" s="16" t="str">
        <f>IF(Wedstrijden!BD266="x","M","")</f>
        <v/>
      </c>
      <c r="DI269" s="16" t="str">
        <f>IF(Wedstrijden!BE266="x","Z","")</f>
        <v/>
      </c>
      <c r="DJ269" s="16" t="str">
        <f>IF(Wedstrijden!BF266="x","Z","")</f>
        <v/>
      </c>
      <c r="DK269" s="16" t="str">
        <f>IF(COUNTA(Wedstrijden!BH266:BJ266)&lt;&gt;0,6,"")</f>
        <v/>
      </c>
      <c r="DL269" s="16" t="str">
        <f t="shared" si="29"/>
        <v/>
      </c>
      <c r="DM269" s="16" t="str">
        <f>IF(Wedstrijden!BH266="x","L","")</f>
        <v/>
      </c>
      <c r="DN269" s="16" t="str">
        <f>IF(Wedstrijden!BI266="x","M","")</f>
        <v/>
      </c>
      <c r="DO269" s="16" t="str">
        <f>IF(Wedstrijden!BJ266="x","Z","")</f>
        <v/>
      </c>
      <c r="DP269" s="16" t="str">
        <f>IF(Wedstrijden!BK266="x","Z","")</f>
        <v/>
      </c>
    </row>
    <row r="270" spans="1:120" ht="14.4" x14ac:dyDescent="0.3">
      <c r="A270" s="18">
        <f>Wedstrijden!A267</f>
        <v>0</v>
      </c>
      <c r="B270" s="16" t="str">
        <f>IFERROR(VLOOKUP(Wedstrijden!#REF!,#REF!,2,FALSE),"")</f>
        <v/>
      </c>
      <c r="C270" s="16">
        <f>Wedstrijden!E267</f>
        <v>0</v>
      </c>
      <c r="D270" s="16" t="str">
        <f>IFERROR(VLOOKUP(Wedstrijden!#REF!,#REF!,2,FALSE),"")</f>
        <v/>
      </c>
      <c r="E270" s="16" t="str">
        <f>IFERROR(VLOOKUP(Wedstrijden!#REF!,#REF!,5,FALSE),"")</f>
        <v/>
      </c>
      <c r="F270" s="16" t="e">
        <f>IF(Wedstrijden!#REF!&lt;&gt;"",Wedstrijden!#REF!,"")</f>
        <v>#REF!</v>
      </c>
      <c r="G270" s="16" t="e">
        <f>IF(Wedstrijden!#REF!="Indoor",1,0)</f>
        <v>#REF!</v>
      </c>
      <c r="H270" s="16" t="e">
        <f>Wedstrijden!#REF!</f>
        <v>#REF!</v>
      </c>
      <c r="I270" s="16" t="e">
        <f>IF(Wedstrijden!#REF!="Nee",0,IF(Wedstrijden!#REF!="Ja",1,""))</f>
        <v>#REF!</v>
      </c>
      <c r="J270" s="16" t="e">
        <f>IF(Wedstrijden!#REF!&lt;&gt;"",Wedstrijden!#REF!,"")</f>
        <v>#REF!</v>
      </c>
      <c r="BJ270" s="16" t="str">
        <f>IF(COUNTA(Wedstrijden!T267:AB267)&lt;&gt;0,1,"")</f>
        <v/>
      </c>
      <c r="BK270" s="16" t="str">
        <f t="shared" si="24"/>
        <v/>
      </c>
      <c r="BL270" s="16" t="e">
        <f>IF(Wedstrijden!#REF!="x","AA","")</f>
        <v>#REF!</v>
      </c>
      <c r="BM270" s="16" t="e">
        <f>IF(Wedstrijden!#REF!="x","A","")</f>
        <v>#REF!</v>
      </c>
      <c r="BN270" s="16" t="str">
        <f>IF(Wedstrijden!T267="x","B1","")</f>
        <v/>
      </c>
      <c r="BO270" s="16" t="e">
        <f>IF(Wedstrijden!#REF!="x","BB","")</f>
        <v>#REF!</v>
      </c>
      <c r="BP270" s="16" t="str">
        <f>IF(Wedstrijden!V267="x","B","")</f>
        <v/>
      </c>
      <c r="BQ270" s="16" t="str">
        <f>IF(Wedstrijden!W267="x","L1","")</f>
        <v/>
      </c>
      <c r="BR270" s="16" t="str">
        <f>IF(Wedstrijden!X267="x","L2","")</f>
        <v/>
      </c>
      <c r="BS270" s="16" t="str">
        <f>IF(Wedstrijden!Y267="x","M1","")</f>
        <v/>
      </c>
      <c r="BT270" s="16" t="str">
        <f>IF(Wedstrijden!Z267="x","M2","")</f>
        <v/>
      </c>
      <c r="BU270" s="16" t="str">
        <f>IF(Wedstrijden!AA267="x","Z1","")</f>
        <v/>
      </c>
      <c r="BV270" s="16" t="str">
        <f>IF(Wedstrijden!AB267="x","Z2","")</f>
        <v/>
      </c>
      <c r="BW270" s="16" t="str">
        <f>IF(COUNTA(Wedstrijden!K267:S267)&lt;&gt;0,1,"")</f>
        <v/>
      </c>
      <c r="BX270" s="16" t="str">
        <f t="shared" si="25"/>
        <v/>
      </c>
      <c r="BY270" s="16" t="str">
        <f>IF(Wedstrijden!K267="x","BB","")</f>
        <v/>
      </c>
      <c r="BZ270" s="16" t="str">
        <f>IF(Wedstrijden!L267="x","B","")</f>
        <v/>
      </c>
      <c r="CA270" s="16" t="str">
        <f>IF(Wedstrijden!M267="x","L1","")</f>
        <v/>
      </c>
      <c r="CB270" s="16" t="str">
        <f>IF(Wedstrijden!N267="x","L2","")</f>
        <v/>
      </c>
      <c r="CC270" s="16" t="str">
        <f>IF(Wedstrijden!O267="x","M1","")</f>
        <v/>
      </c>
      <c r="CD270" s="16" t="str">
        <f>IF(Wedstrijden!P267="x","M2","")</f>
        <v/>
      </c>
      <c r="CE270" s="16" t="str">
        <f>IF(Wedstrijden!Q267="x","Z1","")</f>
        <v/>
      </c>
      <c r="CF270" s="16" t="str">
        <f>IF(Wedstrijden!R267="x","Z2","")</f>
        <v/>
      </c>
      <c r="CG270" s="16" t="str">
        <f>IF(Wedstrijden!S267="x","ZZL","")</f>
        <v/>
      </c>
      <c r="CL270" s="16" t="str">
        <f>IF(COUNTA(Wedstrijden!AQ267:BA267)&lt;&gt;0,2,"")</f>
        <v/>
      </c>
      <c r="CM270" s="16" t="str">
        <f t="shared" si="26"/>
        <v/>
      </c>
      <c r="CN270" s="16" t="str">
        <f>IF(Wedstrijden!AQ267="x","AA","")</f>
        <v/>
      </c>
      <c r="CO270" s="16" t="str">
        <f>IF(Wedstrijden!AR267="x","A","")</f>
        <v/>
      </c>
      <c r="CP270" s="16" t="str">
        <f>IF(Wedstrijden!AS267="x","BB","")</f>
        <v/>
      </c>
      <c r="CQ270" s="16" t="str">
        <f>IF(Wedstrijden!AT267="x","B","")</f>
        <v/>
      </c>
      <c r="CR270" s="16" t="str">
        <f>IF(Wedstrijden!AU267="x","L","")</f>
        <v/>
      </c>
      <c r="CS270" s="16" t="str">
        <f>IF(Wedstrijden!AV267="x","M","")</f>
        <v/>
      </c>
      <c r="CT270" s="16" t="str">
        <f>IF(Wedstrijden!AW267="x","Z","")</f>
        <v/>
      </c>
      <c r="CU270" s="16" t="str">
        <f>IF(Wedstrijden!BA267="x","ZZ","")</f>
        <v/>
      </c>
      <c r="CV270" s="16" t="str">
        <f>IF(COUNTA(Wedstrijden!AH267:AO267)&lt;&gt;0,2,"")</f>
        <v/>
      </c>
      <c r="CW270" s="16" t="str">
        <f t="shared" si="27"/>
        <v/>
      </c>
      <c r="CX270" s="16" t="str">
        <f>IF(Wedstrijden!AH267="x","BB","")</f>
        <v/>
      </c>
      <c r="CY270" s="16" t="str">
        <f>IF(Wedstrijden!AI267="x","B","")</f>
        <v/>
      </c>
      <c r="CZ270" s="16" t="str">
        <f>IF(Wedstrijden!AJ267="x","L","")</f>
        <v/>
      </c>
      <c r="DA270" s="16" t="str">
        <f>IF(Wedstrijden!AK267="x","M","")</f>
        <v/>
      </c>
      <c r="DB270" s="16" t="str">
        <f>IF(Wedstrijden!AL267="x","Z","")</f>
        <v/>
      </c>
      <c r="DC270" s="16" t="str">
        <f>IF(Wedstrijden!AM267="x","ZZ","")</f>
        <v/>
      </c>
      <c r="DD270" s="16" t="str">
        <f>IF(Wedstrijden!AO267="x","1.40","")</f>
        <v/>
      </c>
      <c r="DE270" s="16" t="str">
        <f>IF(COUNTA(Wedstrijden!BC267:BE267)&lt;&gt;0,6,"")</f>
        <v/>
      </c>
      <c r="DF270" s="16" t="str">
        <f t="shared" si="28"/>
        <v/>
      </c>
      <c r="DG270" s="16" t="str">
        <f>IF(Wedstrijden!BC267="x","L","")</f>
        <v/>
      </c>
      <c r="DH270" s="16" t="str">
        <f>IF(Wedstrijden!BD267="x","M","")</f>
        <v/>
      </c>
      <c r="DI270" s="16" t="str">
        <f>IF(Wedstrijden!BE267="x","Z","")</f>
        <v/>
      </c>
      <c r="DJ270" s="16" t="str">
        <f>IF(Wedstrijden!BF267="x","Z","")</f>
        <v/>
      </c>
      <c r="DK270" s="16" t="str">
        <f>IF(COUNTA(Wedstrijden!BH267:BJ267)&lt;&gt;0,6,"")</f>
        <v/>
      </c>
      <c r="DL270" s="16" t="str">
        <f t="shared" si="29"/>
        <v/>
      </c>
      <c r="DM270" s="16" t="str">
        <f>IF(Wedstrijden!BH267="x","L","")</f>
        <v/>
      </c>
      <c r="DN270" s="16" t="str">
        <f>IF(Wedstrijden!BI267="x","M","")</f>
        <v/>
      </c>
      <c r="DO270" s="16" t="str">
        <f>IF(Wedstrijden!BJ267="x","Z","")</f>
        <v/>
      </c>
      <c r="DP270" s="16" t="str">
        <f>IF(Wedstrijden!BK267="x","Z","")</f>
        <v/>
      </c>
    </row>
    <row r="271" spans="1:120" ht="14.4" x14ac:dyDescent="0.3">
      <c r="A271" s="18">
        <f>Wedstrijden!A268</f>
        <v>0</v>
      </c>
      <c r="B271" s="16" t="str">
        <f>IFERROR(VLOOKUP(Wedstrijden!#REF!,#REF!,2,FALSE),"")</f>
        <v/>
      </c>
      <c r="C271" s="16">
        <f>Wedstrijden!E268</f>
        <v>0</v>
      </c>
      <c r="D271" s="16" t="str">
        <f>IFERROR(VLOOKUP(Wedstrijden!#REF!,#REF!,2,FALSE),"")</f>
        <v/>
      </c>
      <c r="E271" s="16" t="str">
        <f>IFERROR(VLOOKUP(Wedstrijden!#REF!,#REF!,5,FALSE),"")</f>
        <v/>
      </c>
      <c r="F271" s="16" t="e">
        <f>IF(Wedstrijden!#REF!&lt;&gt;"",Wedstrijden!#REF!,"")</f>
        <v>#REF!</v>
      </c>
      <c r="G271" s="16" t="e">
        <f>IF(Wedstrijden!#REF!="Indoor",1,0)</f>
        <v>#REF!</v>
      </c>
      <c r="H271" s="16" t="e">
        <f>Wedstrijden!#REF!</f>
        <v>#REF!</v>
      </c>
      <c r="I271" s="16" t="e">
        <f>IF(Wedstrijden!#REF!="Nee",0,IF(Wedstrijden!#REF!="Ja",1,""))</f>
        <v>#REF!</v>
      </c>
      <c r="J271" s="16" t="e">
        <f>IF(Wedstrijden!#REF!&lt;&gt;"",Wedstrijden!#REF!,"")</f>
        <v>#REF!</v>
      </c>
      <c r="BJ271" s="16" t="str">
        <f>IF(COUNTA(Wedstrijden!T268:AB268)&lt;&gt;0,1,"")</f>
        <v/>
      </c>
      <c r="BK271" s="16" t="str">
        <f t="shared" si="24"/>
        <v/>
      </c>
      <c r="BL271" s="16" t="e">
        <f>IF(Wedstrijden!#REF!="x","AA","")</f>
        <v>#REF!</v>
      </c>
      <c r="BM271" s="16" t="e">
        <f>IF(Wedstrijden!#REF!="x","A","")</f>
        <v>#REF!</v>
      </c>
      <c r="BN271" s="16" t="str">
        <f>IF(Wedstrijden!T268="x","B1","")</f>
        <v/>
      </c>
      <c r="BO271" s="16" t="e">
        <f>IF(Wedstrijden!#REF!="x","BB","")</f>
        <v>#REF!</v>
      </c>
      <c r="BP271" s="16" t="str">
        <f>IF(Wedstrijden!V268="x","B","")</f>
        <v/>
      </c>
      <c r="BQ271" s="16" t="str">
        <f>IF(Wedstrijden!W268="x","L1","")</f>
        <v/>
      </c>
      <c r="BR271" s="16" t="str">
        <f>IF(Wedstrijden!X268="x","L2","")</f>
        <v/>
      </c>
      <c r="BS271" s="16" t="str">
        <f>IF(Wedstrijden!Y268="x","M1","")</f>
        <v/>
      </c>
      <c r="BT271" s="16" t="str">
        <f>IF(Wedstrijden!Z268="x","M2","")</f>
        <v/>
      </c>
      <c r="BU271" s="16" t="str">
        <f>IF(Wedstrijden!AA268="x","Z1","")</f>
        <v/>
      </c>
      <c r="BV271" s="16" t="str">
        <f>IF(Wedstrijden!AB268="x","Z2","")</f>
        <v/>
      </c>
      <c r="BW271" s="16" t="str">
        <f>IF(COUNTA(Wedstrijden!K268:S268)&lt;&gt;0,1,"")</f>
        <v/>
      </c>
      <c r="BX271" s="16" t="str">
        <f t="shared" si="25"/>
        <v/>
      </c>
      <c r="BY271" s="16" t="str">
        <f>IF(Wedstrijden!K268="x","BB","")</f>
        <v/>
      </c>
      <c r="BZ271" s="16" t="str">
        <f>IF(Wedstrijden!L268="x","B","")</f>
        <v/>
      </c>
      <c r="CA271" s="16" t="str">
        <f>IF(Wedstrijden!M268="x","L1","")</f>
        <v/>
      </c>
      <c r="CB271" s="16" t="str">
        <f>IF(Wedstrijden!N268="x","L2","")</f>
        <v/>
      </c>
      <c r="CC271" s="16" t="str">
        <f>IF(Wedstrijden!O268="x","M1","")</f>
        <v/>
      </c>
      <c r="CD271" s="16" t="str">
        <f>IF(Wedstrijden!P268="x","M2","")</f>
        <v/>
      </c>
      <c r="CE271" s="16" t="str">
        <f>IF(Wedstrijden!Q268="x","Z1","")</f>
        <v/>
      </c>
      <c r="CF271" s="16" t="str">
        <f>IF(Wedstrijden!R268="x","Z2","")</f>
        <v/>
      </c>
      <c r="CG271" s="16" t="str">
        <f>IF(Wedstrijden!S268="x","ZZL","")</f>
        <v/>
      </c>
      <c r="CL271" s="16" t="str">
        <f>IF(COUNTA(Wedstrijden!AQ268:BA268)&lt;&gt;0,2,"")</f>
        <v/>
      </c>
      <c r="CM271" s="16" t="str">
        <f t="shared" si="26"/>
        <v/>
      </c>
      <c r="CN271" s="16" t="str">
        <f>IF(Wedstrijden!AQ268="x","AA","")</f>
        <v/>
      </c>
      <c r="CO271" s="16" t="str">
        <f>IF(Wedstrijden!AR268="x","A","")</f>
        <v/>
      </c>
      <c r="CP271" s="16" t="str">
        <f>IF(Wedstrijden!AS268="x","BB","")</f>
        <v/>
      </c>
      <c r="CQ271" s="16" t="str">
        <f>IF(Wedstrijden!AT268="x","B","")</f>
        <v/>
      </c>
      <c r="CR271" s="16" t="str">
        <f>IF(Wedstrijden!AU268="x","L","")</f>
        <v/>
      </c>
      <c r="CS271" s="16" t="str">
        <f>IF(Wedstrijden!AV268="x","M","")</f>
        <v/>
      </c>
      <c r="CT271" s="16" t="str">
        <f>IF(Wedstrijden!AW268="x","Z","")</f>
        <v/>
      </c>
      <c r="CU271" s="16" t="str">
        <f>IF(Wedstrijden!BA268="x","ZZ","")</f>
        <v/>
      </c>
      <c r="CV271" s="16" t="str">
        <f>IF(COUNTA(Wedstrijden!AH268:AO268)&lt;&gt;0,2,"")</f>
        <v/>
      </c>
      <c r="CW271" s="16" t="str">
        <f t="shared" si="27"/>
        <v/>
      </c>
      <c r="CX271" s="16" t="str">
        <f>IF(Wedstrijden!AH268="x","BB","")</f>
        <v/>
      </c>
      <c r="CY271" s="16" t="str">
        <f>IF(Wedstrijden!AI268="x","B","")</f>
        <v/>
      </c>
      <c r="CZ271" s="16" t="str">
        <f>IF(Wedstrijden!AJ268="x","L","")</f>
        <v/>
      </c>
      <c r="DA271" s="16" t="str">
        <f>IF(Wedstrijden!AK268="x","M","")</f>
        <v/>
      </c>
      <c r="DB271" s="16" t="str">
        <f>IF(Wedstrijden!AL268="x","Z","")</f>
        <v/>
      </c>
      <c r="DC271" s="16" t="str">
        <f>IF(Wedstrijden!AM268="x","ZZ","")</f>
        <v/>
      </c>
      <c r="DD271" s="16" t="str">
        <f>IF(Wedstrijden!AO268="x","1.40","")</f>
        <v/>
      </c>
      <c r="DE271" s="16" t="str">
        <f>IF(COUNTA(Wedstrijden!BC268:BE268)&lt;&gt;0,6,"")</f>
        <v/>
      </c>
      <c r="DF271" s="16" t="str">
        <f t="shared" si="28"/>
        <v/>
      </c>
      <c r="DG271" s="16" t="str">
        <f>IF(Wedstrijden!BC268="x","L","")</f>
        <v/>
      </c>
      <c r="DH271" s="16" t="str">
        <f>IF(Wedstrijden!BD268="x","M","")</f>
        <v/>
      </c>
      <c r="DI271" s="16" t="str">
        <f>IF(Wedstrijden!BE268="x","Z","")</f>
        <v/>
      </c>
      <c r="DJ271" s="16" t="str">
        <f>IF(Wedstrijden!BF268="x","Z","")</f>
        <v/>
      </c>
      <c r="DK271" s="16" t="str">
        <f>IF(COUNTA(Wedstrijden!BH268:BJ268)&lt;&gt;0,6,"")</f>
        <v/>
      </c>
      <c r="DL271" s="16" t="str">
        <f t="shared" si="29"/>
        <v/>
      </c>
      <c r="DM271" s="16" t="str">
        <f>IF(Wedstrijden!BH268="x","L","")</f>
        <v/>
      </c>
      <c r="DN271" s="16" t="str">
        <f>IF(Wedstrijden!BI268="x","M","")</f>
        <v/>
      </c>
      <c r="DO271" s="16" t="str">
        <f>IF(Wedstrijden!BJ268="x","Z","")</f>
        <v/>
      </c>
      <c r="DP271" s="16" t="str">
        <f>IF(Wedstrijden!BK268="x","Z","")</f>
        <v/>
      </c>
    </row>
    <row r="272" spans="1:120" ht="14.4" x14ac:dyDescent="0.3">
      <c r="A272" s="18">
        <f>Wedstrijden!A269</f>
        <v>0</v>
      </c>
      <c r="B272" s="16" t="str">
        <f>IFERROR(VLOOKUP(Wedstrijden!#REF!,#REF!,2,FALSE),"")</f>
        <v/>
      </c>
      <c r="C272" s="16">
        <f>Wedstrijden!E269</f>
        <v>0</v>
      </c>
      <c r="D272" s="16" t="str">
        <f>IFERROR(VLOOKUP(Wedstrijden!#REF!,#REF!,2,FALSE),"")</f>
        <v/>
      </c>
      <c r="E272" s="16" t="str">
        <f>IFERROR(VLOOKUP(Wedstrijden!#REF!,#REF!,5,FALSE),"")</f>
        <v/>
      </c>
      <c r="F272" s="16" t="e">
        <f>IF(Wedstrijden!#REF!&lt;&gt;"",Wedstrijden!#REF!,"")</f>
        <v>#REF!</v>
      </c>
      <c r="G272" s="16" t="e">
        <f>IF(Wedstrijden!#REF!="Indoor",1,0)</f>
        <v>#REF!</v>
      </c>
      <c r="H272" s="16" t="e">
        <f>Wedstrijden!#REF!</f>
        <v>#REF!</v>
      </c>
      <c r="I272" s="16" t="e">
        <f>IF(Wedstrijden!#REF!="Nee",0,IF(Wedstrijden!#REF!="Ja",1,""))</f>
        <v>#REF!</v>
      </c>
      <c r="J272" s="16" t="e">
        <f>IF(Wedstrijden!#REF!&lt;&gt;"",Wedstrijden!#REF!,"")</f>
        <v>#REF!</v>
      </c>
      <c r="BJ272" s="16" t="str">
        <f>IF(COUNTA(Wedstrijden!T269:AB269)&lt;&gt;0,1,"")</f>
        <v/>
      </c>
      <c r="BK272" s="16" t="str">
        <f t="shared" si="24"/>
        <v/>
      </c>
      <c r="BL272" s="16" t="e">
        <f>IF(Wedstrijden!#REF!="x","AA","")</f>
        <v>#REF!</v>
      </c>
      <c r="BM272" s="16" t="e">
        <f>IF(Wedstrijden!#REF!="x","A","")</f>
        <v>#REF!</v>
      </c>
      <c r="BN272" s="16" t="str">
        <f>IF(Wedstrijden!T269="x","B1","")</f>
        <v/>
      </c>
      <c r="BO272" s="16" t="e">
        <f>IF(Wedstrijden!#REF!="x","BB","")</f>
        <v>#REF!</v>
      </c>
      <c r="BP272" s="16" t="str">
        <f>IF(Wedstrijden!V269="x","B","")</f>
        <v/>
      </c>
      <c r="BQ272" s="16" t="str">
        <f>IF(Wedstrijden!W269="x","L1","")</f>
        <v/>
      </c>
      <c r="BR272" s="16" t="str">
        <f>IF(Wedstrijden!X269="x","L2","")</f>
        <v/>
      </c>
      <c r="BS272" s="16" t="str">
        <f>IF(Wedstrijden!Y269="x","M1","")</f>
        <v/>
      </c>
      <c r="BT272" s="16" t="str">
        <f>IF(Wedstrijden!Z269="x","M2","")</f>
        <v/>
      </c>
      <c r="BU272" s="16" t="str">
        <f>IF(Wedstrijden!AA269="x","Z1","")</f>
        <v/>
      </c>
      <c r="BV272" s="16" t="str">
        <f>IF(Wedstrijden!AB269="x","Z2","")</f>
        <v/>
      </c>
      <c r="BW272" s="16" t="str">
        <f>IF(COUNTA(Wedstrijden!K269:S269)&lt;&gt;0,1,"")</f>
        <v/>
      </c>
      <c r="BX272" s="16" t="str">
        <f t="shared" si="25"/>
        <v/>
      </c>
      <c r="BY272" s="16" t="str">
        <f>IF(Wedstrijden!K269="x","BB","")</f>
        <v/>
      </c>
      <c r="BZ272" s="16" t="str">
        <f>IF(Wedstrijden!L269="x","B","")</f>
        <v/>
      </c>
      <c r="CA272" s="16" t="str">
        <f>IF(Wedstrijden!M269="x","L1","")</f>
        <v/>
      </c>
      <c r="CB272" s="16" t="str">
        <f>IF(Wedstrijden!N269="x","L2","")</f>
        <v/>
      </c>
      <c r="CC272" s="16" t="str">
        <f>IF(Wedstrijden!O269="x","M1","")</f>
        <v/>
      </c>
      <c r="CD272" s="16" t="str">
        <f>IF(Wedstrijden!P269="x","M2","")</f>
        <v/>
      </c>
      <c r="CE272" s="16" t="str">
        <f>IF(Wedstrijden!Q269="x","Z1","")</f>
        <v/>
      </c>
      <c r="CF272" s="16" t="str">
        <f>IF(Wedstrijden!R269="x","Z2","")</f>
        <v/>
      </c>
      <c r="CG272" s="16" t="str">
        <f>IF(Wedstrijden!S269="x","ZZL","")</f>
        <v/>
      </c>
      <c r="CL272" s="16" t="str">
        <f>IF(COUNTA(Wedstrijden!AQ269:BA269)&lt;&gt;0,2,"")</f>
        <v/>
      </c>
      <c r="CM272" s="16" t="str">
        <f t="shared" si="26"/>
        <v/>
      </c>
      <c r="CN272" s="16" t="str">
        <f>IF(Wedstrijden!AQ269="x","AA","")</f>
        <v/>
      </c>
      <c r="CO272" s="16" t="str">
        <f>IF(Wedstrijden!AR269="x","A","")</f>
        <v/>
      </c>
      <c r="CP272" s="16" t="str">
        <f>IF(Wedstrijden!AS269="x","BB","")</f>
        <v/>
      </c>
      <c r="CQ272" s="16" t="str">
        <f>IF(Wedstrijden!AT269="x","B","")</f>
        <v/>
      </c>
      <c r="CR272" s="16" t="str">
        <f>IF(Wedstrijden!AU269="x","L","")</f>
        <v/>
      </c>
      <c r="CS272" s="16" t="str">
        <f>IF(Wedstrijden!AV269="x","M","")</f>
        <v/>
      </c>
      <c r="CT272" s="16" t="str">
        <f>IF(Wedstrijden!AW269="x","Z","")</f>
        <v/>
      </c>
      <c r="CU272" s="16" t="str">
        <f>IF(Wedstrijden!BA269="x","ZZ","")</f>
        <v/>
      </c>
      <c r="CV272" s="16" t="str">
        <f>IF(COUNTA(Wedstrijden!AH269:AO269)&lt;&gt;0,2,"")</f>
        <v/>
      </c>
      <c r="CW272" s="16" t="str">
        <f t="shared" si="27"/>
        <v/>
      </c>
      <c r="CX272" s="16" t="str">
        <f>IF(Wedstrijden!AH269="x","BB","")</f>
        <v/>
      </c>
      <c r="CY272" s="16" t="str">
        <f>IF(Wedstrijden!AI269="x","B","")</f>
        <v/>
      </c>
      <c r="CZ272" s="16" t="str">
        <f>IF(Wedstrijden!AJ269="x","L","")</f>
        <v/>
      </c>
      <c r="DA272" s="16" t="str">
        <f>IF(Wedstrijden!AK269="x","M","")</f>
        <v/>
      </c>
      <c r="DB272" s="16" t="str">
        <f>IF(Wedstrijden!AL269="x","Z","")</f>
        <v/>
      </c>
      <c r="DC272" s="16" t="str">
        <f>IF(Wedstrijden!AM269="x","ZZ","")</f>
        <v/>
      </c>
      <c r="DD272" s="16" t="str">
        <f>IF(Wedstrijden!AO269="x","1.40","")</f>
        <v/>
      </c>
      <c r="DE272" s="16" t="str">
        <f>IF(COUNTA(Wedstrijden!BC269:BE269)&lt;&gt;0,6,"")</f>
        <v/>
      </c>
      <c r="DF272" s="16" t="str">
        <f t="shared" si="28"/>
        <v/>
      </c>
      <c r="DG272" s="16" t="str">
        <f>IF(Wedstrijden!BC269="x","L","")</f>
        <v/>
      </c>
      <c r="DH272" s="16" t="str">
        <f>IF(Wedstrijden!BD269="x","M","")</f>
        <v/>
      </c>
      <c r="DI272" s="16" t="str">
        <f>IF(Wedstrijden!BE269="x","Z","")</f>
        <v/>
      </c>
      <c r="DJ272" s="16" t="str">
        <f>IF(Wedstrijden!BF269="x","Z","")</f>
        <v/>
      </c>
      <c r="DK272" s="16" t="str">
        <f>IF(COUNTA(Wedstrijden!BH269:BJ269)&lt;&gt;0,6,"")</f>
        <v/>
      </c>
      <c r="DL272" s="16" t="str">
        <f t="shared" si="29"/>
        <v/>
      </c>
      <c r="DM272" s="16" t="str">
        <f>IF(Wedstrijden!BH269="x","L","")</f>
        <v/>
      </c>
      <c r="DN272" s="16" t="str">
        <f>IF(Wedstrijden!BI269="x","M","")</f>
        <v/>
      </c>
      <c r="DO272" s="16" t="str">
        <f>IF(Wedstrijden!BJ269="x","Z","")</f>
        <v/>
      </c>
      <c r="DP272" s="16" t="str">
        <f>IF(Wedstrijden!BK269="x","Z","")</f>
        <v/>
      </c>
    </row>
    <row r="273" spans="1:120" ht="14.4" x14ac:dyDescent="0.3">
      <c r="A273" s="18">
        <f>Wedstrijden!A270</f>
        <v>0</v>
      </c>
      <c r="B273" s="16" t="str">
        <f>IFERROR(VLOOKUP(Wedstrijden!#REF!,#REF!,2,FALSE),"")</f>
        <v/>
      </c>
      <c r="C273" s="16">
        <f>Wedstrijden!E270</f>
        <v>0</v>
      </c>
      <c r="D273" s="16" t="str">
        <f>IFERROR(VLOOKUP(Wedstrijden!#REF!,#REF!,2,FALSE),"")</f>
        <v/>
      </c>
      <c r="E273" s="16" t="str">
        <f>IFERROR(VLOOKUP(Wedstrijden!#REF!,#REF!,5,FALSE),"")</f>
        <v/>
      </c>
      <c r="F273" s="16" t="e">
        <f>IF(Wedstrijden!#REF!&lt;&gt;"",Wedstrijden!#REF!,"")</f>
        <v>#REF!</v>
      </c>
      <c r="G273" s="16" t="e">
        <f>IF(Wedstrijden!#REF!="Indoor",1,0)</f>
        <v>#REF!</v>
      </c>
      <c r="H273" s="16" t="e">
        <f>Wedstrijden!#REF!</f>
        <v>#REF!</v>
      </c>
      <c r="I273" s="16" t="e">
        <f>IF(Wedstrijden!#REF!="Nee",0,IF(Wedstrijden!#REF!="Ja",1,""))</f>
        <v>#REF!</v>
      </c>
      <c r="J273" s="16" t="e">
        <f>IF(Wedstrijden!#REF!&lt;&gt;"",Wedstrijden!#REF!,"")</f>
        <v>#REF!</v>
      </c>
      <c r="BJ273" s="16" t="str">
        <f>IF(COUNTA(Wedstrijden!T270:AB270)&lt;&gt;0,1,"")</f>
        <v/>
      </c>
      <c r="BK273" s="16" t="str">
        <f t="shared" si="24"/>
        <v/>
      </c>
      <c r="BL273" s="16" t="e">
        <f>IF(Wedstrijden!#REF!="x","AA","")</f>
        <v>#REF!</v>
      </c>
      <c r="BM273" s="16" t="e">
        <f>IF(Wedstrijden!#REF!="x","A","")</f>
        <v>#REF!</v>
      </c>
      <c r="BN273" s="16" t="str">
        <f>IF(Wedstrijden!T270="x","B1","")</f>
        <v/>
      </c>
      <c r="BO273" s="16" t="e">
        <f>IF(Wedstrijden!#REF!="x","BB","")</f>
        <v>#REF!</v>
      </c>
      <c r="BP273" s="16" t="str">
        <f>IF(Wedstrijden!V270="x","B","")</f>
        <v/>
      </c>
      <c r="BQ273" s="16" t="str">
        <f>IF(Wedstrijden!W270="x","L1","")</f>
        <v/>
      </c>
      <c r="BR273" s="16" t="str">
        <f>IF(Wedstrijden!X270="x","L2","")</f>
        <v/>
      </c>
      <c r="BS273" s="16" t="str">
        <f>IF(Wedstrijden!Y270="x","M1","")</f>
        <v/>
      </c>
      <c r="BT273" s="16" t="str">
        <f>IF(Wedstrijden!Z270="x","M2","")</f>
        <v/>
      </c>
      <c r="BU273" s="16" t="str">
        <f>IF(Wedstrijden!AA270="x","Z1","")</f>
        <v/>
      </c>
      <c r="BV273" s="16" t="str">
        <f>IF(Wedstrijden!AB270="x","Z2","")</f>
        <v/>
      </c>
      <c r="BW273" s="16" t="str">
        <f>IF(COUNTA(Wedstrijden!K270:S270)&lt;&gt;0,1,"")</f>
        <v/>
      </c>
      <c r="BX273" s="16" t="str">
        <f t="shared" si="25"/>
        <v/>
      </c>
      <c r="BY273" s="16" t="str">
        <f>IF(Wedstrijden!K270="x","BB","")</f>
        <v/>
      </c>
      <c r="BZ273" s="16" t="str">
        <f>IF(Wedstrijden!L270="x","B","")</f>
        <v/>
      </c>
      <c r="CA273" s="16" t="str">
        <f>IF(Wedstrijden!M270="x","L1","")</f>
        <v/>
      </c>
      <c r="CB273" s="16" t="str">
        <f>IF(Wedstrijden!N270="x","L2","")</f>
        <v/>
      </c>
      <c r="CC273" s="16" t="str">
        <f>IF(Wedstrijden!O270="x","M1","")</f>
        <v/>
      </c>
      <c r="CD273" s="16" t="str">
        <f>IF(Wedstrijden!P270="x","M2","")</f>
        <v/>
      </c>
      <c r="CE273" s="16" t="str">
        <f>IF(Wedstrijden!Q270="x","Z1","")</f>
        <v/>
      </c>
      <c r="CF273" s="16" t="str">
        <f>IF(Wedstrijden!R270="x","Z2","")</f>
        <v/>
      </c>
      <c r="CG273" s="16" t="str">
        <f>IF(Wedstrijden!S270="x","ZZL","")</f>
        <v/>
      </c>
      <c r="CL273" s="16" t="str">
        <f>IF(COUNTA(Wedstrijden!AQ270:BA270)&lt;&gt;0,2,"")</f>
        <v/>
      </c>
      <c r="CM273" s="16" t="str">
        <f t="shared" si="26"/>
        <v/>
      </c>
      <c r="CN273" s="16" t="str">
        <f>IF(Wedstrijden!AQ270="x","AA","")</f>
        <v/>
      </c>
      <c r="CO273" s="16" t="str">
        <f>IF(Wedstrijden!AR270="x","A","")</f>
        <v/>
      </c>
      <c r="CP273" s="16" t="str">
        <f>IF(Wedstrijden!AS270="x","BB","")</f>
        <v/>
      </c>
      <c r="CQ273" s="16" t="str">
        <f>IF(Wedstrijden!AT270="x","B","")</f>
        <v/>
      </c>
      <c r="CR273" s="16" t="str">
        <f>IF(Wedstrijden!AU270="x","L","")</f>
        <v/>
      </c>
      <c r="CS273" s="16" t="str">
        <f>IF(Wedstrijden!AV270="x","M","")</f>
        <v/>
      </c>
      <c r="CT273" s="16" t="str">
        <f>IF(Wedstrijden!AW270="x","Z","")</f>
        <v/>
      </c>
      <c r="CU273" s="16" t="str">
        <f>IF(Wedstrijden!BA270="x","ZZ","")</f>
        <v/>
      </c>
      <c r="CV273" s="16" t="str">
        <f>IF(COUNTA(Wedstrijden!AH270:AO270)&lt;&gt;0,2,"")</f>
        <v/>
      </c>
      <c r="CW273" s="16" t="str">
        <f t="shared" si="27"/>
        <v/>
      </c>
      <c r="CX273" s="16" t="str">
        <f>IF(Wedstrijden!AH270="x","BB","")</f>
        <v/>
      </c>
      <c r="CY273" s="16" t="str">
        <f>IF(Wedstrijden!AI270="x","B","")</f>
        <v/>
      </c>
      <c r="CZ273" s="16" t="str">
        <f>IF(Wedstrijden!AJ270="x","L","")</f>
        <v/>
      </c>
      <c r="DA273" s="16" t="str">
        <f>IF(Wedstrijden!AK270="x","M","")</f>
        <v/>
      </c>
      <c r="DB273" s="16" t="str">
        <f>IF(Wedstrijden!AL270="x","Z","")</f>
        <v/>
      </c>
      <c r="DC273" s="16" t="str">
        <f>IF(Wedstrijden!AM270="x","ZZ","")</f>
        <v/>
      </c>
      <c r="DD273" s="16" t="str">
        <f>IF(Wedstrijden!AO270="x","1.40","")</f>
        <v/>
      </c>
      <c r="DE273" s="16" t="str">
        <f>IF(COUNTA(Wedstrijden!BC270:BE270)&lt;&gt;0,6,"")</f>
        <v/>
      </c>
      <c r="DF273" s="16" t="str">
        <f t="shared" si="28"/>
        <v/>
      </c>
      <c r="DG273" s="16" t="str">
        <f>IF(Wedstrijden!BC270="x","L","")</f>
        <v/>
      </c>
      <c r="DH273" s="16" t="str">
        <f>IF(Wedstrijden!BD270="x","M","")</f>
        <v/>
      </c>
      <c r="DI273" s="16" t="str">
        <f>IF(Wedstrijden!BE270="x","Z","")</f>
        <v/>
      </c>
      <c r="DJ273" s="16" t="str">
        <f>IF(Wedstrijden!BF270="x","Z","")</f>
        <v/>
      </c>
      <c r="DK273" s="16" t="str">
        <f>IF(COUNTA(Wedstrijden!BH270:BJ270)&lt;&gt;0,6,"")</f>
        <v/>
      </c>
      <c r="DL273" s="16" t="str">
        <f t="shared" si="29"/>
        <v/>
      </c>
      <c r="DM273" s="16" t="str">
        <f>IF(Wedstrijden!BH270="x","L","")</f>
        <v/>
      </c>
      <c r="DN273" s="16" t="str">
        <f>IF(Wedstrijden!BI270="x","M","")</f>
        <v/>
      </c>
      <c r="DO273" s="16" t="str">
        <f>IF(Wedstrijden!BJ270="x","Z","")</f>
        <v/>
      </c>
      <c r="DP273" s="16" t="str">
        <f>IF(Wedstrijden!BK270="x","Z","")</f>
        <v/>
      </c>
    </row>
    <row r="274" spans="1:120" ht="14.4" x14ac:dyDescent="0.3">
      <c r="A274" s="18">
        <f>Wedstrijden!A271</f>
        <v>0</v>
      </c>
      <c r="B274" s="16" t="str">
        <f>IFERROR(VLOOKUP(Wedstrijden!#REF!,#REF!,2,FALSE),"")</f>
        <v/>
      </c>
      <c r="C274" s="16">
        <f>Wedstrijden!E271</f>
        <v>0</v>
      </c>
      <c r="D274" s="16" t="str">
        <f>IFERROR(VLOOKUP(Wedstrijden!#REF!,#REF!,2,FALSE),"")</f>
        <v/>
      </c>
      <c r="E274" s="16" t="str">
        <f>IFERROR(VLOOKUP(Wedstrijden!#REF!,#REF!,5,FALSE),"")</f>
        <v/>
      </c>
      <c r="F274" s="16" t="e">
        <f>IF(Wedstrijden!#REF!&lt;&gt;"",Wedstrijden!#REF!,"")</f>
        <v>#REF!</v>
      </c>
      <c r="G274" s="16" t="e">
        <f>IF(Wedstrijden!#REF!="Indoor",1,0)</f>
        <v>#REF!</v>
      </c>
      <c r="H274" s="16" t="e">
        <f>Wedstrijden!#REF!</f>
        <v>#REF!</v>
      </c>
      <c r="I274" s="16" t="e">
        <f>IF(Wedstrijden!#REF!="Nee",0,IF(Wedstrijden!#REF!="Ja",1,""))</f>
        <v>#REF!</v>
      </c>
      <c r="J274" s="16" t="e">
        <f>IF(Wedstrijden!#REF!&lt;&gt;"",Wedstrijden!#REF!,"")</f>
        <v>#REF!</v>
      </c>
      <c r="BJ274" s="16" t="str">
        <f>IF(COUNTA(Wedstrijden!T271:AB271)&lt;&gt;0,1,"")</f>
        <v/>
      </c>
      <c r="BK274" s="16" t="str">
        <f t="shared" si="24"/>
        <v/>
      </c>
      <c r="BL274" s="16" t="e">
        <f>IF(Wedstrijden!#REF!="x","AA","")</f>
        <v>#REF!</v>
      </c>
      <c r="BM274" s="16" t="e">
        <f>IF(Wedstrijden!#REF!="x","A","")</f>
        <v>#REF!</v>
      </c>
      <c r="BN274" s="16" t="str">
        <f>IF(Wedstrijden!T271="x","B1","")</f>
        <v/>
      </c>
      <c r="BO274" s="16" t="e">
        <f>IF(Wedstrijden!#REF!="x","BB","")</f>
        <v>#REF!</v>
      </c>
      <c r="BP274" s="16" t="str">
        <f>IF(Wedstrijden!V271="x","B","")</f>
        <v/>
      </c>
      <c r="BQ274" s="16" t="str">
        <f>IF(Wedstrijden!W271="x","L1","")</f>
        <v/>
      </c>
      <c r="BR274" s="16" t="str">
        <f>IF(Wedstrijden!X271="x","L2","")</f>
        <v/>
      </c>
      <c r="BS274" s="16" t="str">
        <f>IF(Wedstrijden!Y271="x","M1","")</f>
        <v/>
      </c>
      <c r="BT274" s="16" t="str">
        <f>IF(Wedstrijden!Z271="x","M2","")</f>
        <v/>
      </c>
      <c r="BU274" s="16" t="str">
        <f>IF(Wedstrijden!AA271="x","Z1","")</f>
        <v/>
      </c>
      <c r="BV274" s="16" t="str">
        <f>IF(Wedstrijden!AB271="x","Z2","")</f>
        <v/>
      </c>
      <c r="BW274" s="16" t="str">
        <f>IF(COUNTA(Wedstrijden!K271:S271)&lt;&gt;0,1,"")</f>
        <v/>
      </c>
      <c r="BX274" s="16" t="str">
        <f t="shared" si="25"/>
        <v/>
      </c>
      <c r="BY274" s="16" t="str">
        <f>IF(Wedstrijden!K271="x","BB","")</f>
        <v/>
      </c>
      <c r="BZ274" s="16" t="str">
        <f>IF(Wedstrijden!L271="x","B","")</f>
        <v/>
      </c>
      <c r="CA274" s="16" t="str">
        <f>IF(Wedstrijden!M271="x","L1","")</f>
        <v/>
      </c>
      <c r="CB274" s="16" t="str">
        <f>IF(Wedstrijden!N271="x","L2","")</f>
        <v/>
      </c>
      <c r="CC274" s="16" t="str">
        <f>IF(Wedstrijden!O271="x","M1","")</f>
        <v/>
      </c>
      <c r="CD274" s="16" t="str">
        <f>IF(Wedstrijden!P271="x","M2","")</f>
        <v/>
      </c>
      <c r="CE274" s="16" t="str">
        <f>IF(Wedstrijden!Q271="x","Z1","")</f>
        <v/>
      </c>
      <c r="CF274" s="16" t="str">
        <f>IF(Wedstrijden!R271="x","Z2","")</f>
        <v/>
      </c>
      <c r="CG274" s="16" t="str">
        <f>IF(Wedstrijden!S271="x","ZZL","")</f>
        <v/>
      </c>
      <c r="CL274" s="16" t="str">
        <f>IF(COUNTA(Wedstrijden!AQ271:BA271)&lt;&gt;0,2,"")</f>
        <v/>
      </c>
      <c r="CM274" s="16" t="str">
        <f t="shared" si="26"/>
        <v/>
      </c>
      <c r="CN274" s="16" t="str">
        <f>IF(Wedstrijden!AQ271="x","AA","")</f>
        <v/>
      </c>
      <c r="CO274" s="16" t="str">
        <f>IF(Wedstrijden!AR271="x","A","")</f>
        <v/>
      </c>
      <c r="CP274" s="16" t="str">
        <f>IF(Wedstrijden!AS271="x","BB","")</f>
        <v/>
      </c>
      <c r="CQ274" s="16" t="str">
        <f>IF(Wedstrijden!AT271="x","B","")</f>
        <v/>
      </c>
      <c r="CR274" s="16" t="str">
        <f>IF(Wedstrijden!AU271="x","L","")</f>
        <v/>
      </c>
      <c r="CS274" s="16" t="str">
        <f>IF(Wedstrijden!AV271="x","M","")</f>
        <v/>
      </c>
      <c r="CT274" s="16" t="str">
        <f>IF(Wedstrijden!AW271="x","Z","")</f>
        <v/>
      </c>
      <c r="CU274" s="16" t="str">
        <f>IF(Wedstrijden!BA271="x","ZZ","")</f>
        <v/>
      </c>
      <c r="CV274" s="16" t="str">
        <f>IF(COUNTA(Wedstrijden!AH271:AO271)&lt;&gt;0,2,"")</f>
        <v/>
      </c>
      <c r="CW274" s="16" t="str">
        <f t="shared" si="27"/>
        <v/>
      </c>
      <c r="CX274" s="16" t="str">
        <f>IF(Wedstrijden!AH271="x","BB","")</f>
        <v/>
      </c>
      <c r="CY274" s="16" t="str">
        <f>IF(Wedstrijden!AI271="x","B","")</f>
        <v/>
      </c>
      <c r="CZ274" s="16" t="str">
        <f>IF(Wedstrijden!AJ271="x","L","")</f>
        <v/>
      </c>
      <c r="DA274" s="16" t="str">
        <f>IF(Wedstrijden!AK271="x","M","")</f>
        <v/>
      </c>
      <c r="DB274" s="16" t="str">
        <f>IF(Wedstrijden!AL271="x","Z","")</f>
        <v/>
      </c>
      <c r="DC274" s="16" t="str">
        <f>IF(Wedstrijden!AM271="x","ZZ","")</f>
        <v/>
      </c>
      <c r="DD274" s="16" t="str">
        <f>IF(Wedstrijden!AO271="x","1.40","")</f>
        <v/>
      </c>
      <c r="DE274" s="16" t="str">
        <f>IF(COUNTA(Wedstrijden!BC271:BE271)&lt;&gt;0,6,"")</f>
        <v/>
      </c>
      <c r="DF274" s="16" t="str">
        <f t="shared" si="28"/>
        <v/>
      </c>
      <c r="DG274" s="16" t="str">
        <f>IF(Wedstrijden!BC271="x","L","")</f>
        <v/>
      </c>
      <c r="DH274" s="16" t="str">
        <f>IF(Wedstrijden!BD271="x","M","")</f>
        <v/>
      </c>
      <c r="DI274" s="16" t="str">
        <f>IF(Wedstrijden!BE271="x","Z","")</f>
        <v/>
      </c>
      <c r="DJ274" s="16" t="str">
        <f>IF(Wedstrijden!BF271="x","Z","")</f>
        <v/>
      </c>
      <c r="DK274" s="16" t="str">
        <f>IF(COUNTA(Wedstrijden!BH271:BJ271)&lt;&gt;0,6,"")</f>
        <v/>
      </c>
      <c r="DL274" s="16" t="str">
        <f t="shared" si="29"/>
        <v/>
      </c>
      <c r="DM274" s="16" t="str">
        <f>IF(Wedstrijden!BH271="x","L","")</f>
        <v/>
      </c>
      <c r="DN274" s="16" t="str">
        <f>IF(Wedstrijden!BI271="x","M","")</f>
        <v/>
      </c>
      <c r="DO274" s="16" t="str">
        <f>IF(Wedstrijden!BJ271="x","Z","")</f>
        <v/>
      </c>
      <c r="DP274" s="16" t="str">
        <f>IF(Wedstrijden!BK271="x","Z","")</f>
        <v/>
      </c>
    </row>
    <row r="275" spans="1:120" ht="14.4" x14ac:dyDescent="0.3">
      <c r="A275" s="18">
        <f>Wedstrijden!A272</f>
        <v>0</v>
      </c>
      <c r="B275" s="16" t="str">
        <f>IFERROR(VLOOKUP(Wedstrijden!#REF!,#REF!,2,FALSE),"")</f>
        <v/>
      </c>
      <c r="C275" s="16">
        <f>Wedstrijden!E272</f>
        <v>0</v>
      </c>
      <c r="D275" s="16" t="str">
        <f>IFERROR(VLOOKUP(Wedstrijden!#REF!,#REF!,2,FALSE),"")</f>
        <v/>
      </c>
      <c r="E275" s="16" t="str">
        <f>IFERROR(VLOOKUP(Wedstrijden!#REF!,#REF!,5,FALSE),"")</f>
        <v/>
      </c>
      <c r="F275" s="16" t="e">
        <f>IF(Wedstrijden!#REF!&lt;&gt;"",Wedstrijden!#REF!,"")</f>
        <v>#REF!</v>
      </c>
      <c r="G275" s="16" t="e">
        <f>IF(Wedstrijden!#REF!="Indoor",1,0)</f>
        <v>#REF!</v>
      </c>
      <c r="H275" s="16" t="e">
        <f>Wedstrijden!#REF!</f>
        <v>#REF!</v>
      </c>
      <c r="I275" s="16" t="e">
        <f>IF(Wedstrijden!#REF!="Nee",0,IF(Wedstrijden!#REF!="Ja",1,""))</f>
        <v>#REF!</v>
      </c>
      <c r="J275" s="16" t="e">
        <f>IF(Wedstrijden!#REF!&lt;&gt;"",Wedstrijden!#REF!,"")</f>
        <v>#REF!</v>
      </c>
      <c r="BJ275" s="16" t="str">
        <f>IF(COUNTA(Wedstrijden!T272:AB272)&lt;&gt;0,1,"")</f>
        <v/>
      </c>
      <c r="BK275" s="16" t="str">
        <f t="shared" si="24"/>
        <v/>
      </c>
      <c r="BL275" s="16" t="e">
        <f>IF(Wedstrijden!#REF!="x","AA","")</f>
        <v>#REF!</v>
      </c>
      <c r="BM275" s="16" t="e">
        <f>IF(Wedstrijden!#REF!="x","A","")</f>
        <v>#REF!</v>
      </c>
      <c r="BN275" s="16" t="str">
        <f>IF(Wedstrijden!T272="x","B1","")</f>
        <v/>
      </c>
      <c r="BO275" s="16" t="e">
        <f>IF(Wedstrijden!#REF!="x","BB","")</f>
        <v>#REF!</v>
      </c>
      <c r="BP275" s="16" t="str">
        <f>IF(Wedstrijden!V272="x","B","")</f>
        <v/>
      </c>
      <c r="BQ275" s="16" t="str">
        <f>IF(Wedstrijden!W272="x","L1","")</f>
        <v/>
      </c>
      <c r="BR275" s="16" t="str">
        <f>IF(Wedstrijden!X272="x","L2","")</f>
        <v/>
      </c>
      <c r="BS275" s="16" t="str">
        <f>IF(Wedstrijden!Y272="x","M1","")</f>
        <v/>
      </c>
      <c r="BT275" s="16" t="str">
        <f>IF(Wedstrijden!Z272="x","M2","")</f>
        <v/>
      </c>
      <c r="BU275" s="16" t="str">
        <f>IF(Wedstrijden!AA272="x","Z1","")</f>
        <v/>
      </c>
      <c r="BV275" s="16" t="str">
        <f>IF(Wedstrijden!AB272="x","Z2","")</f>
        <v/>
      </c>
      <c r="BW275" s="16" t="str">
        <f>IF(COUNTA(Wedstrijden!K272:S272)&lt;&gt;0,1,"")</f>
        <v/>
      </c>
      <c r="BX275" s="16" t="str">
        <f t="shared" si="25"/>
        <v/>
      </c>
      <c r="BY275" s="16" t="str">
        <f>IF(Wedstrijden!K272="x","BB","")</f>
        <v/>
      </c>
      <c r="BZ275" s="16" t="str">
        <f>IF(Wedstrijden!L272="x","B","")</f>
        <v/>
      </c>
      <c r="CA275" s="16" t="str">
        <f>IF(Wedstrijden!M272="x","L1","")</f>
        <v/>
      </c>
      <c r="CB275" s="16" t="str">
        <f>IF(Wedstrijden!N272="x","L2","")</f>
        <v/>
      </c>
      <c r="CC275" s="16" t="str">
        <f>IF(Wedstrijden!O272="x","M1","")</f>
        <v/>
      </c>
      <c r="CD275" s="16" t="str">
        <f>IF(Wedstrijden!P272="x","M2","")</f>
        <v/>
      </c>
      <c r="CE275" s="16" t="str">
        <f>IF(Wedstrijden!Q272="x","Z1","")</f>
        <v/>
      </c>
      <c r="CF275" s="16" t="str">
        <f>IF(Wedstrijden!R272="x","Z2","")</f>
        <v/>
      </c>
      <c r="CG275" s="16" t="str">
        <f>IF(Wedstrijden!S272="x","ZZL","")</f>
        <v/>
      </c>
      <c r="CL275" s="16" t="str">
        <f>IF(COUNTA(Wedstrijden!AQ272:BA272)&lt;&gt;0,2,"")</f>
        <v/>
      </c>
      <c r="CM275" s="16" t="str">
        <f t="shared" si="26"/>
        <v/>
      </c>
      <c r="CN275" s="16" t="str">
        <f>IF(Wedstrijden!AQ272="x","AA","")</f>
        <v/>
      </c>
      <c r="CO275" s="16" t="str">
        <f>IF(Wedstrijden!AR272="x","A","")</f>
        <v/>
      </c>
      <c r="CP275" s="16" t="str">
        <f>IF(Wedstrijden!AS272="x","BB","")</f>
        <v/>
      </c>
      <c r="CQ275" s="16" t="str">
        <f>IF(Wedstrijden!AT272="x","B","")</f>
        <v/>
      </c>
      <c r="CR275" s="16" t="str">
        <f>IF(Wedstrijden!AU272="x","L","")</f>
        <v/>
      </c>
      <c r="CS275" s="16" t="str">
        <f>IF(Wedstrijden!AV272="x","M","")</f>
        <v/>
      </c>
      <c r="CT275" s="16" t="str">
        <f>IF(Wedstrijden!AW272="x","Z","")</f>
        <v/>
      </c>
      <c r="CU275" s="16" t="str">
        <f>IF(Wedstrijden!BA272="x","ZZ","")</f>
        <v/>
      </c>
      <c r="CV275" s="16" t="str">
        <f>IF(COUNTA(Wedstrijden!AH272:AO272)&lt;&gt;0,2,"")</f>
        <v/>
      </c>
      <c r="CW275" s="16" t="str">
        <f t="shared" si="27"/>
        <v/>
      </c>
      <c r="CX275" s="16" t="str">
        <f>IF(Wedstrijden!AH272="x","BB","")</f>
        <v/>
      </c>
      <c r="CY275" s="16" t="str">
        <f>IF(Wedstrijden!AI272="x","B","")</f>
        <v/>
      </c>
      <c r="CZ275" s="16" t="str">
        <f>IF(Wedstrijden!AJ272="x","L","")</f>
        <v/>
      </c>
      <c r="DA275" s="16" t="str">
        <f>IF(Wedstrijden!AK272="x","M","")</f>
        <v/>
      </c>
      <c r="DB275" s="16" t="str">
        <f>IF(Wedstrijden!AL272="x","Z","")</f>
        <v/>
      </c>
      <c r="DC275" s="16" t="str">
        <f>IF(Wedstrijden!AM272="x","ZZ","")</f>
        <v/>
      </c>
      <c r="DD275" s="16" t="str">
        <f>IF(Wedstrijden!AO272="x","1.40","")</f>
        <v/>
      </c>
      <c r="DE275" s="16" t="str">
        <f>IF(COUNTA(Wedstrijden!BC272:BE272)&lt;&gt;0,6,"")</f>
        <v/>
      </c>
      <c r="DF275" s="16" t="str">
        <f t="shared" si="28"/>
        <v/>
      </c>
      <c r="DG275" s="16" t="str">
        <f>IF(Wedstrijden!BC272="x","L","")</f>
        <v/>
      </c>
      <c r="DH275" s="16" t="str">
        <f>IF(Wedstrijden!BD272="x","M","")</f>
        <v/>
      </c>
      <c r="DI275" s="16" t="str">
        <f>IF(Wedstrijden!BE272="x","Z","")</f>
        <v/>
      </c>
      <c r="DJ275" s="16" t="str">
        <f>IF(Wedstrijden!BF272="x","Z","")</f>
        <v/>
      </c>
      <c r="DK275" s="16" t="str">
        <f>IF(COUNTA(Wedstrijden!BH272:BJ272)&lt;&gt;0,6,"")</f>
        <v/>
      </c>
      <c r="DL275" s="16" t="str">
        <f t="shared" si="29"/>
        <v/>
      </c>
      <c r="DM275" s="16" t="str">
        <f>IF(Wedstrijden!BH272="x","L","")</f>
        <v/>
      </c>
      <c r="DN275" s="16" t="str">
        <f>IF(Wedstrijden!BI272="x","M","")</f>
        <v/>
      </c>
      <c r="DO275" s="16" t="str">
        <f>IF(Wedstrijden!BJ272="x","Z","")</f>
        <v/>
      </c>
      <c r="DP275" s="16" t="str">
        <f>IF(Wedstrijden!BK272="x","Z","")</f>
        <v/>
      </c>
    </row>
    <row r="276" spans="1:120" ht="14.4" x14ac:dyDescent="0.3">
      <c r="A276" s="18">
        <f>Wedstrijden!A273</f>
        <v>0</v>
      </c>
      <c r="B276" s="16" t="str">
        <f>IFERROR(VLOOKUP(Wedstrijden!#REF!,#REF!,2,FALSE),"")</f>
        <v/>
      </c>
      <c r="C276" s="16">
        <f>Wedstrijden!E273</f>
        <v>0</v>
      </c>
      <c r="D276" s="16" t="str">
        <f>IFERROR(VLOOKUP(Wedstrijden!#REF!,#REF!,2,FALSE),"")</f>
        <v/>
      </c>
      <c r="E276" s="16" t="str">
        <f>IFERROR(VLOOKUP(Wedstrijden!#REF!,#REF!,5,FALSE),"")</f>
        <v/>
      </c>
      <c r="F276" s="16" t="e">
        <f>IF(Wedstrijden!#REF!&lt;&gt;"",Wedstrijden!#REF!,"")</f>
        <v>#REF!</v>
      </c>
      <c r="G276" s="16" t="e">
        <f>IF(Wedstrijden!#REF!="Indoor",1,0)</f>
        <v>#REF!</v>
      </c>
      <c r="H276" s="16" t="e">
        <f>Wedstrijden!#REF!</f>
        <v>#REF!</v>
      </c>
      <c r="I276" s="16" t="e">
        <f>IF(Wedstrijden!#REF!="Nee",0,IF(Wedstrijden!#REF!="Ja",1,""))</f>
        <v>#REF!</v>
      </c>
      <c r="J276" s="16" t="e">
        <f>IF(Wedstrijden!#REF!&lt;&gt;"",Wedstrijden!#REF!,"")</f>
        <v>#REF!</v>
      </c>
      <c r="BJ276" s="16" t="str">
        <f>IF(COUNTA(Wedstrijden!T273:AB273)&lt;&gt;0,1,"")</f>
        <v/>
      </c>
      <c r="BK276" s="16" t="str">
        <f t="shared" si="24"/>
        <v/>
      </c>
      <c r="BL276" s="16" t="e">
        <f>IF(Wedstrijden!#REF!="x","AA","")</f>
        <v>#REF!</v>
      </c>
      <c r="BM276" s="16" t="e">
        <f>IF(Wedstrijden!#REF!="x","A","")</f>
        <v>#REF!</v>
      </c>
      <c r="BN276" s="16" t="str">
        <f>IF(Wedstrijden!T273="x","B1","")</f>
        <v/>
      </c>
      <c r="BO276" s="16" t="e">
        <f>IF(Wedstrijden!#REF!="x","BB","")</f>
        <v>#REF!</v>
      </c>
      <c r="BP276" s="16" t="str">
        <f>IF(Wedstrijden!V273="x","B","")</f>
        <v/>
      </c>
      <c r="BQ276" s="16" t="str">
        <f>IF(Wedstrijden!W273="x","L1","")</f>
        <v/>
      </c>
      <c r="BR276" s="16" t="str">
        <f>IF(Wedstrijden!X273="x","L2","")</f>
        <v/>
      </c>
      <c r="BS276" s="16" t="str">
        <f>IF(Wedstrijden!Y273="x","M1","")</f>
        <v/>
      </c>
      <c r="BT276" s="16" t="str">
        <f>IF(Wedstrijden!Z273="x","M2","")</f>
        <v/>
      </c>
      <c r="BU276" s="16" t="str">
        <f>IF(Wedstrijden!AA273="x","Z1","")</f>
        <v/>
      </c>
      <c r="BV276" s="16" t="str">
        <f>IF(Wedstrijden!AB273="x","Z2","")</f>
        <v/>
      </c>
      <c r="BW276" s="16" t="str">
        <f>IF(COUNTA(Wedstrijden!K273:S273)&lt;&gt;0,1,"")</f>
        <v/>
      </c>
      <c r="BX276" s="16" t="str">
        <f t="shared" si="25"/>
        <v/>
      </c>
      <c r="BY276" s="16" t="str">
        <f>IF(Wedstrijden!K273="x","BB","")</f>
        <v/>
      </c>
      <c r="BZ276" s="16" t="str">
        <f>IF(Wedstrijden!L273="x","B","")</f>
        <v/>
      </c>
      <c r="CA276" s="16" t="str">
        <f>IF(Wedstrijden!M273="x","L1","")</f>
        <v/>
      </c>
      <c r="CB276" s="16" t="str">
        <f>IF(Wedstrijden!N273="x","L2","")</f>
        <v/>
      </c>
      <c r="CC276" s="16" t="str">
        <f>IF(Wedstrijden!O273="x","M1","")</f>
        <v/>
      </c>
      <c r="CD276" s="16" t="str">
        <f>IF(Wedstrijden!P273="x","M2","")</f>
        <v/>
      </c>
      <c r="CE276" s="16" t="str">
        <f>IF(Wedstrijden!Q273="x","Z1","")</f>
        <v/>
      </c>
      <c r="CF276" s="16" t="str">
        <f>IF(Wedstrijden!R273="x","Z2","")</f>
        <v/>
      </c>
      <c r="CG276" s="16" t="str">
        <f>IF(Wedstrijden!S273="x","ZZL","")</f>
        <v/>
      </c>
      <c r="CL276" s="16" t="str">
        <f>IF(COUNTA(Wedstrijden!AQ273:BA273)&lt;&gt;0,2,"")</f>
        <v/>
      </c>
      <c r="CM276" s="16" t="str">
        <f t="shared" si="26"/>
        <v/>
      </c>
      <c r="CN276" s="16" t="str">
        <f>IF(Wedstrijden!AQ273="x","AA","")</f>
        <v/>
      </c>
      <c r="CO276" s="16" t="str">
        <f>IF(Wedstrijden!AR273="x","A","")</f>
        <v/>
      </c>
      <c r="CP276" s="16" t="str">
        <f>IF(Wedstrijden!AS273="x","BB","")</f>
        <v/>
      </c>
      <c r="CQ276" s="16" t="str">
        <f>IF(Wedstrijden!AT273="x","B","")</f>
        <v/>
      </c>
      <c r="CR276" s="16" t="str">
        <f>IF(Wedstrijden!AU273="x","L","")</f>
        <v/>
      </c>
      <c r="CS276" s="16" t="str">
        <f>IF(Wedstrijden!AV273="x","M","")</f>
        <v/>
      </c>
      <c r="CT276" s="16" t="str">
        <f>IF(Wedstrijden!AW273="x","Z","")</f>
        <v/>
      </c>
      <c r="CU276" s="16" t="str">
        <f>IF(Wedstrijden!BA273="x","ZZ","")</f>
        <v/>
      </c>
      <c r="CV276" s="16" t="str">
        <f>IF(COUNTA(Wedstrijden!AH273:AO273)&lt;&gt;0,2,"")</f>
        <v/>
      </c>
      <c r="CW276" s="16" t="str">
        <f t="shared" si="27"/>
        <v/>
      </c>
      <c r="CX276" s="16" t="str">
        <f>IF(Wedstrijden!AH273="x","BB","")</f>
        <v/>
      </c>
      <c r="CY276" s="16" t="str">
        <f>IF(Wedstrijden!AI273="x","B","")</f>
        <v/>
      </c>
      <c r="CZ276" s="16" t="str">
        <f>IF(Wedstrijden!AJ273="x","L","")</f>
        <v/>
      </c>
      <c r="DA276" s="16" t="str">
        <f>IF(Wedstrijden!AK273="x","M","")</f>
        <v/>
      </c>
      <c r="DB276" s="16" t="str">
        <f>IF(Wedstrijden!AL273="x","Z","")</f>
        <v/>
      </c>
      <c r="DC276" s="16" t="str">
        <f>IF(Wedstrijden!AM273="x","ZZ","")</f>
        <v/>
      </c>
      <c r="DD276" s="16" t="str">
        <f>IF(Wedstrijden!AO273="x","1.40","")</f>
        <v/>
      </c>
      <c r="DE276" s="16" t="str">
        <f>IF(COUNTA(Wedstrijden!BC273:BE273)&lt;&gt;0,6,"")</f>
        <v/>
      </c>
      <c r="DF276" s="16" t="str">
        <f t="shared" si="28"/>
        <v/>
      </c>
      <c r="DG276" s="16" t="str">
        <f>IF(Wedstrijden!BC273="x","L","")</f>
        <v/>
      </c>
      <c r="DH276" s="16" t="str">
        <f>IF(Wedstrijden!BD273="x","M","")</f>
        <v/>
      </c>
      <c r="DI276" s="16" t="str">
        <f>IF(Wedstrijden!BE273="x","Z","")</f>
        <v/>
      </c>
      <c r="DJ276" s="16" t="str">
        <f>IF(Wedstrijden!BF273="x","Z","")</f>
        <v/>
      </c>
      <c r="DK276" s="16" t="str">
        <f>IF(COUNTA(Wedstrijden!BH273:BJ273)&lt;&gt;0,6,"")</f>
        <v/>
      </c>
      <c r="DL276" s="16" t="str">
        <f t="shared" si="29"/>
        <v/>
      </c>
      <c r="DM276" s="16" t="str">
        <f>IF(Wedstrijden!BH273="x","L","")</f>
        <v/>
      </c>
      <c r="DN276" s="16" t="str">
        <f>IF(Wedstrijden!BI273="x","M","")</f>
        <v/>
      </c>
      <c r="DO276" s="16" t="str">
        <f>IF(Wedstrijden!BJ273="x","Z","")</f>
        <v/>
      </c>
      <c r="DP276" s="16" t="str">
        <f>IF(Wedstrijden!BK273="x","Z","")</f>
        <v/>
      </c>
    </row>
    <row r="277" spans="1:120" ht="14.4" x14ac:dyDescent="0.3">
      <c r="A277" s="18">
        <f>Wedstrijden!A274</f>
        <v>0</v>
      </c>
      <c r="B277" s="16" t="str">
        <f>IFERROR(VLOOKUP(Wedstrijden!#REF!,#REF!,2,FALSE),"")</f>
        <v/>
      </c>
      <c r="C277" s="16">
        <f>Wedstrijden!E274</f>
        <v>0</v>
      </c>
      <c r="D277" s="16" t="str">
        <f>IFERROR(VLOOKUP(Wedstrijden!#REF!,#REF!,2,FALSE),"")</f>
        <v/>
      </c>
      <c r="E277" s="16" t="str">
        <f>IFERROR(VLOOKUP(Wedstrijden!#REF!,#REF!,5,FALSE),"")</f>
        <v/>
      </c>
      <c r="F277" s="16" t="e">
        <f>IF(Wedstrijden!#REF!&lt;&gt;"",Wedstrijden!#REF!,"")</f>
        <v>#REF!</v>
      </c>
      <c r="G277" s="16" t="e">
        <f>IF(Wedstrijden!#REF!="Indoor",1,0)</f>
        <v>#REF!</v>
      </c>
      <c r="H277" s="16" t="e">
        <f>Wedstrijden!#REF!</f>
        <v>#REF!</v>
      </c>
      <c r="I277" s="16" t="e">
        <f>IF(Wedstrijden!#REF!="Nee",0,IF(Wedstrijden!#REF!="Ja",1,""))</f>
        <v>#REF!</v>
      </c>
      <c r="J277" s="16" t="e">
        <f>IF(Wedstrijden!#REF!&lt;&gt;"",Wedstrijden!#REF!,"")</f>
        <v>#REF!</v>
      </c>
      <c r="BJ277" s="16" t="str">
        <f>IF(COUNTA(Wedstrijden!T274:AB274)&lt;&gt;0,1,"")</f>
        <v/>
      </c>
      <c r="BK277" s="16" t="str">
        <f t="shared" si="24"/>
        <v/>
      </c>
      <c r="BL277" s="16" t="e">
        <f>IF(Wedstrijden!#REF!="x","AA","")</f>
        <v>#REF!</v>
      </c>
      <c r="BM277" s="16" t="e">
        <f>IF(Wedstrijden!#REF!="x","A","")</f>
        <v>#REF!</v>
      </c>
      <c r="BN277" s="16" t="str">
        <f>IF(Wedstrijden!T274="x","B1","")</f>
        <v/>
      </c>
      <c r="BO277" s="16" t="e">
        <f>IF(Wedstrijden!#REF!="x","BB","")</f>
        <v>#REF!</v>
      </c>
      <c r="BP277" s="16" t="str">
        <f>IF(Wedstrijden!V274="x","B","")</f>
        <v/>
      </c>
      <c r="BQ277" s="16" t="str">
        <f>IF(Wedstrijden!W274="x","L1","")</f>
        <v/>
      </c>
      <c r="BR277" s="16" t="str">
        <f>IF(Wedstrijden!X274="x","L2","")</f>
        <v/>
      </c>
      <c r="BS277" s="16" t="str">
        <f>IF(Wedstrijden!Y274="x","M1","")</f>
        <v/>
      </c>
      <c r="BT277" s="16" t="str">
        <f>IF(Wedstrijden!Z274="x","M2","")</f>
        <v/>
      </c>
      <c r="BU277" s="16" t="str">
        <f>IF(Wedstrijden!AA274="x","Z1","")</f>
        <v/>
      </c>
      <c r="BV277" s="16" t="str">
        <f>IF(Wedstrijden!AB274="x","Z2","")</f>
        <v/>
      </c>
      <c r="BW277" s="16" t="str">
        <f>IF(COUNTA(Wedstrijden!K274:S274)&lt;&gt;0,1,"")</f>
        <v/>
      </c>
      <c r="BX277" s="16" t="str">
        <f t="shared" si="25"/>
        <v/>
      </c>
      <c r="BY277" s="16" t="str">
        <f>IF(Wedstrijden!K274="x","BB","")</f>
        <v/>
      </c>
      <c r="BZ277" s="16" t="str">
        <f>IF(Wedstrijden!L274="x","B","")</f>
        <v/>
      </c>
      <c r="CA277" s="16" t="str">
        <f>IF(Wedstrijden!M274="x","L1","")</f>
        <v/>
      </c>
      <c r="CB277" s="16" t="str">
        <f>IF(Wedstrijden!N274="x","L2","")</f>
        <v/>
      </c>
      <c r="CC277" s="16" t="str">
        <f>IF(Wedstrijden!O274="x","M1","")</f>
        <v/>
      </c>
      <c r="CD277" s="16" t="str">
        <f>IF(Wedstrijden!P274="x","M2","")</f>
        <v/>
      </c>
      <c r="CE277" s="16" t="str">
        <f>IF(Wedstrijden!Q274="x","Z1","")</f>
        <v/>
      </c>
      <c r="CF277" s="16" t="str">
        <f>IF(Wedstrijden!R274="x","Z2","")</f>
        <v/>
      </c>
      <c r="CG277" s="16" t="str">
        <f>IF(Wedstrijden!S274="x","ZZL","")</f>
        <v/>
      </c>
      <c r="CL277" s="16" t="str">
        <f>IF(COUNTA(Wedstrijden!AQ274:BA274)&lt;&gt;0,2,"")</f>
        <v/>
      </c>
      <c r="CM277" s="16" t="str">
        <f t="shared" si="26"/>
        <v/>
      </c>
      <c r="CN277" s="16" t="str">
        <f>IF(Wedstrijden!AQ274="x","AA","")</f>
        <v/>
      </c>
      <c r="CO277" s="16" t="str">
        <f>IF(Wedstrijden!AR274="x","A","")</f>
        <v/>
      </c>
      <c r="CP277" s="16" t="str">
        <f>IF(Wedstrijden!AS274="x","BB","")</f>
        <v/>
      </c>
      <c r="CQ277" s="16" t="str">
        <f>IF(Wedstrijden!AT274="x","B","")</f>
        <v/>
      </c>
      <c r="CR277" s="16" t="str">
        <f>IF(Wedstrijden!AU274="x","L","")</f>
        <v/>
      </c>
      <c r="CS277" s="16" t="str">
        <f>IF(Wedstrijden!AV274="x","M","")</f>
        <v/>
      </c>
      <c r="CT277" s="16" t="str">
        <f>IF(Wedstrijden!AW274="x","Z","")</f>
        <v/>
      </c>
      <c r="CU277" s="16" t="str">
        <f>IF(Wedstrijden!BA274="x","ZZ","")</f>
        <v/>
      </c>
      <c r="CV277" s="16" t="str">
        <f>IF(COUNTA(Wedstrijden!AH274:AO274)&lt;&gt;0,2,"")</f>
        <v/>
      </c>
      <c r="CW277" s="16" t="str">
        <f t="shared" si="27"/>
        <v/>
      </c>
      <c r="CX277" s="16" t="str">
        <f>IF(Wedstrijden!AH274="x","BB","")</f>
        <v/>
      </c>
      <c r="CY277" s="16" t="str">
        <f>IF(Wedstrijden!AI274="x","B","")</f>
        <v/>
      </c>
      <c r="CZ277" s="16" t="str">
        <f>IF(Wedstrijden!AJ274="x","L","")</f>
        <v/>
      </c>
      <c r="DA277" s="16" t="str">
        <f>IF(Wedstrijden!AK274="x","M","")</f>
        <v/>
      </c>
      <c r="DB277" s="16" t="str">
        <f>IF(Wedstrijden!AL274="x","Z","")</f>
        <v/>
      </c>
      <c r="DC277" s="16" t="str">
        <f>IF(Wedstrijden!AM274="x","ZZ","")</f>
        <v/>
      </c>
      <c r="DD277" s="16" t="str">
        <f>IF(Wedstrijden!AO274="x","1.40","")</f>
        <v/>
      </c>
      <c r="DE277" s="16" t="str">
        <f>IF(COUNTA(Wedstrijden!BC274:BE274)&lt;&gt;0,6,"")</f>
        <v/>
      </c>
      <c r="DF277" s="16" t="str">
        <f t="shared" si="28"/>
        <v/>
      </c>
      <c r="DG277" s="16" t="str">
        <f>IF(Wedstrijden!BC274="x","L","")</f>
        <v/>
      </c>
      <c r="DH277" s="16" t="str">
        <f>IF(Wedstrijden!BD274="x","M","")</f>
        <v/>
      </c>
      <c r="DI277" s="16" t="str">
        <f>IF(Wedstrijden!BE274="x","Z","")</f>
        <v/>
      </c>
      <c r="DJ277" s="16" t="str">
        <f>IF(Wedstrijden!BF274="x","Z","")</f>
        <v/>
      </c>
      <c r="DK277" s="16" t="str">
        <f>IF(COUNTA(Wedstrijden!BH274:BJ274)&lt;&gt;0,6,"")</f>
        <v/>
      </c>
      <c r="DL277" s="16" t="str">
        <f t="shared" si="29"/>
        <v/>
      </c>
      <c r="DM277" s="16" t="str">
        <f>IF(Wedstrijden!BH274="x","L","")</f>
        <v/>
      </c>
      <c r="DN277" s="16" t="str">
        <f>IF(Wedstrijden!BI274="x","M","")</f>
        <v/>
      </c>
      <c r="DO277" s="16" t="str">
        <f>IF(Wedstrijden!BJ274="x","Z","")</f>
        <v/>
      </c>
      <c r="DP277" s="16" t="str">
        <f>IF(Wedstrijden!BK274="x","Z","")</f>
        <v/>
      </c>
    </row>
    <row r="278" spans="1:120" ht="14.4" x14ac:dyDescent="0.3">
      <c r="A278" s="18">
        <f>Wedstrijden!A275</f>
        <v>0</v>
      </c>
      <c r="B278" s="16" t="str">
        <f>IFERROR(VLOOKUP(Wedstrijden!#REF!,#REF!,2,FALSE),"")</f>
        <v/>
      </c>
      <c r="C278" s="16">
        <f>Wedstrijden!E275</f>
        <v>0</v>
      </c>
      <c r="D278" s="16" t="str">
        <f>IFERROR(VLOOKUP(Wedstrijden!#REF!,#REF!,2,FALSE),"")</f>
        <v/>
      </c>
      <c r="E278" s="16" t="str">
        <f>IFERROR(VLOOKUP(Wedstrijden!#REF!,#REF!,5,FALSE),"")</f>
        <v/>
      </c>
      <c r="F278" s="16" t="e">
        <f>IF(Wedstrijden!#REF!&lt;&gt;"",Wedstrijden!#REF!,"")</f>
        <v>#REF!</v>
      </c>
      <c r="G278" s="16" t="e">
        <f>IF(Wedstrijden!#REF!="Indoor",1,0)</f>
        <v>#REF!</v>
      </c>
      <c r="H278" s="16" t="e">
        <f>Wedstrijden!#REF!</f>
        <v>#REF!</v>
      </c>
      <c r="I278" s="16" t="e">
        <f>IF(Wedstrijden!#REF!="Nee",0,IF(Wedstrijden!#REF!="Ja",1,""))</f>
        <v>#REF!</v>
      </c>
      <c r="J278" s="16" t="e">
        <f>IF(Wedstrijden!#REF!&lt;&gt;"",Wedstrijden!#REF!,"")</f>
        <v>#REF!</v>
      </c>
      <c r="BJ278" s="16" t="str">
        <f>IF(COUNTA(Wedstrijden!T275:AB275)&lt;&gt;0,1,"")</f>
        <v/>
      </c>
      <c r="BK278" s="16" t="str">
        <f t="shared" si="24"/>
        <v/>
      </c>
      <c r="BL278" s="16" t="e">
        <f>IF(Wedstrijden!#REF!="x","AA","")</f>
        <v>#REF!</v>
      </c>
      <c r="BM278" s="16" t="e">
        <f>IF(Wedstrijden!#REF!="x","A","")</f>
        <v>#REF!</v>
      </c>
      <c r="BN278" s="16" t="str">
        <f>IF(Wedstrijden!T275="x","B1","")</f>
        <v/>
      </c>
      <c r="BO278" s="16" t="e">
        <f>IF(Wedstrijden!#REF!="x","BB","")</f>
        <v>#REF!</v>
      </c>
      <c r="BP278" s="16" t="str">
        <f>IF(Wedstrijden!V275="x","B","")</f>
        <v/>
      </c>
      <c r="BQ278" s="16" t="str">
        <f>IF(Wedstrijden!W275="x","L1","")</f>
        <v/>
      </c>
      <c r="BR278" s="16" t="str">
        <f>IF(Wedstrijden!X275="x","L2","")</f>
        <v/>
      </c>
      <c r="BS278" s="16" t="str">
        <f>IF(Wedstrijden!Y275="x","M1","")</f>
        <v/>
      </c>
      <c r="BT278" s="16" t="str">
        <f>IF(Wedstrijden!Z275="x","M2","")</f>
        <v/>
      </c>
      <c r="BU278" s="16" t="str">
        <f>IF(Wedstrijden!AA275="x","Z1","")</f>
        <v/>
      </c>
      <c r="BV278" s="16" t="str">
        <f>IF(Wedstrijden!AB275="x","Z2","")</f>
        <v/>
      </c>
      <c r="BW278" s="16" t="str">
        <f>IF(COUNTA(Wedstrijden!K275:S275)&lt;&gt;0,1,"")</f>
        <v/>
      </c>
      <c r="BX278" s="16" t="str">
        <f t="shared" si="25"/>
        <v/>
      </c>
      <c r="BY278" s="16" t="str">
        <f>IF(Wedstrijden!K275="x","BB","")</f>
        <v/>
      </c>
      <c r="BZ278" s="16" t="str">
        <f>IF(Wedstrijden!L275="x","B","")</f>
        <v/>
      </c>
      <c r="CA278" s="16" t="str">
        <f>IF(Wedstrijden!M275="x","L1","")</f>
        <v/>
      </c>
      <c r="CB278" s="16" t="str">
        <f>IF(Wedstrijden!N275="x","L2","")</f>
        <v/>
      </c>
      <c r="CC278" s="16" t="str">
        <f>IF(Wedstrijden!O275="x","M1","")</f>
        <v/>
      </c>
      <c r="CD278" s="16" t="str">
        <f>IF(Wedstrijden!P275="x","M2","")</f>
        <v/>
      </c>
      <c r="CE278" s="16" t="str">
        <f>IF(Wedstrijden!Q275="x","Z1","")</f>
        <v/>
      </c>
      <c r="CF278" s="16" t="str">
        <f>IF(Wedstrijden!R275="x","Z2","")</f>
        <v/>
      </c>
      <c r="CG278" s="16" t="str">
        <f>IF(Wedstrijden!S275="x","ZZL","")</f>
        <v/>
      </c>
      <c r="CL278" s="16" t="str">
        <f>IF(COUNTA(Wedstrijden!AQ275:BA275)&lt;&gt;0,2,"")</f>
        <v/>
      </c>
      <c r="CM278" s="16" t="str">
        <f t="shared" si="26"/>
        <v/>
      </c>
      <c r="CN278" s="16" t="str">
        <f>IF(Wedstrijden!AQ275="x","AA","")</f>
        <v/>
      </c>
      <c r="CO278" s="16" t="str">
        <f>IF(Wedstrijden!AR275="x","A","")</f>
        <v/>
      </c>
      <c r="CP278" s="16" t="str">
        <f>IF(Wedstrijden!AS275="x","BB","")</f>
        <v/>
      </c>
      <c r="CQ278" s="16" t="str">
        <f>IF(Wedstrijden!AT275="x","B","")</f>
        <v/>
      </c>
      <c r="CR278" s="16" t="str">
        <f>IF(Wedstrijden!AU275="x","L","")</f>
        <v/>
      </c>
      <c r="CS278" s="16" t="str">
        <f>IF(Wedstrijden!AV275="x","M","")</f>
        <v/>
      </c>
      <c r="CT278" s="16" t="str">
        <f>IF(Wedstrijden!AW275="x","Z","")</f>
        <v/>
      </c>
      <c r="CU278" s="16" t="str">
        <f>IF(Wedstrijden!BA275="x","ZZ","")</f>
        <v/>
      </c>
      <c r="CV278" s="16" t="str">
        <f>IF(COUNTA(Wedstrijden!AH275:AO275)&lt;&gt;0,2,"")</f>
        <v/>
      </c>
      <c r="CW278" s="16" t="str">
        <f t="shared" si="27"/>
        <v/>
      </c>
      <c r="CX278" s="16" t="str">
        <f>IF(Wedstrijden!AH275="x","BB","")</f>
        <v/>
      </c>
      <c r="CY278" s="16" t="str">
        <f>IF(Wedstrijden!AI275="x","B","")</f>
        <v/>
      </c>
      <c r="CZ278" s="16" t="str">
        <f>IF(Wedstrijden!AJ275="x","L","")</f>
        <v/>
      </c>
      <c r="DA278" s="16" t="str">
        <f>IF(Wedstrijden!AK275="x","M","")</f>
        <v/>
      </c>
      <c r="DB278" s="16" t="str">
        <f>IF(Wedstrijden!AL275="x","Z","")</f>
        <v/>
      </c>
      <c r="DC278" s="16" t="str">
        <f>IF(Wedstrijden!AM275="x","ZZ","")</f>
        <v/>
      </c>
      <c r="DD278" s="16" t="str">
        <f>IF(Wedstrijden!AO275="x","1.40","")</f>
        <v/>
      </c>
      <c r="DE278" s="16" t="str">
        <f>IF(COUNTA(Wedstrijden!BC275:BE275)&lt;&gt;0,6,"")</f>
        <v/>
      </c>
      <c r="DF278" s="16" t="str">
        <f t="shared" si="28"/>
        <v/>
      </c>
      <c r="DG278" s="16" t="str">
        <f>IF(Wedstrijden!BC275="x","L","")</f>
        <v/>
      </c>
      <c r="DH278" s="16" t="str">
        <f>IF(Wedstrijden!BD275="x","M","")</f>
        <v/>
      </c>
      <c r="DI278" s="16" t="str">
        <f>IF(Wedstrijden!BE275="x","Z","")</f>
        <v/>
      </c>
      <c r="DJ278" s="16" t="str">
        <f>IF(Wedstrijden!BF275="x","Z","")</f>
        <v/>
      </c>
      <c r="DK278" s="16" t="str">
        <f>IF(COUNTA(Wedstrijden!BH275:BJ275)&lt;&gt;0,6,"")</f>
        <v/>
      </c>
      <c r="DL278" s="16" t="str">
        <f t="shared" si="29"/>
        <v/>
      </c>
      <c r="DM278" s="16" t="str">
        <f>IF(Wedstrijden!BH275="x","L","")</f>
        <v/>
      </c>
      <c r="DN278" s="16" t="str">
        <f>IF(Wedstrijden!BI275="x","M","")</f>
        <v/>
      </c>
      <c r="DO278" s="16" t="str">
        <f>IF(Wedstrijden!BJ275="x","Z","")</f>
        <v/>
      </c>
      <c r="DP278" s="16" t="str">
        <f>IF(Wedstrijden!BK275="x","Z","")</f>
        <v/>
      </c>
    </row>
    <row r="279" spans="1:120" ht="14.4" x14ac:dyDescent="0.3">
      <c r="A279" s="18">
        <f>Wedstrijden!A276</f>
        <v>0</v>
      </c>
      <c r="B279" s="16" t="str">
        <f>IFERROR(VLOOKUP(Wedstrijden!#REF!,#REF!,2,FALSE),"")</f>
        <v/>
      </c>
      <c r="C279" s="16">
        <f>Wedstrijden!E276</f>
        <v>0</v>
      </c>
      <c r="D279" s="16" t="str">
        <f>IFERROR(VLOOKUP(Wedstrijden!#REF!,#REF!,2,FALSE),"")</f>
        <v/>
      </c>
      <c r="E279" s="16" t="str">
        <f>IFERROR(VLOOKUP(Wedstrijden!#REF!,#REF!,5,FALSE),"")</f>
        <v/>
      </c>
      <c r="F279" s="16" t="e">
        <f>IF(Wedstrijden!#REF!&lt;&gt;"",Wedstrijden!#REF!,"")</f>
        <v>#REF!</v>
      </c>
      <c r="G279" s="16" t="e">
        <f>IF(Wedstrijden!#REF!="Indoor",1,0)</f>
        <v>#REF!</v>
      </c>
      <c r="H279" s="16" t="e">
        <f>Wedstrijden!#REF!</f>
        <v>#REF!</v>
      </c>
      <c r="I279" s="16" t="e">
        <f>IF(Wedstrijden!#REF!="Nee",0,IF(Wedstrijden!#REF!="Ja",1,""))</f>
        <v>#REF!</v>
      </c>
      <c r="J279" s="16" t="e">
        <f>IF(Wedstrijden!#REF!&lt;&gt;"",Wedstrijden!#REF!,"")</f>
        <v>#REF!</v>
      </c>
      <c r="BJ279" s="16" t="str">
        <f>IF(COUNTA(Wedstrijden!T276:AB276)&lt;&gt;0,1,"")</f>
        <v/>
      </c>
      <c r="BK279" s="16" t="str">
        <f t="shared" si="24"/>
        <v/>
      </c>
      <c r="BL279" s="16" t="e">
        <f>IF(Wedstrijden!#REF!="x","AA","")</f>
        <v>#REF!</v>
      </c>
      <c r="BM279" s="16" t="e">
        <f>IF(Wedstrijden!#REF!="x","A","")</f>
        <v>#REF!</v>
      </c>
      <c r="BN279" s="16" t="str">
        <f>IF(Wedstrijden!T276="x","B1","")</f>
        <v/>
      </c>
      <c r="BO279" s="16" t="e">
        <f>IF(Wedstrijden!#REF!="x","BB","")</f>
        <v>#REF!</v>
      </c>
      <c r="BP279" s="16" t="str">
        <f>IF(Wedstrijden!V276="x","B","")</f>
        <v/>
      </c>
      <c r="BQ279" s="16" t="str">
        <f>IF(Wedstrijden!W276="x","L1","")</f>
        <v/>
      </c>
      <c r="BR279" s="16" t="str">
        <f>IF(Wedstrijden!X276="x","L2","")</f>
        <v/>
      </c>
      <c r="BS279" s="16" t="str">
        <f>IF(Wedstrijden!Y276="x","M1","")</f>
        <v/>
      </c>
      <c r="BT279" s="16" t="str">
        <f>IF(Wedstrijden!Z276="x","M2","")</f>
        <v/>
      </c>
      <c r="BU279" s="16" t="str">
        <f>IF(Wedstrijden!AA276="x","Z1","")</f>
        <v/>
      </c>
      <c r="BV279" s="16" t="str">
        <f>IF(Wedstrijden!AB276="x","Z2","")</f>
        <v/>
      </c>
      <c r="BW279" s="16" t="str">
        <f>IF(COUNTA(Wedstrijden!K276:S276)&lt;&gt;0,1,"")</f>
        <v/>
      </c>
      <c r="BX279" s="16" t="str">
        <f t="shared" si="25"/>
        <v/>
      </c>
      <c r="BY279" s="16" t="str">
        <f>IF(Wedstrijden!K276="x","BB","")</f>
        <v/>
      </c>
      <c r="BZ279" s="16" t="str">
        <f>IF(Wedstrijden!L276="x","B","")</f>
        <v/>
      </c>
      <c r="CA279" s="16" t="str">
        <f>IF(Wedstrijden!M276="x","L1","")</f>
        <v/>
      </c>
      <c r="CB279" s="16" t="str">
        <f>IF(Wedstrijden!N276="x","L2","")</f>
        <v/>
      </c>
      <c r="CC279" s="16" t="str">
        <f>IF(Wedstrijden!O276="x","M1","")</f>
        <v/>
      </c>
      <c r="CD279" s="16" t="str">
        <f>IF(Wedstrijden!P276="x","M2","")</f>
        <v/>
      </c>
      <c r="CE279" s="16" t="str">
        <f>IF(Wedstrijden!Q276="x","Z1","")</f>
        <v/>
      </c>
      <c r="CF279" s="16" t="str">
        <f>IF(Wedstrijden!R276="x","Z2","")</f>
        <v/>
      </c>
      <c r="CG279" s="16" t="str">
        <f>IF(Wedstrijden!S276="x","ZZL","")</f>
        <v/>
      </c>
      <c r="CL279" s="16" t="str">
        <f>IF(COUNTA(Wedstrijden!AQ276:BA276)&lt;&gt;0,2,"")</f>
        <v/>
      </c>
      <c r="CM279" s="16" t="str">
        <f t="shared" si="26"/>
        <v/>
      </c>
      <c r="CN279" s="16" t="str">
        <f>IF(Wedstrijden!AQ276="x","AA","")</f>
        <v/>
      </c>
      <c r="CO279" s="16" t="str">
        <f>IF(Wedstrijden!AR276="x","A","")</f>
        <v/>
      </c>
      <c r="CP279" s="16" t="str">
        <f>IF(Wedstrijden!AS276="x","BB","")</f>
        <v/>
      </c>
      <c r="CQ279" s="16" t="str">
        <f>IF(Wedstrijden!AT276="x","B","")</f>
        <v/>
      </c>
      <c r="CR279" s="16" t="str">
        <f>IF(Wedstrijden!AU276="x","L","")</f>
        <v/>
      </c>
      <c r="CS279" s="16" t="str">
        <f>IF(Wedstrijden!AV276="x","M","")</f>
        <v/>
      </c>
      <c r="CT279" s="16" t="str">
        <f>IF(Wedstrijden!AW276="x","Z","")</f>
        <v/>
      </c>
      <c r="CU279" s="16" t="str">
        <f>IF(Wedstrijden!BA276="x","ZZ","")</f>
        <v/>
      </c>
      <c r="CV279" s="16" t="str">
        <f>IF(COUNTA(Wedstrijden!AH276:AO276)&lt;&gt;0,2,"")</f>
        <v/>
      </c>
      <c r="CW279" s="16" t="str">
        <f t="shared" si="27"/>
        <v/>
      </c>
      <c r="CX279" s="16" t="str">
        <f>IF(Wedstrijden!AH276="x","BB","")</f>
        <v/>
      </c>
      <c r="CY279" s="16" t="str">
        <f>IF(Wedstrijden!AI276="x","B","")</f>
        <v/>
      </c>
      <c r="CZ279" s="16" t="str">
        <f>IF(Wedstrijden!AJ276="x","L","")</f>
        <v/>
      </c>
      <c r="DA279" s="16" t="str">
        <f>IF(Wedstrijden!AK276="x","M","")</f>
        <v/>
      </c>
      <c r="DB279" s="16" t="str">
        <f>IF(Wedstrijden!AL276="x","Z","")</f>
        <v/>
      </c>
      <c r="DC279" s="16" t="str">
        <f>IF(Wedstrijden!AM276="x","ZZ","")</f>
        <v/>
      </c>
      <c r="DD279" s="16" t="str">
        <f>IF(Wedstrijden!AO276="x","1.40","")</f>
        <v/>
      </c>
      <c r="DE279" s="16" t="str">
        <f>IF(COUNTA(Wedstrijden!BC276:BE276)&lt;&gt;0,6,"")</f>
        <v/>
      </c>
      <c r="DF279" s="16" t="str">
        <f t="shared" si="28"/>
        <v/>
      </c>
      <c r="DG279" s="16" t="str">
        <f>IF(Wedstrijden!BC276="x","L","")</f>
        <v/>
      </c>
      <c r="DH279" s="16" t="str">
        <f>IF(Wedstrijden!BD276="x","M","")</f>
        <v/>
      </c>
      <c r="DI279" s="16" t="str">
        <f>IF(Wedstrijden!BE276="x","Z","")</f>
        <v/>
      </c>
      <c r="DJ279" s="16" t="str">
        <f>IF(Wedstrijden!BF276="x","Z","")</f>
        <v/>
      </c>
      <c r="DK279" s="16" t="str">
        <f>IF(COUNTA(Wedstrijden!BH276:BJ276)&lt;&gt;0,6,"")</f>
        <v/>
      </c>
      <c r="DL279" s="16" t="str">
        <f t="shared" si="29"/>
        <v/>
      </c>
      <c r="DM279" s="16" t="str">
        <f>IF(Wedstrijden!BH276="x","L","")</f>
        <v/>
      </c>
      <c r="DN279" s="16" t="str">
        <f>IF(Wedstrijden!BI276="x","M","")</f>
        <v/>
      </c>
      <c r="DO279" s="16" t="str">
        <f>IF(Wedstrijden!BJ276="x","Z","")</f>
        <v/>
      </c>
      <c r="DP279" s="16" t="str">
        <f>IF(Wedstrijden!BK276="x","Z","")</f>
        <v/>
      </c>
    </row>
    <row r="280" spans="1:120" ht="14.4" x14ac:dyDescent="0.3">
      <c r="A280" s="18">
        <f>Wedstrijden!A277</f>
        <v>0</v>
      </c>
      <c r="B280" s="16" t="str">
        <f>IFERROR(VLOOKUP(Wedstrijden!#REF!,#REF!,2,FALSE),"")</f>
        <v/>
      </c>
      <c r="C280" s="16">
        <f>Wedstrijden!E277</f>
        <v>0</v>
      </c>
      <c r="D280" s="16" t="str">
        <f>IFERROR(VLOOKUP(Wedstrijden!#REF!,#REF!,2,FALSE),"")</f>
        <v/>
      </c>
      <c r="E280" s="16" t="str">
        <f>IFERROR(VLOOKUP(Wedstrijden!#REF!,#REF!,5,FALSE),"")</f>
        <v/>
      </c>
      <c r="F280" s="16" t="e">
        <f>IF(Wedstrijden!#REF!&lt;&gt;"",Wedstrijden!#REF!,"")</f>
        <v>#REF!</v>
      </c>
      <c r="G280" s="16" t="e">
        <f>IF(Wedstrijden!#REF!="Indoor",1,0)</f>
        <v>#REF!</v>
      </c>
      <c r="H280" s="16" t="e">
        <f>Wedstrijden!#REF!</f>
        <v>#REF!</v>
      </c>
      <c r="I280" s="16" t="e">
        <f>IF(Wedstrijden!#REF!="Nee",0,IF(Wedstrijden!#REF!="Ja",1,""))</f>
        <v>#REF!</v>
      </c>
      <c r="J280" s="16" t="e">
        <f>IF(Wedstrijden!#REF!&lt;&gt;"",Wedstrijden!#REF!,"")</f>
        <v>#REF!</v>
      </c>
      <c r="BJ280" s="16" t="str">
        <f>IF(COUNTA(Wedstrijden!T277:AB277)&lt;&gt;0,1,"")</f>
        <v/>
      </c>
      <c r="BK280" s="16" t="str">
        <f t="shared" si="24"/>
        <v/>
      </c>
      <c r="BL280" s="16" t="e">
        <f>IF(Wedstrijden!#REF!="x","AA","")</f>
        <v>#REF!</v>
      </c>
      <c r="BM280" s="16" t="e">
        <f>IF(Wedstrijden!#REF!="x","A","")</f>
        <v>#REF!</v>
      </c>
      <c r="BN280" s="16" t="str">
        <f>IF(Wedstrijden!T277="x","B1","")</f>
        <v/>
      </c>
      <c r="BO280" s="16" t="e">
        <f>IF(Wedstrijden!#REF!="x","BB","")</f>
        <v>#REF!</v>
      </c>
      <c r="BP280" s="16" t="str">
        <f>IF(Wedstrijden!V277="x","B","")</f>
        <v/>
      </c>
      <c r="BQ280" s="16" t="str">
        <f>IF(Wedstrijden!W277="x","L1","")</f>
        <v/>
      </c>
      <c r="BR280" s="16" t="str">
        <f>IF(Wedstrijden!X277="x","L2","")</f>
        <v/>
      </c>
      <c r="BS280" s="16" t="str">
        <f>IF(Wedstrijden!Y277="x","M1","")</f>
        <v/>
      </c>
      <c r="BT280" s="16" t="str">
        <f>IF(Wedstrijden!Z277="x","M2","")</f>
        <v/>
      </c>
      <c r="BU280" s="16" t="str">
        <f>IF(Wedstrijden!AA277="x","Z1","")</f>
        <v/>
      </c>
      <c r="BV280" s="16" t="str">
        <f>IF(Wedstrijden!AB277="x","Z2","")</f>
        <v/>
      </c>
      <c r="BW280" s="16" t="str">
        <f>IF(COUNTA(Wedstrijden!K277:S277)&lt;&gt;0,1,"")</f>
        <v/>
      </c>
      <c r="BX280" s="16" t="str">
        <f t="shared" si="25"/>
        <v/>
      </c>
      <c r="BY280" s="16" t="str">
        <f>IF(Wedstrijden!K277="x","BB","")</f>
        <v/>
      </c>
      <c r="BZ280" s="16" t="str">
        <f>IF(Wedstrijden!L277="x","B","")</f>
        <v/>
      </c>
      <c r="CA280" s="16" t="str">
        <f>IF(Wedstrijden!M277="x","L1","")</f>
        <v/>
      </c>
      <c r="CB280" s="16" t="str">
        <f>IF(Wedstrijden!N277="x","L2","")</f>
        <v/>
      </c>
      <c r="CC280" s="16" t="str">
        <f>IF(Wedstrijden!O277="x","M1","")</f>
        <v/>
      </c>
      <c r="CD280" s="16" t="str">
        <f>IF(Wedstrijden!P277="x","M2","")</f>
        <v/>
      </c>
      <c r="CE280" s="16" t="str">
        <f>IF(Wedstrijden!Q277="x","Z1","")</f>
        <v/>
      </c>
      <c r="CF280" s="16" t="str">
        <f>IF(Wedstrijden!R277="x","Z2","")</f>
        <v/>
      </c>
      <c r="CG280" s="16" t="str">
        <f>IF(Wedstrijden!S277="x","ZZL","")</f>
        <v/>
      </c>
      <c r="CL280" s="16" t="str">
        <f>IF(COUNTA(Wedstrijden!AQ277:BA277)&lt;&gt;0,2,"")</f>
        <v/>
      </c>
      <c r="CM280" s="16" t="str">
        <f t="shared" si="26"/>
        <v/>
      </c>
      <c r="CN280" s="16" t="str">
        <f>IF(Wedstrijden!AQ277="x","AA","")</f>
        <v/>
      </c>
      <c r="CO280" s="16" t="str">
        <f>IF(Wedstrijden!AR277="x","A","")</f>
        <v/>
      </c>
      <c r="CP280" s="16" t="str">
        <f>IF(Wedstrijden!AS277="x","BB","")</f>
        <v/>
      </c>
      <c r="CQ280" s="16" t="str">
        <f>IF(Wedstrijden!AT277="x","B","")</f>
        <v/>
      </c>
      <c r="CR280" s="16" t="str">
        <f>IF(Wedstrijden!AU277="x","L","")</f>
        <v/>
      </c>
      <c r="CS280" s="16" t="str">
        <f>IF(Wedstrijden!AV277="x","M","")</f>
        <v/>
      </c>
      <c r="CT280" s="16" t="str">
        <f>IF(Wedstrijden!AW277="x","Z","")</f>
        <v/>
      </c>
      <c r="CU280" s="16" t="str">
        <f>IF(Wedstrijden!BA277="x","ZZ","")</f>
        <v/>
      </c>
      <c r="CV280" s="16" t="str">
        <f>IF(COUNTA(Wedstrijden!AH277:AO277)&lt;&gt;0,2,"")</f>
        <v/>
      </c>
      <c r="CW280" s="16" t="str">
        <f t="shared" si="27"/>
        <v/>
      </c>
      <c r="CX280" s="16" t="str">
        <f>IF(Wedstrijden!AH277="x","BB","")</f>
        <v/>
      </c>
      <c r="CY280" s="16" t="str">
        <f>IF(Wedstrijden!AI277="x","B","")</f>
        <v/>
      </c>
      <c r="CZ280" s="16" t="str">
        <f>IF(Wedstrijden!AJ277="x","L","")</f>
        <v/>
      </c>
      <c r="DA280" s="16" t="str">
        <f>IF(Wedstrijden!AK277="x","M","")</f>
        <v/>
      </c>
      <c r="DB280" s="16" t="str">
        <f>IF(Wedstrijden!AL277="x","Z","")</f>
        <v/>
      </c>
      <c r="DC280" s="16" t="str">
        <f>IF(Wedstrijden!AM277="x","ZZ","")</f>
        <v/>
      </c>
      <c r="DD280" s="16" t="str">
        <f>IF(Wedstrijden!AO277="x","1.40","")</f>
        <v/>
      </c>
      <c r="DE280" s="16" t="str">
        <f>IF(COUNTA(Wedstrijden!BC277:BE277)&lt;&gt;0,6,"")</f>
        <v/>
      </c>
      <c r="DF280" s="16" t="str">
        <f t="shared" si="28"/>
        <v/>
      </c>
      <c r="DG280" s="16" t="str">
        <f>IF(Wedstrijden!BC277="x","L","")</f>
        <v/>
      </c>
      <c r="DH280" s="16" t="str">
        <f>IF(Wedstrijden!BD277="x","M","")</f>
        <v/>
      </c>
      <c r="DI280" s="16" t="str">
        <f>IF(Wedstrijden!BE277="x","Z","")</f>
        <v/>
      </c>
      <c r="DJ280" s="16" t="str">
        <f>IF(Wedstrijden!BF277="x","Z","")</f>
        <v/>
      </c>
      <c r="DK280" s="16" t="str">
        <f>IF(COUNTA(Wedstrijden!BH277:BJ277)&lt;&gt;0,6,"")</f>
        <v/>
      </c>
      <c r="DL280" s="16" t="str">
        <f t="shared" si="29"/>
        <v/>
      </c>
      <c r="DM280" s="16" t="str">
        <f>IF(Wedstrijden!BH277="x","L","")</f>
        <v/>
      </c>
      <c r="DN280" s="16" t="str">
        <f>IF(Wedstrijden!BI277="x","M","")</f>
        <v/>
      </c>
      <c r="DO280" s="16" t="str">
        <f>IF(Wedstrijden!BJ277="x","Z","")</f>
        <v/>
      </c>
      <c r="DP280" s="16" t="str">
        <f>IF(Wedstrijden!BK277="x","Z","")</f>
        <v/>
      </c>
    </row>
    <row r="281" spans="1:120" ht="14.4" x14ac:dyDescent="0.3">
      <c r="A281" s="18">
        <f>Wedstrijden!A278</f>
        <v>0</v>
      </c>
      <c r="B281" s="16" t="str">
        <f>IFERROR(VLOOKUP(Wedstrijden!#REF!,#REF!,2,FALSE),"")</f>
        <v/>
      </c>
      <c r="C281" s="16">
        <f>Wedstrijden!E278</f>
        <v>0</v>
      </c>
      <c r="D281" s="16" t="str">
        <f>IFERROR(VLOOKUP(Wedstrijden!#REF!,#REF!,2,FALSE),"")</f>
        <v/>
      </c>
      <c r="E281" s="16" t="str">
        <f>IFERROR(VLOOKUP(Wedstrijden!#REF!,#REF!,5,FALSE),"")</f>
        <v/>
      </c>
      <c r="F281" s="16" t="e">
        <f>IF(Wedstrijden!#REF!&lt;&gt;"",Wedstrijden!#REF!,"")</f>
        <v>#REF!</v>
      </c>
      <c r="G281" s="16" t="e">
        <f>IF(Wedstrijden!#REF!="Indoor",1,0)</f>
        <v>#REF!</v>
      </c>
      <c r="H281" s="16" t="e">
        <f>Wedstrijden!#REF!</f>
        <v>#REF!</v>
      </c>
      <c r="I281" s="16" t="e">
        <f>IF(Wedstrijden!#REF!="Nee",0,IF(Wedstrijden!#REF!="Ja",1,""))</f>
        <v>#REF!</v>
      </c>
      <c r="J281" s="16" t="e">
        <f>IF(Wedstrijden!#REF!&lt;&gt;"",Wedstrijden!#REF!,"")</f>
        <v>#REF!</v>
      </c>
      <c r="BJ281" s="16" t="str">
        <f>IF(COUNTA(Wedstrijden!T278:AB278)&lt;&gt;0,1,"")</f>
        <v/>
      </c>
      <c r="BK281" s="16" t="str">
        <f t="shared" si="24"/>
        <v/>
      </c>
      <c r="BL281" s="16" t="e">
        <f>IF(Wedstrijden!#REF!="x","AA","")</f>
        <v>#REF!</v>
      </c>
      <c r="BM281" s="16" t="e">
        <f>IF(Wedstrijden!#REF!="x","A","")</f>
        <v>#REF!</v>
      </c>
      <c r="BN281" s="16" t="str">
        <f>IF(Wedstrijden!T278="x","B1","")</f>
        <v/>
      </c>
      <c r="BO281" s="16" t="e">
        <f>IF(Wedstrijden!#REF!="x","BB","")</f>
        <v>#REF!</v>
      </c>
      <c r="BP281" s="16" t="str">
        <f>IF(Wedstrijden!V278="x","B","")</f>
        <v/>
      </c>
      <c r="BQ281" s="16" t="str">
        <f>IF(Wedstrijden!W278="x","L1","")</f>
        <v/>
      </c>
      <c r="BR281" s="16" t="str">
        <f>IF(Wedstrijden!X278="x","L2","")</f>
        <v/>
      </c>
      <c r="BS281" s="16" t="str">
        <f>IF(Wedstrijden!Y278="x","M1","")</f>
        <v/>
      </c>
      <c r="BT281" s="16" t="str">
        <f>IF(Wedstrijden!Z278="x","M2","")</f>
        <v/>
      </c>
      <c r="BU281" s="16" t="str">
        <f>IF(Wedstrijden!AA278="x","Z1","")</f>
        <v/>
      </c>
      <c r="BV281" s="16" t="str">
        <f>IF(Wedstrijden!AB278="x","Z2","")</f>
        <v/>
      </c>
      <c r="BW281" s="16" t="str">
        <f>IF(COUNTA(Wedstrijden!K278:S278)&lt;&gt;0,1,"")</f>
        <v/>
      </c>
      <c r="BX281" s="16" t="str">
        <f t="shared" si="25"/>
        <v/>
      </c>
      <c r="BY281" s="16" t="str">
        <f>IF(Wedstrijden!K278="x","BB","")</f>
        <v/>
      </c>
      <c r="BZ281" s="16" t="str">
        <f>IF(Wedstrijden!L278="x","B","")</f>
        <v/>
      </c>
      <c r="CA281" s="16" t="str">
        <f>IF(Wedstrijden!M278="x","L1","")</f>
        <v/>
      </c>
      <c r="CB281" s="16" t="str">
        <f>IF(Wedstrijden!N278="x","L2","")</f>
        <v/>
      </c>
      <c r="CC281" s="16" t="str">
        <f>IF(Wedstrijden!O278="x","M1","")</f>
        <v/>
      </c>
      <c r="CD281" s="16" t="str">
        <f>IF(Wedstrijden!P278="x","M2","")</f>
        <v/>
      </c>
      <c r="CE281" s="16" t="str">
        <f>IF(Wedstrijden!Q278="x","Z1","")</f>
        <v/>
      </c>
      <c r="CF281" s="16" t="str">
        <f>IF(Wedstrijden!R278="x","Z2","")</f>
        <v/>
      </c>
      <c r="CG281" s="16" t="str">
        <f>IF(Wedstrijden!S278="x","ZZL","")</f>
        <v/>
      </c>
      <c r="CL281" s="16" t="str">
        <f>IF(COUNTA(Wedstrijden!AQ278:BA278)&lt;&gt;0,2,"")</f>
        <v/>
      </c>
      <c r="CM281" s="16" t="str">
        <f t="shared" si="26"/>
        <v/>
      </c>
      <c r="CN281" s="16" t="str">
        <f>IF(Wedstrijden!AQ278="x","AA","")</f>
        <v/>
      </c>
      <c r="CO281" s="16" t="str">
        <f>IF(Wedstrijden!AR278="x","A","")</f>
        <v/>
      </c>
      <c r="CP281" s="16" t="str">
        <f>IF(Wedstrijden!AS278="x","BB","")</f>
        <v/>
      </c>
      <c r="CQ281" s="16" t="str">
        <f>IF(Wedstrijden!AT278="x","B","")</f>
        <v/>
      </c>
      <c r="CR281" s="16" t="str">
        <f>IF(Wedstrijden!AU278="x","L","")</f>
        <v/>
      </c>
      <c r="CS281" s="16" t="str">
        <f>IF(Wedstrijden!AV278="x","M","")</f>
        <v/>
      </c>
      <c r="CT281" s="16" t="str">
        <f>IF(Wedstrijden!AW278="x","Z","")</f>
        <v/>
      </c>
      <c r="CU281" s="16" t="str">
        <f>IF(Wedstrijden!BA278="x","ZZ","")</f>
        <v/>
      </c>
      <c r="CV281" s="16" t="str">
        <f>IF(COUNTA(Wedstrijden!AH278:AO278)&lt;&gt;0,2,"")</f>
        <v/>
      </c>
      <c r="CW281" s="16" t="str">
        <f t="shared" si="27"/>
        <v/>
      </c>
      <c r="CX281" s="16" t="str">
        <f>IF(Wedstrijden!AH278="x","BB","")</f>
        <v/>
      </c>
      <c r="CY281" s="16" t="str">
        <f>IF(Wedstrijden!AI278="x","B","")</f>
        <v/>
      </c>
      <c r="CZ281" s="16" t="str">
        <f>IF(Wedstrijden!AJ278="x","L","")</f>
        <v/>
      </c>
      <c r="DA281" s="16" t="str">
        <f>IF(Wedstrijden!AK278="x","M","")</f>
        <v/>
      </c>
      <c r="DB281" s="16" t="str">
        <f>IF(Wedstrijden!AL278="x","Z","")</f>
        <v/>
      </c>
      <c r="DC281" s="16" t="str">
        <f>IF(Wedstrijden!AM278="x","ZZ","")</f>
        <v/>
      </c>
      <c r="DD281" s="16" t="str">
        <f>IF(Wedstrijden!AO278="x","1.40","")</f>
        <v/>
      </c>
      <c r="DE281" s="16" t="str">
        <f>IF(COUNTA(Wedstrijden!BC278:BE278)&lt;&gt;0,6,"")</f>
        <v/>
      </c>
      <c r="DF281" s="16" t="str">
        <f t="shared" si="28"/>
        <v/>
      </c>
      <c r="DG281" s="16" t="str">
        <f>IF(Wedstrijden!BC278="x","L","")</f>
        <v/>
      </c>
      <c r="DH281" s="16" t="str">
        <f>IF(Wedstrijden!BD278="x","M","")</f>
        <v/>
      </c>
      <c r="DI281" s="16" t="str">
        <f>IF(Wedstrijden!BE278="x","Z","")</f>
        <v/>
      </c>
      <c r="DJ281" s="16" t="str">
        <f>IF(Wedstrijden!BF278="x","Z","")</f>
        <v/>
      </c>
      <c r="DK281" s="16" t="str">
        <f>IF(COUNTA(Wedstrijden!BH278:BJ278)&lt;&gt;0,6,"")</f>
        <v/>
      </c>
      <c r="DL281" s="16" t="str">
        <f t="shared" si="29"/>
        <v/>
      </c>
      <c r="DM281" s="16" t="str">
        <f>IF(Wedstrijden!BH278="x","L","")</f>
        <v/>
      </c>
      <c r="DN281" s="16" t="str">
        <f>IF(Wedstrijden!BI278="x","M","")</f>
        <v/>
      </c>
      <c r="DO281" s="16" t="str">
        <f>IF(Wedstrijden!BJ278="x","Z","")</f>
        <v/>
      </c>
      <c r="DP281" s="16" t="str">
        <f>IF(Wedstrijden!BK278="x","Z","")</f>
        <v/>
      </c>
    </row>
    <row r="282" spans="1:120" ht="14.4" x14ac:dyDescent="0.3">
      <c r="A282" s="18">
        <f>Wedstrijden!A279</f>
        <v>0</v>
      </c>
      <c r="B282" s="16" t="str">
        <f>IFERROR(VLOOKUP(Wedstrijden!#REF!,#REF!,2,FALSE),"")</f>
        <v/>
      </c>
      <c r="C282" s="16">
        <f>Wedstrijden!E279</f>
        <v>0</v>
      </c>
      <c r="D282" s="16" t="str">
        <f>IFERROR(VLOOKUP(Wedstrijden!#REF!,#REF!,2,FALSE),"")</f>
        <v/>
      </c>
      <c r="E282" s="16" t="str">
        <f>IFERROR(VLOOKUP(Wedstrijden!#REF!,#REF!,5,FALSE),"")</f>
        <v/>
      </c>
      <c r="F282" s="16" t="e">
        <f>IF(Wedstrijden!#REF!&lt;&gt;"",Wedstrijden!#REF!,"")</f>
        <v>#REF!</v>
      </c>
      <c r="G282" s="16" t="e">
        <f>IF(Wedstrijden!#REF!="Indoor",1,0)</f>
        <v>#REF!</v>
      </c>
      <c r="H282" s="16" t="e">
        <f>Wedstrijden!#REF!</f>
        <v>#REF!</v>
      </c>
      <c r="I282" s="16" t="e">
        <f>IF(Wedstrijden!#REF!="Nee",0,IF(Wedstrijden!#REF!="Ja",1,""))</f>
        <v>#REF!</v>
      </c>
      <c r="J282" s="16" t="e">
        <f>IF(Wedstrijden!#REF!&lt;&gt;"",Wedstrijden!#REF!,"")</f>
        <v>#REF!</v>
      </c>
      <c r="BJ282" s="16" t="str">
        <f>IF(COUNTA(Wedstrijden!T279:AB279)&lt;&gt;0,1,"")</f>
        <v/>
      </c>
      <c r="BK282" s="16" t="str">
        <f t="shared" si="24"/>
        <v/>
      </c>
      <c r="BL282" s="16" t="e">
        <f>IF(Wedstrijden!#REF!="x","AA","")</f>
        <v>#REF!</v>
      </c>
      <c r="BM282" s="16" t="e">
        <f>IF(Wedstrijden!#REF!="x","A","")</f>
        <v>#REF!</v>
      </c>
      <c r="BN282" s="16" t="str">
        <f>IF(Wedstrijden!T279="x","B1","")</f>
        <v/>
      </c>
      <c r="BO282" s="16" t="e">
        <f>IF(Wedstrijden!#REF!="x","BB","")</f>
        <v>#REF!</v>
      </c>
      <c r="BP282" s="16" t="str">
        <f>IF(Wedstrijden!V279="x","B","")</f>
        <v/>
      </c>
      <c r="BQ282" s="16" t="str">
        <f>IF(Wedstrijden!W279="x","L1","")</f>
        <v/>
      </c>
      <c r="BR282" s="16" t="str">
        <f>IF(Wedstrijden!X279="x","L2","")</f>
        <v/>
      </c>
      <c r="BS282" s="16" t="str">
        <f>IF(Wedstrijden!Y279="x","M1","")</f>
        <v/>
      </c>
      <c r="BT282" s="16" t="str">
        <f>IF(Wedstrijden!Z279="x","M2","")</f>
        <v/>
      </c>
      <c r="BU282" s="16" t="str">
        <f>IF(Wedstrijden!AA279="x","Z1","")</f>
        <v/>
      </c>
      <c r="BV282" s="16" t="str">
        <f>IF(Wedstrijden!AB279="x","Z2","")</f>
        <v/>
      </c>
      <c r="BW282" s="16" t="str">
        <f>IF(COUNTA(Wedstrijden!K279:S279)&lt;&gt;0,1,"")</f>
        <v/>
      </c>
      <c r="BX282" s="16" t="str">
        <f t="shared" si="25"/>
        <v/>
      </c>
      <c r="BY282" s="16" t="str">
        <f>IF(Wedstrijden!K279="x","BB","")</f>
        <v/>
      </c>
      <c r="BZ282" s="16" t="str">
        <f>IF(Wedstrijden!L279="x","B","")</f>
        <v/>
      </c>
      <c r="CA282" s="16" t="str">
        <f>IF(Wedstrijden!M279="x","L1","")</f>
        <v/>
      </c>
      <c r="CB282" s="16" t="str">
        <f>IF(Wedstrijden!N279="x","L2","")</f>
        <v/>
      </c>
      <c r="CC282" s="16" t="str">
        <f>IF(Wedstrijden!O279="x","M1","")</f>
        <v/>
      </c>
      <c r="CD282" s="16" t="str">
        <f>IF(Wedstrijden!P279="x","M2","")</f>
        <v/>
      </c>
      <c r="CE282" s="16" t="str">
        <f>IF(Wedstrijden!Q279="x","Z1","")</f>
        <v/>
      </c>
      <c r="CF282" s="16" t="str">
        <f>IF(Wedstrijden!R279="x","Z2","")</f>
        <v/>
      </c>
      <c r="CG282" s="16" t="str">
        <f>IF(Wedstrijden!S279="x","ZZL","")</f>
        <v/>
      </c>
      <c r="CL282" s="16" t="str">
        <f>IF(COUNTA(Wedstrijden!AQ279:BA279)&lt;&gt;0,2,"")</f>
        <v/>
      </c>
      <c r="CM282" s="16" t="str">
        <f t="shared" si="26"/>
        <v/>
      </c>
      <c r="CN282" s="16" t="str">
        <f>IF(Wedstrijden!AQ279="x","AA","")</f>
        <v/>
      </c>
      <c r="CO282" s="16" t="str">
        <f>IF(Wedstrijden!AR279="x","A","")</f>
        <v/>
      </c>
      <c r="CP282" s="16" t="str">
        <f>IF(Wedstrijden!AS279="x","BB","")</f>
        <v/>
      </c>
      <c r="CQ282" s="16" t="str">
        <f>IF(Wedstrijden!AT279="x","B","")</f>
        <v/>
      </c>
      <c r="CR282" s="16" t="str">
        <f>IF(Wedstrijden!AU279="x","L","")</f>
        <v/>
      </c>
      <c r="CS282" s="16" t="str">
        <f>IF(Wedstrijden!AV279="x","M","")</f>
        <v/>
      </c>
      <c r="CT282" s="16" t="str">
        <f>IF(Wedstrijden!AW279="x","Z","")</f>
        <v/>
      </c>
      <c r="CU282" s="16" t="str">
        <f>IF(Wedstrijden!BA279="x","ZZ","")</f>
        <v/>
      </c>
      <c r="CV282" s="16" t="str">
        <f>IF(COUNTA(Wedstrijden!AH279:AO279)&lt;&gt;0,2,"")</f>
        <v/>
      </c>
      <c r="CW282" s="16" t="str">
        <f t="shared" si="27"/>
        <v/>
      </c>
      <c r="CX282" s="16" t="str">
        <f>IF(Wedstrijden!AH279="x","BB","")</f>
        <v/>
      </c>
      <c r="CY282" s="16" t="str">
        <f>IF(Wedstrijden!AI279="x","B","")</f>
        <v/>
      </c>
      <c r="CZ282" s="16" t="str">
        <f>IF(Wedstrijden!AJ279="x","L","")</f>
        <v/>
      </c>
      <c r="DA282" s="16" t="str">
        <f>IF(Wedstrijden!AK279="x","M","")</f>
        <v/>
      </c>
      <c r="DB282" s="16" t="str">
        <f>IF(Wedstrijden!AL279="x","Z","")</f>
        <v/>
      </c>
      <c r="DC282" s="16" t="str">
        <f>IF(Wedstrijden!AM279="x","ZZ","")</f>
        <v/>
      </c>
      <c r="DD282" s="16" t="str">
        <f>IF(Wedstrijden!AO279="x","1.40","")</f>
        <v/>
      </c>
      <c r="DE282" s="16" t="str">
        <f>IF(COUNTA(Wedstrijden!BC279:BE279)&lt;&gt;0,6,"")</f>
        <v/>
      </c>
      <c r="DF282" s="16" t="str">
        <f t="shared" si="28"/>
        <v/>
      </c>
      <c r="DG282" s="16" t="str">
        <f>IF(Wedstrijden!BC279="x","L","")</f>
        <v/>
      </c>
      <c r="DH282" s="16" t="str">
        <f>IF(Wedstrijden!BD279="x","M","")</f>
        <v/>
      </c>
      <c r="DI282" s="16" t="str">
        <f>IF(Wedstrijden!BE279="x","Z","")</f>
        <v/>
      </c>
      <c r="DJ282" s="16" t="str">
        <f>IF(Wedstrijden!BF279="x","Z","")</f>
        <v/>
      </c>
      <c r="DK282" s="16" t="str">
        <f>IF(COUNTA(Wedstrijden!BH279:BJ279)&lt;&gt;0,6,"")</f>
        <v/>
      </c>
      <c r="DL282" s="16" t="str">
        <f t="shared" si="29"/>
        <v/>
      </c>
      <c r="DM282" s="16" t="str">
        <f>IF(Wedstrijden!BH279="x","L","")</f>
        <v/>
      </c>
      <c r="DN282" s="16" t="str">
        <f>IF(Wedstrijden!BI279="x","M","")</f>
        <v/>
      </c>
      <c r="DO282" s="16" t="str">
        <f>IF(Wedstrijden!BJ279="x","Z","")</f>
        <v/>
      </c>
      <c r="DP282" s="16" t="str">
        <f>IF(Wedstrijden!BK279="x","Z","")</f>
        <v/>
      </c>
    </row>
    <row r="283" spans="1:120" ht="14.4" x14ac:dyDescent="0.3">
      <c r="A283" s="18">
        <f>Wedstrijden!A280</f>
        <v>0</v>
      </c>
      <c r="B283" s="16" t="str">
        <f>IFERROR(VLOOKUP(Wedstrijden!#REF!,#REF!,2,FALSE),"")</f>
        <v/>
      </c>
      <c r="C283" s="16">
        <f>Wedstrijden!E280</f>
        <v>0</v>
      </c>
      <c r="D283" s="16" t="str">
        <f>IFERROR(VLOOKUP(Wedstrijden!#REF!,#REF!,2,FALSE),"")</f>
        <v/>
      </c>
      <c r="E283" s="16" t="str">
        <f>IFERROR(VLOOKUP(Wedstrijden!#REF!,#REF!,5,FALSE),"")</f>
        <v/>
      </c>
      <c r="F283" s="16" t="e">
        <f>IF(Wedstrijden!#REF!&lt;&gt;"",Wedstrijden!#REF!,"")</f>
        <v>#REF!</v>
      </c>
      <c r="G283" s="16" t="e">
        <f>IF(Wedstrijden!#REF!="Indoor",1,0)</f>
        <v>#REF!</v>
      </c>
      <c r="H283" s="16" t="e">
        <f>Wedstrijden!#REF!</f>
        <v>#REF!</v>
      </c>
      <c r="I283" s="16" t="e">
        <f>IF(Wedstrijden!#REF!="Nee",0,IF(Wedstrijden!#REF!="Ja",1,""))</f>
        <v>#REF!</v>
      </c>
      <c r="J283" s="16" t="e">
        <f>IF(Wedstrijden!#REF!&lt;&gt;"",Wedstrijden!#REF!,"")</f>
        <v>#REF!</v>
      </c>
      <c r="BJ283" s="16" t="str">
        <f>IF(COUNTA(Wedstrijden!T280:AB280)&lt;&gt;0,1,"")</f>
        <v/>
      </c>
      <c r="BK283" s="16" t="str">
        <f t="shared" si="24"/>
        <v/>
      </c>
      <c r="BL283" s="16" t="e">
        <f>IF(Wedstrijden!#REF!="x","AA","")</f>
        <v>#REF!</v>
      </c>
      <c r="BM283" s="16" t="e">
        <f>IF(Wedstrijden!#REF!="x","A","")</f>
        <v>#REF!</v>
      </c>
      <c r="BN283" s="16" t="str">
        <f>IF(Wedstrijden!T280="x","B1","")</f>
        <v/>
      </c>
      <c r="BO283" s="16" t="e">
        <f>IF(Wedstrijden!#REF!="x","BB","")</f>
        <v>#REF!</v>
      </c>
      <c r="BP283" s="16" t="str">
        <f>IF(Wedstrijden!V280="x","B","")</f>
        <v/>
      </c>
      <c r="BQ283" s="16" t="str">
        <f>IF(Wedstrijden!W280="x","L1","")</f>
        <v/>
      </c>
      <c r="BR283" s="16" t="str">
        <f>IF(Wedstrijden!X280="x","L2","")</f>
        <v/>
      </c>
      <c r="BS283" s="16" t="str">
        <f>IF(Wedstrijden!Y280="x","M1","")</f>
        <v/>
      </c>
      <c r="BT283" s="16" t="str">
        <f>IF(Wedstrijden!Z280="x","M2","")</f>
        <v/>
      </c>
      <c r="BU283" s="16" t="str">
        <f>IF(Wedstrijden!AA280="x","Z1","")</f>
        <v/>
      </c>
      <c r="BV283" s="16" t="str">
        <f>IF(Wedstrijden!AB280="x","Z2","")</f>
        <v/>
      </c>
      <c r="BW283" s="16" t="str">
        <f>IF(COUNTA(Wedstrijden!K280:S280)&lt;&gt;0,1,"")</f>
        <v/>
      </c>
      <c r="BX283" s="16" t="str">
        <f t="shared" si="25"/>
        <v/>
      </c>
      <c r="BY283" s="16" t="str">
        <f>IF(Wedstrijden!K280="x","BB","")</f>
        <v/>
      </c>
      <c r="BZ283" s="16" t="str">
        <f>IF(Wedstrijden!L280="x","B","")</f>
        <v/>
      </c>
      <c r="CA283" s="16" t="str">
        <f>IF(Wedstrijden!M280="x","L1","")</f>
        <v/>
      </c>
      <c r="CB283" s="16" t="str">
        <f>IF(Wedstrijden!N280="x","L2","")</f>
        <v/>
      </c>
      <c r="CC283" s="16" t="str">
        <f>IF(Wedstrijden!O280="x","M1","")</f>
        <v/>
      </c>
      <c r="CD283" s="16" t="str">
        <f>IF(Wedstrijden!P280="x","M2","")</f>
        <v/>
      </c>
      <c r="CE283" s="16" t="str">
        <f>IF(Wedstrijden!Q280="x","Z1","")</f>
        <v/>
      </c>
      <c r="CF283" s="16" t="str">
        <f>IF(Wedstrijden!R280="x","Z2","")</f>
        <v/>
      </c>
      <c r="CG283" s="16" t="str">
        <f>IF(Wedstrijden!S280="x","ZZL","")</f>
        <v/>
      </c>
      <c r="CL283" s="16" t="str">
        <f>IF(COUNTA(Wedstrijden!AQ280:BA280)&lt;&gt;0,2,"")</f>
        <v/>
      </c>
      <c r="CM283" s="16" t="str">
        <f t="shared" si="26"/>
        <v/>
      </c>
      <c r="CN283" s="16" t="str">
        <f>IF(Wedstrijden!AQ280="x","AA","")</f>
        <v/>
      </c>
      <c r="CO283" s="16" t="str">
        <f>IF(Wedstrijden!AR280="x","A","")</f>
        <v/>
      </c>
      <c r="CP283" s="16" t="str">
        <f>IF(Wedstrijden!AS280="x","BB","")</f>
        <v/>
      </c>
      <c r="CQ283" s="16" t="str">
        <f>IF(Wedstrijden!AT280="x","B","")</f>
        <v/>
      </c>
      <c r="CR283" s="16" t="str">
        <f>IF(Wedstrijden!AU280="x","L","")</f>
        <v/>
      </c>
      <c r="CS283" s="16" t="str">
        <f>IF(Wedstrijden!AV280="x","M","")</f>
        <v/>
      </c>
      <c r="CT283" s="16" t="str">
        <f>IF(Wedstrijden!AW280="x","Z","")</f>
        <v/>
      </c>
      <c r="CU283" s="16" t="str">
        <f>IF(Wedstrijden!BA280="x","ZZ","")</f>
        <v/>
      </c>
      <c r="CV283" s="16" t="str">
        <f>IF(COUNTA(Wedstrijden!AH280:AO280)&lt;&gt;0,2,"")</f>
        <v/>
      </c>
      <c r="CW283" s="16" t="str">
        <f t="shared" si="27"/>
        <v/>
      </c>
      <c r="CX283" s="16" t="str">
        <f>IF(Wedstrijden!AH280="x","BB","")</f>
        <v/>
      </c>
      <c r="CY283" s="16" t="str">
        <f>IF(Wedstrijden!AI280="x","B","")</f>
        <v/>
      </c>
      <c r="CZ283" s="16" t="str">
        <f>IF(Wedstrijden!AJ280="x","L","")</f>
        <v/>
      </c>
      <c r="DA283" s="16" t="str">
        <f>IF(Wedstrijden!AK280="x","M","")</f>
        <v/>
      </c>
      <c r="DB283" s="16" t="str">
        <f>IF(Wedstrijden!AL280="x","Z","")</f>
        <v/>
      </c>
      <c r="DC283" s="16" t="str">
        <f>IF(Wedstrijden!AM280="x","ZZ","")</f>
        <v/>
      </c>
      <c r="DD283" s="16" t="str">
        <f>IF(Wedstrijden!AO280="x","1.40","")</f>
        <v/>
      </c>
      <c r="DE283" s="16" t="str">
        <f>IF(COUNTA(Wedstrijden!BC280:BE280)&lt;&gt;0,6,"")</f>
        <v/>
      </c>
      <c r="DF283" s="16" t="str">
        <f t="shared" si="28"/>
        <v/>
      </c>
      <c r="DG283" s="16" t="str">
        <f>IF(Wedstrijden!BC280="x","L","")</f>
        <v/>
      </c>
      <c r="DH283" s="16" t="str">
        <f>IF(Wedstrijden!BD280="x","M","")</f>
        <v/>
      </c>
      <c r="DI283" s="16" t="str">
        <f>IF(Wedstrijden!BE280="x","Z","")</f>
        <v/>
      </c>
      <c r="DJ283" s="16" t="str">
        <f>IF(Wedstrijden!BF280="x","Z","")</f>
        <v/>
      </c>
      <c r="DK283" s="16" t="str">
        <f>IF(COUNTA(Wedstrijden!BH280:BJ280)&lt;&gt;0,6,"")</f>
        <v/>
      </c>
      <c r="DL283" s="16" t="str">
        <f t="shared" si="29"/>
        <v/>
      </c>
      <c r="DM283" s="16" t="str">
        <f>IF(Wedstrijden!BH280="x","L","")</f>
        <v/>
      </c>
      <c r="DN283" s="16" t="str">
        <f>IF(Wedstrijden!BI280="x","M","")</f>
        <v/>
      </c>
      <c r="DO283" s="16" t="str">
        <f>IF(Wedstrijden!BJ280="x","Z","")</f>
        <v/>
      </c>
      <c r="DP283" s="16" t="str">
        <f>IF(Wedstrijden!BK280="x","Z","")</f>
        <v/>
      </c>
    </row>
    <row r="284" spans="1:120" ht="14.4" x14ac:dyDescent="0.3">
      <c r="A284" s="18">
        <f>Wedstrijden!A281</f>
        <v>0</v>
      </c>
      <c r="B284" s="16" t="str">
        <f>IFERROR(VLOOKUP(Wedstrijden!#REF!,#REF!,2,FALSE),"")</f>
        <v/>
      </c>
      <c r="C284" s="16">
        <f>Wedstrijden!E281</f>
        <v>0</v>
      </c>
      <c r="D284" s="16" t="str">
        <f>IFERROR(VLOOKUP(Wedstrijden!#REF!,#REF!,2,FALSE),"")</f>
        <v/>
      </c>
      <c r="E284" s="16" t="str">
        <f>IFERROR(VLOOKUP(Wedstrijden!#REF!,#REF!,5,FALSE),"")</f>
        <v/>
      </c>
      <c r="F284" s="16" t="e">
        <f>IF(Wedstrijden!#REF!&lt;&gt;"",Wedstrijden!#REF!,"")</f>
        <v>#REF!</v>
      </c>
      <c r="G284" s="16" t="e">
        <f>IF(Wedstrijden!#REF!="Indoor",1,0)</f>
        <v>#REF!</v>
      </c>
      <c r="H284" s="16" t="e">
        <f>Wedstrijden!#REF!</f>
        <v>#REF!</v>
      </c>
      <c r="I284" s="16" t="e">
        <f>IF(Wedstrijden!#REF!="Nee",0,IF(Wedstrijden!#REF!="Ja",1,""))</f>
        <v>#REF!</v>
      </c>
      <c r="J284" s="16" t="e">
        <f>IF(Wedstrijden!#REF!&lt;&gt;"",Wedstrijden!#REF!,"")</f>
        <v>#REF!</v>
      </c>
      <c r="BJ284" s="16" t="str">
        <f>IF(COUNTA(Wedstrijden!T281:AB281)&lt;&gt;0,1,"")</f>
        <v/>
      </c>
      <c r="BK284" s="16" t="str">
        <f t="shared" si="24"/>
        <v/>
      </c>
      <c r="BL284" s="16" t="e">
        <f>IF(Wedstrijden!#REF!="x","AA","")</f>
        <v>#REF!</v>
      </c>
      <c r="BM284" s="16" t="e">
        <f>IF(Wedstrijden!#REF!="x","A","")</f>
        <v>#REF!</v>
      </c>
      <c r="BN284" s="16" t="str">
        <f>IF(Wedstrijden!T281="x","B1","")</f>
        <v/>
      </c>
      <c r="BO284" s="16" t="e">
        <f>IF(Wedstrijden!#REF!="x","BB","")</f>
        <v>#REF!</v>
      </c>
      <c r="BP284" s="16" t="str">
        <f>IF(Wedstrijden!V281="x","B","")</f>
        <v/>
      </c>
      <c r="BQ284" s="16" t="str">
        <f>IF(Wedstrijden!W281="x","L1","")</f>
        <v/>
      </c>
      <c r="BR284" s="16" t="str">
        <f>IF(Wedstrijden!X281="x","L2","")</f>
        <v/>
      </c>
      <c r="BS284" s="16" t="str">
        <f>IF(Wedstrijden!Y281="x","M1","")</f>
        <v/>
      </c>
      <c r="BT284" s="16" t="str">
        <f>IF(Wedstrijden!Z281="x","M2","")</f>
        <v/>
      </c>
      <c r="BU284" s="16" t="str">
        <f>IF(Wedstrijden!AA281="x","Z1","")</f>
        <v/>
      </c>
      <c r="BV284" s="16" t="str">
        <f>IF(Wedstrijden!AB281="x","Z2","")</f>
        <v/>
      </c>
      <c r="BW284" s="16" t="str">
        <f>IF(COUNTA(Wedstrijden!K281:S281)&lt;&gt;0,1,"")</f>
        <v/>
      </c>
      <c r="BX284" s="16" t="str">
        <f t="shared" si="25"/>
        <v/>
      </c>
      <c r="BY284" s="16" t="str">
        <f>IF(Wedstrijden!K281="x","BB","")</f>
        <v/>
      </c>
      <c r="BZ284" s="16" t="str">
        <f>IF(Wedstrijden!L281="x","B","")</f>
        <v/>
      </c>
      <c r="CA284" s="16" t="str">
        <f>IF(Wedstrijden!M281="x","L1","")</f>
        <v/>
      </c>
      <c r="CB284" s="16" t="str">
        <f>IF(Wedstrijden!N281="x","L2","")</f>
        <v/>
      </c>
      <c r="CC284" s="16" t="str">
        <f>IF(Wedstrijden!O281="x","M1","")</f>
        <v/>
      </c>
      <c r="CD284" s="16" t="str">
        <f>IF(Wedstrijden!P281="x","M2","")</f>
        <v/>
      </c>
      <c r="CE284" s="16" t="str">
        <f>IF(Wedstrijden!Q281="x","Z1","")</f>
        <v/>
      </c>
      <c r="CF284" s="16" t="str">
        <f>IF(Wedstrijden!R281="x","Z2","")</f>
        <v/>
      </c>
      <c r="CG284" s="16" t="str">
        <f>IF(Wedstrijden!S281="x","ZZL","")</f>
        <v/>
      </c>
      <c r="CL284" s="16" t="str">
        <f>IF(COUNTA(Wedstrijden!AQ281:BA281)&lt;&gt;0,2,"")</f>
        <v/>
      </c>
      <c r="CM284" s="16" t="str">
        <f t="shared" si="26"/>
        <v/>
      </c>
      <c r="CN284" s="16" t="str">
        <f>IF(Wedstrijden!AQ281="x","AA","")</f>
        <v/>
      </c>
      <c r="CO284" s="16" t="str">
        <f>IF(Wedstrijden!AR281="x","A","")</f>
        <v/>
      </c>
      <c r="CP284" s="16" t="str">
        <f>IF(Wedstrijden!AS281="x","BB","")</f>
        <v/>
      </c>
      <c r="CQ284" s="16" t="str">
        <f>IF(Wedstrijden!AT281="x","B","")</f>
        <v/>
      </c>
      <c r="CR284" s="16" t="str">
        <f>IF(Wedstrijden!AU281="x","L","")</f>
        <v/>
      </c>
      <c r="CS284" s="16" t="str">
        <f>IF(Wedstrijden!AV281="x","M","")</f>
        <v/>
      </c>
      <c r="CT284" s="16" t="str">
        <f>IF(Wedstrijden!AW281="x","Z","")</f>
        <v/>
      </c>
      <c r="CU284" s="16" t="str">
        <f>IF(Wedstrijden!BA281="x","ZZ","")</f>
        <v/>
      </c>
      <c r="CV284" s="16" t="str">
        <f>IF(COUNTA(Wedstrijden!AH281:AO281)&lt;&gt;0,2,"")</f>
        <v/>
      </c>
      <c r="CW284" s="16" t="str">
        <f t="shared" si="27"/>
        <v/>
      </c>
      <c r="CX284" s="16" t="str">
        <f>IF(Wedstrijden!AH281="x","BB","")</f>
        <v/>
      </c>
      <c r="CY284" s="16" t="str">
        <f>IF(Wedstrijden!AI281="x","B","")</f>
        <v/>
      </c>
      <c r="CZ284" s="16" t="str">
        <f>IF(Wedstrijden!AJ281="x","L","")</f>
        <v/>
      </c>
      <c r="DA284" s="16" t="str">
        <f>IF(Wedstrijden!AK281="x","M","")</f>
        <v/>
      </c>
      <c r="DB284" s="16" t="str">
        <f>IF(Wedstrijden!AL281="x","Z","")</f>
        <v/>
      </c>
      <c r="DC284" s="16" t="str">
        <f>IF(Wedstrijden!AM281="x","ZZ","")</f>
        <v/>
      </c>
      <c r="DD284" s="16" t="str">
        <f>IF(Wedstrijden!AO281="x","1.40","")</f>
        <v/>
      </c>
      <c r="DE284" s="16" t="str">
        <f>IF(COUNTA(Wedstrijden!BC281:BE281)&lt;&gt;0,6,"")</f>
        <v/>
      </c>
      <c r="DF284" s="16" t="str">
        <f t="shared" si="28"/>
        <v/>
      </c>
      <c r="DG284" s="16" t="str">
        <f>IF(Wedstrijden!BC281="x","L","")</f>
        <v/>
      </c>
      <c r="DH284" s="16" t="str">
        <f>IF(Wedstrijden!BD281="x","M","")</f>
        <v/>
      </c>
      <c r="DI284" s="16" t="str">
        <f>IF(Wedstrijden!BE281="x","Z","")</f>
        <v/>
      </c>
      <c r="DJ284" s="16" t="str">
        <f>IF(Wedstrijden!BF281="x","Z","")</f>
        <v/>
      </c>
      <c r="DK284" s="16" t="str">
        <f>IF(COUNTA(Wedstrijden!BH281:BJ281)&lt;&gt;0,6,"")</f>
        <v/>
      </c>
      <c r="DL284" s="16" t="str">
        <f t="shared" si="29"/>
        <v/>
      </c>
      <c r="DM284" s="16" t="str">
        <f>IF(Wedstrijden!BH281="x","L","")</f>
        <v/>
      </c>
      <c r="DN284" s="16" t="str">
        <f>IF(Wedstrijden!BI281="x","M","")</f>
        <v/>
      </c>
      <c r="DO284" s="16" t="str">
        <f>IF(Wedstrijden!BJ281="x","Z","")</f>
        <v/>
      </c>
      <c r="DP284" s="16" t="str">
        <f>IF(Wedstrijden!BK281="x","Z","")</f>
        <v/>
      </c>
    </row>
    <row r="285" spans="1:120" ht="14.4" x14ac:dyDescent="0.3">
      <c r="A285" s="18">
        <f>Wedstrijden!A282</f>
        <v>0</v>
      </c>
      <c r="B285" s="16" t="str">
        <f>IFERROR(VLOOKUP(Wedstrijden!#REF!,#REF!,2,FALSE),"")</f>
        <v/>
      </c>
      <c r="C285" s="16">
        <f>Wedstrijden!E282</f>
        <v>0</v>
      </c>
      <c r="D285" s="16" t="str">
        <f>IFERROR(VLOOKUP(Wedstrijden!#REF!,#REF!,2,FALSE),"")</f>
        <v/>
      </c>
      <c r="E285" s="16" t="str">
        <f>IFERROR(VLOOKUP(Wedstrijden!#REF!,#REF!,5,FALSE),"")</f>
        <v/>
      </c>
      <c r="F285" s="16" t="e">
        <f>IF(Wedstrijden!#REF!&lt;&gt;"",Wedstrijden!#REF!,"")</f>
        <v>#REF!</v>
      </c>
      <c r="G285" s="16" t="e">
        <f>IF(Wedstrijden!#REF!="Indoor",1,0)</f>
        <v>#REF!</v>
      </c>
      <c r="H285" s="16" t="e">
        <f>Wedstrijden!#REF!</f>
        <v>#REF!</v>
      </c>
      <c r="I285" s="16" t="e">
        <f>IF(Wedstrijden!#REF!="Nee",0,IF(Wedstrijden!#REF!="Ja",1,""))</f>
        <v>#REF!</v>
      </c>
      <c r="J285" s="16" t="e">
        <f>IF(Wedstrijden!#REF!&lt;&gt;"",Wedstrijden!#REF!,"")</f>
        <v>#REF!</v>
      </c>
      <c r="BJ285" s="16" t="str">
        <f>IF(COUNTA(Wedstrijden!T282:AB282)&lt;&gt;0,1,"")</f>
        <v/>
      </c>
      <c r="BK285" s="16" t="str">
        <f t="shared" si="24"/>
        <v/>
      </c>
      <c r="BL285" s="16" t="e">
        <f>IF(Wedstrijden!#REF!="x","AA","")</f>
        <v>#REF!</v>
      </c>
      <c r="BM285" s="16" t="e">
        <f>IF(Wedstrijden!#REF!="x","A","")</f>
        <v>#REF!</v>
      </c>
      <c r="BN285" s="16" t="str">
        <f>IF(Wedstrijden!T282="x","B1","")</f>
        <v/>
      </c>
      <c r="BO285" s="16" t="e">
        <f>IF(Wedstrijden!#REF!="x","BB","")</f>
        <v>#REF!</v>
      </c>
      <c r="BP285" s="16" t="str">
        <f>IF(Wedstrijden!V282="x","B","")</f>
        <v/>
      </c>
      <c r="BQ285" s="16" t="str">
        <f>IF(Wedstrijden!W282="x","L1","")</f>
        <v/>
      </c>
      <c r="BR285" s="16" t="str">
        <f>IF(Wedstrijden!X282="x","L2","")</f>
        <v/>
      </c>
      <c r="BS285" s="16" t="str">
        <f>IF(Wedstrijden!Y282="x","M1","")</f>
        <v/>
      </c>
      <c r="BT285" s="16" t="str">
        <f>IF(Wedstrijden!Z282="x","M2","")</f>
        <v/>
      </c>
      <c r="BU285" s="16" t="str">
        <f>IF(Wedstrijden!AA282="x","Z1","")</f>
        <v/>
      </c>
      <c r="BV285" s="16" t="str">
        <f>IF(Wedstrijden!AB282="x","Z2","")</f>
        <v/>
      </c>
      <c r="BW285" s="16" t="str">
        <f>IF(COUNTA(Wedstrijden!K282:S282)&lt;&gt;0,1,"")</f>
        <v/>
      </c>
      <c r="BX285" s="16" t="str">
        <f t="shared" si="25"/>
        <v/>
      </c>
      <c r="BY285" s="16" t="str">
        <f>IF(Wedstrijden!K282="x","BB","")</f>
        <v/>
      </c>
      <c r="BZ285" s="16" t="str">
        <f>IF(Wedstrijden!L282="x","B","")</f>
        <v/>
      </c>
      <c r="CA285" s="16" t="str">
        <f>IF(Wedstrijden!M282="x","L1","")</f>
        <v/>
      </c>
      <c r="CB285" s="16" t="str">
        <f>IF(Wedstrijden!N282="x","L2","")</f>
        <v/>
      </c>
      <c r="CC285" s="16" t="str">
        <f>IF(Wedstrijden!O282="x","M1","")</f>
        <v/>
      </c>
      <c r="CD285" s="16" t="str">
        <f>IF(Wedstrijden!P282="x","M2","")</f>
        <v/>
      </c>
      <c r="CE285" s="16" t="str">
        <f>IF(Wedstrijden!Q282="x","Z1","")</f>
        <v/>
      </c>
      <c r="CF285" s="16" t="str">
        <f>IF(Wedstrijden!R282="x","Z2","")</f>
        <v/>
      </c>
      <c r="CG285" s="16" t="str">
        <f>IF(Wedstrijden!S282="x","ZZL","")</f>
        <v/>
      </c>
      <c r="CL285" s="16" t="str">
        <f>IF(COUNTA(Wedstrijden!AQ282:BA282)&lt;&gt;0,2,"")</f>
        <v/>
      </c>
      <c r="CM285" s="16" t="str">
        <f t="shared" si="26"/>
        <v/>
      </c>
      <c r="CN285" s="16" t="str">
        <f>IF(Wedstrijden!AQ282="x","AA","")</f>
        <v/>
      </c>
      <c r="CO285" s="16" t="str">
        <f>IF(Wedstrijden!AR282="x","A","")</f>
        <v/>
      </c>
      <c r="CP285" s="16" t="str">
        <f>IF(Wedstrijden!AS282="x","BB","")</f>
        <v/>
      </c>
      <c r="CQ285" s="16" t="str">
        <f>IF(Wedstrijden!AT282="x","B","")</f>
        <v/>
      </c>
      <c r="CR285" s="16" t="str">
        <f>IF(Wedstrijden!AU282="x","L","")</f>
        <v/>
      </c>
      <c r="CS285" s="16" t="str">
        <f>IF(Wedstrijden!AV282="x","M","")</f>
        <v/>
      </c>
      <c r="CT285" s="16" t="str">
        <f>IF(Wedstrijden!AW282="x","Z","")</f>
        <v/>
      </c>
      <c r="CU285" s="16" t="str">
        <f>IF(Wedstrijden!BA282="x","ZZ","")</f>
        <v/>
      </c>
      <c r="CV285" s="16" t="str">
        <f>IF(COUNTA(Wedstrijden!AH282:AO282)&lt;&gt;0,2,"")</f>
        <v/>
      </c>
      <c r="CW285" s="16" t="str">
        <f t="shared" si="27"/>
        <v/>
      </c>
      <c r="CX285" s="16" t="str">
        <f>IF(Wedstrijden!AH282="x","BB","")</f>
        <v/>
      </c>
      <c r="CY285" s="16" t="str">
        <f>IF(Wedstrijden!AI282="x","B","")</f>
        <v/>
      </c>
      <c r="CZ285" s="16" t="str">
        <f>IF(Wedstrijden!AJ282="x","L","")</f>
        <v/>
      </c>
      <c r="DA285" s="16" t="str">
        <f>IF(Wedstrijden!AK282="x","M","")</f>
        <v/>
      </c>
      <c r="DB285" s="16" t="str">
        <f>IF(Wedstrijden!AL282="x","Z","")</f>
        <v/>
      </c>
      <c r="DC285" s="16" t="str">
        <f>IF(Wedstrijden!AM282="x","ZZ","")</f>
        <v/>
      </c>
      <c r="DD285" s="16" t="str">
        <f>IF(Wedstrijden!AO282="x","1.40","")</f>
        <v/>
      </c>
      <c r="DE285" s="16" t="str">
        <f>IF(COUNTA(Wedstrijden!BC282:BE282)&lt;&gt;0,6,"")</f>
        <v/>
      </c>
      <c r="DF285" s="16" t="str">
        <f t="shared" si="28"/>
        <v/>
      </c>
      <c r="DG285" s="16" t="str">
        <f>IF(Wedstrijden!BC282="x","L","")</f>
        <v/>
      </c>
      <c r="DH285" s="16" t="str">
        <f>IF(Wedstrijden!BD282="x","M","")</f>
        <v/>
      </c>
      <c r="DI285" s="16" t="str">
        <f>IF(Wedstrijden!BE282="x","Z","")</f>
        <v/>
      </c>
      <c r="DJ285" s="16" t="str">
        <f>IF(Wedstrijden!BF282="x","Z","")</f>
        <v/>
      </c>
      <c r="DK285" s="16" t="str">
        <f>IF(COUNTA(Wedstrijden!BH282:BJ282)&lt;&gt;0,6,"")</f>
        <v/>
      </c>
      <c r="DL285" s="16" t="str">
        <f t="shared" si="29"/>
        <v/>
      </c>
      <c r="DM285" s="16" t="str">
        <f>IF(Wedstrijden!BH282="x","L","")</f>
        <v/>
      </c>
      <c r="DN285" s="16" t="str">
        <f>IF(Wedstrijden!BI282="x","M","")</f>
        <v/>
      </c>
      <c r="DO285" s="16" t="str">
        <f>IF(Wedstrijden!BJ282="x","Z","")</f>
        <v/>
      </c>
      <c r="DP285" s="16" t="str">
        <f>IF(Wedstrijden!BK282="x","Z","")</f>
        <v/>
      </c>
    </row>
    <row r="286" spans="1:120" ht="14.4" x14ac:dyDescent="0.3">
      <c r="A286" s="18">
        <f>Wedstrijden!A283</f>
        <v>0</v>
      </c>
      <c r="B286" s="16" t="str">
        <f>IFERROR(VLOOKUP(Wedstrijden!#REF!,#REF!,2,FALSE),"")</f>
        <v/>
      </c>
      <c r="C286" s="16">
        <f>Wedstrijden!E283</f>
        <v>0</v>
      </c>
      <c r="D286" s="16" t="str">
        <f>IFERROR(VLOOKUP(Wedstrijden!#REF!,#REF!,2,FALSE),"")</f>
        <v/>
      </c>
      <c r="E286" s="16" t="str">
        <f>IFERROR(VLOOKUP(Wedstrijden!#REF!,#REF!,5,FALSE),"")</f>
        <v/>
      </c>
      <c r="F286" s="16" t="e">
        <f>IF(Wedstrijden!#REF!&lt;&gt;"",Wedstrijden!#REF!,"")</f>
        <v>#REF!</v>
      </c>
      <c r="G286" s="16" t="e">
        <f>IF(Wedstrijden!#REF!="Indoor",1,0)</f>
        <v>#REF!</v>
      </c>
      <c r="H286" s="16" t="e">
        <f>Wedstrijden!#REF!</f>
        <v>#REF!</v>
      </c>
      <c r="I286" s="16" t="e">
        <f>IF(Wedstrijden!#REF!="Nee",0,IF(Wedstrijden!#REF!="Ja",1,""))</f>
        <v>#REF!</v>
      </c>
      <c r="J286" s="16" t="e">
        <f>IF(Wedstrijden!#REF!&lt;&gt;"",Wedstrijden!#REF!,"")</f>
        <v>#REF!</v>
      </c>
      <c r="BJ286" s="16" t="str">
        <f>IF(COUNTA(Wedstrijden!T283:AB283)&lt;&gt;0,1,"")</f>
        <v/>
      </c>
      <c r="BK286" s="16" t="str">
        <f t="shared" si="24"/>
        <v/>
      </c>
      <c r="BL286" s="16" t="e">
        <f>IF(Wedstrijden!#REF!="x","AA","")</f>
        <v>#REF!</v>
      </c>
      <c r="BM286" s="16" t="e">
        <f>IF(Wedstrijden!#REF!="x","A","")</f>
        <v>#REF!</v>
      </c>
      <c r="BN286" s="16" t="str">
        <f>IF(Wedstrijden!T283="x","B1","")</f>
        <v/>
      </c>
      <c r="BO286" s="16" t="e">
        <f>IF(Wedstrijden!#REF!="x","BB","")</f>
        <v>#REF!</v>
      </c>
      <c r="BP286" s="16" t="str">
        <f>IF(Wedstrijden!V283="x","B","")</f>
        <v/>
      </c>
      <c r="BQ286" s="16" t="str">
        <f>IF(Wedstrijden!W283="x","L1","")</f>
        <v/>
      </c>
      <c r="BR286" s="16" t="str">
        <f>IF(Wedstrijden!X283="x","L2","")</f>
        <v/>
      </c>
      <c r="BS286" s="16" t="str">
        <f>IF(Wedstrijden!Y283="x","M1","")</f>
        <v/>
      </c>
      <c r="BT286" s="16" t="str">
        <f>IF(Wedstrijden!Z283="x","M2","")</f>
        <v/>
      </c>
      <c r="BU286" s="16" t="str">
        <f>IF(Wedstrijden!AA283="x","Z1","")</f>
        <v/>
      </c>
      <c r="BV286" s="16" t="str">
        <f>IF(Wedstrijden!AB283="x","Z2","")</f>
        <v/>
      </c>
      <c r="BW286" s="16" t="str">
        <f>IF(COUNTA(Wedstrijden!K283:S283)&lt;&gt;0,1,"")</f>
        <v/>
      </c>
      <c r="BX286" s="16" t="str">
        <f t="shared" si="25"/>
        <v/>
      </c>
      <c r="BY286" s="16" t="str">
        <f>IF(Wedstrijden!K283="x","BB","")</f>
        <v/>
      </c>
      <c r="BZ286" s="16" t="str">
        <f>IF(Wedstrijden!L283="x","B","")</f>
        <v/>
      </c>
      <c r="CA286" s="16" t="str">
        <f>IF(Wedstrijden!M283="x","L1","")</f>
        <v/>
      </c>
      <c r="CB286" s="16" t="str">
        <f>IF(Wedstrijden!N283="x","L2","")</f>
        <v/>
      </c>
      <c r="CC286" s="16" t="str">
        <f>IF(Wedstrijden!O283="x","M1","")</f>
        <v/>
      </c>
      <c r="CD286" s="16" t="str">
        <f>IF(Wedstrijden!P283="x","M2","")</f>
        <v/>
      </c>
      <c r="CE286" s="16" t="str">
        <f>IF(Wedstrijden!Q283="x","Z1","")</f>
        <v/>
      </c>
      <c r="CF286" s="16" t="str">
        <f>IF(Wedstrijden!R283="x","Z2","")</f>
        <v/>
      </c>
      <c r="CG286" s="16" t="str">
        <f>IF(Wedstrijden!S283="x","ZZL","")</f>
        <v/>
      </c>
      <c r="CL286" s="16" t="str">
        <f>IF(COUNTA(Wedstrijden!AQ283:BA283)&lt;&gt;0,2,"")</f>
        <v/>
      </c>
      <c r="CM286" s="16" t="str">
        <f t="shared" si="26"/>
        <v/>
      </c>
      <c r="CN286" s="16" t="str">
        <f>IF(Wedstrijden!AQ283="x","AA","")</f>
        <v/>
      </c>
      <c r="CO286" s="16" t="str">
        <f>IF(Wedstrijden!AR283="x","A","")</f>
        <v/>
      </c>
      <c r="CP286" s="16" t="str">
        <f>IF(Wedstrijden!AS283="x","BB","")</f>
        <v/>
      </c>
      <c r="CQ286" s="16" t="str">
        <f>IF(Wedstrijden!AT283="x","B","")</f>
        <v/>
      </c>
      <c r="CR286" s="16" t="str">
        <f>IF(Wedstrijden!AU283="x","L","")</f>
        <v/>
      </c>
      <c r="CS286" s="16" t="str">
        <f>IF(Wedstrijden!AV283="x","M","")</f>
        <v/>
      </c>
      <c r="CT286" s="16" t="str">
        <f>IF(Wedstrijden!AW283="x","Z","")</f>
        <v/>
      </c>
      <c r="CU286" s="16" t="str">
        <f>IF(Wedstrijden!BA283="x","ZZ","")</f>
        <v/>
      </c>
      <c r="CV286" s="16" t="str">
        <f>IF(COUNTA(Wedstrijden!AH283:AO283)&lt;&gt;0,2,"")</f>
        <v/>
      </c>
      <c r="CW286" s="16" t="str">
        <f t="shared" si="27"/>
        <v/>
      </c>
      <c r="CX286" s="16" t="str">
        <f>IF(Wedstrijden!AH283="x","BB","")</f>
        <v/>
      </c>
      <c r="CY286" s="16" t="str">
        <f>IF(Wedstrijden!AI283="x","B","")</f>
        <v/>
      </c>
      <c r="CZ286" s="16" t="str">
        <f>IF(Wedstrijden!AJ283="x","L","")</f>
        <v/>
      </c>
      <c r="DA286" s="16" t="str">
        <f>IF(Wedstrijden!AK283="x","M","")</f>
        <v/>
      </c>
      <c r="DB286" s="16" t="str">
        <f>IF(Wedstrijden!AL283="x","Z","")</f>
        <v/>
      </c>
      <c r="DC286" s="16" t="str">
        <f>IF(Wedstrijden!AM283="x","ZZ","")</f>
        <v/>
      </c>
      <c r="DD286" s="16" t="str">
        <f>IF(Wedstrijden!AO283="x","1.40","")</f>
        <v/>
      </c>
      <c r="DE286" s="16" t="str">
        <f>IF(COUNTA(Wedstrijden!BC283:BE283)&lt;&gt;0,6,"")</f>
        <v/>
      </c>
      <c r="DF286" s="16" t="str">
        <f t="shared" si="28"/>
        <v/>
      </c>
      <c r="DG286" s="16" t="str">
        <f>IF(Wedstrijden!BC283="x","L","")</f>
        <v/>
      </c>
      <c r="DH286" s="16" t="str">
        <f>IF(Wedstrijden!BD283="x","M","")</f>
        <v/>
      </c>
      <c r="DI286" s="16" t="str">
        <f>IF(Wedstrijden!BE283="x","Z","")</f>
        <v/>
      </c>
      <c r="DJ286" s="16" t="str">
        <f>IF(Wedstrijden!BF283="x","Z","")</f>
        <v/>
      </c>
      <c r="DK286" s="16" t="str">
        <f>IF(COUNTA(Wedstrijden!BH283:BJ283)&lt;&gt;0,6,"")</f>
        <v/>
      </c>
      <c r="DL286" s="16" t="str">
        <f t="shared" si="29"/>
        <v/>
      </c>
      <c r="DM286" s="16" t="str">
        <f>IF(Wedstrijden!BH283="x","L","")</f>
        <v/>
      </c>
      <c r="DN286" s="16" t="str">
        <f>IF(Wedstrijden!BI283="x","M","")</f>
        <v/>
      </c>
      <c r="DO286" s="16" t="str">
        <f>IF(Wedstrijden!BJ283="x","Z","")</f>
        <v/>
      </c>
      <c r="DP286" s="16" t="str">
        <f>IF(Wedstrijden!BK283="x","Z","")</f>
        <v/>
      </c>
    </row>
    <row r="287" spans="1:120" ht="14.4" x14ac:dyDescent="0.3">
      <c r="A287" s="18">
        <f>Wedstrijden!A284</f>
        <v>0</v>
      </c>
      <c r="B287" s="16" t="str">
        <f>IFERROR(VLOOKUP(Wedstrijden!#REF!,#REF!,2,FALSE),"")</f>
        <v/>
      </c>
      <c r="C287" s="16">
        <f>Wedstrijden!E284</f>
        <v>0</v>
      </c>
      <c r="D287" s="16" t="str">
        <f>IFERROR(VLOOKUP(Wedstrijden!#REF!,#REF!,2,FALSE),"")</f>
        <v/>
      </c>
      <c r="E287" s="16" t="str">
        <f>IFERROR(VLOOKUP(Wedstrijden!#REF!,#REF!,5,FALSE),"")</f>
        <v/>
      </c>
      <c r="F287" s="16" t="e">
        <f>IF(Wedstrijden!#REF!&lt;&gt;"",Wedstrijden!#REF!,"")</f>
        <v>#REF!</v>
      </c>
      <c r="G287" s="16" t="e">
        <f>IF(Wedstrijden!#REF!="Indoor",1,0)</f>
        <v>#REF!</v>
      </c>
      <c r="H287" s="16" t="e">
        <f>Wedstrijden!#REF!</f>
        <v>#REF!</v>
      </c>
      <c r="I287" s="16" t="e">
        <f>IF(Wedstrijden!#REF!="Nee",0,IF(Wedstrijden!#REF!="Ja",1,""))</f>
        <v>#REF!</v>
      </c>
      <c r="J287" s="16" t="e">
        <f>IF(Wedstrijden!#REF!&lt;&gt;"",Wedstrijden!#REF!,"")</f>
        <v>#REF!</v>
      </c>
      <c r="BJ287" s="16" t="str">
        <f>IF(COUNTA(Wedstrijden!T284:AB284)&lt;&gt;0,1,"")</f>
        <v/>
      </c>
      <c r="BK287" s="16" t="str">
        <f t="shared" si="24"/>
        <v/>
      </c>
      <c r="BL287" s="16" t="e">
        <f>IF(Wedstrijden!#REF!="x","AA","")</f>
        <v>#REF!</v>
      </c>
      <c r="BM287" s="16" t="e">
        <f>IF(Wedstrijden!#REF!="x","A","")</f>
        <v>#REF!</v>
      </c>
      <c r="BN287" s="16" t="str">
        <f>IF(Wedstrijden!T284="x","B1","")</f>
        <v/>
      </c>
      <c r="BO287" s="16" t="e">
        <f>IF(Wedstrijden!#REF!="x","BB","")</f>
        <v>#REF!</v>
      </c>
      <c r="BP287" s="16" t="str">
        <f>IF(Wedstrijden!V284="x","B","")</f>
        <v/>
      </c>
      <c r="BQ287" s="16" t="str">
        <f>IF(Wedstrijden!W284="x","L1","")</f>
        <v/>
      </c>
      <c r="BR287" s="16" t="str">
        <f>IF(Wedstrijden!X284="x","L2","")</f>
        <v/>
      </c>
      <c r="BS287" s="16" t="str">
        <f>IF(Wedstrijden!Y284="x","M1","")</f>
        <v/>
      </c>
      <c r="BT287" s="16" t="str">
        <f>IF(Wedstrijden!Z284="x","M2","")</f>
        <v/>
      </c>
      <c r="BU287" s="16" t="str">
        <f>IF(Wedstrijden!AA284="x","Z1","")</f>
        <v/>
      </c>
      <c r="BV287" s="16" t="str">
        <f>IF(Wedstrijden!AB284="x","Z2","")</f>
        <v/>
      </c>
      <c r="BW287" s="16" t="str">
        <f>IF(COUNTA(Wedstrijden!K284:S284)&lt;&gt;0,1,"")</f>
        <v/>
      </c>
      <c r="BX287" s="16" t="str">
        <f t="shared" si="25"/>
        <v/>
      </c>
      <c r="BY287" s="16" t="str">
        <f>IF(Wedstrijden!K284="x","BB","")</f>
        <v/>
      </c>
      <c r="BZ287" s="16" t="str">
        <f>IF(Wedstrijden!L284="x","B","")</f>
        <v/>
      </c>
      <c r="CA287" s="16" t="str">
        <f>IF(Wedstrijden!M284="x","L1","")</f>
        <v/>
      </c>
      <c r="CB287" s="16" t="str">
        <f>IF(Wedstrijden!N284="x","L2","")</f>
        <v/>
      </c>
      <c r="CC287" s="16" t="str">
        <f>IF(Wedstrijden!O284="x","M1","")</f>
        <v/>
      </c>
      <c r="CD287" s="16" t="str">
        <f>IF(Wedstrijden!P284="x","M2","")</f>
        <v/>
      </c>
      <c r="CE287" s="16" t="str">
        <f>IF(Wedstrijden!Q284="x","Z1","")</f>
        <v/>
      </c>
      <c r="CF287" s="16" t="str">
        <f>IF(Wedstrijden!R284="x","Z2","")</f>
        <v/>
      </c>
      <c r="CG287" s="16" t="str">
        <f>IF(Wedstrijden!S284="x","ZZL","")</f>
        <v/>
      </c>
      <c r="CL287" s="16" t="str">
        <f>IF(COUNTA(Wedstrijden!AQ284:BA284)&lt;&gt;0,2,"")</f>
        <v/>
      </c>
      <c r="CM287" s="16" t="str">
        <f t="shared" si="26"/>
        <v/>
      </c>
      <c r="CN287" s="16" t="str">
        <f>IF(Wedstrijden!AQ284="x","AA","")</f>
        <v/>
      </c>
      <c r="CO287" s="16" t="str">
        <f>IF(Wedstrijden!AR284="x","A","")</f>
        <v/>
      </c>
      <c r="CP287" s="16" t="str">
        <f>IF(Wedstrijden!AS284="x","BB","")</f>
        <v/>
      </c>
      <c r="CQ287" s="16" t="str">
        <f>IF(Wedstrijden!AT284="x","B","")</f>
        <v/>
      </c>
      <c r="CR287" s="16" t="str">
        <f>IF(Wedstrijden!AU284="x","L","")</f>
        <v/>
      </c>
      <c r="CS287" s="16" t="str">
        <f>IF(Wedstrijden!AV284="x","M","")</f>
        <v/>
      </c>
      <c r="CT287" s="16" t="str">
        <f>IF(Wedstrijden!AW284="x","Z","")</f>
        <v/>
      </c>
      <c r="CU287" s="16" t="str">
        <f>IF(Wedstrijden!BA284="x","ZZ","")</f>
        <v/>
      </c>
      <c r="CV287" s="16" t="str">
        <f>IF(COUNTA(Wedstrijden!AH284:AO284)&lt;&gt;0,2,"")</f>
        <v/>
      </c>
      <c r="CW287" s="16" t="str">
        <f t="shared" si="27"/>
        <v/>
      </c>
      <c r="CX287" s="16" t="str">
        <f>IF(Wedstrijden!AH284="x","BB","")</f>
        <v/>
      </c>
      <c r="CY287" s="16" t="str">
        <f>IF(Wedstrijden!AI284="x","B","")</f>
        <v/>
      </c>
      <c r="CZ287" s="16" t="str">
        <f>IF(Wedstrijden!AJ284="x","L","")</f>
        <v/>
      </c>
      <c r="DA287" s="16" t="str">
        <f>IF(Wedstrijden!AK284="x","M","")</f>
        <v/>
      </c>
      <c r="DB287" s="16" t="str">
        <f>IF(Wedstrijden!AL284="x","Z","")</f>
        <v/>
      </c>
      <c r="DC287" s="16" t="str">
        <f>IF(Wedstrijden!AM284="x","ZZ","")</f>
        <v/>
      </c>
      <c r="DD287" s="16" t="str">
        <f>IF(Wedstrijden!AO284="x","1.40","")</f>
        <v/>
      </c>
      <c r="DE287" s="16" t="str">
        <f>IF(COUNTA(Wedstrijden!BC284:BE284)&lt;&gt;0,6,"")</f>
        <v/>
      </c>
      <c r="DF287" s="16" t="str">
        <f t="shared" si="28"/>
        <v/>
      </c>
      <c r="DG287" s="16" t="str">
        <f>IF(Wedstrijden!BC284="x","L","")</f>
        <v/>
      </c>
      <c r="DH287" s="16" t="str">
        <f>IF(Wedstrijden!BD284="x","M","")</f>
        <v/>
      </c>
      <c r="DI287" s="16" t="str">
        <f>IF(Wedstrijden!BE284="x","Z","")</f>
        <v/>
      </c>
      <c r="DJ287" s="16" t="str">
        <f>IF(Wedstrijden!BF284="x","Z","")</f>
        <v/>
      </c>
      <c r="DK287" s="16" t="str">
        <f>IF(COUNTA(Wedstrijden!BH284:BJ284)&lt;&gt;0,6,"")</f>
        <v/>
      </c>
      <c r="DL287" s="16" t="str">
        <f t="shared" si="29"/>
        <v/>
      </c>
      <c r="DM287" s="16" t="str">
        <f>IF(Wedstrijden!BH284="x","L","")</f>
        <v/>
      </c>
      <c r="DN287" s="16" t="str">
        <f>IF(Wedstrijden!BI284="x","M","")</f>
        <v/>
      </c>
      <c r="DO287" s="16" t="str">
        <f>IF(Wedstrijden!BJ284="x","Z","")</f>
        <v/>
      </c>
      <c r="DP287" s="16" t="str">
        <f>IF(Wedstrijden!BK284="x","Z","")</f>
        <v/>
      </c>
    </row>
    <row r="288" spans="1:120" ht="14.4" x14ac:dyDescent="0.3">
      <c r="A288" s="18">
        <f>Wedstrijden!A285</f>
        <v>0</v>
      </c>
      <c r="B288" s="16" t="str">
        <f>IFERROR(VLOOKUP(Wedstrijden!#REF!,#REF!,2,FALSE),"")</f>
        <v/>
      </c>
      <c r="C288" s="16">
        <f>Wedstrijden!E285</f>
        <v>0</v>
      </c>
      <c r="D288" s="16" t="str">
        <f>IFERROR(VLOOKUP(Wedstrijden!#REF!,#REF!,2,FALSE),"")</f>
        <v/>
      </c>
      <c r="E288" s="16" t="str">
        <f>IFERROR(VLOOKUP(Wedstrijden!#REF!,#REF!,5,FALSE),"")</f>
        <v/>
      </c>
      <c r="F288" s="16" t="e">
        <f>IF(Wedstrijden!#REF!&lt;&gt;"",Wedstrijden!#REF!,"")</f>
        <v>#REF!</v>
      </c>
      <c r="G288" s="16" t="e">
        <f>IF(Wedstrijden!#REF!="Indoor",1,0)</f>
        <v>#REF!</v>
      </c>
      <c r="H288" s="16" t="e">
        <f>Wedstrijden!#REF!</f>
        <v>#REF!</v>
      </c>
      <c r="I288" s="16" t="e">
        <f>IF(Wedstrijden!#REF!="Nee",0,IF(Wedstrijden!#REF!="Ja",1,""))</f>
        <v>#REF!</v>
      </c>
      <c r="J288" s="16" t="e">
        <f>IF(Wedstrijden!#REF!&lt;&gt;"",Wedstrijden!#REF!,"")</f>
        <v>#REF!</v>
      </c>
      <c r="BJ288" s="16" t="str">
        <f>IF(COUNTA(Wedstrijden!T285:AB285)&lt;&gt;0,1,"")</f>
        <v/>
      </c>
      <c r="BK288" s="16" t="str">
        <f t="shared" si="24"/>
        <v/>
      </c>
      <c r="BL288" s="16" t="e">
        <f>IF(Wedstrijden!#REF!="x","AA","")</f>
        <v>#REF!</v>
      </c>
      <c r="BM288" s="16" t="e">
        <f>IF(Wedstrijden!#REF!="x","A","")</f>
        <v>#REF!</v>
      </c>
      <c r="BN288" s="16" t="str">
        <f>IF(Wedstrijden!T285="x","B1","")</f>
        <v/>
      </c>
      <c r="BO288" s="16" t="e">
        <f>IF(Wedstrijden!#REF!="x","BB","")</f>
        <v>#REF!</v>
      </c>
      <c r="BP288" s="16" t="str">
        <f>IF(Wedstrijden!V285="x","B","")</f>
        <v/>
      </c>
      <c r="BQ288" s="16" t="str">
        <f>IF(Wedstrijden!W285="x","L1","")</f>
        <v/>
      </c>
      <c r="BR288" s="16" t="str">
        <f>IF(Wedstrijden!X285="x","L2","")</f>
        <v/>
      </c>
      <c r="BS288" s="16" t="str">
        <f>IF(Wedstrijden!Y285="x","M1","")</f>
        <v/>
      </c>
      <c r="BT288" s="16" t="str">
        <f>IF(Wedstrijden!Z285="x","M2","")</f>
        <v/>
      </c>
      <c r="BU288" s="16" t="str">
        <f>IF(Wedstrijden!AA285="x","Z1","")</f>
        <v/>
      </c>
      <c r="BV288" s="16" t="str">
        <f>IF(Wedstrijden!AB285="x","Z2","")</f>
        <v/>
      </c>
      <c r="BW288" s="16" t="str">
        <f>IF(COUNTA(Wedstrijden!K285:S285)&lt;&gt;0,1,"")</f>
        <v/>
      </c>
      <c r="BX288" s="16" t="str">
        <f t="shared" si="25"/>
        <v/>
      </c>
      <c r="BY288" s="16" t="str">
        <f>IF(Wedstrijden!K285="x","BB","")</f>
        <v/>
      </c>
      <c r="BZ288" s="16" t="str">
        <f>IF(Wedstrijden!L285="x","B","")</f>
        <v/>
      </c>
      <c r="CA288" s="16" t="str">
        <f>IF(Wedstrijden!M285="x","L1","")</f>
        <v/>
      </c>
      <c r="CB288" s="16" t="str">
        <f>IF(Wedstrijden!N285="x","L2","")</f>
        <v/>
      </c>
      <c r="CC288" s="16" t="str">
        <f>IF(Wedstrijden!O285="x","M1","")</f>
        <v/>
      </c>
      <c r="CD288" s="16" t="str">
        <f>IF(Wedstrijden!P285="x","M2","")</f>
        <v/>
      </c>
      <c r="CE288" s="16" t="str">
        <f>IF(Wedstrijden!Q285="x","Z1","")</f>
        <v/>
      </c>
      <c r="CF288" s="16" t="str">
        <f>IF(Wedstrijden!R285="x","Z2","")</f>
        <v/>
      </c>
      <c r="CG288" s="16" t="str">
        <f>IF(Wedstrijden!S285="x","ZZL","")</f>
        <v/>
      </c>
      <c r="CL288" s="16" t="str">
        <f>IF(COUNTA(Wedstrijden!AQ285:BA285)&lt;&gt;0,2,"")</f>
        <v/>
      </c>
      <c r="CM288" s="16" t="str">
        <f t="shared" si="26"/>
        <v/>
      </c>
      <c r="CN288" s="16" t="str">
        <f>IF(Wedstrijden!AQ285="x","AA","")</f>
        <v/>
      </c>
      <c r="CO288" s="16" t="str">
        <f>IF(Wedstrijden!AR285="x","A","")</f>
        <v/>
      </c>
      <c r="CP288" s="16" t="str">
        <f>IF(Wedstrijden!AS285="x","BB","")</f>
        <v/>
      </c>
      <c r="CQ288" s="16" t="str">
        <f>IF(Wedstrijden!AT285="x","B","")</f>
        <v/>
      </c>
      <c r="CR288" s="16" t="str">
        <f>IF(Wedstrijden!AU285="x","L","")</f>
        <v/>
      </c>
      <c r="CS288" s="16" t="str">
        <f>IF(Wedstrijden!AV285="x","M","")</f>
        <v/>
      </c>
      <c r="CT288" s="16" t="str">
        <f>IF(Wedstrijden!AW285="x","Z","")</f>
        <v/>
      </c>
      <c r="CU288" s="16" t="str">
        <f>IF(Wedstrijden!BA285="x","ZZ","")</f>
        <v/>
      </c>
      <c r="CV288" s="16" t="str">
        <f>IF(COUNTA(Wedstrijden!AH285:AO285)&lt;&gt;0,2,"")</f>
        <v/>
      </c>
      <c r="CW288" s="16" t="str">
        <f t="shared" si="27"/>
        <v/>
      </c>
      <c r="CX288" s="16" t="str">
        <f>IF(Wedstrijden!AH285="x","BB","")</f>
        <v/>
      </c>
      <c r="CY288" s="16" t="str">
        <f>IF(Wedstrijden!AI285="x","B","")</f>
        <v/>
      </c>
      <c r="CZ288" s="16" t="str">
        <f>IF(Wedstrijden!AJ285="x","L","")</f>
        <v/>
      </c>
      <c r="DA288" s="16" t="str">
        <f>IF(Wedstrijden!AK285="x","M","")</f>
        <v/>
      </c>
      <c r="DB288" s="16" t="str">
        <f>IF(Wedstrijden!AL285="x","Z","")</f>
        <v/>
      </c>
      <c r="DC288" s="16" t="str">
        <f>IF(Wedstrijden!AM285="x","ZZ","")</f>
        <v/>
      </c>
      <c r="DD288" s="16" t="str">
        <f>IF(Wedstrijden!AO285="x","1.40","")</f>
        <v/>
      </c>
      <c r="DE288" s="16" t="str">
        <f>IF(COUNTA(Wedstrijden!BC285:BE285)&lt;&gt;0,6,"")</f>
        <v/>
      </c>
      <c r="DF288" s="16" t="str">
        <f t="shared" si="28"/>
        <v/>
      </c>
      <c r="DG288" s="16" t="str">
        <f>IF(Wedstrijden!BC285="x","L","")</f>
        <v/>
      </c>
      <c r="DH288" s="16" t="str">
        <f>IF(Wedstrijden!BD285="x","M","")</f>
        <v/>
      </c>
      <c r="DI288" s="16" t="str">
        <f>IF(Wedstrijden!BE285="x","Z","")</f>
        <v/>
      </c>
      <c r="DJ288" s="16" t="str">
        <f>IF(Wedstrijden!BF285="x","Z","")</f>
        <v/>
      </c>
      <c r="DK288" s="16" t="str">
        <f>IF(COUNTA(Wedstrijden!BH285:BJ285)&lt;&gt;0,6,"")</f>
        <v/>
      </c>
      <c r="DL288" s="16" t="str">
        <f t="shared" si="29"/>
        <v/>
      </c>
      <c r="DM288" s="16" t="str">
        <f>IF(Wedstrijden!BH285="x","L","")</f>
        <v/>
      </c>
      <c r="DN288" s="16" t="str">
        <f>IF(Wedstrijden!BI285="x","M","")</f>
        <v/>
      </c>
      <c r="DO288" s="16" t="str">
        <f>IF(Wedstrijden!BJ285="x","Z","")</f>
        <v/>
      </c>
      <c r="DP288" s="16" t="str">
        <f>IF(Wedstrijden!BK285="x","Z","")</f>
        <v/>
      </c>
    </row>
    <row r="289" spans="1:120" ht="14.4" x14ac:dyDescent="0.3">
      <c r="A289" s="18">
        <f>Wedstrijden!A286</f>
        <v>0</v>
      </c>
      <c r="B289" s="16" t="str">
        <f>IFERROR(VLOOKUP(Wedstrijden!#REF!,#REF!,2,FALSE),"")</f>
        <v/>
      </c>
      <c r="C289" s="16">
        <f>Wedstrijden!E286</f>
        <v>0</v>
      </c>
      <c r="D289" s="16" t="str">
        <f>IFERROR(VLOOKUP(Wedstrijden!#REF!,#REF!,2,FALSE),"")</f>
        <v/>
      </c>
      <c r="E289" s="16" t="str">
        <f>IFERROR(VLOOKUP(Wedstrijden!#REF!,#REF!,5,FALSE),"")</f>
        <v/>
      </c>
      <c r="F289" s="16" t="e">
        <f>IF(Wedstrijden!#REF!&lt;&gt;"",Wedstrijden!#REF!,"")</f>
        <v>#REF!</v>
      </c>
      <c r="G289" s="16" t="e">
        <f>IF(Wedstrijden!#REF!="Indoor",1,0)</f>
        <v>#REF!</v>
      </c>
      <c r="H289" s="16" t="e">
        <f>Wedstrijden!#REF!</f>
        <v>#REF!</v>
      </c>
      <c r="I289" s="16" t="e">
        <f>IF(Wedstrijden!#REF!="Nee",0,IF(Wedstrijden!#REF!="Ja",1,""))</f>
        <v>#REF!</v>
      </c>
      <c r="J289" s="16" t="e">
        <f>IF(Wedstrijden!#REF!&lt;&gt;"",Wedstrijden!#REF!,"")</f>
        <v>#REF!</v>
      </c>
      <c r="BJ289" s="16" t="str">
        <f>IF(COUNTA(Wedstrijden!T286:AB286)&lt;&gt;0,1,"")</f>
        <v/>
      </c>
      <c r="BK289" s="16" t="str">
        <f t="shared" si="24"/>
        <v/>
      </c>
      <c r="BL289" s="16" t="e">
        <f>IF(Wedstrijden!#REF!="x","AA","")</f>
        <v>#REF!</v>
      </c>
      <c r="BM289" s="16" t="e">
        <f>IF(Wedstrijden!#REF!="x","A","")</f>
        <v>#REF!</v>
      </c>
      <c r="BN289" s="16" t="str">
        <f>IF(Wedstrijden!T286="x","B1","")</f>
        <v/>
      </c>
      <c r="BO289" s="16" t="e">
        <f>IF(Wedstrijden!#REF!="x","BB","")</f>
        <v>#REF!</v>
      </c>
      <c r="BP289" s="16" t="str">
        <f>IF(Wedstrijden!V286="x","B","")</f>
        <v/>
      </c>
      <c r="BQ289" s="16" t="str">
        <f>IF(Wedstrijden!W286="x","L1","")</f>
        <v/>
      </c>
      <c r="BR289" s="16" t="str">
        <f>IF(Wedstrijden!X286="x","L2","")</f>
        <v/>
      </c>
      <c r="BS289" s="16" t="str">
        <f>IF(Wedstrijden!Y286="x","M1","")</f>
        <v/>
      </c>
      <c r="BT289" s="16" t="str">
        <f>IF(Wedstrijden!Z286="x","M2","")</f>
        <v/>
      </c>
      <c r="BU289" s="16" t="str">
        <f>IF(Wedstrijden!AA286="x","Z1","")</f>
        <v/>
      </c>
      <c r="BV289" s="16" t="str">
        <f>IF(Wedstrijden!AB286="x","Z2","")</f>
        <v/>
      </c>
      <c r="BW289" s="16" t="str">
        <f>IF(COUNTA(Wedstrijden!K286:S286)&lt;&gt;0,1,"")</f>
        <v/>
      </c>
      <c r="BX289" s="16" t="str">
        <f t="shared" si="25"/>
        <v/>
      </c>
      <c r="BY289" s="16" t="str">
        <f>IF(Wedstrijden!K286="x","BB","")</f>
        <v/>
      </c>
      <c r="BZ289" s="16" t="str">
        <f>IF(Wedstrijden!L286="x","B","")</f>
        <v/>
      </c>
      <c r="CA289" s="16" t="str">
        <f>IF(Wedstrijden!M286="x","L1","")</f>
        <v/>
      </c>
      <c r="CB289" s="16" t="str">
        <f>IF(Wedstrijden!N286="x","L2","")</f>
        <v/>
      </c>
      <c r="CC289" s="16" t="str">
        <f>IF(Wedstrijden!O286="x","M1","")</f>
        <v/>
      </c>
      <c r="CD289" s="16" t="str">
        <f>IF(Wedstrijden!P286="x","M2","")</f>
        <v/>
      </c>
      <c r="CE289" s="16" t="str">
        <f>IF(Wedstrijden!Q286="x","Z1","")</f>
        <v/>
      </c>
      <c r="CF289" s="16" t="str">
        <f>IF(Wedstrijden!R286="x","Z2","")</f>
        <v/>
      </c>
      <c r="CG289" s="16" t="str">
        <f>IF(Wedstrijden!S286="x","ZZL","")</f>
        <v/>
      </c>
      <c r="CL289" s="16" t="str">
        <f>IF(COUNTA(Wedstrijden!AQ286:BA286)&lt;&gt;0,2,"")</f>
        <v/>
      </c>
      <c r="CM289" s="16" t="str">
        <f t="shared" si="26"/>
        <v/>
      </c>
      <c r="CN289" s="16" t="str">
        <f>IF(Wedstrijden!AQ286="x","AA","")</f>
        <v/>
      </c>
      <c r="CO289" s="16" t="str">
        <f>IF(Wedstrijden!AR286="x","A","")</f>
        <v/>
      </c>
      <c r="CP289" s="16" t="str">
        <f>IF(Wedstrijden!AS286="x","BB","")</f>
        <v/>
      </c>
      <c r="CQ289" s="16" t="str">
        <f>IF(Wedstrijden!AT286="x","B","")</f>
        <v/>
      </c>
      <c r="CR289" s="16" t="str">
        <f>IF(Wedstrijden!AU286="x","L","")</f>
        <v/>
      </c>
      <c r="CS289" s="16" t="str">
        <f>IF(Wedstrijden!AV286="x","M","")</f>
        <v/>
      </c>
      <c r="CT289" s="16" t="str">
        <f>IF(Wedstrijden!AW286="x","Z","")</f>
        <v/>
      </c>
      <c r="CU289" s="16" t="str">
        <f>IF(Wedstrijden!BA286="x","ZZ","")</f>
        <v/>
      </c>
      <c r="CV289" s="16" t="str">
        <f>IF(COUNTA(Wedstrijden!AH286:AO286)&lt;&gt;0,2,"")</f>
        <v/>
      </c>
      <c r="CW289" s="16" t="str">
        <f t="shared" si="27"/>
        <v/>
      </c>
      <c r="CX289" s="16" t="str">
        <f>IF(Wedstrijden!AH286="x","BB","")</f>
        <v/>
      </c>
      <c r="CY289" s="16" t="str">
        <f>IF(Wedstrijden!AI286="x","B","")</f>
        <v/>
      </c>
      <c r="CZ289" s="16" t="str">
        <f>IF(Wedstrijden!AJ286="x","L","")</f>
        <v/>
      </c>
      <c r="DA289" s="16" t="str">
        <f>IF(Wedstrijden!AK286="x","M","")</f>
        <v/>
      </c>
      <c r="DB289" s="16" t="str">
        <f>IF(Wedstrijden!AL286="x","Z","")</f>
        <v/>
      </c>
      <c r="DC289" s="16" t="str">
        <f>IF(Wedstrijden!AM286="x","ZZ","")</f>
        <v/>
      </c>
      <c r="DD289" s="16" t="str">
        <f>IF(Wedstrijden!AO286="x","1.40","")</f>
        <v/>
      </c>
      <c r="DE289" s="16" t="str">
        <f>IF(COUNTA(Wedstrijden!BC286:BE286)&lt;&gt;0,6,"")</f>
        <v/>
      </c>
      <c r="DF289" s="16" t="str">
        <f t="shared" si="28"/>
        <v/>
      </c>
      <c r="DG289" s="16" t="str">
        <f>IF(Wedstrijden!BC286="x","L","")</f>
        <v/>
      </c>
      <c r="DH289" s="16" t="str">
        <f>IF(Wedstrijden!BD286="x","M","")</f>
        <v/>
      </c>
      <c r="DI289" s="16" t="str">
        <f>IF(Wedstrijden!BE286="x","Z","")</f>
        <v/>
      </c>
      <c r="DJ289" s="16" t="str">
        <f>IF(Wedstrijden!BF286="x","Z","")</f>
        <v/>
      </c>
      <c r="DK289" s="16" t="str">
        <f>IF(COUNTA(Wedstrijden!BH286:BJ286)&lt;&gt;0,6,"")</f>
        <v/>
      </c>
      <c r="DL289" s="16" t="str">
        <f t="shared" si="29"/>
        <v/>
      </c>
      <c r="DM289" s="16" t="str">
        <f>IF(Wedstrijden!BH286="x","L","")</f>
        <v/>
      </c>
      <c r="DN289" s="16" t="str">
        <f>IF(Wedstrijden!BI286="x","M","")</f>
        <v/>
      </c>
      <c r="DO289" s="16" t="str">
        <f>IF(Wedstrijden!BJ286="x","Z","")</f>
        <v/>
      </c>
      <c r="DP289" s="16" t="str">
        <f>IF(Wedstrijden!BK286="x","Z","")</f>
        <v/>
      </c>
    </row>
    <row r="290" spans="1:120" ht="14.4" x14ac:dyDescent="0.3">
      <c r="A290" s="18">
        <f>Wedstrijden!A287</f>
        <v>0</v>
      </c>
      <c r="B290" s="16" t="str">
        <f>IFERROR(VLOOKUP(Wedstrijden!#REF!,#REF!,2,FALSE),"")</f>
        <v/>
      </c>
      <c r="C290" s="16">
        <f>Wedstrijden!E287</f>
        <v>0</v>
      </c>
      <c r="D290" s="16" t="str">
        <f>IFERROR(VLOOKUP(Wedstrijden!#REF!,#REF!,2,FALSE),"")</f>
        <v/>
      </c>
      <c r="E290" s="16" t="str">
        <f>IFERROR(VLOOKUP(Wedstrijden!#REF!,#REF!,5,FALSE),"")</f>
        <v/>
      </c>
      <c r="F290" s="16" t="e">
        <f>IF(Wedstrijden!#REF!&lt;&gt;"",Wedstrijden!#REF!,"")</f>
        <v>#REF!</v>
      </c>
      <c r="G290" s="16" t="e">
        <f>IF(Wedstrijden!#REF!="Indoor",1,0)</f>
        <v>#REF!</v>
      </c>
      <c r="H290" s="16" t="e">
        <f>Wedstrijden!#REF!</f>
        <v>#REF!</v>
      </c>
      <c r="I290" s="16" t="e">
        <f>IF(Wedstrijden!#REF!="Nee",0,IF(Wedstrijden!#REF!="Ja",1,""))</f>
        <v>#REF!</v>
      </c>
      <c r="J290" s="16" t="e">
        <f>IF(Wedstrijden!#REF!&lt;&gt;"",Wedstrijden!#REF!,"")</f>
        <v>#REF!</v>
      </c>
      <c r="BJ290" s="16" t="str">
        <f>IF(COUNTA(Wedstrijden!T287:AB287)&lt;&gt;0,1,"")</f>
        <v/>
      </c>
      <c r="BK290" s="16" t="str">
        <f t="shared" si="24"/>
        <v/>
      </c>
      <c r="BL290" s="16" t="e">
        <f>IF(Wedstrijden!#REF!="x","AA","")</f>
        <v>#REF!</v>
      </c>
      <c r="BM290" s="16" t="e">
        <f>IF(Wedstrijden!#REF!="x","A","")</f>
        <v>#REF!</v>
      </c>
      <c r="BN290" s="16" t="str">
        <f>IF(Wedstrijden!T287="x","B1","")</f>
        <v/>
      </c>
      <c r="BO290" s="16" t="e">
        <f>IF(Wedstrijden!#REF!="x","BB","")</f>
        <v>#REF!</v>
      </c>
      <c r="BP290" s="16" t="str">
        <f>IF(Wedstrijden!V287="x","B","")</f>
        <v/>
      </c>
      <c r="BQ290" s="16" t="str">
        <f>IF(Wedstrijden!W287="x","L1","")</f>
        <v/>
      </c>
      <c r="BR290" s="16" t="str">
        <f>IF(Wedstrijden!X287="x","L2","")</f>
        <v/>
      </c>
      <c r="BS290" s="16" t="str">
        <f>IF(Wedstrijden!Y287="x","M1","")</f>
        <v/>
      </c>
      <c r="BT290" s="16" t="str">
        <f>IF(Wedstrijden!Z287="x","M2","")</f>
        <v/>
      </c>
      <c r="BU290" s="16" t="str">
        <f>IF(Wedstrijden!AA287="x","Z1","")</f>
        <v/>
      </c>
      <c r="BV290" s="16" t="str">
        <f>IF(Wedstrijden!AB287="x","Z2","")</f>
        <v/>
      </c>
      <c r="BW290" s="16" t="str">
        <f>IF(COUNTA(Wedstrijden!K287:S287)&lt;&gt;0,1,"")</f>
        <v/>
      </c>
      <c r="BX290" s="16" t="str">
        <f t="shared" si="25"/>
        <v/>
      </c>
      <c r="BY290" s="16" t="str">
        <f>IF(Wedstrijden!K287="x","BB","")</f>
        <v/>
      </c>
      <c r="BZ290" s="16" t="str">
        <f>IF(Wedstrijden!L287="x","B","")</f>
        <v/>
      </c>
      <c r="CA290" s="16" t="str">
        <f>IF(Wedstrijden!M287="x","L1","")</f>
        <v/>
      </c>
      <c r="CB290" s="16" t="str">
        <f>IF(Wedstrijden!N287="x","L2","")</f>
        <v/>
      </c>
      <c r="CC290" s="16" t="str">
        <f>IF(Wedstrijden!O287="x","M1","")</f>
        <v/>
      </c>
      <c r="CD290" s="16" t="str">
        <f>IF(Wedstrijden!P287="x","M2","")</f>
        <v/>
      </c>
      <c r="CE290" s="16" t="str">
        <f>IF(Wedstrijden!Q287="x","Z1","")</f>
        <v/>
      </c>
      <c r="CF290" s="16" t="str">
        <f>IF(Wedstrijden!R287="x","Z2","")</f>
        <v/>
      </c>
      <c r="CG290" s="16" t="str">
        <f>IF(Wedstrijden!S287="x","ZZL","")</f>
        <v/>
      </c>
      <c r="CL290" s="16" t="str">
        <f>IF(COUNTA(Wedstrijden!AQ287:BA287)&lt;&gt;0,2,"")</f>
        <v/>
      </c>
      <c r="CM290" s="16" t="str">
        <f t="shared" si="26"/>
        <v/>
      </c>
      <c r="CN290" s="16" t="str">
        <f>IF(Wedstrijden!AQ287="x","AA","")</f>
        <v/>
      </c>
      <c r="CO290" s="16" t="str">
        <f>IF(Wedstrijden!AR287="x","A","")</f>
        <v/>
      </c>
      <c r="CP290" s="16" t="str">
        <f>IF(Wedstrijden!AS287="x","BB","")</f>
        <v/>
      </c>
      <c r="CQ290" s="16" t="str">
        <f>IF(Wedstrijden!AT287="x","B","")</f>
        <v/>
      </c>
      <c r="CR290" s="16" t="str">
        <f>IF(Wedstrijden!AU287="x","L","")</f>
        <v/>
      </c>
      <c r="CS290" s="16" t="str">
        <f>IF(Wedstrijden!AV287="x","M","")</f>
        <v/>
      </c>
      <c r="CT290" s="16" t="str">
        <f>IF(Wedstrijden!AW287="x","Z","")</f>
        <v/>
      </c>
      <c r="CU290" s="16" t="str">
        <f>IF(Wedstrijden!BA287="x","ZZ","")</f>
        <v/>
      </c>
      <c r="CV290" s="16" t="str">
        <f>IF(COUNTA(Wedstrijden!AH287:AO287)&lt;&gt;0,2,"")</f>
        <v/>
      </c>
      <c r="CW290" s="16" t="str">
        <f t="shared" si="27"/>
        <v/>
      </c>
      <c r="CX290" s="16" t="str">
        <f>IF(Wedstrijden!AH287="x","BB","")</f>
        <v/>
      </c>
      <c r="CY290" s="16" t="str">
        <f>IF(Wedstrijden!AI287="x","B","")</f>
        <v/>
      </c>
      <c r="CZ290" s="16" t="str">
        <f>IF(Wedstrijden!AJ287="x","L","")</f>
        <v/>
      </c>
      <c r="DA290" s="16" t="str">
        <f>IF(Wedstrijden!AK287="x","M","")</f>
        <v/>
      </c>
      <c r="DB290" s="16" t="str">
        <f>IF(Wedstrijden!AL287="x","Z","")</f>
        <v/>
      </c>
      <c r="DC290" s="16" t="str">
        <f>IF(Wedstrijden!AM287="x","ZZ","")</f>
        <v/>
      </c>
      <c r="DD290" s="16" t="str">
        <f>IF(Wedstrijden!AO287="x","1.40","")</f>
        <v/>
      </c>
      <c r="DE290" s="16" t="str">
        <f>IF(COUNTA(Wedstrijden!BC287:BE287)&lt;&gt;0,6,"")</f>
        <v/>
      </c>
      <c r="DF290" s="16" t="str">
        <f t="shared" si="28"/>
        <v/>
      </c>
      <c r="DG290" s="16" t="str">
        <f>IF(Wedstrijden!BC287="x","L","")</f>
        <v/>
      </c>
      <c r="DH290" s="16" t="str">
        <f>IF(Wedstrijden!BD287="x","M","")</f>
        <v/>
      </c>
      <c r="DI290" s="16" t="str">
        <f>IF(Wedstrijden!BE287="x","Z","")</f>
        <v/>
      </c>
      <c r="DJ290" s="16" t="str">
        <f>IF(Wedstrijden!BF287="x","Z","")</f>
        <v/>
      </c>
      <c r="DK290" s="16" t="str">
        <f>IF(COUNTA(Wedstrijden!BH287:BJ287)&lt;&gt;0,6,"")</f>
        <v/>
      </c>
      <c r="DL290" s="16" t="str">
        <f t="shared" si="29"/>
        <v/>
      </c>
      <c r="DM290" s="16" t="str">
        <f>IF(Wedstrijden!BH287="x","L","")</f>
        <v/>
      </c>
      <c r="DN290" s="16" t="str">
        <f>IF(Wedstrijden!BI287="x","M","")</f>
        <v/>
      </c>
      <c r="DO290" s="16" t="str">
        <f>IF(Wedstrijden!BJ287="x","Z","")</f>
        <v/>
      </c>
      <c r="DP290" s="16" t="str">
        <f>IF(Wedstrijden!BK287="x","Z","")</f>
        <v/>
      </c>
    </row>
    <row r="291" spans="1:120" ht="14.4" x14ac:dyDescent="0.3">
      <c r="A291" s="18">
        <f>Wedstrijden!A288</f>
        <v>0</v>
      </c>
      <c r="B291" s="16" t="str">
        <f>IFERROR(VLOOKUP(Wedstrijden!#REF!,#REF!,2,FALSE),"")</f>
        <v/>
      </c>
      <c r="C291" s="16">
        <f>Wedstrijden!E288</f>
        <v>0</v>
      </c>
      <c r="D291" s="16" t="str">
        <f>IFERROR(VLOOKUP(Wedstrijden!#REF!,#REF!,2,FALSE),"")</f>
        <v/>
      </c>
      <c r="E291" s="16" t="str">
        <f>IFERROR(VLOOKUP(Wedstrijden!#REF!,#REF!,5,FALSE),"")</f>
        <v/>
      </c>
      <c r="F291" s="16" t="e">
        <f>IF(Wedstrijden!#REF!&lt;&gt;"",Wedstrijden!#REF!,"")</f>
        <v>#REF!</v>
      </c>
      <c r="G291" s="16" t="e">
        <f>IF(Wedstrijden!#REF!="Indoor",1,0)</f>
        <v>#REF!</v>
      </c>
      <c r="H291" s="16" t="e">
        <f>Wedstrijden!#REF!</f>
        <v>#REF!</v>
      </c>
      <c r="I291" s="16" t="e">
        <f>IF(Wedstrijden!#REF!="Nee",0,IF(Wedstrijden!#REF!="Ja",1,""))</f>
        <v>#REF!</v>
      </c>
      <c r="J291" s="16" t="e">
        <f>IF(Wedstrijden!#REF!&lt;&gt;"",Wedstrijden!#REF!,"")</f>
        <v>#REF!</v>
      </c>
      <c r="BJ291" s="16" t="str">
        <f>IF(COUNTA(Wedstrijden!T288:AB288)&lt;&gt;0,1,"")</f>
        <v/>
      </c>
      <c r="BK291" s="16" t="str">
        <f t="shared" si="24"/>
        <v/>
      </c>
      <c r="BL291" s="16" t="e">
        <f>IF(Wedstrijden!#REF!="x","AA","")</f>
        <v>#REF!</v>
      </c>
      <c r="BM291" s="16" t="e">
        <f>IF(Wedstrijden!#REF!="x","A","")</f>
        <v>#REF!</v>
      </c>
      <c r="BN291" s="16" t="str">
        <f>IF(Wedstrijden!T288="x","B1","")</f>
        <v/>
      </c>
      <c r="BO291" s="16" t="e">
        <f>IF(Wedstrijden!#REF!="x","BB","")</f>
        <v>#REF!</v>
      </c>
      <c r="BP291" s="16" t="str">
        <f>IF(Wedstrijden!V288="x","B","")</f>
        <v/>
      </c>
      <c r="BQ291" s="16" t="str">
        <f>IF(Wedstrijden!W288="x","L1","")</f>
        <v/>
      </c>
      <c r="BR291" s="16" t="str">
        <f>IF(Wedstrijden!X288="x","L2","")</f>
        <v/>
      </c>
      <c r="BS291" s="16" t="str">
        <f>IF(Wedstrijden!Y288="x","M1","")</f>
        <v/>
      </c>
      <c r="BT291" s="16" t="str">
        <f>IF(Wedstrijden!Z288="x","M2","")</f>
        <v/>
      </c>
      <c r="BU291" s="16" t="str">
        <f>IF(Wedstrijden!AA288="x","Z1","")</f>
        <v/>
      </c>
      <c r="BV291" s="16" t="str">
        <f>IF(Wedstrijden!AB288="x","Z2","")</f>
        <v/>
      </c>
      <c r="BW291" s="16" t="str">
        <f>IF(COUNTA(Wedstrijden!K288:S288)&lt;&gt;0,1,"")</f>
        <v/>
      </c>
      <c r="BX291" s="16" t="str">
        <f t="shared" si="25"/>
        <v/>
      </c>
      <c r="BY291" s="16" t="str">
        <f>IF(Wedstrijden!K288="x","BB","")</f>
        <v/>
      </c>
      <c r="BZ291" s="16" t="str">
        <f>IF(Wedstrijden!L288="x","B","")</f>
        <v/>
      </c>
      <c r="CA291" s="16" t="str">
        <f>IF(Wedstrijden!M288="x","L1","")</f>
        <v/>
      </c>
      <c r="CB291" s="16" t="str">
        <f>IF(Wedstrijden!N288="x","L2","")</f>
        <v/>
      </c>
      <c r="CC291" s="16" t="str">
        <f>IF(Wedstrijden!O288="x","M1","")</f>
        <v/>
      </c>
      <c r="CD291" s="16" t="str">
        <f>IF(Wedstrijden!P288="x","M2","")</f>
        <v/>
      </c>
      <c r="CE291" s="16" t="str">
        <f>IF(Wedstrijden!Q288="x","Z1","")</f>
        <v/>
      </c>
      <c r="CF291" s="16" t="str">
        <f>IF(Wedstrijden!R288="x","Z2","")</f>
        <v/>
      </c>
      <c r="CG291" s="16" t="str">
        <f>IF(Wedstrijden!S288="x","ZZL","")</f>
        <v/>
      </c>
      <c r="CL291" s="16" t="str">
        <f>IF(COUNTA(Wedstrijden!AQ288:BA288)&lt;&gt;0,2,"")</f>
        <v/>
      </c>
      <c r="CM291" s="16" t="str">
        <f t="shared" si="26"/>
        <v/>
      </c>
      <c r="CN291" s="16" t="str">
        <f>IF(Wedstrijden!AQ288="x","AA","")</f>
        <v/>
      </c>
      <c r="CO291" s="16" t="str">
        <f>IF(Wedstrijden!AR288="x","A","")</f>
        <v/>
      </c>
      <c r="CP291" s="16" t="str">
        <f>IF(Wedstrijden!AS288="x","BB","")</f>
        <v/>
      </c>
      <c r="CQ291" s="16" t="str">
        <f>IF(Wedstrijden!AT288="x","B","")</f>
        <v/>
      </c>
      <c r="CR291" s="16" t="str">
        <f>IF(Wedstrijden!AU288="x","L","")</f>
        <v/>
      </c>
      <c r="CS291" s="16" t="str">
        <f>IF(Wedstrijden!AV288="x","M","")</f>
        <v/>
      </c>
      <c r="CT291" s="16" t="str">
        <f>IF(Wedstrijden!AW288="x","Z","")</f>
        <v/>
      </c>
      <c r="CU291" s="16" t="str">
        <f>IF(Wedstrijden!BA288="x","ZZ","")</f>
        <v/>
      </c>
      <c r="CV291" s="16" t="str">
        <f>IF(COUNTA(Wedstrijden!AH288:AO288)&lt;&gt;0,2,"")</f>
        <v/>
      </c>
      <c r="CW291" s="16" t="str">
        <f t="shared" si="27"/>
        <v/>
      </c>
      <c r="CX291" s="16" t="str">
        <f>IF(Wedstrijden!AH288="x","BB","")</f>
        <v/>
      </c>
      <c r="CY291" s="16" t="str">
        <f>IF(Wedstrijden!AI288="x","B","")</f>
        <v/>
      </c>
      <c r="CZ291" s="16" t="str">
        <f>IF(Wedstrijden!AJ288="x","L","")</f>
        <v/>
      </c>
      <c r="DA291" s="16" t="str">
        <f>IF(Wedstrijden!AK288="x","M","")</f>
        <v/>
      </c>
      <c r="DB291" s="16" t="str">
        <f>IF(Wedstrijden!AL288="x","Z","")</f>
        <v/>
      </c>
      <c r="DC291" s="16" t="str">
        <f>IF(Wedstrijden!AM288="x","ZZ","")</f>
        <v/>
      </c>
      <c r="DD291" s="16" t="str">
        <f>IF(Wedstrijden!AO288="x","1.40","")</f>
        <v/>
      </c>
      <c r="DE291" s="16" t="str">
        <f>IF(COUNTA(Wedstrijden!BC288:BE288)&lt;&gt;0,6,"")</f>
        <v/>
      </c>
      <c r="DF291" s="16" t="str">
        <f t="shared" si="28"/>
        <v/>
      </c>
      <c r="DG291" s="16" t="str">
        <f>IF(Wedstrijden!BC288="x","L","")</f>
        <v/>
      </c>
      <c r="DH291" s="16" t="str">
        <f>IF(Wedstrijden!BD288="x","M","")</f>
        <v/>
      </c>
      <c r="DI291" s="16" t="str">
        <f>IF(Wedstrijden!BE288="x","Z","")</f>
        <v/>
      </c>
      <c r="DJ291" s="16" t="str">
        <f>IF(Wedstrijden!BF288="x","Z","")</f>
        <v/>
      </c>
      <c r="DK291" s="16" t="str">
        <f>IF(COUNTA(Wedstrijden!BH288:BJ288)&lt;&gt;0,6,"")</f>
        <v/>
      </c>
      <c r="DL291" s="16" t="str">
        <f t="shared" si="29"/>
        <v/>
      </c>
      <c r="DM291" s="16" t="str">
        <f>IF(Wedstrijden!BH288="x","L","")</f>
        <v/>
      </c>
      <c r="DN291" s="16" t="str">
        <f>IF(Wedstrijden!BI288="x","M","")</f>
        <v/>
      </c>
      <c r="DO291" s="16" t="str">
        <f>IF(Wedstrijden!BJ288="x","Z","")</f>
        <v/>
      </c>
      <c r="DP291" s="16" t="str">
        <f>IF(Wedstrijden!BK288="x","Z","")</f>
        <v/>
      </c>
    </row>
    <row r="292" spans="1:120" ht="14.4" x14ac:dyDescent="0.3">
      <c r="A292" s="18">
        <f>Wedstrijden!A289</f>
        <v>0</v>
      </c>
      <c r="B292" s="16" t="str">
        <f>IFERROR(VLOOKUP(Wedstrijden!#REF!,#REF!,2,FALSE),"")</f>
        <v/>
      </c>
      <c r="C292" s="16">
        <f>Wedstrijden!E289</f>
        <v>0</v>
      </c>
      <c r="D292" s="16" t="str">
        <f>IFERROR(VLOOKUP(Wedstrijden!#REF!,#REF!,2,FALSE),"")</f>
        <v/>
      </c>
      <c r="E292" s="16" t="str">
        <f>IFERROR(VLOOKUP(Wedstrijden!#REF!,#REF!,5,FALSE),"")</f>
        <v/>
      </c>
      <c r="F292" s="16" t="e">
        <f>IF(Wedstrijden!#REF!&lt;&gt;"",Wedstrijden!#REF!,"")</f>
        <v>#REF!</v>
      </c>
      <c r="G292" s="16" t="e">
        <f>IF(Wedstrijden!#REF!="Indoor",1,0)</f>
        <v>#REF!</v>
      </c>
      <c r="H292" s="16" t="e">
        <f>Wedstrijden!#REF!</f>
        <v>#REF!</v>
      </c>
      <c r="I292" s="16" t="e">
        <f>IF(Wedstrijden!#REF!="Nee",0,IF(Wedstrijden!#REF!="Ja",1,""))</f>
        <v>#REF!</v>
      </c>
      <c r="J292" s="16" t="e">
        <f>IF(Wedstrijden!#REF!&lt;&gt;"",Wedstrijden!#REF!,"")</f>
        <v>#REF!</v>
      </c>
      <c r="BJ292" s="16" t="str">
        <f>IF(COUNTA(Wedstrijden!T289:AB289)&lt;&gt;0,1,"")</f>
        <v/>
      </c>
      <c r="BK292" s="16" t="str">
        <f t="shared" si="24"/>
        <v/>
      </c>
      <c r="BL292" s="16" t="e">
        <f>IF(Wedstrijden!#REF!="x","AA","")</f>
        <v>#REF!</v>
      </c>
      <c r="BM292" s="16" t="e">
        <f>IF(Wedstrijden!#REF!="x","A","")</f>
        <v>#REF!</v>
      </c>
      <c r="BN292" s="16" t="str">
        <f>IF(Wedstrijden!T289="x","B1","")</f>
        <v/>
      </c>
      <c r="BO292" s="16" t="e">
        <f>IF(Wedstrijden!#REF!="x","BB","")</f>
        <v>#REF!</v>
      </c>
      <c r="BP292" s="16" t="str">
        <f>IF(Wedstrijden!V289="x","B","")</f>
        <v/>
      </c>
      <c r="BQ292" s="16" t="str">
        <f>IF(Wedstrijden!W289="x","L1","")</f>
        <v/>
      </c>
      <c r="BR292" s="16" t="str">
        <f>IF(Wedstrijden!X289="x","L2","")</f>
        <v/>
      </c>
      <c r="BS292" s="16" t="str">
        <f>IF(Wedstrijden!Y289="x","M1","")</f>
        <v/>
      </c>
      <c r="BT292" s="16" t="str">
        <f>IF(Wedstrijden!Z289="x","M2","")</f>
        <v/>
      </c>
      <c r="BU292" s="16" t="str">
        <f>IF(Wedstrijden!AA289="x","Z1","")</f>
        <v/>
      </c>
      <c r="BV292" s="16" t="str">
        <f>IF(Wedstrijden!AB289="x","Z2","")</f>
        <v/>
      </c>
      <c r="BW292" s="16" t="str">
        <f>IF(COUNTA(Wedstrijden!K289:S289)&lt;&gt;0,1,"")</f>
        <v/>
      </c>
      <c r="BX292" s="16" t="str">
        <f t="shared" si="25"/>
        <v/>
      </c>
      <c r="BY292" s="16" t="str">
        <f>IF(Wedstrijden!K289="x","BB","")</f>
        <v/>
      </c>
      <c r="BZ292" s="16" t="str">
        <f>IF(Wedstrijden!L289="x","B","")</f>
        <v/>
      </c>
      <c r="CA292" s="16" t="str">
        <f>IF(Wedstrijden!M289="x","L1","")</f>
        <v/>
      </c>
      <c r="CB292" s="16" t="str">
        <f>IF(Wedstrijden!N289="x","L2","")</f>
        <v/>
      </c>
      <c r="CC292" s="16" t="str">
        <f>IF(Wedstrijden!O289="x","M1","")</f>
        <v/>
      </c>
      <c r="CD292" s="16" t="str">
        <f>IF(Wedstrijden!P289="x","M2","")</f>
        <v/>
      </c>
      <c r="CE292" s="16" t="str">
        <f>IF(Wedstrijden!Q289="x","Z1","")</f>
        <v/>
      </c>
      <c r="CF292" s="16" t="str">
        <f>IF(Wedstrijden!R289="x","Z2","")</f>
        <v/>
      </c>
      <c r="CG292" s="16" t="str">
        <f>IF(Wedstrijden!S289="x","ZZL","")</f>
        <v/>
      </c>
      <c r="CL292" s="16" t="str">
        <f>IF(COUNTA(Wedstrijden!AQ289:BA289)&lt;&gt;0,2,"")</f>
        <v/>
      </c>
      <c r="CM292" s="16" t="str">
        <f t="shared" si="26"/>
        <v/>
      </c>
      <c r="CN292" s="16" t="str">
        <f>IF(Wedstrijden!AQ289="x","AA","")</f>
        <v/>
      </c>
      <c r="CO292" s="16" t="str">
        <f>IF(Wedstrijden!AR289="x","A","")</f>
        <v/>
      </c>
      <c r="CP292" s="16" t="str">
        <f>IF(Wedstrijden!AS289="x","BB","")</f>
        <v/>
      </c>
      <c r="CQ292" s="16" t="str">
        <f>IF(Wedstrijden!AT289="x","B","")</f>
        <v/>
      </c>
      <c r="CR292" s="16" t="str">
        <f>IF(Wedstrijden!AU289="x","L","")</f>
        <v/>
      </c>
      <c r="CS292" s="16" t="str">
        <f>IF(Wedstrijden!AV289="x","M","")</f>
        <v/>
      </c>
      <c r="CT292" s="16" t="str">
        <f>IF(Wedstrijden!AW289="x","Z","")</f>
        <v/>
      </c>
      <c r="CU292" s="16" t="str">
        <f>IF(Wedstrijden!BA289="x","ZZ","")</f>
        <v/>
      </c>
      <c r="CV292" s="16" t="str">
        <f>IF(COUNTA(Wedstrijden!AH289:AO289)&lt;&gt;0,2,"")</f>
        <v/>
      </c>
      <c r="CW292" s="16" t="str">
        <f t="shared" si="27"/>
        <v/>
      </c>
      <c r="CX292" s="16" t="str">
        <f>IF(Wedstrijden!AH289="x","BB","")</f>
        <v/>
      </c>
      <c r="CY292" s="16" t="str">
        <f>IF(Wedstrijden!AI289="x","B","")</f>
        <v/>
      </c>
      <c r="CZ292" s="16" t="str">
        <f>IF(Wedstrijden!AJ289="x","L","")</f>
        <v/>
      </c>
      <c r="DA292" s="16" t="str">
        <f>IF(Wedstrijden!AK289="x","M","")</f>
        <v/>
      </c>
      <c r="DB292" s="16" t="str">
        <f>IF(Wedstrijden!AL289="x","Z","")</f>
        <v/>
      </c>
      <c r="DC292" s="16" t="str">
        <f>IF(Wedstrijden!AM289="x","ZZ","")</f>
        <v/>
      </c>
      <c r="DD292" s="16" t="str">
        <f>IF(Wedstrijden!AO289="x","1.40","")</f>
        <v/>
      </c>
      <c r="DE292" s="16" t="str">
        <f>IF(COUNTA(Wedstrijden!BC289:BE289)&lt;&gt;0,6,"")</f>
        <v/>
      </c>
      <c r="DF292" s="16" t="str">
        <f t="shared" si="28"/>
        <v/>
      </c>
      <c r="DG292" s="16" t="str">
        <f>IF(Wedstrijden!BC289="x","L","")</f>
        <v/>
      </c>
      <c r="DH292" s="16" t="str">
        <f>IF(Wedstrijden!BD289="x","M","")</f>
        <v/>
      </c>
      <c r="DI292" s="16" t="str">
        <f>IF(Wedstrijden!BE289="x","Z","")</f>
        <v/>
      </c>
      <c r="DJ292" s="16" t="str">
        <f>IF(Wedstrijden!BF289="x","Z","")</f>
        <v/>
      </c>
      <c r="DK292" s="16" t="str">
        <f>IF(COUNTA(Wedstrijden!BH289:BJ289)&lt;&gt;0,6,"")</f>
        <v/>
      </c>
      <c r="DL292" s="16" t="str">
        <f t="shared" si="29"/>
        <v/>
      </c>
      <c r="DM292" s="16" t="str">
        <f>IF(Wedstrijden!BH289="x","L","")</f>
        <v/>
      </c>
      <c r="DN292" s="16" t="str">
        <f>IF(Wedstrijden!BI289="x","M","")</f>
        <v/>
      </c>
      <c r="DO292" s="16" t="str">
        <f>IF(Wedstrijden!BJ289="x","Z","")</f>
        <v/>
      </c>
      <c r="DP292" s="16" t="str">
        <f>IF(Wedstrijden!BK289="x","Z","")</f>
        <v/>
      </c>
    </row>
    <row r="293" spans="1:120" ht="14.4" x14ac:dyDescent="0.3">
      <c r="A293" s="18">
        <f>Wedstrijden!A290</f>
        <v>0</v>
      </c>
      <c r="B293" s="16" t="str">
        <f>IFERROR(VLOOKUP(Wedstrijden!#REF!,#REF!,2,FALSE),"")</f>
        <v/>
      </c>
      <c r="C293" s="16">
        <f>Wedstrijden!E290</f>
        <v>0</v>
      </c>
      <c r="D293" s="16" t="str">
        <f>IFERROR(VLOOKUP(Wedstrijden!#REF!,#REF!,2,FALSE),"")</f>
        <v/>
      </c>
      <c r="E293" s="16" t="str">
        <f>IFERROR(VLOOKUP(Wedstrijden!#REF!,#REF!,5,FALSE),"")</f>
        <v/>
      </c>
      <c r="F293" s="16" t="e">
        <f>IF(Wedstrijden!#REF!&lt;&gt;"",Wedstrijden!#REF!,"")</f>
        <v>#REF!</v>
      </c>
      <c r="G293" s="16" t="e">
        <f>IF(Wedstrijden!#REF!="Indoor",1,0)</f>
        <v>#REF!</v>
      </c>
      <c r="H293" s="16" t="e">
        <f>Wedstrijden!#REF!</f>
        <v>#REF!</v>
      </c>
      <c r="I293" s="16" t="e">
        <f>IF(Wedstrijden!#REF!="Nee",0,IF(Wedstrijden!#REF!="Ja",1,""))</f>
        <v>#REF!</v>
      </c>
      <c r="J293" s="16" t="e">
        <f>IF(Wedstrijden!#REF!&lt;&gt;"",Wedstrijden!#REF!,"")</f>
        <v>#REF!</v>
      </c>
      <c r="BJ293" s="16" t="str">
        <f>IF(COUNTA(Wedstrijden!T290:AB290)&lt;&gt;0,1,"")</f>
        <v/>
      </c>
      <c r="BK293" s="16" t="str">
        <f t="shared" si="24"/>
        <v/>
      </c>
      <c r="BL293" s="16" t="e">
        <f>IF(Wedstrijden!#REF!="x","AA","")</f>
        <v>#REF!</v>
      </c>
      <c r="BM293" s="16" t="e">
        <f>IF(Wedstrijden!#REF!="x","A","")</f>
        <v>#REF!</v>
      </c>
      <c r="BN293" s="16" t="str">
        <f>IF(Wedstrijden!T290="x","B1","")</f>
        <v/>
      </c>
      <c r="BO293" s="16" t="e">
        <f>IF(Wedstrijden!#REF!="x","BB","")</f>
        <v>#REF!</v>
      </c>
      <c r="BP293" s="16" t="str">
        <f>IF(Wedstrijden!V290="x","B","")</f>
        <v/>
      </c>
      <c r="BQ293" s="16" t="str">
        <f>IF(Wedstrijden!W290="x","L1","")</f>
        <v/>
      </c>
      <c r="BR293" s="16" t="str">
        <f>IF(Wedstrijden!X290="x","L2","")</f>
        <v/>
      </c>
      <c r="BS293" s="16" t="str">
        <f>IF(Wedstrijden!Y290="x","M1","")</f>
        <v/>
      </c>
      <c r="BT293" s="16" t="str">
        <f>IF(Wedstrijden!Z290="x","M2","")</f>
        <v/>
      </c>
      <c r="BU293" s="16" t="str">
        <f>IF(Wedstrijden!AA290="x","Z1","")</f>
        <v/>
      </c>
      <c r="BV293" s="16" t="str">
        <f>IF(Wedstrijden!AB290="x","Z2","")</f>
        <v/>
      </c>
      <c r="BW293" s="16" t="str">
        <f>IF(COUNTA(Wedstrijden!K290:S290)&lt;&gt;0,1,"")</f>
        <v/>
      </c>
      <c r="BX293" s="16" t="str">
        <f t="shared" si="25"/>
        <v/>
      </c>
      <c r="BY293" s="16" t="str">
        <f>IF(Wedstrijden!K290="x","BB","")</f>
        <v/>
      </c>
      <c r="BZ293" s="16" t="str">
        <f>IF(Wedstrijden!L290="x","B","")</f>
        <v/>
      </c>
      <c r="CA293" s="16" t="str">
        <f>IF(Wedstrijden!M290="x","L1","")</f>
        <v/>
      </c>
      <c r="CB293" s="16" t="str">
        <f>IF(Wedstrijden!N290="x","L2","")</f>
        <v/>
      </c>
      <c r="CC293" s="16" t="str">
        <f>IF(Wedstrijden!O290="x","M1","")</f>
        <v/>
      </c>
      <c r="CD293" s="16" t="str">
        <f>IF(Wedstrijden!P290="x","M2","")</f>
        <v/>
      </c>
      <c r="CE293" s="16" t="str">
        <f>IF(Wedstrijden!Q290="x","Z1","")</f>
        <v/>
      </c>
      <c r="CF293" s="16" t="str">
        <f>IF(Wedstrijden!R290="x","Z2","")</f>
        <v/>
      </c>
      <c r="CG293" s="16" t="str">
        <f>IF(Wedstrijden!S290="x","ZZL","")</f>
        <v/>
      </c>
      <c r="CL293" s="16" t="str">
        <f>IF(COUNTA(Wedstrijden!AQ290:BA290)&lt;&gt;0,2,"")</f>
        <v/>
      </c>
      <c r="CM293" s="16" t="str">
        <f t="shared" si="26"/>
        <v/>
      </c>
      <c r="CN293" s="16" t="str">
        <f>IF(Wedstrijden!AQ290="x","AA","")</f>
        <v/>
      </c>
      <c r="CO293" s="16" t="str">
        <f>IF(Wedstrijden!AR290="x","A","")</f>
        <v/>
      </c>
      <c r="CP293" s="16" t="str">
        <f>IF(Wedstrijden!AS290="x","BB","")</f>
        <v/>
      </c>
      <c r="CQ293" s="16" t="str">
        <f>IF(Wedstrijden!AT290="x","B","")</f>
        <v/>
      </c>
      <c r="CR293" s="16" t="str">
        <f>IF(Wedstrijden!AU290="x","L","")</f>
        <v/>
      </c>
      <c r="CS293" s="16" t="str">
        <f>IF(Wedstrijden!AV290="x","M","")</f>
        <v/>
      </c>
      <c r="CT293" s="16" t="str">
        <f>IF(Wedstrijden!AW290="x","Z","")</f>
        <v/>
      </c>
      <c r="CU293" s="16" t="str">
        <f>IF(Wedstrijden!BA290="x","ZZ","")</f>
        <v/>
      </c>
      <c r="CV293" s="16" t="str">
        <f>IF(COUNTA(Wedstrijden!AH290:AO290)&lt;&gt;0,2,"")</f>
        <v/>
      </c>
      <c r="CW293" s="16" t="str">
        <f t="shared" si="27"/>
        <v/>
      </c>
      <c r="CX293" s="16" t="str">
        <f>IF(Wedstrijden!AH290="x","BB","")</f>
        <v/>
      </c>
      <c r="CY293" s="16" t="str">
        <f>IF(Wedstrijden!AI290="x","B","")</f>
        <v/>
      </c>
      <c r="CZ293" s="16" t="str">
        <f>IF(Wedstrijden!AJ290="x","L","")</f>
        <v/>
      </c>
      <c r="DA293" s="16" t="str">
        <f>IF(Wedstrijden!AK290="x","M","")</f>
        <v/>
      </c>
      <c r="DB293" s="16" t="str">
        <f>IF(Wedstrijden!AL290="x","Z","")</f>
        <v/>
      </c>
      <c r="DC293" s="16" t="str">
        <f>IF(Wedstrijden!AM290="x","ZZ","")</f>
        <v/>
      </c>
      <c r="DD293" s="16" t="str">
        <f>IF(Wedstrijden!AO290="x","1.40","")</f>
        <v/>
      </c>
      <c r="DE293" s="16" t="str">
        <f>IF(COUNTA(Wedstrijden!BC290:BE290)&lt;&gt;0,6,"")</f>
        <v/>
      </c>
      <c r="DF293" s="16" t="str">
        <f t="shared" si="28"/>
        <v/>
      </c>
      <c r="DG293" s="16" t="str">
        <f>IF(Wedstrijden!BC290="x","L","")</f>
        <v/>
      </c>
      <c r="DH293" s="16" t="str">
        <f>IF(Wedstrijden!BD290="x","M","")</f>
        <v/>
      </c>
      <c r="DI293" s="16" t="str">
        <f>IF(Wedstrijden!BE290="x","Z","")</f>
        <v/>
      </c>
      <c r="DJ293" s="16" t="str">
        <f>IF(Wedstrijden!BF290="x","Z","")</f>
        <v/>
      </c>
      <c r="DK293" s="16" t="str">
        <f>IF(COUNTA(Wedstrijden!BH290:BJ290)&lt;&gt;0,6,"")</f>
        <v/>
      </c>
      <c r="DL293" s="16" t="str">
        <f t="shared" si="29"/>
        <v/>
      </c>
      <c r="DM293" s="16" t="str">
        <f>IF(Wedstrijden!BH290="x","L","")</f>
        <v/>
      </c>
      <c r="DN293" s="16" t="str">
        <f>IF(Wedstrijden!BI290="x","M","")</f>
        <v/>
      </c>
      <c r="DO293" s="16" t="str">
        <f>IF(Wedstrijden!BJ290="x","Z","")</f>
        <v/>
      </c>
      <c r="DP293" s="16" t="str">
        <f>IF(Wedstrijden!BK290="x","Z","")</f>
        <v/>
      </c>
    </row>
    <row r="294" spans="1:120" ht="14.4" x14ac:dyDescent="0.3">
      <c r="A294" s="18">
        <f>Wedstrijden!A291</f>
        <v>0</v>
      </c>
      <c r="B294" s="16" t="str">
        <f>IFERROR(VLOOKUP(Wedstrijden!#REF!,#REF!,2,FALSE),"")</f>
        <v/>
      </c>
      <c r="C294" s="16">
        <f>Wedstrijden!E291</f>
        <v>0</v>
      </c>
      <c r="D294" s="16" t="str">
        <f>IFERROR(VLOOKUP(Wedstrijden!#REF!,#REF!,2,FALSE),"")</f>
        <v/>
      </c>
      <c r="E294" s="16" t="str">
        <f>IFERROR(VLOOKUP(Wedstrijden!#REF!,#REF!,5,FALSE),"")</f>
        <v/>
      </c>
      <c r="F294" s="16" t="e">
        <f>IF(Wedstrijden!#REF!&lt;&gt;"",Wedstrijden!#REF!,"")</f>
        <v>#REF!</v>
      </c>
      <c r="G294" s="16" t="e">
        <f>IF(Wedstrijden!#REF!="Indoor",1,0)</f>
        <v>#REF!</v>
      </c>
      <c r="H294" s="16" t="e">
        <f>Wedstrijden!#REF!</f>
        <v>#REF!</v>
      </c>
      <c r="I294" s="16" t="e">
        <f>IF(Wedstrijden!#REF!="Nee",0,IF(Wedstrijden!#REF!="Ja",1,""))</f>
        <v>#REF!</v>
      </c>
      <c r="J294" s="16" t="e">
        <f>IF(Wedstrijden!#REF!&lt;&gt;"",Wedstrijden!#REF!,"")</f>
        <v>#REF!</v>
      </c>
      <c r="BJ294" s="16" t="str">
        <f>IF(COUNTA(Wedstrijden!T291:AB291)&lt;&gt;0,1,"")</f>
        <v/>
      </c>
      <c r="BK294" s="16" t="str">
        <f t="shared" si="24"/>
        <v/>
      </c>
      <c r="BL294" s="16" t="e">
        <f>IF(Wedstrijden!#REF!="x","AA","")</f>
        <v>#REF!</v>
      </c>
      <c r="BM294" s="16" t="e">
        <f>IF(Wedstrijden!#REF!="x","A","")</f>
        <v>#REF!</v>
      </c>
      <c r="BN294" s="16" t="str">
        <f>IF(Wedstrijden!T291="x","B1","")</f>
        <v/>
      </c>
      <c r="BO294" s="16" t="e">
        <f>IF(Wedstrijden!#REF!="x","BB","")</f>
        <v>#REF!</v>
      </c>
      <c r="BP294" s="16" t="str">
        <f>IF(Wedstrijden!V291="x","B","")</f>
        <v/>
      </c>
      <c r="BQ294" s="16" t="str">
        <f>IF(Wedstrijden!W291="x","L1","")</f>
        <v/>
      </c>
      <c r="BR294" s="16" t="str">
        <f>IF(Wedstrijden!X291="x","L2","")</f>
        <v/>
      </c>
      <c r="BS294" s="16" t="str">
        <f>IF(Wedstrijden!Y291="x","M1","")</f>
        <v/>
      </c>
      <c r="BT294" s="16" t="str">
        <f>IF(Wedstrijden!Z291="x","M2","")</f>
        <v/>
      </c>
      <c r="BU294" s="16" t="str">
        <f>IF(Wedstrijden!AA291="x","Z1","")</f>
        <v/>
      </c>
      <c r="BV294" s="16" t="str">
        <f>IF(Wedstrijden!AB291="x","Z2","")</f>
        <v/>
      </c>
      <c r="BW294" s="16" t="str">
        <f>IF(COUNTA(Wedstrijden!K291:S291)&lt;&gt;0,1,"")</f>
        <v/>
      </c>
      <c r="BX294" s="16" t="str">
        <f t="shared" si="25"/>
        <v/>
      </c>
      <c r="BY294" s="16" t="str">
        <f>IF(Wedstrijden!K291="x","BB","")</f>
        <v/>
      </c>
      <c r="BZ294" s="16" t="str">
        <f>IF(Wedstrijden!L291="x","B","")</f>
        <v/>
      </c>
      <c r="CA294" s="16" t="str">
        <f>IF(Wedstrijden!M291="x","L1","")</f>
        <v/>
      </c>
      <c r="CB294" s="16" t="str">
        <f>IF(Wedstrijden!N291="x","L2","")</f>
        <v/>
      </c>
      <c r="CC294" s="16" t="str">
        <f>IF(Wedstrijden!O291="x","M1","")</f>
        <v/>
      </c>
      <c r="CD294" s="16" t="str">
        <f>IF(Wedstrijden!P291="x","M2","")</f>
        <v/>
      </c>
      <c r="CE294" s="16" t="str">
        <f>IF(Wedstrijden!Q291="x","Z1","")</f>
        <v/>
      </c>
      <c r="CF294" s="16" t="str">
        <f>IF(Wedstrijden!R291="x","Z2","")</f>
        <v/>
      </c>
      <c r="CG294" s="16" t="str">
        <f>IF(Wedstrijden!S291="x","ZZL","")</f>
        <v/>
      </c>
      <c r="CL294" s="16" t="str">
        <f>IF(COUNTA(Wedstrijden!AQ291:BA291)&lt;&gt;0,2,"")</f>
        <v/>
      </c>
      <c r="CM294" s="16" t="str">
        <f t="shared" si="26"/>
        <v/>
      </c>
      <c r="CN294" s="16" t="str">
        <f>IF(Wedstrijden!AQ291="x","AA","")</f>
        <v/>
      </c>
      <c r="CO294" s="16" t="str">
        <f>IF(Wedstrijden!AR291="x","A","")</f>
        <v/>
      </c>
      <c r="CP294" s="16" t="str">
        <f>IF(Wedstrijden!AS291="x","BB","")</f>
        <v/>
      </c>
      <c r="CQ294" s="16" t="str">
        <f>IF(Wedstrijden!AT291="x","B","")</f>
        <v/>
      </c>
      <c r="CR294" s="16" t="str">
        <f>IF(Wedstrijden!AU291="x","L","")</f>
        <v/>
      </c>
      <c r="CS294" s="16" t="str">
        <f>IF(Wedstrijden!AV291="x","M","")</f>
        <v/>
      </c>
      <c r="CT294" s="16" t="str">
        <f>IF(Wedstrijden!AW291="x","Z","")</f>
        <v/>
      </c>
      <c r="CU294" s="16" t="str">
        <f>IF(Wedstrijden!BA291="x","ZZ","")</f>
        <v/>
      </c>
      <c r="CV294" s="16" t="str">
        <f>IF(COUNTA(Wedstrijden!AH291:AO291)&lt;&gt;0,2,"")</f>
        <v/>
      </c>
      <c r="CW294" s="16" t="str">
        <f t="shared" si="27"/>
        <v/>
      </c>
      <c r="CX294" s="16" t="str">
        <f>IF(Wedstrijden!AH291="x","BB","")</f>
        <v/>
      </c>
      <c r="CY294" s="16" t="str">
        <f>IF(Wedstrijden!AI291="x","B","")</f>
        <v/>
      </c>
      <c r="CZ294" s="16" t="str">
        <f>IF(Wedstrijden!AJ291="x","L","")</f>
        <v/>
      </c>
      <c r="DA294" s="16" t="str">
        <f>IF(Wedstrijden!AK291="x","M","")</f>
        <v/>
      </c>
      <c r="DB294" s="16" t="str">
        <f>IF(Wedstrijden!AL291="x","Z","")</f>
        <v/>
      </c>
      <c r="DC294" s="16" t="str">
        <f>IF(Wedstrijden!AM291="x","ZZ","")</f>
        <v/>
      </c>
      <c r="DD294" s="16" t="str">
        <f>IF(Wedstrijden!AO291="x","1.40","")</f>
        <v/>
      </c>
      <c r="DE294" s="16" t="str">
        <f>IF(COUNTA(Wedstrijden!BC291:BE291)&lt;&gt;0,6,"")</f>
        <v/>
      </c>
      <c r="DF294" s="16" t="str">
        <f t="shared" si="28"/>
        <v/>
      </c>
      <c r="DG294" s="16" t="str">
        <f>IF(Wedstrijden!BC291="x","L","")</f>
        <v/>
      </c>
      <c r="DH294" s="16" t="str">
        <f>IF(Wedstrijden!BD291="x","M","")</f>
        <v/>
      </c>
      <c r="DI294" s="16" t="str">
        <f>IF(Wedstrijden!BE291="x","Z","")</f>
        <v/>
      </c>
      <c r="DJ294" s="16" t="str">
        <f>IF(Wedstrijden!BF291="x","Z","")</f>
        <v/>
      </c>
      <c r="DK294" s="16" t="str">
        <f>IF(COUNTA(Wedstrijden!BH291:BJ291)&lt;&gt;0,6,"")</f>
        <v/>
      </c>
      <c r="DL294" s="16" t="str">
        <f t="shared" si="29"/>
        <v/>
      </c>
      <c r="DM294" s="16" t="str">
        <f>IF(Wedstrijden!BH291="x","L","")</f>
        <v/>
      </c>
      <c r="DN294" s="16" t="str">
        <f>IF(Wedstrijden!BI291="x","M","")</f>
        <v/>
      </c>
      <c r="DO294" s="16" t="str">
        <f>IF(Wedstrijden!BJ291="x","Z","")</f>
        <v/>
      </c>
      <c r="DP294" s="16" t="str">
        <f>IF(Wedstrijden!BK291="x","Z","")</f>
        <v/>
      </c>
    </row>
    <row r="295" spans="1:120" ht="14.4" x14ac:dyDescent="0.3">
      <c r="A295" s="18">
        <f>Wedstrijden!A292</f>
        <v>0</v>
      </c>
      <c r="B295" s="16" t="str">
        <f>IFERROR(VLOOKUP(Wedstrijden!#REF!,#REF!,2,FALSE),"")</f>
        <v/>
      </c>
      <c r="C295" s="16">
        <f>Wedstrijden!E292</f>
        <v>0</v>
      </c>
      <c r="D295" s="16" t="str">
        <f>IFERROR(VLOOKUP(Wedstrijden!#REF!,#REF!,2,FALSE),"")</f>
        <v/>
      </c>
      <c r="E295" s="16" t="str">
        <f>IFERROR(VLOOKUP(Wedstrijden!#REF!,#REF!,5,FALSE),"")</f>
        <v/>
      </c>
      <c r="F295" s="16" t="e">
        <f>IF(Wedstrijden!#REF!&lt;&gt;"",Wedstrijden!#REF!,"")</f>
        <v>#REF!</v>
      </c>
      <c r="G295" s="16" t="e">
        <f>IF(Wedstrijden!#REF!="Indoor",1,0)</f>
        <v>#REF!</v>
      </c>
      <c r="H295" s="16" t="e">
        <f>Wedstrijden!#REF!</f>
        <v>#REF!</v>
      </c>
      <c r="I295" s="16" t="e">
        <f>IF(Wedstrijden!#REF!="Nee",0,IF(Wedstrijden!#REF!="Ja",1,""))</f>
        <v>#REF!</v>
      </c>
      <c r="J295" s="16" t="e">
        <f>IF(Wedstrijden!#REF!&lt;&gt;"",Wedstrijden!#REF!,"")</f>
        <v>#REF!</v>
      </c>
      <c r="BJ295" s="16" t="str">
        <f>IF(COUNTA(Wedstrijden!T292:AB292)&lt;&gt;0,1,"")</f>
        <v/>
      </c>
      <c r="BK295" s="16" t="str">
        <f t="shared" si="24"/>
        <v/>
      </c>
      <c r="BL295" s="16" t="e">
        <f>IF(Wedstrijden!#REF!="x","AA","")</f>
        <v>#REF!</v>
      </c>
      <c r="BM295" s="16" t="e">
        <f>IF(Wedstrijden!#REF!="x","A","")</f>
        <v>#REF!</v>
      </c>
      <c r="BN295" s="16" t="str">
        <f>IF(Wedstrijden!T292="x","B1","")</f>
        <v/>
      </c>
      <c r="BO295" s="16" t="e">
        <f>IF(Wedstrijden!#REF!="x","BB","")</f>
        <v>#REF!</v>
      </c>
      <c r="BP295" s="16" t="str">
        <f>IF(Wedstrijden!V292="x","B","")</f>
        <v/>
      </c>
      <c r="BQ295" s="16" t="str">
        <f>IF(Wedstrijden!W292="x","L1","")</f>
        <v/>
      </c>
      <c r="BR295" s="16" t="str">
        <f>IF(Wedstrijden!X292="x","L2","")</f>
        <v/>
      </c>
      <c r="BS295" s="16" t="str">
        <f>IF(Wedstrijden!Y292="x","M1","")</f>
        <v/>
      </c>
      <c r="BT295" s="16" t="str">
        <f>IF(Wedstrijden!Z292="x","M2","")</f>
        <v/>
      </c>
      <c r="BU295" s="16" t="str">
        <f>IF(Wedstrijden!AA292="x","Z1","")</f>
        <v/>
      </c>
      <c r="BV295" s="16" t="str">
        <f>IF(Wedstrijden!AB292="x","Z2","")</f>
        <v/>
      </c>
      <c r="BW295" s="16" t="str">
        <f>IF(COUNTA(Wedstrijden!K292:S292)&lt;&gt;0,1,"")</f>
        <v/>
      </c>
      <c r="BX295" s="16" t="str">
        <f t="shared" si="25"/>
        <v/>
      </c>
      <c r="BY295" s="16" t="str">
        <f>IF(Wedstrijden!K292="x","BB","")</f>
        <v/>
      </c>
      <c r="BZ295" s="16" t="str">
        <f>IF(Wedstrijden!L292="x","B","")</f>
        <v/>
      </c>
      <c r="CA295" s="16" t="str">
        <f>IF(Wedstrijden!M292="x","L1","")</f>
        <v/>
      </c>
      <c r="CB295" s="16" t="str">
        <f>IF(Wedstrijden!N292="x","L2","")</f>
        <v/>
      </c>
      <c r="CC295" s="16" t="str">
        <f>IF(Wedstrijden!O292="x","M1","")</f>
        <v/>
      </c>
      <c r="CD295" s="16" t="str">
        <f>IF(Wedstrijden!P292="x","M2","")</f>
        <v/>
      </c>
      <c r="CE295" s="16" t="str">
        <f>IF(Wedstrijden!Q292="x","Z1","")</f>
        <v/>
      </c>
      <c r="CF295" s="16" t="str">
        <f>IF(Wedstrijden!R292="x","Z2","")</f>
        <v/>
      </c>
      <c r="CG295" s="16" t="str">
        <f>IF(Wedstrijden!S292="x","ZZL","")</f>
        <v/>
      </c>
      <c r="CL295" s="16" t="str">
        <f>IF(COUNTA(Wedstrijden!AQ292:BA292)&lt;&gt;0,2,"")</f>
        <v/>
      </c>
      <c r="CM295" s="16" t="str">
        <f t="shared" si="26"/>
        <v/>
      </c>
      <c r="CN295" s="16" t="str">
        <f>IF(Wedstrijden!AQ292="x","AA","")</f>
        <v/>
      </c>
      <c r="CO295" s="16" t="str">
        <f>IF(Wedstrijden!AR292="x","A","")</f>
        <v/>
      </c>
      <c r="CP295" s="16" t="str">
        <f>IF(Wedstrijden!AS292="x","BB","")</f>
        <v/>
      </c>
      <c r="CQ295" s="16" t="str">
        <f>IF(Wedstrijden!AT292="x","B","")</f>
        <v/>
      </c>
      <c r="CR295" s="16" t="str">
        <f>IF(Wedstrijden!AU292="x","L","")</f>
        <v/>
      </c>
      <c r="CS295" s="16" t="str">
        <f>IF(Wedstrijden!AV292="x","M","")</f>
        <v/>
      </c>
      <c r="CT295" s="16" t="str">
        <f>IF(Wedstrijden!AW292="x","Z","")</f>
        <v/>
      </c>
      <c r="CU295" s="16" t="str">
        <f>IF(Wedstrijden!BA292="x","ZZ","")</f>
        <v/>
      </c>
      <c r="CV295" s="16" t="str">
        <f>IF(COUNTA(Wedstrijden!AH292:AO292)&lt;&gt;0,2,"")</f>
        <v/>
      </c>
      <c r="CW295" s="16" t="str">
        <f t="shared" si="27"/>
        <v/>
      </c>
      <c r="CX295" s="16" t="str">
        <f>IF(Wedstrijden!AH292="x","BB","")</f>
        <v/>
      </c>
      <c r="CY295" s="16" t="str">
        <f>IF(Wedstrijden!AI292="x","B","")</f>
        <v/>
      </c>
      <c r="CZ295" s="16" t="str">
        <f>IF(Wedstrijden!AJ292="x","L","")</f>
        <v/>
      </c>
      <c r="DA295" s="16" t="str">
        <f>IF(Wedstrijden!AK292="x","M","")</f>
        <v/>
      </c>
      <c r="DB295" s="16" t="str">
        <f>IF(Wedstrijden!AL292="x","Z","")</f>
        <v/>
      </c>
      <c r="DC295" s="16" t="str">
        <f>IF(Wedstrijden!AM292="x","ZZ","")</f>
        <v/>
      </c>
      <c r="DD295" s="16" t="str">
        <f>IF(Wedstrijden!AO292="x","1.40","")</f>
        <v/>
      </c>
      <c r="DE295" s="16" t="str">
        <f>IF(COUNTA(Wedstrijden!BC292:BE292)&lt;&gt;0,6,"")</f>
        <v/>
      </c>
      <c r="DF295" s="16" t="str">
        <f t="shared" si="28"/>
        <v/>
      </c>
      <c r="DG295" s="16" t="str">
        <f>IF(Wedstrijden!BC292="x","L","")</f>
        <v/>
      </c>
      <c r="DH295" s="16" t="str">
        <f>IF(Wedstrijden!BD292="x","M","")</f>
        <v/>
      </c>
      <c r="DI295" s="16" t="str">
        <f>IF(Wedstrijden!BE292="x","Z","")</f>
        <v/>
      </c>
      <c r="DJ295" s="16" t="str">
        <f>IF(Wedstrijden!BF292="x","Z","")</f>
        <v/>
      </c>
      <c r="DK295" s="16" t="str">
        <f>IF(COUNTA(Wedstrijden!BH292:BJ292)&lt;&gt;0,6,"")</f>
        <v/>
      </c>
      <c r="DL295" s="16" t="str">
        <f t="shared" si="29"/>
        <v/>
      </c>
      <c r="DM295" s="16" t="str">
        <f>IF(Wedstrijden!BH292="x","L","")</f>
        <v/>
      </c>
      <c r="DN295" s="16" t="str">
        <f>IF(Wedstrijden!BI292="x","M","")</f>
        <v/>
      </c>
      <c r="DO295" s="16" t="str">
        <f>IF(Wedstrijden!BJ292="x","Z","")</f>
        <v/>
      </c>
      <c r="DP295" s="16" t="str">
        <f>IF(Wedstrijden!BK292="x","Z","")</f>
        <v/>
      </c>
    </row>
    <row r="296" spans="1:120" ht="14.4" x14ac:dyDescent="0.3">
      <c r="A296" s="18">
        <f>Wedstrijden!A293</f>
        <v>0</v>
      </c>
      <c r="B296" s="16" t="str">
        <f>IFERROR(VLOOKUP(Wedstrijden!#REF!,#REF!,2,FALSE),"")</f>
        <v/>
      </c>
      <c r="C296" s="16">
        <f>Wedstrijden!E293</f>
        <v>0</v>
      </c>
      <c r="D296" s="16" t="str">
        <f>IFERROR(VLOOKUP(Wedstrijden!#REF!,#REF!,2,FALSE),"")</f>
        <v/>
      </c>
      <c r="E296" s="16" t="str">
        <f>IFERROR(VLOOKUP(Wedstrijden!#REF!,#REF!,5,FALSE),"")</f>
        <v/>
      </c>
      <c r="F296" s="16" t="e">
        <f>IF(Wedstrijden!#REF!&lt;&gt;"",Wedstrijden!#REF!,"")</f>
        <v>#REF!</v>
      </c>
      <c r="G296" s="16" t="e">
        <f>IF(Wedstrijden!#REF!="Indoor",1,0)</f>
        <v>#REF!</v>
      </c>
      <c r="H296" s="16" t="e">
        <f>Wedstrijden!#REF!</f>
        <v>#REF!</v>
      </c>
      <c r="I296" s="16" t="e">
        <f>IF(Wedstrijden!#REF!="Nee",0,IF(Wedstrijden!#REF!="Ja",1,""))</f>
        <v>#REF!</v>
      </c>
      <c r="J296" s="16" t="e">
        <f>IF(Wedstrijden!#REF!&lt;&gt;"",Wedstrijden!#REF!,"")</f>
        <v>#REF!</v>
      </c>
      <c r="BJ296" s="16" t="str">
        <f>IF(COUNTA(Wedstrijden!T293:AB293)&lt;&gt;0,1,"")</f>
        <v/>
      </c>
      <c r="BK296" s="16" t="str">
        <f t="shared" si="24"/>
        <v/>
      </c>
      <c r="BL296" s="16" t="e">
        <f>IF(Wedstrijden!#REF!="x","AA","")</f>
        <v>#REF!</v>
      </c>
      <c r="BM296" s="16" t="e">
        <f>IF(Wedstrijden!#REF!="x","A","")</f>
        <v>#REF!</v>
      </c>
      <c r="BN296" s="16" t="str">
        <f>IF(Wedstrijden!T293="x","B1","")</f>
        <v/>
      </c>
      <c r="BO296" s="16" t="e">
        <f>IF(Wedstrijden!#REF!="x","BB","")</f>
        <v>#REF!</v>
      </c>
      <c r="BP296" s="16" t="str">
        <f>IF(Wedstrijden!V293="x","B","")</f>
        <v/>
      </c>
      <c r="BQ296" s="16" t="str">
        <f>IF(Wedstrijden!W293="x","L1","")</f>
        <v/>
      </c>
      <c r="BR296" s="16" t="str">
        <f>IF(Wedstrijden!X293="x","L2","")</f>
        <v/>
      </c>
      <c r="BS296" s="16" t="str">
        <f>IF(Wedstrijden!Y293="x","M1","")</f>
        <v/>
      </c>
      <c r="BT296" s="16" t="str">
        <f>IF(Wedstrijden!Z293="x","M2","")</f>
        <v/>
      </c>
      <c r="BU296" s="16" t="str">
        <f>IF(Wedstrijden!AA293="x","Z1","")</f>
        <v/>
      </c>
      <c r="BV296" s="16" t="str">
        <f>IF(Wedstrijden!AB293="x","Z2","")</f>
        <v/>
      </c>
      <c r="BW296" s="16" t="str">
        <f>IF(COUNTA(Wedstrijden!K293:S293)&lt;&gt;0,1,"")</f>
        <v/>
      </c>
      <c r="BX296" s="16" t="str">
        <f t="shared" si="25"/>
        <v/>
      </c>
      <c r="BY296" s="16" t="str">
        <f>IF(Wedstrijden!K293="x","BB","")</f>
        <v/>
      </c>
      <c r="BZ296" s="16" t="str">
        <f>IF(Wedstrijden!L293="x","B","")</f>
        <v/>
      </c>
      <c r="CA296" s="16" t="str">
        <f>IF(Wedstrijden!M293="x","L1","")</f>
        <v/>
      </c>
      <c r="CB296" s="16" t="str">
        <f>IF(Wedstrijden!N293="x","L2","")</f>
        <v/>
      </c>
      <c r="CC296" s="16" t="str">
        <f>IF(Wedstrijden!O293="x","M1","")</f>
        <v/>
      </c>
      <c r="CD296" s="16" t="str">
        <f>IF(Wedstrijden!P293="x","M2","")</f>
        <v/>
      </c>
      <c r="CE296" s="16" t="str">
        <f>IF(Wedstrijden!Q293="x","Z1","")</f>
        <v/>
      </c>
      <c r="CF296" s="16" t="str">
        <f>IF(Wedstrijden!R293="x","Z2","")</f>
        <v/>
      </c>
      <c r="CG296" s="16" t="str">
        <f>IF(Wedstrijden!S293="x","ZZL","")</f>
        <v/>
      </c>
      <c r="CL296" s="16" t="str">
        <f>IF(COUNTA(Wedstrijden!AQ293:BA293)&lt;&gt;0,2,"")</f>
        <v/>
      </c>
      <c r="CM296" s="16" t="str">
        <f t="shared" si="26"/>
        <v/>
      </c>
      <c r="CN296" s="16" t="str">
        <f>IF(Wedstrijden!AQ293="x","AA","")</f>
        <v/>
      </c>
      <c r="CO296" s="16" t="str">
        <f>IF(Wedstrijden!AR293="x","A","")</f>
        <v/>
      </c>
      <c r="CP296" s="16" t="str">
        <f>IF(Wedstrijden!AS293="x","BB","")</f>
        <v/>
      </c>
      <c r="CQ296" s="16" t="str">
        <f>IF(Wedstrijden!AT293="x","B","")</f>
        <v/>
      </c>
      <c r="CR296" s="16" t="str">
        <f>IF(Wedstrijden!AU293="x","L","")</f>
        <v/>
      </c>
      <c r="CS296" s="16" t="str">
        <f>IF(Wedstrijden!AV293="x","M","")</f>
        <v/>
      </c>
      <c r="CT296" s="16" t="str">
        <f>IF(Wedstrijden!AW293="x","Z","")</f>
        <v/>
      </c>
      <c r="CU296" s="16" t="str">
        <f>IF(Wedstrijden!BA293="x","ZZ","")</f>
        <v/>
      </c>
      <c r="CV296" s="16" t="str">
        <f>IF(COUNTA(Wedstrijden!AH293:AO293)&lt;&gt;0,2,"")</f>
        <v/>
      </c>
      <c r="CW296" s="16" t="str">
        <f t="shared" si="27"/>
        <v/>
      </c>
      <c r="CX296" s="16" t="str">
        <f>IF(Wedstrijden!AH293="x","BB","")</f>
        <v/>
      </c>
      <c r="CY296" s="16" t="str">
        <f>IF(Wedstrijden!AI293="x","B","")</f>
        <v/>
      </c>
      <c r="CZ296" s="16" t="str">
        <f>IF(Wedstrijden!AJ293="x","L","")</f>
        <v/>
      </c>
      <c r="DA296" s="16" t="str">
        <f>IF(Wedstrijden!AK293="x","M","")</f>
        <v/>
      </c>
      <c r="DB296" s="16" t="str">
        <f>IF(Wedstrijden!AL293="x","Z","")</f>
        <v/>
      </c>
      <c r="DC296" s="16" t="str">
        <f>IF(Wedstrijden!AM293="x","ZZ","")</f>
        <v/>
      </c>
      <c r="DD296" s="16" t="str">
        <f>IF(Wedstrijden!AO293="x","1.40","")</f>
        <v/>
      </c>
      <c r="DE296" s="16" t="str">
        <f>IF(COUNTA(Wedstrijden!BC293:BE293)&lt;&gt;0,6,"")</f>
        <v/>
      </c>
      <c r="DF296" s="16" t="str">
        <f t="shared" si="28"/>
        <v/>
      </c>
      <c r="DG296" s="16" t="str">
        <f>IF(Wedstrijden!BC293="x","L","")</f>
        <v/>
      </c>
      <c r="DH296" s="16" t="str">
        <f>IF(Wedstrijden!BD293="x","M","")</f>
        <v/>
      </c>
      <c r="DI296" s="16" t="str">
        <f>IF(Wedstrijden!BE293="x","Z","")</f>
        <v/>
      </c>
      <c r="DJ296" s="16" t="str">
        <f>IF(Wedstrijden!BF293="x","Z","")</f>
        <v/>
      </c>
      <c r="DK296" s="16" t="str">
        <f>IF(COUNTA(Wedstrijden!BH293:BJ293)&lt;&gt;0,6,"")</f>
        <v/>
      </c>
      <c r="DL296" s="16" t="str">
        <f t="shared" si="29"/>
        <v/>
      </c>
      <c r="DM296" s="16" t="str">
        <f>IF(Wedstrijden!BH293="x","L","")</f>
        <v/>
      </c>
      <c r="DN296" s="16" t="str">
        <f>IF(Wedstrijden!BI293="x","M","")</f>
        <v/>
      </c>
      <c r="DO296" s="16" t="str">
        <f>IF(Wedstrijden!BJ293="x","Z","")</f>
        <v/>
      </c>
      <c r="DP296" s="16" t="str">
        <f>IF(Wedstrijden!BK293="x","Z","")</f>
        <v/>
      </c>
    </row>
    <row r="297" spans="1:120" ht="14.4" x14ac:dyDescent="0.3">
      <c r="A297" s="18">
        <f>Wedstrijden!A294</f>
        <v>0</v>
      </c>
      <c r="B297" s="16" t="str">
        <f>IFERROR(VLOOKUP(Wedstrijden!#REF!,#REF!,2,FALSE),"")</f>
        <v/>
      </c>
      <c r="C297" s="16">
        <f>Wedstrijden!E294</f>
        <v>0</v>
      </c>
      <c r="D297" s="16" t="str">
        <f>IFERROR(VLOOKUP(Wedstrijden!#REF!,#REF!,2,FALSE),"")</f>
        <v/>
      </c>
      <c r="E297" s="16" t="str">
        <f>IFERROR(VLOOKUP(Wedstrijden!#REF!,#REF!,5,FALSE),"")</f>
        <v/>
      </c>
      <c r="F297" s="16" t="e">
        <f>IF(Wedstrijden!#REF!&lt;&gt;"",Wedstrijden!#REF!,"")</f>
        <v>#REF!</v>
      </c>
      <c r="G297" s="16" t="e">
        <f>IF(Wedstrijden!#REF!="Indoor",1,0)</f>
        <v>#REF!</v>
      </c>
      <c r="H297" s="16" t="e">
        <f>Wedstrijden!#REF!</f>
        <v>#REF!</v>
      </c>
      <c r="I297" s="16" t="e">
        <f>IF(Wedstrijden!#REF!="Nee",0,IF(Wedstrijden!#REF!="Ja",1,""))</f>
        <v>#REF!</v>
      </c>
      <c r="J297" s="16" t="e">
        <f>IF(Wedstrijden!#REF!&lt;&gt;"",Wedstrijden!#REF!,"")</f>
        <v>#REF!</v>
      </c>
      <c r="BJ297" s="16" t="str">
        <f>IF(COUNTA(Wedstrijden!T294:AB294)&lt;&gt;0,1,"")</f>
        <v/>
      </c>
      <c r="BK297" s="16" t="str">
        <f t="shared" si="24"/>
        <v/>
      </c>
      <c r="BL297" s="16" t="e">
        <f>IF(Wedstrijden!#REF!="x","AA","")</f>
        <v>#REF!</v>
      </c>
      <c r="BM297" s="16" t="e">
        <f>IF(Wedstrijden!#REF!="x","A","")</f>
        <v>#REF!</v>
      </c>
      <c r="BN297" s="16" t="str">
        <f>IF(Wedstrijden!T294="x","B1","")</f>
        <v/>
      </c>
      <c r="BO297" s="16" t="e">
        <f>IF(Wedstrijden!#REF!="x","BB","")</f>
        <v>#REF!</v>
      </c>
      <c r="BP297" s="16" t="str">
        <f>IF(Wedstrijden!V294="x","B","")</f>
        <v/>
      </c>
      <c r="BQ297" s="16" t="str">
        <f>IF(Wedstrijden!W294="x","L1","")</f>
        <v/>
      </c>
      <c r="BR297" s="16" t="str">
        <f>IF(Wedstrijden!X294="x","L2","")</f>
        <v/>
      </c>
      <c r="BS297" s="16" t="str">
        <f>IF(Wedstrijden!Y294="x","M1","")</f>
        <v/>
      </c>
      <c r="BT297" s="16" t="str">
        <f>IF(Wedstrijden!Z294="x","M2","")</f>
        <v/>
      </c>
      <c r="BU297" s="16" t="str">
        <f>IF(Wedstrijden!AA294="x","Z1","")</f>
        <v/>
      </c>
      <c r="BV297" s="16" t="str">
        <f>IF(Wedstrijden!AB294="x","Z2","")</f>
        <v/>
      </c>
      <c r="BW297" s="16" t="str">
        <f>IF(COUNTA(Wedstrijden!K294:S294)&lt;&gt;0,1,"")</f>
        <v/>
      </c>
      <c r="BX297" s="16" t="str">
        <f t="shared" si="25"/>
        <v/>
      </c>
      <c r="BY297" s="16" t="str">
        <f>IF(Wedstrijden!K294="x","BB","")</f>
        <v/>
      </c>
      <c r="BZ297" s="16" t="str">
        <f>IF(Wedstrijden!L294="x","B","")</f>
        <v/>
      </c>
      <c r="CA297" s="16" t="str">
        <f>IF(Wedstrijden!M294="x","L1","")</f>
        <v/>
      </c>
      <c r="CB297" s="16" t="str">
        <f>IF(Wedstrijden!N294="x","L2","")</f>
        <v/>
      </c>
      <c r="CC297" s="16" t="str">
        <f>IF(Wedstrijden!O294="x","M1","")</f>
        <v/>
      </c>
      <c r="CD297" s="16" t="str">
        <f>IF(Wedstrijden!P294="x","M2","")</f>
        <v/>
      </c>
      <c r="CE297" s="16" t="str">
        <f>IF(Wedstrijden!Q294="x","Z1","")</f>
        <v/>
      </c>
      <c r="CF297" s="16" t="str">
        <f>IF(Wedstrijden!R294="x","Z2","")</f>
        <v/>
      </c>
      <c r="CG297" s="16" t="str">
        <f>IF(Wedstrijden!S294="x","ZZL","")</f>
        <v/>
      </c>
      <c r="CL297" s="16" t="str">
        <f>IF(COUNTA(Wedstrijden!AQ294:BA294)&lt;&gt;0,2,"")</f>
        <v/>
      </c>
      <c r="CM297" s="16" t="str">
        <f t="shared" si="26"/>
        <v/>
      </c>
      <c r="CN297" s="16" t="str">
        <f>IF(Wedstrijden!AQ294="x","AA","")</f>
        <v/>
      </c>
      <c r="CO297" s="16" t="str">
        <f>IF(Wedstrijden!AR294="x","A","")</f>
        <v/>
      </c>
      <c r="CP297" s="16" t="str">
        <f>IF(Wedstrijden!AS294="x","BB","")</f>
        <v/>
      </c>
      <c r="CQ297" s="16" t="str">
        <f>IF(Wedstrijden!AT294="x","B","")</f>
        <v/>
      </c>
      <c r="CR297" s="16" t="str">
        <f>IF(Wedstrijden!AU294="x","L","")</f>
        <v/>
      </c>
      <c r="CS297" s="16" t="str">
        <f>IF(Wedstrijden!AV294="x","M","")</f>
        <v/>
      </c>
      <c r="CT297" s="16" t="str">
        <f>IF(Wedstrijden!AW294="x","Z","")</f>
        <v/>
      </c>
      <c r="CU297" s="16" t="str">
        <f>IF(Wedstrijden!BA294="x","ZZ","")</f>
        <v/>
      </c>
      <c r="CV297" s="16" t="str">
        <f>IF(COUNTA(Wedstrijden!AH294:AO294)&lt;&gt;0,2,"")</f>
        <v/>
      </c>
      <c r="CW297" s="16" t="str">
        <f t="shared" si="27"/>
        <v/>
      </c>
      <c r="CX297" s="16" t="str">
        <f>IF(Wedstrijden!AH294="x","BB","")</f>
        <v/>
      </c>
      <c r="CY297" s="16" t="str">
        <f>IF(Wedstrijden!AI294="x","B","")</f>
        <v/>
      </c>
      <c r="CZ297" s="16" t="str">
        <f>IF(Wedstrijden!AJ294="x","L","")</f>
        <v/>
      </c>
      <c r="DA297" s="16" t="str">
        <f>IF(Wedstrijden!AK294="x","M","")</f>
        <v/>
      </c>
      <c r="DB297" s="16" t="str">
        <f>IF(Wedstrijden!AL294="x","Z","")</f>
        <v/>
      </c>
      <c r="DC297" s="16" t="str">
        <f>IF(Wedstrijden!AM294="x","ZZ","")</f>
        <v/>
      </c>
      <c r="DD297" s="16" t="str">
        <f>IF(Wedstrijden!AO294="x","1.40","")</f>
        <v/>
      </c>
      <c r="DE297" s="16" t="str">
        <f>IF(COUNTA(Wedstrijden!BC294:BE294)&lt;&gt;0,6,"")</f>
        <v/>
      </c>
      <c r="DF297" s="16" t="str">
        <f t="shared" si="28"/>
        <v/>
      </c>
      <c r="DG297" s="16" t="str">
        <f>IF(Wedstrijden!BC294="x","L","")</f>
        <v/>
      </c>
      <c r="DH297" s="16" t="str">
        <f>IF(Wedstrijden!BD294="x","M","")</f>
        <v/>
      </c>
      <c r="DI297" s="16" t="str">
        <f>IF(Wedstrijden!BE294="x","Z","")</f>
        <v/>
      </c>
      <c r="DJ297" s="16" t="str">
        <f>IF(Wedstrijden!BF294="x","Z","")</f>
        <v/>
      </c>
      <c r="DK297" s="16" t="str">
        <f>IF(COUNTA(Wedstrijden!BH294:BJ294)&lt;&gt;0,6,"")</f>
        <v/>
      </c>
      <c r="DL297" s="16" t="str">
        <f t="shared" si="29"/>
        <v/>
      </c>
      <c r="DM297" s="16" t="str">
        <f>IF(Wedstrijden!BH294="x","L","")</f>
        <v/>
      </c>
      <c r="DN297" s="16" t="str">
        <f>IF(Wedstrijden!BI294="x","M","")</f>
        <v/>
      </c>
      <c r="DO297" s="16" t="str">
        <f>IF(Wedstrijden!BJ294="x","Z","")</f>
        <v/>
      </c>
      <c r="DP297" s="16" t="str">
        <f>IF(Wedstrijden!BK294="x","Z","")</f>
        <v/>
      </c>
    </row>
    <row r="298" spans="1:120" ht="14.4" x14ac:dyDescent="0.3">
      <c r="A298" s="18">
        <f>Wedstrijden!A295</f>
        <v>0</v>
      </c>
      <c r="B298" s="16" t="str">
        <f>IFERROR(VLOOKUP(Wedstrijden!#REF!,#REF!,2,FALSE),"")</f>
        <v/>
      </c>
      <c r="C298" s="16">
        <f>Wedstrijden!E295</f>
        <v>0</v>
      </c>
      <c r="D298" s="16" t="str">
        <f>IFERROR(VLOOKUP(Wedstrijden!#REF!,#REF!,2,FALSE),"")</f>
        <v/>
      </c>
      <c r="E298" s="16" t="str">
        <f>IFERROR(VLOOKUP(Wedstrijden!#REF!,#REF!,5,FALSE),"")</f>
        <v/>
      </c>
      <c r="F298" s="16" t="e">
        <f>IF(Wedstrijden!#REF!&lt;&gt;"",Wedstrijden!#REF!,"")</f>
        <v>#REF!</v>
      </c>
      <c r="G298" s="16" t="e">
        <f>IF(Wedstrijden!#REF!="Indoor",1,0)</f>
        <v>#REF!</v>
      </c>
      <c r="H298" s="16" t="e">
        <f>Wedstrijden!#REF!</f>
        <v>#REF!</v>
      </c>
      <c r="I298" s="16" t="e">
        <f>IF(Wedstrijden!#REF!="Nee",0,IF(Wedstrijden!#REF!="Ja",1,""))</f>
        <v>#REF!</v>
      </c>
      <c r="J298" s="16" t="e">
        <f>IF(Wedstrijden!#REF!&lt;&gt;"",Wedstrijden!#REF!,"")</f>
        <v>#REF!</v>
      </c>
      <c r="BJ298" s="16" t="str">
        <f>IF(COUNTA(Wedstrijden!T295:AB295)&lt;&gt;0,1,"")</f>
        <v/>
      </c>
      <c r="BK298" s="16" t="str">
        <f t="shared" si="24"/>
        <v/>
      </c>
      <c r="BL298" s="16" t="e">
        <f>IF(Wedstrijden!#REF!="x","AA","")</f>
        <v>#REF!</v>
      </c>
      <c r="BM298" s="16" t="e">
        <f>IF(Wedstrijden!#REF!="x","A","")</f>
        <v>#REF!</v>
      </c>
      <c r="BN298" s="16" t="str">
        <f>IF(Wedstrijden!T295="x","B1","")</f>
        <v/>
      </c>
      <c r="BO298" s="16" t="e">
        <f>IF(Wedstrijden!#REF!="x","BB","")</f>
        <v>#REF!</v>
      </c>
      <c r="BP298" s="16" t="str">
        <f>IF(Wedstrijden!V295="x","B","")</f>
        <v/>
      </c>
      <c r="BQ298" s="16" t="str">
        <f>IF(Wedstrijden!W295="x","L1","")</f>
        <v/>
      </c>
      <c r="BR298" s="16" t="str">
        <f>IF(Wedstrijden!X295="x","L2","")</f>
        <v/>
      </c>
      <c r="BS298" s="16" t="str">
        <f>IF(Wedstrijden!Y295="x","M1","")</f>
        <v/>
      </c>
      <c r="BT298" s="16" t="str">
        <f>IF(Wedstrijden!Z295="x","M2","")</f>
        <v/>
      </c>
      <c r="BU298" s="16" t="str">
        <f>IF(Wedstrijden!AA295="x","Z1","")</f>
        <v/>
      </c>
      <c r="BV298" s="16" t="str">
        <f>IF(Wedstrijden!AB295="x","Z2","")</f>
        <v/>
      </c>
      <c r="BW298" s="16" t="str">
        <f>IF(COUNTA(Wedstrijden!K295:S295)&lt;&gt;0,1,"")</f>
        <v/>
      </c>
      <c r="BX298" s="16" t="str">
        <f t="shared" si="25"/>
        <v/>
      </c>
      <c r="BY298" s="16" t="str">
        <f>IF(Wedstrijden!K295="x","BB","")</f>
        <v/>
      </c>
      <c r="BZ298" s="16" t="str">
        <f>IF(Wedstrijden!L295="x","B","")</f>
        <v/>
      </c>
      <c r="CA298" s="16" t="str">
        <f>IF(Wedstrijden!M295="x","L1","")</f>
        <v/>
      </c>
      <c r="CB298" s="16" t="str">
        <f>IF(Wedstrijden!N295="x","L2","")</f>
        <v/>
      </c>
      <c r="CC298" s="16" t="str">
        <f>IF(Wedstrijden!O295="x","M1","")</f>
        <v/>
      </c>
      <c r="CD298" s="16" t="str">
        <f>IF(Wedstrijden!P295="x","M2","")</f>
        <v/>
      </c>
      <c r="CE298" s="16" t="str">
        <f>IF(Wedstrijden!Q295="x","Z1","")</f>
        <v/>
      </c>
      <c r="CF298" s="16" t="str">
        <f>IF(Wedstrijden!R295="x","Z2","")</f>
        <v/>
      </c>
      <c r="CG298" s="16" t="str">
        <f>IF(Wedstrijden!S295="x","ZZL","")</f>
        <v/>
      </c>
      <c r="CL298" s="16" t="str">
        <f>IF(COUNTA(Wedstrijden!AQ295:BA295)&lt;&gt;0,2,"")</f>
        <v/>
      </c>
      <c r="CM298" s="16" t="str">
        <f t="shared" si="26"/>
        <v/>
      </c>
      <c r="CN298" s="16" t="str">
        <f>IF(Wedstrijden!AQ295="x","AA","")</f>
        <v/>
      </c>
      <c r="CO298" s="16" t="str">
        <f>IF(Wedstrijden!AR295="x","A","")</f>
        <v/>
      </c>
      <c r="CP298" s="16" t="str">
        <f>IF(Wedstrijden!AS295="x","BB","")</f>
        <v/>
      </c>
      <c r="CQ298" s="16" t="str">
        <f>IF(Wedstrijden!AT295="x","B","")</f>
        <v/>
      </c>
      <c r="CR298" s="16" t="str">
        <f>IF(Wedstrijden!AU295="x","L","")</f>
        <v/>
      </c>
      <c r="CS298" s="16" t="str">
        <f>IF(Wedstrijden!AV295="x","M","")</f>
        <v/>
      </c>
      <c r="CT298" s="16" t="str">
        <f>IF(Wedstrijden!AW295="x","Z","")</f>
        <v/>
      </c>
      <c r="CU298" s="16" t="str">
        <f>IF(Wedstrijden!BA295="x","ZZ","")</f>
        <v/>
      </c>
      <c r="CV298" s="16" t="str">
        <f>IF(COUNTA(Wedstrijden!AH295:AO295)&lt;&gt;0,2,"")</f>
        <v/>
      </c>
      <c r="CW298" s="16" t="str">
        <f t="shared" si="27"/>
        <v/>
      </c>
      <c r="CX298" s="16" t="str">
        <f>IF(Wedstrijden!AH295="x","BB","")</f>
        <v/>
      </c>
      <c r="CY298" s="16" t="str">
        <f>IF(Wedstrijden!AI295="x","B","")</f>
        <v/>
      </c>
      <c r="CZ298" s="16" t="str">
        <f>IF(Wedstrijden!AJ295="x","L","")</f>
        <v/>
      </c>
      <c r="DA298" s="16" t="str">
        <f>IF(Wedstrijden!AK295="x","M","")</f>
        <v/>
      </c>
      <c r="DB298" s="16" t="str">
        <f>IF(Wedstrijden!AL295="x","Z","")</f>
        <v/>
      </c>
      <c r="DC298" s="16" t="str">
        <f>IF(Wedstrijden!AM295="x","ZZ","")</f>
        <v/>
      </c>
      <c r="DD298" s="16" t="str">
        <f>IF(Wedstrijden!AO295="x","1.40","")</f>
        <v/>
      </c>
      <c r="DE298" s="16" t="str">
        <f>IF(COUNTA(Wedstrijden!BC295:BE295)&lt;&gt;0,6,"")</f>
        <v/>
      </c>
      <c r="DF298" s="16" t="str">
        <f t="shared" si="28"/>
        <v/>
      </c>
      <c r="DG298" s="16" t="str">
        <f>IF(Wedstrijden!BC295="x","L","")</f>
        <v/>
      </c>
      <c r="DH298" s="16" t="str">
        <f>IF(Wedstrijden!BD295="x","M","")</f>
        <v/>
      </c>
      <c r="DI298" s="16" t="str">
        <f>IF(Wedstrijden!BE295="x","Z","")</f>
        <v/>
      </c>
      <c r="DJ298" s="16" t="str">
        <f>IF(Wedstrijden!BF295="x","Z","")</f>
        <v/>
      </c>
      <c r="DK298" s="16" t="str">
        <f>IF(COUNTA(Wedstrijden!BH295:BJ295)&lt;&gt;0,6,"")</f>
        <v/>
      </c>
      <c r="DL298" s="16" t="str">
        <f t="shared" si="29"/>
        <v/>
      </c>
      <c r="DM298" s="16" t="str">
        <f>IF(Wedstrijden!BH295="x","L","")</f>
        <v/>
      </c>
      <c r="DN298" s="16" t="str">
        <f>IF(Wedstrijden!BI295="x","M","")</f>
        <v/>
      </c>
      <c r="DO298" s="16" t="str">
        <f>IF(Wedstrijden!BJ295="x","Z","")</f>
        <v/>
      </c>
      <c r="DP298" s="16" t="str">
        <f>IF(Wedstrijden!BK295="x","Z","")</f>
        <v/>
      </c>
    </row>
    <row r="299" spans="1:120" ht="14.4" x14ac:dyDescent="0.3">
      <c r="A299" s="18">
        <f>Wedstrijden!A296</f>
        <v>0</v>
      </c>
      <c r="B299" s="16" t="str">
        <f>IFERROR(VLOOKUP(Wedstrijden!#REF!,#REF!,2,FALSE),"")</f>
        <v/>
      </c>
      <c r="C299" s="16">
        <f>Wedstrijden!E296</f>
        <v>0</v>
      </c>
      <c r="D299" s="16" t="str">
        <f>IFERROR(VLOOKUP(Wedstrijden!#REF!,#REF!,2,FALSE),"")</f>
        <v/>
      </c>
      <c r="E299" s="16" t="str">
        <f>IFERROR(VLOOKUP(Wedstrijden!#REF!,#REF!,5,FALSE),"")</f>
        <v/>
      </c>
      <c r="F299" s="16" t="e">
        <f>IF(Wedstrijden!#REF!&lt;&gt;"",Wedstrijden!#REF!,"")</f>
        <v>#REF!</v>
      </c>
      <c r="G299" s="16" t="e">
        <f>IF(Wedstrijden!#REF!="Indoor",1,0)</f>
        <v>#REF!</v>
      </c>
      <c r="H299" s="16" t="e">
        <f>Wedstrijden!#REF!</f>
        <v>#REF!</v>
      </c>
      <c r="I299" s="16" t="e">
        <f>IF(Wedstrijden!#REF!="Nee",0,IF(Wedstrijden!#REF!="Ja",1,""))</f>
        <v>#REF!</v>
      </c>
      <c r="J299" s="16" t="e">
        <f>IF(Wedstrijden!#REF!&lt;&gt;"",Wedstrijden!#REF!,"")</f>
        <v>#REF!</v>
      </c>
      <c r="BJ299" s="16" t="str">
        <f>IF(COUNTA(Wedstrijden!T296:AB296)&lt;&gt;0,1,"")</f>
        <v/>
      </c>
      <c r="BK299" s="16" t="str">
        <f t="shared" si="24"/>
        <v/>
      </c>
      <c r="BL299" s="16" t="e">
        <f>IF(Wedstrijden!#REF!="x","AA","")</f>
        <v>#REF!</v>
      </c>
      <c r="BM299" s="16" t="e">
        <f>IF(Wedstrijden!#REF!="x","A","")</f>
        <v>#REF!</v>
      </c>
      <c r="BN299" s="16" t="str">
        <f>IF(Wedstrijden!T296="x","B1","")</f>
        <v/>
      </c>
      <c r="BO299" s="16" t="e">
        <f>IF(Wedstrijden!#REF!="x","BB","")</f>
        <v>#REF!</v>
      </c>
      <c r="BP299" s="16" t="str">
        <f>IF(Wedstrijden!V296="x","B","")</f>
        <v/>
      </c>
      <c r="BQ299" s="16" t="str">
        <f>IF(Wedstrijden!W296="x","L1","")</f>
        <v/>
      </c>
      <c r="BR299" s="16" t="str">
        <f>IF(Wedstrijden!X296="x","L2","")</f>
        <v/>
      </c>
      <c r="BS299" s="16" t="str">
        <f>IF(Wedstrijden!Y296="x","M1","")</f>
        <v/>
      </c>
      <c r="BT299" s="16" t="str">
        <f>IF(Wedstrijden!Z296="x","M2","")</f>
        <v/>
      </c>
      <c r="BU299" s="16" t="str">
        <f>IF(Wedstrijden!AA296="x","Z1","")</f>
        <v/>
      </c>
      <c r="BV299" s="16" t="str">
        <f>IF(Wedstrijden!AB296="x","Z2","")</f>
        <v/>
      </c>
      <c r="BW299" s="16" t="str">
        <f>IF(COUNTA(Wedstrijden!K296:S296)&lt;&gt;0,1,"")</f>
        <v/>
      </c>
      <c r="BX299" s="16" t="str">
        <f t="shared" si="25"/>
        <v/>
      </c>
      <c r="BY299" s="16" t="str">
        <f>IF(Wedstrijden!K296="x","BB","")</f>
        <v/>
      </c>
      <c r="BZ299" s="16" t="str">
        <f>IF(Wedstrijden!L296="x","B","")</f>
        <v/>
      </c>
      <c r="CA299" s="16" t="str">
        <f>IF(Wedstrijden!M296="x","L1","")</f>
        <v/>
      </c>
      <c r="CB299" s="16" t="str">
        <f>IF(Wedstrijden!N296="x","L2","")</f>
        <v/>
      </c>
      <c r="CC299" s="16" t="str">
        <f>IF(Wedstrijden!O296="x","M1","")</f>
        <v/>
      </c>
      <c r="CD299" s="16" t="str">
        <f>IF(Wedstrijden!P296="x","M2","")</f>
        <v/>
      </c>
      <c r="CE299" s="16" t="str">
        <f>IF(Wedstrijden!Q296="x","Z1","")</f>
        <v/>
      </c>
      <c r="CF299" s="16" t="str">
        <f>IF(Wedstrijden!R296="x","Z2","")</f>
        <v/>
      </c>
      <c r="CG299" s="16" t="str">
        <f>IF(Wedstrijden!S296="x","ZZL","")</f>
        <v/>
      </c>
      <c r="CL299" s="16" t="str">
        <f>IF(COUNTA(Wedstrijden!AQ296:BA296)&lt;&gt;0,2,"")</f>
        <v/>
      </c>
      <c r="CM299" s="16" t="str">
        <f t="shared" si="26"/>
        <v/>
      </c>
      <c r="CN299" s="16" t="str">
        <f>IF(Wedstrijden!AQ296="x","AA","")</f>
        <v/>
      </c>
      <c r="CO299" s="16" t="str">
        <f>IF(Wedstrijden!AR296="x","A","")</f>
        <v/>
      </c>
      <c r="CP299" s="16" t="str">
        <f>IF(Wedstrijden!AS296="x","BB","")</f>
        <v/>
      </c>
      <c r="CQ299" s="16" t="str">
        <f>IF(Wedstrijden!AT296="x","B","")</f>
        <v/>
      </c>
      <c r="CR299" s="16" t="str">
        <f>IF(Wedstrijden!AU296="x","L","")</f>
        <v/>
      </c>
      <c r="CS299" s="16" t="str">
        <f>IF(Wedstrijden!AV296="x","M","")</f>
        <v/>
      </c>
      <c r="CT299" s="16" t="str">
        <f>IF(Wedstrijden!AW296="x","Z","")</f>
        <v/>
      </c>
      <c r="CU299" s="16" t="str">
        <f>IF(Wedstrijden!BA296="x","ZZ","")</f>
        <v/>
      </c>
      <c r="CV299" s="16" t="str">
        <f>IF(COUNTA(Wedstrijden!AH296:AO296)&lt;&gt;0,2,"")</f>
        <v/>
      </c>
      <c r="CW299" s="16" t="str">
        <f t="shared" si="27"/>
        <v/>
      </c>
      <c r="CX299" s="16" t="str">
        <f>IF(Wedstrijden!AH296="x","BB","")</f>
        <v/>
      </c>
      <c r="CY299" s="16" t="str">
        <f>IF(Wedstrijden!AI296="x","B","")</f>
        <v/>
      </c>
      <c r="CZ299" s="16" t="str">
        <f>IF(Wedstrijden!AJ296="x","L","")</f>
        <v/>
      </c>
      <c r="DA299" s="16" t="str">
        <f>IF(Wedstrijden!AK296="x","M","")</f>
        <v/>
      </c>
      <c r="DB299" s="16" t="str">
        <f>IF(Wedstrijden!AL296="x","Z","")</f>
        <v/>
      </c>
      <c r="DC299" s="16" t="str">
        <f>IF(Wedstrijden!AM296="x","ZZ","")</f>
        <v/>
      </c>
      <c r="DD299" s="16" t="str">
        <f>IF(Wedstrijden!AO296="x","1.40","")</f>
        <v/>
      </c>
      <c r="DE299" s="16" t="str">
        <f>IF(COUNTA(Wedstrijden!BC296:BE296)&lt;&gt;0,6,"")</f>
        <v/>
      </c>
      <c r="DF299" s="16" t="str">
        <f t="shared" si="28"/>
        <v/>
      </c>
      <c r="DG299" s="16" t="str">
        <f>IF(Wedstrijden!BC296="x","L","")</f>
        <v/>
      </c>
      <c r="DH299" s="16" t="str">
        <f>IF(Wedstrijden!BD296="x","M","")</f>
        <v/>
      </c>
      <c r="DI299" s="16" t="str">
        <f>IF(Wedstrijden!BE296="x","Z","")</f>
        <v/>
      </c>
      <c r="DJ299" s="16" t="str">
        <f>IF(Wedstrijden!BF296="x","Z","")</f>
        <v/>
      </c>
      <c r="DK299" s="16" t="str">
        <f>IF(COUNTA(Wedstrijden!BH296:BJ296)&lt;&gt;0,6,"")</f>
        <v/>
      </c>
      <c r="DL299" s="16" t="str">
        <f t="shared" si="29"/>
        <v/>
      </c>
      <c r="DM299" s="16" t="str">
        <f>IF(Wedstrijden!BH296="x","L","")</f>
        <v/>
      </c>
      <c r="DN299" s="16" t="str">
        <f>IF(Wedstrijden!BI296="x","M","")</f>
        <v/>
      </c>
      <c r="DO299" s="16" t="str">
        <f>IF(Wedstrijden!BJ296="x","Z","")</f>
        <v/>
      </c>
      <c r="DP299" s="16" t="str">
        <f>IF(Wedstrijden!BK296="x","Z","")</f>
        <v/>
      </c>
    </row>
    <row r="300" spans="1:120" ht="14.4" x14ac:dyDescent="0.3">
      <c r="A300" s="18">
        <f>Wedstrijden!A297</f>
        <v>0</v>
      </c>
      <c r="B300" s="16" t="str">
        <f>IFERROR(VLOOKUP(Wedstrijden!#REF!,#REF!,2,FALSE),"")</f>
        <v/>
      </c>
      <c r="C300" s="16">
        <f>Wedstrijden!E297</f>
        <v>0</v>
      </c>
      <c r="D300" s="16" t="str">
        <f>IFERROR(VLOOKUP(Wedstrijden!#REF!,#REF!,2,FALSE),"")</f>
        <v/>
      </c>
      <c r="E300" s="16" t="str">
        <f>IFERROR(VLOOKUP(Wedstrijden!#REF!,#REF!,5,FALSE),"")</f>
        <v/>
      </c>
      <c r="F300" s="16" t="e">
        <f>IF(Wedstrijden!#REF!&lt;&gt;"",Wedstrijden!#REF!,"")</f>
        <v>#REF!</v>
      </c>
      <c r="G300" s="16" t="e">
        <f>IF(Wedstrijden!#REF!="Indoor",1,0)</f>
        <v>#REF!</v>
      </c>
      <c r="H300" s="16" t="e">
        <f>Wedstrijden!#REF!</f>
        <v>#REF!</v>
      </c>
      <c r="I300" s="16" t="e">
        <f>IF(Wedstrijden!#REF!="Nee",0,IF(Wedstrijden!#REF!="Ja",1,""))</f>
        <v>#REF!</v>
      </c>
      <c r="J300" s="16" t="e">
        <f>IF(Wedstrijden!#REF!&lt;&gt;"",Wedstrijden!#REF!,"")</f>
        <v>#REF!</v>
      </c>
      <c r="BJ300" s="16" t="str">
        <f>IF(COUNTA(Wedstrijden!T297:AB297)&lt;&gt;0,1,"")</f>
        <v/>
      </c>
      <c r="BK300" s="16" t="str">
        <f t="shared" si="24"/>
        <v/>
      </c>
      <c r="BL300" s="16" t="e">
        <f>IF(Wedstrijden!#REF!="x","AA","")</f>
        <v>#REF!</v>
      </c>
      <c r="BM300" s="16" t="e">
        <f>IF(Wedstrijden!#REF!="x","A","")</f>
        <v>#REF!</v>
      </c>
      <c r="BN300" s="16" t="str">
        <f>IF(Wedstrijden!T297="x","B1","")</f>
        <v/>
      </c>
      <c r="BO300" s="16" t="e">
        <f>IF(Wedstrijden!#REF!="x","BB","")</f>
        <v>#REF!</v>
      </c>
      <c r="BP300" s="16" t="str">
        <f>IF(Wedstrijden!V297="x","B","")</f>
        <v/>
      </c>
      <c r="BQ300" s="16" t="str">
        <f>IF(Wedstrijden!W297="x","L1","")</f>
        <v/>
      </c>
      <c r="BR300" s="16" t="str">
        <f>IF(Wedstrijden!X297="x","L2","")</f>
        <v/>
      </c>
      <c r="BS300" s="16" t="str">
        <f>IF(Wedstrijden!Y297="x","M1","")</f>
        <v/>
      </c>
      <c r="BT300" s="16" t="str">
        <f>IF(Wedstrijden!Z297="x","M2","")</f>
        <v/>
      </c>
      <c r="BU300" s="16" t="str">
        <f>IF(Wedstrijden!AA297="x","Z1","")</f>
        <v/>
      </c>
      <c r="BV300" s="16" t="str">
        <f>IF(Wedstrijden!AB297="x","Z2","")</f>
        <v/>
      </c>
      <c r="BW300" s="16" t="str">
        <f>IF(COUNTA(Wedstrijden!K297:S297)&lt;&gt;0,1,"")</f>
        <v/>
      </c>
      <c r="BX300" s="16" t="str">
        <f t="shared" si="25"/>
        <v/>
      </c>
      <c r="BY300" s="16" t="str">
        <f>IF(Wedstrijden!K297="x","BB","")</f>
        <v/>
      </c>
      <c r="BZ300" s="16" t="str">
        <f>IF(Wedstrijden!L297="x","B","")</f>
        <v/>
      </c>
      <c r="CA300" s="16" t="str">
        <f>IF(Wedstrijden!M297="x","L1","")</f>
        <v/>
      </c>
      <c r="CB300" s="16" t="str">
        <f>IF(Wedstrijden!N297="x","L2","")</f>
        <v/>
      </c>
      <c r="CC300" s="16" t="str">
        <f>IF(Wedstrijden!O297="x","M1","")</f>
        <v/>
      </c>
      <c r="CD300" s="16" t="str">
        <f>IF(Wedstrijden!P297="x","M2","")</f>
        <v/>
      </c>
      <c r="CE300" s="16" t="str">
        <f>IF(Wedstrijden!Q297="x","Z1","")</f>
        <v/>
      </c>
      <c r="CF300" s="16" t="str">
        <f>IF(Wedstrijden!R297="x","Z2","")</f>
        <v/>
      </c>
      <c r="CG300" s="16" t="str">
        <f>IF(Wedstrijden!S297="x","ZZL","")</f>
        <v/>
      </c>
      <c r="CL300" s="16" t="str">
        <f>IF(COUNTA(Wedstrijden!AQ297:BA297)&lt;&gt;0,2,"")</f>
        <v/>
      </c>
      <c r="CM300" s="16" t="str">
        <f t="shared" si="26"/>
        <v/>
      </c>
      <c r="CN300" s="16" t="str">
        <f>IF(Wedstrijden!AQ297="x","AA","")</f>
        <v/>
      </c>
      <c r="CO300" s="16" t="str">
        <f>IF(Wedstrijden!AR297="x","A","")</f>
        <v/>
      </c>
      <c r="CP300" s="16" t="str">
        <f>IF(Wedstrijden!AS297="x","BB","")</f>
        <v/>
      </c>
      <c r="CQ300" s="16" t="str">
        <f>IF(Wedstrijden!AT297="x","B","")</f>
        <v/>
      </c>
      <c r="CR300" s="16" t="str">
        <f>IF(Wedstrijden!AU297="x","L","")</f>
        <v/>
      </c>
      <c r="CS300" s="16" t="str">
        <f>IF(Wedstrijden!AV297="x","M","")</f>
        <v/>
      </c>
      <c r="CT300" s="16" t="str">
        <f>IF(Wedstrijden!AW297="x","Z","")</f>
        <v/>
      </c>
      <c r="CU300" s="16" t="str">
        <f>IF(Wedstrijden!BA297="x","ZZ","")</f>
        <v/>
      </c>
      <c r="CV300" s="16" t="str">
        <f>IF(COUNTA(Wedstrijden!AH297:AO297)&lt;&gt;0,2,"")</f>
        <v/>
      </c>
      <c r="CW300" s="16" t="str">
        <f t="shared" si="27"/>
        <v/>
      </c>
      <c r="CX300" s="16" t="str">
        <f>IF(Wedstrijden!AH297="x","BB","")</f>
        <v/>
      </c>
      <c r="CY300" s="16" t="str">
        <f>IF(Wedstrijden!AI297="x","B","")</f>
        <v/>
      </c>
      <c r="CZ300" s="16" t="str">
        <f>IF(Wedstrijden!AJ297="x","L","")</f>
        <v/>
      </c>
      <c r="DA300" s="16" t="str">
        <f>IF(Wedstrijden!AK297="x","M","")</f>
        <v/>
      </c>
      <c r="DB300" s="16" t="str">
        <f>IF(Wedstrijden!AL297="x","Z","")</f>
        <v/>
      </c>
      <c r="DC300" s="16" t="str">
        <f>IF(Wedstrijden!AM297="x","ZZ","")</f>
        <v/>
      </c>
      <c r="DD300" s="16" t="str">
        <f>IF(Wedstrijden!AO297="x","1.40","")</f>
        <v/>
      </c>
      <c r="DE300" s="16" t="str">
        <f>IF(COUNTA(Wedstrijden!BC297:BE297)&lt;&gt;0,6,"")</f>
        <v/>
      </c>
      <c r="DF300" s="16" t="str">
        <f t="shared" si="28"/>
        <v/>
      </c>
      <c r="DG300" s="16" t="str">
        <f>IF(Wedstrijden!BC297="x","L","")</f>
        <v/>
      </c>
      <c r="DH300" s="16" t="str">
        <f>IF(Wedstrijden!BD297="x","M","")</f>
        <v/>
      </c>
      <c r="DI300" s="16" t="str">
        <f>IF(Wedstrijden!BE297="x","Z","")</f>
        <v/>
      </c>
      <c r="DJ300" s="16" t="str">
        <f>IF(Wedstrijden!BF297="x","Z","")</f>
        <v/>
      </c>
      <c r="DK300" s="16" t="str">
        <f>IF(COUNTA(Wedstrijden!BH297:BJ297)&lt;&gt;0,6,"")</f>
        <v/>
      </c>
      <c r="DL300" s="16" t="str">
        <f t="shared" si="29"/>
        <v/>
      </c>
      <c r="DM300" s="16" t="str">
        <f>IF(Wedstrijden!BH297="x","L","")</f>
        <v/>
      </c>
      <c r="DN300" s="16" t="str">
        <f>IF(Wedstrijden!BI297="x","M","")</f>
        <v/>
      </c>
      <c r="DO300" s="16" t="str">
        <f>IF(Wedstrijden!BJ297="x","Z","")</f>
        <v/>
      </c>
      <c r="DP300" s="16" t="str">
        <f>IF(Wedstrijden!BK297="x","Z","")</f>
        <v/>
      </c>
    </row>
    <row r="301" spans="1:120" ht="14.4" x14ac:dyDescent="0.3">
      <c r="A301" s="18">
        <f>Wedstrijden!A298</f>
        <v>0</v>
      </c>
      <c r="B301" s="16" t="str">
        <f>IFERROR(VLOOKUP(Wedstrijden!#REF!,#REF!,2,FALSE),"")</f>
        <v/>
      </c>
      <c r="C301" s="16">
        <f>Wedstrijden!E298</f>
        <v>0</v>
      </c>
      <c r="D301" s="16" t="str">
        <f>IFERROR(VLOOKUP(Wedstrijden!#REF!,#REF!,2,FALSE),"")</f>
        <v/>
      </c>
      <c r="E301" s="16" t="str">
        <f>IFERROR(VLOOKUP(Wedstrijden!#REF!,#REF!,5,FALSE),"")</f>
        <v/>
      </c>
      <c r="F301" s="16" t="e">
        <f>IF(Wedstrijden!#REF!&lt;&gt;"",Wedstrijden!#REF!,"")</f>
        <v>#REF!</v>
      </c>
      <c r="G301" s="16" t="e">
        <f>IF(Wedstrijden!#REF!="Indoor",1,0)</f>
        <v>#REF!</v>
      </c>
      <c r="H301" s="16" t="e">
        <f>Wedstrijden!#REF!</f>
        <v>#REF!</v>
      </c>
      <c r="I301" s="16" t="e">
        <f>IF(Wedstrijden!#REF!="Nee",0,IF(Wedstrijden!#REF!="Ja",1,""))</f>
        <v>#REF!</v>
      </c>
      <c r="J301" s="16" t="e">
        <f>IF(Wedstrijden!#REF!&lt;&gt;"",Wedstrijden!#REF!,"")</f>
        <v>#REF!</v>
      </c>
      <c r="BJ301" s="16" t="str">
        <f>IF(COUNTA(Wedstrijden!T298:AB298)&lt;&gt;0,1,"")</f>
        <v/>
      </c>
      <c r="BK301" s="16" t="str">
        <f t="shared" si="24"/>
        <v/>
      </c>
      <c r="BL301" s="16" t="e">
        <f>IF(Wedstrijden!#REF!="x","AA","")</f>
        <v>#REF!</v>
      </c>
      <c r="BM301" s="16" t="e">
        <f>IF(Wedstrijden!#REF!="x","A","")</f>
        <v>#REF!</v>
      </c>
      <c r="BN301" s="16" t="str">
        <f>IF(Wedstrijden!T298="x","B1","")</f>
        <v/>
      </c>
      <c r="BO301" s="16" t="e">
        <f>IF(Wedstrijden!#REF!="x","BB","")</f>
        <v>#REF!</v>
      </c>
      <c r="BP301" s="16" t="str">
        <f>IF(Wedstrijden!V298="x","B","")</f>
        <v/>
      </c>
      <c r="BQ301" s="16" t="str">
        <f>IF(Wedstrijden!W298="x","L1","")</f>
        <v/>
      </c>
      <c r="BR301" s="16" t="str">
        <f>IF(Wedstrijden!X298="x","L2","")</f>
        <v/>
      </c>
      <c r="BS301" s="16" t="str">
        <f>IF(Wedstrijden!Y298="x","M1","")</f>
        <v/>
      </c>
      <c r="BT301" s="16" t="str">
        <f>IF(Wedstrijden!Z298="x","M2","")</f>
        <v/>
      </c>
      <c r="BU301" s="16" t="str">
        <f>IF(Wedstrijden!AA298="x","Z1","")</f>
        <v/>
      </c>
      <c r="BV301" s="16" t="str">
        <f>IF(Wedstrijden!AB298="x","Z2","")</f>
        <v/>
      </c>
      <c r="BW301" s="16" t="str">
        <f>IF(COUNTA(Wedstrijden!K298:S298)&lt;&gt;0,1,"")</f>
        <v/>
      </c>
      <c r="BX301" s="16" t="str">
        <f t="shared" si="25"/>
        <v/>
      </c>
      <c r="BY301" s="16" t="str">
        <f>IF(Wedstrijden!K298="x","BB","")</f>
        <v/>
      </c>
      <c r="BZ301" s="16" t="str">
        <f>IF(Wedstrijden!L298="x","B","")</f>
        <v/>
      </c>
      <c r="CA301" s="16" t="str">
        <f>IF(Wedstrijden!M298="x","L1","")</f>
        <v/>
      </c>
      <c r="CB301" s="16" t="str">
        <f>IF(Wedstrijden!N298="x","L2","")</f>
        <v/>
      </c>
      <c r="CC301" s="16" t="str">
        <f>IF(Wedstrijden!O298="x","M1","")</f>
        <v/>
      </c>
      <c r="CD301" s="16" t="str">
        <f>IF(Wedstrijden!P298="x","M2","")</f>
        <v/>
      </c>
      <c r="CE301" s="16" t="str">
        <f>IF(Wedstrijden!Q298="x","Z1","")</f>
        <v/>
      </c>
      <c r="CF301" s="16" t="str">
        <f>IF(Wedstrijden!R298="x","Z2","")</f>
        <v/>
      </c>
      <c r="CG301" s="16" t="str">
        <f>IF(Wedstrijden!S298="x","ZZL","")</f>
        <v/>
      </c>
      <c r="CL301" s="16" t="str">
        <f>IF(COUNTA(Wedstrijden!AQ298:BA298)&lt;&gt;0,2,"")</f>
        <v/>
      </c>
      <c r="CM301" s="16" t="str">
        <f t="shared" si="26"/>
        <v/>
      </c>
      <c r="CN301" s="16" t="str">
        <f>IF(Wedstrijden!AQ298="x","AA","")</f>
        <v/>
      </c>
      <c r="CO301" s="16" t="str">
        <f>IF(Wedstrijden!AR298="x","A","")</f>
        <v/>
      </c>
      <c r="CP301" s="16" t="str">
        <f>IF(Wedstrijden!AS298="x","BB","")</f>
        <v/>
      </c>
      <c r="CQ301" s="16" t="str">
        <f>IF(Wedstrijden!AT298="x","B","")</f>
        <v/>
      </c>
      <c r="CR301" s="16" t="str">
        <f>IF(Wedstrijden!AU298="x","L","")</f>
        <v/>
      </c>
      <c r="CS301" s="16" t="str">
        <f>IF(Wedstrijden!AV298="x","M","")</f>
        <v/>
      </c>
      <c r="CT301" s="16" t="str">
        <f>IF(Wedstrijden!AW298="x","Z","")</f>
        <v/>
      </c>
      <c r="CU301" s="16" t="str">
        <f>IF(Wedstrijden!BA298="x","ZZ","")</f>
        <v/>
      </c>
      <c r="CV301" s="16" t="str">
        <f>IF(COUNTA(Wedstrijden!AH298:AO298)&lt;&gt;0,2,"")</f>
        <v/>
      </c>
      <c r="CW301" s="16" t="str">
        <f t="shared" si="27"/>
        <v/>
      </c>
      <c r="CX301" s="16" t="str">
        <f>IF(Wedstrijden!AH298="x","BB","")</f>
        <v/>
      </c>
      <c r="CY301" s="16" t="str">
        <f>IF(Wedstrijden!AI298="x","B","")</f>
        <v/>
      </c>
      <c r="CZ301" s="16" t="str">
        <f>IF(Wedstrijden!AJ298="x","L","")</f>
        <v/>
      </c>
      <c r="DA301" s="16" t="str">
        <f>IF(Wedstrijden!AK298="x","M","")</f>
        <v/>
      </c>
      <c r="DB301" s="16" t="str">
        <f>IF(Wedstrijden!AL298="x","Z","")</f>
        <v/>
      </c>
      <c r="DC301" s="16" t="str">
        <f>IF(Wedstrijden!AM298="x","ZZ","")</f>
        <v/>
      </c>
      <c r="DD301" s="16" t="str">
        <f>IF(Wedstrijden!AO298="x","1.40","")</f>
        <v/>
      </c>
      <c r="DE301" s="16" t="str">
        <f>IF(COUNTA(Wedstrijden!BC298:BE298)&lt;&gt;0,6,"")</f>
        <v/>
      </c>
      <c r="DF301" s="16" t="str">
        <f t="shared" si="28"/>
        <v/>
      </c>
      <c r="DG301" s="16" t="str">
        <f>IF(Wedstrijden!BC298="x","L","")</f>
        <v/>
      </c>
      <c r="DH301" s="16" t="str">
        <f>IF(Wedstrijden!BD298="x","M","")</f>
        <v/>
      </c>
      <c r="DI301" s="16" t="str">
        <f>IF(Wedstrijden!BE298="x","Z","")</f>
        <v/>
      </c>
      <c r="DJ301" s="16" t="str">
        <f>IF(Wedstrijden!BF298="x","Z","")</f>
        <v/>
      </c>
      <c r="DK301" s="16" t="str">
        <f>IF(COUNTA(Wedstrijden!BH298:BJ298)&lt;&gt;0,6,"")</f>
        <v/>
      </c>
      <c r="DL301" s="16" t="str">
        <f t="shared" si="29"/>
        <v/>
      </c>
      <c r="DM301" s="16" t="str">
        <f>IF(Wedstrijden!BH298="x","L","")</f>
        <v/>
      </c>
      <c r="DN301" s="16" t="str">
        <f>IF(Wedstrijden!BI298="x","M","")</f>
        <v/>
      </c>
      <c r="DO301" s="16" t="str">
        <f>IF(Wedstrijden!BJ298="x","Z","")</f>
        <v/>
      </c>
      <c r="DP301" s="16" t="str">
        <f>IF(Wedstrijden!BK298="x","Z","")</f>
        <v/>
      </c>
    </row>
    <row r="302" spans="1:120" ht="14.4" x14ac:dyDescent="0.3">
      <c r="A302" s="18">
        <f>Wedstrijden!A299</f>
        <v>0</v>
      </c>
      <c r="B302" s="16" t="str">
        <f>IFERROR(VLOOKUP(Wedstrijden!#REF!,#REF!,2,FALSE),"")</f>
        <v/>
      </c>
      <c r="C302" s="16">
        <f>Wedstrijden!E299</f>
        <v>0</v>
      </c>
      <c r="D302" s="16" t="str">
        <f>IFERROR(VLOOKUP(Wedstrijden!#REF!,#REF!,2,FALSE),"")</f>
        <v/>
      </c>
      <c r="E302" s="16" t="str">
        <f>IFERROR(VLOOKUP(Wedstrijden!#REF!,#REF!,5,FALSE),"")</f>
        <v/>
      </c>
      <c r="F302" s="16" t="e">
        <f>IF(Wedstrijden!#REF!&lt;&gt;"",Wedstrijden!#REF!,"")</f>
        <v>#REF!</v>
      </c>
      <c r="G302" s="16" t="e">
        <f>IF(Wedstrijden!#REF!="Indoor",1,0)</f>
        <v>#REF!</v>
      </c>
      <c r="H302" s="16" t="e">
        <f>Wedstrijden!#REF!</f>
        <v>#REF!</v>
      </c>
      <c r="I302" s="16" t="e">
        <f>IF(Wedstrijden!#REF!="Nee",0,IF(Wedstrijden!#REF!="Ja",1,""))</f>
        <v>#REF!</v>
      </c>
      <c r="J302" s="16" t="e">
        <f>IF(Wedstrijden!#REF!&lt;&gt;"",Wedstrijden!#REF!,"")</f>
        <v>#REF!</v>
      </c>
      <c r="BJ302" s="16" t="str">
        <f>IF(COUNTA(Wedstrijden!T299:AB299)&lt;&gt;0,1,"")</f>
        <v/>
      </c>
      <c r="BK302" s="16" t="str">
        <f t="shared" si="24"/>
        <v/>
      </c>
      <c r="BL302" s="16" t="e">
        <f>IF(Wedstrijden!#REF!="x","AA","")</f>
        <v>#REF!</v>
      </c>
      <c r="BM302" s="16" t="e">
        <f>IF(Wedstrijden!#REF!="x","A","")</f>
        <v>#REF!</v>
      </c>
      <c r="BN302" s="16" t="str">
        <f>IF(Wedstrijden!T299="x","B1","")</f>
        <v/>
      </c>
      <c r="BO302" s="16" t="e">
        <f>IF(Wedstrijden!#REF!="x","BB","")</f>
        <v>#REF!</v>
      </c>
      <c r="BP302" s="16" t="str">
        <f>IF(Wedstrijden!V299="x","B","")</f>
        <v/>
      </c>
      <c r="BQ302" s="16" t="str">
        <f>IF(Wedstrijden!W299="x","L1","")</f>
        <v/>
      </c>
      <c r="BR302" s="16" t="str">
        <f>IF(Wedstrijden!X299="x","L2","")</f>
        <v/>
      </c>
      <c r="BS302" s="16" t="str">
        <f>IF(Wedstrijden!Y299="x","M1","")</f>
        <v/>
      </c>
      <c r="BT302" s="16" t="str">
        <f>IF(Wedstrijden!Z299="x","M2","")</f>
        <v/>
      </c>
      <c r="BU302" s="16" t="str">
        <f>IF(Wedstrijden!AA299="x","Z1","")</f>
        <v/>
      </c>
      <c r="BV302" s="16" t="str">
        <f>IF(Wedstrijden!AB299="x","Z2","")</f>
        <v/>
      </c>
      <c r="BW302" s="16" t="str">
        <f>IF(COUNTA(Wedstrijden!K299:S299)&lt;&gt;0,1,"")</f>
        <v/>
      </c>
      <c r="BX302" s="16" t="str">
        <f t="shared" si="25"/>
        <v/>
      </c>
      <c r="BY302" s="16" t="str">
        <f>IF(Wedstrijden!K299="x","BB","")</f>
        <v/>
      </c>
      <c r="BZ302" s="16" t="str">
        <f>IF(Wedstrijden!L299="x","B","")</f>
        <v/>
      </c>
      <c r="CA302" s="16" t="str">
        <f>IF(Wedstrijden!M299="x","L1","")</f>
        <v/>
      </c>
      <c r="CB302" s="16" t="str">
        <f>IF(Wedstrijden!N299="x","L2","")</f>
        <v/>
      </c>
      <c r="CC302" s="16" t="str">
        <f>IF(Wedstrijden!O299="x","M1","")</f>
        <v/>
      </c>
      <c r="CD302" s="16" t="str">
        <f>IF(Wedstrijden!P299="x","M2","")</f>
        <v/>
      </c>
      <c r="CE302" s="16" t="str">
        <f>IF(Wedstrijden!Q299="x","Z1","")</f>
        <v/>
      </c>
      <c r="CF302" s="16" t="str">
        <f>IF(Wedstrijden!R299="x","Z2","")</f>
        <v/>
      </c>
      <c r="CG302" s="16" t="str">
        <f>IF(Wedstrijden!S299="x","ZZL","")</f>
        <v/>
      </c>
      <c r="CL302" s="16" t="str">
        <f>IF(COUNTA(Wedstrijden!AQ299:BA299)&lt;&gt;0,2,"")</f>
        <v/>
      </c>
      <c r="CM302" s="16" t="str">
        <f t="shared" si="26"/>
        <v/>
      </c>
      <c r="CN302" s="16" t="str">
        <f>IF(Wedstrijden!AQ299="x","AA","")</f>
        <v/>
      </c>
      <c r="CO302" s="16" t="str">
        <f>IF(Wedstrijden!AR299="x","A","")</f>
        <v/>
      </c>
      <c r="CP302" s="16" t="str">
        <f>IF(Wedstrijden!AS299="x","BB","")</f>
        <v/>
      </c>
      <c r="CQ302" s="16" t="str">
        <f>IF(Wedstrijden!AT299="x","B","")</f>
        <v/>
      </c>
      <c r="CR302" s="16" t="str">
        <f>IF(Wedstrijden!AU299="x","L","")</f>
        <v/>
      </c>
      <c r="CS302" s="16" t="str">
        <f>IF(Wedstrijden!AV299="x","M","")</f>
        <v/>
      </c>
      <c r="CT302" s="16" t="str">
        <f>IF(Wedstrijden!AW299="x","Z","")</f>
        <v/>
      </c>
      <c r="CU302" s="16" t="str">
        <f>IF(Wedstrijden!BA299="x","ZZ","")</f>
        <v/>
      </c>
      <c r="CV302" s="16" t="str">
        <f>IF(COUNTA(Wedstrijden!AH299:AO299)&lt;&gt;0,2,"")</f>
        <v/>
      </c>
      <c r="CW302" s="16" t="str">
        <f t="shared" si="27"/>
        <v/>
      </c>
      <c r="CX302" s="16" t="str">
        <f>IF(Wedstrijden!AH299="x","BB","")</f>
        <v/>
      </c>
      <c r="CY302" s="16" t="str">
        <f>IF(Wedstrijden!AI299="x","B","")</f>
        <v/>
      </c>
      <c r="CZ302" s="16" t="str">
        <f>IF(Wedstrijden!AJ299="x","L","")</f>
        <v/>
      </c>
      <c r="DA302" s="16" t="str">
        <f>IF(Wedstrijden!AK299="x","M","")</f>
        <v/>
      </c>
      <c r="DB302" s="16" t="str">
        <f>IF(Wedstrijden!AL299="x","Z","")</f>
        <v/>
      </c>
      <c r="DC302" s="16" t="str">
        <f>IF(Wedstrijden!AM299="x","ZZ","")</f>
        <v/>
      </c>
      <c r="DD302" s="16" t="str">
        <f>IF(Wedstrijden!AO299="x","1.40","")</f>
        <v/>
      </c>
      <c r="DE302" s="16" t="str">
        <f>IF(COUNTA(Wedstrijden!BC299:BE299)&lt;&gt;0,6,"")</f>
        <v/>
      </c>
      <c r="DF302" s="16" t="str">
        <f t="shared" si="28"/>
        <v/>
      </c>
      <c r="DG302" s="16" t="str">
        <f>IF(Wedstrijden!BC299="x","L","")</f>
        <v/>
      </c>
      <c r="DH302" s="16" t="str">
        <f>IF(Wedstrijden!BD299="x","M","")</f>
        <v/>
      </c>
      <c r="DI302" s="16" t="str">
        <f>IF(Wedstrijden!BE299="x","Z","")</f>
        <v/>
      </c>
      <c r="DJ302" s="16" t="str">
        <f>IF(Wedstrijden!BF299="x","Z","")</f>
        <v/>
      </c>
      <c r="DK302" s="16" t="str">
        <f>IF(COUNTA(Wedstrijden!BH299:BJ299)&lt;&gt;0,6,"")</f>
        <v/>
      </c>
      <c r="DL302" s="16" t="str">
        <f t="shared" si="29"/>
        <v/>
      </c>
      <c r="DM302" s="16" t="str">
        <f>IF(Wedstrijden!BH299="x","L","")</f>
        <v/>
      </c>
      <c r="DN302" s="16" t="str">
        <f>IF(Wedstrijden!BI299="x","M","")</f>
        <v/>
      </c>
      <c r="DO302" s="16" t="str">
        <f>IF(Wedstrijden!BJ299="x","Z","")</f>
        <v/>
      </c>
      <c r="DP302" s="16" t="str">
        <f>IF(Wedstrijden!BK299="x","Z","")</f>
        <v/>
      </c>
    </row>
    <row r="303" spans="1:120" ht="14.4" x14ac:dyDescent="0.3">
      <c r="A303" s="18">
        <f>Wedstrijden!A300</f>
        <v>0</v>
      </c>
      <c r="B303" s="16" t="str">
        <f>IFERROR(VLOOKUP(Wedstrijden!#REF!,#REF!,2,FALSE),"")</f>
        <v/>
      </c>
      <c r="C303" s="16">
        <f>Wedstrijden!E300</f>
        <v>0</v>
      </c>
      <c r="D303" s="16" t="str">
        <f>IFERROR(VLOOKUP(Wedstrijden!#REF!,#REF!,2,FALSE),"")</f>
        <v/>
      </c>
      <c r="E303" s="16" t="str">
        <f>IFERROR(VLOOKUP(Wedstrijden!#REF!,#REF!,5,FALSE),"")</f>
        <v/>
      </c>
      <c r="F303" s="16" t="e">
        <f>IF(Wedstrijden!#REF!&lt;&gt;"",Wedstrijden!#REF!,"")</f>
        <v>#REF!</v>
      </c>
      <c r="G303" s="16" t="e">
        <f>IF(Wedstrijden!#REF!="Indoor",1,0)</f>
        <v>#REF!</v>
      </c>
      <c r="H303" s="16" t="e">
        <f>Wedstrijden!#REF!</f>
        <v>#REF!</v>
      </c>
      <c r="I303" s="16" t="e">
        <f>IF(Wedstrijden!#REF!="Nee",0,IF(Wedstrijden!#REF!="Ja",1,""))</f>
        <v>#REF!</v>
      </c>
      <c r="J303" s="16" t="e">
        <f>IF(Wedstrijden!#REF!&lt;&gt;"",Wedstrijden!#REF!,"")</f>
        <v>#REF!</v>
      </c>
      <c r="BJ303" s="16" t="str">
        <f>IF(COUNTA(Wedstrijden!T300:AB300)&lt;&gt;0,1,"")</f>
        <v/>
      </c>
      <c r="BK303" s="16" t="str">
        <f t="shared" si="24"/>
        <v/>
      </c>
      <c r="BL303" s="16" t="e">
        <f>IF(Wedstrijden!#REF!="x","AA","")</f>
        <v>#REF!</v>
      </c>
      <c r="BM303" s="16" t="e">
        <f>IF(Wedstrijden!#REF!="x","A","")</f>
        <v>#REF!</v>
      </c>
      <c r="BN303" s="16" t="str">
        <f>IF(Wedstrijden!T300="x","B1","")</f>
        <v/>
      </c>
      <c r="BO303" s="16" t="e">
        <f>IF(Wedstrijden!#REF!="x","BB","")</f>
        <v>#REF!</v>
      </c>
      <c r="BP303" s="16" t="str">
        <f>IF(Wedstrijden!V300="x","B","")</f>
        <v/>
      </c>
      <c r="BQ303" s="16" t="str">
        <f>IF(Wedstrijden!W300="x","L1","")</f>
        <v/>
      </c>
      <c r="BR303" s="16" t="str">
        <f>IF(Wedstrijden!X300="x","L2","")</f>
        <v/>
      </c>
      <c r="BS303" s="16" t="str">
        <f>IF(Wedstrijden!Y300="x","M1","")</f>
        <v/>
      </c>
      <c r="BT303" s="16" t="str">
        <f>IF(Wedstrijden!Z300="x","M2","")</f>
        <v/>
      </c>
      <c r="BU303" s="16" t="str">
        <f>IF(Wedstrijden!AA300="x","Z1","")</f>
        <v/>
      </c>
      <c r="BV303" s="16" t="str">
        <f>IF(Wedstrijden!AB300="x","Z2","")</f>
        <v/>
      </c>
      <c r="BW303" s="16" t="str">
        <f>IF(COUNTA(Wedstrijden!K300:S300)&lt;&gt;0,1,"")</f>
        <v/>
      </c>
      <c r="BX303" s="16" t="str">
        <f t="shared" si="25"/>
        <v/>
      </c>
      <c r="BY303" s="16" t="str">
        <f>IF(Wedstrijden!K300="x","BB","")</f>
        <v/>
      </c>
      <c r="BZ303" s="16" t="str">
        <f>IF(Wedstrijden!L300="x","B","")</f>
        <v/>
      </c>
      <c r="CA303" s="16" t="str">
        <f>IF(Wedstrijden!M300="x","L1","")</f>
        <v/>
      </c>
      <c r="CB303" s="16" t="str">
        <f>IF(Wedstrijden!N300="x","L2","")</f>
        <v/>
      </c>
      <c r="CC303" s="16" t="str">
        <f>IF(Wedstrijden!O300="x","M1","")</f>
        <v/>
      </c>
      <c r="CD303" s="16" t="str">
        <f>IF(Wedstrijden!P300="x","M2","")</f>
        <v/>
      </c>
      <c r="CE303" s="16" t="str">
        <f>IF(Wedstrijden!Q300="x","Z1","")</f>
        <v/>
      </c>
      <c r="CF303" s="16" t="str">
        <f>IF(Wedstrijden!R300="x","Z2","")</f>
        <v/>
      </c>
      <c r="CG303" s="16" t="str">
        <f>IF(Wedstrijden!S300="x","ZZL","")</f>
        <v/>
      </c>
      <c r="CL303" s="16" t="str">
        <f>IF(COUNTA(Wedstrijden!AQ300:BA300)&lt;&gt;0,2,"")</f>
        <v/>
      </c>
      <c r="CM303" s="16" t="str">
        <f t="shared" si="26"/>
        <v/>
      </c>
      <c r="CN303" s="16" t="str">
        <f>IF(Wedstrijden!AQ300="x","AA","")</f>
        <v/>
      </c>
      <c r="CO303" s="16" t="str">
        <f>IF(Wedstrijden!AR300="x","A","")</f>
        <v/>
      </c>
      <c r="CP303" s="16" t="str">
        <f>IF(Wedstrijden!AS300="x","BB","")</f>
        <v/>
      </c>
      <c r="CQ303" s="16" t="str">
        <f>IF(Wedstrijden!AT300="x","B","")</f>
        <v/>
      </c>
      <c r="CR303" s="16" t="str">
        <f>IF(Wedstrijden!AU300="x","L","")</f>
        <v/>
      </c>
      <c r="CS303" s="16" t="str">
        <f>IF(Wedstrijden!AV300="x","M","")</f>
        <v/>
      </c>
      <c r="CT303" s="16" t="str">
        <f>IF(Wedstrijden!AW300="x","Z","")</f>
        <v/>
      </c>
      <c r="CU303" s="16" t="str">
        <f>IF(Wedstrijden!BA300="x","ZZ","")</f>
        <v/>
      </c>
      <c r="CV303" s="16" t="str">
        <f>IF(COUNTA(Wedstrijden!AH300:AO300)&lt;&gt;0,2,"")</f>
        <v/>
      </c>
      <c r="CW303" s="16" t="str">
        <f t="shared" si="27"/>
        <v/>
      </c>
      <c r="CX303" s="16" t="str">
        <f>IF(Wedstrijden!AH300="x","BB","")</f>
        <v/>
      </c>
      <c r="CY303" s="16" t="str">
        <f>IF(Wedstrijden!AI300="x","B","")</f>
        <v/>
      </c>
      <c r="CZ303" s="16" t="str">
        <f>IF(Wedstrijden!AJ300="x","L","")</f>
        <v/>
      </c>
      <c r="DA303" s="16" t="str">
        <f>IF(Wedstrijden!AK300="x","M","")</f>
        <v/>
      </c>
      <c r="DB303" s="16" t="str">
        <f>IF(Wedstrijden!AL300="x","Z","")</f>
        <v/>
      </c>
      <c r="DC303" s="16" t="str">
        <f>IF(Wedstrijden!AM300="x","ZZ","")</f>
        <v/>
      </c>
      <c r="DD303" s="16" t="str">
        <f>IF(Wedstrijden!AO300="x","1.40","")</f>
        <v/>
      </c>
      <c r="DE303" s="16" t="str">
        <f>IF(COUNTA(Wedstrijden!BC300:BE300)&lt;&gt;0,6,"")</f>
        <v/>
      </c>
      <c r="DF303" s="16" t="str">
        <f t="shared" si="28"/>
        <v/>
      </c>
      <c r="DG303" s="16" t="str">
        <f>IF(Wedstrijden!BC300="x","L","")</f>
        <v/>
      </c>
      <c r="DH303" s="16" t="str">
        <f>IF(Wedstrijden!BD300="x","M","")</f>
        <v/>
      </c>
      <c r="DI303" s="16" t="str">
        <f>IF(Wedstrijden!BE300="x","Z","")</f>
        <v/>
      </c>
      <c r="DJ303" s="16" t="str">
        <f>IF(Wedstrijden!BF300="x","Z","")</f>
        <v/>
      </c>
      <c r="DK303" s="16" t="str">
        <f>IF(COUNTA(Wedstrijden!BH300:BJ300)&lt;&gt;0,6,"")</f>
        <v/>
      </c>
      <c r="DL303" s="16" t="str">
        <f t="shared" si="29"/>
        <v/>
      </c>
      <c r="DM303" s="16" t="str">
        <f>IF(Wedstrijden!BH300="x","L","")</f>
        <v/>
      </c>
      <c r="DN303" s="16" t="str">
        <f>IF(Wedstrijden!BI300="x","M","")</f>
        <v/>
      </c>
      <c r="DO303" s="16" t="str">
        <f>IF(Wedstrijden!BJ300="x","Z","")</f>
        <v/>
      </c>
      <c r="DP303" s="16" t="str">
        <f>IF(Wedstrijden!BK300="x","Z","")</f>
        <v/>
      </c>
    </row>
    <row r="304" spans="1:120" ht="14.4" x14ac:dyDescent="0.3">
      <c r="A304" s="18">
        <f>Wedstrijden!A301</f>
        <v>0</v>
      </c>
      <c r="B304" s="16" t="str">
        <f>IFERROR(VLOOKUP(Wedstrijden!#REF!,#REF!,2,FALSE),"")</f>
        <v/>
      </c>
      <c r="C304" s="16">
        <f>Wedstrijden!E301</f>
        <v>0</v>
      </c>
      <c r="D304" s="16" t="str">
        <f>IFERROR(VLOOKUP(Wedstrijden!#REF!,#REF!,2,FALSE),"")</f>
        <v/>
      </c>
      <c r="E304" s="16" t="str">
        <f>IFERROR(VLOOKUP(Wedstrijden!#REF!,#REF!,5,FALSE),"")</f>
        <v/>
      </c>
      <c r="F304" s="16" t="e">
        <f>IF(Wedstrijden!#REF!&lt;&gt;"",Wedstrijden!#REF!,"")</f>
        <v>#REF!</v>
      </c>
      <c r="G304" s="16" t="e">
        <f>IF(Wedstrijden!#REF!="Indoor",1,0)</f>
        <v>#REF!</v>
      </c>
      <c r="H304" s="16" t="e">
        <f>Wedstrijden!#REF!</f>
        <v>#REF!</v>
      </c>
      <c r="I304" s="16" t="e">
        <f>IF(Wedstrijden!#REF!="Nee",0,IF(Wedstrijden!#REF!="Ja",1,""))</f>
        <v>#REF!</v>
      </c>
      <c r="J304" s="16" t="e">
        <f>IF(Wedstrijden!#REF!&lt;&gt;"",Wedstrijden!#REF!,"")</f>
        <v>#REF!</v>
      </c>
      <c r="BJ304" s="16" t="str">
        <f>IF(COUNTA(Wedstrijden!T301:AB301)&lt;&gt;0,1,"")</f>
        <v/>
      </c>
      <c r="BK304" s="16" t="str">
        <f t="shared" si="24"/>
        <v/>
      </c>
      <c r="BL304" s="16" t="e">
        <f>IF(Wedstrijden!#REF!="x","AA","")</f>
        <v>#REF!</v>
      </c>
      <c r="BM304" s="16" t="e">
        <f>IF(Wedstrijden!#REF!="x","A","")</f>
        <v>#REF!</v>
      </c>
      <c r="BN304" s="16" t="str">
        <f>IF(Wedstrijden!T301="x","B1","")</f>
        <v/>
      </c>
      <c r="BO304" s="16" t="e">
        <f>IF(Wedstrijden!#REF!="x","BB","")</f>
        <v>#REF!</v>
      </c>
      <c r="BP304" s="16" t="str">
        <f>IF(Wedstrijden!V301="x","B","")</f>
        <v/>
      </c>
      <c r="BQ304" s="16" t="str">
        <f>IF(Wedstrijden!W301="x","L1","")</f>
        <v/>
      </c>
      <c r="BR304" s="16" t="str">
        <f>IF(Wedstrijden!X301="x","L2","")</f>
        <v/>
      </c>
      <c r="BS304" s="16" t="str">
        <f>IF(Wedstrijden!Y301="x","M1","")</f>
        <v/>
      </c>
      <c r="BT304" s="16" t="str">
        <f>IF(Wedstrijden!Z301="x","M2","")</f>
        <v/>
      </c>
      <c r="BU304" s="16" t="str">
        <f>IF(Wedstrijden!AA301="x","Z1","")</f>
        <v/>
      </c>
      <c r="BV304" s="16" t="str">
        <f>IF(Wedstrijden!AB301="x","Z2","")</f>
        <v/>
      </c>
      <c r="BW304" s="16" t="str">
        <f>IF(COUNTA(Wedstrijden!K301:S301)&lt;&gt;0,1,"")</f>
        <v/>
      </c>
      <c r="BX304" s="16" t="str">
        <f t="shared" si="25"/>
        <v/>
      </c>
      <c r="BY304" s="16" t="str">
        <f>IF(Wedstrijden!K301="x","BB","")</f>
        <v/>
      </c>
      <c r="BZ304" s="16" t="str">
        <f>IF(Wedstrijden!L301="x","B","")</f>
        <v/>
      </c>
      <c r="CA304" s="16" t="str">
        <f>IF(Wedstrijden!M301="x","L1","")</f>
        <v/>
      </c>
      <c r="CB304" s="16" t="str">
        <f>IF(Wedstrijden!N301="x","L2","")</f>
        <v/>
      </c>
      <c r="CC304" s="16" t="str">
        <f>IF(Wedstrijden!O301="x","M1","")</f>
        <v/>
      </c>
      <c r="CD304" s="16" t="str">
        <f>IF(Wedstrijden!P301="x","M2","")</f>
        <v/>
      </c>
      <c r="CE304" s="16" t="str">
        <f>IF(Wedstrijden!Q301="x","Z1","")</f>
        <v/>
      </c>
      <c r="CF304" s="16" t="str">
        <f>IF(Wedstrijden!R301="x","Z2","")</f>
        <v/>
      </c>
      <c r="CG304" s="16" t="str">
        <f>IF(Wedstrijden!S301="x","ZZL","")</f>
        <v/>
      </c>
      <c r="CL304" s="16" t="str">
        <f>IF(COUNTA(Wedstrijden!AQ301:BA301)&lt;&gt;0,2,"")</f>
        <v/>
      </c>
      <c r="CM304" s="16" t="str">
        <f t="shared" si="26"/>
        <v/>
      </c>
      <c r="CN304" s="16" t="str">
        <f>IF(Wedstrijden!AQ301="x","AA","")</f>
        <v/>
      </c>
      <c r="CO304" s="16" t="str">
        <f>IF(Wedstrijden!AR301="x","A","")</f>
        <v/>
      </c>
      <c r="CP304" s="16" t="str">
        <f>IF(Wedstrijden!AS301="x","BB","")</f>
        <v/>
      </c>
      <c r="CQ304" s="16" t="str">
        <f>IF(Wedstrijden!AT301="x","B","")</f>
        <v/>
      </c>
      <c r="CR304" s="16" t="str">
        <f>IF(Wedstrijden!AU301="x","L","")</f>
        <v/>
      </c>
      <c r="CS304" s="16" t="str">
        <f>IF(Wedstrijden!AV301="x","M","")</f>
        <v/>
      </c>
      <c r="CT304" s="16" t="str">
        <f>IF(Wedstrijden!AW301="x","Z","")</f>
        <v/>
      </c>
      <c r="CU304" s="16" t="str">
        <f>IF(Wedstrijden!BA301="x","ZZ","")</f>
        <v/>
      </c>
      <c r="CV304" s="16" t="str">
        <f>IF(COUNTA(Wedstrijden!AH301:AO301)&lt;&gt;0,2,"")</f>
        <v/>
      </c>
      <c r="CW304" s="16" t="str">
        <f t="shared" si="27"/>
        <v/>
      </c>
      <c r="CX304" s="16" t="str">
        <f>IF(Wedstrijden!AH301="x","BB","")</f>
        <v/>
      </c>
      <c r="CY304" s="16" t="str">
        <f>IF(Wedstrijden!AI301="x","B","")</f>
        <v/>
      </c>
      <c r="CZ304" s="16" t="str">
        <f>IF(Wedstrijden!AJ301="x","L","")</f>
        <v/>
      </c>
      <c r="DA304" s="16" t="str">
        <f>IF(Wedstrijden!AK301="x","M","")</f>
        <v/>
      </c>
      <c r="DB304" s="16" t="str">
        <f>IF(Wedstrijden!AL301="x","Z","")</f>
        <v/>
      </c>
      <c r="DC304" s="16" t="str">
        <f>IF(Wedstrijden!AM301="x","ZZ","")</f>
        <v/>
      </c>
      <c r="DD304" s="16" t="str">
        <f>IF(Wedstrijden!AO301="x","1.40","")</f>
        <v/>
      </c>
      <c r="DE304" s="16" t="str">
        <f>IF(COUNTA(Wedstrijden!BC301:BE301)&lt;&gt;0,6,"")</f>
        <v/>
      </c>
      <c r="DF304" s="16" t="str">
        <f t="shared" si="28"/>
        <v/>
      </c>
      <c r="DG304" s="16" t="str">
        <f>IF(Wedstrijden!BC301="x","L","")</f>
        <v/>
      </c>
      <c r="DH304" s="16" t="str">
        <f>IF(Wedstrijden!BD301="x","M","")</f>
        <v/>
      </c>
      <c r="DI304" s="16" t="str">
        <f>IF(Wedstrijden!BE301="x","Z","")</f>
        <v/>
      </c>
      <c r="DJ304" s="16" t="str">
        <f>IF(Wedstrijden!BF301="x","Z","")</f>
        <v/>
      </c>
      <c r="DK304" s="16" t="str">
        <f>IF(COUNTA(Wedstrijden!BH301:BJ301)&lt;&gt;0,6,"")</f>
        <v/>
      </c>
      <c r="DL304" s="16" t="str">
        <f t="shared" si="29"/>
        <v/>
      </c>
      <c r="DM304" s="16" t="str">
        <f>IF(Wedstrijden!BH301="x","L","")</f>
        <v/>
      </c>
      <c r="DN304" s="16" t="str">
        <f>IF(Wedstrijden!BI301="x","M","")</f>
        <v/>
      </c>
      <c r="DO304" s="16" t="str">
        <f>IF(Wedstrijden!BJ301="x","Z","")</f>
        <v/>
      </c>
      <c r="DP304" s="16" t="str">
        <f>IF(Wedstrijden!BK301="x","Z","")</f>
        <v/>
      </c>
    </row>
    <row r="305" spans="1:120" ht="14.4" x14ac:dyDescent="0.3">
      <c r="A305" s="18">
        <f>Wedstrijden!A302</f>
        <v>0</v>
      </c>
      <c r="B305" s="16" t="str">
        <f>IFERROR(VLOOKUP(Wedstrijden!#REF!,#REF!,2,FALSE),"")</f>
        <v/>
      </c>
      <c r="C305" s="16">
        <f>Wedstrijden!E302</f>
        <v>0</v>
      </c>
      <c r="D305" s="16" t="str">
        <f>IFERROR(VLOOKUP(Wedstrijden!#REF!,#REF!,2,FALSE),"")</f>
        <v/>
      </c>
      <c r="E305" s="16" t="str">
        <f>IFERROR(VLOOKUP(Wedstrijden!#REF!,#REF!,5,FALSE),"")</f>
        <v/>
      </c>
      <c r="F305" s="16" t="e">
        <f>IF(Wedstrijden!#REF!&lt;&gt;"",Wedstrijden!#REF!,"")</f>
        <v>#REF!</v>
      </c>
      <c r="G305" s="16" t="e">
        <f>IF(Wedstrijden!#REF!="Indoor",1,0)</f>
        <v>#REF!</v>
      </c>
      <c r="H305" s="16" t="e">
        <f>Wedstrijden!#REF!</f>
        <v>#REF!</v>
      </c>
      <c r="I305" s="16" t="e">
        <f>IF(Wedstrijden!#REF!="Nee",0,IF(Wedstrijden!#REF!="Ja",1,""))</f>
        <v>#REF!</v>
      </c>
      <c r="J305" s="16" t="e">
        <f>IF(Wedstrijden!#REF!&lt;&gt;"",Wedstrijden!#REF!,"")</f>
        <v>#REF!</v>
      </c>
      <c r="BJ305" s="16" t="str">
        <f>IF(COUNTA(Wedstrijden!T302:AB302)&lt;&gt;0,1,"")</f>
        <v/>
      </c>
      <c r="BK305" s="16" t="str">
        <f t="shared" si="24"/>
        <v/>
      </c>
      <c r="BL305" s="16" t="e">
        <f>IF(Wedstrijden!#REF!="x","AA","")</f>
        <v>#REF!</v>
      </c>
      <c r="BM305" s="16" t="e">
        <f>IF(Wedstrijden!#REF!="x","A","")</f>
        <v>#REF!</v>
      </c>
      <c r="BN305" s="16" t="str">
        <f>IF(Wedstrijden!T302="x","B1","")</f>
        <v/>
      </c>
      <c r="BO305" s="16" t="e">
        <f>IF(Wedstrijden!#REF!="x","BB","")</f>
        <v>#REF!</v>
      </c>
      <c r="BP305" s="16" t="str">
        <f>IF(Wedstrijden!V302="x","B","")</f>
        <v/>
      </c>
      <c r="BQ305" s="16" t="str">
        <f>IF(Wedstrijden!W302="x","L1","")</f>
        <v/>
      </c>
      <c r="BR305" s="16" t="str">
        <f>IF(Wedstrijden!X302="x","L2","")</f>
        <v/>
      </c>
      <c r="BS305" s="16" t="str">
        <f>IF(Wedstrijden!Y302="x","M1","")</f>
        <v/>
      </c>
      <c r="BT305" s="16" t="str">
        <f>IF(Wedstrijden!Z302="x","M2","")</f>
        <v/>
      </c>
      <c r="BU305" s="16" t="str">
        <f>IF(Wedstrijden!AA302="x","Z1","")</f>
        <v/>
      </c>
      <c r="BV305" s="16" t="str">
        <f>IF(Wedstrijden!AB302="x","Z2","")</f>
        <v/>
      </c>
      <c r="BW305" s="16" t="str">
        <f>IF(COUNTA(Wedstrijden!K302:S302)&lt;&gt;0,1,"")</f>
        <v/>
      </c>
      <c r="BX305" s="16" t="str">
        <f t="shared" si="25"/>
        <v/>
      </c>
      <c r="BY305" s="16" t="str">
        <f>IF(Wedstrijden!K302="x","BB","")</f>
        <v/>
      </c>
      <c r="BZ305" s="16" t="str">
        <f>IF(Wedstrijden!L302="x","B","")</f>
        <v/>
      </c>
      <c r="CA305" s="16" t="str">
        <f>IF(Wedstrijden!M302="x","L1","")</f>
        <v/>
      </c>
      <c r="CB305" s="16" t="str">
        <f>IF(Wedstrijden!N302="x","L2","")</f>
        <v/>
      </c>
      <c r="CC305" s="16" t="str">
        <f>IF(Wedstrijden!O302="x","M1","")</f>
        <v/>
      </c>
      <c r="CD305" s="16" t="str">
        <f>IF(Wedstrijden!P302="x","M2","")</f>
        <v/>
      </c>
      <c r="CE305" s="16" t="str">
        <f>IF(Wedstrijden!Q302="x","Z1","")</f>
        <v/>
      </c>
      <c r="CF305" s="16" t="str">
        <f>IF(Wedstrijden!R302="x","Z2","")</f>
        <v/>
      </c>
      <c r="CG305" s="16" t="str">
        <f>IF(Wedstrijden!S302="x","ZZL","")</f>
        <v/>
      </c>
      <c r="CL305" s="16" t="str">
        <f>IF(COUNTA(Wedstrijden!AQ302:BA302)&lt;&gt;0,2,"")</f>
        <v/>
      </c>
      <c r="CM305" s="16" t="str">
        <f t="shared" si="26"/>
        <v/>
      </c>
      <c r="CN305" s="16" t="str">
        <f>IF(Wedstrijden!AQ302="x","AA","")</f>
        <v/>
      </c>
      <c r="CO305" s="16" t="str">
        <f>IF(Wedstrijden!AR302="x","A","")</f>
        <v/>
      </c>
      <c r="CP305" s="16" t="str">
        <f>IF(Wedstrijden!AS302="x","BB","")</f>
        <v/>
      </c>
      <c r="CQ305" s="16" t="str">
        <f>IF(Wedstrijden!AT302="x","B","")</f>
        <v/>
      </c>
      <c r="CR305" s="16" t="str">
        <f>IF(Wedstrijden!AU302="x","L","")</f>
        <v/>
      </c>
      <c r="CS305" s="16" t="str">
        <f>IF(Wedstrijden!AV302="x","M","")</f>
        <v/>
      </c>
      <c r="CT305" s="16" t="str">
        <f>IF(Wedstrijden!AW302="x","Z","")</f>
        <v/>
      </c>
      <c r="CU305" s="16" t="str">
        <f>IF(Wedstrijden!BA302="x","ZZ","")</f>
        <v/>
      </c>
      <c r="CV305" s="16" t="str">
        <f>IF(COUNTA(Wedstrijden!AH302:AO302)&lt;&gt;0,2,"")</f>
        <v/>
      </c>
      <c r="CW305" s="16" t="str">
        <f t="shared" si="27"/>
        <v/>
      </c>
      <c r="CX305" s="16" t="str">
        <f>IF(Wedstrijden!AH302="x","BB","")</f>
        <v/>
      </c>
      <c r="CY305" s="16" t="str">
        <f>IF(Wedstrijden!AI302="x","B","")</f>
        <v/>
      </c>
      <c r="CZ305" s="16" t="str">
        <f>IF(Wedstrijden!AJ302="x","L","")</f>
        <v/>
      </c>
      <c r="DA305" s="16" t="str">
        <f>IF(Wedstrijden!AK302="x","M","")</f>
        <v/>
      </c>
      <c r="DB305" s="16" t="str">
        <f>IF(Wedstrijden!AL302="x","Z","")</f>
        <v/>
      </c>
      <c r="DC305" s="16" t="str">
        <f>IF(Wedstrijden!AM302="x","ZZ","")</f>
        <v/>
      </c>
      <c r="DD305" s="16" t="str">
        <f>IF(Wedstrijden!AO302="x","1.40","")</f>
        <v/>
      </c>
      <c r="DE305" s="16" t="str">
        <f>IF(COUNTA(Wedstrijden!BC302:BE302)&lt;&gt;0,6,"")</f>
        <v/>
      </c>
      <c r="DF305" s="16" t="str">
        <f t="shared" si="28"/>
        <v/>
      </c>
      <c r="DG305" s="16" t="str">
        <f>IF(Wedstrijden!BC302="x","L","")</f>
        <v/>
      </c>
      <c r="DH305" s="16" t="str">
        <f>IF(Wedstrijden!BD302="x","M","")</f>
        <v/>
      </c>
      <c r="DI305" s="16" t="str">
        <f>IF(Wedstrijden!BE302="x","Z","")</f>
        <v/>
      </c>
      <c r="DJ305" s="16" t="str">
        <f>IF(Wedstrijden!BF302="x","Z","")</f>
        <v/>
      </c>
      <c r="DK305" s="16" t="str">
        <f>IF(COUNTA(Wedstrijden!BH302:BJ302)&lt;&gt;0,6,"")</f>
        <v/>
      </c>
      <c r="DL305" s="16" t="str">
        <f t="shared" si="29"/>
        <v/>
      </c>
      <c r="DM305" s="16" t="str">
        <f>IF(Wedstrijden!BH302="x","L","")</f>
        <v/>
      </c>
      <c r="DN305" s="16" t="str">
        <f>IF(Wedstrijden!BI302="x","M","")</f>
        <v/>
      </c>
      <c r="DO305" s="16" t="str">
        <f>IF(Wedstrijden!BJ302="x","Z","")</f>
        <v/>
      </c>
      <c r="DP305" s="16" t="str">
        <f>IF(Wedstrijden!BK302="x","Z","")</f>
        <v/>
      </c>
    </row>
    <row r="306" spans="1:120" ht="14.4" x14ac:dyDescent="0.3">
      <c r="A306" s="18">
        <f>Wedstrijden!A303</f>
        <v>0</v>
      </c>
      <c r="B306" s="16" t="str">
        <f>IFERROR(VLOOKUP(Wedstrijden!#REF!,#REF!,2,FALSE),"")</f>
        <v/>
      </c>
      <c r="C306" s="16">
        <f>Wedstrijden!E303</f>
        <v>0</v>
      </c>
      <c r="D306" s="16" t="str">
        <f>IFERROR(VLOOKUP(Wedstrijden!#REF!,#REF!,2,FALSE),"")</f>
        <v/>
      </c>
      <c r="E306" s="16" t="str">
        <f>IFERROR(VLOOKUP(Wedstrijden!#REF!,#REF!,5,FALSE),"")</f>
        <v/>
      </c>
      <c r="F306" s="16" t="e">
        <f>IF(Wedstrijden!#REF!&lt;&gt;"",Wedstrijden!#REF!,"")</f>
        <v>#REF!</v>
      </c>
      <c r="G306" s="16" t="e">
        <f>IF(Wedstrijden!#REF!="Indoor",1,0)</f>
        <v>#REF!</v>
      </c>
      <c r="H306" s="16" t="e">
        <f>Wedstrijden!#REF!</f>
        <v>#REF!</v>
      </c>
      <c r="I306" s="16" t="e">
        <f>IF(Wedstrijden!#REF!="Nee",0,IF(Wedstrijden!#REF!="Ja",1,""))</f>
        <v>#REF!</v>
      </c>
      <c r="J306" s="16" t="e">
        <f>IF(Wedstrijden!#REF!&lt;&gt;"",Wedstrijden!#REF!,"")</f>
        <v>#REF!</v>
      </c>
      <c r="BJ306" s="16" t="str">
        <f>IF(COUNTA(Wedstrijden!T303:AB303)&lt;&gt;0,1,"")</f>
        <v/>
      </c>
      <c r="BK306" s="16" t="str">
        <f t="shared" si="24"/>
        <v/>
      </c>
      <c r="BL306" s="16" t="e">
        <f>IF(Wedstrijden!#REF!="x","AA","")</f>
        <v>#REF!</v>
      </c>
      <c r="BM306" s="16" t="e">
        <f>IF(Wedstrijden!#REF!="x","A","")</f>
        <v>#REF!</v>
      </c>
      <c r="BN306" s="16" t="str">
        <f>IF(Wedstrijden!T303="x","B1","")</f>
        <v/>
      </c>
      <c r="BO306" s="16" t="e">
        <f>IF(Wedstrijden!#REF!="x","BB","")</f>
        <v>#REF!</v>
      </c>
      <c r="BP306" s="16" t="str">
        <f>IF(Wedstrijden!V303="x","B","")</f>
        <v/>
      </c>
      <c r="BQ306" s="16" t="str">
        <f>IF(Wedstrijden!W303="x","L1","")</f>
        <v/>
      </c>
      <c r="BR306" s="16" t="str">
        <f>IF(Wedstrijden!X303="x","L2","")</f>
        <v/>
      </c>
      <c r="BS306" s="16" t="str">
        <f>IF(Wedstrijden!Y303="x","M1","")</f>
        <v/>
      </c>
      <c r="BT306" s="16" t="str">
        <f>IF(Wedstrijden!Z303="x","M2","")</f>
        <v/>
      </c>
      <c r="BU306" s="16" t="str">
        <f>IF(Wedstrijden!AA303="x","Z1","")</f>
        <v/>
      </c>
      <c r="BV306" s="16" t="str">
        <f>IF(Wedstrijden!AB303="x","Z2","")</f>
        <v/>
      </c>
      <c r="BW306" s="16" t="str">
        <f>IF(COUNTA(Wedstrijden!K303:S303)&lt;&gt;0,1,"")</f>
        <v/>
      </c>
      <c r="BX306" s="16" t="str">
        <f t="shared" si="25"/>
        <v/>
      </c>
      <c r="BY306" s="16" t="str">
        <f>IF(Wedstrijden!K303="x","BB","")</f>
        <v/>
      </c>
      <c r="BZ306" s="16" t="str">
        <f>IF(Wedstrijden!L303="x","B","")</f>
        <v/>
      </c>
      <c r="CA306" s="16" t="str">
        <f>IF(Wedstrijden!M303="x","L1","")</f>
        <v/>
      </c>
      <c r="CB306" s="16" t="str">
        <f>IF(Wedstrijden!N303="x","L2","")</f>
        <v/>
      </c>
      <c r="CC306" s="16" t="str">
        <f>IF(Wedstrijden!O303="x","M1","")</f>
        <v/>
      </c>
      <c r="CD306" s="16" t="str">
        <f>IF(Wedstrijden!P303="x","M2","")</f>
        <v/>
      </c>
      <c r="CE306" s="16" t="str">
        <f>IF(Wedstrijden!Q303="x","Z1","")</f>
        <v/>
      </c>
      <c r="CF306" s="16" t="str">
        <f>IF(Wedstrijden!R303="x","Z2","")</f>
        <v/>
      </c>
      <c r="CG306" s="16" t="str">
        <f>IF(Wedstrijden!S303="x","ZZL","")</f>
        <v/>
      </c>
      <c r="CL306" s="16" t="str">
        <f>IF(COUNTA(Wedstrijden!AQ303:BA303)&lt;&gt;0,2,"")</f>
        <v/>
      </c>
      <c r="CM306" s="16" t="str">
        <f t="shared" si="26"/>
        <v/>
      </c>
      <c r="CN306" s="16" t="str">
        <f>IF(Wedstrijden!AQ303="x","AA","")</f>
        <v/>
      </c>
      <c r="CO306" s="16" t="str">
        <f>IF(Wedstrijden!AR303="x","A","")</f>
        <v/>
      </c>
      <c r="CP306" s="16" t="str">
        <f>IF(Wedstrijden!AS303="x","BB","")</f>
        <v/>
      </c>
      <c r="CQ306" s="16" t="str">
        <f>IF(Wedstrijden!AT303="x","B","")</f>
        <v/>
      </c>
      <c r="CR306" s="16" t="str">
        <f>IF(Wedstrijden!AU303="x","L","")</f>
        <v/>
      </c>
      <c r="CS306" s="16" t="str">
        <f>IF(Wedstrijden!AV303="x","M","")</f>
        <v/>
      </c>
      <c r="CT306" s="16" t="str">
        <f>IF(Wedstrijden!AW303="x","Z","")</f>
        <v/>
      </c>
      <c r="CU306" s="16" t="str">
        <f>IF(Wedstrijden!BA303="x","ZZ","")</f>
        <v/>
      </c>
      <c r="CV306" s="16" t="str">
        <f>IF(COUNTA(Wedstrijden!AH303:AO303)&lt;&gt;0,2,"")</f>
        <v/>
      </c>
      <c r="CW306" s="16" t="str">
        <f t="shared" si="27"/>
        <v/>
      </c>
      <c r="CX306" s="16" t="str">
        <f>IF(Wedstrijden!AH303="x","BB","")</f>
        <v/>
      </c>
      <c r="CY306" s="16" t="str">
        <f>IF(Wedstrijden!AI303="x","B","")</f>
        <v/>
      </c>
      <c r="CZ306" s="16" t="str">
        <f>IF(Wedstrijden!AJ303="x","L","")</f>
        <v/>
      </c>
      <c r="DA306" s="16" t="str">
        <f>IF(Wedstrijden!AK303="x","M","")</f>
        <v/>
      </c>
      <c r="DB306" s="16" t="str">
        <f>IF(Wedstrijden!AL303="x","Z","")</f>
        <v/>
      </c>
      <c r="DC306" s="16" t="str">
        <f>IF(Wedstrijden!AM303="x","ZZ","")</f>
        <v/>
      </c>
      <c r="DD306" s="16" t="str">
        <f>IF(Wedstrijden!AO303="x","1.40","")</f>
        <v/>
      </c>
      <c r="DE306" s="16" t="str">
        <f>IF(COUNTA(Wedstrijden!BC303:BE303)&lt;&gt;0,6,"")</f>
        <v/>
      </c>
      <c r="DF306" s="16" t="str">
        <f t="shared" si="28"/>
        <v/>
      </c>
      <c r="DG306" s="16" t="str">
        <f>IF(Wedstrijden!BC303="x","L","")</f>
        <v/>
      </c>
      <c r="DH306" s="16" t="str">
        <f>IF(Wedstrijden!BD303="x","M","")</f>
        <v/>
      </c>
      <c r="DI306" s="16" t="str">
        <f>IF(Wedstrijden!BE303="x","Z","")</f>
        <v/>
      </c>
      <c r="DJ306" s="16" t="str">
        <f>IF(Wedstrijden!BF303="x","Z","")</f>
        <v/>
      </c>
      <c r="DK306" s="16" t="str">
        <f>IF(COUNTA(Wedstrijden!BH303:BJ303)&lt;&gt;0,6,"")</f>
        <v/>
      </c>
      <c r="DL306" s="16" t="str">
        <f t="shared" si="29"/>
        <v/>
      </c>
      <c r="DM306" s="16" t="str">
        <f>IF(Wedstrijden!BH303="x","L","")</f>
        <v/>
      </c>
      <c r="DN306" s="16" t="str">
        <f>IF(Wedstrijden!BI303="x","M","")</f>
        <v/>
      </c>
      <c r="DO306" s="16" t="str">
        <f>IF(Wedstrijden!BJ303="x","Z","")</f>
        <v/>
      </c>
      <c r="DP306" s="16" t="str">
        <f>IF(Wedstrijden!BK303="x","Z","")</f>
        <v/>
      </c>
    </row>
    <row r="307" spans="1:120" ht="14.4" x14ac:dyDescent="0.3">
      <c r="A307" s="18">
        <f>Wedstrijden!A304</f>
        <v>0</v>
      </c>
      <c r="B307" s="16" t="str">
        <f>IFERROR(VLOOKUP(Wedstrijden!#REF!,#REF!,2,FALSE),"")</f>
        <v/>
      </c>
      <c r="C307" s="16">
        <f>Wedstrijden!E304</f>
        <v>0</v>
      </c>
      <c r="D307" s="16" t="str">
        <f>IFERROR(VLOOKUP(Wedstrijden!#REF!,#REF!,2,FALSE),"")</f>
        <v/>
      </c>
      <c r="E307" s="16" t="str">
        <f>IFERROR(VLOOKUP(Wedstrijden!#REF!,#REF!,5,FALSE),"")</f>
        <v/>
      </c>
      <c r="F307" s="16" t="e">
        <f>IF(Wedstrijden!#REF!&lt;&gt;"",Wedstrijden!#REF!,"")</f>
        <v>#REF!</v>
      </c>
      <c r="G307" s="16" t="e">
        <f>IF(Wedstrijden!#REF!="Indoor",1,0)</f>
        <v>#REF!</v>
      </c>
      <c r="H307" s="16" t="e">
        <f>Wedstrijden!#REF!</f>
        <v>#REF!</v>
      </c>
      <c r="I307" s="16" t="e">
        <f>IF(Wedstrijden!#REF!="Nee",0,IF(Wedstrijden!#REF!="Ja",1,""))</f>
        <v>#REF!</v>
      </c>
      <c r="J307" s="16" t="e">
        <f>IF(Wedstrijden!#REF!&lt;&gt;"",Wedstrijden!#REF!,"")</f>
        <v>#REF!</v>
      </c>
      <c r="BJ307" s="16" t="str">
        <f>IF(COUNTA(Wedstrijden!T304:AB304)&lt;&gt;0,1,"")</f>
        <v/>
      </c>
      <c r="BK307" s="16" t="str">
        <f t="shared" si="24"/>
        <v/>
      </c>
      <c r="BL307" s="16" t="e">
        <f>IF(Wedstrijden!#REF!="x","AA","")</f>
        <v>#REF!</v>
      </c>
      <c r="BM307" s="16" t="e">
        <f>IF(Wedstrijden!#REF!="x","A","")</f>
        <v>#REF!</v>
      </c>
      <c r="BN307" s="16" t="str">
        <f>IF(Wedstrijden!T304="x","B1","")</f>
        <v/>
      </c>
      <c r="BO307" s="16" t="e">
        <f>IF(Wedstrijden!#REF!="x","BB","")</f>
        <v>#REF!</v>
      </c>
      <c r="BP307" s="16" t="str">
        <f>IF(Wedstrijden!V304="x","B","")</f>
        <v/>
      </c>
      <c r="BQ307" s="16" t="str">
        <f>IF(Wedstrijden!W304="x","L1","")</f>
        <v/>
      </c>
      <c r="BR307" s="16" t="str">
        <f>IF(Wedstrijden!X304="x","L2","")</f>
        <v/>
      </c>
      <c r="BS307" s="16" t="str">
        <f>IF(Wedstrijden!Y304="x","M1","")</f>
        <v/>
      </c>
      <c r="BT307" s="16" t="str">
        <f>IF(Wedstrijden!Z304="x","M2","")</f>
        <v/>
      </c>
      <c r="BU307" s="16" t="str">
        <f>IF(Wedstrijden!AA304="x","Z1","")</f>
        <v/>
      </c>
      <c r="BV307" s="16" t="str">
        <f>IF(Wedstrijden!AB304="x","Z2","")</f>
        <v/>
      </c>
      <c r="BW307" s="16" t="str">
        <f>IF(COUNTA(Wedstrijden!K304:S304)&lt;&gt;0,1,"")</f>
        <v/>
      </c>
      <c r="BX307" s="16" t="str">
        <f t="shared" si="25"/>
        <v/>
      </c>
      <c r="BY307" s="16" t="str">
        <f>IF(Wedstrijden!K304="x","BB","")</f>
        <v/>
      </c>
      <c r="BZ307" s="16" t="str">
        <f>IF(Wedstrijden!L304="x","B","")</f>
        <v/>
      </c>
      <c r="CA307" s="16" t="str">
        <f>IF(Wedstrijden!M304="x","L1","")</f>
        <v/>
      </c>
      <c r="CB307" s="16" t="str">
        <f>IF(Wedstrijden!N304="x","L2","")</f>
        <v/>
      </c>
      <c r="CC307" s="16" t="str">
        <f>IF(Wedstrijden!O304="x","M1","")</f>
        <v/>
      </c>
      <c r="CD307" s="16" t="str">
        <f>IF(Wedstrijden!P304="x","M2","")</f>
        <v/>
      </c>
      <c r="CE307" s="16" t="str">
        <f>IF(Wedstrijden!Q304="x","Z1","")</f>
        <v/>
      </c>
      <c r="CF307" s="16" t="str">
        <f>IF(Wedstrijden!R304="x","Z2","")</f>
        <v/>
      </c>
      <c r="CG307" s="16" t="str">
        <f>IF(Wedstrijden!S304="x","ZZL","")</f>
        <v/>
      </c>
      <c r="CL307" s="16" t="str">
        <f>IF(COUNTA(Wedstrijden!AQ304:BA304)&lt;&gt;0,2,"")</f>
        <v/>
      </c>
      <c r="CM307" s="16" t="str">
        <f t="shared" si="26"/>
        <v/>
      </c>
      <c r="CN307" s="16" t="str">
        <f>IF(Wedstrijden!AQ304="x","AA","")</f>
        <v/>
      </c>
      <c r="CO307" s="16" t="str">
        <f>IF(Wedstrijden!AR304="x","A","")</f>
        <v/>
      </c>
      <c r="CP307" s="16" t="str">
        <f>IF(Wedstrijden!AS304="x","BB","")</f>
        <v/>
      </c>
      <c r="CQ307" s="16" t="str">
        <f>IF(Wedstrijden!AT304="x","B","")</f>
        <v/>
      </c>
      <c r="CR307" s="16" t="str">
        <f>IF(Wedstrijden!AU304="x","L","")</f>
        <v/>
      </c>
      <c r="CS307" s="16" t="str">
        <f>IF(Wedstrijden!AV304="x","M","")</f>
        <v/>
      </c>
      <c r="CT307" s="16" t="str">
        <f>IF(Wedstrijden!AW304="x","Z","")</f>
        <v/>
      </c>
      <c r="CU307" s="16" t="str">
        <f>IF(Wedstrijden!BA304="x","ZZ","")</f>
        <v/>
      </c>
      <c r="CV307" s="16" t="str">
        <f>IF(COUNTA(Wedstrijden!AH304:AO304)&lt;&gt;0,2,"")</f>
        <v/>
      </c>
      <c r="CW307" s="16" t="str">
        <f t="shared" si="27"/>
        <v/>
      </c>
      <c r="CX307" s="16" t="str">
        <f>IF(Wedstrijden!AH304="x","BB","")</f>
        <v/>
      </c>
      <c r="CY307" s="16" t="str">
        <f>IF(Wedstrijden!AI304="x","B","")</f>
        <v/>
      </c>
      <c r="CZ307" s="16" t="str">
        <f>IF(Wedstrijden!AJ304="x","L","")</f>
        <v/>
      </c>
      <c r="DA307" s="16" t="str">
        <f>IF(Wedstrijden!AK304="x","M","")</f>
        <v/>
      </c>
      <c r="DB307" s="16" t="str">
        <f>IF(Wedstrijden!AL304="x","Z","")</f>
        <v/>
      </c>
      <c r="DC307" s="16" t="str">
        <f>IF(Wedstrijden!AM304="x","ZZ","")</f>
        <v/>
      </c>
      <c r="DD307" s="16" t="str">
        <f>IF(Wedstrijden!AO304="x","1.40","")</f>
        <v/>
      </c>
      <c r="DE307" s="16" t="str">
        <f>IF(COUNTA(Wedstrijden!BC304:BE304)&lt;&gt;0,6,"")</f>
        <v/>
      </c>
      <c r="DF307" s="16" t="str">
        <f t="shared" si="28"/>
        <v/>
      </c>
      <c r="DG307" s="16" t="str">
        <f>IF(Wedstrijden!BC304="x","L","")</f>
        <v/>
      </c>
      <c r="DH307" s="16" t="str">
        <f>IF(Wedstrijden!BD304="x","M","")</f>
        <v/>
      </c>
      <c r="DI307" s="16" t="str">
        <f>IF(Wedstrijden!BE304="x","Z","")</f>
        <v/>
      </c>
      <c r="DJ307" s="16" t="str">
        <f>IF(Wedstrijden!BF304="x","Z","")</f>
        <v/>
      </c>
      <c r="DK307" s="16" t="str">
        <f>IF(COUNTA(Wedstrijden!BH304:BJ304)&lt;&gt;0,6,"")</f>
        <v/>
      </c>
      <c r="DL307" s="16" t="str">
        <f t="shared" si="29"/>
        <v/>
      </c>
      <c r="DM307" s="16" t="str">
        <f>IF(Wedstrijden!BH304="x","L","")</f>
        <v/>
      </c>
      <c r="DN307" s="16" t="str">
        <f>IF(Wedstrijden!BI304="x","M","")</f>
        <v/>
      </c>
      <c r="DO307" s="16" t="str">
        <f>IF(Wedstrijden!BJ304="x","Z","")</f>
        <v/>
      </c>
      <c r="DP307" s="16" t="str">
        <f>IF(Wedstrijden!BK304="x","Z","")</f>
        <v/>
      </c>
    </row>
    <row r="308" spans="1:120" ht="14.4" x14ac:dyDescent="0.3">
      <c r="A308" s="18">
        <f>Wedstrijden!A305</f>
        <v>0</v>
      </c>
      <c r="B308" s="16" t="str">
        <f>IFERROR(VLOOKUP(Wedstrijden!#REF!,#REF!,2,FALSE),"")</f>
        <v/>
      </c>
      <c r="C308" s="16">
        <f>Wedstrijden!E305</f>
        <v>0</v>
      </c>
      <c r="D308" s="16" t="str">
        <f>IFERROR(VLOOKUP(Wedstrijden!#REF!,#REF!,2,FALSE),"")</f>
        <v/>
      </c>
      <c r="E308" s="16" t="str">
        <f>IFERROR(VLOOKUP(Wedstrijden!#REF!,#REF!,5,FALSE),"")</f>
        <v/>
      </c>
      <c r="F308" s="16" t="e">
        <f>IF(Wedstrijden!#REF!&lt;&gt;"",Wedstrijden!#REF!,"")</f>
        <v>#REF!</v>
      </c>
      <c r="G308" s="16" t="e">
        <f>IF(Wedstrijden!#REF!="Indoor",1,0)</f>
        <v>#REF!</v>
      </c>
      <c r="H308" s="16" t="e">
        <f>Wedstrijden!#REF!</f>
        <v>#REF!</v>
      </c>
      <c r="I308" s="16" t="e">
        <f>IF(Wedstrijden!#REF!="Nee",0,IF(Wedstrijden!#REF!="Ja",1,""))</f>
        <v>#REF!</v>
      </c>
      <c r="J308" s="16" t="e">
        <f>IF(Wedstrijden!#REF!&lt;&gt;"",Wedstrijden!#REF!,"")</f>
        <v>#REF!</v>
      </c>
      <c r="BJ308" s="16" t="str">
        <f>IF(COUNTA(Wedstrijden!T305:AB305)&lt;&gt;0,1,"")</f>
        <v/>
      </c>
      <c r="BK308" s="16" t="str">
        <f t="shared" si="24"/>
        <v/>
      </c>
      <c r="BL308" s="16" t="e">
        <f>IF(Wedstrijden!#REF!="x","AA","")</f>
        <v>#REF!</v>
      </c>
      <c r="BM308" s="16" t="e">
        <f>IF(Wedstrijden!#REF!="x","A","")</f>
        <v>#REF!</v>
      </c>
      <c r="BN308" s="16" t="str">
        <f>IF(Wedstrijden!T305="x","B1","")</f>
        <v/>
      </c>
      <c r="BO308" s="16" t="e">
        <f>IF(Wedstrijden!#REF!="x","BB","")</f>
        <v>#REF!</v>
      </c>
      <c r="BP308" s="16" t="str">
        <f>IF(Wedstrijden!V305="x","B","")</f>
        <v/>
      </c>
      <c r="BQ308" s="16" t="str">
        <f>IF(Wedstrijden!W305="x","L1","")</f>
        <v/>
      </c>
      <c r="BR308" s="16" t="str">
        <f>IF(Wedstrijden!X305="x","L2","")</f>
        <v/>
      </c>
      <c r="BS308" s="16" t="str">
        <f>IF(Wedstrijden!Y305="x","M1","")</f>
        <v/>
      </c>
      <c r="BT308" s="16" t="str">
        <f>IF(Wedstrijden!Z305="x","M2","")</f>
        <v/>
      </c>
      <c r="BU308" s="16" t="str">
        <f>IF(Wedstrijden!AA305="x","Z1","")</f>
        <v/>
      </c>
      <c r="BV308" s="16" t="str">
        <f>IF(Wedstrijden!AB305="x","Z2","")</f>
        <v/>
      </c>
      <c r="BW308" s="16" t="str">
        <f>IF(COUNTA(Wedstrijden!K305:S305)&lt;&gt;0,1,"")</f>
        <v/>
      </c>
      <c r="BX308" s="16" t="str">
        <f t="shared" si="25"/>
        <v/>
      </c>
      <c r="BY308" s="16" t="str">
        <f>IF(Wedstrijden!K305="x","BB","")</f>
        <v/>
      </c>
      <c r="BZ308" s="16" t="str">
        <f>IF(Wedstrijden!L305="x","B","")</f>
        <v/>
      </c>
      <c r="CA308" s="16" t="str">
        <f>IF(Wedstrijden!M305="x","L1","")</f>
        <v/>
      </c>
      <c r="CB308" s="16" t="str">
        <f>IF(Wedstrijden!N305="x","L2","")</f>
        <v/>
      </c>
      <c r="CC308" s="16" t="str">
        <f>IF(Wedstrijden!O305="x","M1","")</f>
        <v/>
      </c>
      <c r="CD308" s="16" t="str">
        <f>IF(Wedstrijden!P305="x","M2","")</f>
        <v/>
      </c>
      <c r="CE308" s="16" t="str">
        <f>IF(Wedstrijden!Q305="x","Z1","")</f>
        <v/>
      </c>
      <c r="CF308" s="16" t="str">
        <f>IF(Wedstrijden!R305="x","Z2","")</f>
        <v/>
      </c>
      <c r="CG308" s="16" t="str">
        <f>IF(Wedstrijden!S305="x","ZZL","")</f>
        <v/>
      </c>
      <c r="CL308" s="16" t="str">
        <f>IF(COUNTA(Wedstrijden!AQ305:BA305)&lt;&gt;0,2,"")</f>
        <v/>
      </c>
      <c r="CM308" s="16" t="str">
        <f t="shared" si="26"/>
        <v/>
      </c>
      <c r="CN308" s="16" t="str">
        <f>IF(Wedstrijden!AQ305="x","AA","")</f>
        <v/>
      </c>
      <c r="CO308" s="16" t="str">
        <f>IF(Wedstrijden!AR305="x","A","")</f>
        <v/>
      </c>
      <c r="CP308" s="16" t="str">
        <f>IF(Wedstrijden!AS305="x","BB","")</f>
        <v/>
      </c>
      <c r="CQ308" s="16" t="str">
        <f>IF(Wedstrijden!AT305="x","B","")</f>
        <v/>
      </c>
      <c r="CR308" s="16" t="str">
        <f>IF(Wedstrijden!AU305="x","L","")</f>
        <v/>
      </c>
      <c r="CS308" s="16" t="str">
        <f>IF(Wedstrijden!AV305="x","M","")</f>
        <v/>
      </c>
      <c r="CT308" s="16" t="str">
        <f>IF(Wedstrijden!AW305="x","Z","")</f>
        <v/>
      </c>
      <c r="CU308" s="16" t="str">
        <f>IF(Wedstrijden!BA305="x","ZZ","")</f>
        <v/>
      </c>
      <c r="CV308" s="16" t="str">
        <f>IF(COUNTA(Wedstrijden!AH305:AO305)&lt;&gt;0,2,"")</f>
        <v/>
      </c>
      <c r="CW308" s="16" t="str">
        <f t="shared" si="27"/>
        <v/>
      </c>
      <c r="CX308" s="16" t="str">
        <f>IF(Wedstrijden!AH305="x","BB","")</f>
        <v/>
      </c>
      <c r="CY308" s="16" t="str">
        <f>IF(Wedstrijden!AI305="x","B","")</f>
        <v/>
      </c>
      <c r="CZ308" s="16" t="str">
        <f>IF(Wedstrijden!AJ305="x","L","")</f>
        <v/>
      </c>
      <c r="DA308" s="16" t="str">
        <f>IF(Wedstrijden!AK305="x","M","")</f>
        <v/>
      </c>
      <c r="DB308" s="16" t="str">
        <f>IF(Wedstrijden!AL305="x","Z","")</f>
        <v/>
      </c>
      <c r="DC308" s="16" t="str">
        <f>IF(Wedstrijden!AM305="x","ZZ","")</f>
        <v/>
      </c>
      <c r="DD308" s="16" t="str">
        <f>IF(Wedstrijden!AO305="x","1.40","")</f>
        <v/>
      </c>
      <c r="DE308" s="16" t="str">
        <f>IF(COUNTA(Wedstrijden!BC305:BE305)&lt;&gt;0,6,"")</f>
        <v/>
      </c>
      <c r="DF308" s="16" t="str">
        <f t="shared" si="28"/>
        <v/>
      </c>
      <c r="DG308" s="16" t="str">
        <f>IF(Wedstrijden!BC305="x","L","")</f>
        <v/>
      </c>
      <c r="DH308" s="16" t="str">
        <f>IF(Wedstrijden!BD305="x","M","")</f>
        <v/>
      </c>
      <c r="DI308" s="16" t="str">
        <f>IF(Wedstrijden!BE305="x","Z","")</f>
        <v/>
      </c>
      <c r="DJ308" s="16" t="str">
        <f>IF(Wedstrijden!BF305="x","Z","")</f>
        <v/>
      </c>
      <c r="DK308" s="16" t="str">
        <f>IF(COUNTA(Wedstrijden!BH305:BJ305)&lt;&gt;0,6,"")</f>
        <v/>
      </c>
      <c r="DL308" s="16" t="str">
        <f t="shared" si="29"/>
        <v/>
      </c>
      <c r="DM308" s="16" t="str">
        <f>IF(Wedstrijden!BH305="x","L","")</f>
        <v/>
      </c>
      <c r="DN308" s="16" t="str">
        <f>IF(Wedstrijden!BI305="x","M","")</f>
        <v/>
      </c>
      <c r="DO308" s="16" t="str">
        <f>IF(Wedstrijden!BJ305="x","Z","")</f>
        <v/>
      </c>
      <c r="DP308" s="16" t="str">
        <f>IF(Wedstrijden!BK305="x","Z","")</f>
        <v/>
      </c>
    </row>
    <row r="309" spans="1:120" ht="14.4" x14ac:dyDescent="0.3">
      <c r="A309" s="18">
        <f>Wedstrijden!A306</f>
        <v>0</v>
      </c>
      <c r="B309" s="16" t="str">
        <f>IFERROR(VLOOKUP(Wedstrijden!#REF!,#REF!,2,FALSE),"")</f>
        <v/>
      </c>
      <c r="C309" s="16">
        <f>Wedstrijden!E306</f>
        <v>0</v>
      </c>
      <c r="D309" s="16" t="str">
        <f>IFERROR(VLOOKUP(Wedstrijden!#REF!,#REF!,2,FALSE),"")</f>
        <v/>
      </c>
      <c r="E309" s="16" t="str">
        <f>IFERROR(VLOOKUP(Wedstrijden!#REF!,#REF!,5,FALSE),"")</f>
        <v/>
      </c>
      <c r="F309" s="16" t="e">
        <f>IF(Wedstrijden!#REF!&lt;&gt;"",Wedstrijden!#REF!,"")</f>
        <v>#REF!</v>
      </c>
      <c r="G309" s="16" t="e">
        <f>IF(Wedstrijden!#REF!="Indoor",1,0)</f>
        <v>#REF!</v>
      </c>
      <c r="H309" s="16" t="e">
        <f>Wedstrijden!#REF!</f>
        <v>#REF!</v>
      </c>
      <c r="I309" s="16" t="e">
        <f>IF(Wedstrijden!#REF!="Nee",0,IF(Wedstrijden!#REF!="Ja",1,""))</f>
        <v>#REF!</v>
      </c>
      <c r="J309" s="16" t="e">
        <f>IF(Wedstrijden!#REF!&lt;&gt;"",Wedstrijden!#REF!,"")</f>
        <v>#REF!</v>
      </c>
      <c r="BJ309" s="16" t="str">
        <f>IF(COUNTA(Wedstrijden!T306:AB306)&lt;&gt;0,1,"")</f>
        <v/>
      </c>
      <c r="BK309" s="16" t="str">
        <f t="shared" si="24"/>
        <v/>
      </c>
      <c r="BL309" s="16" t="e">
        <f>IF(Wedstrijden!#REF!="x","AA","")</f>
        <v>#REF!</v>
      </c>
      <c r="BM309" s="16" t="e">
        <f>IF(Wedstrijden!#REF!="x","A","")</f>
        <v>#REF!</v>
      </c>
      <c r="BN309" s="16" t="str">
        <f>IF(Wedstrijden!T306="x","B1","")</f>
        <v/>
      </c>
      <c r="BO309" s="16" t="e">
        <f>IF(Wedstrijden!#REF!="x","BB","")</f>
        <v>#REF!</v>
      </c>
      <c r="BP309" s="16" t="str">
        <f>IF(Wedstrijden!V306="x","B","")</f>
        <v/>
      </c>
      <c r="BQ309" s="16" t="str">
        <f>IF(Wedstrijden!W306="x","L1","")</f>
        <v/>
      </c>
      <c r="BR309" s="16" t="str">
        <f>IF(Wedstrijden!X306="x","L2","")</f>
        <v/>
      </c>
      <c r="BS309" s="16" t="str">
        <f>IF(Wedstrijden!Y306="x","M1","")</f>
        <v/>
      </c>
      <c r="BT309" s="16" t="str">
        <f>IF(Wedstrijden!Z306="x","M2","")</f>
        <v/>
      </c>
      <c r="BU309" s="16" t="str">
        <f>IF(Wedstrijden!AA306="x","Z1","")</f>
        <v/>
      </c>
      <c r="BV309" s="16" t="str">
        <f>IF(Wedstrijden!AB306="x","Z2","")</f>
        <v/>
      </c>
      <c r="BW309" s="16" t="str">
        <f>IF(COUNTA(Wedstrijden!K306:S306)&lt;&gt;0,1,"")</f>
        <v/>
      </c>
      <c r="BX309" s="16" t="str">
        <f t="shared" si="25"/>
        <v/>
      </c>
      <c r="BY309" s="16" t="str">
        <f>IF(Wedstrijden!K306="x","BB","")</f>
        <v/>
      </c>
      <c r="BZ309" s="16" t="str">
        <f>IF(Wedstrijden!L306="x","B","")</f>
        <v/>
      </c>
      <c r="CA309" s="16" t="str">
        <f>IF(Wedstrijden!M306="x","L1","")</f>
        <v/>
      </c>
      <c r="CB309" s="16" t="str">
        <f>IF(Wedstrijden!N306="x","L2","")</f>
        <v/>
      </c>
      <c r="CC309" s="16" t="str">
        <f>IF(Wedstrijden!O306="x","M1","")</f>
        <v/>
      </c>
      <c r="CD309" s="16" t="str">
        <f>IF(Wedstrijden!P306="x","M2","")</f>
        <v/>
      </c>
      <c r="CE309" s="16" t="str">
        <f>IF(Wedstrijden!Q306="x","Z1","")</f>
        <v/>
      </c>
      <c r="CF309" s="16" t="str">
        <f>IF(Wedstrijden!R306="x","Z2","")</f>
        <v/>
      </c>
      <c r="CG309" s="16" t="str">
        <f>IF(Wedstrijden!S306="x","ZZL","")</f>
        <v/>
      </c>
      <c r="CL309" s="16" t="str">
        <f>IF(COUNTA(Wedstrijden!AQ306:BA306)&lt;&gt;0,2,"")</f>
        <v/>
      </c>
      <c r="CM309" s="16" t="str">
        <f t="shared" si="26"/>
        <v/>
      </c>
      <c r="CN309" s="16" t="str">
        <f>IF(Wedstrijden!AQ306="x","AA","")</f>
        <v/>
      </c>
      <c r="CO309" s="16" t="str">
        <f>IF(Wedstrijden!AR306="x","A","")</f>
        <v/>
      </c>
      <c r="CP309" s="16" t="str">
        <f>IF(Wedstrijden!AS306="x","BB","")</f>
        <v/>
      </c>
      <c r="CQ309" s="16" t="str">
        <f>IF(Wedstrijden!AT306="x","B","")</f>
        <v/>
      </c>
      <c r="CR309" s="16" t="str">
        <f>IF(Wedstrijden!AU306="x","L","")</f>
        <v/>
      </c>
      <c r="CS309" s="16" t="str">
        <f>IF(Wedstrijden!AV306="x","M","")</f>
        <v/>
      </c>
      <c r="CT309" s="16" t="str">
        <f>IF(Wedstrijden!AW306="x","Z","")</f>
        <v/>
      </c>
      <c r="CU309" s="16" t="str">
        <f>IF(Wedstrijden!BA306="x","ZZ","")</f>
        <v/>
      </c>
      <c r="CV309" s="16" t="str">
        <f>IF(COUNTA(Wedstrijden!AH306:AO306)&lt;&gt;0,2,"")</f>
        <v/>
      </c>
      <c r="CW309" s="16" t="str">
        <f t="shared" si="27"/>
        <v/>
      </c>
      <c r="CX309" s="16" t="str">
        <f>IF(Wedstrijden!AH306="x","BB","")</f>
        <v/>
      </c>
      <c r="CY309" s="16" t="str">
        <f>IF(Wedstrijden!AI306="x","B","")</f>
        <v/>
      </c>
      <c r="CZ309" s="16" t="str">
        <f>IF(Wedstrijden!AJ306="x","L","")</f>
        <v/>
      </c>
      <c r="DA309" s="16" t="str">
        <f>IF(Wedstrijden!AK306="x","M","")</f>
        <v/>
      </c>
      <c r="DB309" s="16" t="str">
        <f>IF(Wedstrijden!AL306="x","Z","")</f>
        <v/>
      </c>
      <c r="DC309" s="16" t="str">
        <f>IF(Wedstrijden!AM306="x","ZZ","")</f>
        <v/>
      </c>
      <c r="DD309" s="16" t="str">
        <f>IF(Wedstrijden!AO306="x","1.40","")</f>
        <v/>
      </c>
      <c r="DE309" s="16" t="str">
        <f>IF(COUNTA(Wedstrijden!BC306:BE306)&lt;&gt;0,6,"")</f>
        <v/>
      </c>
      <c r="DF309" s="16" t="str">
        <f t="shared" si="28"/>
        <v/>
      </c>
      <c r="DG309" s="16" t="str">
        <f>IF(Wedstrijden!BC306="x","L","")</f>
        <v/>
      </c>
      <c r="DH309" s="16" t="str">
        <f>IF(Wedstrijden!BD306="x","M","")</f>
        <v/>
      </c>
      <c r="DI309" s="16" t="str">
        <f>IF(Wedstrijden!BE306="x","Z","")</f>
        <v/>
      </c>
      <c r="DJ309" s="16" t="str">
        <f>IF(Wedstrijden!BF306="x","Z","")</f>
        <v/>
      </c>
      <c r="DK309" s="16" t="str">
        <f>IF(COUNTA(Wedstrijden!BH306:BJ306)&lt;&gt;0,6,"")</f>
        <v/>
      </c>
      <c r="DL309" s="16" t="str">
        <f t="shared" si="29"/>
        <v/>
      </c>
      <c r="DM309" s="16" t="str">
        <f>IF(Wedstrijden!BH306="x","L","")</f>
        <v/>
      </c>
      <c r="DN309" s="16" t="str">
        <f>IF(Wedstrijden!BI306="x","M","")</f>
        <v/>
      </c>
      <c r="DO309" s="16" t="str">
        <f>IF(Wedstrijden!BJ306="x","Z","")</f>
        <v/>
      </c>
      <c r="DP309" s="16" t="str">
        <f>IF(Wedstrijden!BK306="x","Z","")</f>
        <v/>
      </c>
    </row>
    <row r="310" spans="1:120" ht="14.4" x14ac:dyDescent="0.3">
      <c r="A310" s="18">
        <f>Wedstrijden!A307</f>
        <v>0</v>
      </c>
      <c r="B310" s="16" t="str">
        <f>IFERROR(VLOOKUP(Wedstrijden!#REF!,#REF!,2,FALSE),"")</f>
        <v/>
      </c>
      <c r="C310" s="16">
        <f>Wedstrijden!E307</f>
        <v>0</v>
      </c>
      <c r="D310" s="16" t="str">
        <f>IFERROR(VLOOKUP(Wedstrijden!#REF!,#REF!,2,FALSE),"")</f>
        <v/>
      </c>
      <c r="E310" s="16" t="str">
        <f>IFERROR(VLOOKUP(Wedstrijden!#REF!,#REF!,5,FALSE),"")</f>
        <v/>
      </c>
      <c r="F310" s="16" t="e">
        <f>IF(Wedstrijden!#REF!&lt;&gt;"",Wedstrijden!#REF!,"")</f>
        <v>#REF!</v>
      </c>
      <c r="G310" s="16" t="e">
        <f>IF(Wedstrijden!#REF!="Indoor",1,0)</f>
        <v>#REF!</v>
      </c>
      <c r="H310" s="16" t="e">
        <f>Wedstrijden!#REF!</f>
        <v>#REF!</v>
      </c>
      <c r="I310" s="16" t="e">
        <f>IF(Wedstrijden!#REF!="Nee",0,IF(Wedstrijden!#REF!="Ja",1,""))</f>
        <v>#REF!</v>
      </c>
      <c r="J310" s="16" t="e">
        <f>IF(Wedstrijden!#REF!&lt;&gt;"",Wedstrijden!#REF!,"")</f>
        <v>#REF!</v>
      </c>
      <c r="BJ310" s="16" t="str">
        <f>IF(COUNTA(Wedstrijden!T307:AB307)&lt;&gt;0,1,"")</f>
        <v/>
      </c>
      <c r="BK310" s="16" t="str">
        <f t="shared" si="24"/>
        <v/>
      </c>
      <c r="BL310" s="16" t="e">
        <f>IF(Wedstrijden!#REF!="x","AA","")</f>
        <v>#REF!</v>
      </c>
      <c r="BM310" s="16" t="e">
        <f>IF(Wedstrijden!#REF!="x","A","")</f>
        <v>#REF!</v>
      </c>
      <c r="BN310" s="16" t="str">
        <f>IF(Wedstrijden!T307="x","B1","")</f>
        <v/>
      </c>
      <c r="BO310" s="16" t="e">
        <f>IF(Wedstrijden!#REF!="x","BB","")</f>
        <v>#REF!</v>
      </c>
      <c r="BP310" s="16" t="str">
        <f>IF(Wedstrijden!V307="x","B","")</f>
        <v/>
      </c>
      <c r="BQ310" s="16" t="str">
        <f>IF(Wedstrijden!W307="x","L1","")</f>
        <v/>
      </c>
      <c r="BR310" s="16" t="str">
        <f>IF(Wedstrijden!X307="x","L2","")</f>
        <v/>
      </c>
      <c r="BS310" s="16" t="str">
        <f>IF(Wedstrijden!Y307="x","M1","")</f>
        <v/>
      </c>
      <c r="BT310" s="16" t="str">
        <f>IF(Wedstrijden!Z307="x","M2","")</f>
        <v/>
      </c>
      <c r="BU310" s="16" t="str">
        <f>IF(Wedstrijden!AA307="x","Z1","")</f>
        <v/>
      </c>
      <c r="BV310" s="16" t="str">
        <f>IF(Wedstrijden!AB307="x","Z2","")</f>
        <v/>
      </c>
      <c r="BW310" s="16" t="str">
        <f>IF(COUNTA(Wedstrijden!K307:S307)&lt;&gt;0,1,"")</f>
        <v/>
      </c>
      <c r="BX310" s="16" t="str">
        <f t="shared" si="25"/>
        <v/>
      </c>
      <c r="BY310" s="16" t="str">
        <f>IF(Wedstrijden!K307="x","BB","")</f>
        <v/>
      </c>
      <c r="BZ310" s="16" t="str">
        <f>IF(Wedstrijden!L307="x","B","")</f>
        <v/>
      </c>
      <c r="CA310" s="16" t="str">
        <f>IF(Wedstrijden!M307="x","L1","")</f>
        <v/>
      </c>
      <c r="CB310" s="16" t="str">
        <f>IF(Wedstrijden!N307="x","L2","")</f>
        <v/>
      </c>
      <c r="CC310" s="16" t="str">
        <f>IF(Wedstrijden!O307="x","M1","")</f>
        <v/>
      </c>
      <c r="CD310" s="16" t="str">
        <f>IF(Wedstrijden!P307="x","M2","")</f>
        <v/>
      </c>
      <c r="CE310" s="16" t="str">
        <f>IF(Wedstrijden!Q307="x","Z1","")</f>
        <v/>
      </c>
      <c r="CF310" s="16" t="str">
        <f>IF(Wedstrijden!R307="x","Z2","")</f>
        <v/>
      </c>
      <c r="CG310" s="16" t="str">
        <f>IF(Wedstrijden!S307="x","ZZL","")</f>
        <v/>
      </c>
      <c r="CL310" s="16" t="str">
        <f>IF(COUNTA(Wedstrijden!AQ307:BA307)&lt;&gt;0,2,"")</f>
        <v/>
      </c>
      <c r="CM310" s="16" t="str">
        <f t="shared" si="26"/>
        <v/>
      </c>
      <c r="CN310" s="16" t="str">
        <f>IF(Wedstrijden!AQ307="x","AA","")</f>
        <v/>
      </c>
      <c r="CO310" s="16" t="str">
        <f>IF(Wedstrijden!AR307="x","A","")</f>
        <v/>
      </c>
      <c r="CP310" s="16" t="str">
        <f>IF(Wedstrijden!AS307="x","BB","")</f>
        <v/>
      </c>
      <c r="CQ310" s="16" t="str">
        <f>IF(Wedstrijden!AT307="x","B","")</f>
        <v/>
      </c>
      <c r="CR310" s="16" t="str">
        <f>IF(Wedstrijden!AU307="x","L","")</f>
        <v/>
      </c>
      <c r="CS310" s="16" t="str">
        <f>IF(Wedstrijden!AV307="x","M","")</f>
        <v/>
      </c>
      <c r="CT310" s="16" t="str">
        <f>IF(Wedstrijden!AW307="x","Z","")</f>
        <v/>
      </c>
      <c r="CU310" s="16" t="str">
        <f>IF(Wedstrijden!BA307="x","ZZ","")</f>
        <v/>
      </c>
      <c r="CV310" s="16" t="str">
        <f>IF(COUNTA(Wedstrijden!AH307:AO307)&lt;&gt;0,2,"")</f>
        <v/>
      </c>
      <c r="CW310" s="16" t="str">
        <f t="shared" si="27"/>
        <v/>
      </c>
      <c r="CX310" s="16" t="str">
        <f>IF(Wedstrijden!AH307="x","BB","")</f>
        <v/>
      </c>
      <c r="CY310" s="16" t="str">
        <f>IF(Wedstrijden!AI307="x","B","")</f>
        <v/>
      </c>
      <c r="CZ310" s="16" t="str">
        <f>IF(Wedstrijden!AJ307="x","L","")</f>
        <v/>
      </c>
      <c r="DA310" s="16" t="str">
        <f>IF(Wedstrijden!AK307="x","M","")</f>
        <v/>
      </c>
      <c r="DB310" s="16" t="str">
        <f>IF(Wedstrijden!AL307="x","Z","")</f>
        <v/>
      </c>
      <c r="DC310" s="16" t="str">
        <f>IF(Wedstrijden!AM307="x","ZZ","")</f>
        <v/>
      </c>
      <c r="DD310" s="16" t="str">
        <f>IF(Wedstrijden!AO307="x","1.40","")</f>
        <v/>
      </c>
      <c r="DE310" s="16" t="str">
        <f>IF(COUNTA(Wedstrijden!BC307:BE307)&lt;&gt;0,6,"")</f>
        <v/>
      </c>
      <c r="DF310" s="16" t="str">
        <f t="shared" si="28"/>
        <v/>
      </c>
      <c r="DG310" s="16" t="str">
        <f>IF(Wedstrijden!BC307="x","L","")</f>
        <v/>
      </c>
      <c r="DH310" s="16" t="str">
        <f>IF(Wedstrijden!BD307="x","M","")</f>
        <v/>
      </c>
      <c r="DI310" s="16" t="str">
        <f>IF(Wedstrijden!BE307="x","Z","")</f>
        <v/>
      </c>
      <c r="DJ310" s="16" t="str">
        <f>IF(Wedstrijden!BF307="x","Z","")</f>
        <v/>
      </c>
      <c r="DK310" s="16" t="str">
        <f>IF(COUNTA(Wedstrijden!BH307:BJ307)&lt;&gt;0,6,"")</f>
        <v/>
      </c>
      <c r="DL310" s="16" t="str">
        <f t="shared" si="29"/>
        <v/>
      </c>
      <c r="DM310" s="16" t="str">
        <f>IF(Wedstrijden!BH307="x","L","")</f>
        <v/>
      </c>
      <c r="DN310" s="16" t="str">
        <f>IF(Wedstrijden!BI307="x","M","")</f>
        <v/>
      </c>
      <c r="DO310" s="16" t="str">
        <f>IF(Wedstrijden!BJ307="x","Z","")</f>
        <v/>
      </c>
      <c r="DP310" s="16" t="str">
        <f>IF(Wedstrijden!BK307="x","Z","")</f>
        <v/>
      </c>
    </row>
    <row r="311" spans="1:120" ht="14.4" x14ac:dyDescent="0.3">
      <c r="A311" s="18">
        <f>Wedstrijden!A308</f>
        <v>0</v>
      </c>
      <c r="B311" s="16" t="str">
        <f>IFERROR(VLOOKUP(Wedstrijden!#REF!,#REF!,2,FALSE),"")</f>
        <v/>
      </c>
      <c r="C311" s="16">
        <f>Wedstrijden!E308</f>
        <v>0</v>
      </c>
      <c r="D311" s="16" t="str">
        <f>IFERROR(VLOOKUP(Wedstrijden!#REF!,#REF!,2,FALSE),"")</f>
        <v/>
      </c>
      <c r="E311" s="16" t="str">
        <f>IFERROR(VLOOKUP(Wedstrijden!#REF!,#REF!,5,FALSE),"")</f>
        <v/>
      </c>
      <c r="F311" s="16" t="e">
        <f>IF(Wedstrijden!#REF!&lt;&gt;"",Wedstrijden!#REF!,"")</f>
        <v>#REF!</v>
      </c>
      <c r="G311" s="16" t="e">
        <f>IF(Wedstrijden!#REF!="Indoor",1,0)</f>
        <v>#REF!</v>
      </c>
      <c r="H311" s="16" t="e">
        <f>Wedstrijden!#REF!</f>
        <v>#REF!</v>
      </c>
      <c r="I311" s="16" t="e">
        <f>IF(Wedstrijden!#REF!="Nee",0,IF(Wedstrijden!#REF!="Ja",1,""))</f>
        <v>#REF!</v>
      </c>
      <c r="J311" s="16" t="e">
        <f>IF(Wedstrijden!#REF!&lt;&gt;"",Wedstrijden!#REF!,"")</f>
        <v>#REF!</v>
      </c>
      <c r="BJ311" s="16" t="str">
        <f>IF(COUNTA(Wedstrijden!T308:AB308)&lt;&gt;0,1,"")</f>
        <v/>
      </c>
      <c r="BK311" s="16" t="str">
        <f t="shared" si="24"/>
        <v/>
      </c>
      <c r="BL311" s="16" t="e">
        <f>IF(Wedstrijden!#REF!="x","AA","")</f>
        <v>#REF!</v>
      </c>
      <c r="BM311" s="16" t="e">
        <f>IF(Wedstrijden!#REF!="x","A","")</f>
        <v>#REF!</v>
      </c>
      <c r="BN311" s="16" t="str">
        <f>IF(Wedstrijden!T308="x","B1","")</f>
        <v/>
      </c>
      <c r="BO311" s="16" t="e">
        <f>IF(Wedstrijden!#REF!="x","BB","")</f>
        <v>#REF!</v>
      </c>
      <c r="BP311" s="16" t="str">
        <f>IF(Wedstrijden!V308="x","B","")</f>
        <v/>
      </c>
      <c r="BQ311" s="16" t="str">
        <f>IF(Wedstrijden!W308="x","L1","")</f>
        <v/>
      </c>
      <c r="BR311" s="16" t="str">
        <f>IF(Wedstrijden!X308="x","L2","")</f>
        <v/>
      </c>
      <c r="BS311" s="16" t="str">
        <f>IF(Wedstrijden!Y308="x","M1","")</f>
        <v/>
      </c>
      <c r="BT311" s="16" t="str">
        <f>IF(Wedstrijden!Z308="x","M2","")</f>
        <v/>
      </c>
      <c r="BU311" s="16" t="str">
        <f>IF(Wedstrijden!AA308="x","Z1","")</f>
        <v/>
      </c>
      <c r="BV311" s="16" t="str">
        <f>IF(Wedstrijden!AB308="x","Z2","")</f>
        <v/>
      </c>
      <c r="BW311" s="16" t="str">
        <f>IF(COUNTA(Wedstrijden!K308:S308)&lt;&gt;0,1,"")</f>
        <v/>
      </c>
      <c r="BX311" s="16" t="str">
        <f t="shared" si="25"/>
        <v/>
      </c>
      <c r="BY311" s="16" t="str">
        <f>IF(Wedstrijden!K308="x","BB","")</f>
        <v/>
      </c>
      <c r="BZ311" s="16" t="str">
        <f>IF(Wedstrijden!L308="x","B","")</f>
        <v/>
      </c>
      <c r="CA311" s="16" t="str">
        <f>IF(Wedstrijden!M308="x","L1","")</f>
        <v/>
      </c>
      <c r="CB311" s="16" t="str">
        <f>IF(Wedstrijden!N308="x","L2","")</f>
        <v/>
      </c>
      <c r="CC311" s="16" t="str">
        <f>IF(Wedstrijden!O308="x","M1","")</f>
        <v/>
      </c>
      <c r="CD311" s="16" t="str">
        <f>IF(Wedstrijden!P308="x","M2","")</f>
        <v/>
      </c>
      <c r="CE311" s="16" t="str">
        <f>IF(Wedstrijden!Q308="x","Z1","")</f>
        <v/>
      </c>
      <c r="CF311" s="16" t="str">
        <f>IF(Wedstrijden!R308="x","Z2","")</f>
        <v/>
      </c>
      <c r="CG311" s="16" t="str">
        <f>IF(Wedstrijden!S308="x","ZZL","")</f>
        <v/>
      </c>
      <c r="CL311" s="16" t="str">
        <f>IF(COUNTA(Wedstrijden!AQ308:BA308)&lt;&gt;0,2,"")</f>
        <v/>
      </c>
      <c r="CM311" s="16" t="str">
        <f t="shared" si="26"/>
        <v/>
      </c>
      <c r="CN311" s="16" t="str">
        <f>IF(Wedstrijden!AQ308="x","AA","")</f>
        <v/>
      </c>
      <c r="CO311" s="16" t="str">
        <f>IF(Wedstrijden!AR308="x","A","")</f>
        <v/>
      </c>
      <c r="CP311" s="16" t="str">
        <f>IF(Wedstrijden!AS308="x","BB","")</f>
        <v/>
      </c>
      <c r="CQ311" s="16" t="str">
        <f>IF(Wedstrijden!AT308="x","B","")</f>
        <v/>
      </c>
      <c r="CR311" s="16" t="str">
        <f>IF(Wedstrijden!AU308="x","L","")</f>
        <v/>
      </c>
      <c r="CS311" s="16" t="str">
        <f>IF(Wedstrijden!AV308="x","M","")</f>
        <v/>
      </c>
      <c r="CT311" s="16" t="str">
        <f>IF(Wedstrijden!AW308="x","Z","")</f>
        <v/>
      </c>
      <c r="CU311" s="16" t="str">
        <f>IF(Wedstrijden!BA308="x","ZZ","")</f>
        <v/>
      </c>
      <c r="CV311" s="16" t="str">
        <f>IF(COUNTA(Wedstrijden!AH308:AO308)&lt;&gt;0,2,"")</f>
        <v/>
      </c>
      <c r="CW311" s="16" t="str">
        <f t="shared" si="27"/>
        <v/>
      </c>
      <c r="CX311" s="16" t="str">
        <f>IF(Wedstrijden!AH308="x","BB","")</f>
        <v/>
      </c>
      <c r="CY311" s="16" t="str">
        <f>IF(Wedstrijden!AI308="x","B","")</f>
        <v/>
      </c>
      <c r="CZ311" s="16" t="str">
        <f>IF(Wedstrijden!AJ308="x","L","")</f>
        <v/>
      </c>
      <c r="DA311" s="16" t="str">
        <f>IF(Wedstrijden!AK308="x","M","")</f>
        <v/>
      </c>
      <c r="DB311" s="16" t="str">
        <f>IF(Wedstrijden!AL308="x","Z","")</f>
        <v/>
      </c>
      <c r="DC311" s="16" t="str">
        <f>IF(Wedstrijden!AM308="x","ZZ","")</f>
        <v/>
      </c>
      <c r="DD311" s="16" t="str">
        <f>IF(Wedstrijden!AO308="x","1.40","")</f>
        <v/>
      </c>
      <c r="DE311" s="16" t="str">
        <f>IF(COUNTA(Wedstrijden!BC308:BE308)&lt;&gt;0,6,"")</f>
        <v/>
      </c>
      <c r="DF311" s="16" t="str">
        <f t="shared" si="28"/>
        <v/>
      </c>
      <c r="DG311" s="16" t="str">
        <f>IF(Wedstrijden!BC308="x","L","")</f>
        <v/>
      </c>
      <c r="DH311" s="16" t="str">
        <f>IF(Wedstrijden!BD308="x","M","")</f>
        <v/>
      </c>
      <c r="DI311" s="16" t="str">
        <f>IF(Wedstrijden!BE308="x","Z","")</f>
        <v/>
      </c>
      <c r="DJ311" s="16" t="str">
        <f>IF(Wedstrijden!BF308="x","Z","")</f>
        <v/>
      </c>
      <c r="DK311" s="16" t="str">
        <f>IF(COUNTA(Wedstrijden!BH308:BJ308)&lt;&gt;0,6,"")</f>
        <v/>
      </c>
      <c r="DL311" s="16" t="str">
        <f t="shared" si="29"/>
        <v/>
      </c>
      <c r="DM311" s="16" t="str">
        <f>IF(Wedstrijden!BH308="x","L","")</f>
        <v/>
      </c>
      <c r="DN311" s="16" t="str">
        <f>IF(Wedstrijden!BI308="x","M","")</f>
        <v/>
      </c>
      <c r="DO311" s="16" t="str">
        <f>IF(Wedstrijden!BJ308="x","Z","")</f>
        <v/>
      </c>
      <c r="DP311" s="16" t="str">
        <f>IF(Wedstrijden!BK308="x","Z","")</f>
        <v/>
      </c>
    </row>
    <row r="312" spans="1:120" ht="14.4" x14ac:dyDescent="0.3">
      <c r="A312" s="18">
        <f>Wedstrijden!A309</f>
        <v>0</v>
      </c>
      <c r="B312" s="16" t="str">
        <f>IFERROR(VLOOKUP(Wedstrijden!#REF!,#REF!,2,FALSE),"")</f>
        <v/>
      </c>
      <c r="C312" s="16">
        <f>Wedstrijden!E309</f>
        <v>0</v>
      </c>
      <c r="D312" s="16" t="str">
        <f>IFERROR(VLOOKUP(Wedstrijden!#REF!,#REF!,2,FALSE),"")</f>
        <v/>
      </c>
      <c r="E312" s="16" t="str">
        <f>IFERROR(VLOOKUP(Wedstrijden!#REF!,#REF!,5,FALSE),"")</f>
        <v/>
      </c>
      <c r="F312" s="16" t="e">
        <f>IF(Wedstrijden!#REF!&lt;&gt;"",Wedstrijden!#REF!,"")</f>
        <v>#REF!</v>
      </c>
      <c r="G312" s="16" t="e">
        <f>IF(Wedstrijden!#REF!="Indoor",1,0)</f>
        <v>#REF!</v>
      </c>
      <c r="H312" s="16" t="e">
        <f>Wedstrijden!#REF!</f>
        <v>#REF!</v>
      </c>
      <c r="I312" s="16" t="e">
        <f>IF(Wedstrijden!#REF!="Nee",0,IF(Wedstrijden!#REF!="Ja",1,""))</f>
        <v>#REF!</v>
      </c>
      <c r="J312" s="16" t="e">
        <f>IF(Wedstrijden!#REF!&lt;&gt;"",Wedstrijden!#REF!,"")</f>
        <v>#REF!</v>
      </c>
      <c r="BJ312" s="16" t="str">
        <f>IF(COUNTA(Wedstrijden!T309:AB309)&lt;&gt;0,1,"")</f>
        <v/>
      </c>
      <c r="BK312" s="16" t="str">
        <f t="shared" si="24"/>
        <v/>
      </c>
      <c r="BL312" s="16" t="e">
        <f>IF(Wedstrijden!#REF!="x","AA","")</f>
        <v>#REF!</v>
      </c>
      <c r="BM312" s="16" t="e">
        <f>IF(Wedstrijden!#REF!="x","A","")</f>
        <v>#REF!</v>
      </c>
      <c r="BN312" s="16" t="str">
        <f>IF(Wedstrijden!T309="x","B1","")</f>
        <v/>
      </c>
      <c r="BO312" s="16" t="e">
        <f>IF(Wedstrijden!#REF!="x","BB","")</f>
        <v>#REF!</v>
      </c>
      <c r="BP312" s="16" t="str">
        <f>IF(Wedstrijden!V309="x","B","")</f>
        <v/>
      </c>
      <c r="BQ312" s="16" t="str">
        <f>IF(Wedstrijden!W309="x","L1","")</f>
        <v/>
      </c>
      <c r="BR312" s="16" t="str">
        <f>IF(Wedstrijden!X309="x","L2","")</f>
        <v/>
      </c>
      <c r="BS312" s="16" t="str">
        <f>IF(Wedstrijden!Y309="x","M1","")</f>
        <v/>
      </c>
      <c r="BT312" s="16" t="str">
        <f>IF(Wedstrijden!Z309="x","M2","")</f>
        <v/>
      </c>
      <c r="BU312" s="16" t="str">
        <f>IF(Wedstrijden!AA309="x","Z1","")</f>
        <v/>
      </c>
      <c r="BV312" s="16" t="str">
        <f>IF(Wedstrijden!AB309="x","Z2","")</f>
        <v/>
      </c>
      <c r="BW312" s="16" t="str">
        <f>IF(COUNTA(Wedstrijden!K309:S309)&lt;&gt;0,1,"")</f>
        <v/>
      </c>
      <c r="BX312" s="16" t="str">
        <f t="shared" si="25"/>
        <v/>
      </c>
      <c r="BY312" s="16" t="str">
        <f>IF(Wedstrijden!K309="x","BB","")</f>
        <v/>
      </c>
      <c r="BZ312" s="16" t="str">
        <f>IF(Wedstrijden!L309="x","B","")</f>
        <v/>
      </c>
      <c r="CA312" s="16" t="str">
        <f>IF(Wedstrijden!M309="x","L1","")</f>
        <v/>
      </c>
      <c r="CB312" s="16" t="str">
        <f>IF(Wedstrijden!N309="x","L2","")</f>
        <v/>
      </c>
      <c r="CC312" s="16" t="str">
        <f>IF(Wedstrijden!O309="x","M1","")</f>
        <v/>
      </c>
      <c r="CD312" s="16" t="str">
        <f>IF(Wedstrijden!P309="x","M2","")</f>
        <v/>
      </c>
      <c r="CE312" s="16" t="str">
        <f>IF(Wedstrijden!Q309="x","Z1","")</f>
        <v/>
      </c>
      <c r="CF312" s="16" t="str">
        <f>IF(Wedstrijden!R309="x","Z2","")</f>
        <v/>
      </c>
      <c r="CG312" s="16" t="str">
        <f>IF(Wedstrijden!S309="x","ZZL","")</f>
        <v/>
      </c>
      <c r="CL312" s="16" t="str">
        <f>IF(COUNTA(Wedstrijden!AQ309:BA309)&lt;&gt;0,2,"")</f>
        <v/>
      </c>
      <c r="CM312" s="16" t="str">
        <f t="shared" si="26"/>
        <v/>
      </c>
      <c r="CN312" s="16" t="str">
        <f>IF(Wedstrijden!AQ309="x","AA","")</f>
        <v/>
      </c>
      <c r="CO312" s="16" t="str">
        <f>IF(Wedstrijden!AR309="x","A","")</f>
        <v/>
      </c>
      <c r="CP312" s="16" t="str">
        <f>IF(Wedstrijden!AS309="x","BB","")</f>
        <v/>
      </c>
      <c r="CQ312" s="16" t="str">
        <f>IF(Wedstrijden!AT309="x","B","")</f>
        <v/>
      </c>
      <c r="CR312" s="16" t="str">
        <f>IF(Wedstrijden!AU309="x","L","")</f>
        <v/>
      </c>
      <c r="CS312" s="16" t="str">
        <f>IF(Wedstrijden!AV309="x","M","")</f>
        <v/>
      </c>
      <c r="CT312" s="16" t="str">
        <f>IF(Wedstrijden!AW309="x","Z","")</f>
        <v/>
      </c>
      <c r="CU312" s="16" t="str">
        <f>IF(Wedstrijden!BA309="x","ZZ","")</f>
        <v/>
      </c>
      <c r="CV312" s="16" t="str">
        <f>IF(COUNTA(Wedstrijden!AH309:AO309)&lt;&gt;0,2,"")</f>
        <v/>
      </c>
      <c r="CW312" s="16" t="str">
        <f t="shared" si="27"/>
        <v/>
      </c>
      <c r="CX312" s="16" t="str">
        <f>IF(Wedstrijden!AH309="x","BB","")</f>
        <v/>
      </c>
      <c r="CY312" s="16" t="str">
        <f>IF(Wedstrijden!AI309="x","B","")</f>
        <v/>
      </c>
      <c r="CZ312" s="16" t="str">
        <f>IF(Wedstrijden!AJ309="x","L","")</f>
        <v/>
      </c>
      <c r="DA312" s="16" t="str">
        <f>IF(Wedstrijden!AK309="x","M","")</f>
        <v/>
      </c>
      <c r="DB312" s="16" t="str">
        <f>IF(Wedstrijden!AL309="x","Z","")</f>
        <v/>
      </c>
      <c r="DC312" s="16" t="str">
        <f>IF(Wedstrijden!AM309="x","ZZ","")</f>
        <v/>
      </c>
      <c r="DD312" s="16" t="str">
        <f>IF(Wedstrijden!AO309="x","1.40","")</f>
        <v/>
      </c>
      <c r="DE312" s="16" t="str">
        <f>IF(COUNTA(Wedstrijden!BC309:BE309)&lt;&gt;0,6,"")</f>
        <v/>
      </c>
      <c r="DF312" s="16" t="str">
        <f t="shared" si="28"/>
        <v/>
      </c>
      <c r="DG312" s="16" t="str">
        <f>IF(Wedstrijden!BC309="x","L","")</f>
        <v/>
      </c>
      <c r="DH312" s="16" t="str">
        <f>IF(Wedstrijden!BD309="x","M","")</f>
        <v/>
      </c>
      <c r="DI312" s="16" t="str">
        <f>IF(Wedstrijden!BE309="x","Z","")</f>
        <v/>
      </c>
      <c r="DJ312" s="16" t="str">
        <f>IF(Wedstrijden!BF309="x","Z","")</f>
        <v/>
      </c>
      <c r="DK312" s="16" t="str">
        <f>IF(COUNTA(Wedstrijden!BH309:BJ309)&lt;&gt;0,6,"")</f>
        <v/>
      </c>
      <c r="DL312" s="16" t="str">
        <f t="shared" si="29"/>
        <v/>
      </c>
      <c r="DM312" s="16" t="str">
        <f>IF(Wedstrijden!BH309="x","L","")</f>
        <v/>
      </c>
      <c r="DN312" s="16" t="str">
        <f>IF(Wedstrijden!BI309="x","M","")</f>
        <v/>
      </c>
      <c r="DO312" s="16" t="str">
        <f>IF(Wedstrijden!BJ309="x","Z","")</f>
        <v/>
      </c>
      <c r="DP312" s="16" t="str">
        <f>IF(Wedstrijden!BK309="x","Z","")</f>
        <v/>
      </c>
    </row>
    <row r="313" spans="1:120" ht="14.4" x14ac:dyDescent="0.3">
      <c r="A313" s="18">
        <f>Wedstrijden!A310</f>
        <v>0</v>
      </c>
      <c r="B313" s="16" t="str">
        <f>IFERROR(VLOOKUP(Wedstrijden!#REF!,#REF!,2,FALSE),"")</f>
        <v/>
      </c>
      <c r="C313" s="16">
        <f>Wedstrijden!E310</f>
        <v>0</v>
      </c>
      <c r="D313" s="16" t="str">
        <f>IFERROR(VLOOKUP(Wedstrijden!#REF!,#REF!,2,FALSE),"")</f>
        <v/>
      </c>
      <c r="E313" s="16" t="str">
        <f>IFERROR(VLOOKUP(Wedstrijden!#REF!,#REF!,5,FALSE),"")</f>
        <v/>
      </c>
      <c r="F313" s="16" t="e">
        <f>IF(Wedstrijden!#REF!&lt;&gt;"",Wedstrijden!#REF!,"")</f>
        <v>#REF!</v>
      </c>
      <c r="G313" s="16" t="e">
        <f>IF(Wedstrijden!#REF!="Indoor",1,0)</f>
        <v>#REF!</v>
      </c>
      <c r="H313" s="16" t="e">
        <f>Wedstrijden!#REF!</f>
        <v>#REF!</v>
      </c>
      <c r="I313" s="16" t="e">
        <f>IF(Wedstrijden!#REF!="Nee",0,IF(Wedstrijden!#REF!="Ja",1,""))</f>
        <v>#REF!</v>
      </c>
      <c r="J313" s="16" t="e">
        <f>IF(Wedstrijden!#REF!&lt;&gt;"",Wedstrijden!#REF!,"")</f>
        <v>#REF!</v>
      </c>
      <c r="BJ313" s="16" t="str">
        <f>IF(COUNTA(Wedstrijden!T310:AB310)&lt;&gt;0,1,"")</f>
        <v/>
      </c>
      <c r="BK313" s="16" t="str">
        <f t="shared" si="24"/>
        <v/>
      </c>
      <c r="BL313" s="16" t="e">
        <f>IF(Wedstrijden!#REF!="x","AA","")</f>
        <v>#REF!</v>
      </c>
      <c r="BM313" s="16" t="e">
        <f>IF(Wedstrijden!#REF!="x","A","")</f>
        <v>#REF!</v>
      </c>
      <c r="BN313" s="16" t="str">
        <f>IF(Wedstrijden!T310="x","B1","")</f>
        <v/>
      </c>
      <c r="BO313" s="16" t="e">
        <f>IF(Wedstrijden!#REF!="x","BB","")</f>
        <v>#REF!</v>
      </c>
      <c r="BP313" s="16" t="str">
        <f>IF(Wedstrijden!V310="x","B","")</f>
        <v/>
      </c>
      <c r="BQ313" s="16" t="str">
        <f>IF(Wedstrijden!W310="x","L1","")</f>
        <v/>
      </c>
      <c r="BR313" s="16" t="str">
        <f>IF(Wedstrijden!X310="x","L2","")</f>
        <v/>
      </c>
      <c r="BS313" s="16" t="str">
        <f>IF(Wedstrijden!Y310="x","M1","")</f>
        <v/>
      </c>
      <c r="BT313" s="16" t="str">
        <f>IF(Wedstrijden!Z310="x","M2","")</f>
        <v/>
      </c>
      <c r="BU313" s="16" t="str">
        <f>IF(Wedstrijden!AA310="x","Z1","")</f>
        <v/>
      </c>
      <c r="BV313" s="16" t="str">
        <f>IF(Wedstrijden!AB310="x","Z2","")</f>
        <v/>
      </c>
      <c r="BW313" s="16" t="str">
        <f>IF(COUNTA(Wedstrijden!K310:S310)&lt;&gt;0,1,"")</f>
        <v/>
      </c>
      <c r="BX313" s="16" t="str">
        <f t="shared" si="25"/>
        <v/>
      </c>
      <c r="BY313" s="16" t="str">
        <f>IF(Wedstrijden!K310="x","BB","")</f>
        <v/>
      </c>
      <c r="BZ313" s="16" t="str">
        <f>IF(Wedstrijden!L310="x","B","")</f>
        <v/>
      </c>
      <c r="CA313" s="16" t="str">
        <f>IF(Wedstrijden!M310="x","L1","")</f>
        <v/>
      </c>
      <c r="CB313" s="16" t="str">
        <f>IF(Wedstrijden!N310="x","L2","")</f>
        <v/>
      </c>
      <c r="CC313" s="16" t="str">
        <f>IF(Wedstrijden!O310="x","M1","")</f>
        <v/>
      </c>
      <c r="CD313" s="16" t="str">
        <f>IF(Wedstrijden!P310="x","M2","")</f>
        <v/>
      </c>
      <c r="CE313" s="16" t="str">
        <f>IF(Wedstrijden!Q310="x","Z1","")</f>
        <v/>
      </c>
      <c r="CF313" s="16" t="str">
        <f>IF(Wedstrijden!R310="x","Z2","")</f>
        <v/>
      </c>
      <c r="CG313" s="16" t="str">
        <f>IF(Wedstrijden!S310="x","ZZL","")</f>
        <v/>
      </c>
      <c r="CL313" s="16" t="str">
        <f>IF(COUNTA(Wedstrijden!AQ310:BA310)&lt;&gt;0,2,"")</f>
        <v/>
      </c>
      <c r="CM313" s="16" t="str">
        <f t="shared" si="26"/>
        <v/>
      </c>
      <c r="CN313" s="16" t="str">
        <f>IF(Wedstrijden!AQ310="x","AA","")</f>
        <v/>
      </c>
      <c r="CO313" s="16" t="str">
        <f>IF(Wedstrijden!AR310="x","A","")</f>
        <v/>
      </c>
      <c r="CP313" s="16" t="str">
        <f>IF(Wedstrijden!AS310="x","BB","")</f>
        <v/>
      </c>
      <c r="CQ313" s="16" t="str">
        <f>IF(Wedstrijden!AT310="x","B","")</f>
        <v/>
      </c>
      <c r="CR313" s="16" t="str">
        <f>IF(Wedstrijden!AU310="x","L","")</f>
        <v/>
      </c>
      <c r="CS313" s="16" t="str">
        <f>IF(Wedstrijden!AV310="x","M","")</f>
        <v/>
      </c>
      <c r="CT313" s="16" t="str">
        <f>IF(Wedstrijden!AW310="x","Z","")</f>
        <v/>
      </c>
      <c r="CU313" s="16" t="str">
        <f>IF(Wedstrijden!BA310="x","ZZ","")</f>
        <v/>
      </c>
      <c r="CV313" s="16" t="str">
        <f>IF(COUNTA(Wedstrijden!AH310:AO310)&lt;&gt;0,2,"")</f>
        <v/>
      </c>
      <c r="CW313" s="16" t="str">
        <f t="shared" si="27"/>
        <v/>
      </c>
      <c r="CX313" s="16" t="str">
        <f>IF(Wedstrijden!AH310="x","BB","")</f>
        <v/>
      </c>
      <c r="CY313" s="16" t="str">
        <f>IF(Wedstrijden!AI310="x","B","")</f>
        <v/>
      </c>
      <c r="CZ313" s="16" t="str">
        <f>IF(Wedstrijden!AJ310="x","L","")</f>
        <v/>
      </c>
      <c r="DA313" s="16" t="str">
        <f>IF(Wedstrijden!AK310="x","M","")</f>
        <v/>
      </c>
      <c r="DB313" s="16" t="str">
        <f>IF(Wedstrijden!AL310="x","Z","")</f>
        <v/>
      </c>
      <c r="DC313" s="16" t="str">
        <f>IF(Wedstrijden!AM310="x","ZZ","")</f>
        <v/>
      </c>
      <c r="DD313" s="16" t="str">
        <f>IF(Wedstrijden!AO310="x","1.40","")</f>
        <v/>
      </c>
      <c r="DE313" s="16" t="str">
        <f>IF(COUNTA(Wedstrijden!BC310:BE310)&lt;&gt;0,6,"")</f>
        <v/>
      </c>
      <c r="DF313" s="16" t="str">
        <f t="shared" si="28"/>
        <v/>
      </c>
      <c r="DG313" s="16" t="str">
        <f>IF(Wedstrijden!BC310="x","L","")</f>
        <v/>
      </c>
      <c r="DH313" s="16" t="str">
        <f>IF(Wedstrijden!BD310="x","M","")</f>
        <v/>
      </c>
      <c r="DI313" s="16" t="str">
        <f>IF(Wedstrijden!BE310="x","Z","")</f>
        <v/>
      </c>
      <c r="DJ313" s="16" t="str">
        <f>IF(Wedstrijden!BF310="x","Z","")</f>
        <v/>
      </c>
      <c r="DK313" s="16" t="str">
        <f>IF(COUNTA(Wedstrijden!BH310:BJ310)&lt;&gt;0,6,"")</f>
        <v/>
      </c>
      <c r="DL313" s="16" t="str">
        <f t="shared" si="29"/>
        <v/>
      </c>
      <c r="DM313" s="16" t="str">
        <f>IF(Wedstrijden!BH310="x","L","")</f>
        <v/>
      </c>
      <c r="DN313" s="16" t="str">
        <f>IF(Wedstrijden!BI310="x","M","")</f>
        <v/>
      </c>
      <c r="DO313" s="16" t="str">
        <f>IF(Wedstrijden!BJ310="x","Z","")</f>
        <v/>
      </c>
      <c r="DP313" s="16" t="str">
        <f>IF(Wedstrijden!BK310="x","Z","")</f>
        <v/>
      </c>
    </row>
    <row r="314" spans="1:120" ht="14.4" x14ac:dyDescent="0.3">
      <c r="A314" s="18">
        <f>Wedstrijden!A311</f>
        <v>0</v>
      </c>
      <c r="B314" s="16" t="str">
        <f>IFERROR(VLOOKUP(Wedstrijden!#REF!,#REF!,2,FALSE),"")</f>
        <v/>
      </c>
      <c r="C314" s="16">
        <f>Wedstrijden!E311</f>
        <v>0</v>
      </c>
      <c r="D314" s="16" t="str">
        <f>IFERROR(VLOOKUP(Wedstrijden!#REF!,#REF!,2,FALSE),"")</f>
        <v/>
      </c>
      <c r="E314" s="16" t="str">
        <f>IFERROR(VLOOKUP(Wedstrijden!#REF!,#REF!,5,FALSE),"")</f>
        <v/>
      </c>
      <c r="F314" s="16" t="e">
        <f>IF(Wedstrijden!#REF!&lt;&gt;"",Wedstrijden!#REF!,"")</f>
        <v>#REF!</v>
      </c>
      <c r="G314" s="16" t="e">
        <f>IF(Wedstrijden!#REF!="Indoor",1,0)</f>
        <v>#REF!</v>
      </c>
      <c r="H314" s="16" t="e">
        <f>Wedstrijden!#REF!</f>
        <v>#REF!</v>
      </c>
      <c r="I314" s="16" t="e">
        <f>IF(Wedstrijden!#REF!="Nee",0,IF(Wedstrijden!#REF!="Ja",1,""))</f>
        <v>#REF!</v>
      </c>
      <c r="J314" s="16" t="e">
        <f>IF(Wedstrijden!#REF!&lt;&gt;"",Wedstrijden!#REF!,"")</f>
        <v>#REF!</v>
      </c>
      <c r="BJ314" s="16" t="str">
        <f>IF(COUNTA(Wedstrijden!T311:AB311)&lt;&gt;0,1,"")</f>
        <v/>
      </c>
      <c r="BK314" s="16" t="str">
        <f t="shared" si="24"/>
        <v/>
      </c>
      <c r="BL314" s="16" t="e">
        <f>IF(Wedstrijden!#REF!="x","AA","")</f>
        <v>#REF!</v>
      </c>
      <c r="BM314" s="16" t="e">
        <f>IF(Wedstrijden!#REF!="x","A","")</f>
        <v>#REF!</v>
      </c>
      <c r="BN314" s="16" t="str">
        <f>IF(Wedstrijden!T311="x","B1","")</f>
        <v/>
      </c>
      <c r="BO314" s="16" t="e">
        <f>IF(Wedstrijden!#REF!="x","BB","")</f>
        <v>#REF!</v>
      </c>
      <c r="BP314" s="16" t="str">
        <f>IF(Wedstrijden!V311="x","B","")</f>
        <v/>
      </c>
      <c r="BQ314" s="16" t="str">
        <f>IF(Wedstrijden!W311="x","L1","")</f>
        <v/>
      </c>
      <c r="BR314" s="16" t="str">
        <f>IF(Wedstrijden!X311="x","L2","")</f>
        <v/>
      </c>
      <c r="BS314" s="16" t="str">
        <f>IF(Wedstrijden!Y311="x","M1","")</f>
        <v/>
      </c>
      <c r="BT314" s="16" t="str">
        <f>IF(Wedstrijden!Z311="x","M2","")</f>
        <v/>
      </c>
      <c r="BU314" s="16" t="str">
        <f>IF(Wedstrijden!AA311="x","Z1","")</f>
        <v/>
      </c>
      <c r="BV314" s="16" t="str">
        <f>IF(Wedstrijden!AB311="x","Z2","")</f>
        <v/>
      </c>
      <c r="BW314" s="16" t="str">
        <f>IF(COUNTA(Wedstrijden!K311:S311)&lt;&gt;0,1,"")</f>
        <v/>
      </c>
      <c r="BX314" s="16" t="str">
        <f t="shared" si="25"/>
        <v/>
      </c>
      <c r="BY314" s="16" t="str">
        <f>IF(Wedstrijden!K311="x","BB","")</f>
        <v/>
      </c>
      <c r="BZ314" s="16" t="str">
        <f>IF(Wedstrijden!L311="x","B","")</f>
        <v/>
      </c>
      <c r="CA314" s="16" t="str">
        <f>IF(Wedstrijden!M311="x","L1","")</f>
        <v/>
      </c>
      <c r="CB314" s="16" t="str">
        <f>IF(Wedstrijden!N311="x","L2","")</f>
        <v/>
      </c>
      <c r="CC314" s="16" t="str">
        <f>IF(Wedstrijden!O311="x","M1","")</f>
        <v/>
      </c>
      <c r="CD314" s="16" t="str">
        <f>IF(Wedstrijden!P311="x","M2","")</f>
        <v/>
      </c>
      <c r="CE314" s="16" t="str">
        <f>IF(Wedstrijden!Q311="x","Z1","")</f>
        <v/>
      </c>
      <c r="CF314" s="16" t="str">
        <f>IF(Wedstrijden!R311="x","Z2","")</f>
        <v/>
      </c>
      <c r="CG314" s="16" t="str">
        <f>IF(Wedstrijden!S311="x","ZZL","")</f>
        <v/>
      </c>
      <c r="CL314" s="16" t="str">
        <f>IF(COUNTA(Wedstrijden!AQ311:BA311)&lt;&gt;0,2,"")</f>
        <v/>
      </c>
      <c r="CM314" s="16" t="str">
        <f t="shared" si="26"/>
        <v/>
      </c>
      <c r="CN314" s="16" t="str">
        <f>IF(Wedstrijden!AQ311="x","AA","")</f>
        <v/>
      </c>
      <c r="CO314" s="16" t="str">
        <f>IF(Wedstrijden!AR311="x","A","")</f>
        <v/>
      </c>
      <c r="CP314" s="16" t="str">
        <f>IF(Wedstrijden!AS311="x","BB","")</f>
        <v/>
      </c>
      <c r="CQ314" s="16" t="str">
        <f>IF(Wedstrijden!AT311="x","B","")</f>
        <v/>
      </c>
      <c r="CR314" s="16" t="str">
        <f>IF(Wedstrijden!AU311="x","L","")</f>
        <v/>
      </c>
      <c r="CS314" s="16" t="str">
        <f>IF(Wedstrijden!AV311="x","M","")</f>
        <v/>
      </c>
      <c r="CT314" s="16" t="str">
        <f>IF(Wedstrijden!AW311="x","Z","")</f>
        <v/>
      </c>
      <c r="CU314" s="16" t="str">
        <f>IF(Wedstrijden!BA311="x","ZZ","")</f>
        <v/>
      </c>
      <c r="CV314" s="16" t="str">
        <f>IF(COUNTA(Wedstrijden!AH311:AO311)&lt;&gt;0,2,"")</f>
        <v/>
      </c>
      <c r="CW314" s="16" t="str">
        <f t="shared" si="27"/>
        <v/>
      </c>
      <c r="CX314" s="16" t="str">
        <f>IF(Wedstrijden!AH311="x","BB","")</f>
        <v/>
      </c>
      <c r="CY314" s="16" t="str">
        <f>IF(Wedstrijden!AI311="x","B","")</f>
        <v/>
      </c>
      <c r="CZ314" s="16" t="str">
        <f>IF(Wedstrijden!AJ311="x","L","")</f>
        <v/>
      </c>
      <c r="DA314" s="16" t="str">
        <f>IF(Wedstrijden!AK311="x","M","")</f>
        <v/>
      </c>
      <c r="DB314" s="16" t="str">
        <f>IF(Wedstrijden!AL311="x","Z","")</f>
        <v/>
      </c>
      <c r="DC314" s="16" t="str">
        <f>IF(Wedstrijden!AM311="x","ZZ","")</f>
        <v/>
      </c>
      <c r="DD314" s="16" t="str">
        <f>IF(Wedstrijden!AO311="x","1.40","")</f>
        <v/>
      </c>
      <c r="DE314" s="16" t="str">
        <f>IF(COUNTA(Wedstrijden!BC311:BE311)&lt;&gt;0,6,"")</f>
        <v/>
      </c>
      <c r="DF314" s="16" t="str">
        <f t="shared" si="28"/>
        <v/>
      </c>
      <c r="DG314" s="16" t="str">
        <f>IF(Wedstrijden!BC311="x","L","")</f>
        <v/>
      </c>
      <c r="DH314" s="16" t="str">
        <f>IF(Wedstrijden!BD311="x","M","")</f>
        <v/>
      </c>
      <c r="DI314" s="16" t="str">
        <f>IF(Wedstrijden!BE311="x","Z","")</f>
        <v/>
      </c>
      <c r="DJ314" s="16" t="str">
        <f>IF(Wedstrijden!BF311="x","Z","")</f>
        <v/>
      </c>
      <c r="DK314" s="16" t="str">
        <f>IF(COUNTA(Wedstrijden!BH311:BJ311)&lt;&gt;0,6,"")</f>
        <v/>
      </c>
      <c r="DL314" s="16" t="str">
        <f t="shared" si="29"/>
        <v/>
      </c>
      <c r="DM314" s="16" t="str">
        <f>IF(Wedstrijden!BH311="x","L","")</f>
        <v/>
      </c>
      <c r="DN314" s="16" t="str">
        <f>IF(Wedstrijden!BI311="x","M","")</f>
        <v/>
      </c>
      <c r="DO314" s="16" t="str">
        <f>IF(Wedstrijden!BJ311="x","Z","")</f>
        <v/>
      </c>
      <c r="DP314" s="16" t="str">
        <f>IF(Wedstrijden!BK311="x","Z","")</f>
        <v/>
      </c>
    </row>
    <row r="315" spans="1:120" ht="14.4" x14ac:dyDescent="0.3">
      <c r="A315" s="18">
        <f>Wedstrijden!A312</f>
        <v>0</v>
      </c>
      <c r="B315" s="16" t="str">
        <f>IFERROR(VLOOKUP(Wedstrijden!#REF!,#REF!,2,FALSE),"")</f>
        <v/>
      </c>
      <c r="C315" s="16">
        <f>Wedstrijden!E312</f>
        <v>0</v>
      </c>
      <c r="D315" s="16" t="str">
        <f>IFERROR(VLOOKUP(Wedstrijden!#REF!,#REF!,2,FALSE),"")</f>
        <v/>
      </c>
      <c r="E315" s="16" t="str">
        <f>IFERROR(VLOOKUP(Wedstrijden!#REF!,#REF!,5,FALSE),"")</f>
        <v/>
      </c>
      <c r="F315" s="16" t="e">
        <f>IF(Wedstrijden!#REF!&lt;&gt;"",Wedstrijden!#REF!,"")</f>
        <v>#REF!</v>
      </c>
      <c r="G315" s="16" t="e">
        <f>IF(Wedstrijden!#REF!="Indoor",1,0)</f>
        <v>#REF!</v>
      </c>
      <c r="H315" s="16" t="e">
        <f>Wedstrijden!#REF!</f>
        <v>#REF!</v>
      </c>
      <c r="I315" s="16" t="e">
        <f>IF(Wedstrijden!#REF!="Nee",0,IF(Wedstrijden!#REF!="Ja",1,""))</f>
        <v>#REF!</v>
      </c>
      <c r="J315" s="16" t="e">
        <f>IF(Wedstrijden!#REF!&lt;&gt;"",Wedstrijden!#REF!,"")</f>
        <v>#REF!</v>
      </c>
      <c r="BJ315" s="16" t="str">
        <f>IF(COUNTA(Wedstrijden!T312:AB312)&lt;&gt;0,1,"")</f>
        <v/>
      </c>
      <c r="BK315" s="16" t="str">
        <f t="shared" si="24"/>
        <v/>
      </c>
      <c r="BL315" s="16" t="e">
        <f>IF(Wedstrijden!#REF!="x","AA","")</f>
        <v>#REF!</v>
      </c>
      <c r="BM315" s="16" t="e">
        <f>IF(Wedstrijden!#REF!="x","A","")</f>
        <v>#REF!</v>
      </c>
      <c r="BN315" s="16" t="str">
        <f>IF(Wedstrijden!T312="x","B1","")</f>
        <v/>
      </c>
      <c r="BO315" s="16" t="e">
        <f>IF(Wedstrijden!#REF!="x","BB","")</f>
        <v>#REF!</v>
      </c>
      <c r="BP315" s="16" t="str">
        <f>IF(Wedstrijden!V312="x","B","")</f>
        <v/>
      </c>
      <c r="BQ315" s="16" t="str">
        <f>IF(Wedstrijden!W312="x","L1","")</f>
        <v/>
      </c>
      <c r="BR315" s="16" t="str">
        <f>IF(Wedstrijden!X312="x","L2","")</f>
        <v/>
      </c>
      <c r="BS315" s="16" t="str">
        <f>IF(Wedstrijden!Y312="x","M1","")</f>
        <v/>
      </c>
      <c r="BT315" s="16" t="str">
        <f>IF(Wedstrijden!Z312="x","M2","")</f>
        <v/>
      </c>
      <c r="BU315" s="16" t="str">
        <f>IF(Wedstrijden!AA312="x","Z1","")</f>
        <v/>
      </c>
      <c r="BV315" s="16" t="str">
        <f>IF(Wedstrijden!AB312="x","Z2","")</f>
        <v/>
      </c>
      <c r="BW315" s="16" t="str">
        <f>IF(COUNTA(Wedstrijden!K312:S312)&lt;&gt;0,1,"")</f>
        <v/>
      </c>
      <c r="BX315" s="16" t="str">
        <f t="shared" si="25"/>
        <v/>
      </c>
      <c r="BY315" s="16" t="str">
        <f>IF(Wedstrijden!K312="x","BB","")</f>
        <v/>
      </c>
      <c r="BZ315" s="16" t="str">
        <f>IF(Wedstrijden!L312="x","B","")</f>
        <v/>
      </c>
      <c r="CA315" s="16" t="str">
        <f>IF(Wedstrijden!M312="x","L1","")</f>
        <v/>
      </c>
      <c r="CB315" s="16" t="str">
        <f>IF(Wedstrijden!N312="x","L2","")</f>
        <v/>
      </c>
      <c r="CC315" s="16" t="str">
        <f>IF(Wedstrijden!O312="x","M1","")</f>
        <v/>
      </c>
      <c r="CD315" s="16" t="str">
        <f>IF(Wedstrijden!P312="x","M2","")</f>
        <v/>
      </c>
      <c r="CE315" s="16" t="str">
        <f>IF(Wedstrijden!Q312="x","Z1","")</f>
        <v/>
      </c>
      <c r="CF315" s="16" t="str">
        <f>IF(Wedstrijden!R312="x","Z2","")</f>
        <v/>
      </c>
      <c r="CG315" s="16" t="str">
        <f>IF(Wedstrijden!S312="x","ZZL","")</f>
        <v/>
      </c>
      <c r="CL315" s="16" t="str">
        <f>IF(COUNTA(Wedstrijden!AQ312:BA312)&lt;&gt;0,2,"")</f>
        <v/>
      </c>
      <c r="CM315" s="16" t="str">
        <f t="shared" si="26"/>
        <v/>
      </c>
      <c r="CN315" s="16" t="str">
        <f>IF(Wedstrijden!AQ312="x","AA","")</f>
        <v/>
      </c>
      <c r="CO315" s="16" t="str">
        <f>IF(Wedstrijden!AR312="x","A","")</f>
        <v/>
      </c>
      <c r="CP315" s="16" t="str">
        <f>IF(Wedstrijden!AS312="x","BB","")</f>
        <v/>
      </c>
      <c r="CQ315" s="16" t="str">
        <f>IF(Wedstrijden!AT312="x","B","")</f>
        <v/>
      </c>
      <c r="CR315" s="16" t="str">
        <f>IF(Wedstrijden!AU312="x","L","")</f>
        <v/>
      </c>
      <c r="CS315" s="16" t="str">
        <f>IF(Wedstrijden!AV312="x","M","")</f>
        <v/>
      </c>
      <c r="CT315" s="16" t="str">
        <f>IF(Wedstrijden!AW312="x","Z","")</f>
        <v/>
      </c>
      <c r="CU315" s="16" t="str">
        <f>IF(Wedstrijden!BA312="x","ZZ","")</f>
        <v/>
      </c>
      <c r="CV315" s="16" t="str">
        <f>IF(COUNTA(Wedstrijden!AH312:AO312)&lt;&gt;0,2,"")</f>
        <v/>
      </c>
      <c r="CW315" s="16" t="str">
        <f t="shared" si="27"/>
        <v/>
      </c>
      <c r="CX315" s="16" t="str">
        <f>IF(Wedstrijden!AH312="x","BB","")</f>
        <v/>
      </c>
      <c r="CY315" s="16" t="str">
        <f>IF(Wedstrijden!AI312="x","B","")</f>
        <v/>
      </c>
      <c r="CZ315" s="16" t="str">
        <f>IF(Wedstrijden!AJ312="x","L","")</f>
        <v/>
      </c>
      <c r="DA315" s="16" t="str">
        <f>IF(Wedstrijden!AK312="x","M","")</f>
        <v/>
      </c>
      <c r="DB315" s="16" t="str">
        <f>IF(Wedstrijden!AL312="x","Z","")</f>
        <v/>
      </c>
      <c r="DC315" s="16" t="str">
        <f>IF(Wedstrijden!AM312="x","ZZ","")</f>
        <v/>
      </c>
      <c r="DD315" s="16" t="str">
        <f>IF(Wedstrijden!AO312="x","1.40","")</f>
        <v/>
      </c>
      <c r="DE315" s="16" t="str">
        <f>IF(COUNTA(Wedstrijden!BC312:BE312)&lt;&gt;0,6,"")</f>
        <v/>
      </c>
      <c r="DF315" s="16" t="str">
        <f t="shared" si="28"/>
        <v/>
      </c>
      <c r="DG315" s="16" t="str">
        <f>IF(Wedstrijden!BC312="x","L","")</f>
        <v/>
      </c>
      <c r="DH315" s="16" t="str">
        <f>IF(Wedstrijden!BD312="x","M","")</f>
        <v/>
      </c>
      <c r="DI315" s="16" t="str">
        <f>IF(Wedstrijden!BE312="x","Z","")</f>
        <v/>
      </c>
      <c r="DJ315" s="16" t="str">
        <f>IF(Wedstrijden!BF312="x","Z","")</f>
        <v/>
      </c>
      <c r="DK315" s="16" t="str">
        <f>IF(COUNTA(Wedstrijden!BH312:BJ312)&lt;&gt;0,6,"")</f>
        <v/>
      </c>
      <c r="DL315" s="16" t="str">
        <f t="shared" si="29"/>
        <v/>
      </c>
      <c r="DM315" s="16" t="str">
        <f>IF(Wedstrijden!BH312="x","L","")</f>
        <v/>
      </c>
      <c r="DN315" s="16" t="str">
        <f>IF(Wedstrijden!BI312="x","M","")</f>
        <v/>
      </c>
      <c r="DO315" s="16" t="str">
        <f>IF(Wedstrijden!BJ312="x","Z","")</f>
        <v/>
      </c>
      <c r="DP315" s="16" t="str">
        <f>IF(Wedstrijden!BK312="x","Z","")</f>
        <v/>
      </c>
    </row>
    <row r="316" spans="1:120" ht="14.4" x14ac:dyDescent="0.3">
      <c r="A316" s="18">
        <f>Wedstrijden!A313</f>
        <v>0</v>
      </c>
      <c r="B316" s="16" t="str">
        <f>IFERROR(VLOOKUP(Wedstrijden!#REF!,#REF!,2,FALSE),"")</f>
        <v/>
      </c>
      <c r="C316" s="16">
        <f>Wedstrijden!E313</f>
        <v>0</v>
      </c>
      <c r="D316" s="16" t="str">
        <f>IFERROR(VLOOKUP(Wedstrijden!#REF!,#REF!,2,FALSE),"")</f>
        <v/>
      </c>
      <c r="E316" s="16" t="str">
        <f>IFERROR(VLOOKUP(Wedstrijden!#REF!,#REF!,5,FALSE),"")</f>
        <v/>
      </c>
      <c r="F316" s="16" t="e">
        <f>IF(Wedstrijden!#REF!&lt;&gt;"",Wedstrijden!#REF!,"")</f>
        <v>#REF!</v>
      </c>
      <c r="G316" s="16" t="e">
        <f>IF(Wedstrijden!#REF!="Indoor",1,0)</f>
        <v>#REF!</v>
      </c>
      <c r="H316" s="16" t="e">
        <f>Wedstrijden!#REF!</f>
        <v>#REF!</v>
      </c>
      <c r="I316" s="16" t="e">
        <f>IF(Wedstrijden!#REF!="Nee",0,IF(Wedstrijden!#REF!="Ja",1,""))</f>
        <v>#REF!</v>
      </c>
      <c r="J316" s="16" t="e">
        <f>IF(Wedstrijden!#REF!&lt;&gt;"",Wedstrijden!#REF!,"")</f>
        <v>#REF!</v>
      </c>
      <c r="BJ316" s="16" t="str">
        <f>IF(COUNTA(Wedstrijden!T313:AB313)&lt;&gt;0,1,"")</f>
        <v/>
      </c>
      <c r="BK316" s="16" t="str">
        <f t="shared" si="24"/>
        <v/>
      </c>
      <c r="BL316" s="16" t="e">
        <f>IF(Wedstrijden!#REF!="x","AA","")</f>
        <v>#REF!</v>
      </c>
      <c r="BM316" s="16" t="e">
        <f>IF(Wedstrijden!#REF!="x","A","")</f>
        <v>#REF!</v>
      </c>
      <c r="BN316" s="16" t="str">
        <f>IF(Wedstrijden!T313="x","B1","")</f>
        <v/>
      </c>
      <c r="BO316" s="16" t="e">
        <f>IF(Wedstrijden!#REF!="x","BB","")</f>
        <v>#REF!</v>
      </c>
      <c r="BP316" s="16" t="str">
        <f>IF(Wedstrijden!V313="x","B","")</f>
        <v/>
      </c>
      <c r="BQ316" s="16" t="str">
        <f>IF(Wedstrijden!W313="x","L1","")</f>
        <v/>
      </c>
      <c r="BR316" s="16" t="str">
        <f>IF(Wedstrijden!X313="x","L2","")</f>
        <v/>
      </c>
      <c r="BS316" s="16" t="str">
        <f>IF(Wedstrijden!Y313="x","M1","")</f>
        <v/>
      </c>
      <c r="BT316" s="16" t="str">
        <f>IF(Wedstrijden!Z313="x","M2","")</f>
        <v/>
      </c>
      <c r="BU316" s="16" t="str">
        <f>IF(Wedstrijden!AA313="x","Z1","")</f>
        <v/>
      </c>
      <c r="BV316" s="16" t="str">
        <f>IF(Wedstrijden!AB313="x","Z2","")</f>
        <v/>
      </c>
      <c r="BW316" s="16" t="str">
        <f>IF(COUNTA(Wedstrijden!K313:S313)&lt;&gt;0,1,"")</f>
        <v/>
      </c>
      <c r="BX316" s="16" t="str">
        <f t="shared" si="25"/>
        <v/>
      </c>
      <c r="BY316" s="16" t="str">
        <f>IF(Wedstrijden!K313="x","BB","")</f>
        <v/>
      </c>
      <c r="BZ316" s="16" t="str">
        <f>IF(Wedstrijden!L313="x","B","")</f>
        <v/>
      </c>
      <c r="CA316" s="16" t="str">
        <f>IF(Wedstrijden!M313="x","L1","")</f>
        <v/>
      </c>
      <c r="CB316" s="16" t="str">
        <f>IF(Wedstrijden!N313="x","L2","")</f>
        <v/>
      </c>
      <c r="CC316" s="16" t="str">
        <f>IF(Wedstrijden!O313="x","M1","")</f>
        <v/>
      </c>
      <c r="CD316" s="16" t="str">
        <f>IF(Wedstrijden!P313="x","M2","")</f>
        <v/>
      </c>
      <c r="CE316" s="16" t="str">
        <f>IF(Wedstrijden!Q313="x","Z1","")</f>
        <v/>
      </c>
      <c r="CF316" s="16" t="str">
        <f>IF(Wedstrijden!R313="x","Z2","")</f>
        <v/>
      </c>
      <c r="CG316" s="16" t="str">
        <f>IF(Wedstrijden!S313="x","ZZL","")</f>
        <v/>
      </c>
      <c r="CL316" s="16" t="str">
        <f>IF(COUNTA(Wedstrijden!AQ313:BA313)&lt;&gt;0,2,"")</f>
        <v/>
      </c>
      <c r="CM316" s="16" t="str">
        <f t="shared" si="26"/>
        <v/>
      </c>
      <c r="CN316" s="16" t="str">
        <f>IF(Wedstrijden!AQ313="x","AA","")</f>
        <v/>
      </c>
      <c r="CO316" s="16" t="str">
        <f>IF(Wedstrijden!AR313="x","A","")</f>
        <v/>
      </c>
      <c r="CP316" s="16" t="str">
        <f>IF(Wedstrijden!AS313="x","BB","")</f>
        <v/>
      </c>
      <c r="CQ316" s="16" t="str">
        <f>IF(Wedstrijden!AT313="x","B","")</f>
        <v/>
      </c>
      <c r="CR316" s="16" t="str">
        <f>IF(Wedstrijden!AU313="x","L","")</f>
        <v/>
      </c>
      <c r="CS316" s="16" t="str">
        <f>IF(Wedstrijden!AV313="x","M","")</f>
        <v/>
      </c>
      <c r="CT316" s="16" t="str">
        <f>IF(Wedstrijden!AW313="x","Z","")</f>
        <v/>
      </c>
      <c r="CU316" s="16" t="str">
        <f>IF(Wedstrijden!BA313="x","ZZ","")</f>
        <v/>
      </c>
      <c r="CV316" s="16" t="str">
        <f>IF(COUNTA(Wedstrijden!AH313:AO313)&lt;&gt;0,2,"")</f>
        <v/>
      </c>
      <c r="CW316" s="16" t="str">
        <f t="shared" si="27"/>
        <v/>
      </c>
      <c r="CX316" s="16" t="str">
        <f>IF(Wedstrijden!AH313="x","BB","")</f>
        <v/>
      </c>
      <c r="CY316" s="16" t="str">
        <f>IF(Wedstrijden!AI313="x","B","")</f>
        <v/>
      </c>
      <c r="CZ316" s="16" t="str">
        <f>IF(Wedstrijden!AJ313="x","L","")</f>
        <v/>
      </c>
      <c r="DA316" s="16" t="str">
        <f>IF(Wedstrijden!AK313="x","M","")</f>
        <v/>
      </c>
      <c r="DB316" s="16" t="str">
        <f>IF(Wedstrijden!AL313="x","Z","")</f>
        <v/>
      </c>
      <c r="DC316" s="16" t="str">
        <f>IF(Wedstrijden!AM313="x","ZZ","")</f>
        <v/>
      </c>
      <c r="DD316" s="16" t="str">
        <f>IF(Wedstrijden!AO313="x","1.40","")</f>
        <v/>
      </c>
      <c r="DE316" s="16" t="str">
        <f>IF(COUNTA(Wedstrijden!BC313:BE313)&lt;&gt;0,6,"")</f>
        <v/>
      </c>
      <c r="DF316" s="16" t="str">
        <f t="shared" si="28"/>
        <v/>
      </c>
      <c r="DG316" s="16" t="str">
        <f>IF(Wedstrijden!BC313="x","L","")</f>
        <v/>
      </c>
      <c r="DH316" s="16" t="str">
        <f>IF(Wedstrijden!BD313="x","M","")</f>
        <v/>
      </c>
      <c r="DI316" s="16" t="str">
        <f>IF(Wedstrijden!BE313="x","Z","")</f>
        <v/>
      </c>
      <c r="DJ316" s="16" t="str">
        <f>IF(Wedstrijden!BF313="x","Z","")</f>
        <v/>
      </c>
      <c r="DK316" s="16" t="str">
        <f>IF(COUNTA(Wedstrijden!BH313:BJ313)&lt;&gt;0,6,"")</f>
        <v/>
      </c>
      <c r="DL316" s="16" t="str">
        <f t="shared" si="29"/>
        <v/>
      </c>
      <c r="DM316" s="16" t="str">
        <f>IF(Wedstrijden!BH313="x","L","")</f>
        <v/>
      </c>
      <c r="DN316" s="16" t="str">
        <f>IF(Wedstrijden!BI313="x","M","")</f>
        <v/>
      </c>
      <c r="DO316" s="16" t="str">
        <f>IF(Wedstrijden!BJ313="x","Z","")</f>
        <v/>
      </c>
      <c r="DP316" s="16" t="str">
        <f>IF(Wedstrijden!BK313="x","Z","")</f>
        <v/>
      </c>
    </row>
    <row r="317" spans="1:120" ht="14.4" x14ac:dyDescent="0.3">
      <c r="A317" s="18">
        <f>Wedstrijden!A314</f>
        <v>0</v>
      </c>
      <c r="B317" s="16" t="str">
        <f>IFERROR(VLOOKUP(Wedstrijden!#REF!,#REF!,2,FALSE),"")</f>
        <v/>
      </c>
      <c r="C317" s="16">
        <f>Wedstrijden!E314</f>
        <v>0</v>
      </c>
      <c r="D317" s="16" t="str">
        <f>IFERROR(VLOOKUP(Wedstrijden!#REF!,#REF!,2,FALSE),"")</f>
        <v/>
      </c>
      <c r="E317" s="16" t="str">
        <f>IFERROR(VLOOKUP(Wedstrijden!#REF!,#REF!,5,FALSE),"")</f>
        <v/>
      </c>
      <c r="F317" s="16" t="e">
        <f>IF(Wedstrijden!#REF!&lt;&gt;"",Wedstrijden!#REF!,"")</f>
        <v>#REF!</v>
      </c>
      <c r="G317" s="16" t="e">
        <f>IF(Wedstrijden!#REF!="Indoor",1,0)</f>
        <v>#REF!</v>
      </c>
      <c r="H317" s="16" t="e">
        <f>Wedstrijden!#REF!</f>
        <v>#REF!</v>
      </c>
      <c r="I317" s="16" t="e">
        <f>IF(Wedstrijden!#REF!="Nee",0,IF(Wedstrijden!#REF!="Ja",1,""))</f>
        <v>#REF!</v>
      </c>
      <c r="J317" s="16" t="e">
        <f>IF(Wedstrijden!#REF!&lt;&gt;"",Wedstrijden!#REF!,"")</f>
        <v>#REF!</v>
      </c>
      <c r="BJ317" s="16" t="str">
        <f>IF(COUNTA(Wedstrijden!T314:AB314)&lt;&gt;0,1,"")</f>
        <v/>
      </c>
      <c r="BK317" s="16" t="str">
        <f t="shared" si="24"/>
        <v/>
      </c>
      <c r="BL317" s="16" t="e">
        <f>IF(Wedstrijden!#REF!="x","AA","")</f>
        <v>#REF!</v>
      </c>
      <c r="BM317" s="16" t="e">
        <f>IF(Wedstrijden!#REF!="x","A","")</f>
        <v>#REF!</v>
      </c>
      <c r="BN317" s="16" t="str">
        <f>IF(Wedstrijden!T314="x","B1","")</f>
        <v/>
      </c>
      <c r="BO317" s="16" t="e">
        <f>IF(Wedstrijden!#REF!="x","BB","")</f>
        <v>#REF!</v>
      </c>
      <c r="BP317" s="16" t="str">
        <f>IF(Wedstrijden!V314="x","B","")</f>
        <v/>
      </c>
      <c r="BQ317" s="16" t="str">
        <f>IF(Wedstrijden!W314="x","L1","")</f>
        <v/>
      </c>
      <c r="BR317" s="16" t="str">
        <f>IF(Wedstrijden!X314="x","L2","")</f>
        <v/>
      </c>
      <c r="BS317" s="16" t="str">
        <f>IF(Wedstrijden!Y314="x","M1","")</f>
        <v/>
      </c>
      <c r="BT317" s="16" t="str">
        <f>IF(Wedstrijden!Z314="x","M2","")</f>
        <v/>
      </c>
      <c r="BU317" s="16" t="str">
        <f>IF(Wedstrijden!AA314="x","Z1","")</f>
        <v/>
      </c>
      <c r="BV317" s="16" t="str">
        <f>IF(Wedstrijden!AB314="x","Z2","")</f>
        <v/>
      </c>
      <c r="BW317" s="16" t="str">
        <f>IF(COUNTA(Wedstrijden!K314:S314)&lt;&gt;0,1,"")</f>
        <v/>
      </c>
      <c r="BX317" s="16" t="str">
        <f t="shared" si="25"/>
        <v/>
      </c>
      <c r="BY317" s="16" t="str">
        <f>IF(Wedstrijden!K314="x","BB","")</f>
        <v/>
      </c>
      <c r="BZ317" s="16" t="str">
        <f>IF(Wedstrijden!L314="x","B","")</f>
        <v/>
      </c>
      <c r="CA317" s="16" t="str">
        <f>IF(Wedstrijden!M314="x","L1","")</f>
        <v/>
      </c>
      <c r="CB317" s="16" t="str">
        <f>IF(Wedstrijden!N314="x","L2","")</f>
        <v/>
      </c>
      <c r="CC317" s="16" t="str">
        <f>IF(Wedstrijden!O314="x","M1","")</f>
        <v/>
      </c>
      <c r="CD317" s="16" t="str">
        <f>IF(Wedstrijden!P314="x","M2","")</f>
        <v/>
      </c>
      <c r="CE317" s="16" t="str">
        <f>IF(Wedstrijden!Q314="x","Z1","")</f>
        <v/>
      </c>
      <c r="CF317" s="16" t="str">
        <f>IF(Wedstrijden!R314="x","Z2","")</f>
        <v/>
      </c>
      <c r="CG317" s="16" t="str">
        <f>IF(Wedstrijden!S314="x","ZZL","")</f>
        <v/>
      </c>
      <c r="CL317" s="16" t="str">
        <f>IF(COUNTA(Wedstrijden!AQ314:BA314)&lt;&gt;0,2,"")</f>
        <v/>
      </c>
      <c r="CM317" s="16" t="str">
        <f t="shared" si="26"/>
        <v/>
      </c>
      <c r="CN317" s="16" t="str">
        <f>IF(Wedstrijden!AQ314="x","AA","")</f>
        <v/>
      </c>
      <c r="CO317" s="16" t="str">
        <f>IF(Wedstrijden!AR314="x","A","")</f>
        <v/>
      </c>
      <c r="CP317" s="16" t="str">
        <f>IF(Wedstrijden!AS314="x","BB","")</f>
        <v/>
      </c>
      <c r="CQ317" s="16" t="str">
        <f>IF(Wedstrijden!AT314="x","B","")</f>
        <v/>
      </c>
      <c r="CR317" s="16" t="str">
        <f>IF(Wedstrijden!AU314="x","L","")</f>
        <v/>
      </c>
      <c r="CS317" s="16" t="str">
        <f>IF(Wedstrijden!AV314="x","M","")</f>
        <v/>
      </c>
      <c r="CT317" s="16" t="str">
        <f>IF(Wedstrijden!AW314="x","Z","")</f>
        <v/>
      </c>
      <c r="CU317" s="16" t="str">
        <f>IF(Wedstrijden!BA314="x","ZZ","")</f>
        <v/>
      </c>
      <c r="CV317" s="16" t="str">
        <f>IF(COUNTA(Wedstrijden!AH314:AO314)&lt;&gt;0,2,"")</f>
        <v/>
      </c>
      <c r="CW317" s="16" t="str">
        <f t="shared" si="27"/>
        <v/>
      </c>
      <c r="CX317" s="16" t="str">
        <f>IF(Wedstrijden!AH314="x","BB","")</f>
        <v/>
      </c>
      <c r="CY317" s="16" t="str">
        <f>IF(Wedstrijden!AI314="x","B","")</f>
        <v/>
      </c>
      <c r="CZ317" s="16" t="str">
        <f>IF(Wedstrijden!AJ314="x","L","")</f>
        <v/>
      </c>
      <c r="DA317" s="16" t="str">
        <f>IF(Wedstrijden!AK314="x","M","")</f>
        <v/>
      </c>
      <c r="DB317" s="16" t="str">
        <f>IF(Wedstrijden!AL314="x","Z","")</f>
        <v/>
      </c>
      <c r="DC317" s="16" t="str">
        <f>IF(Wedstrijden!AM314="x","ZZ","")</f>
        <v/>
      </c>
      <c r="DD317" s="16" t="str">
        <f>IF(Wedstrijden!AO314="x","1.40","")</f>
        <v/>
      </c>
      <c r="DE317" s="16" t="str">
        <f>IF(COUNTA(Wedstrijden!BC314:BE314)&lt;&gt;0,6,"")</f>
        <v/>
      </c>
      <c r="DF317" s="16" t="str">
        <f t="shared" si="28"/>
        <v/>
      </c>
      <c r="DG317" s="16" t="str">
        <f>IF(Wedstrijden!BC314="x","L","")</f>
        <v/>
      </c>
      <c r="DH317" s="16" t="str">
        <f>IF(Wedstrijden!BD314="x","M","")</f>
        <v/>
      </c>
      <c r="DI317" s="16" t="str">
        <f>IF(Wedstrijden!BE314="x","Z","")</f>
        <v/>
      </c>
      <c r="DJ317" s="16" t="str">
        <f>IF(Wedstrijden!BF314="x","Z","")</f>
        <v/>
      </c>
      <c r="DK317" s="16" t="str">
        <f>IF(COUNTA(Wedstrijden!BH314:BJ314)&lt;&gt;0,6,"")</f>
        <v/>
      </c>
      <c r="DL317" s="16" t="str">
        <f t="shared" si="29"/>
        <v/>
      </c>
      <c r="DM317" s="16" t="str">
        <f>IF(Wedstrijden!BH314="x","L","")</f>
        <v/>
      </c>
      <c r="DN317" s="16" t="str">
        <f>IF(Wedstrijden!BI314="x","M","")</f>
        <v/>
      </c>
      <c r="DO317" s="16" t="str">
        <f>IF(Wedstrijden!BJ314="x","Z","")</f>
        <v/>
      </c>
      <c r="DP317" s="16" t="str">
        <f>IF(Wedstrijden!BK314="x","Z","")</f>
        <v/>
      </c>
    </row>
    <row r="318" spans="1:120" ht="14.4" x14ac:dyDescent="0.3">
      <c r="A318" s="18">
        <f>Wedstrijden!A315</f>
        <v>0</v>
      </c>
      <c r="B318" s="16" t="str">
        <f>IFERROR(VLOOKUP(Wedstrijden!#REF!,#REF!,2,FALSE),"")</f>
        <v/>
      </c>
      <c r="C318" s="16">
        <f>Wedstrijden!E315</f>
        <v>0</v>
      </c>
      <c r="D318" s="16" t="str">
        <f>IFERROR(VLOOKUP(Wedstrijden!#REF!,#REF!,2,FALSE),"")</f>
        <v/>
      </c>
      <c r="E318" s="16" t="str">
        <f>IFERROR(VLOOKUP(Wedstrijden!#REF!,#REF!,5,FALSE),"")</f>
        <v/>
      </c>
      <c r="F318" s="16" t="e">
        <f>IF(Wedstrijden!#REF!&lt;&gt;"",Wedstrijden!#REF!,"")</f>
        <v>#REF!</v>
      </c>
      <c r="G318" s="16" t="e">
        <f>IF(Wedstrijden!#REF!="Indoor",1,0)</f>
        <v>#REF!</v>
      </c>
      <c r="H318" s="16" t="e">
        <f>Wedstrijden!#REF!</f>
        <v>#REF!</v>
      </c>
      <c r="I318" s="16" t="e">
        <f>IF(Wedstrijden!#REF!="Nee",0,IF(Wedstrijden!#REF!="Ja",1,""))</f>
        <v>#REF!</v>
      </c>
      <c r="J318" s="16" t="e">
        <f>IF(Wedstrijden!#REF!&lt;&gt;"",Wedstrijden!#REF!,"")</f>
        <v>#REF!</v>
      </c>
      <c r="BJ318" s="16" t="str">
        <f>IF(COUNTA(Wedstrijden!T315:AB315)&lt;&gt;0,1,"")</f>
        <v/>
      </c>
      <c r="BK318" s="16" t="str">
        <f t="shared" si="24"/>
        <v/>
      </c>
      <c r="BL318" s="16" t="e">
        <f>IF(Wedstrijden!#REF!="x","AA","")</f>
        <v>#REF!</v>
      </c>
      <c r="BM318" s="16" t="e">
        <f>IF(Wedstrijden!#REF!="x","A","")</f>
        <v>#REF!</v>
      </c>
      <c r="BN318" s="16" t="str">
        <f>IF(Wedstrijden!T315="x","B1","")</f>
        <v/>
      </c>
      <c r="BO318" s="16" t="e">
        <f>IF(Wedstrijden!#REF!="x","BB","")</f>
        <v>#REF!</v>
      </c>
      <c r="BP318" s="16" t="str">
        <f>IF(Wedstrijden!V315="x","B","")</f>
        <v/>
      </c>
      <c r="BQ318" s="16" t="str">
        <f>IF(Wedstrijden!W315="x","L1","")</f>
        <v/>
      </c>
      <c r="BR318" s="16" t="str">
        <f>IF(Wedstrijden!X315="x","L2","")</f>
        <v/>
      </c>
      <c r="BS318" s="16" t="str">
        <f>IF(Wedstrijden!Y315="x","M1","")</f>
        <v/>
      </c>
      <c r="BT318" s="16" t="str">
        <f>IF(Wedstrijden!Z315="x","M2","")</f>
        <v/>
      </c>
      <c r="BU318" s="16" t="str">
        <f>IF(Wedstrijden!AA315="x","Z1","")</f>
        <v/>
      </c>
      <c r="BV318" s="16" t="str">
        <f>IF(Wedstrijden!AB315="x","Z2","")</f>
        <v/>
      </c>
      <c r="BW318" s="16" t="str">
        <f>IF(COUNTA(Wedstrijden!K315:S315)&lt;&gt;0,1,"")</f>
        <v/>
      </c>
      <c r="BX318" s="16" t="str">
        <f t="shared" si="25"/>
        <v/>
      </c>
      <c r="BY318" s="16" t="str">
        <f>IF(Wedstrijden!K315="x","BB","")</f>
        <v/>
      </c>
      <c r="BZ318" s="16" t="str">
        <f>IF(Wedstrijden!L315="x","B","")</f>
        <v/>
      </c>
      <c r="CA318" s="16" t="str">
        <f>IF(Wedstrijden!M315="x","L1","")</f>
        <v/>
      </c>
      <c r="CB318" s="16" t="str">
        <f>IF(Wedstrijden!N315="x","L2","")</f>
        <v/>
      </c>
      <c r="CC318" s="16" t="str">
        <f>IF(Wedstrijden!O315="x","M1","")</f>
        <v/>
      </c>
      <c r="CD318" s="16" t="str">
        <f>IF(Wedstrijden!P315="x","M2","")</f>
        <v/>
      </c>
      <c r="CE318" s="16" t="str">
        <f>IF(Wedstrijden!Q315="x","Z1","")</f>
        <v/>
      </c>
      <c r="CF318" s="16" t="str">
        <f>IF(Wedstrijden!R315="x","Z2","")</f>
        <v/>
      </c>
      <c r="CG318" s="16" t="str">
        <f>IF(Wedstrijden!S315="x","ZZL","")</f>
        <v/>
      </c>
      <c r="CL318" s="16" t="str">
        <f>IF(COUNTA(Wedstrijden!AQ315:BA315)&lt;&gt;0,2,"")</f>
        <v/>
      </c>
      <c r="CM318" s="16" t="str">
        <f t="shared" si="26"/>
        <v/>
      </c>
      <c r="CN318" s="16" t="str">
        <f>IF(Wedstrijden!AQ315="x","AA","")</f>
        <v/>
      </c>
      <c r="CO318" s="16" t="str">
        <f>IF(Wedstrijden!AR315="x","A","")</f>
        <v/>
      </c>
      <c r="CP318" s="16" t="str">
        <f>IF(Wedstrijden!AS315="x","BB","")</f>
        <v/>
      </c>
      <c r="CQ318" s="16" t="str">
        <f>IF(Wedstrijden!AT315="x","B","")</f>
        <v/>
      </c>
      <c r="CR318" s="16" t="str">
        <f>IF(Wedstrijden!AU315="x","L","")</f>
        <v/>
      </c>
      <c r="CS318" s="16" t="str">
        <f>IF(Wedstrijden!AV315="x","M","")</f>
        <v/>
      </c>
      <c r="CT318" s="16" t="str">
        <f>IF(Wedstrijden!AW315="x","Z","")</f>
        <v/>
      </c>
      <c r="CU318" s="16" t="str">
        <f>IF(Wedstrijden!BA315="x","ZZ","")</f>
        <v/>
      </c>
      <c r="CV318" s="16" t="str">
        <f>IF(COUNTA(Wedstrijden!AH315:AO315)&lt;&gt;0,2,"")</f>
        <v/>
      </c>
      <c r="CW318" s="16" t="str">
        <f t="shared" si="27"/>
        <v/>
      </c>
      <c r="CX318" s="16" t="str">
        <f>IF(Wedstrijden!AH315="x","BB","")</f>
        <v/>
      </c>
      <c r="CY318" s="16" t="str">
        <f>IF(Wedstrijden!AI315="x","B","")</f>
        <v/>
      </c>
      <c r="CZ318" s="16" t="str">
        <f>IF(Wedstrijden!AJ315="x","L","")</f>
        <v/>
      </c>
      <c r="DA318" s="16" t="str">
        <f>IF(Wedstrijden!AK315="x","M","")</f>
        <v/>
      </c>
      <c r="DB318" s="16" t="str">
        <f>IF(Wedstrijden!AL315="x","Z","")</f>
        <v/>
      </c>
      <c r="DC318" s="16" t="str">
        <f>IF(Wedstrijden!AM315="x","ZZ","")</f>
        <v/>
      </c>
      <c r="DD318" s="16" t="str">
        <f>IF(Wedstrijden!AO315="x","1.40","")</f>
        <v/>
      </c>
      <c r="DE318" s="16" t="str">
        <f>IF(COUNTA(Wedstrijden!BC315:BE315)&lt;&gt;0,6,"")</f>
        <v/>
      </c>
      <c r="DF318" s="16" t="str">
        <f t="shared" si="28"/>
        <v/>
      </c>
      <c r="DG318" s="16" t="str">
        <f>IF(Wedstrijden!BC315="x","L","")</f>
        <v/>
      </c>
      <c r="DH318" s="16" t="str">
        <f>IF(Wedstrijden!BD315="x","M","")</f>
        <v/>
      </c>
      <c r="DI318" s="16" t="str">
        <f>IF(Wedstrijden!BE315="x","Z","")</f>
        <v/>
      </c>
      <c r="DJ318" s="16" t="str">
        <f>IF(Wedstrijden!BF315="x","Z","")</f>
        <v/>
      </c>
      <c r="DK318" s="16" t="str">
        <f>IF(COUNTA(Wedstrijden!BH315:BJ315)&lt;&gt;0,6,"")</f>
        <v/>
      </c>
      <c r="DL318" s="16" t="str">
        <f t="shared" si="29"/>
        <v/>
      </c>
      <c r="DM318" s="16" t="str">
        <f>IF(Wedstrijden!BH315="x","L","")</f>
        <v/>
      </c>
      <c r="DN318" s="16" t="str">
        <f>IF(Wedstrijden!BI315="x","M","")</f>
        <v/>
      </c>
      <c r="DO318" s="16" t="str">
        <f>IF(Wedstrijden!BJ315="x","Z","")</f>
        <v/>
      </c>
      <c r="DP318" s="16" t="str">
        <f>IF(Wedstrijden!BK315="x","Z","")</f>
        <v/>
      </c>
    </row>
    <row r="319" spans="1:120" ht="14.4" x14ac:dyDescent="0.3">
      <c r="A319" s="18">
        <f>Wedstrijden!A316</f>
        <v>0</v>
      </c>
      <c r="B319" s="16" t="str">
        <f>IFERROR(VLOOKUP(Wedstrijden!#REF!,#REF!,2,FALSE),"")</f>
        <v/>
      </c>
      <c r="C319" s="16">
        <f>Wedstrijden!E316</f>
        <v>0</v>
      </c>
      <c r="D319" s="16" t="str">
        <f>IFERROR(VLOOKUP(Wedstrijden!#REF!,#REF!,2,FALSE),"")</f>
        <v/>
      </c>
      <c r="E319" s="16" t="str">
        <f>IFERROR(VLOOKUP(Wedstrijden!#REF!,#REF!,5,FALSE),"")</f>
        <v/>
      </c>
      <c r="F319" s="16" t="e">
        <f>IF(Wedstrijden!#REF!&lt;&gt;"",Wedstrijden!#REF!,"")</f>
        <v>#REF!</v>
      </c>
      <c r="G319" s="16" t="e">
        <f>IF(Wedstrijden!#REF!="Indoor",1,0)</f>
        <v>#REF!</v>
      </c>
      <c r="H319" s="16" t="e">
        <f>Wedstrijden!#REF!</f>
        <v>#REF!</v>
      </c>
      <c r="I319" s="16" t="e">
        <f>IF(Wedstrijden!#REF!="Nee",0,IF(Wedstrijden!#REF!="Ja",1,""))</f>
        <v>#REF!</v>
      </c>
      <c r="J319" s="16" t="e">
        <f>IF(Wedstrijden!#REF!&lt;&gt;"",Wedstrijden!#REF!,"")</f>
        <v>#REF!</v>
      </c>
      <c r="BJ319" s="16" t="str">
        <f>IF(COUNTA(Wedstrijden!T316:AB316)&lt;&gt;0,1,"")</f>
        <v/>
      </c>
      <c r="BK319" s="16" t="str">
        <f t="shared" si="24"/>
        <v/>
      </c>
      <c r="BL319" s="16" t="e">
        <f>IF(Wedstrijden!#REF!="x","AA","")</f>
        <v>#REF!</v>
      </c>
      <c r="BM319" s="16" t="e">
        <f>IF(Wedstrijden!#REF!="x","A","")</f>
        <v>#REF!</v>
      </c>
      <c r="BN319" s="16" t="str">
        <f>IF(Wedstrijden!T316="x","B1","")</f>
        <v/>
      </c>
      <c r="BO319" s="16" t="e">
        <f>IF(Wedstrijden!#REF!="x","BB","")</f>
        <v>#REF!</v>
      </c>
      <c r="BP319" s="16" t="str">
        <f>IF(Wedstrijden!V316="x","B","")</f>
        <v/>
      </c>
      <c r="BQ319" s="16" t="str">
        <f>IF(Wedstrijden!W316="x","L1","")</f>
        <v/>
      </c>
      <c r="BR319" s="16" t="str">
        <f>IF(Wedstrijden!X316="x","L2","")</f>
        <v/>
      </c>
      <c r="BS319" s="16" t="str">
        <f>IF(Wedstrijden!Y316="x","M1","")</f>
        <v/>
      </c>
      <c r="BT319" s="16" t="str">
        <f>IF(Wedstrijden!Z316="x","M2","")</f>
        <v/>
      </c>
      <c r="BU319" s="16" t="str">
        <f>IF(Wedstrijden!AA316="x","Z1","")</f>
        <v/>
      </c>
      <c r="BV319" s="16" t="str">
        <f>IF(Wedstrijden!AB316="x","Z2","")</f>
        <v/>
      </c>
      <c r="BW319" s="16" t="str">
        <f>IF(COUNTA(Wedstrijden!K316:S316)&lt;&gt;0,1,"")</f>
        <v/>
      </c>
      <c r="BX319" s="16" t="str">
        <f t="shared" si="25"/>
        <v/>
      </c>
      <c r="BY319" s="16" t="str">
        <f>IF(Wedstrijden!K316="x","BB","")</f>
        <v/>
      </c>
      <c r="BZ319" s="16" t="str">
        <f>IF(Wedstrijden!L316="x","B","")</f>
        <v/>
      </c>
      <c r="CA319" s="16" t="str">
        <f>IF(Wedstrijden!M316="x","L1","")</f>
        <v/>
      </c>
      <c r="CB319" s="16" t="str">
        <f>IF(Wedstrijden!N316="x","L2","")</f>
        <v/>
      </c>
      <c r="CC319" s="16" t="str">
        <f>IF(Wedstrijden!O316="x","M1","")</f>
        <v/>
      </c>
      <c r="CD319" s="16" t="str">
        <f>IF(Wedstrijden!P316="x","M2","")</f>
        <v/>
      </c>
      <c r="CE319" s="16" t="str">
        <f>IF(Wedstrijden!Q316="x","Z1","")</f>
        <v/>
      </c>
      <c r="CF319" s="16" t="str">
        <f>IF(Wedstrijden!R316="x","Z2","")</f>
        <v/>
      </c>
      <c r="CG319" s="16" t="str">
        <f>IF(Wedstrijden!S316="x","ZZL","")</f>
        <v/>
      </c>
      <c r="CL319" s="16" t="str">
        <f>IF(COUNTA(Wedstrijden!AQ316:BA316)&lt;&gt;0,2,"")</f>
        <v/>
      </c>
      <c r="CM319" s="16" t="str">
        <f t="shared" si="26"/>
        <v/>
      </c>
      <c r="CN319" s="16" t="str">
        <f>IF(Wedstrijden!AQ316="x","AA","")</f>
        <v/>
      </c>
      <c r="CO319" s="16" t="str">
        <f>IF(Wedstrijden!AR316="x","A","")</f>
        <v/>
      </c>
      <c r="CP319" s="16" t="str">
        <f>IF(Wedstrijden!AS316="x","BB","")</f>
        <v/>
      </c>
      <c r="CQ319" s="16" t="str">
        <f>IF(Wedstrijden!AT316="x","B","")</f>
        <v/>
      </c>
      <c r="CR319" s="16" t="str">
        <f>IF(Wedstrijden!AU316="x","L","")</f>
        <v/>
      </c>
      <c r="CS319" s="16" t="str">
        <f>IF(Wedstrijden!AV316="x","M","")</f>
        <v/>
      </c>
      <c r="CT319" s="16" t="str">
        <f>IF(Wedstrijden!AW316="x","Z","")</f>
        <v/>
      </c>
      <c r="CU319" s="16" t="str">
        <f>IF(Wedstrijden!BA316="x","ZZ","")</f>
        <v/>
      </c>
      <c r="CV319" s="16" t="str">
        <f>IF(COUNTA(Wedstrijden!AH316:AO316)&lt;&gt;0,2,"")</f>
        <v/>
      </c>
      <c r="CW319" s="16" t="str">
        <f t="shared" si="27"/>
        <v/>
      </c>
      <c r="CX319" s="16" t="str">
        <f>IF(Wedstrijden!AH316="x","BB","")</f>
        <v/>
      </c>
      <c r="CY319" s="16" t="str">
        <f>IF(Wedstrijden!AI316="x","B","")</f>
        <v/>
      </c>
      <c r="CZ319" s="16" t="str">
        <f>IF(Wedstrijden!AJ316="x","L","")</f>
        <v/>
      </c>
      <c r="DA319" s="16" t="str">
        <f>IF(Wedstrijden!AK316="x","M","")</f>
        <v/>
      </c>
      <c r="DB319" s="16" t="str">
        <f>IF(Wedstrijden!AL316="x","Z","")</f>
        <v/>
      </c>
      <c r="DC319" s="16" t="str">
        <f>IF(Wedstrijden!AM316="x","ZZ","")</f>
        <v/>
      </c>
      <c r="DD319" s="16" t="str">
        <f>IF(Wedstrijden!AO316="x","1.40","")</f>
        <v/>
      </c>
      <c r="DE319" s="16" t="str">
        <f>IF(COUNTA(Wedstrijden!BC316:BE316)&lt;&gt;0,6,"")</f>
        <v/>
      </c>
      <c r="DF319" s="16" t="str">
        <f t="shared" si="28"/>
        <v/>
      </c>
      <c r="DG319" s="16" t="str">
        <f>IF(Wedstrijden!BC316="x","L","")</f>
        <v/>
      </c>
      <c r="DH319" s="16" t="str">
        <f>IF(Wedstrijden!BD316="x","M","")</f>
        <v/>
      </c>
      <c r="DI319" s="16" t="str">
        <f>IF(Wedstrijden!BE316="x","Z","")</f>
        <v/>
      </c>
      <c r="DJ319" s="16" t="str">
        <f>IF(Wedstrijden!BF316="x","Z","")</f>
        <v/>
      </c>
      <c r="DK319" s="16" t="str">
        <f>IF(COUNTA(Wedstrijden!BH316:BJ316)&lt;&gt;0,6,"")</f>
        <v/>
      </c>
      <c r="DL319" s="16" t="str">
        <f t="shared" si="29"/>
        <v/>
      </c>
      <c r="DM319" s="16" t="str">
        <f>IF(Wedstrijden!BH316="x","L","")</f>
        <v/>
      </c>
      <c r="DN319" s="16" t="str">
        <f>IF(Wedstrijden!BI316="x","M","")</f>
        <v/>
      </c>
      <c r="DO319" s="16" t="str">
        <f>IF(Wedstrijden!BJ316="x","Z","")</f>
        <v/>
      </c>
      <c r="DP319" s="16" t="str">
        <f>IF(Wedstrijden!BK316="x","Z","")</f>
        <v/>
      </c>
    </row>
    <row r="320" spans="1:120" ht="14.4" x14ac:dyDescent="0.3">
      <c r="A320" s="18">
        <f>Wedstrijden!A317</f>
        <v>0</v>
      </c>
      <c r="B320" s="16" t="str">
        <f>IFERROR(VLOOKUP(Wedstrijden!#REF!,#REF!,2,FALSE),"")</f>
        <v/>
      </c>
      <c r="C320" s="16">
        <f>Wedstrijden!E317</f>
        <v>0</v>
      </c>
      <c r="D320" s="16" t="str">
        <f>IFERROR(VLOOKUP(Wedstrijden!#REF!,#REF!,2,FALSE),"")</f>
        <v/>
      </c>
      <c r="E320" s="16" t="str">
        <f>IFERROR(VLOOKUP(Wedstrijden!#REF!,#REF!,5,FALSE),"")</f>
        <v/>
      </c>
      <c r="F320" s="16" t="e">
        <f>IF(Wedstrijden!#REF!&lt;&gt;"",Wedstrijden!#REF!,"")</f>
        <v>#REF!</v>
      </c>
      <c r="G320" s="16" t="e">
        <f>IF(Wedstrijden!#REF!="Indoor",1,0)</f>
        <v>#REF!</v>
      </c>
      <c r="H320" s="16" t="e">
        <f>Wedstrijden!#REF!</f>
        <v>#REF!</v>
      </c>
      <c r="I320" s="16" t="e">
        <f>IF(Wedstrijden!#REF!="Nee",0,IF(Wedstrijden!#REF!="Ja",1,""))</f>
        <v>#REF!</v>
      </c>
      <c r="J320" s="16" t="e">
        <f>IF(Wedstrijden!#REF!&lt;&gt;"",Wedstrijden!#REF!,"")</f>
        <v>#REF!</v>
      </c>
      <c r="BJ320" s="16" t="str">
        <f>IF(COUNTA(Wedstrijden!T317:AB317)&lt;&gt;0,1,"")</f>
        <v/>
      </c>
      <c r="BK320" s="16" t="str">
        <f t="shared" si="24"/>
        <v/>
      </c>
      <c r="BL320" s="16" t="e">
        <f>IF(Wedstrijden!#REF!="x","AA","")</f>
        <v>#REF!</v>
      </c>
      <c r="BM320" s="16" t="e">
        <f>IF(Wedstrijden!#REF!="x","A","")</f>
        <v>#REF!</v>
      </c>
      <c r="BN320" s="16" t="str">
        <f>IF(Wedstrijden!T317="x","B1","")</f>
        <v/>
      </c>
      <c r="BO320" s="16" t="e">
        <f>IF(Wedstrijden!#REF!="x","BB","")</f>
        <v>#REF!</v>
      </c>
      <c r="BP320" s="16" t="str">
        <f>IF(Wedstrijden!V317="x","B","")</f>
        <v/>
      </c>
      <c r="BQ320" s="16" t="str">
        <f>IF(Wedstrijden!W317="x","L1","")</f>
        <v/>
      </c>
      <c r="BR320" s="16" t="str">
        <f>IF(Wedstrijden!X317="x","L2","")</f>
        <v/>
      </c>
      <c r="BS320" s="16" t="str">
        <f>IF(Wedstrijden!Y317="x","M1","")</f>
        <v/>
      </c>
      <c r="BT320" s="16" t="str">
        <f>IF(Wedstrijden!Z317="x","M2","")</f>
        <v/>
      </c>
      <c r="BU320" s="16" t="str">
        <f>IF(Wedstrijden!AA317="x","Z1","")</f>
        <v/>
      </c>
      <c r="BV320" s="16" t="str">
        <f>IF(Wedstrijden!AB317="x","Z2","")</f>
        <v/>
      </c>
      <c r="BW320" s="16" t="str">
        <f>IF(COUNTA(Wedstrijden!K317:S317)&lt;&gt;0,1,"")</f>
        <v/>
      </c>
      <c r="BX320" s="16" t="str">
        <f t="shared" si="25"/>
        <v/>
      </c>
      <c r="BY320" s="16" t="str">
        <f>IF(Wedstrijden!K317="x","BB","")</f>
        <v/>
      </c>
      <c r="BZ320" s="16" t="str">
        <f>IF(Wedstrijden!L317="x","B","")</f>
        <v/>
      </c>
      <c r="CA320" s="16" t="str">
        <f>IF(Wedstrijden!M317="x","L1","")</f>
        <v/>
      </c>
      <c r="CB320" s="16" t="str">
        <f>IF(Wedstrijden!N317="x","L2","")</f>
        <v/>
      </c>
      <c r="CC320" s="16" t="str">
        <f>IF(Wedstrijden!O317="x","M1","")</f>
        <v/>
      </c>
      <c r="CD320" s="16" t="str">
        <f>IF(Wedstrijden!P317="x","M2","")</f>
        <v/>
      </c>
      <c r="CE320" s="16" t="str">
        <f>IF(Wedstrijden!Q317="x","Z1","")</f>
        <v/>
      </c>
      <c r="CF320" s="16" t="str">
        <f>IF(Wedstrijden!R317="x","Z2","")</f>
        <v/>
      </c>
      <c r="CG320" s="16" t="str">
        <f>IF(Wedstrijden!S317="x","ZZL","")</f>
        <v/>
      </c>
      <c r="CL320" s="16" t="str">
        <f>IF(COUNTA(Wedstrijden!AQ317:BA317)&lt;&gt;0,2,"")</f>
        <v/>
      </c>
      <c r="CM320" s="16" t="str">
        <f t="shared" si="26"/>
        <v/>
      </c>
      <c r="CN320" s="16" t="str">
        <f>IF(Wedstrijden!AQ317="x","AA","")</f>
        <v/>
      </c>
      <c r="CO320" s="16" t="str">
        <f>IF(Wedstrijden!AR317="x","A","")</f>
        <v/>
      </c>
      <c r="CP320" s="16" t="str">
        <f>IF(Wedstrijden!AS317="x","BB","")</f>
        <v/>
      </c>
      <c r="CQ320" s="16" t="str">
        <f>IF(Wedstrijden!AT317="x","B","")</f>
        <v/>
      </c>
      <c r="CR320" s="16" t="str">
        <f>IF(Wedstrijden!AU317="x","L","")</f>
        <v/>
      </c>
      <c r="CS320" s="16" t="str">
        <f>IF(Wedstrijden!AV317="x","M","")</f>
        <v/>
      </c>
      <c r="CT320" s="16" t="str">
        <f>IF(Wedstrijden!AW317="x","Z","")</f>
        <v/>
      </c>
      <c r="CU320" s="16" t="str">
        <f>IF(Wedstrijden!BA317="x","ZZ","")</f>
        <v/>
      </c>
      <c r="CV320" s="16" t="str">
        <f>IF(COUNTA(Wedstrijden!AH317:AO317)&lt;&gt;0,2,"")</f>
        <v/>
      </c>
      <c r="CW320" s="16" t="str">
        <f t="shared" si="27"/>
        <v/>
      </c>
      <c r="CX320" s="16" t="str">
        <f>IF(Wedstrijden!AH317="x","BB","")</f>
        <v/>
      </c>
      <c r="CY320" s="16" t="str">
        <f>IF(Wedstrijden!AI317="x","B","")</f>
        <v/>
      </c>
      <c r="CZ320" s="16" t="str">
        <f>IF(Wedstrijden!AJ317="x","L","")</f>
        <v/>
      </c>
      <c r="DA320" s="16" t="str">
        <f>IF(Wedstrijden!AK317="x","M","")</f>
        <v/>
      </c>
      <c r="DB320" s="16" t="str">
        <f>IF(Wedstrijden!AL317="x","Z","")</f>
        <v/>
      </c>
      <c r="DC320" s="16" t="str">
        <f>IF(Wedstrijden!AM317="x","ZZ","")</f>
        <v/>
      </c>
      <c r="DD320" s="16" t="str">
        <f>IF(Wedstrijden!AO317="x","1.40","")</f>
        <v/>
      </c>
      <c r="DE320" s="16" t="str">
        <f>IF(COUNTA(Wedstrijden!BC317:BE317)&lt;&gt;0,6,"")</f>
        <v/>
      </c>
      <c r="DF320" s="16" t="str">
        <f t="shared" si="28"/>
        <v/>
      </c>
      <c r="DG320" s="16" t="str">
        <f>IF(Wedstrijden!BC317="x","L","")</f>
        <v/>
      </c>
      <c r="DH320" s="16" t="str">
        <f>IF(Wedstrijden!BD317="x","M","")</f>
        <v/>
      </c>
      <c r="DI320" s="16" t="str">
        <f>IF(Wedstrijden!BE317="x","Z","")</f>
        <v/>
      </c>
      <c r="DJ320" s="16" t="str">
        <f>IF(Wedstrijden!BF317="x","Z","")</f>
        <v/>
      </c>
      <c r="DK320" s="16" t="str">
        <f>IF(COUNTA(Wedstrijden!BH317:BJ317)&lt;&gt;0,6,"")</f>
        <v/>
      </c>
      <c r="DL320" s="16" t="str">
        <f t="shared" si="29"/>
        <v/>
      </c>
      <c r="DM320" s="16" t="str">
        <f>IF(Wedstrijden!BH317="x","L","")</f>
        <v/>
      </c>
      <c r="DN320" s="16" t="str">
        <f>IF(Wedstrijden!BI317="x","M","")</f>
        <v/>
      </c>
      <c r="DO320" s="16" t="str">
        <f>IF(Wedstrijden!BJ317="x","Z","")</f>
        <v/>
      </c>
      <c r="DP320" s="16" t="str">
        <f>IF(Wedstrijden!BK317="x","Z","")</f>
        <v/>
      </c>
    </row>
    <row r="321" spans="1:120" ht="14.4" x14ac:dyDescent="0.3">
      <c r="A321" s="18">
        <f>Wedstrijden!A318</f>
        <v>0</v>
      </c>
      <c r="B321" s="16" t="str">
        <f>IFERROR(VLOOKUP(Wedstrijden!#REF!,#REF!,2,FALSE),"")</f>
        <v/>
      </c>
      <c r="C321" s="16">
        <f>Wedstrijden!E318</f>
        <v>0</v>
      </c>
      <c r="D321" s="16" t="str">
        <f>IFERROR(VLOOKUP(Wedstrijden!#REF!,#REF!,2,FALSE),"")</f>
        <v/>
      </c>
      <c r="E321" s="16" t="str">
        <f>IFERROR(VLOOKUP(Wedstrijden!#REF!,#REF!,5,FALSE),"")</f>
        <v/>
      </c>
      <c r="F321" s="16" t="e">
        <f>IF(Wedstrijden!#REF!&lt;&gt;"",Wedstrijden!#REF!,"")</f>
        <v>#REF!</v>
      </c>
      <c r="G321" s="16" t="e">
        <f>IF(Wedstrijden!#REF!="Indoor",1,0)</f>
        <v>#REF!</v>
      </c>
      <c r="H321" s="16" t="e">
        <f>Wedstrijden!#REF!</f>
        <v>#REF!</v>
      </c>
      <c r="I321" s="16" t="e">
        <f>IF(Wedstrijden!#REF!="Nee",0,IF(Wedstrijden!#REF!="Ja",1,""))</f>
        <v>#REF!</v>
      </c>
      <c r="J321" s="16" t="e">
        <f>IF(Wedstrijden!#REF!&lt;&gt;"",Wedstrijden!#REF!,"")</f>
        <v>#REF!</v>
      </c>
      <c r="BJ321" s="16" t="str">
        <f>IF(COUNTA(Wedstrijden!T318:AB318)&lt;&gt;0,1,"")</f>
        <v/>
      </c>
      <c r="BK321" s="16" t="str">
        <f t="shared" si="24"/>
        <v/>
      </c>
      <c r="BL321" s="16" t="e">
        <f>IF(Wedstrijden!#REF!="x","AA","")</f>
        <v>#REF!</v>
      </c>
      <c r="BM321" s="16" t="e">
        <f>IF(Wedstrijden!#REF!="x","A","")</f>
        <v>#REF!</v>
      </c>
      <c r="BN321" s="16" t="str">
        <f>IF(Wedstrijden!T318="x","B1","")</f>
        <v/>
      </c>
      <c r="BO321" s="16" t="e">
        <f>IF(Wedstrijden!#REF!="x","BB","")</f>
        <v>#REF!</v>
      </c>
      <c r="BP321" s="16" t="str">
        <f>IF(Wedstrijden!V318="x","B","")</f>
        <v/>
      </c>
      <c r="BQ321" s="16" t="str">
        <f>IF(Wedstrijden!W318="x","L1","")</f>
        <v/>
      </c>
      <c r="BR321" s="16" t="str">
        <f>IF(Wedstrijden!X318="x","L2","")</f>
        <v/>
      </c>
      <c r="BS321" s="16" t="str">
        <f>IF(Wedstrijden!Y318="x","M1","")</f>
        <v/>
      </c>
      <c r="BT321" s="16" t="str">
        <f>IF(Wedstrijden!Z318="x","M2","")</f>
        <v/>
      </c>
      <c r="BU321" s="16" t="str">
        <f>IF(Wedstrijden!AA318="x","Z1","")</f>
        <v/>
      </c>
      <c r="BV321" s="16" t="str">
        <f>IF(Wedstrijden!AB318="x","Z2","")</f>
        <v/>
      </c>
      <c r="BW321" s="16" t="str">
        <f>IF(COUNTA(Wedstrijden!K318:S318)&lt;&gt;0,1,"")</f>
        <v/>
      </c>
      <c r="BX321" s="16" t="str">
        <f t="shared" si="25"/>
        <v/>
      </c>
      <c r="BY321" s="16" t="str">
        <f>IF(Wedstrijden!K318="x","BB","")</f>
        <v/>
      </c>
      <c r="BZ321" s="16" t="str">
        <f>IF(Wedstrijden!L318="x","B","")</f>
        <v/>
      </c>
      <c r="CA321" s="16" t="str">
        <f>IF(Wedstrijden!M318="x","L1","")</f>
        <v/>
      </c>
      <c r="CB321" s="16" t="str">
        <f>IF(Wedstrijden!N318="x","L2","")</f>
        <v/>
      </c>
      <c r="CC321" s="16" t="str">
        <f>IF(Wedstrijden!O318="x","M1","")</f>
        <v/>
      </c>
      <c r="CD321" s="16" t="str">
        <f>IF(Wedstrijden!P318="x","M2","")</f>
        <v/>
      </c>
      <c r="CE321" s="16" t="str">
        <f>IF(Wedstrijden!Q318="x","Z1","")</f>
        <v/>
      </c>
      <c r="CF321" s="16" t="str">
        <f>IF(Wedstrijden!R318="x","Z2","")</f>
        <v/>
      </c>
      <c r="CG321" s="16" t="str">
        <f>IF(Wedstrijden!S318="x","ZZL","")</f>
        <v/>
      </c>
      <c r="CL321" s="16" t="str">
        <f>IF(COUNTA(Wedstrijden!AQ318:BA318)&lt;&gt;0,2,"")</f>
        <v/>
      </c>
      <c r="CM321" s="16" t="str">
        <f t="shared" si="26"/>
        <v/>
      </c>
      <c r="CN321" s="16" t="str">
        <f>IF(Wedstrijden!AQ318="x","AA","")</f>
        <v/>
      </c>
      <c r="CO321" s="16" t="str">
        <f>IF(Wedstrijden!AR318="x","A","")</f>
        <v/>
      </c>
      <c r="CP321" s="16" t="str">
        <f>IF(Wedstrijden!AS318="x","BB","")</f>
        <v/>
      </c>
      <c r="CQ321" s="16" t="str">
        <f>IF(Wedstrijden!AT318="x","B","")</f>
        <v/>
      </c>
      <c r="CR321" s="16" t="str">
        <f>IF(Wedstrijden!AU318="x","L","")</f>
        <v/>
      </c>
      <c r="CS321" s="16" t="str">
        <f>IF(Wedstrijden!AV318="x","M","")</f>
        <v/>
      </c>
      <c r="CT321" s="16" t="str">
        <f>IF(Wedstrijden!AW318="x","Z","")</f>
        <v/>
      </c>
      <c r="CU321" s="16" t="str">
        <f>IF(Wedstrijden!BA318="x","ZZ","")</f>
        <v/>
      </c>
      <c r="CV321" s="16" t="str">
        <f>IF(COUNTA(Wedstrijden!AH318:AO318)&lt;&gt;0,2,"")</f>
        <v/>
      </c>
      <c r="CW321" s="16" t="str">
        <f t="shared" si="27"/>
        <v/>
      </c>
      <c r="CX321" s="16" t="str">
        <f>IF(Wedstrijden!AH318="x","BB","")</f>
        <v/>
      </c>
      <c r="CY321" s="16" t="str">
        <f>IF(Wedstrijden!AI318="x","B","")</f>
        <v/>
      </c>
      <c r="CZ321" s="16" t="str">
        <f>IF(Wedstrijden!AJ318="x","L","")</f>
        <v/>
      </c>
      <c r="DA321" s="16" t="str">
        <f>IF(Wedstrijden!AK318="x","M","")</f>
        <v/>
      </c>
      <c r="DB321" s="16" t="str">
        <f>IF(Wedstrijden!AL318="x","Z","")</f>
        <v/>
      </c>
      <c r="DC321" s="16" t="str">
        <f>IF(Wedstrijden!AM318="x","ZZ","")</f>
        <v/>
      </c>
      <c r="DD321" s="16" t="str">
        <f>IF(Wedstrijden!AO318="x","1.40","")</f>
        <v/>
      </c>
      <c r="DE321" s="16" t="str">
        <f>IF(COUNTA(Wedstrijden!BC318:BE318)&lt;&gt;0,6,"")</f>
        <v/>
      </c>
      <c r="DF321" s="16" t="str">
        <f t="shared" si="28"/>
        <v/>
      </c>
      <c r="DG321" s="16" t="str">
        <f>IF(Wedstrijden!BC318="x","L","")</f>
        <v/>
      </c>
      <c r="DH321" s="16" t="str">
        <f>IF(Wedstrijden!BD318="x","M","")</f>
        <v/>
      </c>
      <c r="DI321" s="16" t="str">
        <f>IF(Wedstrijden!BE318="x","Z","")</f>
        <v/>
      </c>
      <c r="DJ321" s="16" t="str">
        <f>IF(Wedstrijden!BF318="x","Z","")</f>
        <v/>
      </c>
      <c r="DK321" s="16" t="str">
        <f>IF(COUNTA(Wedstrijden!BH318:BJ318)&lt;&gt;0,6,"")</f>
        <v/>
      </c>
      <c r="DL321" s="16" t="str">
        <f t="shared" si="29"/>
        <v/>
      </c>
      <c r="DM321" s="16" t="str">
        <f>IF(Wedstrijden!BH318="x","L","")</f>
        <v/>
      </c>
      <c r="DN321" s="16" t="str">
        <f>IF(Wedstrijden!BI318="x","M","")</f>
        <v/>
      </c>
      <c r="DO321" s="16" t="str">
        <f>IF(Wedstrijden!BJ318="x","Z","")</f>
        <v/>
      </c>
      <c r="DP321" s="16" t="str">
        <f>IF(Wedstrijden!BK318="x","Z","")</f>
        <v/>
      </c>
    </row>
    <row r="322" spans="1:120" ht="14.4" x14ac:dyDescent="0.3">
      <c r="A322" s="18">
        <f>Wedstrijden!A319</f>
        <v>0</v>
      </c>
      <c r="B322" s="16" t="str">
        <f>IFERROR(VLOOKUP(Wedstrijden!#REF!,#REF!,2,FALSE),"")</f>
        <v/>
      </c>
      <c r="C322" s="16">
        <f>Wedstrijden!E319</f>
        <v>0</v>
      </c>
      <c r="D322" s="16" t="str">
        <f>IFERROR(VLOOKUP(Wedstrijden!#REF!,#REF!,2,FALSE),"")</f>
        <v/>
      </c>
      <c r="E322" s="16" t="str">
        <f>IFERROR(VLOOKUP(Wedstrijden!#REF!,#REF!,5,FALSE),"")</f>
        <v/>
      </c>
      <c r="F322" s="16" t="e">
        <f>IF(Wedstrijden!#REF!&lt;&gt;"",Wedstrijden!#REF!,"")</f>
        <v>#REF!</v>
      </c>
      <c r="G322" s="16" t="e">
        <f>IF(Wedstrijden!#REF!="Indoor",1,0)</f>
        <v>#REF!</v>
      </c>
      <c r="H322" s="16" t="e">
        <f>Wedstrijden!#REF!</f>
        <v>#REF!</v>
      </c>
      <c r="I322" s="16" t="e">
        <f>IF(Wedstrijden!#REF!="Nee",0,IF(Wedstrijden!#REF!="Ja",1,""))</f>
        <v>#REF!</v>
      </c>
      <c r="J322" s="16" t="e">
        <f>IF(Wedstrijden!#REF!&lt;&gt;"",Wedstrijden!#REF!,"")</f>
        <v>#REF!</v>
      </c>
      <c r="BJ322" s="16" t="str">
        <f>IF(COUNTA(Wedstrijden!T319:AB319)&lt;&gt;0,1,"")</f>
        <v/>
      </c>
      <c r="BK322" s="16" t="str">
        <f t="shared" si="24"/>
        <v/>
      </c>
      <c r="BL322" s="16" t="e">
        <f>IF(Wedstrijden!#REF!="x","AA","")</f>
        <v>#REF!</v>
      </c>
      <c r="BM322" s="16" t="e">
        <f>IF(Wedstrijden!#REF!="x","A","")</f>
        <v>#REF!</v>
      </c>
      <c r="BN322" s="16" t="str">
        <f>IF(Wedstrijden!T319="x","B1","")</f>
        <v/>
      </c>
      <c r="BO322" s="16" t="e">
        <f>IF(Wedstrijden!#REF!="x","BB","")</f>
        <v>#REF!</v>
      </c>
      <c r="BP322" s="16" t="str">
        <f>IF(Wedstrijden!V319="x","B","")</f>
        <v/>
      </c>
      <c r="BQ322" s="16" t="str">
        <f>IF(Wedstrijden!W319="x","L1","")</f>
        <v/>
      </c>
      <c r="BR322" s="16" t="str">
        <f>IF(Wedstrijden!X319="x","L2","")</f>
        <v/>
      </c>
      <c r="BS322" s="16" t="str">
        <f>IF(Wedstrijden!Y319="x","M1","")</f>
        <v/>
      </c>
      <c r="BT322" s="16" t="str">
        <f>IF(Wedstrijden!Z319="x","M2","")</f>
        <v/>
      </c>
      <c r="BU322" s="16" t="str">
        <f>IF(Wedstrijden!AA319="x","Z1","")</f>
        <v/>
      </c>
      <c r="BV322" s="16" t="str">
        <f>IF(Wedstrijden!AB319="x","Z2","")</f>
        <v/>
      </c>
      <c r="BW322" s="16" t="str">
        <f>IF(COUNTA(Wedstrijden!K319:S319)&lt;&gt;0,1,"")</f>
        <v/>
      </c>
      <c r="BX322" s="16" t="str">
        <f t="shared" si="25"/>
        <v/>
      </c>
      <c r="BY322" s="16" t="str">
        <f>IF(Wedstrijden!K319="x","BB","")</f>
        <v/>
      </c>
      <c r="BZ322" s="16" t="str">
        <f>IF(Wedstrijden!L319="x","B","")</f>
        <v/>
      </c>
      <c r="CA322" s="16" t="str">
        <f>IF(Wedstrijden!M319="x","L1","")</f>
        <v/>
      </c>
      <c r="CB322" s="16" t="str">
        <f>IF(Wedstrijden!N319="x","L2","")</f>
        <v/>
      </c>
      <c r="CC322" s="16" t="str">
        <f>IF(Wedstrijden!O319="x","M1","")</f>
        <v/>
      </c>
      <c r="CD322" s="16" t="str">
        <f>IF(Wedstrijden!P319="x","M2","")</f>
        <v/>
      </c>
      <c r="CE322" s="16" t="str">
        <f>IF(Wedstrijden!Q319="x","Z1","")</f>
        <v/>
      </c>
      <c r="CF322" s="16" t="str">
        <f>IF(Wedstrijden!R319="x","Z2","")</f>
        <v/>
      </c>
      <c r="CG322" s="16" t="str">
        <f>IF(Wedstrijden!S319="x","ZZL","")</f>
        <v/>
      </c>
      <c r="CL322" s="16" t="str">
        <f>IF(COUNTA(Wedstrijden!AQ319:BA319)&lt;&gt;0,2,"")</f>
        <v/>
      </c>
      <c r="CM322" s="16" t="str">
        <f t="shared" si="26"/>
        <v/>
      </c>
      <c r="CN322" s="16" t="str">
        <f>IF(Wedstrijden!AQ319="x","AA","")</f>
        <v/>
      </c>
      <c r="CO322" s="16" t="str">
        <f>IF(Wedstrijden!AR319="x","A","")</f>
        <v/>
      </c>
      <c r="CP322" s="16" t="str">
        <f>IF(Wedstrijden!AS319="x","BB","")</f>
        <v/>
      </c>
      <c r="CQ322" s="16" t="str">
        <f>IF(Wedstrijden!AT319="x","B","")</f>
        <v/>
      </c>
      <c r="CR322" s="16" t="str">
        <f>IF(Wedstrijden!AU319="x","L","")</f>
        <v/>
      </c>
      <c r="CS322" s="16" t="str">
        <f>IF(Wedstrijden!AV319="x","M","")</f>
        <v/>
      </c>
      <c r="CT322" s="16" t="str">
        <f>IF(Wedstrijden!AW319="x","Z","")</f>
        <v/>
      </c>
      <c r="CU322" s="16" t="str">
        <f>IF(Wedstrijden!BA319="x","ZZ","")</f>
        <v/>
      </c>
      <c r="CV322" s="16" t="str">
        <f>IF(COUNTA(Wedstrijden!AH319:AO319)&lt;&gt;0,2,"")</f>
        <v/>
      </c>
      <c r="CW322" s="16" t="str">
        <f t="shared" si="27"/>
        <v/>
      </c>
      <c r="CX322" s="16" t="str">
        <f>IF(Wedstrijden!AH319="x","BB","")</f>
        <v/>
      </c>
      <c r="CY322" s="16" t="str">
        <f>IF(Wedstrijden!AI319="x","B","")</f>
        <v/>
      </c>
      <c r="CZ322" s="16" t="str">
        <f>IF(Wedstrijden!AJ319="x","L","")</f>
        <v/>
      </c>
      <c r="DA322" s="16" t="str">
        <f>IF(Wedstrijden!AK319="x","M","")</f>
        <v/>
      </c>
      <c r="DB322" s="16" t="str">
        <f>IF(Wedstrijden!AL319="x","Z","")</f>
        <v/>
      </c>
      <c r="DC322" s="16" t="str">
        <f>IF(Wedstrijden!AM319="x","ZZ","")</f>
        <v/>
      </c>
      <c r="DD322" s="16" t="str">
        <f>IF(Wedstrijden!AO319="x","1.40","")</f>
        <v/>
      </c>
      <c r="DE322" s="16" t="str">
        <f>IF(COUNTA(Wedstrijden!BC319:BE319)&lt;&gt;0,6,"")</f>
        <v/>
      </c>
      <c r="DF322" s="16" t="str">
        <f t="shared" si="28"/>
        <v/>
      </c>
      <c r="DG322" s="16" t="str">
        <f>IF(Wedstrijden!BC319="x","L","")</f>
        <v/>
      </c>
      <c r="DH322" s="16" t="str">
        <f>IF(Wedstrijden!BD319="x","M","")</f>
        <v/>
      </c>
      <c r="DI322" s="16" t="str">
        <f>IF(Wedstrijden!BE319="x","Z","")</f>
        <v/>
      </c>
      <c r="DJ322" s="16" t="str">
        <f>IF(Wedstrijden!BF319="x","Z","")</f>
        <v/>
      </c>
      <c r="DK322" s="16" t="str">
        <f>IF(COUNTA(Wedstrijden!BH319:BJ319)&lt;&gt;0,6,"")</f>
        <v/>
      </c>
      <c r="DL322" s="16" t="str">
        <f t="shared" si="29"/>
        <v/>
      </c>
      <c r="DM322" s="16" t="str">
        <f>IF(Wedstrijden!BH319="x","L","")</f>
        <v/>
      </c>
      <c r="DN322" s="16" t="str">
        <f>IF(Wedstrijden!BI319="x","M","")</f>
        <v/>
      </c>
      <c r="DO322" s="16" t="str">
        <f>IF(Wedstrijden!BJ319="x","Z","")</f>
        <v/>
      </c>
      <c r="DP322" s="16" t="str">
        <f>IF(Wedstrijden!BK319="x","Z","")</f>
        <v/>
      </c>
    </row>
    <row r="323" spans="1:120" ht="14.4" x14ac:dyDescent="0.3">
      <c r="A323" s="18">
        <f>Wedstrijden!A320</f>
        <v>0</v>
      </c>
      <c r="B323" s="16" t="str">
        <f>IFERROR(VLOOKUP(Wedstrijden!#REF!,#REF!,2,FALSE),"")</f>
        <v/>
      </c>
      <c r="C323" s="16">
        <f>Wedstrijden!E320</f>
        <v>0</v>
      </c>
      <c r="D323" s="16" t="str">
        <f>IFERROR(VLOOKUP(Wedstrijden!#REF!,#REF!,2,FALSE),"")</f>
        <v/>
      </c>
      <c r="E323" s="16" t="str">
        <f>IFERROR(VLOOKUP(Wedstrijden!#REF!,#REF!,5,FALSE),"")</f>
        <v/>
      </c>
      <c r="F323" s="16" t="e">
        <f>IF(Wedstrijden!#REF!&lt;&gt;"",Wedstrijden!#REF!,"")</f>
        <v>#REF!</v>
      </c>
      <c r="G323" s="16" t="e">
        <f>IF(Wedstrijden!#REF!="Indoor",1,0)</f>
        <v>#REF!</v>
      </c>
      <c r="H323" s="16" t="e">
        <f>Wedstrijden!#REF!</f>
        <v>#REF!</v>
      </c>
      <c r="I323" s="16" t="e">
        <f>IF(Wedstrijden!#REF!="Nee",0,IF(Wedstrijden!#REF!="Ja",1,""))</f>
        <v>#REF!</v>
      </c>
      <c r="J323" s="16" t="e">
        <f>IF(Wedstrijden!#REF!&lt;&gt;"",Wedstrijden!#REF!,"")</f>
        <v>#REF!</v>
      </c>
      <c r="BJ323" s="16" t="str">
        <f>IF(COUNTA(Wedstrijden!T320:AB320)&lt;&gt;0,1,"")</f>
        <v/>
      </c>
      <c r="BK323" s="16" t="str">
        <f t="shared" ref="BK323:BK386" si="30">IF(COUNTBLANK(BJ323) = 1,"",2)</f>
        <v/>
      </c>
      <c r="BL323" s="16" t="e">
        <f>IF(Wedstrijden!#REF!="x","AA","")</f>
        <v>#REF!</v>
      </c>
      <c r="BM323" s="16" t="e">
        <f>IF(Wedstrijden!#REF!="x","A","")</f>
        <v>#REF!</v>
      </c>
      <c r="BN323" s="16" t="str">
        <f>IF(Wedstrijden!T320="x","B1","")</f>
        <v/>
      </c>
      <c r="BO323" s="16" t="e">
        <f>IF(Wedstrijden!#REF!="x","BB","")</f>
        <v>#REF!</v>
      </c>
      <c r="BP323" s="16" t="str">
        <f>IF(Wedstrijden!V320="x","B","")</f>
        <v/>
      </c>
      <c r="BQ323" s="16" t="str">
        <f>IF(Wedstrijden!W320="x","L1","")</f>
        <v/>
      </c>
      <c r="BR323" s="16" t="str">
        <f>IF(Wedstrijden!X320="x","L2","")</f>
        <v/>
      </c>
      <c r="BS323" s="16" t="str">
        <f>IF(Wedstrijden!Y320="x","M1","")</f>
        <v/>
      </c>
      <c r="BT323" s="16" t="str">
        <f>IF(Wedstrijden!Z320="x","M2","")</f>
        <v/>
      </c>
      <c r="BU323" s="16" t="str">
        <f>IF(Wedstrijden!AA320="x","Z1","")</f>
        <v/>
      </c>
      <c r="BV323" s="16" t="str">
        <f>IF(Wedstrijden!AB320="x","Z2","")</f>
        <v/>
      </c>
      <c r="BW323" s="16" t="str">
        <f>IF(COUNTA(Wedstrijden!K320:S320)&lt;&gt;0,1,"")</f>
        <v/>
      </c>
      <c r="BX323" s="16" t="str">
        <f t="shared" ref="BX323:BX386" si="31">IF(COUNTBLANK(BW323) = 1,"",1)</f>
        <v/>
      </c>
      <c r="BY323" s="16" t="str">
        <f>IF(Wedstrijden!K320="x","BB","")</f>
        <v/>
      </c>
      <c r="BZ323" s="16" t="str">
        <f>IF(Wedstrijden!L320="x","B","")</f>
        <v/>
      </c>
      <c r="CA323" s="16" t="str">
        <f>IF(Wedstrijden!M320="x","L1","")</f>
        <v/>
      </c>
      <c r="CB323" s="16" t="str">
        <f>IF(Wedstrijden!N320="x","L2","")</f>
        <v/>
      </c>
      <c r="CC323" s="16" t="str">
        <f>IF(Wedstrijden!O320="x","M1","")</f>
        <v/>
      </c>
      <c r="CD323" s="16" t="str">
        <f>IF(Wedstrijden!P320="x","M2","")</f>
        <v/>
      </c>
      <c r="CE323" s="16" t="str">
        <f>IF(Wedstrijden!Q320="x","Z1","")</f>
        <v/>
      </c>
      <c r="CF323" s="16" t="str">
        <f>IF(Wedstrijden!R320="x","Z2","")</f>
        <v/>
      </c>
      <c r="CG323" s="16" t="str">
        <f>IF(Wedstrijden!S320="x","ZZL","")</f>
        <v/>
      </c>
      <c r="CL323" s="16" t="str">
        <f>IF(COUNTA(Wedstrijden!AQ320:BA320)&lt;&gt;0,2,"")</f>
        <v/>
      </c>
      <c r="CM323" s="16" t="str">
        <f t="shared" ref="CM323:CM386" si="32">IF(COUNTBLANK(CL323) = 1,"",2)</f>
        <v/>
      </c>
      <c r="CN323" s="16" t="str">
        <f>IF(Wedstrijden!AQ320="x","AA","")</f>
        <v/>
      </c>
      <c r="CO323" s="16" t="str">
        <f>IF(Wedstrijden!AR320="x","A","")</f>
        <v/>
      </c>
      <c r="CP323" s="16" t="str">
        <f>IF(Wedstrijden!AS320="x","BB","")</f>
        <v/>
      </c>
      <c r="CQ323" s="16" t="str">
        <f>IF(Wedstrijden!AT320="x","B","")</f>
        <v/>
      </c>
      <c r="CR323" s="16" t="str">
        <f>IF(Wedstrijden!AU320="x","L","")</f>
        <v/>
      </c>
      <c r="CS323" s="16" t="str">
        <f>IF(Wedstrijden!AV320="x","M","")</f>
        <v/>
      </c>
      <c r="CT323" s="16" t="str">
        <f>IF(Wedstrijden!AW320="x","Z","")</f>
        <v/>
      </c>
      <c r="CU323" s="16" t="str">
        <f>IF(Wedstrijden!BA320="x","ZZ","")</f>
        <v/>
      </c>
      <c r="CV323" s="16" t="str">
        <f>IF(COUNTA(Wedstrijden!AH320:AO320)&lt;&gt;0,2,"")</f>
        <v/>
      </c>
      <c r="CW323" s="16" t="str">
        <f t="shared" ref="CW323:CW386" si="33">IF(COUNTBLANK(CV323) = 1,"",1)</f>
        <v/>
      </c>
      <c r="CX323" s="16" t="str">
        <f>IF(Wedstrijden!AH320="x","BB","")</f>
        <v/>
      </c>
      <c r="CY323" s="16" t="str">
        <f>IF(Wedstrijden!AI320="x","B","")</f>
        <v/>
      </c>
      <c r="CZ323" s="16" t="str">
        <f>IF(Wedstrijden!AJ320="x","L","")</f>
        <v/>
      </c>
      <c r="DA323" s="16" t="str">
        <f>IF(Wedstrijden!AK320="x","M","")</f>
        <v/>
      </c>
      <c r="DB323" s="16" t="str">
        <f>IF(Wedstrijden!AL320="x","Z","")</f>
        <v/>
      </c>
      <c r="DC323" s="16" t="str">
        <f>IF(Wedstrijden!AM320="x","ZZ","")</f>
        <v/>
      </c>
      <c r="DD323" s="16" t="str">
        <f>IF(Wedstrijden!AO320="x","1.40","")</f>
        <v/>
      </c>
      <c r="DE323" s="16" t="str">
        <f>IF(COUNTA(Wedstrijden!BC320:BE320)&lt;&gt;0,6,"")</f>
        <v/>
      </c>
      <c r="DF323" s="16" t="str">
        <f t="shared" ref="DF323:DF386" si="34">IF(COUNTBLANK(DE323) = 1,"",2)</f>
        <v/>
      </c>
      <c r="DG323" s="16" t="str">
        <f>IF(Wedstrijden!BC320="x","L","")</f>
        <v/>
      </c>
      <c r="DH323" s="16" t="str">
        <f>IF(Wedstrijden!BD320="x","M","")</f>
        <v/>
      </c>
      <c r="DI323" s="16" t="str">
        <f>IF(Wedstrijden!BE320="x","Z","")</f>
        <v/>
      </c>
      <c r="DJ323" s="16" t="str">
        <f>IF(Wedstrijden!BF320="x","Z","")</f>
        <v/>
      </c>
      <c r="DK323" s="16" t="str">
        <f>IF(COUNTA(Wedstrijden!BH320:BJ320)&lt;&gt;0,6,"")</f>
        <v/>
      </c>
      <c r="DL323" s="16" t="str">
        <f t="shared" ref="DL323:DL386" si="35">IF(COUNTBLANK(DK323) = 1,"",1)</f>
        <v/>
      </c>
      <c r="DM323" s="16" t="str">
        <f>IF(Wedstrijden!BH320="x","L","")</f>
        <v/>
      </c>
      <c r="DN323" s="16" t="str">
        <f>IF(Wedstrijden!BI320="x","M","")</f>
        <v/>
      </c>
      <c r="DO323" s="16" t="str">
        <f>IF(Wedstrijden!BJ320="x","Z","")</f>
        <v/>
      </c>
      <c r="DP323" s="16" t="str">
        <f>IF(Wedstrijden!BK320="x","Z","")</f>
        <v/>
      </c>
    </row>
    <row r="324" spans="1:120" ht="14.4" x14ac:dyDescent="0.3">
      <c r="A324" s="18">
        <f>Wedstrijden!A321</f>
        <v>0</v>
      </c>
      <c r="B324" s="16" t="str">
        <f>IFERROR(VLOOKUP(Wedstrijden!#REF!,#REF!,2,FALSE),"")</f>
        <v/>
      </c>
      <c r="C324" s="16">
        <f>Wedstrijden!E321</f>
        <v>0</v>
      </c>
      <c r="D324" s="16" t="str">
        <f>IFERROR(VLOOKUP(Wedstrijden!#REF!,#REF!,2,FALSE),"")</f>
        <v/>
      </c>
      <c r="E324" s="16" t="str">
        <f>IFERROR(VLOOKUP(Wedstrijden!#REF!,#REF!,5,FALSE),"")</f>
        <v/>
      </c>
      <c r="F324" s="16" t="e">
        <f>IF(Wedstrijden!#REF!&lt;&gt;"",Wedstrijden!#REF!,"")</f>
        <v>#REF!</v>
      </c>
      <c r="G324" s="16" t="e">
        <f>IF(Wedstrijden!#REF!="Indoor",1,0)</f>
        <v>#REF!</v>
      </c>
      <c r="H324" s="16" t="e">
        <f>Wedstrijden!#REF!</f>
        <v>#REF!</v>
      </c>
      <c r="I324" s="16" t="e">
        <f>IF(Wedstrijden!#REF!="Nee",0,IF(Wedstrijden!#REF!="Ja",1,""))</f>
        <v>#REF!</v>
      </c>
      <c r="J324" s="16" t="e">
        <f>IF(Wedstrijden!#REF!&lt;&gt;"",Wedstrijden!#REF!,"")</f>
        <v>#REF!</v>
      </c>
      <c r="BJ324" s="16" t="str">
        <f>IF(COUNTA(Wedstrijden!T321:AB321)&lt;&gt;0,1,"")</f>
        <v/>
      </c>
      <c r="BK324" s="16" t="str">
        <f t="shared" si="30"/>
        <v/>
      </c>
      <c r="BL324" s="16" t="e">
        <f>IF(Wedstrijden!#REF!="x","AA","")</f>
        <v>#REF!</v>
      </c>
      <c r="BM324" s="16" t="e">
        <f>IF(Wedstrijden!#REF!="x","A","")</f>
        <v>#REF!</v>
      </c>
      <c r="BN324" s="16" t="str">
        <f>IF(Wedstrijden!T321="x","B1","")</f>
        <v/>
      </c>
      <c r="BO324" s="16" t="e">
        <f>IF(Wedstrijden!#REF!="x","BB","")</f>
        <v>#REF!</v>
      </c>
      <c r="BP324" s="16" t="str">
        <f>IF(Wedstrijden!V321="x","B","")</f>
        <v/>
      </c>
      <c r="BQ324" s="16" t="str">
        <f>IF(Wedstrijden!W321="x","L1","")</f>
        <v/>
      </c>
      <c r="BR324" s="16" t="str">
        <f>IF(Wedstrijden!X321="x","L2","")</f>
        <v/>
      </c>
      <c r="BS324" s="16" t="str">
        <f>IF(Wedstrijden!Y321="x","M1","")</f>
        <v/>
      </c>
      <c r="BT324" s="16" t="str">
        <f>IF(Wedstrijden!Z321="x","M2","")</f>
        <v/>
      </c>
      <c r="BU324" s="16" t="str">
        <f>IF(Wedstrijden!AA321="x","Z1","")</f>
        <v/>
      </c>
      <c r="BV324" s="16" t="str">
        <f>IF(Wedstrijden!AB321="x","Z2","")</f>
        <v/>
      </c>
      <c r="BW324" s="16" t="str">
        <f>IF(COUNTA(Wedstrijden!K321:S321)&lt;&gt;0,1,"")</f>
        <v/>
      </c>
      <c r="BX324" s="16" t="str">
        <f t="shared" si="31"/>
        <v/>
      </c>
      <c r="BY324" s="16" t="str">
        <f>IF(Wedstrijden!K321="x","BB","")</f>
        <v/>
      </c>
      <c r="BZ324" s="16" t="str">
        <f>IF(Wedstrijden!L321="x","B","")</f>
        <v/>
      </c>
      <c r="CA324" s="16" t="str">
        <f>IF(Wedstrijden!M321="x","L1","")</f>
        <v/>
      </c>
      <c r="CB324" s="16" t="str">
        <f>IF(Wedstrijden!N321="x","L2","")</f>
        <v/>
      </c>
      <c r="CC324" s="16" t="str">
        <f>IF(Wedstrijden!O321="x","M1","")</f>
        <v/>
      </c>
      <c r="CD324" s="16" t="str">
        <f>IF(Wedstrijden!P321="x","M2","")</f>
        <v/>
      </c>
      <c r="CE324" s="16" t="str">
        <f>IF(Wedstrijden!Q321="x","Z1","")</f>
        <v/>
      </c>
      <c r="CF324" s="16" t="str">
        <f>IF(Wedstrijden!R321="x","Z2","")</f>
        <v/>
      </c>
      <c r="CG324" s="16" t="str">
        <f>IF(Wedstrijden!S321="x","ZZL","")</f>
        <v/>
      </c>
      <c r="CL324" s="16" t="str">
        <f>IF(COUNTA(Wedstrijden!AQ321:BA321)&lt;&gt;0,2,"")</f>
        <v/>
      </c>
      <c r="CM324" s="16" t="str">
        <f t="shared" si="32"/>
        <v/>
      </c>
      <c r="CN324" s="16" t="str">
        <f>IF(Wedstrijden!AQ321="x","AA","")</f>
        <v/>
      </c>
      <c r="CO324" s="16" t="str">
        <f>IF(Wedstrijden!AR321="x","A","")</f>
        <v/>
      </c>
      <c r="CP324" s="16" t="str">
        <f>IF(Wedstrijden!AS321="x","BB","")</f>
        <v/>
      </c>
      <c r="CQ324" s="16" t="str">
        <f>IF(Wedstrijden!AT321="x","B","")</f>
        <v/>
      </c>
      <c r="CR324" s="16" t="str">
        <f>IF(Wedstrijden!AU321="x","L","")</f>
        <v/>
      </c>
      <c r="CS324" s="16" t="str">
        <f>IF(Wedstrijden!AV321="x","M","")</f>
        <v/>
      </c>
      <c r="CT324" s="16" t="str">
        <f>IF(Wedstrijden!AW321="x","Z","")</f>
        <v/>
      </c>
      <c r="CU324" s="16" t="str">
        <f>IF(Wedstrijden!BA321="x","ZZ","")</f>
        <v/>
      </c>
      <c r="CV324" s="16" t="str">
        <f>IF(COUNTA(Wedstrijden!AH321:AO321)&lt;&gt;0,2,"")</f>
        <v/>
      </c>
      <c r="CW324" s="16" t="str">
        <f t="shared" si="33"/>
        <v/>
      </c>
      <c r="CX324" s="16" t="str">
        <f>IF(Wedstrijden!AH321="x","BB","")</f>
        <v/>
      </c>
      <c r="CY324" s="16" t="str">
        <f>IF(Wedstrijden!AI321="x","B","")</f>
        <v/>
      </c>
      <c r="CZ324" s="16" t="str">
        <f>IF(Wedstrijden!AJ321="x","L","")</f>
        <v/>
      </c>
      <c r="DA324" s="16" t="str">
        <f>IF(Wedstrijden!AK321="x","M","")</f>
        <v/>
      </c>
      <c r="DB324" s="16" t="str">
        <f>IF(Wedstrijden!AL321="x","Z","")</f>
        <v/>
      </c>
      <c r="DC324" s="16" t="str">
        <f>IF(Wedstrijden!AM321="x","ZZ","")</f>
        <v/>
      </c>
      <c r="DD324" s="16" t="str">
        <f>IF(Wedstrijden!AO321="x","1.40","")</f>
        <v/>
      </c>
      <c r="DE324" s="16" t="str">
        <f>IF(COUNTA(Wedstrijden!BC321:BE321)&lt;&gt;0,6,"")</f>
        <v/>
      </c>
      <c r="DF324" s="16" t="str">
        <f t="shared" si="34"/>
        <v/>
      </c>
      <c r="DG324" s="16" t="str">
        <f>IF(Wedstrijden!BC321="x","L","")</f>
        <v/>
      </c>
      <c r="DH324" s="16" t="str">
        <f>IF(Wedstrijden!BD321="x","M","")</f>
        <v/>
      </c>
      <c r="DI324" s="16" t="str">
        <f>IF(Wedstrijden!BE321="x","Z","")</f>
        <v/>
      </c>
      <c r="DJ324" s="16" t="str">
        <f>IF(Wedstrijden!BF321="x","Z","")</f>
        <v/>
      </c>
      <c r="DK324" s="16" t="str">
        <f>IF(COUNTA(Wedstrijden!BH321:BJ321)&lt;&gt;0,6,"")</f>
        <v/>
      </c>
      <c r="DL324" s="16" t="str">
        <f t="shared" si="35"/>
        <v/>
      </c>
      <c r="DM324" s="16" t="str">
        <f>IF(Wedstrijden!BH321="x","L","")</f>
        <v/>
      </c>
      <c r="DN324" s="16" t="str">
        <f>IF(Wedstrijden!BI321="x","M","")</f>
        <v/>
      </c>
      <c r="DO324" s="16" t="str">
        <f>IF(Wedstrijden!BJ321="x","Z","")</f>
        <v/>
      </c>
      <c r="DP324" s="16" t="str">
        <f>IF(Wedstrijden!BK321="x","Z","")</f>
        <v/>
      </c>
    </row>
    <row r="325" spans="1:120" ht="14.4" x14ac:dyDescent="0.3">
      <c r="A325" s="18">
        <f>Wedstrijden!A322</f>
        <v>0</v>
      </c>
      <c r="B325" s="16" t="str">
        <f>IFERROR(VLOOKUP(Wedstrijden!#REF!,#REF!,2,FALSE),"")</f>
        <v/>
      </c>
      <c r="C325" s="16">
        <f>Wedstrijden!E322</f>
        <v>0</v>
      </c>
      <c r="D325" s="16" t="str">
        <f>IFERROR(VLOOKUP(Wedstrijden!#REF!,#REF!,2,FALSE),"")</f>
        <v/>
      </c>
      <c r="E325" s="16" t="str">
        <f>IFERROR(VLOOKUP(Wedstrijden!#REF!,#REF!,5,FALSE),"")</f>
        <v/>
      </c>
      <c r="F325" s="16" t="e">
        <f>IF(Wedstrijden!#REF!&lt;&gt;"",Wedstrijden!#REF!,"")</f>
        <v>#REF!</v>
      </c>
      <c r="G325" s="16" t="e">
        <f>IF(Wedstrijden!#REF!="Indoor",1,0)</f>
        <v>#REF!</v>
      </c>
      <c r="H325" s="16" t="e">
        <f>Wedstrijden!#REF!</f>
        <v>#REF!</v>
      </c>
      <c r="I325" s="16" t="e">
        <f>IF(Wedstrijden!#REF!="Nee",0,IF(Wedstrijden!#REF!="Ja",1,""))</f>
        <v>#REF!</v>
      </c>
      <c r="J325" s="16" t="e">
        <f>IF(Wedstrijden!#REF!&lt;&gt;"",Wedstrijden!#REF!,"")</f>
        <v>#REF!</v>
      </c>
      <c r="BJ325" s="16" t="str">
        <f>IF(COUNTA(Wedstrijden!T322:AB322)&lt;&gt;0,1,"")</f>
        <v/>
      </c>
      <c r="BK325" s="16" t="str">
        <f t="shared" si="30"/>
        <v/>
      </c>
      <c r="BL325" s="16" t="e">
        <f>IF(Wedstrijden!#REF!="x","AA","")</f>
        <v>#REF!</v>
      </c>
      <c r="BM325" s="16" t="e">
        <f>IF(Wedstrijden!#REF!="x","A","")</f>
        <v>#REF!</v>
      </c>
      <c r="BN325" s="16" t="str">
        <f>IF(Wedstrijden!T322="x","B1","")</f>
        <v/>
      </c>
      <c r="BO325" s="16" t="e">
        <f>IF(Wedstrijden!#REF!="x","BB","")</f>
        <v>#REF!</v>
      </c>
      <c r="BP325" s="16" t="str">
        <f>IF(Wedstrijden!V322="x","B","")</f>
        <v/>
      </c>
      <c r="BQ325" s="16" t="str">
        <f>IF(Wedstrijden!W322="x","L1","")</f>
        <v/>
      </c>
      <c r="BR325" s="16" t="str">
        <f>IF(Wedstrijden!X322="x","L2","")</f>
        <v/>
      </c>
      <c r="BS325" s="16" t="str">
        <f>IF(Wedstrijden!Y322="x","M1","")</f>
        <v/>
      </c>
      <c r="BT325" s="16" t="str">
        <f>IF(Wedstrijden!Z322="x","M2","")</f>
        <v/>
      </c>
      <c r="BU325" s="16" t="str">
        <f>IF(Wedstrijden!AA322="x","Z1","")</f>
        <v/>
      </c>
      <c r="BV325" s="16" t="str">
        <f>IF(Wedstrijden!AB322="x","Z2","")</f>
        <v/>
      </c>
      <c r="BW325" s="16" t="str">
        <f>IF(COUNTA(Wedstrijden!K322:S322)&lt;&gt;0,1,"")</f>
        <v/>
      </c>
      <c r="BX325" s="16" t="str">
        <f t="shared" si="31"/>
        <v/>
      </c>
      <c r="BY325" s="16" t="str">
        <f>IF(Wedstrijden!K322="x","BB","")</f>
        <v/>
      </c>
      <c r="BZ325" s="16" t="str">
        <f>IF(Wedstrijden!L322="x","B","")</f>
        <v/>
      </c>
      <c r="CA325" s="16" t="str">
        <f>IF(Wedstrijden!M322="x","L1","")</f>
        <v/>
      </c>
      <c r="CB325" s="16" t="str">
        <f>IF(Wedstrijden!N322="x","L2","")</f>
        <v/>
      </c>
      <c r="CC325" s="16" t="str">
        <f>IF(Wedstrijden!O322="x","M1","")</f>
        <v/>
      </c>
      <c r="CD325" s="16" t="str">
        <f>IF(Wedstrijden!P322="x","M2","")</f>
        <v/>
      </c>
      <c r="CE325" s="16" t="str">
        <f>IF(Wedstrijden!Q322="x","Z1","")</f>
        <v/>
      </c>
      <c r="CF325" s="16" t="str">
        <f>IF(Wedstrijden!R322="x","Z2","")</f>
        <v/>
      </c>
      <c r="CG325" s="16" t="str">
        <f>IF(Wedstrijden!S322="x","ZZL","")</f>
        <v/>
      </c>
      <c r="CL325" s="16" t="str">
        <f>IF(COUNTA(Wedstrijden!AQ322:BA322)&lt;&gt;0,2,"")</f>
        <v/>
      </c>
      <c r="CM325" s="16" t="str">
        <f t="shared" si="32"/>
        <v/>
      </c>
      <c r="CN325" s="16" t="str">
        <f>IF(Wedstrijden!AQ322="x","AA","")</f>
        <v/>
      </c>
      <c r="CO325" s="16" t="str">
        <f>IF(Wedstrijden!AR322="x","A","")</f>
        <v/>
      </c>
      <c r="CP325" s="16" t="str">
        <f>IF(Wedstrijden!AS322="x","BB","")</f>
        <v/>
      </c>
      <c r="CQ325" s="16" t="str">
        <f>IF(Wedstrijden!AT322="x","B","")</f>
        <v/>
      </c>
      <c r="CR325" s="16" t="str">
        <f>IF(Wedstrijden!AU322="x","L","")</f>
        <v/>
      </c>
      <c r="CS325" s="16" t="str">
        <f>IF(Wedstrijden!AV322="x","M","")</f>
        <v/>
      </c>
      <c r="CT325" s="16" t="str">
        <f>IF(Wedstrijden!AW322="x","Z","")</f>
        <v/>
      </c>
      <c r="CU325" s="16" t="str">
        <f>IF(Wedstrijden!BA322="x","ZZ","")</f>
        <v/>
      </c>
      <c r="CV325" s="16" t="str">
        <f>IF(COUNTA(Wedstrijden!AH322:AO322)&lt;&gt;0,2,"")</f>
        <v/>
      </c>
      <c r="CW325" s="16" t="str">
        <f t="shared" si="33"/>
        <v/>
      </c>
      <c r="CX325" s="16" t="str">
        <f>IF(Wedstrijden!AH322="x","BB","")</f>
        <v/>
      </c>
      <c r="CY325" s="16" t="str">
        <f>IF(Wedstrijden!AI322="x","B","")</f>
        <v/>
      </c>
      <c r="CZ325" s="16" t="str">
        <f>IF(Wedstrijden!AJ322="x","L","")</f>
        <v/>
      </c>
      <c r="DA325" s="16" t="str">
        <f>IF(Wedstrijden!AK322="x","M","")</f>
        <v/>
      </c>
      <c r="DB325" s="16" t="str">
        <f>IF(Wedstrijden!AL322="x","Z","")</f>
        <v/>
      </c>
      <c r="DC325" s="16" t="str">
        <f>IF(Wedstrijden!AM322="x","ZZ","")</f>
        <v/>
      </c>
      <c r="DD325" s="16" t="str">
        <f>IF(Wedstrijden!AO322="x","1.40","")</f>
        <v/>
      </c>
      <c r="DE325" s="16" t="str">
        <f>IF(COUNTA(Wedstrijden!BC322:BE322)&lt;&gt;0,6,"")</f>
        <v/>
      </c>
      <c r="DF325" s="16" t="str">
        <f t="shared" si="34"/>
        <v/>
      </c>
      <c r="DG325" s="16" t="str">
        <f>IF(Wedstrijden!BC322="x","L","")</f>
        <v/>
      </c>
      <c r="DH325" s="16" t="str">
        <f>IF(Wedstrijden!BD322="x","M","")</f>
        <v/>
      </c>
      <c r="DI325" s="16" t="str">
        <f>IF(Wedstrijden!BE322="x","Z","")</f>
        <v/>
      </c>
      <c r="DJ325" s="16" t="str">
        <f>IF(Wedstrijden!BF322="x","Z","")</f>
        <v/>
      </c>
      <c r="DK325" s="16" t="str">
        <f>IF(COUNTA(Wedstrijden!BH322:BJ322)&lt;&gt;0,6,"")</f>
        <v/>
      </c>
      <c r="DL325" s="16" t="str">
        <f t="shared" si="35"/>
        <v/>
      </c>
      <c r="DM325" s="16" t="str">
        <f>IF(Wedstrijden!BH322="x","L","")</f>
        <v/>
      </c>
      <c r="DN325" s="16" t="str">
        <f>IF(Wedstrijden!BI322="x","M","")</f>
        <v/>
      </c>
      <c r="DO325" s="16" t="str">
        <f>IF(Wedstrijden!BJ322="x","Z","")</f>
        <v/>
      </c>
      <c r="DP325" s="16" t="str">
        <f>IF(Wedstrijden!BK322="x","Z","")</f>
        <v/>
      </c>
    </row>
    <row r="326" spans="1:120" ht="14.4" x14ac:dyDescent="0.3">
      <c r="A326" s="18">
        <f>Wedstrijden!A323</f>
        <v>0</v>
      </c>
      <c r="B326" s="16" t="str">
        <f>IFERROR(VLOOKUP(Wedstrijden!#REF!,#REF!,2,FALSE),"")</f>
        <v/>
      </c>
      <c r="C326" s="16">
        <f>Wedstrijden!E323</f>
        <v>0</v>
      </c>
      <c r="D326" s="16" t="str">
        <f>IFERROR(VLOOKUP(Wedstrijden!#REF!,#REF!,2,FALSE),"")</f>
        <v/>
      </c>
      <c r="E326" s="16" t="str">
        <f>IFERROR(VLOOKUP(Wedstrijden!#REF!,#REF!,5,FALSE),"")</f>
        <v/>
      </c>
      <c r="F326" s="16" t="e">
        <f>IF(Wedstrijden!#REF!&lt;&gt;"",Wedstrijden!#REF!,"")</f>
        <v>#REF!</v>
      </c>
      <c r="G326" s="16" t="e">
        <f>IF(Wedstrijden!#REF!="Indoor",1,0)</f>
        <v>#REF!</v>
      </c>
      <c r="H326" s="16" t="e">
        <f>Wedstrijden!#REF!</f>
        <v>#REF!</v>
      </c>
      <c r="I326" s="16" t="e">
        <f>IF(Wedstrijden!#REF!="Nee",0,IF(Wedstrijden!#REF!="Ja",1,""))</f>
        <v>#REF!</v>
      </c>
      <c r="J326" s="16" t="e">
        <f>IF(Wedstrijden!#REF!&lt;&gt;"",Wedstrijden!#REF!,"")</f>
        <v>#REF!</v>
      </c>
      <c r="BJ326" s="16" t="str">
        <f>IF(COUNTA(Wedstrijden!T323:AB323)&lt;&gt;0,1,"")</f>
        <v/>
      </c>
      <c r="BK326" s="16" t="str">
        <f t="shared" si="30"/>
        <v/>
      </c>
      <c r="BL326" s="16" t="e">
        <f>IF(Wedstrijden!#REF!="x","AA","")</f>
        <v>#REF!</v>
      </c>
      <c r="BM326" s="16" t="e">
        <f>IF(Wedstrijden!#REF!="x","A","")</f>
        <v>#REF!</v>
      </c>
      <c r="BN326" s="16" t="str">
        <f>IF(Wedstrijden!T323="x","B1","")</f>
        <v/>
      </c>
      <c r="BO326" s="16" t="e">
        <f>IF(Wedstrijden!#REF!="x","BB","")</f>
        <v>#REF!</v>
      </c>
      <c r="BP326" s="16" t="str">
        <f>IF(Wedstrijden!V323="x","B","")</f>
        <v/>
      </c>
      <c r="BQ326" s="16" t="str">
        <f>IF(Wedstrijden!W323="x","L1","")</f>
        <v/>
      </c>
      <c r="BR326" s="16" t="str">
        <f>IF(Wedstrijden!X323="x","L2","")</f>
        <v/>
      </c>
      <c r="BS326" s="16" t="str">
        <f>IF(Wedstrijden!Y323="x","M1","")</f>
        <v/>
      </c>
      <c r="BT326" s="16" t="str">
        <f>IF(Wedstrijden!Z323="x","M2","")</f>
        <v/>
      </c>
      <c r="BU326" s="16" t="str">
        <f>IF(Wedstrijden!AA323="x","Z1","")</f>
        <v/>
      </c>
      <c r="BV326" s="16" t="str">
        <f>IF(Wedstrijden!AB323="x","Z2","")</f>
        <v/>
      </c>
      <c r="BW326" s="16" t="str">
        <f>IF(COUNTA(Wedstrijden!K323:S323)&lt;&gt;0,1,"")</f>
        <v/>
      </c>
      <c r="BX326" s="16" t="str">
        <f t="shared" si="31"/>
        <v/>
      </c>
      <c r="BY326" s="16" t="str">
        <f>IF(Wedstrijden!K323="x","BB","")</f>
        <v/>
      </c>
      <c r="BZ326" s="16" t="str">
        <f>IF(Wedstrijden!L323="x","B","")</f>
        <v/>
      </c>
      <c r="CA326" s="16" t="str">
        <f>IF(Wedstrijden!M323="x","L1","")</f>
        <v/>
      </c>
      <c r="CB326" s="16" t="str">
        <f>IF(Wedstrijden!N323="x","L2","")</f>
        <v/>
      </c>
      <c r="CC326" s="16" t="str">
        <f>IF(Wedstrijden!O323="x","M1","")</f>
        <v/>
      </c>
      <c r="CD326" s="16" t="str">
        <f>IF(Wedstrijden!P323="x","M2","")</f>
        <v/>
      </c>
      <c r="CE326" s="16" t="str">
        <f>IF(Wedstrijden!Q323="x","Z1","")</f>
        <v/>
      </c>
      <c r="CF326" s="16" t="str">
        <f>IF(Wedstrijden!R323="x","Z2","")</f>
        <v/>
      </c>
      <c r="CG326" s="16" t="str">
        <f>IF(Wedstrijden!S323="x","ZZL","")</f>
        <v/>
      </c>
      <c r="CL326" s="16" t="str">
        <f>IF(COUNTA(Wedstrijden!AQ323:BA323)&lt;&gt;0,2,"")</f>
        <v/>
      </c>
      <c r="CM326" s="16" t="str">
        <f t="shared" si="32"/>
        <v/>
      </c>
      <c r="CN326" s="16" t="str">
        <f>IF(Wedstrijden!AQ323="x","AA","")</f>
        <v/>
      </c>
      <c r="CO326" s="16" t="str">
        <f>IF(Wedstrijden!AR323="x","A","")</f>
        <v/>
      </c>
      <c r="CP326" s="16" t="str">
        <f>IF(Wedstrijden!AS323="x","BB","")</f>
        <v/>
      </c>
      <c r="CQ326" s="16" t="str">
        <f>IF(Wedstrijden!AT323="x","B","")</f>
        <v/>
      </c>
      <c r="CR326" s="16" t="str">
        <f>IF(Wedstrijden!AU323="x","L","")</f>
        <v/>
      </c>
      <c r="CS326" s="16" t="str">
        <f>IF(Wedstrijden!AV323="x","M","")</f>
        <v/>
      </c>
      <c r="CT326" s="16" t="str">
        <f>IF(Wedstrijden!AW323="x","Z","")</f>
        <v/>
      </c>
      <c r="CU326" s="16" t="str">
        <f>IF(Wedstrijden!BA323="x","ZZ","")</f>
        <v/>
      </c>
      <c r="CV326" s="16" t="str">
        <f>IF(COUNTA(Wedstrijden!AH323:AO323)&lt;&gt;0,2,"")</f>
        <v/>
      </c>
      <c r="CW326" s="16" t="str">
        <f t="shared" si="33"/>
        <v/>
      </c>
      <c r="CX326" s="16" t="str">
        <f>IF(Wedstrijden!AH323="x","BB","")</f>
        <v/>
      </c>
      <c r="CY326" s="16" t="str">
        <f>IF(Wedstrijden!AI323="x","B","")</f>
        <v/>
      </c>
      <c r="CZ326" s="16" t="str">
        <f>IF(Wedstrijden!AJ323="x","L","")</f>
        <v/>
      </c>
      <c r="DA326" s="16" t="str">
        <f>IF(Wedstrijden!AK323="x","M","")</f>
        <v/>
      </c>
      <c r="DB326" s="16" t="str">
        <f>IF(Wedstrijden!AL323="x","Z","")</f>
        <v/>
      </c>
      <c r="DC326" s="16" t="str">
        <f>IF(Wedstrijden!AM323="x","ZZ","")</f>
        <v/>
      </c>
      <c r="DD326" s="16" t="str">
        <f>IF(Wedstrijden!AO323="x","1.40","")</f>
        <v/>
      </c>
      <c r="DE326" s="16" t="str">
        <f>IF(COUNTA(Wedstrijden!BC323:BE323)&lt;&gt;0,6,"")</f>
        <v/>
      </c>
      <c r="DF326" s="16" t="str">
        <f t="shared" si="34"/>
        <v/>
      </c>
      <c r="DG326" s="16" t="str">
        <f>IF(Wedstrijden!BC323="x","L","")</f>
        <v/>
      </c>
      <c r="DH326" s="16" t="str">
        <f>IF(Wedstrijden!BD323="x","M","")</f>
        <v/>
      </c>
      <c r="DI326" s="16" t="str">
        <f>IF(Wedstrijden!BE323="x","Z","")</f>
        <v/>
      </c>
      <c r="DJ326" s="16" t="str">
        <f>IF(Wedstrijden!BF323="x","Z","")</f>
        <v/>
      </c>
      <c r="DK326" s="16" t="str">
        <f>IF(COUNTA(Wedstrijden!BH323:BJ323)&lt;&gt;0,6,"")</f>
        <v/>
      </c>
      <c r="DL326" s="16" t="str">
        <f t="shared" si="35"/>
        <v/>
      </c>
      <c r="DM326" s="16" t="str">
        <f>IF(Wedstrijden!BH323="x","L","")</f>
        <v/>
      </c>
      <c r="DN326" s="16" t="str">
        <f>IF(Wedstrijden!BI323="x","M","")</f>
        <v/>
      </c>
      <c r="DO326" s="16" t="str">
        <f>IF(Wedstrijden!BJ323="x","Z","")</f>
        <v/>
      </c>
      <c r="DP326" s="16" t="str">
        <f>IF(Wedstrijden!BK323="x","Z","")</f>
        <v/>
      </c>
    </row>
    <row r="327" spans="1:120" ht="14.4" x14ac:dyDescent="0.3">
      <c r="A327" s="18">
        <f>Wedstrijden!A324</f>
        <v>0</v>
      </c>
      <c r="B327" s="16" t="str">
        <f>IFERROR(VLOOKUP(Wedstrijden!#REF!,#REF!,2,FALSE),"")</f>
        <v/>
      </c>
      <c r="C327" s="16">
        <f>Wedstrijden!E324</f>
        <v>0</v>
      </c>
      <c r="D327" s="16" t="str">
        <f>IFERROR(VLOOKUP(Wedstrijden!#REF!,#REF!,2,FALSE),"")</f>
        <v/>
      </c>
      <c r="E327" s="16" t="str">
        <f>IFERROR(VLOOKUP(Wedstrijden!#REF!,#REF!,5,FALSE),"")</f>
        <v/>
      </c>
      <c r="F327" s="16" t="e">
        <f>IF(Wedstrijden!#REF!&lt;&gt;"",Wedstrijden!#REF!,"")</f>
        <v>#REF!</v>
      </c>
      <c r="G327" s="16" t="e">
        <f>IF(Wedstrijden!#REF!="Indoor",1,0)</f>
        <v>#REF!</v>
      </c>
      <c r="H327" s="16" t="e">
        <f>Wedstrijden!#REF!</f>
        <v>#REF!</v>
      </c>
      <c r="I327" s="16" t="e">
        <f>IF(Wedstrijden!#REF!="Nee",0,IF(Wedstrijden!#REF!="Ja",1,""))</f>
        <v>#REF!</v>
      </c>
      <c r="J327" s="16" t="e">
        <f>IF(Wedstrijden!#REF!&lt;&gt;"",Wedstrijden!#REF!,"")</f>
        <v>#REF!</v>
      </c>
      <c r="BJ327" s="16" t="str">
        <f>IF(COUNTA(Wedstrijden!T324:AB324)&lt;&gt;0,1,"")</f>
        <v/>
      </c>
      <c r="BK327" s="16" t="str">
        <f t="shared" si="30"/>
        <v/>
      </c>
      <c r="BL327" s="16" t="e">
        <f>IF(Wedstrijden!#REF!="x","AA","")</f>
        <v>#REF!</v>
      </c>
      <c r="BM327" s="16" t="e">
        <f>IF(Wedstrijden!#REF!="x","A","")</f>
        <v>#REF!</v>
      </c>
      <c r="BN327" s="16" t="str">
        <f>IF(Wedstrijden!T324="x","B1","")</f>
        <v/>
      </c>
      <c r="BO327" s="16" t="e">
        <f>IF(Wedstrijden!#REF!="x","BB","")</f>
        <v>#REF!</v>
      </c>
      <c r="BP327" s="16" t="str">
        <f>IF(Wedstrijden!V324="x","B","")</f>
        <v/>
      </c>
      <c r="BQ327" s="16" t="str">
        <f>IF(Wedstrijden!W324="x","L1","")</f>
        <v/>
      </c>
      <c r="BR327" s="16" t="str">
        <f>IF(Wedstrijden!X324="x","L2","")</f>
        <v/>
      </c>
      <c r="BS327" s="16" t="str">
        <f>IF(Wedstrijden!Y324="x","M1","")</f>
        <v/>
      </c>
      <c r="BT327" s="16" t="str">
        <f>IF(Wedstrijden!Z324="x","M2","")</f>
        <v/>
      </c>
      <c r="BU327" s="16" t="str">
        <f>IF(Wedstrijden!AA324="x","Z1","")</f>
        <v/>
      </c>
      <c r="BV327" s="16" t="str">
        <f>IF(Wedstrijden!AB324="x","Z2","")</f>
        <v/>
      </c>
      <c r="BW327" s="16" t="str">
        <f>IF(COUNTA(Wedstrijden!K324:S324)&lt;&gt;0,1,"")</f>
        <v/>
      </c>
      <c r="BX327" s="16" t="str">
        <f t="shared" si="31"/>
        <v/>
      </c>
      <c r="BY327" s="16" t="str">
        <f>IF(Wedstrijden!K324="x","BB","")</f>
        <v/>
      </c>
      <c r="BZ327" s="16" t="str">
        <f>IF(Wedstrijden!L324="x","B","")</f>
        <v/>
      </c>
      <c r="CA327" s="16" t="str">
        <f>IF(Wedstrijden!M324="x","L1","")</f>
        <v/>
      </c>
      <c r="CB327" s="16" t="str">
        <f>IF(Wedstrijden!N324="x","L2","")</f>
        <v/>
      </c>
      <c r="CC327" s="16" t="str">
        <f>IF(Wedstrijden!O324="x","M1","")</f>
        <v/>
      </c>
      <c r="CD327" s="16" t="str">
        <f>IF(Wedstrijden!P324="x","M2","")</f>
        <v/>
      </c>
      <c r="CE327" s="16" t="str">
        <f>IF(Wedstrijden!Q324="x","Z1","")</f>
        <v/>
      </c>
      <c r="CF327" s="16" t="str">
        <f>IF(Wedstrijden!R324="x","Z2","")</f>
        <v/>
      </c>
      <c r="CG327" s="16" t="str">
        <f>IF(Wedstrijden!S324="x","ZZL","")</f>
        <v/>
      </c>
      <c r="CL327" s="16" t="str">
        <f>IF(COUNTA(Wedstrijden!AQ324:BA324)&lt;&gt;0,2,"")</f>
        <v/>
      </c>
      <c r="CM327" s="16" t="str">
        <f t="shared" si="32"/>
        <v/>
      </c>
      <c r="CN327" s="16" t="str">
        <f>IF(Wedstrijden!AQ324="x","AA","")</f>
        <v/>
      </c>
      <c r="CO327" s="16" t="str">
        <f>IF(Wedstrijden!AR324="x","A","")</f>
        <v/>
      </c>
      <c r="CP327" s="16" t="str">
        <f>IF(Wedstrijden!AS324="x","BB","")</f>
        <v/>
      </c>
      <c r="CQ327" s="16" t="str">
        <f>IF(Wedstrijden!AT324="x","B","")</f>
        <v/>
      </c>
      <c r="CR327" s="16" t="str">
        <f>IF(Wedstrijden!AU324="x","L","")</f>
        <v/>
      </c>
      <c r="CS327" s="16" t="str">
        <f>IF(Wedstrijden!AV324="x","M","")</f>
        <v/>
      </c>
      <c r="CT327" s="16" t="str">
        <f>IF(Wedstrijden!AW324="x","Z","")</f>
        <v/>
      </c>
      <c r="CU327" s="16" t="str">
        <f>IF(Wedstrijden!BA324="x","ZZ","")</f>
        <v/>
      </c>
      <c r="CV327" s="16" t="str">
        <f>IF(COUNTA(Wedstrijden!AH324:AO324)&lt;&gt;0,2,"")</f>
        <v/>
      </c>
      <c r="CW327" s="16" t="str">
        <f t="shared" si="33"/>
        <v/>
      </c>
      <c r="CX327" s="16" t="str">
        <f>IF(Wedstrijden!AH324="x","BB","")</f>
        <v/>
      </c>
      <c r="CY327" s="16" t="str">
        <f>IF(Wedstrijden!AI324="x","B","")</f>
        <v/>
      </c>
      <c r="CZ327" s="16" t="str">
        <f>IF(Wedstrijden!AJ324="x","L","")</f>
        <v/>
      </c>
      <c r="DA327" s="16" t="str">
        <f>IF(Wedstrijden!AK324="x","M","")</f>
        <v/>
      </c>
      <c r="DB327" s="16" t="str">
        <f>IF(Wedstrijden!AL324="x","Z","")</f>
        <v/>
      </c>
      <c r="DC327" s="16" t="str">
        <f>IF(Wedstrijden!AM324="x","ZZ","")</f>
        <v/>
      </c>
      <c r="DD327" s="16" t="str">
        <f>IF(Wedstrijden!AO324="x","1.40","")</f>
        <v/>
      </c>
      <c r="DE327" s="16" t="str">
        <f>IF(COUNTA(Wedstrijden!BC324:BE324)&lt;&gt;0,6,"")</f>
        <v/>
      </c>
      <c r="DF327" s="16" t="str">
        <f t="shared" si="34"/>
        <v/>
      </c>
      <c r="DG327" s="16" t="str">
        <f>IF(Wedstrijden!BC324="x","L","")</f>
        <v/>
      </c>
      <c r="DH327" s="16" t="str">
        <f>IF(Wedstrijden!BD324="x","M","")</f>
        <v/>
      </c>
      <c r="DI327" s="16" t="str">
        <f>IF(Wedstrijden!BE324="x","Z","")</f>
        <v/>
      </c>
      <c r="DJ327" s="16" t="str">
        <f>IF(Wedstrijden!BF324="x","Z","")</f>
        <v/>
      </c>
      <c r="DK327" s="16" t="str">
        <f>IF(COUNTA(Wedstrijden!BH324:BJ324)&lt;&gt;0,6,"")</f>
        <v/>
      </c>
      <c r="DL327" s="16" t="str">
        <f t="shared" si="35"/>
        <v/>
      </c>
      <c r="DM327" s="16" t="str">
        <f>IF(Wedstrijden!BH324="x","L","")</f>
        <v/>
      </c>
      <c r="DN327" s="16" t="str">
        <f>IF(Wedstrijden!BI324="x","M","")</f>
        <v/>
      </c>
      <c r="DO327" s="16" t="str">
        <f>IF(Wedstrijden!BJ324="x","Z","")</f>
        <v/>
      </c>
      <c r="DP327" s="16" t="str">
        <f>IF(Wedstrijden!BK324="x","Z","")</f>
        <v/>
      </c>
    </row>
    <row r="328" spans="1:120" ht="14.4" x14ac:dyDescent="0.3">
      <c r="A328" s="18">
        <f>Wedstrijden!A325</f>
        <v>0</v>
      </c>
      <c r="B328" s="16" t="str">
        <f>IFERROR(VLOOKUP(Wedstrijden!#REF!,#REF!,2,FALSE),"")</f>
        <v/>
      </c>
      <c r="C328" s="16">
        <f>Wedstrijden!E325</f>
        <v>0</v>
      </c>
      <c r="D328" s="16" t="str">
        <f>IFERROR(VLOOKUP(Wedstrijden!#REF!,#REF!,2,FALSE),"")</f>
        <v/>
      </c>
      <c r="E328" s="16" t="str">
        <f>IFERROR(VLOOKUP(Wedstrijden!#REF!,#REF!,5,FALSE),"")</f>
        <v/>
      </c>
      <c r="F328" s="16" t="e">
        <f>IF(Wedstrijden!#REF!&lt;&gt;"",Wedstrijden!#REF!,"")</f>
        <v>#REF!</v>
      </c>
      <c r="G328" s="16" t="e">
        <f>IF(Wedstrijden!#REF!="Indoor",1,0)</f>
        <v>#REF!</v>
      </c>
      <c r="H328" s="16" t="e">
        <f>Wedstrijden!#REF!</f>
        <v>#REF!</v>
      </c>
      <c r="I328" s="16" t="e">
        <f>IF(Wedstrijden!#REF!="Nee",0,IF(Wedstrijden!#REF!="Ja",1,""))</f>
        <v>#REF!</v>
      </c>
      <c r="J328" s="16" t="e">
        <f>IF(Wedstrijden!#REF!&lt;&gt;"",Wedstrijden!#REF!,"")</f>
        <v>#REF!</v>
      </c>
      <c r="BJ328" s="16" t="str">
        <f>IF(COUNTA(Wedstrijden!T325:AB325)&lt;&gt;0,1,"")</f>
        <v/>
      </c>
      <c r="BK328" s="16" t="str">
        <f t="shared" si="30"/>
        <v/>
      </c>
      <c r="BL328" s="16" t="e">
        <f>IF(Wedstrijden!#REF!="x","AA","")</f>
        <v>#REF!</v>
      </c>
      <c r="BM328" s="16" t="e">
        <f>IF(Wedstrijden!#REF!="x","A","")</f>
        <v>#REF!</v>
      </c>
      <c r="BN328" s="16" t="str">
        <f>IF(Wedstrijden!T325="x","B1","")</f>
        <v/>
      </c>
      <c r="BO328" s="16" t="e">
        <f>IF(Wedstrijden!#REF!="x","BB","")</f>
        <v>#REF!</v>
      </c>
      <c r="BP328" s="16" t="str">
        <f>IF(Wedstrijden!V325="x","B","")</f>
        <v/>
      </c>
      <c r="BQ328" s="16" t="str">
        <f>IF(Wedstrijden!W325="x","L1","")</f>
        <v/>
      </c>
      <c r="BR328" s="16" t="str">
        <f>IF(Wedstrijden!X325="x","L2","")</f>
        <v/>
      </c>
      <c r="BS328" s="16" t="str">
        <f>IF(Wedstrijden!Y325="x","M1","")</f>
        <v/>
      </c>
      <c r="BT328" s="16" t="str">
        <f>IF(Wedstrijden!Z325="x","M2","")</f>
        <v/>
      </c>
      <c r="BU328" s="16" t="str">
        <f>IF(Wedstrijden!AA325="x","Z1","")</f>
        <v/>
      </c>
      <c r="BV328" s="16" t="str">
        <f>IF(Wedstrijden!AB325="x","Z2","")</f>
        <v/>
      </c>
      <c r="BW328" s="16" t="str">
        <f>IF(COUNTA(Wedstrijden!K325:S325)&lt;&gt;0,1,"")</f>
        <v/>
      </c>
      <c r="BX328" s="16" t="str">
        <f t="shared" si="31"/>
        <v/>
      </c>
      <c r="BY328" s="16" t="str">
        <f>IF(Wedstrijden!K325="x","BB","")</f>
        <v/>
      </c>
      <c r="BZ328" s="16" t="str">
        <f>IF(Wedstrijden!L325="x","B","")</f>
        <v/>
      </c>
      <c r="CA328" s="16" t="str">
        <f>IF(Wedstrijden!M325="x","L1","")</f>
        <v/>
      </c>
      <c r="CB328" s="16" t="str">
        <f>IF(Wedstrijden!N325="x","L2","")</f>
        <v/>
      </c>
      <c r="CC328" s="16" t="str">
        <f>IF(Wedstrijden!O325="x","M1","")</f>
        <v/>
      </c>
      <c r="CD328" s="16" t="str">
        <f>IF(Wedstrijden!P325="x","M2","")</f>
        <v/>
      </c>
      <c r="CE328" s="16" t="str">
        <f>IF(Wedstrijden!Q325="x","Z1","")</f>
        <v/>
      </c>
      <c r="CF328" s="16" t="str">
        <f>IF(Wedstrijden!R325="x","Z2","")</f>
        <v/>
      </c>
      <c r="CG328" s="16" t="str">
        <f>IF(Wedstrijden!S325="x","ZZL","")</f>
        <v/>
      </c>
      <c r="CL328" s="16" t="str">
        <f>IF(COUNTA(Wedstrijden!AQ325:BA325)&lt;&gt;0,2,"")</f>
        <v/>
      </c>
      <c r="CM328" s="16" t="str">
        <f t="shared" si="32"/>
        <v/>
      </c>
      <c r="CN328" s="16" t="str">
        <f>IF(Wedstrijden!AQ325="x","AA","")</f>
        <v/>
      </c>
      <c r="CO328" s="16" t="str">
        <f>IF(Wedstrijden!AR325="x","A","")</f>
        <v/>
      </c>
      <c r="CP328" s="16" t="str">
        <f>IF(Wedstrijden!AS325="x","BB","")</f>
        <v/>
      </c>
      <c r="CQ328" s="16" t="str">
        <f>IF(Wedstrijden!AT325="x","B","")</f>
        <v/>
      </c>
      <c r="CR328" s="16" t="str">
        <f>IF(Wedstrijden!AU325="x","L","")</f>
        <v/>
      </c>
      <c r="CS328" s="16" t="str">
        <f>IF(Wedstrijden!AV325="x","M","")</f>
        <v/>
      </c>
      <c r="CT328" s="16" t="str">
        <f>IF(Wedstrijden!AW325="x","Z","")</f>
        <v/>
      </c>
      <c r="CU328" s="16" t="str">
        <f>IF(Wedstrijden!BA325="x","ZZ","")</f>
        <v/>
      </c>
      <c r="CV328" s="16" t="str">
        <f>IF(COUNTA(Wedstrijden!AH325:AO325)&lt;&gt;0,2,"")</f>
        <v/>
      </c>
      <c r="CW328" s="16" t="str">
        <f t="shared" si="33"/>
        <v/>
      </c>
      <c r="CX328" s="16" t="str">
        <f>IF(Wedstrijden!AH325="x","BB","")</f>
        <v/>
      </c>
      <c r="CY328" s="16" t="str">
        <f>IF(Wedstrijden!AI325="x","B","")</f>
        <v/>
      </c>
      <c r="CZ328" s="16" t="str">
        <f>IF(Wedstrijden!AJ325="x","L","")</f>
        <v/>
      </c>
      <c r="DA328" s="16" t="str">
        <f>IF(Wedstrijden!AK325="x","M","")</f>
        <v/>
      </c>
      <c r="DB328" s="16" t="str">
        <f>IF(Wedstrijden!AL325="x","Z","")</f>
        <v/>
      </c>
      <c r="DC328" s="16" t="str">
        <f>IF(Wedstrijden!AM325="x","ZZ","")</f>
        <v/>
      </c>
      <c r="DD328" s="16" t="str">
        <f>IF(Wedstrijden!AO325="x","1.40","")</f>
        <v/>
      </c>
      <c r="DE328" s="16" t="str">
        <f>IF(COUNTA(Wedstrijden!BC325:BE325)&lt;&gt;0,6,"")</f>
        <v/>
      </c>
      <c r="DF328" s="16" t="str">
        <f t="shared" si="34"/>
        <v/>
      </c>
      <c r="DG328" s="16" t="str">
        <f>IF(Wedstrijden!BC325="x","L","")</f>
        <v/>
      </c>
      <c r="DH328" s="16" t="str">
        <f>IF(Wedstrijden!BD325="x","M","")</f>
        <v/>
      </c>
      <c r="DI328" s="16" t="str">
        <f>IF(Wedstrijden!BE325="x","Z","")</f>
        <v/>
      </c>
      <c r="DJ328" s="16" t="str">
        <f>IF(Wedstrijden!BF325="x","Z","")</f>
        <v/>
      </c>
      <c r="DK328" s="16" t="str">
        <f>IF(COUNTA(Wedstrijden!BH325:BJ325)&lt;&gt;0,6,"")</f>
        <v/>
      </c>
      <c r="DL328" s="16" t="str">
        <f t="shared" si="35"/>
        <v/>
      </c>
      <c r="DM328" s="16" t="str">
        <f>IF(Wedstrijden!BH325="x","L","")</f>
        <v/>
      </c>
      <c r="DN328" s="16" t="str">
        <f>IF(Wedstrijden!BI325="x","M","")</f>
        <v/>
      </c>
      <c r="DO328" s="16" t="str">
        <f>IF(Wedstrijden!BJ325="x","Z","")</f>
        <v/>
      </c>
      <c r="DP328" s="16" t="str">
        <f>IF(Wedstrijden!BK325="x","Z","")</f>
        <v/>
      </c>
    </row>
    <row r="329" spans="1:120" ht="14.4" x14ac:dyDescent="0.3">
      <c r="A329" s="18">
        <f>Wedstrijden!A326</f>
        <v>0</v>
      </c>
      <c r="B329" s="16" t="str">
        <f>IFERROR(VLOOKUP(Wedstrijden!#REF!,#REF!,2,FALSE),"")</f>
        <v/>
      </c>
      <c r="C329" s="16">
        <f>Wedstrijden!E326</f>
        <v>0</v>
      </c>
      <c r="D329" s="16" t="str">
        <f>IFERROR(VLOOKUP(Wedstrijden!#REF!,#REF!,2,FALSE),"")</f>
        <v/>
      </c>
      <c r="E329" s="16" t="str">
        <f>IFERROR(VLOOKUP(Wedstrijden!#REF!,#REF!,5,FALSE),"")</f>
        <v/>
      </c>
      <c r="F329" s="16" t="e">
        <f>IF(Wedstrijden!#REF!&lt;&gt;"",Wedstrijden!#REF!,"")</f>
        <v>#REF!</v>
      </c>
      <c r="G329" s="16" t="e">
        <f>IF(Wedstrijden!#REF!="Indoor",1,0)</f>
        <v>#REF!</v>
      </c>
      <c r="H329" s="16" t="e">
        <f>Wedstrijden!#REF!</f>
        <v>#REF!</v>
      </c>
      <c r="I329" s="16" t="e">
        <f>IF(Wedstrijden!#REF!="Nee",0,IF(Wedstrijden!#REF!="Ja",1,""))</f>
        <v>#REF!</v>
      </c>
      <c r="J329" s="16" t="e">
        <f>IF(Wedstrijden!#REF!&lt;&gt;"",Wedstrijden!#REF!,"")</f>
        <v>#REF!</v>
      </c>
      <c r="BJ329" s="16" t="str">
        <f>IF(COUNTA(Wedstrijden!T326:AB326)&lt;&gt;0,1,"")</f>
        <v/>
      </c>
      <c r="BK329" s="16" t="str">
        <f t="shared" si="30"/>
        <v/>
      </c>
      <c r="BL329" s="16" t="e">
        <f>IF(Wedstrijden!#REF!="x","AA","")</f>
        <v>#REF!</v>
      </c>
      <c r="BM329" s="16" t="e">
        <f>IF(Wedstrijden!#REF!="x","A","")</f>
        <v>#REF!</v>
      </c>
      <c r="BN329" s="16" t="str">
        <f>IF(Wedstrijden!T326="x","B1","")</f>
        <v/>
      </c>
      <c r="BO329" s="16" t="e">
        <f>IF(Wedstrijden!#REF!="x","BB","")</f>
        <v>#REF!</v>
      </c>
      <c r="BP329" s="16" t="str">
        <f>IF(Wedstrijden!V326="x","B","")</f>
        <v/>
      </c>
      <c r="BQ329" s="16" t="str">
        <f>IF(Wedstrijden!W326="x","L1","")</f>
        <v/>
      </c>
      <c r="BR329" s="16" t="str">
        <f>IF(Wedstrijden!X326="x","L2","")</f>
        <v/>
      </c>
      <c r="BS329" s="16" t="str">
        <f>IF(Wedstrijden!Y326="x","M1","")</f>
        <v/>
      </c>
      <c r="BT329" s="16" t="str">
        <f>IF(Wedstrijden!Z326="x","M2","")</f>
        <v/>
      </c>
      <c r="BU329" s="16" t="str">
        <f>IF(Wedstrijden!AA326="x","Z1","")</f>
        <v/>
      </c>
      <c r="BV329" s="16" t="str">
        <f>IF(Wedstrijden!AB326="x","Z2","")</f>
        <v/>
      </c>
      <c r="BW329" s="16" t="str">
        <f>IF(COUNTA(Wedstrijden!K326:S326)&lt;&gt;0,1,"")</f>
        <v/>
      </c>
      <c r="BX329" s="16" t="str">
        <f t="shared" si="31"/>
        <v/>
      </c>
      <c r="BY329" s="16" t="str">
        <f>IF(Wedstrijden!K326="x","BB","")</f>
        <v/>
      </c>
      <c r="BZ329" s="16" t="str">
        <f>IF(Wedstrijden!L326="x","B","")</f>
        <v/>
      </c>
      <c r="CA329" s="16" t="str">
        <f>IF(Wedstrijden!M326="x","L1","")</f>
        <v/>
      </c>
      <c r="CB329" s="16" t="str">
        <f>IF(Wedstrijden!N326="x","L2","")</f>
        <v/>
      </c>
      <c r="CC329" s="16" t="str">
        <f>IF(Wedstrijden!O326="x","M1","")</f>
        <v/>
      </c>
      <c r="CD329" s="16" t="str">
        <f>IF(Wedstrijden!P326="x","M2","")</f>
        <v/>
      </c>
      <c r="CE329" s="16" t="str">
        <f>IF(Wedstrijden!Q326="x","Z1","")</f>
        <v/>
      </c>
      <c r="CF329" s="16" t="str">
        <f>IF(Wedstrijden!R326="x","Z2","")</f>
        <v/>
      </c>
      <c r="CG329" s="16" t="str">
        <f>IF(Wedstrijden!S326="x","ZZL","")</f>
        <v/>
      </c>
      <c r="CL329" s="16" t="str">
        <f>IF(COUNTA(Wedstrijden!AQ326:BA326)&lt;&gt;0,2,"")</f>
        <v/>
      </c>
      <c r="CM329" s="16" t="str">
        <f t="shared" si="32"/>
        <v/>
      </c>
      <c r="CN329" s="16" t="str">
        <f>IF(Wedstrijden!AQ326="x","AA","")</f>
        <v/>
      </c>
      <c r="CO329" s="16" t="str">
        <f>IF(Wedstrijden!AR326="x","A","")</f>
        <v/>
      </c>
      <c r="CP329" s="16" t="str">
        <f>IF(Wedstrijden!AS326="x","BB","")</f>
        <v/>
      </c>
      <c r="CQ329" s="16" t="str">
        <f>IF(Wedstrijden!AT326="x","B","")</f>
        <v/>
      </c>
      <c r="CR329" s="16" t="str">
        <f>IF(Wedstrijden!AU326="x","L","")</f>
        <v/>
      </c>
      <c r="CS329" s="16" t="str">
        <f>IF(Wedstrijden!AV326="x","M","")</f>
        <v/>
      </c>
      <c r="CT329" s="16" t="str">
        <f>IF(Wedstrijden!AW326="x","Z","")</f>
        <v/>
      </c>
      <c r="CU329" s="16" t="str">
        <f>IF(Wedstrijden!BA326="x","ZZ","")</f>
        <v/>
      </c>
      <c r="CV329" s="16" t="str">
        <f>IF(COUNTA(Wedstrijden!AH326:AO326)&lt;&gt;0,2,"")</f>
        <v/>
      </c>
      <c r="CW329" s="16" t="str">
        <f t="shared" si="33"/>
        <v/>
      </c>
      <c r="CX329" s="16" t="str">
        <f>IF(Wedstrijden!AH326="x","BB","")</f>
        <v/>
      </c>
      <c r="CY329" s="16" t="str">
        <f>IF(Wedstrijden!AI326="x","B","")</f>
        <v/>
      </c>
      <c r="CZ329" s="16" t="str">
        <f>IF(Wedstrijden!AJ326="x","L","")</f>
        <v/>
      </c>
      <c r="DA329" s="16" t="str">
        <f>IF(Wedstrijden!AK326="x","M","")</f>
        <v/>
      </c>
      <c r="DB329" s="16" t="str">
        <f>IF(Wedstrijden!AL326="x","Z","")</f>
        <v/>
      </c>
      <c r="DC329" s="16" t="str">
        <f>IF(Wedstrijden!AM326="x","ZZ","")</f>
        <v/>
      </c>
      <c r="DD329" s="16" t="str">
        <f>IF(Wedstrijden!AO326="x","1.40","")</f>
        <v/>
      </c>
      <c r="DE329" s="16" t="str">
        <f>IF(COUNTA(Wedstrijden!BC326:BE326)&lt;&gt;0,6,"")</f>
        <v/>
      </c>
      <c r="DF329" s="16" t="str">
        <f t="shared" si="34"/>
        <v/>
      </c>
      <c r="DG329" s="16" t="str">
        <f>IF(Wedstrijden!BC326="x","L","")</f>
        <v/>
      </c>
      <c r="DH329" s="16" t="str">
        <f>IF(Wedstrijden!BD326="x","M","")</f>
        <v/>
      </c>
      <c r="DI329" s="16" t="str">
        <f>IF(Wedstrijden!BE326="x","Z","")</f>
        <v/>
      </c>
      <c r="DJ329" s="16" t="str">
        <f>IF(Wedstrijden!BF326="x","Z","")</f>
        <v/>
      </c>
      <c r="DK329" s="16" t="str">
        <f>IF(COUNTA(Wedstrijden!BH326:BJ326)&lt;&gt;0,6,"")</f>
        <v/>
      </c>
      <c r="DL329" s="16" t="str">
        <f t="shared" si="35"/>
        <v/>
      </c>
      <c r="DM329" s="16" t="str">
        <f>IF(Wedstrijden!BH326="x","L","")</f>
        <v/>
      </c>
      <c r="DN329" s="16" t="str">
        <f>IF(Wedstrijden!BI326="x","M","")</f>
        <v/>
      </c>
      <c r="DO329" s="16" t="str">
        <f>IF(Wedstrijden!BJ326="x","Z","")</f>
        <v/>
      </c>
      <c r="DP329" s="16" t="str">
        <f>IF(Wedstrijden!BK326="x","Z","")</f>
        <v/>
      </c>
    </row>
    <row r="330" spans="1:120" ht="14.4" x14ac:dyDescent="0.3">
      <c r="A330" s="18">
        <f>Wedstrijden!A327</f>
        <v>0</v>
      </c>
      <c r="B330" s="16" t="str">
        <f>IFERROR(VLOOKUP(Wedstrijden!#REF!,#REF!,2,FALSE),"")</f>
        <v/>
      </c>
      <c r="C330" s="16">
        <f>Wedstrijden!E327</f>
        <v>0</v>
      </c>
      <c r="D330" s="16" t="str">
        <f>IFERROR(VLOOKUP(Wedstrijden!#REF!,#REF!,2,FALSE),"")</f>
        <v/>
      </c>
      <c r="E330" s="16" t="str">
        <f>IFERROR(VLOOKUP(Wedstrijden!#REF!,#REF!,5,FALSE),"")</f>
        <v/>
      </c>
      <c r="F330" s="16" t="e">
        <f>IF(Wedstrijden!#REF!&lt;&gt;"",Wedstrijden!#REF!,"")</f>
        <v>#REF!</v>
      </c>
      <c r="G330" s="16" t="e">
        <f>IF(Wedstrijden!#REF!="Indoor",1,0)</f>
        <v>#REF!</v>
      </c>
      <c r="H330" s="16" t="e">
        <f>Wedstrijden!#REF!</f>
        <v>#REF!</v>
      </c>
      <c r="I330" s="16" t="e">
        <f>IF(Wedstrijden!#REF!="Nee",0,IF(Wedstrijden!#REF!="Ja",1,""))</f>
        <v>#REF!</v>
      </c>
      <c r="J330" s="16" t="e">
        <f>IF(Wedstrijden!#REF!&lt;&gt;"",Wedstrijden!#REF!,"")</f>
        <v>#REF!</v>
      </c>
      <c r="BJ330" s="16" t="str">
        <f>IF(COUNTA(Wedstrijden!T327:AB327)&lt;&gt;0,1,"")</f>
        <v/>
      </c>
      <c r="BK330" s="16" t="str">
        <f t="shared" si="30"/>
        <v/>
      </c>
      <c r="BL330" s="16" t="e">
        <f>IF(Wedstrijden!#REF!="x","AA","")</f>
        <v>#REF!</v>
      </c>
      <c r="BM330" s="16" t="e">
        <f>IF(Wedstrijden!#REF!="x","A","")</f>
        <v>#REF!</v>
      </c>
      <c r="BN330" s="16" t="str">
        <f>IF(Wedstrijden!T327="x","B1","")</f>
        <v/>
      </c>
      <c r="BO330" s="16" t="e">
        <f>IF(Wedstrijden!#REF!="x","BB","")</f>
        <v>#REF!</v>
      </c>
      <c r="BP330" s="16" t="str">
        <f>IF(Wedstrijden!V327="x","B","")</f>
        <v/>
      </c>
      <c r="BQ330" s="16" t="str">
        <f>IF(Wedstrijden!W327="x","L1","")</f>
        <v/>
      </c>
      <c r="BR330" s="16" t="str">
        <f>IF(Wedstrijden!X327="x","L2","")</f>
        <v/>
      </c>
      <c r="BS330" s="16" t="str">
        <f>IF(Wedstrijden!Y327="x","M1","")</f>
        <v/>
      </c>
      <c r="BT330" s="16" t="str">
        <f>IF(Wedstrijden!Z327="x","M2","")</f>
        <v/>
      </c>
      <c r="BU330" s="16" t="str">
        <f>IF(Wedstrijden!AA327="x","Z1","")</f>
        <v/>
      </c>
      <c r="BV330" s="16" t="str">
        <f>IF(Wedstrijden!AB327="x","Z2","")</f>
        <v/>
      </c>
      <c r="BW330" s="16" t="str">
        <f>IF(COUNTA(Wedstrijden!K327:S327)&lt;&gt;0,1,"")</f>
        <v/>
      </c>
      <c r="BX330" s="16" t="str">
        <f t="shared" si="31"/>
        <v/>
      </c>
      <c r="BY330" s="16" t="str">
        <f>IF(Wedstrijden!K327="x","BB","")</f>
        <v/>
      </c>
      <c r="BZ330" s="16" t="str">
        <f>IF(Wedstrijden!L327="x","B","")</f>
        <v/>
      </c>
      <c r="CA330" s="16" t="str">
        <f>IF(Wedstrijden!M327="x","L1","")</f>
        <v/>
      </c>
      <c r="CB330" s="16" t="str">
        <f>IF(Wedstrijden!N327="x","L2","")</f>
        <v/>
      </c>
      <c r="CC330" s="16" t="str">
        <f>IF(Wedstrijden!O327="x","M1","")</f>
        <v/>
      </c>
      <c r="CD330" s="16" t="str">
        <f>IF(Wedstrijden!P327="x","M2","")</f>
        <v/>
      </c>
      <c r="CE330" s="16" t="str">
        <f>IF(Wedstrijden!Q327="x","Z1","")</f>
        <v/>
      </c>
      <c r="CF330" s="16" t="str">
        <f>IF(Wedstrijden!R327="x","Z2","")</f>
        <v/>
      </c>
      <c r="CG330" s="16" t="str">
        <f>IF(Wedstrijden!S327="x","ZZL","")</f>
        <v/>
      </c>
      <c r="CL330" s="16" t="str">
        <f>IF(COUNTA(Wedstrijden!AQ327:BA327)&lt;&gt;0,2,"")</f>
        <v/>
      </c>
      <c r="CM330" s="16" t="str">
        <f t="shared" si="32"/>
        <v/>
      </c>
      <c r="CN330" s="16" t="str">
        <f>IF(Wedstrijden!AQ327="x","AA","")</f>
        <v/>
      </c>
      <c r="CO330" s="16" t="str">
        <f>IF(Wedstrijden!AR327="x","A","")</f>
        <v/>
      </c>
      <c r="CP330" s="16" t="str">
        <f>IF(Wedstrijden!AS327="x","BB","")</f>
        <v/>
      </c>
      <c r="CQ330" s="16" t="str">
        <f>IF(Wedstrijden!AT327="x","B","")</f>
        <v/>
      </c>
      <c r="CR330" s="16" t="str">
        <f>IF(Wedstrijden!AU327="x","L","")</f>
        <v/>
      </c>
      <c r="CS330" s="16" t="str">
        <f>IF(Wedstrijden!AV327="x","M","")</f>
        <v/>
      </c>
      <c r="CT330" s="16" t="str">
        <f>IF(Wedstrijden!AW327="x","Z","")</f>
        <v/>
      </c>
      <c r="CU330" s="16" t="str">
        <f>IF(Wedstrijden!BA327="x","ZZ","")</f>
        <v/>
      </c>
      <c r="CV330" s="16" t="str">
        <f>IF(COUNTA(Wedstrijden!AH327:AO327)&lt;&gt;0,2,"")</f>
        <v/>
      </c>
      <c r="CW330" s="16" t="str">
        <f t="shared" si="33"/>
        <v/>
      </c>
      <c r="CX330" s="16" t="str">
        <f>IF(Wedstrijden!AH327="x","BB","")</f>
        <v/>
      </c>
      <c r="CY330" s="16" t="str">
        <f>IF(Wedstrijden!AI327="x","B","")</f>
        <v/>
      </c>
      <c r="CZ330" s="16" t="str">
        <f>IF(Wedstrijden!AJ327="x","L","")</f>
        <v/>
      </c>
      <c r="DA330" s="16" t="str">
        <f>IF(Wedstrijden!AK327="x","M","")</f>
        <v/>
      </c>
      <c r="DB330" s="16" t="str">
        <f>IF(Wedstrijden!AL327="x","Z","")</f>
        <v/>
      </c>
      <c r="DC330" s="16" t="str">
        <f>IF(Wedstrijden!AM327="x","ZZ","")</f>
        <v/>
      </c>
      <c r="DD330" s="16" t="str">
        <f>IF(Wedstrijden!AO327="x","1.40","")</f>
        <v/>
      </c>
      <c r="DE330" s="16" t="str">
        <f>IF(COUNTA(Wedstrijden!BC327:BE327)&lt;&gt;0,6,"")</f>
        <v/>
      </c>
      <c r="DF330" s="16" t="str">
        <f t="shared" si="34"/>
        <v/>
      </c>
      <c r="DG330" s="16" t="str">
        <f>IF(Wedstrijden!BC327="x","L","")</f>
        <v/>
      </c>
      <c r="DH330" s="16" t="str">
        <f>IF(Wedstrijden!BD327="x","M","")</f>
        <v/>
      </c>
      <c r="DI330" s="16" t="str">
        <f>IF(Wedstrijden!BE327="x","Z","")</f>
        <v/>
      </c>
      <c r="DJ330" s="16" t="str">
        <f>IF(Wedstrijden!BF327="x","Z","")</f>
        <v/>
      </c>
      <c r="DK330" s="16" t="str">
        <f>IF(COUNTA(Wedstrijden!BH327:BJ327)&lt;&gt;0,6,"")</f>
        <v/>
      </c>
      <c r="DL330" s="16" t="str">
        <f t="shared" si="35"/>
        <v/>
      </c>
      <c r="DM330" s="16" t="str">
        <f>IF(Wedstrijden!BH327="x","L","")</f>
        <v/>
      </c>
      <c r="DN330" s="16" t="str">
        <f>IF(Wedstrijden!BI327="x","M","")</f>
        <v/>
      </c>
      <c r="DO330" s="16" t="str">
        <f>IF(Wedstrijden!BJ327="x","Z","")</f>
        <v/>
      </c>
      <c r="DP330" s="16" t="str">
        <f>IF(Wedstrijden!BK327="x","Z","")</f>
        <v/>
      </c>
    </row>
    <row r="331" spans="1:120" ht="14.4" x14ac:dyDescent="0.3">
      <c r="A331" s="18">
        <f>Wedstrijden!A328</f>
        <v>0</v>
      </c>
      <c r="B331" s="16" t="str">
        <f>IFERROR(VLOOKUP(Wedstrijden!#REF!,#REF!,2,FALSE),"")</f>
        <v/>
      </c>
      <c r="C331" s="16">
        <f>Wedstrijden!E328</f>
        <v>0</v>
      </c>
      <c r="D331" s="16" t="str">
        <f>IFERROR(VLOOKUP(Wedstrijden!#REF!,#REF!,2,FALSE),"")</f>
        <v/>
      </c>
      <c r="E331" s="16" t="str">
        <f>IFERROR(VLOOKUP(Wedstrijden!#REF!,#REF!,5,FALSE),"")</f>
        <v/>
      </c>
      <c r="F331" s="16" t="e">
        <f>IF(Wedstrijden!#REF!&lt;&gt;"",Wedstrijden!#REF!,"")</f>
        <v>#REF!</v>
      </c>
      <c r="G331" s="16" t="e">
        <f>IF(Wedstrijden!#REF!="Indoor",1,0)</f>
        <v>#REF!</v>
      </c>
      <c r="H331" s="16" t="e">
        <f>Wedstrijden!#REF!</f>
        <v>#REF!</v>
      </c>
      <c r="I331" s="16" t="e">
        <f>IF(Wedstrijden!#REF!="Nee",0,IF(Wedstrijden!#REF!="Ja",1,""))</f>
        <v>#REF!</v>
      </c>
      <c r="J331" s="16" t="e">
        <f>IF(Wedstrijden!#REF!&lt;&gt;"",Wedstrijden!#REF!,"")</f>
        <v>#REF!</v>
      </c>
      <c r="BJ331" s="16" t="str">
        <f>IF(COUNTA(Wedstrijden!T328:AB328)&lt;&gt;0,1,"")</f>
        <v/>
      </c>
      <c r="BK331" s="16" t="str">
        <f t="shared" si="30"/>
        <v/>
      </c>
      <c r="BL331" s="16" t="e">
        <f>IF(Wedstrijden!#REF!="x","AA","")</f>
        <v>#REF!</v>
      </c>
      <c r="BM331" s="16" t="e">
        <f>IF(Wedstrijden!#REF!="x","A","")</f>
        <v>#REF!</v>
      </c>
      <c r="BN331" s="16" t="str">
        <f>IF(Wedstrijden!T328="x","B1","")</f>
        <v/>
      </c>
      <c r="BO331" s="16" t="e">
        <f>IF(Wedstrijden!#REF!="x","BB","")</f>
        <v>#REF!</v>
      </c>
      <c r="BP331" s="16" t="str">
        <f>IF(Wedstrijden!V328="x","B","")</f>
        <v/>
      </c>
      <c r="BQ331" s="16" t="str">
        <f>IF(Wedstrijden!W328="x","L1","")</f>
        <v/>
      </c>
      <c r="BR331" s="16" t="str">
        <f>IF(Wedstrijden!X328="x","L2","")</f>
        <v/>
      </c>
      <c r="BS331" s="16" t="str">
        <f>IF(Wedstrijden!Y328="x","M1","")</f>
        <v/>
      </c>
      <c r="BT331" s="16" t="str">
        <f>IF(Wedstrijden!Z328="x","M2","")</f>
        <v/>
      </c>
      <c r="BU331" s="16" t="str">
        <f>IF(Wedstrijden!AA328="x","Z1","")</f>
        <v/>
      </c>
      <c r="BV331" s="16" t="str">
        <f>IF(Wedstrijden!AB328="x","Z2","")</f>
        <v/>
      </c>
      <c r="BW331" s="16" t="str">
        <f>IF(COUNTA(Wedstrijden!K328:S328)&lt;&gt;0,1,"")</f>
        <v/>
      </c>
      <c r="BX331" s="16" t="str">
        <f t="shared" si="31"/>
        <v/>
      </c>
      <c r="BY331" s="16" t="str">
        <f>IF(Wedstrijden!K328="x","BB","")</f>
        <v/>
      </c>
      <c r="BZ331" s="16" t="str">
        <f>IF(Wedstrijden!L328="x","B","")</f>
        <v/>
      </c>
      <c r="CA331" s="16" t="str">
        <f>IF(Wedstrijden!M328="x","L1","")</f>
        <v/>
      </c>
      <c r="CB331" s="16" t="str">
        <f>IF(Wedstrijden!N328="x","L2","")</f>
        <v/>
      </c>
      <c r="CC331" s="16" t="str">
        <f>IF(Wedstrijden!O328="x","M1","")</f>
        <v/>
      </c>
      <c r="CD331" s="16" t="str">
        <f>IF(Wedstrijden!P328="x","M2","")</f>
        <v/>
      </c>
      <c r="CE331" s="16" t="str">
        <f>IF(Wedstrijden!Q328="x","Z1","")</f>
        <v/>
      </c>
      <c r="CF331" s="16" t="str">
        <f>IF(Wedstrijden!R328="x","Z2","")</f>
        <v/>
      </c>
      <c r="CG331" s="16" t="str">
        <f>IF(Wedstrijden!S328="x","ZZL","")</f>
        <v/>
      </c>
      <c r="CL331" s="16" t="str">
        <f>IF(COUNTA(Wedstrijden!AQ328:BA328)&lt;&gt;0,2,"")</f>
        <v/>
      </c>
      <c r="CM331" s="16" t="str">
        <f t="shared" si="32"/>
        <v/>
      </c>
      <c r="CN331" s="16" t="str">
        <f>IF(Wedstrijden!AQ328="x","AA","")</f>
        <v/>
      </c>
      <c r="CO331" s="16" t="str">
        <f>IF(Wedstrijden!AR328="x","A","")</f>
        <v/>
      </c>
      <c r="CP331" s="16" t="str">
        <f>IF(Wedstrijden!AS328="x","BB","")</f>
        <v/>
      </c>
      <c r="CQ331" s="16" t="str">
        <f>IF(Wedstrijden!AT328="x","B","")</f>
        <v/>
      </c>
      <c r="CR331" s="16" t="str">
        <f>IF(Wedstrijden!AU328="x","L","")</f>
        <v/>
      </c>
      <c r="CS331" s="16" t="str">
        <f>IF(Wedstrijden!AV328="x","M","")</f>
        <v/>
      </c>
      <c r="CT331" s="16" t="str">
        <f>IF(Wedstrijden!AW328="x","Z","")</f>
        <v/>
      </c>
      <c r="CU331" s="16" t="str">
        <f>IF(Wedstrijden!BA328="x","ZZ","")</f>
        <v/>
      </c>
      <c r="CV331" s="16" t="str">
        <f>IF(COUNTA(Wedstrijden!AH328:AO328)&lt;&gt;0,2,"")</f>
        <v/>
      </c>
      <c r="CW331" s="16" t="str">
        <f t="shared" si="33"/>
        <v/>
      </c>
      <c r="CX331" s="16" t="str">
        <f>IF(Wedstrijden!AH328="x","BB","")</f>
        <v/>
      </c>
      <c r="CY331" s="16" t="str">
        <f>IF(Wedstrijden!AI328="x","B","")</f>
        <v/>
      </c>
      <c r="CZ331" s="16" t="str">
        <f>IF(Wedstrijden!AJ328="x","L","")</f>
        <v/>
      </c>
      <c r="DA331" s="16" t="str">
        <f>IF(Wedstrijden!AK328="x","M","")</f>
        <v/>
      </c>
      <c r="DB331" s="16" t="str">
        <f>IF(Wedstrijden!AL328="x","Z","")</f>
        <v/>
      </c>
      <c r="DC331" s="16" t="str">
        <f>IF(Wedstrijden!AM328="x","ZZ","")</f>
        <v/>
      </c>
      <c r="DD331" s="16" t="str">
        <f>IF(Wedstrijden!AO328="x","1.40","")</f>
        <v/>
      </c>
      <c r="DE331" s="16" t="str">
        <f>IF(COUNTA(Wedstrijden!BC328:BE328)&lt;&gt;0,6,"")</f>
        <v/>
      </c>
      <c r="DF331" s="16" t="str">
        <f t="shared" si="34"/>
        <v/>
      </c>
      <c r="DG331" s="16" t="str">
        <f>IF(Wedstrijden!BC328="x","L","")</f>
        <v/>
      </c>
      <c r="DH331" s="16" t="str">
        <f>IF(Wedstrijden!BD328="x","M","")</f>
        <v/>
      </c>
      <c r="DI331" s="16" t="str">
        <f>IF(Wedstrijden!BE328="x","Z","")</f>
        <v/>
      </c>
      <c r="DJ331" s="16" t="str">
        <f>IF(Wedstrijden!BF328="x","Z","")</f>
        <v/>
      </c>
      <c r="DK331" s="16" t="str">
        <f>IF(COUNTA(Wedstrijden!BH328:BJ328)&lt;&gt;0,6,"")</f>
        <v/>
      </c>
      <c r="DL331" s="16" t="str">
        <f t="shared" si="35"/>
        <v/>
      </c>
      <c r="DM331" s="16" t="str">
        <f>IF(Wedstrijden!BH328="x","L","")</f>
        <v/>
      </c>
      <c r="DN331" s="16" t="str">
        <f>IF(Wedstrijden!BI328="x","M","")</f>
        <v/>
      </c>
      <c r="DO331" s="16" t="str">
        <f>IF(Wedstrijden!BJ328="x","Z","")</f>
        <v/>
      </c>
      <c r="DP331" s="16" t="str">
        <f>IF(Wedstrijden!BK328="x","Z","")</f>
        <v/>
      </c>
    </row>
    <row r="332" spans="1:120" ht="14.4" x14ac:dyDescent="0.3">
      <c r="A332" s="18">
        <f>Wedstrijden!A329</f>
        <v>0</v>
      </c>
      <c r="B332" s="16" t="str">
        <f>IFERROR(VLOOKUP(Wedstrijden!#REF!,#REF!,2,FALSE),"")</f>
        <v/>
      </c>
      <c r="C332" s="16">
        <f>Wedstrijden!E329</f>
        <v>0</v>
      </c>
      <c r="D332" s="16" t="str">
        <f>IFERROR(VLOOKUP(Wedstrijden!#REF!,#REF!,2,FALSE),"")</f>
        <v/>
      </c>
      <c r="E332" s="16" t="str">
        <f>IFERROR(VLOOKUP(Wedstrijden!#REF!,#REF!,5,FALSE),"")</f>
        <v/>
      </c>
      <c r="F332" s="16" t="e">
        <f>IF(Wedstrijden!#REF!&lt;&gt;"",Wedstrijden!#REF!,"")</f>
        <v>#REF!</v>
      </c>
      <c r="G332" s="16" t="e">
        <f>IF(Wedstrijden!#REF!="Indoor",1,0)</f>
        <v>#REF!</v>
      </c>
      <c r="H332" s="16" t="e">
        <f>Wedstrijden!#REF!</f>
        <v>#REF!</v>
      </c>
      <c r="I332" s="16" t="e">
        <f>IF(Wedstrijden!#REF!="Nee",0,IF(Wedstrijden!#REF!="Ja",1,""))</f>
        <v>#REF!</v>
      </c>
      <c r="J332" s="16" t="e">
        <f>IF(Wedstrijden!#REF!&lt;&gt;"",Wedstrijden!#REF!,"")</f>
        <v>#REF!</v>
      </c>
      <c r="BJ332" s="16" t="str">
        <f>IF(COUNTA(Wedstrijden!T329:AB329)&lt;&gt;0,1,"")</f>
        <v/>
      </c>
      <c r="BK332" s="16" t="str">
        <f t="shared" si="30"/>
        <v/>
      </c>
      <c r="BL332" s="16" t="e">
        <f>IF(Wedstrijden!#REF!="x","AA","")</f>
        <v>#REF!</v>
      </c>
      <c r="BM332" s="16" t="e">
        <f>IF(Wedstrijden!#REF!="x","A","")</f>
        <v>#REF!</v>
      </c>
      <c r="BN332" s="16" t="str">
        <f>IF(Wedstrijden!T329="x","B1","")</f>
        <v/>
      </c>
      <c r="BO332" s="16" t="e">
        <f>IF(Wedstrijden!#REF!="x","BB","")</f>
        <v>#REF!</v>
      </c>
      <c r="BP332" s="16" t="str">
        <f>IF(Wedstrijden!V329="x","B","")</f>
        <v/>
      </c>
      <c r="BQ332" s="16" t="str">
        <f>IF(Wedstrijden!W329="x","L1","")</f>
        <v/>
      </c>
      <c r="BR332" s="16" t="str">
        <f>IF(Wedstrijden!X329="x","L2","")</f>
        <v/>
      </c>
      <c r="BS332" s="16" t="str">
        <f>IF(Wedstrijden!Y329="x","M1","")</f>
        <v/>
      </c>
      <c r="BT332" s="16" t="str">
        <f>IF(Wedstrijden!Z329="x","M2","")</f>
        <v/>
      </c>
      <c r="BU332" s="16" t="str">
        <f>IF(Wedstrijden!AA329="x","Z1","")</f>
        <v/>
      </c>
      <c r="BV332" s="16" t="str">
        <f>IF(Wedstrijden!AB329="x","Z2","")</f>
        <v/>
      </c>
      <c r="BW332" s="16" t="str">
        <f>IF(COUNTA(Wedstrijden!K329:S329)&lt;&gt;0,1,"")</f>
        <v/>
      </c>
      <c r="BX332" s="16" t="str">
        <f t="shared" si="31"/>
        <v/>
      </c>
      <c r="BY332" s="16" t="str">
        <f>IF(Wedstrijden!K329="x","BB","")</f>
        <v/>
      </c>
      <c r="BZ332" s="16" t="str">
        <f>IF(Wedstrijden!L329="x","B","")</f>
        <v/>
      </c>
      <c r="CA332" s="16" t="str">
        <f>IF(Wedstrijden!M329="x","L1","")</f>
        <v/>
      </c>
      <c r="CB332" s="16" t="str">
        <f>IF(Wedstrijden!N329="x","L2","")</f>
        <v/>
      </c>
      <c r="CC332" s="16" t="str">
        <f>IF(Wedstrijden!O329="x","M1","")</f>
        <v/>
      </c>
      <c r="CD332" s="16" t="str">
        <f>IF(Wedstrijden!P329="x","M2","")</f>
        <v/>
      </c>
      <c r="CE332" s="16" t="str">
        <f>IF(Wedstrijden!Q329="x","Z1","")</f>
        <v/>
      </c>
      <c r="CF332" s="16" t="str">
        <f>IF(Wedstrijden!R329="x","Z2","")</f>
        <v/>
      </c>
      <c r="CG332" s="16" t="str">
        <f>IF(Wedstrijden!S329="x","ZZL","")</f>
        <v/>
      </c>
      <c r="CL332" s="16" t="str">
        <f>IF(COUNTA(Wedstrijden!AQ329:BA329)&lt;&gt;0,2,"")</f>
        <v/>
      </c>
      <c r="CM332" s="16" t="str">
        <f t="shared" si="32"/>
        <v/>
      </c>
      <c r="CN332" s="16" t="str">
        <f>IF(Wedstrijden!AQ329="x","AA","")</f>
        <v/>
      </c>
      <c r="CO332" s="16" t="str">
        <f>IF(Wedstrijden!AR329="x","A","")</f>
        <v/>
      </c>
      <c r="CP332" s="16" t="str">
        <f>IF(Wedstrijden!AS329="x","BB","")</f>
        <v/>
      </c>
      <c r="CQ332" s="16" t="str">
        <f>IF(Wedstrijden!AT329="x","B","")</f>
        <v/>
      </c>
      <c r="CR332" s="16" t="str">
        <f>IF(Wedstrijden!AU329="x","L","")</f>
        <v/>
      </c>
      <c r="CS332" s="16" t="str">
        <f>IF(Wedstrijden!AV329="x","M","")</f>
        <v/>
      </c>
      <c r="CT332" s="16" t="str">
        <f>IF(Wedstrijden!AW329="x","Z","")</f>
        <v/>
      </c>
      <c r="CU332" s="16" t="str">
        <f>IF(Wedstrijden!BA329="x","ZZ","")</f>
        <v/>
      </c>
      <c r="CV332" s="16" t="str">
        <f>IF(COUNTA(Wedstrijden!AH329:AO329)&lt;&gt;0,2,"")</f>
        <v/>
      </c>
      <c r="CW332" s="16" t="str">
        <f t="shared" si="33"/>
        <v/>
      </c>
      <c r="CX332" s="16" t="str">
        <f>IF(Wedstrijden!AH329="x","BB","")</f>
        <v/>
      </c>
      <c r="CY332" s="16" t="str">
        <f>IF(Wedstrijden!AI329="x","B","")</f>
        <v/>
      </c>
      <c r="CZ332" s="16" t="str">
        <f>IF(Wedstrijden!AJ329="x","L","")</f>
        <v/>
      </c>
      <c r="DA332" s="16" t="str">
        <f>IF(Wedstrijden!AK329="x","M","")</f>
        <v/>
      </c>
      <c r="DB332" s="16" t="str">
        <f>IF(Wedstrijden!AL329="x","Z","")</f>
        <v/>
      </c>
      <c r="DC332" s="16" t="str">
        <f>IF(Wedstrijden!AM329="x","ZZ","")</f>
        <v/>
      </c>
      <c r="DD332" s="16" t="str">
        <f>IF(Wedstrijden!AO329="x","1.40","")</f>
        <v/>
      </c>
      <c r="DE332" s="16" t="str">
        <f>IF(COUNTA(Wedstrijden!BC329:BE329)&lt;&gt;0,6,"")</f>
        <v/>
      </c>
      <c r="DF332" s="16" t="str">
        <f t="shared" si="34"/>
        <v/>
      </c>
      <c r="DG332" s="16" t="str">
        <f>IF(Wedstrijden!BC329="x","L","")</f>
        <v/>
      </c>
      <c r="DH332" s="16" t="str">
        <f>IF(Wedstrijden!BD329="x","M","")</f>
        <v/>
      </c>
      <c r="DI332" s="16" t="str">
        <f>IF(Wedstrijden!BE329="x","Z","")</f>
        <v/>
      </c>
      <c r="DJ332" s="16" t="str">
        <f>IF(Wedstrijden!BF329="x","Z","")</f>
        <v/>
      </c>
      <c r="DK332" s="16" t="str">
        <f>IF(COUNTA(Wedstrijden!BH329:BJ329)&lt;&gt;0,6,"")</f>
        <v/>
      </c>
      <c r="DL332" s="16" t="str">
        <f t="shared" si="35"/>
        <v/>
      </c>
      <c r="DM332" s="16" t="str">
        <f>IF(Wedstrijden!BH329="x","L","")</f>
        <v/>
      </c>
      <c r="DN332" s="16" t="str">
        <f>IF(Wedstrijden!BI329="x","M","")</f>
        <v/>
      </c>
      <c r="DO332" s="16" t="str">
        <f>IF(Wedstrijden!BJ329="x","Z","")</f>
        <v/>
      </c>
      <c r="DP332" s="16" t="str">
        <f>IF(Wedstrijden!BK329="x","Z","")</f>
        <v/>
      </c>
    </row>
    <row r="333" spans="1:120" ht="14.4" x14ac:dyDescent="0.3">
      <c r="A333" s="18">
        <f>Wedstrijden!A330</f>
        <v>0</v>
      </c>
      <c r="B333" s="16" t="str">
        <f>IFERROR(VLOOKUP(Wedstrijden!#REF!,#REF!,2,FALSE),"")</f>
        <v/>
      </c>
      <c r="C333" s="16">
        <f>Wedstrijden!E330</f>
        <v>0</v>
      </c>
      <c r="D333" s="16" t="str">
        <f>IFERROR(VLOOKUP(Wedstrijden!#REF!,#REF!,2,FALSE),"")</f>
        <v/>
      </c>
      <c r="E333" s="16" t="str">
        <f>IFERROR(VLOOKUP(Wedstrijden!#REF!,#REF!,5,FALSE),"")</f>
        <v/>
      </c>
      <c r="F333" s="16" t="e">
        <f>IF(Wedstrijden!#REF!&lt;&gt;"",Wedstrijden!#REF!,"")</f>
        <v>#REF!</v>
      </c>
      <c r="G333" s="16" t="e">
        <f>IF(Wedstrijden!#REF!="Indoor",1,0)</f>
        <v>#REF!</v>
      </c>
      <c r="H333" s="16" t="e">
        <f>Wedstrijden!#REF!</f>
        <v>#REF!</v>
      </c>
      <c r="I333" s="16" t="e">
        <f>IF(Wedstrijden!#REF!="Nee",0,IF(Wedstrijden!#REF!="Ja",1,""))</f>
        <v>#REF!</v>
      </c>
      <c r="J333" s="16" t="e">
        <f>IF(Wedstrijden!#REF!&lt;&gt;"",Wedstrijden!#REF!,"")</f>
        <v>#REF!</v>
      </c>
      <c r="BJ333" s="16" t="str">
        <f>IF(COUNTA(Wedstrijden!T330:AB330)&lt;&gt;0,1,"")</f>
        <v/>
      </c>
      <c r="BK333" s="16" t="str">
        <f t="shared" si="30"/>
        <v/>
      </c>
      <c r="BL333" s="16" t="e">
        <f>IF(Wedstrijden!#REF!="x","AA","")</f>
        <v>#REF!</v>
      </c>
      <c r="BM333" s="16" t="e">
        <f>IF(Wedstrijden!#REF!="x","A","")</f>
        <v>#REF!</v>
      </c>
      <c r="BN333" s="16" t="str">
        <f>IF(Wedstrijden!T330="x","B1","")</f>
        <v/>
      </c>
      <c r="BO333" s="16" t="e">
        <f>IF(Wedstrijden!#REF!="x","BB","")</f>
        <v>#REF!</v>
      </c>
      <c r="BP333" s="16" t="str">
        <f>IF(Wedstrijden!V330="x","B","")</f>
        <v/>
      </c>
      <c r="BQ333" s="16" t="str">
        <f>IF(Wedstrijden!W330="x","L1","")</f>
        <v/>
      </c>
      <c r="BR333" s="16" t="str">
        <f>IF(Wedstrijden!X330="x","L2","")</f>
        <v/>
      </c>
      <c r="BS333" s="16" t="str">
        <f>IF(Wedstrijden!Y330="x","M1","")</f>
        <v/>
      </c>
      <c r="BT333" s="16" t="str">
        <f>IF(Wedstrijden!Z330="x","M2","")</f>
        <v/>
      </c>
      <c r="BU333" s="16" t="str">
        <f>IF(Wedstrijden!AA330="x","Z1","")</f>
        <v/>
      </c>
      <c r="BV333" s="16" t="str">
        <f>IF(Wedstrijden!AB330="x","Z2","")</f>
        <v/>
      </c>
      <c r="BW333" s="16" t="str">
        <f>IF(COUNTA(Wedstrijden!K330:S330)&lt;&gt;0,1,"")</f>
        <v/>
      </c>
      <c r="BX333" s="16" t="str">
        <f t="shared" si="31"/>
        <v/>
      </c>
      <c r="BY333" s="16" t="str">
        <f>IF(Wedstrijden!K330="x","BB","")</f>
        <v/>
      </c>
      <c r="BZ333" s="16" t="str">
        <f>IF(Wedstrijden!L330="x","B","")</f>
        <v/>
      </c>
      <c r="CA333" s="16" t="str">
        <f>IF(Wedstrijden!M330="x","L1","")</f>
        <v/>
      </c>
      <c r="CB333" s="16" t="str">
        <f>IF(Wedstrijden!N330="x","L2","")</f>
        <v/>
      </c>
      <c r="CC333" s="16" t="str">
        <f>IF(Wedstrijden!O330="x","M1","")</f>
        <v/>
      </c>
      <c r="CD333" s="16" t="str">
        <f>IF(Wedstrijden!P330="x","M2","")</f>
        <v/>
      </c>
      <c r="CE333" s="16" t="str">
        <f>IF(Wedstrijden!Q330="x","Z1","")</f>
        <v/>
      </c>
      <c r="CF333" s="16" t="str">
        <f>IF(Wedstrijden!R330="x","Z2","")</f>
        <v/>
      </c>
      <c r="CG333" s="16" t="str">
        <f>IF(Wedstrijden!S330="x","ZZL","")</f>
        <v/>
      </c>
      <c r="CL333" s="16" t="str">
        <f>IF(COUNTA(Wedstrijden!AQ330:BA330)&lt;&gt;0,2,"")</f>
        <v/>
      </c>
      <c r="CM333" s="16" t="str">
        <f t="shared" si="32"/>
        <v/>
      </c>
      <c r="CN333" s="16" t="str">
        <f>IF(Wedstrijden!AQ330="x","AA","")</f>
        <v/>
      </c>
      <c r="CO333" s="16" t="str">
        <f>IF(Wedstrijden!AR330="x","A","")</f>
        <v/>
      </c>
      <c r="CP333" s="16" t="str">
        <f>IF(Wedstrijden!AS330="x","BB","")</f>
        <v/>
      </c>
      <c r="CQ333" s="16" t="str">
        <f>IF(Wedstrijden!AT330="x","B","")</f>
        <v/>
      </c>
      <c r="CR333" s="16" t="str">
        <f>IF(Wedstrijden!AU330="x","L","")</f>
        <v/>
      </c>
      <c r="CS333" s="16" t="str">
        <f>IF(Wedstrijden!AV330="x","M","")</f>
        <v/>
      </c>
      <c r="CT333" s="16" t="str">
        <f>IF(Wedstrijden!AW330="x","Z","")</f>
        <v/>
      </c>
      <c r="CU333" s="16" t="str">
        <f>IF(Wedstrijden!BA330="x","ZZ","")</f>
        <v/>
      </c>
      <c r="CV333" s="16" t="str">
        <f>IF(COUNTA(Wedstrijden!AH330:AO330)&lt;&gt;0,2,"")</f>
        <v/>
      </c>
      <c r="CW333" s="16" t="str">
        <f t="shared" si="33"/>
        <v/>
      </c>
      <c r="CX333" s="16" t="str">
        <f>IF(Wedstrijden!AH330="x","BB","")</f>
        <v/>
      </c>
      <c r="CY333" s="16" t="str">
        <f>IF(Wedstrijden!AI330="x","B","")</f>
        <v/>
      </c>
      <c r="CZ333" s="16" t="str">
        <f>IF(Wedstrijden!AJ330="x","L","")</f>
        <v/>
      </c>
      <c r="DA333" s="16" t="str">
        <f>IF(Wedstrijden!AK330="x","M","")</f>
        <v/>
      </c>
      <c r="DB333" s="16" t="str">
        <f>IF(Wedstrijden!AL330="x","Z","")</f>
        <v/>
      </c>
      <c r="DC333" s="16" t="str">
        <f>IF(Wedstrijden!AM330="x","ZZ","")</f>
        <v/>
      </c>
      <c r="DD333" s="16" t="str">
        <f>IF(Wedstrijden!AO330="x","1.40","")</f>
        <v/>
      </c>
      <c r="DE333" s="16" t="str">
        <f>IF(COUNTA(Wedstrijden!BC330:BE330)&lt;&gt;0,6,"")</f>
        <v/>
      </c>
      <c r="DF333" s="16" t="str">
        <f t="shared" si="34"/>
        <v/>
      </c>
      <c r="DG333" s="16" t="str">
        <f>IF(Wedstrijden!BC330="x","L","")</f>
        <v/>
      </c>
      <c r="DH333" s="16" t="str">
        <f>IF(Wedstrijden!BD330="x","M","")</f>
        <v/>
      </c>
      <c r="DI333" s="16" t="str">
        <f>IF(Wedstrijden!BE330="x","Z","")</f>
        <v/>
      </c>
      <c r="DJ333" s="16" t="str">
        <f>IF(Wedstrijden!BF330="x","Z","")</f>
        <v/>
      </c>
      <c r="DK333" s="16" t="str">
        <f>IF(COUNTA(Wedstrijden!BH330:BJ330)&lt;&gt;0,6,"")</f>
        <v/>
      </c>
      <c r="DL333" s="16" t="str">
        <f t="shared" si="35"/>
        <v/>
      </c>
      <c r="DM333" s="16" t="str">
        <f>IF(Wedstrijden!BH330="x","L","")</f>
        <v/>
      </c>
      <c r="DN333" s="16" t="str">
        <f>IF(Wedstrijden!BI330="x","M","")</f>
        <v/>
      </c>
      <c r="DO333" s="16" t="str">
        <f>IF(Wedstrijden!BJ330="x","Z","")</f>
        <v/>
      </c>
      <c r="DP333" s="16" t="str">
        <f>IF(Wedstrijden!BK330="x","Z","")</f>
        <v/>
      </c>
    </row>
    <row r="334" spans="1:120" ht="14.4" x14ac:dyDescent="0.3">
      <c r="A334" s="18">
        <f>Wedstrijden!A331</f>
        <v>0</v>
      </c>
      <c r="B334" s="16" t="str">
        <f>IFERROR(VLOOKUP(Wedstrijden!#REF!,#REF!,2,FALSE),"")</f>
        <v/>
      </c>
      <c r="C334" s="16">
        <f>Wedstrijden!E331</f>
        <v>0</v>
      </c>
      <c r="D334" s="16" t="str">
        <f>IFERROR(VLOOKUP(Wedstrijden!#REF!,#REF!,2,FALSE),"")</f>
        <v/>
      </c>
      <c r="E334" s="16" t="str">
        <f>IFERROR(VLOOKUP(Wedstrijden!#REF!,#REF!,5,FALSE),"")</f>
        <v/>
      </c>
      <c r="F334" s="16" t="e">
        <f>IF(Wedstrijden!#REF!&lt;&gt;"",Wedstrijden!#REF!,"")</f>
        <v>#REF!</v>
      </c>
      <c r="G334" s="16" t="e">
        <f>IF(Wedstrijden!#REF!="Indoor",1,0)</f>
        <v>#REF!</v>
      </c>
      <c r="H334" s="16" t="e">
        <f>Wedstrijden!#REF!</f>
        <v>#REF!</v>
      </c>
      <c r="I334" s="16" t="e">
        <f>IF(Wedstrijden!#REF!="Nee",0,IF(Wedstrijden!#REF!="Ja",1,""))</f>
        <v>#REF!</v>
      </c>
      <c r="J334" s="16" t="e">
        <f>IF(Wedstrijden!#REF!&lt;&gt;"",Wedstrijden!#REF!,"")</f>
        <v>#REF!</v>
      </c>
      <c r="BJ334" s="16" t="str">
        <f>IF(COUNTA(Wedstrijden!T331:AB331)&lt;&gt;0,1,"")</f>
        <v/>
      </c>
      <c r="BK334" s="16" t="str">
        <f t="shared" si="30"/>
        <v/>
      </c>
      <c r="BL334" s="16" t="e">
        <f>IF(Wedstrijden!#REF!="x","AA","")</f>
        <v>#REF!</v>
      </c>
      <c r="BM334" s="16" t="e">
        <f>IF(Wedstrijden!#REF!="x","A","")</f>
        <v>#REF!</v>
      </c>
      <c r="BN334" s="16" t="str">
        <f>IF(Wedstrijden!T331="x","B1","")</f>
        <v/>
      </c>
      <c r="BO334" s="16" t="e">
        <f>IF(Wedstrijden!#REF!="x","BB","")</f>
        <v>#REF!</v>
      </c>
      <c r="BP334" s="16" t="str">
        <f>IF(Wedstrijden!V331="x","B","")</f>
        <v/>
      </c>
      <c r="BQ334" s="16" t="str">
        <f>IF(Wedstrijden!W331="x","L1","")</f>
        <v/>
      </c>
      <c r="BR334" s="16" t="str">
        <f>IF(Wedstrijden!X331="x","L2","")</f>
        <v/>
      </c>
      <c r="BS334" s="16" t="str">
        <f>IF(Wedstrijden!Y331="x","M1","")</f>
        <v/>
      </c>
      <c r="BT334" s="16" t="str">
        <f>IF(Wedstrijden!Z331="x","M2","")</f>
        <v/>
      </c>
      <c r="BU334" s="16" t="str">
        <f>IF(Wedstrijden!AA331="x","Z1","")</f>
        <v/>
      </c>
      <c r="BV334" s="16" t="str">
        <f>IF(Wedstrijden!AB331="x","Z2","")</f>
        <v/>
      </c>
      <c r="BW334" s="16" t="str">
        <f>IF(COUNTA(Wedstrijden!K331:S331)&lt;&gt;0,1,"")</f>
        <v/>
      </c>
      <c r="BX334" s="16" t="str">
        <f t="shared" si="31"/>
        <v/>
      </c>
      <c r="BY334" s="16" t="str">
        <f>IF(Wedstrijden!K331="x","BB","")</f>
        <v/>
      </c>
      <c r="BZ334" s="16" t="str">
        <f>IF(Wedstrijden!L331="x","B","")</f>
        <v/>
      </c>
      <c r="CA334" s="16" t="str">
        <f>IF(Wedstrijden!M331="x","L1","")</f>
        <v/>
      </c>
      <c r="CB334" s="16" t="str">
        <f>IF(Wedstrijden!N331="x","L2","")</f>
        <v/>
      </c>
      <c r="CC334" s="16" t="str">
        <f>IF(Wedstrijden!O331="x","M1","")</f>
        <v/>
      </c>
      <c r="CD334" s="16" t="str">
        <f>IF(Wedstrijden!P331="x","M2","")</f>
        <v/>
      </c>
      <c r="CE334" s="16" t="str">
        <f>IF(Wedstrijden!Q331="x","Z1","")</f>
        <v/>
      </c>
      <c r="CF334" s="16" t="str">
        <f>IF(Wedstrijden!R331="x","Z2","")</f>
        <v/>
      </c>
      <c r="CG334" s="16" t="str">
        <f>IF(Wedstrijden!S331="x","ZZL","")</f>
        <v/>
      </c>
      <c r="CL334" s="16" t="str">
        <f>IF(COUNTA(Wedstrijden!AQ331:BA331)&lt;&gt;0,2,"")</f>
        <v/>
      </c>
      <c r="CM334" s="16" t="str">
        <f t="shared" si="32"/>
        <v/>
      </c>
      <c r="CN334" s="16" t="str">
        <f>IF(Wedstrijden!AQ331="x","AA","")</f>
        <v/>
      </c>
      <c r="CO334" s="16" t="str">
        <f>IF(Wedstrijden!AR331="x","A","")</f>
        <v/>
      </c>
      <c r="CP334" s="16" t="str">
        <f>IF(Wedstrijden!AS331="x","BB","")</f>
        <v/>
      </c>
      <c r="CQ334" s="16" t="str">
        <f>IF(Wedstrijden!AT331="x","B","")</f>
        <v/>
      </c>
      <c r="CR334" s="16" t="str">
        <f>IF(Wedstrijden!AU331="x","L","")</f>
        <v/>
      </c>
      <c r="CS334" s="16" t="str">
        <f>IF(Wedstrijden!AV331="x","M","")</f>
        <v/>
      </c>
      <c r="CT334" s="16" t="str">
        <f>IF(Wedstrijden!AW331="x","Z","")</f>
        <v/>
      </c>
      <c r="CU334" s="16" t="str">
        <f>IF(Wedstrijden!BA331="x","ZZ","")</f>
        <v/>
      </c>
      <c r="CV334" s="16" t="str">
        <f>IF(COUNTA(Wedstrijden!AH331:AO331)&lt;&gt;0,2,"")</f>
        <v/>
      </c>
      <c r="CW334" s="16" t="str">
        <f t="shared" si="33"/>
        <v/>
      </c>
      <c r="CX334" s="16" t="str">
        <f>IF(Wedstrijden!AH331="x","BB","")</f>
        <v/>
      </c>
      <c r="CY334" s="16" t="str">
        <f>IF(Wedstrijden!AI331="x","B","")</f>
        <v/>
      </c>
      <c r="CZ334" s="16" t="str">
        <f>IF(Wedstrijden!AJ331="x","L","")</f>
        <v/>
      </c>
      <c r="DA334" s="16" t="str">
        <f>IF(Wedstrijden!AK331="x","M","")</f>
        <v/>
      </c>
      <c r="DB334" s="16" t="str">
        <f>IF(Wedstrijden!AL331="x","Z","")</f>
        <v/>
      </c>
      <c r="DC334" s="16" t="str">
        <f>IF(Wedstrijden!AM331="x","ZZ","")</f>
        <v/>
      </c>
      <c r="DD334" s="16" t="str">
        <f>IF(Wedstrijden!AO331="x","1.40","")</f>
        <v/>
      </c>
      <c r="DE334" s="16" t="str">
        <f>IF(COUNTA(Wedstrijden!BC331:BE331)&lt;&gt;0,6,"")</f>
        <v/>
      </c>
      <c r="DF334" s="16" t="str">
        <f t="shared" si="34"/>
        <v/>
      </c>
      <c r="DG334" s="16" t="str">
        <f>IF(Wedstrijden!BC331="x","L","")</f>
        <v/>
      </c>
      <c r="DH334" s="16" t="str">
        <f>IF(Wedstrijden!BD331="x","M","")</f>
        <v/>
      </c>
      <c r="DI334" s="16" t="str">
        <f>IF(Wedstrijden!BE331="x","Z","")</f>
        <v/>
      </c>
      <c r="DJ334" s="16" t="str">
        <f>IF(Wedstrijden!BF331="x","Z","")</f>
        <v/>
      </c>
      <c r="DK334" s="16" t="str">
        <f>IF(COUNTA(Wedstrijden!BH331:BJ331)&lt;&gt;0,6,"")</f>
        <v/>
      </c>
      <c r="DL334" s="16" t="str">
        <f t="shared" si="35"/>
        <v/>
      </c>
      <c r="DM334" s="16" t="str">
        <f>IF(Wedstrijden!BH331="x","L","")</f>
        <v/>
      </c>
      <c r="DN334" s="16" t="str">
        <f>IF(Wedstrijden!BI331="x","M","")</f>
        <v/>
      </c>
      <c r="DO334" s="16" t="str">
        <f>IF(Wedstrijden!BJ331="x","Z","")</f>
        <v/>
      </c>
      <c r="DP334" s="16" t="str">
        <f>IF(Wedstrijden!BK331="x","Z","")</f>
        <v/>
      </c>
    </row>
    <row r="335" spans="1:120" ht="14.4" x14ac:dyDescent="0.3">
      <c r="A335" s="18">
        <f>Wedstrijden!A332</f>
        <v>0</v>
      </c>
      <c r="B335" s="16" t="str">
        <f>IFERROR(VLOOKUP(Wedstrijden!#REF!,#REF!,2,FALSE),"")</f>
        <v/>
      </c>
      <c r="C335" s="16">
        <f>Wedstrijden!E332</f>
        <v>0</v>
      </c>
      <c r="D335" s="16" t="str">
        <f>IFERROR(VLOOKUP(Wedstrijden!#REF!,#REF!,2,FALSE),"")</f>
        <v/>
      </c>
      <c r="E335" s="16" t="str">
        <f>IFERROR(VLOOKUP(Wedstrijden!#REF!,#REF!,5,FALSE),"")</f>
        <v/>
      </c>
      <c r="F335" s="16" t="e">
        <f>IF(Wedstrijden!#REF!&lt;&gt;"",Wedstrijden!#REF!,"")</f>
        <v>#REF!</v>
      </c>
      <c r="G335" s="16" t="e">
        <f>IF(Wedstrijden!#REF!="Indoor",1,0)</f>
        <v>#REF!</v>
      </c>
      <c r="H335" s="16" t="e">
        <f>Wedstrijden!#REF!</f>
        <v>#REF!</v>
      </c>
      <c r="I335" s="16" t="e">
        <f>IF(Wedstrijden!#REF!="Nee",0,IF(Wedstrijden!#REF!="Ja",1,""))</f>
        <v>#REF!</v>
      </c>
      <c r="J335" s="16" t="e">
        <f>IF(Wedstrijden!#REF!&lt;&gt;"",Wedstrijden!#REF!,"")</f>
        <v>#REF!</v>
      </c>
      <c r="BJ335" s="16" t="str">
        <f>IF(COUNTA(Wedstrijden!T332:AB332)&lt;&gt;0,1,"")</f>
        <v/>
      </c>
      <c r="BK335" s="16" t="str">
        <f t="shared" si="30"/>
        <v/>
      </c>
      <c r="BL335" s="16" t="e">
        <f>IF(Wedstrijden!#REF!="x","AA","")</f>
        <v>#REF!</v>
      </c>
      <c r="BM335" s="16" t="e">
        <f>IF(Wedstrijden!#REF!="x","A","")</f>
        <v>#REF!</v>
      </c>
      <c r="BN335" s="16" t="str">
        <f>IF(Wedstrijden!T332="x","B1","")</f>
        <v/>
      </c>
      <c r="BO335" s="16" t="e">
        <f>IF(Wedstrijden!#REF!="x","BB","")</f>
        <v>#REF!</v>
      </c>
      <c r="BP335" s="16" t="str">
        <f>IF(Wedstrijden!V332="x","B","")</f>
        <v/>
      </c>
      <c r="BQ335" s="16" t="str">
        <f>IF(Wedstrijden!W332="x","L1","")</f>
        <v/>
      </c>
      <c r="BR335" s="16" t="str">
        <f>IF(Wedstrijden!X332="x","L2","")</f>
        <v/>
      </c>
      <c r="BS335" s="16" t="str">
        <f>IF(Wedstrijden!Y332="x","M1","")</f>
        <v/>
      </c>
      <c r="BT335" s="16" t="str">
        <f>IF(Wedstrijden!Z332="x","M2","")</f>
        <v/>
      </c>
      <c r="BU335" s="16" t="str">
        <f>IF(Wedstrijden!AA332="x","Z1","")</f>
        <v/>
      </c>
      <c r="BV335" s="16" t="str">
        <f>IF(Wedstrijden!AB332="x","Z2","")</f>
        <v/>
      </c>
      <c r="BW335" s="16" t="str">
        <f>IF(COUNTA(Wedstrijden!K332:S332)&lt;&gt;0,1,"")</f>
        <v/>
      </c>
      <c r="BX335" s="16" t="str">
        <f t="shared" si="31"/>
        <v/>
      </c>
      <c r="BY335" s="16" t="str">
        <f>IF(Wedstrijden!K332="x","BB","")</f>
        <v/>
      </c>
      <c r="BZ335" s="16" t="str">
        <f>IF(Wedstrijden!L332="x","B","")</f>
        <v/>
      </c>
      <c r="CA335" s="16" t="str">
        <f>IF(Wedstrijden!M332="x","L1","")</f>
        <v/>
      </c>
      <c r="CB335" s="16" t="str">
        <f>IF(Wedstrijden!N332="x","L2","")</f>
        <v/>
      </c>
      <c r="CC335" s="16" t="str">
        <f>IF(Wedstrijden!O332="x","M1","")</f>
        <v/>
      </c>
      <c r="CD335" s="16" t="str">
        <f>IF(Wedstrijden!P332="x","M2","")</f>
        <v/>
      </c>
      <c r="CE335" s="16" t="str">
        <f>IF(Wedstrijden!Q332="x","Z1","")</f>
        <v/>
      </c>
      <c r="CF335" s="16" t="str">
        <f>IF(Wedstrijden!R332="x","Z2","")</f>
        <v/>
      </c>
      <c r="CG335" s="16" t="str">
        <f>IF(Wedstrijden!S332="x","ZZL","")</f>
        <v/>
      </c>
      <c r="CL335" s="16" t="str">
        <f>IF(COUNTA(Wedstrijden!AQ332:BA332)&lt;&gt;0,2,"")</f>
        <v/>
      </c>
      <c r="CM335" s="16" t="str">
        <f t="shared" si="32"/>
        <v/>
      </c>
      <c r="CN335" s="16" t="str">
        <f>IF(Wedstrijden!AQ332="x","AA","")</f>
        <v/>
      </c>
      <c r="CO335" s="16" t="str">
        <f>IF(Wedstrijden!AR332="x","A","")</f>
        <v/>
      </c>
      <c r="CP335" s="16" t="str">
        <f>IF(Wedstrijden!AS332="x","BB","")</f>
        <v/>
      </c>
      <c r="CQ335" s="16" t="str">
        <f>IF(Wedstrijden!AT332="x","B","")</f>
        <v/>
      </c>
      <c r="CR335" s="16" t="str">
        <f>IF(Wedstrijden!AU332="x","L","")</f>
        <v/>
      </c>
      <c r="CS335" s="16" t="str">
        <f>IF(Wedstrijden!AV332="x","M","")</f>
        <v/>
      </c>
      <c r="CT335" s="16" t="str">
        <f>IF(Wedstrijden!AW332="x","Z","")</f>
        <v/>
      </c>
      <c r="CU335" s="16" t="str">
        <f>IF(Wedstrijden!BA332="x","ZZ","")</f>
        <v/>
      </c>
      <c r="CV335" s="16" t="str">
        <f>IF(COUNTA(Wedstrijden!AH332:AO332)&lt;&gt;0,2,"")</f>
        <v/>
      </c>
      <c r="CW335" s="16" t="str">
        <f t="shared" si="33"/>
        <v/>
      </c>
      <c r="CX335" s="16" t="str">
        <f>IF(Wedstrijden!AH332="x","BB","")</f>
        <v/>
      </c>
      <c r="CY335" s="16" t="str">
        <f>IF(Wedstrijden!AI332="x","B","")</f>
        <v/>
      </c>
      <c r="CZ335" s="16" t="str">
        <f>IF(Wedstrijden!AJ332="x","L","")</f>
        <v/>
      </c>
      <c r="DA335" s="16" t="str">
        <f>IF(Wedstrijden!AK332="x","M","")</f>
        <v/>
      </c>
      <c r="DB335" s="16" t="str">
        <f>IF(Wedstrijden!AL332="x","Z","")</f>
        <v/>
      </c>
      <c r="DC335" s="16" t="str">
        <f>IF(Wedstrijden!AM332="x","ZZ","")</f>
        <v/>
      </c>
      <c r="DD335" s="16" t="str">
        <f>IF(Wedstrijden!AO332="x","1.40","")</f>
        <v/>
      </c>
      <c r="DE335" s="16" t="str">
        <f>IF(COUNTA(Wedstrijden!BC332:BE332)&lt;&gt;0,6,"")</f>
        <v/>
      </c>
      <c r="DF335" s="16" t="str">
        <f t="shared" si="34"/>
        <v/>
      </c>
      <c r="DG335" s="16" t="str">
        <f>IF(Wedstrijden!BC332="x","L","")</f>
        <v/>
      </c>
      <c r="DH335" s="16" t="str">
        <f>IF(Wedstrijden!BD332="x","M","")</f>
        <v/>
      </c>
      <c r="DI335" s="16" t="str">
        <f>IF(Wedstrijden!BE332="x","Z","")</f>
        <v/>
      </c>
      <c r="DJ335" s="16" t="str">
        <f>IF(Wedstrijden!BF332="x","Z","")</f>
        <v/>
      </c>
      <c r="DK335" s="16" t="str">
        <f>IF(COUNTA(Wedstrijden!BH332:BJ332)&lt;&gt;0,6,"")</f>
        <v/>
      </c>
      <c r="DL335" s="16" t="str">
        <f t="shared" si="35"/>
        <v/>
      </c>
      <c r="DM335" s="16" t="str">
        <f>IF(Wedstrijden!BH332="x","L","")</f>
        <v/>
      </c>
      <c r="DN335" s="16" t="str">
        <f>IF(Wedstrijden!BI332="x","M","")</f>
        <v/>
      </c>
      <c r="DO335" s="16" t="str">
        <f>IF(Wedstrijden!BJ332="x","Z","")</f>
        <v/>
      </c>
      <c r="DP335" s="16" t="str">
        <f>IF(Wedstrijden!BK332="x","Z","")</f>
        <v/>
      </c>
    </row>
    <row r="336" spans="1:120" ht="14.4" x14ac:dyDescent="0.3">
      <c r="A336" s="18">
        <f>Wedstrijden!A333</f>
        <v>0</v>
      </c>
      <c r="B336" s="16" t="str">
        <f>IFERROR(VLOOKUP(Wedstrijden!#REF!,#REF!,2,FALSE),"")</f>
        <v/>
      </c>
      <c r="C336" s="16">
        <f>Wedstrijden!E333</f>
        <v>0</v>
      </c>
      <c r="D336" s="16" t="str">
        <f>IFERROR(VLOOKUP(Wedstrijden!#REF!,#REF!,2,FALSE),"")</f>
        <v/>
      </c>
      <c r="E336" s="16" t="str">
        <f>IFERROR(VLOOKUP(Wedstrijden!#REF!,#REF!,5,FALSE),"")</f>
        <v/>
      </c>
      <c r="F336" s="16" t="e">
        <f>IF(Wedstrijden!#REF!&lt;&gt;"",Wedstrijden!#REF!,"")</f>
        <v>#REF!</v>
      </c>
      <c r="G336" s="16" t="e">
        <f>IF(Wedstrijden!#REF!="Indoor",1,0)</f>
        <v>#REF!</v>
      </c>
      <c r="H336" s="16" t="e">
        <f>Wedstrijden!#REF!</f>
        <v>#REF!</v>
      </c>
      <c r="I336" s="16" t="e">
        <f>IF(Wedstrijden!#REF!="Nee",0,IF(Wedstrijden!#REF!="Ja",1,""))</f>
        <v>#REF!</v>
      </c>
      <c r="J336" s="16" t="e">
        <f>IF(Wedstrijden!#REF!&lt;&gt;"",Wedstrijden!#REF!,"")</f>
        <v>#REF!</v>
      </c>
      <c r="BJ336" s="16" t="str">
        <f>IF(COUNTA(Wedstrijden!T333:AB333)&lt;&gt;0,1,"")</f>
        <v/>
      </c>
      <c r="BK336" s="16" t="str">
        <f t="shared" si="30"/>
        <v/>
      </c>
      <c r="BL336" s="16" t="e">
        <f>IF(Wedstrijden!#REF!="x","AA","")</f>
        <v>#REF!</v>
      </c>
      <c r="BM336" s="16" t="e">
        <f>IF(Wedstrijden!#REF!="x","A","")</f>
        <v>#REF!</v>
      </c>
      <c r="BN336" s="16" t="str">
        <f>IF(Wedstrijden!T333="x","B1","")</f>
        <v/>
      </c>
      <c r="BO336" s="16" t="e">
        <f>IF(Wedstrijden!#REF!="x","BB","")</f>
        <v>#REF!</v>
      </c>
      <c r="BP336" s="16" t="str">
        <f>IF(Wedstrijden!V333="x","B","")</f>
        <v/>
      </c>
      <c r="BQ336" s="16" t="str">
        <f>IF(Wedstrijden!W333="x","L1","")</f>
        <v/>
      </c>
      <c r="BR336" s="16" t="str">
        <f>IF(Wedstrijden!X333="x","L2","")</f>
        <v/>
      </c>
      <c r="BS336" s="16" t="str">
        <f>IF(Wedstrijden!Y333="x","M1","")</f>
        <v/>
      </c>
      <c r="BT336" s="16" t="str">
        <f>IF(Wedstrijden!Z333="x","M2","")</f>
        <v/>
      </c>
      <c r="BU336" s="16" t="str">
        <f>IF(Wedstrijden!AA333="x","Z1","")</f>
        <v/>
      </c>
      <c r="BV336" s="16" t="str">
        <f>IF(Wedstrijden!AB333="x","Z2","")</f>
        <v/>
      </c>
      <c r="BW336" s="16" t="str">
        <f>IF(COUNTA(Wedstrijden!K333:S333)&lt;&gt;0,1,"")</f>
        <v/>
      </c>
      <c r="BX336" s="16" t="str">
        <f t="shared" si="31"/>
        <v/>
      </c>
      <c r="BY336" s="16" t="str">
        <f>IF(Wedstrijden!K333="x","BB","")</f>
        <v/>
      </c>
      <c r="BZ336" s="16" t="str">
        <f>IF(Wedstrijden!L333="x","B","")</f>
        <v/>
      </c>
      <c r="CA336" s="16" t="str">
        <f>IF(Wedstrijden!M333="x","L1","")</f>
        <v/>
      </c>
      <c r="CB336" s="16" t="str">
        <f>IF(Wedstrijden!N333="x","L2","")</f>
        <v/>
      </c>
      <c r="CC336" s="16" t="str">
        <f>IF(Wedstrijden!O333="x","M1","")</f>
        <v/>
      </c>
      <c r="CD336" s="16" t="str">
        <f>IF(Wedstrijden!P333="x","M2","")</f>
        <v/>
      </c>
      <c r="CE336" s="16" t="str">
        <f>IF(Wedstrijden!Q333="x","Z1","")</f>
        <v/>
      </c>
      <c r="CF336" s="16" t="str">
        <f>IF(Wedstrijden!R333="x","Z2","")</f>
        <v/>
      </c>
      <c r="CG336" s="16" t="str">
        <f>IF(Wedstrijden!S333="x","ZZL","")</f>
        <v/>
      </c>
      <c r="CL336" s="16" t="str">
        <f>IF(COUNTA(Wedstrijden!AQ333:BA333)&lt;&gt;0,2,"")</f>
        <v/>
      </c>
      <c r="CM336" s="16" t="str">
        <f t="shared" si="32"/>
        <v/>
      </c>
      <c r="CN336" s="16" t="str">
        <f>IF(Wedstrijden!AQ333="x","AA","")</f>
        <v/>
      </c>
      <c r="CO336" s="16" t="str">
        <f>IF(Wedstrijden!AR333="x","A","")</f>
        <v/>
      </c>
      <c r="CP336" s="16" t="str">
        <f>IF(Wedstrijden!AS333="x","BB","")</f>
        <v/>
      </c>
      <c r="CQ336" s="16" t="str">
        <f>IF(Wedstrijden!AT333="x","B","")</f>
        <v/>
      </c>
      <c r="CR336" s="16" t="str">
        <f>IF(Wedstrijden!AU333="x","L","")</f>
        <v/>
      </c>
      <c r="CS336" s="16" t="str">
        <f>IF(Wedstrijden!AV333="x","M","")</f>
        <v/>
      </c>
      <c r="CT336" s="16" t="str">
        <f>IF(Wedstrijden!AW333="x","Z","")</f>
        <v/>
      </c>
      <c r="CU336" s="16" t="str">
        <f>IF(Wedstrijden!BA333="x","ZZ","")</f>
        <v/>
      </c>
      <c r="CV336" s="16" t="str">
        <f>IF(COUNTA(Wedstrijden!AH333:AO333)&lt;&gt;0,2,"")</f>
        <v/>
      </c>
      <c r="CW336" s="16" t="str">
        <f t="shared" si="33"/>
        <v/>
      </c>
      <c r="CX336" s="16" t="str">
        <f>IF(Wedstrijden!AH333="x","BB","")</f>
        <v/>
      </c>
      <c r="CY336" s="16" t="str">
        <f>IF(Wedstrijden!AI333="x","B","")</f>
        <v/>
      </c>
      <c r="CZ336" s="16" t="str">
        <f>IF(Wedstrijden!AJ333="x","L","")</f>
        <v/>
      </c>
      <c r="DA336" s="16" t="str">
        <f>IF(Wedstrijden!AK333="x","M","")</f>
        <v/>
      </c>
      <c r="DB336" s="16" t="str">
        <f>IF(Wedstrijden!AL333="x","Z","")</f>
        <v/>
      </c>
      <c r="DC336" s="16" t="str">
        <f>IF(Wedstrijden!AM333="x","ZZ","")</f>
        <v/>
      </c>
      <c r="DD336" s="16" t="str">
        <f>IF(Wedstrijden!AO333="x","1.40","")</f>
        <v/>
      </c>
      <c r="DE336" s="16" t="str">
        <f>IF(COUNTA(Wedstrijden!BC333:BE333)&lt;&gt;0,6,"")</f>
        <v/>
      </c>
      <c r="DF336" s="16" t="str">
        <f t="shared" si="34"/>
        <v/>
      </c>
      <c r="DG336" s="16" t="str">
        <f>IF(Wedstrijden!BC333="x","L","")</f>
        <v/>
      </c>
      <c r="DH336" s="16" t="str">
        <f>IF(Wedstrijden!BD333="x","M","")</f>
        <v/>
      </c>
      <c r="DI336" s="16" t="str">
        <f>IF(Wedstrijden!BE333="x","Z","")</f>
        <v/>
      </c>
      <c r="DJ336" s="16" t="str">
        <f>IF(Wedstrijden!BF333="x","Z","")</f>
        <v/>
      </c>
      <c r="DK336" s="16" t="str">
        <f>IF(COUNTA(Wedstrijden!BH333:BJ333)&lt;&gt;0,6,"")</f>
        <v/>
      </c>
      <c r="DL336" s="16" t="str">
        <f t="shared" si="35"/>
        <v/>
      </c>
      <c r="DM336" s="16" t="str">
        <f>IF(Wedstrijden!BH333="x","L","")</f>
        <v/>
      </c>
      <c r="DN336" s="16" t="str">
        <f>IF(Wedstrijden!BI333="x","M","")</f>
        <v/>
      </c>
      <c r="DO336" s="16" t="str">
        <f>IF(Wedstrijden!BJ333="x","Z","")</f>
        <v/>
      </c>
      <c r="DP336" s="16" t="str">
        <f>IF(Wedstrijden!BK333="x","Z","")</f>
        <v/>
      </c>
    </row>
    <row r="337" spans="1:120" ht="14.4" x14ac:dyDescent="0.3">
      <c r="A337" s="18">
        <f>Wedstrijden!A334</f>
        <v>0</v>
      </c>
      <c r="B337" s="16" t="str">
        <f>IFERROR(VLOOKUP(Wedstrijden!#REF!,#REF!,2,FALSE),"")</f>
        <v/>
      </c>
      <c r="C337" s="16">
        <f>Wedstrijden!E334</f>
        <v>0</v>
      </c>
      <c r="D337" s="16" t="str">
        <f>IFERROR(VLOOKUP(Wedstrijden!#REF!,#REF!,2,FALSE),"")</f>
        <v/>
      </c>
      <c r="E337" s="16" t="str">
        <f>IFERROR(VLOOKUP(Wedstrijden!#REF!,#REF!,5,FALSE),"")</f>
        <v/>
      </c>
      <c r="F337" s="16" t="e">
        <f>IF(Wedstrijden!#REF!&lt;&gt;"",Wedstrijden!#REF!,"")</f>
        <v>#REF!</v>
      </c>
      <c r="G337" s="16" t="e">
        <f>IF(Wedstrijden!#REF!="Indoor",1,0)</f>
        <v>#REF!</v>
      </c>
      <c r="H337" s="16" t="e">
        <f>Wedstrijden!#REF!</f>
        <v>#REF!</v>
      </c>
      <c r="I337" s="16" t="e">
        <f>IF(Wedstrijden!#REF!="Nee",0,IF(Wedstrijden!#REF!="Ja",1,""))</f>
        <v>#REF!</v>
      </c>
      <c r="J337" s="16" t="e">
        <f>IF(Wedstrijden!#REF!&lt;&gt;"",Wedstrijden!#REF!,"")</f>
        <v>#REF!</v>
      </c>
      <c r="BJ337" s="16" t="str">
        <f>IF(COUNTA(Wedstrijden!T334:AB334)&lt;&gt;0,1,"")</f>
        <v/>
      </c>
      <c r="BK337" s="16" t="str">
        <f t="shared" si="30"/>
        <v/>
      </c>
      <c r="BL337" s="16" t="e">
        <f>IF(Wedstrijden!#REF!="x","AA","")</f>
        <v>#REF!</v>
      </c>
      <c r="BM337" s="16" t="e">
        <f>IF(Wedstrijden!#REF!="x","A","")</f>
        <v>#REF!</v>
      </c>
      <c r="BN337" s="16" t="str">
        <f>IF(Wedstrijden!T334="x","B1","")</f>
        <v/>
      </c>
      <c r="BO337" s="16" t="e">
        <f>IF(Wedstrijden!#REF!="x","BB","")</f>
        <v>#REF!</v>
      </c>
      <c r="BP337" s="16" t="str">
        <f>IF(Wedstrijden!V334="x","B","")</f>
        <v/>
      </c>
      <c r="BQ337" s="16" t="str">
        <f>IF(Wedstrijden!W334="x","L1","")</f>
        <v/>
      </c>
      <c r="BR337" s="16" t="str">
        <f>IF(Wedstrijden!X334="x","L2","")</f>
        <v/>
      </c>
      <c r="BS337" s="16" t="str">
        <f>IF(Wedstrijden!Y334="x","M1","")</f>
        <v/>
      </c>
      <c r="BT337" s="16" t="str">
        <f>IF(Wedstrijden!Z334="x","M2","")</f>
        <v/>
      </c>
      <c r="BU337" s="16" t="str">
        <f>IF(Wedstrijden!AA334="x","Z1","")</f>
        <v/>
      </c>
      <c r="BV337" s="16" t="str">
        <f>IF(Wedstrijden!AB334="x","Z2","")</f>
        <v/>
      </c>
      <c r="BW337" s="16" t="str">
        <f>IF(COUNTA(Wedstrijden!K334:S334)&lt;&gt;0,1,"")</f>
        <v/>
      </c>
      <c r="BX337" s="16" t="str">
        <f t="shared" si="31"/>
        <v/>
      </c>
      <c r="BY337" s="16" t="str">
        <f>IF(Wedstrijden!K334="x","BB","")</f>
        <v/>
      </c>
      <c r="BZ337" s="16" t="str">
        <f>IF(Wedstrijden!L334="x","B","")</f>
        <v/>
      </c>
      <c r="CA337" s="16" t="str">
        <f>IF(Wedstrijden!M334="x","L1","")</f>
        <v/>
      </c>
      <c r="CB337" s="16" t="str">
        <f>IF(Wedstrijden!N334="x","L2","")</f>
        <v/>
      </c>
      <c r="CC337" s="16" t="str">
        <f>IF(Wedstrijden!O334="x","M1","")</f>
        <v/>
      </c>
      <c r="CD337" s="16" t="str">
        <f>IF(Wedstrijden!P334="x","M2","")</f>
        <v/>
      </c>
      <c r="CE337" s="16" t="str">
        <f>IF(Wedstrijden!Q334="x","Z1","")</f>
        <v/>
      </c>
      <c r="CF337" s="16" t="str">
        <f>IF(Wedstrijden!R334="x","Z2","")</f>
        <v/>
      </c>
      <c r="CG337" s="16" t="str">
        <f>IF(Wedstrijden!S334="x","ZZL","")</f>
        <v/>
      </c>
      <c r="CL337" s="16" t="str">
        <f>IF(COUNTA(Wedstrijden!AQ334:BA334)&lt;&gt;0,2,"")</f>
        <v/>
      </c>
      <c r="CM337" s="16" t="str">
        <f t="shared" si="32"/>
        <v/>
      </c>
      <c r="CN337" s="16" t="str">
        <f>IF(Wedstrijden!AQ334="x","AA","")</f>
        <v/>
      </c>
      <c r="CO337" s="16" t="str">
        <f>IF(Wedstrijden!AR334="x","A","")</f>
        <v/>
      </c>
      <c r="CP337" s="16" t="str">
        <f>IF(Wedstrijden!AS334="x","BB","")</f>
        <v/>
      </c>
      <c r="CQ337" s="16" t="str">
        <f>IF(Wedstrijden!AT334="x","B","")</f>
        <v/>
      </c>
      <c r="CR337" s="16" t="str">
        <f>IF(Wedstrijden!AU334="x","L","")</f>
        <v/>
      </c>
      <c r="CS337" s="16" t="str">
        <f>IF(Wedstrijden!AV334="x","M","")</f>
        <v/>
      </c>
      <c r="CT337" s="16" t="str">
        <f>IF(Wedstrijden!AW334="x","Z","")</f>
        <v/>
      </c>
      <c r="CU337" s="16" t="str">
        <f>IF(Wedstrijden!BA334="x","ZZ","")</f>
        <v/>
      </c>
      <c r="CV337" s="16" t="str">
        <f>IF(COUNTA(Wedstrijden!AH334:AO334)&lt;&gt;0,2,"")</f>
        <v/>
      </c>
      <c r="CW337" s="16" t="str">
        <f t="shared" si="33"/>
        <v/>
      </c>
      <c r="CX337" s="16" t="str">
        <f>IF(Wedstrijden!AH334="x","BB","")</f>
        <v/>
      </c>
      <c r="CY337" s="16" t="str">
        <f>IF(Wedstrijden!AI334="x","B","")</f>
        <v/>
      </c>
      <c r="CZ337" s="16" t="str">
        <f>IF(Wedstrijden!AJ334="x","L","")</f>
        <v/>
      </c>
      <c r="DA337" s="16" t="str">
        <f>IF(Wedstrijden!AK334="x","M","")</f>
        <v/>
      </c>
      <c r="DB337" s="16" t="str">
        <f>IF(Wedstrijden!AL334="x","Z","")</f>
        <v/>
      </c>
      <c r="DC337" s="16" t="str">
        <f>IF(Wedstrijden!AM334="x","ZZ","")</f>
        <v/>
      </c>
      <c r="DD337" s="16" t="str">
        <f>IF(Wedstrijden!AO334="x","1.40","")</f>
        <v/>
      </c>
      <c r="DE337" s="16" t="str">
        <f>IF(COUNTA(Wedstrijden!BC334:BE334)&lt;&gt;0,6,"")</f>
        <v/>
      </c>
      <c r="DF337" s="16" t="str">
        <f t="shared" si="34"/>
        <v/>
      </c>
      <c r="DG337" s="16" t="str">
        <f>IF(Wedstrijden!BC334="x","L","")</f>
        <v/>
      </c>
      <c r="DH337" s="16" t="str">
        <f>IF(Wedstrijden!BD334="x","M","")</f>
        <v/>
      </c>
      <c r="DI337" s="16" t="str">
        <f>IF(Wedstrijden!BE334="x","Z","")</f>
        <v/>
      </c>
      <c r="DJ337" s="16" t="str">
        <f>IF(Wedstrijden!BF334="x","Z","")</f>
        <v/>
      </c>
      <c r="DK337" s="16" t="str">
        <f>IF(COUNTA(Wedstrijden!BH334:BJ334)&lt;&gt;0,6,"")</f>
        <v/>
      </c>
      <c r="DL337" s="16" t="str">
        <f t="shared" si="35"/>
        <v/>
      </c>
      <c r="DM337" s="16" t="str">
        <f>IF(Wedstrijden!BH334="x","L","")</f>
        <v/>
      </c>
      <c r="DN337" s="16" t="str">
        <f>IF(Wedstrijden!BI334="x","M","")</f>
        <v/>
      </c>
      <c r="DO337" s="16" t="str">
        <f>IF(Wedstrijden!BJ334="x","Z","")</f>
        <v/>
      </c>
      <c r="DP337" s="16" t="str">
        <f>IF(Wedstrijden!BK334="x","Z","")</f>
        <v/>
      </c>
    </row>
    <row r="338" spans="1:120" ht="14.4" x14ac:dyDescent="0.3">
      <c r="A338" s="18">
        <f>Wedstrijden!A335</f>
        <v>0</v>
      </c>
      <c r="B338" s="16" t="str">
        <f>IFERROR(VLOOKUP(Wedstrijden!#REF!,#REF!,2,FALSE),"")</f>
        <v/>
      </c>
      <c r="C338" s="16">
        <f>Wedstrijden!E335</f>
        <v>0</v>
      </c>
      <c r="D338" s="16" t="str">
        <f>IFERROR(VLOOKUP(Wedstrijden!#REF!,#REF!,2,FALSE),"")</f>
        <v/>
      </c>
      <c r="E338" s="16" t="str">
        <f>IFERROR(VLOOKUP(Wedstrijden!#REF!,#REF!,5,FALSE),"")</f>
        <v/>
      </c>
      <c r="F338" s="16" t="e">
        <f>IF(Wedstrijden!#REF!&lt;&gt;"",Wedstrijden!#REF!,"")</f>
        <v>#REF!</v>
      </c>
      <c r="G338" s="16" t="e">
        <f>IF(Wedstrijden!#REF!="Indoor",1,0)</f>
        <v>#REF!</v>
      </c>
      <c r="H338" s="16" t="e">
        <f>Wedstrijden!#REF!</f>
        <v>#REF!</v>
      </c>
      <c r="I338" s="16" t="e">
        <f>IF(Wedstrijden!#REF!="Nee",0,IF(Wedstrijden!#REF!="Ja",1,""))</f>
        <v>#REF!</v>
      </c>
      <c r="J338" s="16" t="e">
        <f>IF(Wedstrijden!#REF!&lt;&gt;"",Wedstrijden!#REF!,"")</f>
        <v>#REF!</v>
      </c>
      <c r="BJ338" s="16" t="str">
        <f>IF(COUNTA(Wedstrijden!T335:AB335)&lt;&gt;0,1,"")</f>
        <v/>
      </c>
      <c r="BK338" s="16" t="str">
        <f t="shared" si="30"/>
        <v/>
      </c>
      <c r="BL338" s="16" t="e">
        <f>IF(Wedstrijden!#REF!="x","AA","")</f>
        <v>#REF!</v>
      </c>
      <c r="BM338" s="16" t="e">
        <f>IF(Wedstrijden!#REF!="x","A","")</f>
        <v>#REF!</v>
      </c>
      <c r="BN338" s="16" t="str">
        <f>IF(Wedstrijden!T335="x","B1","")</f>
        <v/>
      </c>
      <c r="BO338" s="16" t="e">
        <f>IF(Wedstrijden!#REF!="x","BB","")</f>
        <v>#REF!</v>
      </c>
      <c r="BP338" s="16" t="str">
        <f>IF(Wedstrijden!V335="x","B","")</f>
        <v/>
      </c>
      <c r="BQ338" s="16" t="str">
        <f>IF(Wedstrijden!W335="x","L1","")</f>
        <v/>
      </c>
      <c r="BR338" s="16" t="str">
        <f>IF(Wedstrijden!X335="x","L2","")</f>
        <v/>
      </c>
      <c r="BS338" s="16" t="str">
        <f>IF(Wedstrijden!Y335="x","M1","")</f>
        <v/>
      </c>
      <c r="BT338" s="16" t="str">
        <f>IF(Wedstrijden!Z335="x","M2","")</f>
        <v/>
      </c>
      <c r="BU338" s="16" t="str">
        <f>IF(Wedstrijden!AA335="x","Z1","")</f>
        <v/>
      </c>
      <c r="BV338" s="16" t="str">
        <f>IF(Wedstrijden!AB335="x","Z2","")</f>
        <v/>
      </c>
      <c r="BW338" s="16" t="str">
        <f>IF(COUNTA(Wedstrijden!K335:S335)&lt;&gt;0,1,"")</f>
        <v/>
      </c>
      <c r="BX338" s="16" t="str">
        <f t="shared" si="31"/>
        <v/>
      </c>
      <c r="BY338" s="16" t="str">
        <f>IF(Wedstrijden!K335="x","BB","")</f>
        <v/>
      </c>
      <c r="BZ338" s="16" t="str">
        <f>IF(Wedstrijden!L335="x","B","")</f>
        <v/>
      </c>
      <c r="CA338" s="16" t="str">
        <f>IF(Wedstrijden!M335="x","L1","")</f>
        <v/>
      </c>
      <c r="CB338" s="16" t="str">
        <f>IF(Wedstrijden!N335="x","L2","")</f>
        <v/>
      </c>
      <c r="CC338" s="16" t="str">
        <f>IF(Wedstrijden!O335="x","M1","")</f>
        <v/>
      </c>
      <c r="CD338" s="16" t="str">
        <f>IF(Wedstrijden!P335="x","M2","")</f>
        <v/>
      </c>
      <c r="CE338" s="16" t="str">
        <f>IF(Wedstrijden!Q335="x","Z1","")</f>
        <v/>
      </c>
      <c r="CF338" s="16" t="str">
        <f>IF(Wedstrijden!R335="x","Z2","")</f>
        <v/>
      </c>
      <c r="CG338" s="16" t="str">
        <f>IF(Wedstrijden!S335="x","ZZL","")</f>
        <v/>
      </c>
      <c r="CL338" s="16" t="str">
        <f>IF(COUNTA(Wedstrijden!AQ335:BA335)&lt;&gt;0,2,"")</f>
        <v/>
      </c>
      <c r="CM338" s="16" t="str">
        <f t="shared" si="32"/>
        <v/>
      </c>
      <c r="CN338" s="16" t="str">
        <f>IF(Wedstrijden!AQ335="x","AA","")</f>
        <v/>
      </c>
      <c r="CO338" s="16" t="str">
        <f>IF(Wedstrijden!AR335="x","A","")</f>
        <v/>
      </c>
      <c r="CP338" s="16" t="str">
        <f>IF(Wedstrijden!AS335="x","BB","")</f>
        <v/>
      </c>
      <c r="CQ338" s="16" t="str">
        <f>IF(Wedstrijden!AT335="x","B","")</f>
        <v/>
      </c>
      <c r="CR338" s="16" t="str">
        <f>IF(Wedstrijden!AU335="x","L","")</f>
        <v/>
      </c>
      <c r="CS338" s="16" t="str">
        <f>IF(Wedstrijden!AV335="x","M","")</f>
        <v/>
      </c>
      <c r="CT338" s="16" t="str">
        <f>IF(Wedstrijden!AW335="x","Z","")</f>
        <v/>
      </c>
      <c r="CU338" s="16" t="str">
        <f>IF(Wedstrijden!BA335="x","ZZ","")</f>
        <v/>
      </c>
      <c r="CV338" s="16" t="str">
        <f>IF(COUNTA(Wedstrijden!AH335:AO335)&lt;&gt;0,2,"")</f>
        <v/>
      </c>
      <c r="CW338" s="16" t="str">
        <f t="shared" si="33"/>
        <v/>
      </c>
      <c r="CX338" s="16" t="str">
        <f>IF(Wedstrijden!AH335="x","BB","")</f>
        <v/>
      </c>
      <c r="CY338" s="16" t="str">
        <f>IF(Wedstrijden!AI335="x","B","")</f>
        <v/>
      </c>
      <c r="CZ338" s="16" t="str">
        <f>IF(Wedstrijden!AJ335="x","L","")</f>
        <v/>
      </c>
      <c r="DA338" s="16" t="str">
        <f>IF(Wedstrijden!AK335="x","M","")</f>
        <v/>
      </c>
      <c r="DB338" s="16" t="str">
        <f>IF(Wedstrijden!AL335="x","Z","")</f>
        <v/>
      </c>
      <c r="DC338" s="16" t="str">
        <f>IF(Wedstrijden!AM335="x","ZZ","")</f>
        <v/>
      </c>
      <c r="DD338" s="16" t="str">
        <f>IF(Wedstrijden!AO335="x","1.40","")</f>
        <v/>
      </c>
      <c r="DE338" s="16" t="str">
        <f>IF(COUNTA(Wedstrijden!BC335:BE335)&lt;&gt;0,6,"")</f>
        <v/>
      </c>
      <c r="DF338" s="16" t="str">
        <f t="shared" si="34"/>
        <v/>
      </c>
      <c r="DG338" s="16" t="str">
        <f>IF(Wedstrijden!BC335="x","L","")</f>
        <v/>
      </c>
      <c r="DH338" s="16" t="str">
        <f>IF(Wedstrijden!BD335="x","M","")</f>
        <v/>
      </c>
      <c r="DI338" s="16" t="str">
        <f>IF(Wedstrijden!BE335="x","Z","")</f>
        <v/>
      </c>
      <c r="DJ338" s="16" t="str">
        <f>IF(Wedstrijden!BF335="x","Z","")</f>
        <v/>
      </c>
      <c r="DK338" s="16" t="str">
        <f>IF(COUNTA(Wedstrijden!BH335:BJ335)&lt;&gt;0,6,"")</f>
        <v/>
      </c>
      <c r="DL338" s="16" t="str">
        <f t="shared" si="35"/>
        <v/>
      </c>
      <c r="DM338" s="16" t="str">
        <f>IF(Wedstrijden!BH335="x","L","")</f>
        <v/>
      </c>
      <c r="DN338" s="16" t="str">
        <f>IF(Wedstrijden!BI335="x","M","")</f>
        <v/>
      </c>
      <c r="DO338" s="16" t="str">
        <f>IF(Wedstrijden!BJ335="x","Z","")</f>
        <v/>
      </c>
      <c r="DP338" s="16" t="str">
        <f>IF(Wedstrijden!BK335="x","Z","")</f>
        <v/>
      </c>
    </row>
    <row r="339" spans="1:120" ht="14.4" x14ac:dyDescent="0.3">
      <c r="A339" s="18">
        <f>Wedstrijden!A336</f>
        <v>0</v>
      </c>
      <c r="B339" s="16" t="str">
        <f>IFERROR(VLOOKUP(Wedstrijden!#REF!,#REF!,2,FALSE),"")</f>
        <v/>
      </c>
      <c r="C339" s="16">
        <f>Wedstrijden!E336</f>
        <v>0</v>
      </c>
      <c r="D339" s="16" t="str">
        <f>IFERROR(VLOOKUP(Wedstrijden!#REF!,#REF!,2,FALSE),"")</f>
        <v/>
      </c>
      <c r="E339" s="16" t="str">
        <f>IFERROR(VLOOKUP(Wedstrijden!#REF!,#REF!,5,FALSE),"")</f>
        <v/>
      </c>
      <c r="F339" s="16" t="e">
        <f>IF(Wedstrijden!#REF!&lt;&gt;"",Wedstrijden!#REF!,"")</f>
        <v>#REF!</v>
      </c>
      <c r="G339" s="16" t="e">
        <f>IF(Wedstrijden!#REF!="Indoor",1,0)</f>
        <v>#REF!</v>
      </c>
      <c r="H339" s="16" t="e">
        <f>Wedstrijden!#REF!</f>
        <v>#REF!</v>
      </c>
      <c r="I339" s="16" t="e">
        <f>IF(Wedstrijden!#REF!="Nee",0,IF(Wedstrijden!#REF!="Ja",1,""))</f>
        <v>#REF!</v>
      </c>
      <c r="J339" s="16" t="e">
        <f>IF(Wedstrijden!#REF!&lt;&gt;"",Wedstrijden!#REF!,"")</f>
        <v>#REF!</v>
      </c>
      <c r="BJ339" s="16" t="str">
        <f>IF(COUNTA(Wedstrijden!T336:AB336)&lt;&gt;0,1,"")</f>
        <v/>
      </c>
      <c r="BK339" s="16" t="str">
        <f t="shared" si="30"/>
        <v/>
      </c>
      <c r="BL339" s="16" t="e">
        <f>IF(Wedstrijden!#REF!="x","AA","")</f>
        <v>#REF!</v>
      </c>
      <c r="BM339" s="16" t="e">
        <f>IF(Wedstrijden!#REF!="x","A","")</f>
        <v>#REF!</v>
      </c>
      <c r="BN339" s="16" t="str">
        <f>IF(Wedstrijden!T336="x","B1","")</f>
        <v/>
      </c>
      <c r="BO339" s="16" t="e">
        <f>IF(Wedstrijden!#REF!="x","BB","")</f>
        <v>#REF!</v>
      </c>
      <c r="BP339" s="16" t="str">
        <f>IF(Wedstrijden!V336="x","B","")</f>
        <v/>
      </c>
      <c r="BQ339" s="16" t="str">
        <f>IF(Wedstrijden!W336="x","L1","")</f>
        <v/>
      </c>
      <c r="BR339" s="16" t="str">
        <f>IF(Wedstrijden!X336="x","L2","")</f>
        <v/>
      </c>
      <c r="BS339" s="16" t="str">
        <f>IF(Wedstrijden!Y336="x","M1","")</f>
        <v/>
      </c>
      <c r="BT339" s="16" t="str">
        <f>IF(Wedstrijden!Z336="x","M2","")</f>
        <v/>
      </c>
      <c r="BU339" s="16" t="str">
        <f>IF(Wedstrijden!AA336="x","Z1","")</f>
        <v/>
      </c>
      <c r="BV339" s="16" t="str">
        <f>IF(Wedstrijden!AB336="x","Z2","")</f>
        <v/>
      </c>
      <c r="BW339" s="16" t="str">
        <f>IF(COUNTA(Wedstrijden!K336:S336)&lt;&gt;0,1,"")</f>
        <v/>
      </c>
      <c r="BX339" s="16" t="str">
        <f t="shared" si="31"/>
        <v/>
      </c>
      <c r="BY339" s="16" t="str">
        <f>IF(Wedstrijden!K336="x","BB","")</f>
        <v/>
      </c>
      <c r="BZ339" s="16" t="str">
        <f>IF(Wedstrijden!L336="x","B","")</f>
        <v/>
      </c>
      <c r="CA339" s="16" t="str">
        <f>IF(Wedstrijden!M336="x","L1","")</f>
        <v/>
      </c>
      <c r="CB339" s="16" t="str">
        <f>IF(Wedstrijden!N336="x","L2","")</f>
        <v/>
      </c>
      <c r="CC339" s="16" t="str">
        <f>IF(Wedstrijden!O336="x","M1","")</f>
        <v/>
      </c>
      <c r="CD339" s="16" t="str">
        <f>IF(Wedstrijden!P336="x","M2","")</f>
        <v/>
      </c>
      <c r="CE339" s="16" t="str">
        <f>IF(Wedstrijden!Q336="x","Z1","")</f>
        <v/>
      </c>
      <c r="CF339" s="16" t="str">
        <f>IF(Wedstrijden!R336="x","Z2","")</f>
        <v/>
      </c>
      <c r="CG339" s="16" t="str">
        <f>IF(Wedstrijden!S336="x","ZZL","")</f>
        <v/>
      </c>
      <c r="CL339" s="16" t="str">
        <f>IF(COUNTA(Wedstrijden!AQ336:BA336)&lt;&gt;0,2,"")</f>
        <v/>
      </c>
      <c r="CM339" s="16" t="str">
        <f t="shared" si="32"/>
        <v/>
      </c>
      <c r="CN339" s="16" t="str">
        <f>IF(Wedstrijden!AQ336="x","AA","")</f>
        <v/>
      </c>
      <c r="CO339" s="16" t="str">
        <f>IF(Wedstrijden!AR336="x","A","")</f>
        <v/>
      </c>
      <c r="CP339" s="16" t="str">
        <f>IF(Wedstrijden!AS336="x","BB","")</f>
        <v/>
      </c>
      <c r="CQ339" s="16" t="str">
        <f>IF(Wedstrijden!AT336="x","B","")</f>
        <v/>
      </c>
      <c r="CR339" s="16" t="str">
        <f>IF(Wedstrijden!AU336="x","L","")</f>
        <v/>
      </c>
      <c r="CS339" s="16" t="str">
        <f>IF(Wedstrijden!AV336="x","M","")</f>
        <v/>
      </c>
      <c r="CT339" s="16" t="str">
        <f>IF(Wedstrijden!AW336="x","Z","")</f>
        <v/>
      </c>
      <c r="CU339" s="16" t="str">
        <f>IF(Wedstrijden!BA336="x","ZZ","")</f>
        <v/>
      </c>
      <c r="CV339" s="16" t="str">
        <f>IF(COUNTA(Wedstrijden!AH336:AO336)&lt;&gt;0,2,"")</f>
        <v/>
      </c>
      <c r="CW339" s="16" t="str">
        <f t="shared" si="33"/>
        <v/>
      </c>
      <c r="CX339" s="16" t="str">
        <f>IF(Wedstrijden!AH336="x","BB","")</f>
        <v/>
      </c>
      <c r="CY339" s="16" t="str">
        <f>IF(Wedstrijden!AI336="x","B","")</f>
        <v/>
      </c>
      <c r="CZ339" s="16" t="str">
        <f>IF(Wedstrijden!AJ336="x","L","")</f>
        <v/>
      </c>
      <c r="DA339" s="16" t="str">
        <f>IF(Wedstrijden!AK336="x","M","")</f>
        <v/>
      </c>
      <c r="DB339" s="16" t="str">
        <f>IF(Wedstrijden!AL336="x","Z","")</f>
        <v/>
      </c>
      <c r="DC339" s="16" t="str">
        <f>IF(Wedstrijden!AM336="x","ZZ","")</f>
        <v/>
      </c>
      <c r="DD339" s="16" t="str">
        <f>IF(Wedstrijden!AO336="x","1.40","")</f>
        <v/>
      </c>
      <c r="DE339" s="16" t="str">
        <f>IF(COUNTA(Wedstrijden!BC336:BE336)&lt;&gt;0,6,"")</f>
        <v/>
      </c>
      <c r="DF339" s="16" t="str">
        <f t="shared" si="34"/>
        <v/>
      </c>
      <c r="DG339" s="16" t="str">
        <f>IF(Wedstrijden!BC336="x","L","")</f>
        <v/>
      </c>
      <c r="DH339" s="16" t="str">
        <f>IF(Wedstrijden!BD336="x","M","")</f>
        <v/>
      </c>
      <c r="DI339" s="16" t="str">
        <f>IF(Wedstrijden!BE336="x","Z","")</f>
        <v/>
      </c>
      <c r="DJ339" s="16" t="str">
        <f>IF(Wedstrijden!BF336="x","Z","")</f>
        <v/>
      </c>
      <c r="DK339" s="16" t="str">
        <f>IF(COUNTA(Wedstrijden!BH336:BJ336)&lt;&gt;0,6,"")</f>
        <v/>
      </c>
      <c r="DL339" s="16" t="str">
        <f t="shared" si="35"/>
        <v/>
      </c>
      <c r="DM339" s="16" t="str">
        <f>IF(Wedstrijden!BH336="x","L","")</f>
        <v/>
      </c>
      <c r="DN339" s="16" t="str">
        <f>IF(Wedstrijden!BI336="x","M","")</f>
        <v/>
      </c>
      <c r="DO339" s="16" t="str">
        <f>IF(Wedstrijden!BJ336="x","Z","")</f>
        <v/>
      </c>
      <c r="DP339" s="16" t="str">
        <f>IF(Wedstrijden!BK336="x","Z","")</f>
        <v/>
      </c>
    </row>
    <row r="340" spans="1:120" ht="14.4" x14ac:dyDescent="0.3">
      <c r="A340" s="18">
        <f>Wedstrijden!A337</f>
        <v>0</v>
      </c>
      <c r="B340" s="16" t="str">
        <f>IFERROR(VLOOKUP(Wedstrijden!#REF!,#REF!,2,FALSE),"")</f>
        <v/>
      </c>
      <c r="C340" s="16">
        <f>Wedstrijden!E337</f>
        <v>0</v>
      </c>
      <c r="D340" s="16" t="str">
        <f>IFERROR(VLOOKUP(Wedstrijden!#REF!,#REF!,2,FALSE),"")</f>
        <v/>
      </c>
      <c r="E340" s="16" t="str">
        <f>IFERROR(VLOOKUP(Wedstrijden!#REF!,#REF!,5,FALSE),"")</f>
        <v/>
      </c>
      <c r="F340" s="16" t="e">
        <f>IF(Wedstrijden!#REF!&lt;&gt;"",Wedstrijden!#REF!,"")</f>
        <v>#REF!</v>
      </c>
      <c r="G340" s="16" t="e">
        <f>IF(Wedstrijden!#REF!="Indoor",1,0)</f>
        <v>#REF!</v>
      </c>
      <c r="H340" s="16" t="e">
        <f>Wedstrijden!#REF!</f>
        <v>#REF!</v>
      </c>
      <c r="I340" s="16" t="e">
        <f>IF(Wedstrijden!#REF!="Nee",0,IF(Wedstrijden!#REF!="Ja",1,""))</f>
        <v>#REF!</v>
      </c>
      <c r="J340" s="16" t="e">
        <f>IF(Wedstrijden!#REF!&lt;&gt;"",Wedstrijden!#REF!,"")</f>
        <v>#REF!</v>
      </c>
      <c r="BJ340" s="16" t="str">
        <f>IF(COUNTA(Wedstrijden!T337:AB337)&lt;&gt;0,1,"")</f>
        <v/>
      </c>
      <c r="BK340" s="16" t="str">
        <f t="shared" si="30"/>
        <v/>
      </c>
      <c r="BL340" s="16" t="e">
        <f>IF(Wedstrijden!#REF!="x","AA","")</f>
        <v>#REF!</v>
      </c>
      <c r="BM340" s="16" t="e">
        <f>IF(Wedstrijden!#REF!="x","A","")</f>
        <v>#REF!</v>
      </c>
      <c r="BN340" s="16" t="str">
        <f>IF(Wedstrijden!T337="x","B1","")</f>
        <v/>
      </c>
      <c r="BO340" s="16" t="e">
        <f>IF(Wedstrijden!#REF!="x","BB","")</f>
        <v>#REF!</v>
      </c>
      <c r="BP340" s="16" t="str">
        <f>IF(Wedstrijden!V337="x","B","")</f>
        <v/>
      </c>
      <c r="BQ340" s="16" t="str">
        <f>IF(Wedstrijden!W337="x","L1","")</f>
        <v/>
      </c>
      <c r="BR340" s="16" t="str">
        <f>IF(Wedstrijden!X337="x","L2","")</f>
        <v/>
      </c>
      <c r="BS340" s="16" t="str">
        <f>IF(Wedstrijden!Y337="x","M1","")</f>
        <v/>
      </c>
      <c r="BT340" s="16" t="str">
        <f>IF(Wedstrijden!Z337="x","M2","")</f>
        <v/>
      </c>
      <c r="BU340" s="16" t="str">
        <f>IF(Wedstrijden!AA337="x","Z1","")</f>
        <v/>
      </c>
      <c r="BV340" s="16" t="str">
        <f>IF(Wedstrijden!AB337="x","Z2","")</f>
        <v/>
      </c>
      <c r="BW340" s="16" t="str">
        <f>IF(COUNTA(Wedstrijden!K337:S337)&lt;&gt;0,1,"")</f>
        <v/>
      </c>
      <c r="BX340" s="16" t="str">
        <f t="shared" si="31"/>
        <v/>
      </c>
      <c r="BY340" s="16" t="str">
        <f>IF(Wedstrijden!K337="x","BB","")</f>
        <v/>
      </c>
      <c r="BZ340" s="16" t="str">
        <f>IF(Wedstrijden!L337="x","B","")</f>
        <v/>
      </c>
      <c r="CA340" s="16" t="str">
        <f>IF(Wedstrijden!M337="x","L1","")</f>
        <v/>
      </c>
      <c r="CB340" s="16" t="str">
        <f>IF(Wedstrijden!N337="x","L2","")</f>
        <v/>
      </c>
      <c r="CC340" s="16" t="str">
        <f>IF(Wedstrijden!O337="x","M1","")</f>
        <v/>
      </c>
      <c r="CD340" s="16" t="str">
        <f>IF(Wedstrijden!P337="x","M2","")</f>
        <v/>
      </c>
      <c r="CE340" s="16" t="str">
        <f>IF(Wedstrijden!Q337="x","Z1","")</f>
        <v/>
      </c>
      <c r="CF340" s="16" t="str">
        <f>IF(Wedstrijden!R337="x","Z2","")</f>
        <v/>
      </c>
      <c r="CG340" s="16" t="str">
        <f>IF(Wedstrijden!S337="x","ZZL","")</f>
        <v/>
      </c>
      <c r="CL340" s="16" t="str">
        <f>IF(COUNTA(Wedstrijden!AQ337:BA337)&lt;&gt;0,2,"")</f>
        <v/>
      </c>
      <c r="CM340" s="16" t="str">
        <f t="shared" si="32"/>
        <v/>
      </c>
      <c r="CN340" s="16" t="str">
        <f>IF(Wedstrijden!AQ337="x","AA","")</f>
        <v/>
      </c>
      <c r="CO340" s="16" t="str">
        <f>IF(Wedstrijden!AR337="x","A","")</f>
        <v/>
      </c>
      <c r="CP340" s="16" t="str">
        <f>IF(Wedstrijden!AS337="x","BB","")</f>
        <v/>
      </c>
      <c r="CQ340" s="16" t="str">
        <f>IF(Wedstrijden!AT337="x","B","")</f>
        <v/>
      </c>
      <c r="CR340" s="16" t="str">
        <f>IF(Wedstrijden!AU337="x","L","")</f>
        <v/>
      </c>
      <c r="CS340" s="16" t="str">
        <f>IF(Wedstrijden!AV337="x","M","")</f>
        <v/>
      </c>
      <c r="CT340" s="16" t="str">
        <f>IF(Wedstrijden!AW337="x","Z","")</f>
        <v/>
      </c>
      <c r="CU340" s="16" t="str">
        <f>IF(Wedstrijden!BA337="x","ZZ","")</f>
        <v/>
      </c>
      <c r="CV340" s="16" t="str">
        <f>IF(COUNTA(Wedstrijden!AH337:AO337)&lt;&gt;0,2,"")</f>
        <v/>
      </c>
      <c r="CW340" s="16" t="str">
        <f t="shared" si="33"/>
        <v/>
      </c>
      <c r="CX340" s="16" t="str">
        <f>IF(Wedstrijden!AH337="x","BB","")</f>
        <v/>
      </c>
      <c r="CY340" s="16" t="str">
        <f>IF(Wedstrijden!AI337="x","B","")</f>
        <v/>
      </c>
      <c r="CZ340" s="16" t="str">
        <f>IF(Wedstrijden!AJ337="x","L","")</f>
        <v/>
      </c>
      <c r="DA340" s="16" t="str">
        <f>IF(Wedstrijden!AK337="x","M","")</f>
        <v/>
      </c>
      <c r="DB340" s="16" t="str">
        <f>IF(Wedstrijden!AL337="x","Z","")</f>
        <v/>
      </c>
      <c r="DC340" s="16" t="str">
        <f>IF(Wedstrijden!AM337="x","ZZ","")</f>
        <v/>
      </c>
      <c r="DD340" s="16" t="str">
        <f>IF(Wedstrijden!AO337="x","1.40","")</f>
        <v/>
      </c>
      <c r="DE340" s="16" t="str">
        <f>IF(COUNTA(Wedstrijden!BC337:BE337)&lt;&gt;0,6,"")</f>
        <v/>
      </c>
      <c r="DF340" s="16" t="str">
        <f t="shared" si="34"/>
        <v/>
      </c>
      <c r="DG340" s="16" t="str">
        <f>IF(Wedstrijden!BC337="x","L","")</f>
        <v/>
      </c>
      <c r="DH340" s="16" t="str">
        <f>IF(Wedstrijden!BD337="x","M","")</f>
        <v/>
      </c>
      <c r="DI340" s="16" t="str">
        <f>IF(Wedstrijden!BE337="x","Z","")</f>
        <v/>
      </c>
      <c r="DJ340" s="16" t="str">
        <f>IF(Wedstrijden!BF337="x","Z","")</f>
        <v/>
      </c>
      <c r="DK340" s="16" t="str">
        <f>IF(COUNTA(Wedstrijden!BH337:BJ337)&lt;&gt;0,6,"")</f>
        <v/>
      </c>
      <c r="DL340" s="16" t="str">
        <f t="shared" si="35"/>
        <v/>
      </c>
      <c r="DM340" s="16" t="str">
        <f>IF(Wedstrijden!BH337="x","L","")</f>
        <v/>
      </c>
      <c r="DN340" s="16" t="str">
        <f>IF(Wedstrijden!BI337="x","M","")</f>
        <v/>
      </c>
      <c r="DO340" s="16" t="str">
        <f>IF(Wedstrijden!BJ337="x","Z","")</f>
        <v/>
      </c>
      <c r="DP340" s="16" t="str">
        <f>IF(Wedstrijden!BK337="x","Z","")</f>
        <v/>
      </c>
    </row>
    <row r="341" spans="1:120" ht="14.4" x14ac:dyDescent="0.3">
      <c r="A341" s="18">
        <f>Wedstrijden!A338</f>
        <v>0</v>
      </c>
      <c r="B341" s="16" t="str">
        <f>IFERROR(VLOOKUP(Wedstrijden!#REF!,#REF!,2,FALSE),"")</f>
        <v/>
      </c>
      <c r="C341" s="16">
        <f>Wedstrijden!E338</f>
        <v>0</v>
      </c>
      <c r="D341" s="16" t="str">
        <f>IFERROR(VLOOKUP(Wedstrijden!#REF!,#REF!,2,FALSE),"")</f>
        <v/>
      </c>
      <c r="E341" s="16" t="str">
        <f>IFERROR(VLOOKUP(Wedstrijden!#REF!,#REF!,5,FALSE),"")</f>
        <v/>
      </c>
      <c r="F341" s="16" t="e">
        <f>IF(Wedstrijden!#REF!&lt;&gt;"",Wedstrijden!#REF!,"")</f>
        <v>#REF!</v>
      </c>
      <c r="G341" s="16" t="e">
        <f>IF(Wedstrijden!#REF!="Indoor",1,0)</f>
        <v>#REF!</v>
      </c>
      <c r="H341" s="16" t="e">
        <f>Wedstrijden!#REF!</f>
        <v>#REF!</v>
      </c>
      <c r="I341" s="16" t="e">
        <f>IF(Wedstrijden!#REF!="Nee",0,IF(Wedstrijden!#REF!="Ja",1,""))</f>
        <v>#REF!</v>
      </c>
      <c r="J341" s="16" t="e">
        <f>IF(Wedstrijden!#REF!&lt;&gt;"",Wedstrijden!#REF!,"")</f>
        <v>#REF!</v>
      </c>
      <c r="BJ341" s="16" t="str">
        <f>IF(COUNTA(Wedstrijden!T338:AB338)&lt;&gt;0,1,"")</f>
        <v/>
      </c>
      <c r="BK341" s="16" t="str">
        <f t="shared" si="30"/>
        <v/>
      </c>
      <c r="BL341" s="16" t="e">
        <f>IF(Wedstrijden!#REF!="x","AA","")</f>
        <v>#REF!</v>
      </c>
      <c r="BM341" s="16" t="e">
        <f>IF(Wedstrijden!#REF!="x","A","")</f>
        <v>#REF!</v>
      </c>
      <c r="BN341" s="16" t="str">
        <f>IF(Wedstrijden!T338="x","B1","")</f>
        <v/>
      </c>
      <c r="BO341" s="16" t="e">
        <f>IF(Wedstrijden!#REF!="x","BB","")</f>
        <v>#REF!</v>
      </c>
      <c r="BP341" s="16" t="str">
        <f>IF(Wedstrijden!V338="x","B","")</f>
        <v/>
      </c>
      <c r="BQ341" s="16" t="str">
        <f>IF(Wedstrijden!W338="x","L1","")</f>
        <v/>
      </c>
      <c r="BR341" s="16" t="str">
        <f>IF(Wedstrijden!X338="x","L2","")</f>
        <v/>
      </c>
      <c r="BS341" s="16" t="str">
        <f>IF(Wedstrijden!Y338="x","M1","")</f>
        <v/>
      </c>
      <c r="BT341" s="16" t="str">
        <f>IF(Wedstrijden!Z338="x","M2","")</f>
        <v/>
      </c>
      <c r="BU341" s="16" t="str">
        <f>IF(Wedstrijden!AA338="x","Z1","")</f>
        <v/>
      </c>
      <c r="BV341" s="16" t="str">
        <f>IF(Wedstrijden!AB338="x","Z2","")</f>
        <v/>
      </c>
      <c r="BW341" s="16" t="str">
        <f>IF(COUNTA(Wedstrijden!K338:S338)&lt;&gt;0,1,"")</f>
        <v/>
      </c>
      <c r="BX341" s="16" t="str">
        <f t="shared" si="31"/>
        <v/>
      </c>
      <c r="BY341" s="16" t="str">
        <f>IF(Wedstrijden!K338="x","BB","")</f>
        <v/>
      </c>
      <c r="BZ341" s="16" t="str">
        <f>IF(Wedstrijden!L338="x","B","")</f>
        <v/>
      </c>
      <c r="CA341" s="16" t="str">
        <f>IF(Wedstrijden!M338="x","L1","")</f>
        <v/>
      </c>
      <c r="CB341" s="16" t="str">
        <f>IF(Wedstrijden!N338="x","L2","")</f>
        <v/>
      </c>
      <c r="CC341" s="16" t="str">
        <f>IF(Wedstrijden!O338="x","M1","")</f>
        <v/>
      </c>
      <c r="CD341" s="16" t="str">
        <f>IF(Wedstrijden!P338="x","M2","")</f>
        <v/>
      </c>
      <c r="CE341" s="16" t="str">
        <f>IF(Wedstrijden!Q338="x","Z1","")</f>
        <v/>
      </c>
      <c r="CF341" s="16" t="str">
        <f>IF(Wedstrijden!R338="x","Z2","")</f>
        <v/>
      </c>
      <c r="CG341" s="16" t="str">
        <f>IF(Wedstrijden!S338="x","ZZL","")</f>
        <v/>
      </c>
      <c r="CL341" s="16" t="str">
        <f>IF(COUNTA(Wedstrijden!AQ338:BA338)&lt;&gt;0,2,"")</f>
        <v/>
      </c>
      <c r="CM341" s="16" t="str">
        <f t="shared" si="32"/>
        <v/>
      </c>
      <c r="CN341" s="16" t="str">
        <f>IF(Wedstrijden!AQ338="x","AA","")</f>
        <v/>
      </c>
      <c r="CO341" s="16" t="str">
        <f>IF(Wedstrijden!AR338="x","A","")</f>
        <v/>
      </c>
      <c r="CP341" s="16" t="str">
        <f>IF(Wedstrijden!AS338="x","BB","")</f>
        <v/>
      </c>
      <c r="CQ341" s="16" t="str">
        <f>IF(Wedstrijden!AT338="x","B","")</f>
        <v/>
      </c>
      <c r="CR341" s="16" t="str">
        <f>IF(Wedstrijden!AU338="x","L","")</f>
        <v/>
      </c>
      <c r="CS341" s="16" t="str">
        <f>IF(Wedstrijden!AV338="x","M","")</f>
        <v/>
      </c>
      <c r="CT341" s="16" t="str">
        <f>IF(Wedstrijden!AW338="x","Z","")</f>
        <v/>
      </c>
      <c r="CU341" s="16" t="str">
        <f>IF(Wedstrijden!BA338="x","ZZ","")</f>
        <v/>
      </c>
      <c r="CV341" s="16" t="str">
        <f>IF(COUNTA(Wedstrijden!AH338:AO338)&lt;&gt;0,2,"")</f>
        <v/>
      </c>
      <c r="CW341" s="16" t="str">
        <f t="shared" si="33"/>
        <v/>
      </c>
      <c r="CX341" s="16" t="str">
        <f>IF(Wedstrijden!AH338="x","BB","")</f>
        <v/>
      </c>
      <c r="CY341" s="16" t="str">
        <f>IF(Wedstrijden!AI338="x","B","")</f>
        <v/>
      </c>
      <c r="CZ341" s="16" t="str">
        <f>IF(Wedstrijden!AJ338="x","L","")</f>
        <v/>
      </c>
      <c r="DA341" s="16" t="str">
        <f>IF(Wedstrijden!AK338="x","M","")</f>
        <v/>
      </c>
      <c r="DB341" s="16" t="str">
        <f>IF(Wedstrijden!AL338="x","Z","")</f>
        <v/>
      </c>
      <c r="DC341" s="16" t="str">
        <f>IF(Wedstrijden!AM338="x","ZZ","")</f>
        <v/>
      </c>
      <c r="DD341" s="16" t="str">
        <f>IF(Wedstrijden!AO338="x","1.40","")</f>
        <v/>
      </c>
      <c r="DE341" s="16" t="str">
        <f>IF(COUNTA(Wedstrijden!BC338:BE338)&lt;&gt;0,6,"")</f>
        <v/>
      </c>
      <c r="DF341" s="16" t="str">
        <f t="shared" si="34"/>
        <v/>
      </c>
      <c r="DG341" s="16" t="str">
        <f>IF(Wedstrijden!BC338="x","L","")</f>
        <v/>
      </c>
      <c r="DH341" s="16" t="str">
        <f>IF(Wedstrijden!BD338="x","M","")</f>
        <v/>
      </c>
      <c r="DI341" s="16" t="str">
        <f>IF(Wedstrijden!BE338="x","Z","")</f>
        <v/>
      </c>
      <c r="DJ341" s="16" t="str">
        <f>IF(Wedstrijden!BF338="x","Z","")</f>
        <v/>
      </c>
      <c r="DK341" s="16" t="str">
        <f>IF(COUNTA(Wedstrijden!BH338:BJ338)&lt;&gt;0,6,"")</f>
        <v/>
      </c>
      <c r="DL341" s="16" t="str">
        <f t="shared" si="35"/>
        <v/>
      </c>
      <c r="DM341" s="16" t="str">
        <f>IF(Wedstrijden!BH338="x","L","")</f>
        <v/>
      </c>
      <c r="DN341" s="16" t="str">
        <f>IF(Wedstrijden!BI338="x","M","")</f>
        <v/>
      </c>
      <c r="DO341" s="16" t="str">
        <f>IF(Wedstrijden!BJ338="x","Z","")</f>
        <v/>
      </c>
      <c r="DP341" s="16" t="str">
        <f>IF(Wedstrijden!BK338="x","Z","")</f>
        <v/>
      </c>
    </row>
    <row r="342" spans="1:120" ht="14.4" x14ac:dyDescent="0.3">
      <c r="A342" s="18">
        <f>Wedstrijden!A339</f>
        <v>0</v>
      </c>
      <c r="B342" s="16" t="str">
        <f>IFERROR(VLOOKUP(Wedstrijden!#REF!,#REF!,2,FALSE),"")</f>
        <v/>
      </c>
      <c r="C342" s="16">
        <f>Wedstrijden!E339</f>
        <v>0</v>
      </c>
      <c r="D342" s="16" t="str">
        <f>IFERROR(VLOOKUP(Wedstrijden!#REF!,#REF!,2,FALSE),"")</f>
        <v/>
      </c>
      <c r="E342" s="16" t="str">
        <f>IFERROR(VLOOKUP(Wedstrijden!#REF!,#REF!,5,FALSE),"")</f>
        <v/>
      </c>
      <c r="F342" s="16" t="e">
        <f>IF(Wedstrijden!#REF!&lt;&gt;"",Wedstrijden!#REF!,"")</f>
        <v>#REF!</v>
      </c>
      <c r="G342" s="16" t="e">
        <f>IF(Wedstrijden!#REF!="Indoor",1,0)</f>
        <v>#REF!</v>
      </c>
      <c r="H342" s="16" t="e">
        <f>Wedstrijden!#REF!</f>
        <v>#REF!</v>
      </c>
      <c r="I342" s="16" t="e">
        <f>IF(Wedstrijden!#REF!="Nee",0,IF(Wedstrijden!#REF!="Ja",1,""))</f>
        <v>#REF!</v>
      </c>
      <c r="J342" s="16" t="e">
        <f>IF(Wedstrijden!#REF!&lt;&gt;"",Wedstrijden!#REF!,"")</f>
        <v>#REF!</v>
      </c>
      <c r="BJ342" s="16" t="str">
        <f>IF(COUNTA(Wedstrijden!T339:AB339)&lt;&gt;0,1,"")</f>
        <v/>
      </c>
      <c r="BK342" s="16" t="str">
        <f t="shared" si="30"/>
        <v/>
      </c>
      <c r="BL342" s="16" t="e">
        <f>IF(Wedstrijden!#REF!="x","AA","")</f>
        <v>#REF!</v>
      </c>
      <c r="BM342" s="16" t="e">
        <f>IF(Wedstrijden!#REF!="x","A","")</f>
        <v>#REF!</v>
      </c>
      <c r="BN342" s="16" t="str">
        <f>IF(Wedstrijden!T339="x","B1","")</f>
        <v/>
      </c>
      <c r="BO342" s="16" t="e">
        <f>IF(Wedstrijden!#REF!="x","BB","")</f>
        <v>#REF!</v>
      </c>
      <c r="BP342" s="16" t="str">
        <f>IF(Wedstrijden!V339="x","B","")</f>
        <v/>
      </c>
      <c r="BQ342" s="16" t="str">
        <f>IF(Wedstrijden!W339="x","L1","")</f>
        <v/>
      </c>
      <c r="BR342" s="16" t="str">
        <f>IF(Wedstrijden!X339="x","L2","")</f>
        <v/>
      </c>
      <c r="BS342" s="16" t="str">
        <f>IF(Wedstrijden!Y339="x","M1","")</f>
        <v/>
      </c>
      <c r="BT342" s="16" t="str">
        <f>IF(Wedstrijden!Z339="x","M2","")</f>
        <v/>
      </c>
      <c r="BU342" s="16" t="str">
        <f>IF(Wedstrijden!AA339="x","Z1","")</f>
        <v/>
      </c>
      <c r="BV342" s="16" t="str">
        <f>IF(Wedstrijden!AB339="x","Z2","")</f>
        <v/>
      </c>
      <c r="BW342" s="16" t="str">
        <f>IF(COUNTA(Wedstrijden!K339:S339)&lt;&gt;0,1,"")</f>
        <v/>
      </c>
      <c r="BX342" s="16" t="str">
        <f t="shared" si="31"/>
        <v/>
      </c>
      <c r="BY342" s="16" t="str">
        <f>IF(Wedstrijden!K339="x","BB","")</f>
        <v/>
      </c>
      <c r="BZ342" s="16" t="str">
        <f>IF(Wedstrijden!L339="x","B","")</f>
        <v/>
      </c>
      <c r="CA342" s="16" t="str">
        <f>IF(Wedstrijden!M339="x","L1","")</f>
        <v/>
      </c>
      <c r="CB342" s="16" t="str">
        <f>IF(Wedstrijden!N339="x","L2","")</f>
        <v/>
      </c>
      <c r="CC342" s="16" t="str">
        <f>IF(Wedstrijden!O339="x","M1","")</f>
        <v/>
      </c>
      <c r="CD342" s="16" t="str">
        <f>IF(Wedstrijden!P339="x","M2","")</f>
        <v/>
      </c>
      <c r="CE342" s="16" t="str">
        <f>IF(Wedstrijden!Q339="x","Z1","")</f>
        <v/>
      </c>
      <c r="CF342" s="16" t="str">
        <f>IF(Wedstrijden!R339="x","Z2","")</f>
        <v/>
      </c>
      <c r="CG342" s="16" t="str">
        <f>IF(Wedstrijden!S339="x","ZZL","")</f>
        <v/>
      </c>
      <c r="CL342" s="16" t="str">
        <f>IF(COUNTA(Wedstrijden!AQ339:BA339)&lt;&gt;0,2,"")</f>
        <v/>
      </c>
      <c r="CM342" s="16" t="str">
        <f t="shared" si="32"/>
        <v/>
      </c>
      <c r="CN342" s="16" t="str">
        <f>IF(Wedstrijden!AQ339="x","AA","")</f>
        <v/>
      </c>
      <c r="CO342" s="16" t="str">
        <f>IF(Wedstrijden!AR339="x","A","")</f>
        <v/>
      </c>
      <c r="CP342" s="16" t="str">
        <f>IF(Wedstrijden!AS339="x","BB","")</f>
        <v/>
      </c>
      <c r="CQ342" s="16" t="str">
        <f>IF(Wedstrijden!AT339="x","B","")</f>
        <v/>
      </c>
      <c r="CR342" s="16" t="str">
        <f>IF(Wedstrijden!AU339="x","L","")</f>
        <v/>
      </c>
      <c r="CS342" s="16" t="str">
        <f>IF(Wedstrijden!AV339="x","M","")</f>
        <v/>
      </c>
      <c r="CT342" s="16" t="str">
        <f>IF(Wedstrijden!AW339="x","Z","")</f>
        <v/>
      </c>
      <c r="CU342" s="16" t="str">
        <f>IF(Wedstrijden!BA339="x","ZZ","")</f>
        <v/>
      </c>
      <c r="CV342" s="16" t="str">
        <f>IF(COUNTA(Wedstrijden!AH339:AO339)&lt;&gt;0,2,"")</f>
        <v/>
      </c>
      <c r="CW342" s="16" t="str">
        <f t="shared" si="33"/>
        <v/>
      </c>
      <c r="CX342" s="16" t="str">
        <f>IF(Wedstrijden!AH339="x","BB","")</f>
        <v/>
      </c>
      <c r="CY342" s="16" t="str">
        <f>IF(Wedstrijden!AI339="x","B","")</f>
        <v/>
      </c>
      <c r="CZ342" s="16" t="str">
        <f>IF(Wedstrijden!AJ339="x","L","")</f>
        <v/>
      </c>
      <c r="DA342" s="16" t="str">
        <f>IF(Wedstrijden!AK339="x","M","")</f>
        <v/>
      </c>
      <c r="DB342" s="16" t="str">
        <f>IF(Wedstrijden!AL339="x","Z","")</f>
        <v/>
      </c>
      <c r="DC342" s="16" t="str">
        <f>IF(Wedstrijden!AM339="x","ZZ","")</f>
        <v/>
      </c>
      <c r="DD342" s="16" t="str">
        <f>IF(Wedstrijden!AO339="x","1.40","")</f>
        <v/>
      </c>
      <c r="DE342" s="16" t="str">
        <f>IF(COUNTA(Wedstrijden!BC339:BE339)&lt;&gt;0,6,"")</f>
        <v/>
      </c>
      <c r="DF342" s="16" t="str">
        <f t="shared" si="34"/>
        <v/>
      </c>
      <c r="DG342" s="16" t="str">
        <f>IF(Wedstrijden!BC339="x","L","")</f>
        <v/>
      </c>
      <c r="DH342" s="16" t="str">
        <f>IF(Wedstrijden!BD339="x","M","")</f>
        <v/>
      </c>
      <c r="DI342" s="16" t="str">
        <f>IF(Wedstrijden!BE339="x","Z","")</f>
        <v/>
      </c>
      <c r="DJ342" s="16" t="str">
        <f>IF(Wedstrijden!BF339="x","Z","")</f>
        <v/>
      </c>
      <c r="DK342" s="16" t="str">
        <f>IF(COUNTA(Wedstrijden!BH339:BJ339)&lt;&gt;0,6,"")</f>
        <v/>
      </c>
      <c r="DL342" s="16" t="str">
        <f t="shared" si="35"/>
        <v/>
      </c>
      <c r="DM342" s="16" t="str">
        <f>IF(Wedstrijden!BH339="x","L","")</f>
        <v/>
      </c>
      <c r="DN342" s="16" t="str">
        <f>IF(Wedstrijden!BI339="x","M","")</f>
        <v/>
      </c>
      <c r="DO342" s="16" t="str">
        <f>IF(Wedstrijden!BJ339="x","Z","")</f>
        <v/>
      </c>
      <c r="DP342" s="16" t="str">
        <f>IF(Wedstrijden!BK339="x","Z","")</f>
        <v/>
      </c>
    </row>
    <row r="343" spans="1:120" ht="14.4" x14ac:dyDescent="0.3">
      <c r="A343" s="18">
        <f>Wedstrijden!A340</f>
        <v>0</v>
      </c>
      <c r="B343" s="16" t="str">
        <f>IFERROR(VLOOKUP(Wedstrijden!#REF!,#REF!,2,FALSE),"")</f>
        <v/>
      </c>
      <c r="C343" s="16">
        <f>Wedstrijden!E340</f>
        <v>0</v>
      </c>
      <c r="D343" s="16" t="str">
        <f>IFERROR(VLOOKUP(Wedstrijden!#REF!,#REF!,2,FALSE),"")</f>
        <v/>
      </c>
      <c r="E343" s="16" t="str">
        <f>IFERROR(VLOOKUP(Wedstrijden!#REF!,#REF!,5,FALSE),"")</f>
        <v/>
      </c>
      <c r="F343" s="16" t="e">
        <f>IF(Wedstrijden!#REF!&lt;&gt;"",Wedstrijden!#REF!,"")</f>
        <v>#REF!</v>
      </c>
      <c r="G343" s="16" t="e">
        <f>IF(Wedstrijden!#REF!="Indoor",1,0)</f>
        <v>#REF!</v>
      </c>
      <c r="H343" s="16" t="e">
        <f>Wedstrijden!#REF!</f>
        <v>#REF!</v>
      </c>
      <c r="I343" s="16" t="e">
        <f>IF(Wedstrijden!#REF!="Nee",0,IF(Wedstrijden!#REF!="Ja",1,""))</f>
        <v>#REF!</v>
      </c>
      <c r="J343" s="16" t="e">
        <f>IF(Wedstrijden!#REF!&lt;&gt;"",Wedstrijden!#REF!,"")</f>
        <v>#REF!</v>
      </c>
      <c r="BJ343" s="16" t="str">
        <f>IF(COUNTA(Wedstrijden!T340:AB340)&lt;&gt;0,1,"")</f>
        <v/>
      </c>
      <c r="BK343" s="16" t="str">
        <f t="shared" si="30"/>
        <v/>
      </c>
      <c r="BL343" s="16" t="e">
        <f>IF(Wedstrijden!#REF!="x","AA","")</f>
        <v>#REF!</v>
      </c>
      <c r="BM343" s="16" t="e">
        <f>IF(Wedstrijden!#REF!="x","A","")</f>
        <v>#REF!</v>
      </c>
      <c r="BN343" s="16" t="str">
        <f>IF(Wedstrijden!T340="x","B1","")</f>
        <v/>
      </c>
      <c r="BO343" s="16" t="e">
        <f>IF(Wedstrijden!#REF!="x","BB","")</f>
        <v>#REF!</v>
      </c>
      <c r="BP343" s="16" t="str">
        <f>IF(Wedstrijden!V340="x","B","")</f>
        <v/>
      </c>
      <c r="BQ343" s="16" t="str">
        <f>IF(Wedstrijden!W340="x","L1","")</f>
        <v/>
      </c>
      <c r="BR343" s="16" t="str">
        <f>IF(Wedstrijden!X340="x","L2","")</f>
        <v/>
      </c>
      <c r="BS343" s="16" t="str">
        <f>IF(Wedstrijden!Y340="x","M1","")</f>
        <v/>
      </c>
      <c r="BT343" s="16" t="str">
        <f>IF(Wedstrijden!Z340="x","M2","")</f>
        <v/>
      </c>
      <c r="BU343" s="16" t="str">
        <f>IF(Wedstrijden!AA340="x","Z1","")</f>
        <v/>
      </c>
      <c r="BV343" s="16" t="str">
        <f>IF(Wedstrijden!AB340="x","Z2","")</f>
        <v/>
      </c>
      <c r="BW343" s="16" t="str">
        <f>IF(COUNTA(Wedstrijden!K340:S340)&lt;&gt;0,1,"")</f>
        <v/>
      </c>
      <c r="BX343" s="16" t="str">
        <f t="shared" si="31"/>
        <v/>
      </c>
      <c r="BY343" s="16" t="str">
        <f>IF(Wedstrijden!K340="x","BB","")</f>
        <v/>
      </c>
      <c r="BZ343" s="16" t="str">
        <f>IF(Wedstrijden!L340="x","B","")</f>
        <v/>
      </c>
      <c r="CA343" s="16" t="str">
        <f>IF(Wedstrijden!M340="x","L1","")</f>
        <v/>
      </c>
      <c r="CB343" s="16" t="str">
        <f>IF(Wedstrijden!N340="x","L2","")</f>
        <v/>
      </c>
      <c r="CC343" s="16" t="str">
        <f>IF(Wedstrijden!O340="x","M1","")</f>
        <v/>
      </c>
      <c r="CD343" s="16" t="str">
        <f>IF(Wedstrijden!P340="x","M2","")</f>
        <v/>
      </c>
      <c r="CE343" s="16" t="str">
        <f>IF(Wedstrijden!Q340="x","Z1","")</f>
        <v/>
      </c>
      <c r="CF343" s="16" t="str">
        <f>IF(Wedstrijden!R340="x","Z2","")</f>
        <v/>
      </c>
      <c r="CG343" s="16" t="str">
        <f>IF(Wedstrijden!S340="x","ZZL","")</f>
        <v/>
      </c>
      <c r="CL343" s="16" t="str">
        <f>IF(COUNTA(Wedstrijden!AQ340:BA340)&lt;&gt;0,2,"")</f>
        <v/>
      </c>
      <c r="CM343" s="16" t="str">
        <f t="shared" si="32"/>
        <v/>
      </c>
      <c r="CN343" s="16" t="str">
        <f>IF(Wedstrijden!AQ340="x","AA","")</f>
        <v/>
      </c>
      <c r="CO343" s="16" t="str">
        <f>IF(Wedstrijden!AR340="x","A","")</f>
        <v/>
      </c>
      <c r="CP343" s="16" t="str">
        <f>IF(Wedstrijden!AS340="x","BB","")</f>
        <v/>
      </c>
      <c r="CQ343" s="16" t="str">
        <f>IF(Wedstrijden!AT340="x","B","")</f>
        <v/>
      </c>
      <c r="CR343" s="16" t="str">
        <f>IF(Wedstrijden!AU340="x","L","")</f>
        <v/>
      </c>
      <c r="CS343" s="16" t="str">
        <f>IF(Wedstrijden!AV340="x","M","")</f>
        <v/>
      </c>
      <c r="CT343" s="16" t="str">
        <f>IF(Wedstrijden!AW340="x","Z","")</f>
        <v/>
      </c>
      <c r="CU343" s="16" t="str">
        <f>IF(Wedstrijden!BA340="x","ZZ","")</f>
        <v/>
      </c>
      <c r="CV343" s="16" t="str">
        <f>IF(COUNTA(Wedstrijden!AH340:AO340)&lt;&gt;0,2,"")</f>
        <v/>
      </c>
      <c r="CW343" s="16" t="str">
        <f t="shared" si="33"/>
        <v/>
      </c>
      <c r="CX343" s="16" t="str">
        <f>IF(Wedstrijden!AH340="x","BB","")</f>
        <v/>
      </c>
      <c r="CY343" s="16" t="str">
        <f>IF(Wedstrijden!AI340="x","B","")</f>
        <v/>
      </c>
      <c r="CZ343" s="16" t="str">
        <f>IF(Wedstrijden!AJ340="x","L","")</f>
        <v/>
      </c>
      <c r="DA343" s="16" t="str">
        <f>IF(Wedstrijden!AK340="x","M","")</f>
        <v/>
      </c>
      <c r="DB343" s="16" t="str">
        <f>IF(Wedstrijden!AL340="x","Z","")</f>
        <v/>
      </c>
      <c r="DC343" s="16" t="str">
        <f>IF(Wedstrijden!AM340="x","ZZ","")</f>
        <v/>
      </c>
      <c r="DD343" s="16" t="str">
        <f>IF(Wedstrijden!AO340="x","1.40","")</f>
        <v/>
      </c>
      <c r="DE343" s="16" t="str">
        <f>IF(COUNTA(Wedstrijden!BC340:BE340)&lt;&gt;0,6,"")</f>
        <v/>
      </c>
      <c r="DF343" s="16" t="str">
        <f t="shared" si="34"/>
        <v/>
      </c>
      <c r="DG343" s="16" t="str">
        <f>IF(Wedstrijden!BC340="x","L","")</f>
        <v/>
      </c>
      <c r="DH343" s="16" t="str">
        <f>IF(Wedstrijden!BD340="x","M","")</f>
        <v/>
      </c>
      <c r="DI343" s="16" t="str">
        <f>IF(Wedstrijden!BE340="x","Z","")</f>
        <v/>
      </c>
      <c r="DJ343" s="16" t="str">
        <f>IF(Wedstrijden!BF340="x","Z","")</f>
        <v/>
      </c>
      <c r="DK343" s="16" t="str">
        <f>IF(COUNTA(Wedstrijden!BH340:BJ340)&lt;&gt;0,6,"")</f>
        <v/>
      </c>
      <c r="DL343" s="16" t="str">
        <f t="shared" si="35"/>
        <v/>
      </c>
      <c r="DM343" s="16" t="str">
        <f>IF(Wedstrijden!BH340="x","L","")</f>
        <v/>
      </c>
      <c r="DN343" s="16" t="str">
        <f>IF(Wedstrijden!BI340="x","M","")</f>
        <v/>
      </c>
      <c r="DO343" s="16" t="str">
        <f>IF(Wedstrijden!BJ340="x","Z","")</f>
        <v/>
      </c>
      <c r="DP343" s="16" t="str">
        <f>IF(Wedstrijden!BK340="x","Z","")</f>
        <v/>
      </c>
    </row>
    <row r="344" spans="1:120" ht="14.4" x14ac:dyDescent="0.3">
      <c r="A344" s="18">
        <f>Wedstrijden!A341</f>
        <v>0</v>
      </c>
      <c r="B344" s="16" t="str">
        <f>IFERROR(VLOOKUP(Wedstrijden!#REF!,#REF!,2,FALSE),"")</f>
        <v/>
      </c>
      <c r="C344" s="16">
        <f>Wedstrijden!E341</f>
        <v>0</v>
      </c>
      <c r="D344" s="16" t="str">
        <f>IFERROR(VLOOKUP(Wedstrijden!#REF!,#REF!,2,FALSE),"")</f>
        <v/>
      </c>
      <c r="E344" s="16" t="str">
        <f>IFERROR(VLOOKUP(Wedstrijden!#REF!,#REF!,5,FALSE),"")</f>
        <v/>
      </c>
      <c r="F344" s="16" t="e">
        <f>IF(Wedstrijden!#REF!&lt;&gt;"",Wedstrijden!#REF!,"")</f>
        <v>#REF!</v>
      </c>
      <c r="G344" s="16" t="e">
        <f>IF(Wedstrijden!#REF!="Indoor",1,0)</f>
        <v>#REF!</v>
      </c>
      <c r="H344" s="16" t="e">
        <f>Wedstrijden!#REF!</f>
        <v>#REF!</v>
      </c>
      <c r="I344" s="16" t="e">
        <f>IF(Wedstrijden!#REF!="Nee",0,IF(Wedstrijden!#REF!="Ja",1,""))</f>
        <v>#REF!</v>
      </c>
      <c r="J344" s="16" t="e">
        <f>IF(Wedstrijden!#REF!&lt;&gt;"",Wedstrijden!#REF!,"")</f>
        <v>#REF!</v>
      </c>
      <c r="BJ344" s="16" t="str">
        <f>IF(COUNTA(Wedstrijden!T341:AB341)&lt;&gt;0,1,"")</f>
        <v/>
      </c>
      <c r="BK344" s="16" t="str">
        <f t="shared" si="30"/>
        <v/>
      </c>
      <c r="BL344" s="16" t="e">
        <f>IF(Wedstrijden!#REF!="x","AA","")</f>
        <v>#REF!</v>
      </c>
      <c r="BM344" s="16" t="e">
        <f>IF(Wedstrijden!#REF!="x","A","")</f>
        <v>#REF!</v>
      </c>
      <c r="BN344" s="16" t="str">
        <f>IF(Wedstrijden!T341="x","B1","")</f>
        <v/>
      </c>
      <c r="BO344" s="16" t="e">
        <f>IF(Wedstrijden!#REF!="x","BB","")</f>
        <v>#REF!</v>
      </c>
      <c r="BP344" s="16" t="str">
        <f>IF(Wedstrijden!V341="x","B","")</f>
        <v/>
      </c>
      <c r="BQ344" s="16" t="str">
        <f>IF(Wedstrijden!W341="x","L1","")</f>
        <v/>
      </c>
      <c r="BR344" s="16" t="str">
        <f>IF(Wedstrijden!X341="x","L2","")</f>
        <v/>
      </c>
      <c r="BS344" s="16" t="str">
        <f>IF(Wedstrijden!Y341="x","M1","")</f>
        <v/>
      </c>
      <c r="BT344" s="16" t="str">
        <f>IF(Wedstrijden!Z341="x","M2","")</f>
        <v/>
      </c>
      <c r="BU344" s="16" t="str">
        <f>IF(Wedstrijden!AA341="x","Z1","")</f>
        <v/>
      </c>
      <c r="BV344" s="16" t="str">
        <f>IF(Wedstrijden!AB341="x","Z2","")</f>
        <v/>
      </c>
      <c r="BW344" s="16" t="str">
        <f>IF(COUNTA(Wedstrijden!K341:S341)&lt;&gt;0,1,"")</f>
        <v/>
      </c>
      <c r="BX344" s="16" t="str">
        <f t="shared" si="31"/>
        <v/>
      </c>
      <c r="BY344" s="16" t="str">
        <f>IF(Wedstrijden!K341="x","BB","")</f>
        <v/>
      </c>
      <c r="BZ344" s="16" t="str">
        <f>IF(Wedstrijden!L341="x","B","")</f>
        <v/>
      </c>
      <c r="CA344" s="16" t="str">
        <f>IF(Wedstrijden!M341="x","L1","")</f>
        <v/>
      </c>
      <c r="CB344" s="16" t="str">
        <f>IF(Wedstrijden!N341="x","L2","")</f>
        <v/>
      </c>
      <c r="CC344" s="16" t="str">
        <f>IF(Wedstrijden!O341="x","M1","")</f>
        <v/>
      </c>
      <c r="CD344" s="16" t="str">
        <f>IF(Wedstrijden!P341="x","M2","")</f>
        <v/>
      </c>
      <c r="CE344" s="16" t="str">
        <f>IF(Wedstrijden!Q341="x","Z1","")</f>
        <v/>
      </c>
      <c r="CF344" s="16" t="str">
        <f>IF(Wedstrijden!R341="x","Z2","")</f>
        <v/>
      </c>
      <c r="CG344" s="16" t="str">
        <f>IF(Wedstrijden!S341="x","ZZL","")</f>
        <v/>
      </c>
      <c r="CL344" s="16" t="str">
        <f>IF(COUNTA(Wedstrijden!AQ341:BA341)&lt;&gt;0,2,"")</f>
        <v/>
      </c>
      <c r="CM344" s="16" t="str">
        <f t="shared" si="32"/>
        <v/>
      </c>
      <c r="CN344" s="16" t="str">
        <f>IF(Wedstrijden!AQ341="x","AA","")</f>
        <v/>
      </c>
      <c r="CO344" s="16" t="str">
        <f>IF(Wedstrijden!AR341="x","A","")</f>
        <v/>
      </c>
      <c r="CP344" s="16" t="str">
        <f>IF(Wedstrijden!AS341="x","BB","")</f>
        <v/>
      </c>
      <c r="CQ344" s="16" t="str">
        <f>IF(Wedstrijden!AT341="x","B","")</f>
        <v/>
      </c>
      <c r="CR344" s="16" t="str">
        <f>IF(Wedstrijden!AU341="x","L","")</f>
        <v/>
      </c>
      <c r="CS344" s="16" t="str">
        <f>IF(Wedstrijden!AV341="x","M","")</f>
        <v/>
      </c>
      <c r="CT344" s="16" t="str">
        <f>IF(Wedstrijden!AW341="x","Z","")</f>
        <v/>
      </c>
      <c r="CU344" s="16" t="str">
        <f>IF(Wedstrijden!BA341="x","ZZ","")</f>
        <v/>
      </c>
      <c r="CV344" s="16" t="str">
        <f>IF(COUNTA(Wedstrijden!AH341:AO341)&lt;&gt;0,2,"")</f>
        <v/>
      </c>
      <c r="CW344" s="16" t="str">
        <f t="shared" si="33"/>
        <v/>
      </c>
      <c r="CX344" s="16" t="str">
        <f>IF(Wedstrijden!AH341="x","BB","")</f>
        <v/>
      </c>
      <c r="CY344" s="16" t="str">
        <f>IF(Wedstrijden!AI341="x","B","")</f>
        <v/>
      </c>
      <c r="CZ344" s="16" t="str">
        <f>IF(Wedstrijden!AJ341="x","L","")</f>
        <v/>
      </c>
      <c r="DA344" s="16" t="str">
        <f>IF(Wedstrijden!AK341="x","M","")</f>
        <v/>
      </c>
      <c r="DB344" s="16" t="str">
        <f>IF(Wedstrijden!AL341="x","Z","")</f>
        <v/>
      </c>
      <c r="DC344" s="16" t="str">
        <f>IF(Wedstrijden!AM341="x","ZZ","")</f>
        <v/>
      </c>
      <c r="DD344" s="16" t="str">
        <f>IF(Wedstrijden!AO341="x","1.40","")</f>
        <v/>
      </c>
      <c r="DE344" s="16" t="str">
        <f>IF(COUNTA(Wedstrijden!BC341:BE341)&lt;&gt;0,6,"")</f>
        <v/>
      </c>
      <c r="DF344" s="16" t="str">
        <f t="shared" si="34"/>
        <v/>
      </c>
      <c r="DG344" s="16" t="str">
        <f>IF(Wedstrijden!BC341="x","L","")</f>
        <v/>
      </c>
      <c r="DH344" s="16" t="str">
        <f>IF(Wedstrijden!BD341="x","M","")</f>
        <v/>
      </c>
      <c r="DI344" s="16" t="str">
        <f>IF(Wedstrijden!BE341="x","Z","")</f>
        <v/>
      </c>
      <c r="DJ344" s="16" t="str">
        <f>IF(Wedstrijden!BF341="x","Z","")</f>
        <v/>
      </c>
      <c r="DK344" s="16" t="str">
        <f>IF(COUNTA(Wedstrijden!BH341:BJ341)&lt;&gt;0,6,"")</f>
        <v/>
      </c>
      <c r="DL344" s="16" t="str">
        <f t="shared" si="35"/>
        <v/>
      </c>
      <c r="DM344" s="16" t="str">
        <f>IF(Wedstrijden!BH341="x","L","")</f>
        <v/>
      </c>
      <c r="DN344" s="16" t="str">
        <f>IF(Wedstrijden!BI341="x","M","")</f>
        <v/>
      </c>
      <c r="DO344" s="16" t="str">
        <f>IF(Wedstrijden!BJ341="x","Z","")</f>
        <v/>
      </c>
      <c r="DP344" s="16" t="str">
        <f>IF(Wedstrijden!BK341="x","Z","")</f>
        <v/>
      </c>
    </row>
    <row r="345" spans="1:120" ht="14.4" x14ac:dyDescent="0.3">
      <c r="A345" s="18">
        <f>Wedstrijden!A342</f>
        <v>0</v>
      </c>
      <c r="B345" s="16" t="str">
        <f>IFERROR(VLOOKUP(Wedstrijden!#REF!,#REF!,2,FALSE),"")</f>
        <v/>
      </c>
      <c r="C345" s="16">
        <f>Wedstrijden!E342</f>
        <v>0</v>
      </c>
      <c r="D345" s="16" t="str">
        <f>IFERROR(VLOOKUP(Wedstrijden!#REF!,#REF!,2,FALSE),"")</f>
        <v/>
      </c>
      <c r="E345" s="16" t="str">
        <f>IFERROR(VLOOKUP(Wedstrijden!#REF!,#REF!,5,FALSE),"")</f>
        <v/>
      </c>
      <c r="F345" s="16" t="e">
        <f>IF(Wedstrijden!#REF!&lt;&gt;"",Wedstrijden!#REF!,"")</f>
        <v>#REF!</v>
      </c>
      <c r="G345" s="16" t="e">
        <f>IF(Wedstrijden!#REF!="Indoor",1,0)</f>
        <v>#REF!</v>
      </c>
      <c r="H345" s="16" t="e">
        <f>Wedstrijden!#REF!</f>
        <v>#REF!</v>
      </c>
      <c r="I345" s="16" t="e">
        <f>IF(Wedstrijden!#REF!="Nee",0,IF(Wedstrijden!#REF!="Ja",1,""))</f>
        <v>#REF!</v>
      </c>
      <c r="J345" s="16" t="e">
        <f>IF(Wedstrijden!#REF!&lt;&gt;"",Wedstrijden!#REF!,"")</f>
        <v>#REF!</v>
      </c>
      <c r="BJ345" s="16" t="str">
        <f>IF(COUNTA(Wedstrijden!T342:AB342)&lt;&gt;0,1,"")</f>
        <v/>
      </c>
      <c r="BK345" s="16" t="str">
        <f t="shared" si="30"/>
        <v/>
      </c>
      <c r="BL345" s="16" t="e">
        <f>IF(Wedstrijden!#REF!="x","AA","")</f>
        <v>#REF!</v>
      </c>
      <c r="BM345" s="16" t="e">
        <f>IF(Wedstrijden!#REF!="x","A","")</f>
        <v>#REF!</v>
      </c>
      <c r="BN345" s="16" t="str">
        <f>IF(Wedstrijden!T342="x","B1","")</f>
        <v/>
      </c>
      <c r="BO345" s="16" t="e">
        <f>IF(Wedstrijden!#REF!="x","BB","")</f>
        <v>#REF!</v>
      </c>
      <c r="BP345" s="16" t="str">
        <f>IF(Wedstrijden!V342="x","B","")</f>
        <v/>
      </c>
      <c r="BQ345" s="16" t="str">
        <f>IF(Wedstrijden!W342="x","L1","")</f>
        <v/>
      </c>
      <c r="BR345" s="16" t="str">
        <f>IF(Wedstrijden!X342="x","L2","")</f>
        <v/>
      </c>
      <c r="BS345" s="16" t="str">
        <f>IF(Wedstrijden!Y342="x","M1","")</f>
        <v/>
      </c>
      <c r="BT345" s="16" t="str">
        <f>IF(Wedstrijden!Z342="x","M2","")</f>
        <v/>
      </c>
      <c r="BU345" s="16" t="str">
        <f>IF(Wedstrijden!AA342="x","Z1","")</f>
        <v/>
      </c>
      <c r="BV345" s="16" t="str">
        <f>IF(Wedstrijden!AB342="x","Z2","")</f>
        <v/>
      </c>
      <c r="BW345" s="16" t="str">
        <f>IF(COUNTA(Wedstrijden!K342:S342)&lt;&gt;0,1,"")</f>
        <v/>
      </c>
      <c r="BX345" s="16" t="str">
        <f t="shared" si="31"/>
        <v/>
      </c>
      <c r="BY345" s="16" t="str">
        <f>IF(Wedstrijden!K342="x","BB","")</f>
        <v/>
      </c>
      <c r="BZ345" s="16" t="str">
        <f>IF(Wedstrijden!L342="x","B","")</f>
        <v/>
      </c>
      <c r="CA345" s="16" t="str">
        <f>IF(Wedstrijden!M342="x","L1","")</f>
        <v/>
      </c>
      <c r="CB345" s="16" t="str">
        <f>IF(Wedstrijden!N342="x","L2","")</f>
        <v/>
      </c>
      <c r="CC345" s="16" t="str">
        <f>IF(Wedstrijden!O342="x","M1","")</f>
        <v/>
      </c>
      <c r="CD345" s="16" t="str">
        <f>IF(Wedstrijden!P342="x","M2","")</f>
        <v/>
      </c>
      <c r="CE345" s="16" t="str">
        <f>IF(Wedstrijden!Q342="x","Z1","")</f>
        <v/>
      </c>
      <c r="CF345" s="16" t="str">
        <f>IF(Wedstrijden!R342="x","Z2","")</f>
        <v/>
      </c>
      <c r="CG345" s="16" t="str">
        <f>IF(Wedstrijden!S342="x","ZZL","")</f>
        <v/>
      </c>
      <c r="CL345" s="16" t="str">
        <f>IF(COUNTA(Wedstrijden!AQ342:BA342)&lt;&gt;0,2,"")</f>
        <v/>
      </c>
      <c r="CM345" s="16" t="str">
        <f t="shared" si="32"/>
        <v/>
      </c>
      <c r="CN345" s="16" t="str">
        <f>IF(Wedstrijden!AQ342="x","AA","")</f>
        <v/>
      </c>
      <c r="CO345" s="16" t="str">
        <f>IF(Wedstrijden!AR342="x","A","")</f>
        <v/>
      </c>
      <c r="CP345" s="16" t="str">
        <f>IF(Wedstrijden!AS342="x","BB","")</f>
        <v/>
      </c>
      <c r="CQ345" s="16" t="str">
        <f>IF(Wedstrijden!AT342="x","B","")</f>
        <v/>
      </c>
      <c r="CR345" s="16" t="str">
        <f>IF(Wedstrijden!AU342="x","L","")</f>
        <v/>
      </c>
      <c r="CS345" s="16" t="str">
        <f>IF(Wedstrijden!AV342="x","M","")</f>
        <v/>
      </c>
      <c r="CT345" s="16" t="str">
        <f>IF(Wedstrijden!AW342="x","Z","")</f>
        <v/>
      </c>
      <c r="CU345" s="16" t="str">
        <f>IF(Wedstrijden!BA342="x","ZZ","")</f>
        <v/>
      </c>
      <c r="CV345" s="16" t="str">
        <f>IF(COUNTA(Wedstrijden!AH342:AO342)&lt;&gt;0,2,"")</f>
        <v/>
      </c>
      <c r="CW345" s="16" t="str">
        <f t="shared" si="33"/>
        <v/>
      </c>
      <c r="CX345" s="16" t="str">
        <f>IF(Wedstrijden!AH342="x","BB","")</f>
        <v/>
      </c>
      <c r="CY345" s="16" t="str">
        <f>IF(Wedstrijden!AI342="x","B","")</f>
        <v/>
      </c>
      <c r="CZ345" s="16" t="str">
        <f>IF(Wedstrijden!AJ342="x","L","")</f>
        <v/>
      </c>
      <c r="DA345" s="16" t="str">
        <f>IF(Wedstrijden!AK342="x","M","")</f>
        <v/>
      </c>
      <c r="DB345" s="16" t="str">
        <f>IF(Wedstrijden!AL342="x","Z","")</f>
        <v/>
      </c>
      <c r="DC345" s="16" t="str">
        <f>IF(Wedstrijden!AM342="x","ZZ","")</f>
        <v/>
      </c>
      <c r="DD345" s="16" t="str">
        <f>IF(Wedstrijden!AO342="x","1.40","")</f>
        <v/>
      </c>
      <c r="DE345" s="16" t="str">
        <f>IF(COUNTA(Wedstrijden!BC342:BE342)&lt;&gt;0,6,"")</f>
        <v/>
      </c>
      <c r="DF345" s="16" t="str">
        <f t="shared" si="34"/>
        <v/>
      </c>
      <c r="DG345" s="16" t="str">
        <f>IF(Wedstrijden!BC342="x","L","")</f>
        <v/>
      </c>
      <c r="DH345" s="16" t="str">
        <f>IF(Wedstrijden!BD342="x","M","")</f>
        <v/>
      </c>
      <c r="DI345" s="16" t="str">
        <f>IF(Wedstrijden!BE342="x","Z","")</f>
        <v/>
      </c>
      <c r="DJ345" s="16" t="str">
        <f>IF(Wedstrijden!BF342="x","Z","")</f>
        <v/>
      </c>
      <c r="DK345" s="16" t="str">
        <f>IF(COUNTA(Wedstrijden!BH342:BJ342)&lt;&gt;0,6,"")</f>
        <v/>
      </c>
      <c r="DL345" s="16" t="str">
        <f t="shared" si="35"/>
        <v/>
      </c>
      <c r="DM345" s="16" t="str">
        <f>IF(Wedstrijden!BH342="x","L","")</f>
        <v/>
      </c>
      <c r="DN345" s="16" t="str">
        <f>IF(Wedstrijden!BI342="x","M","")</f>
        <v/>
      </c>
      <c r="DO345" s="16" t="str">
        <f>IF(Wedstrijden!BJ342="x","Z","")</f>
        <v/>
      </c>
      <c r="DP345" s="16" t="str">
        <f>IF(Wedstrijden!BK342="x","Z","")</f>
        <v/>
      </c>
    </row>
    <row r="346" spans="1:120" ht="14.4" x14ac:dyDescent="0.3">
      <c r="A346" s="18">
        <f>Wedstrijden!A343</f>
        <v>0</v>
      </c>
      <c r="B346" s="16" t="str">
        <f>IFERROR(VLOOKUP(Wedstrijden!#REF!,#REF!,2,FALSE),"")</f>
        <v/>
      </c>
      <c r="C346" s="16">
        <f>Wedstrijden!E343</f>
        <v>0</v>
      </c>
      <c r="D346" s="16" t="str">
        <f>IFERROR(VLOOKUP(Wedstrijden!#REF!,#REF!,2,FALSE),"")</f>
        <v/>
      </c>
      <c r="E346" s="16" t="str">
        <f>IFERROR(VLOOKUP(Wedstrijden!#REF!,#REF!,5,FALSE),"")</f>
        <v/>
      </c>
      <c r="F346" s="16" t="e">
        <f>IF(Wedstrijden!#REF!&lt;&gt;"",Wedstrijden!#REF!,"")</f>
        <v>#REF!</v>
      </c>
      <c r="G346" s="16" t="e">
        <f>IF(Wedstrijden!#REF!="Indoor",1,0)</f>
        <v>#REF!</v>
      </c>
      <c r="H346" s="16" t="e">
        <f>Wedstrijden!#REF!</f>
        <v>#REF!</v>
      </c>
      <c r="I346" s="16" t="e">
        <f>IF(Wedstrijden!#REF!="Nee",0,IF(Wedstrijden!#REF!="Ja",1,""))</f>
        <v>#REF!</v>
      </c>
      <c r="J346" s="16" t="e">
        <f>IF(Wedstrijden!#REF!&lt;&gt;"",Wedstrijden!#REF!,"")</f>
        <v>#REF!</v>
      </c>
      <c r="BJ346" s="16" t="str">
        <f>IF(COUNTA(Wedstrijden!T343:AB343)&lt;&gt;0,1,"")</f>
        <v/>
      </c>
      <c r="BK346" s="16" t="str">
        <f t="shared" si="30"/>
        <v/>
      </c>
      <c r="BL346" s="16" t="e">
        <f>IF(Wedstrijden!#REF!="x","AA","")</f>
        <v>#REF!</v>
      </c>
      <c r="BM346" s="16" t="e">
        <f>IF(Wedstrijden!#REF!="x","A","")</f>
        <v>#REF!</v>
      </c>
      <c r="BN346" s="16" t="str">
        <f>IF(Wedstrijden!T343="x","B1","")</f>
        <v/>
      </c>
      <c r="BO346" s="16" t="e">
        <f>IF(Wedstrijden!#REF!="x","BB","")</f>
        <v>#REF!</v>
      </c>
      <c r="BP346" s="16" t="str">
        <f>IF(Wedstrijden!V343="x","B","")</f>
        <v/>
      </c>
      <c r="BQ346" s="16" t="str">
        <f>IF(Wedstrijden!W343="x","L1","")</f>
        <v/>
      </c>
      <c r="BR346" s="16" t="str">
        <f>IF(Wedstrijden!X343="x","L2","")</f>
        <v/>
      </c>
      <c r="BS346" s="16" t="str">
        <f>IF(Wedstrijden!Y343="x","M1","")</f>
        <v/>
      </c>
      <c r="BT346" s="16" t="str">
        <f>IF(Wedstrijden!Z343="x","M2","")</f>
        <v/>
      </c>
      <c r="BU346" s="16" t="str">
        <f>IF(Wedstrijden!AA343="x","Z1","")</f>
        <v/>
      </c>
      <c r="BV346" s="16" t="str">
        <f>IF(Wedstrijden!AB343="x","Z2","")</f>
        <v/>
      </c>
      <c r="BW346" s="16" t="str">
        <f>IF(COUNTA(Wedstrijden!K343:S343)&lt;&gt;0,1,"")</f>
        <v/>
      </c>
      <c r="BX346" s="16" t="str">
        <f t="shared" si="31"/>
        <v/>
      </c>
      <c r="BY346" s="16" t="str">
        <f>IF(Wedstrijden!K343="x","BB","")</f>
        <v/>
      </c>
      <c r="BZ346" s="16" t="str">
        <f>IF(Wedstrijden!L343="x","B","")</f>
        <v/>
      </c>
      <c r="CA346" s="16" t="str">
        <f>IF(Wedstrijden!M343="x","L1","")</f>
        <v/>
      </c>
      <c r="CB346" s="16" t="str">
        <f>IF(Wedstrijden!N343="x","L2","")</f>
        <v/>
      </c>
      <c r="CC346" s="16" t="str">
        <f>IF(Wedstrijden!O343="x","M1","")</f>
        <v/>
      </c>
      <c r="CD346" s="16" t="str">
        <f>IF(Wedstrijden!P343="x","M2","")</f>
        <v/>
      </c>
      <c r="CE346" s="16" t="str">
        <f>IF(Wedstrijden!Q343="x","Z1","")</f>
        <v/>
      </c>
      <c r="CF346" s="16" t="str">
        <f>IF(Wedstrijden!R343="x","Z2","")</f>
        <v/>
      </c>
      <c r="CG346" s="16" t="str">
        <f>IF(Wedstrijden!S343="x","ZZL","")</f>
        <v/>
      </c>
      <c r="CL346" s="16" t="str">
        <f>IF(COUNTA(Wedstrijden!AQ343:BA343)&lt;&gt;0,2,"")</f>
        <v/>
      </c>
      <c r="CM346" s="16" t="str">
        <f t="shared" si="32"/>
        <v/>
      </c>
      <c r="CN346" s="16" t="str">
        <f>IF(Wedstrijden!AQ343="x","AA","")</f>
        <v/>
      </c>
      <c r="CO346" s="16" t="str">
        <f>IF(Wedstrijden!AR343="x","A","")</f>
        <v/>
      </c>
      <c r="CP346" s="16" t="str">
        <f>IF(Wedstrijden!AS343="x","BB","")</f>
        <v/>
      </c>
      <c r="CQ346" s="16" t="str">
        <f>IF(Wedstrijden!AT343="x","B","")</f>
        <v/>
      </c>
      <c r="CR346" s="16" t="str">
        <f>IF(Wedstrijden!AU343="x","L","")</f>
        <v/>
      </c>
      <c r="CS346" s="16" t="str">
        <f>IF(Wedstrijden!AV343="x","M","")</f>
        <v/>
      </c>
      <c r="CT346" s="16" t="str">
        <f>IF(Wedstrijden!AW343="x","Z","")</f>
        <v/>
      </c>
      <c r="CU346" s="16" t="str">
        <f>IF(Wedstrijden!BA343="x","ZZ","")</f>
        <v/>
      </c>
      <c r="CV346" s="16" t="str">
        <f>IF(COUNTA(Wedstrijden!AH343:AO343)&lt;&gt;0,2,"")</f>
        <v/>
      </c>
      <c r="CW346" s="16" t="str">
        <f t="shared" si="33"/>
        <v/>
      </c>
      <c r="CX346" s="16" t="str">
        <f>IF(Wedstrijden!AH343="x","BB","")</f>
        <v/>
      </c>
      <c r="CY346" s="16" t="str">
        <f>IF(Wedstrijden!AI343="x","B","")</f>
        <v/>
      </c>
      <c r="CZ346" s="16" t="str">
        <f>IF(Wedstrijden!AJ343="x","L","")</f>
        <v/>
      </c>
      <c r="DA346" s="16" t="str">
        <f>IF(Wedstrijden!AK343="x","M","")</f>
        <v/>
      </c>
      <c r="DB346" s="16" t="str">
        <f>IF(Wedstrijden!AL343="x","Z","")</f>
        <v/>
      </c>
      <c r="DC346" s="16" t="str">
        <f>IF(Wedstrijden!AM343="x","ZZ","")</f>
        <v/>
      </c>
      <c r="DD346" s="16" t="str">
        <f>IF(Wedstrijden!AO343="x","1.40","")</f>
        <v/>
      </c>
      <c r="DE346" s="16" t="str">
        <f>IF(COUNTA(Wedstrijden!BC343:BE343)&lt;&gt;0,6,"")</f>
        <v/>
      </c>
      <c r="DF346" s="16" t="str">
        <f t="shared" si="34"/>
        <v/>
      </c>
      <c r="DG346" s="16" t="str">
        <f>IF(Wedstrijden!BC343="x","L","")</f>
        <v/>
      </c>
      <c r="DH346" s="16" t="str">
        <f>IF(Wedstrijden!BD343="x","M","")</f>
        <v/>
      </c>
      <c r="DI346" s="16" t="str">
        <f>IF(Wedstrijden!BE343="x","Z","")</f>
        <v/>
      </c>
      <c r="DJ346" s="16" t="str">
        <f>IF(Wedstrijden!BF343="x","Z","")</f>
        <v/>
      </c>
      <c r="DK346" s="16" t="str">
        <f>IF(COUNTA(Wedstrijden!BH343:BJ343)&lt;&gt;0,6,"")</f>
        <v/>
      </c>
      <c r="DL346" s="16" t="str">
        <f t="shared" si="35"/>
        <v/>
      </c>
      <c r="DM346" s="16" t="str">
        <f>IF(Wedstrijden!BH343="x","L","")</f>
        <v/>
      </c>
      <c r="DN346" s="16" t="str">
        <f>IF(Wedstrijden!BI343="x","M","")</f>
        <v/>
      </c>
      <c r="DO346" s="16" t="str">
        <f>IF(Wedstrijden!BJ343="x","Z","")</f>
        <v/>
      </c>
      <c r="DP346" s="16" t="str">
        <f>IF(Wedstrijden!BK343="x","Z","")</f>
        <v/>
      </c>
    </row>
    <row r="347" spans="1:120" ht="14.4" x14ac:dyDescent="0.3">
      <c r="A347" s="18">
        <f>Wedstrijden!A344</f>
        <v>0</v>
      </c>
      <c r="B347" s="16" t="str">
        <f>IFERROR(VLOOKUP(Wedstrijden!#REF!,#REF!,2,FALSE),"")</f>
        <v/>
      </c>
      <c r="C347" s="16">
        <f>Wedstrijden!E344</f>
        <v>0</v>
      </c>
      <c r="D347" s="16" t="str">
        <f>IFERROR(VLOOKUP(Wedstrijden!#REF!,#REF!,2,FALSE),"")</f>
        <v/>
      </c>
      <c r="E347" s="16" t="str">
        <f>IFERROR(VLOOKUP(Wedstrijden!#REF!,#REF!,5,FALSE),"")</f>
        <v/>
      </c>
      <c r="F347" s="16" t="e">
        <f>IF(Wedstrijden!#REF!&lt;&gt;"",Wedstrijden!#REF!,"")</f>
        <v>#REF!</v>
      </c>
      <c r="G347" s="16" t="e">
        <f>IF(Wedstrijden!#REF!="Indoor",1,0)</f>
        <v>#REF!</v>
      </c>
      <c r="H347" s="16" t="e">
        <f>Wedstrijden!#REF!</f>
        <v>#REF!</v>
      </c>
      <c r="I347" s="16" t="e">
        <f>IF(Wedstrijden!#REF!="Nee",0,IF(Wedstrijden!#REF!="Ja",1,""))</f>
        <v>#REF!</v>
      </c>
      <c r="J347" s="16" t="e">
        <f>IF(Wedstrijden!#REF!&lt;&gt;"",Wedstrijden!#REF!,"")</f>
        <v>#REF!</v>
      </c>
      <c r="BJ347" s="16" t="str">
        <f>IF(COUNTA(Wedstrijden!T344:AB344)&lt;&gt;0,1,"")</f>
        <v/>
      </c>
      <c r="BK347" s="16" t="str">
        <f t="shared" si="30"/>
        <v/>
      </c>
      <c r="BL347" s="16" t="e">
        <f>IF(Wedstrijden!#REF!="x","AA","")</f>
        <v>#REF!</v>
      </c>
      <c r="BM347" s="16" t="e">
        <f>IF(Wedstrijden!#REF!="x","A","")</f>
        <v>#REF!</v>
      </c>
      <c r="BN347" s="16" t="str">
        <f>IF(Wedstrijden!T344="x","B1","")</f>
        <v/>
      </c>
      <c r="BO347" s="16" t="e">
        <f>IF(Wedstrijden!#REF!="x","BB","")</f>
        <v>#REF!</v>
      </c>
      <c r="BP347" s="16" t="str">
        <f>IF(Wedstrijden!V344="x","B","")</f>
        <v/>
      </c>
      <c r="BQ347" s="16" t="str">
        <f>IF(Wedstrijden!W344="x","L1","")</f>
        <v/>
      </c>
      <c r="BR347" s="16" t="str">
        <f>IF(Wedstrijden!X344="x","L2","")</f>
        <v/>
      </c>
      <c r="BS347" s="16" t="str">
        <f>IF(Wedstrijden!Y344="x","M1","")</f>
        <v/>
      </c>
      <c r="BT347" s="16" t="str">
        <f>IF(Wedstrijden!Z344="x","M2","")</f>
        <v/>
      </c>
      <c r="BU347" s="16" t="str">
        <f>IF(Wedstrijden!AA344="x","Z1","")</f>
        <v/>
      </c>
      <c r="BV347" s="16" t="str">
        <f>IF(Wedstrijden!AB344="x","Z2","")</f>
        <v/>
      </c>
      <c r="BW347" s="16" t="str">
        <f>IF(COUNTA(Wedstrijden!K344:S344)&lt;&gt;0,1,"")</f>
        <v/>
      </c>
      <c r="BX347" s="16" t="str">
        <f t="shared" si="31"/>
        <v/>
      </c>
      <c r="BY347" s="16" t="str">
        <f>IF(Wedstrijden!K344="x","BB","")</f>
        <v/>
      </c>
      <c r="BZ347" s="16" t="str">
        <f>IF(Wedstrijden!L344="x","B","")</f>
        <v/>
      </c>
      <c r="CA347" s="16" t="str">
        <f>IF(Wedstrijden!M344="x","L1","")</f>
        <v/>
      </c>
      <c r="CB347" s="16" t="str">
        <f>IF(Wedstrijden!N344="x","L2","")</f>
        <v/>
      </c>
      <c r="CC347" s="16" t="str">
        <f>IF(Wedstrijden!O344="x","M1","")</f>
        <v/>
      </c>
      <c r="CD347" s="16" t="str">
        <f>IF(Wedstrijden!P344="x","M2","")</f>
        <v/>
      </c>
      <c r="CE347" s="16" t="str">
        <f>IF(Wedstrijden!Q344="x","Z1","")</f>
        <v/>
      </c>
      <c r="CF347" s="16" t="str">
        <f>IF(Wedstrijden!R344="x","Z2","")</f>
        <v/>
      </c>
      <c r="CG347" s="16" t="str">
        <f>IF(Wedstrijden!S344="x","ZZL","")</f>
        <v/>
      </c>
      <c r="CL347" s="16" t="str">
        <f>IF(COUNTA(Wedstrijden!AQ344:BA344)&lt;&gt;0,2,"")</f>
        <v/>
      </c>
      <c r="CM347" s="16" t="str">
        <f t="shared" si="32"/>
        <v/>
      </c>
      <c r="CN347" s="16" t="str">
        <f>IF(Wedstrijden!AQ344="x","AA","")</f>
        <v/>
      </c>
      <c r="CO347" s="16" t="str">
        <f>IF(Wedstrijden!AR344="x","A","")</f>
        <v/>
      </c>
      <c r="CP347" s="16" t="str">
        <f>IF(Wedstrijden!AS344="x","BB","")</f>
        <v/>
      </c>
      <c r="CQ347" s="16" t="str">
        <f>IF(Wedstrijden!AT344="x","B","")</f>
        <v/>
      </c>
      <c r="CR347" s="16" t="str">
        <f>IF(Wedstrijden!AU344="x","L","")</f>
        <v/>
      </c>
      <c r="CS347" s="16" t="str">
        <f>IF(Wedstrijden!AV344="x","M","")</f>
        <v/>
      </c>
      <c r="CT347" s="16" t="str">
        <f>IF(Wedstrijden!AW344="x","Z","")</f>
        <v/>
      </c>
      <c r="CU347" s="16" t="str">
        <f>IF(Wedstrijden!BA344="x","ZZ","")</f>
        <v/>
      </c>
      <c r="CV347" s="16" t="str">
        <f>IF(COUNTA(Wedstrijden!AH344:AO344)&lt;&gt;0,2,"")</f>
        <v/>
      </c>
      <c r="CW347" s="16" t="str">
        <f t="shared" si="33"/>
        <v/>
      </c>
      <c r="CX347" s="16" t="str">
        <f>IF(Wedstrijden!AH344="x","BB","")</f>
        <v/>
      </c>
      <c r="CY347" s="16" t="str">
        <f>IF(Wedstrijden!AI344="x","B","")</f>
        <v/>
      </c>
      <c r="CZ347" s="16" t="str">
        <f>IF(Wedstrijden!AJ344="x","L","")</f>
        <v/>
      </c>
      <c r="DA347" s="16" t="str">
        <f>IF(Wedstrijden!AK344="x","M","")</f>
        <v/>
      </c>
      <c r="DB347" s="16" t="str">
        <f>IF(Wedstrijden!AL344="x","Z","")</f>
        <v/>
      </c>
      <c r="DC347" s="16" t="str">
        <f>IF(Wedstrijden!AM344="x","ZZ","")</f>
        <v/>
      </c>
      <c r="DD347" s="16" t="str">
        <f>IF(Wedstrijden!AO344="x","1.40","")</f>
        <v/>
      </c>
      <c r="DE347" s="16" t="str">
        <f>IF(COUNTA(Wedstrijden!BC344:BE344)&lt;&gt;0,6,"")</f>
        <v/>
      </c>
      <c r="DF347" s="16" t="str">
        <f t="shared" si="34"/>
        <v/>
      </c>
      <c r="DG347" s="16" t="str">
        <f>IF(Wedstrijden!BC344="x","L","")</f>
        <v/>
      </c>
      <c r="DH347" s="16" t="str">
        <f>IF(Wedstrijden!BD344="x","M","")</f>
        <v/>
      </c>
      <c r="DI347" s="16" t="str">
        <f>IF(Wedstrijden!BE344="x","Z","")</f>
        <v/>
      </c>
      <c r="DJ347" s="16" t="str">
        <f>IF(Wedstrijden!BF344="x","Z","")</f>
        <v/>
      </c>
      <c r="DK347" s="16" t="str">
        <f>IF(COUNTA(Wedstrijden!BH344:BJ344)&lt;&gt;0,6,"")</f>
        <v/>
      </c>
      <c r="DL347" s="16" t="str">
        <f t="shared" si="35"/>
        <v/>
      </c>
      <c r="DM347" s="16" t="str">
        <f>IF(Wedstrijden!BH344="x","L","")</f>
        <v/>
      </c>
      <c r="DN347" s="16" t="str">
        <f>IF(Wedstrijden!BI344="x","M","")</f>
        <v/>
      </c>
      <c r="DO347" s="16" t="str">
        <f>IF(Wedstrijden!BJ344="x","Z","")</f>
        <v/>
      </c>
      <c r="DP347" s="16" t="str">
        <f>IF(Wedstrijden!BK344="x","Z","")</f>
        <v/>
      </c>
    </row>
    <row r="348" spans="1:120" ht="14.4" x14ac:dyDescent="0.3">
      <c r="A348" s="18">
        <f>Wedstrijden!A345</f>
        <v>0</v>
      </c>
      <c r="B348" s="16" t="str">
        <f>IFERROR(VLOOKUP(Wedstrijden!#REF!,#REF!,2,FALSE),"")</f>
        <v/>
      </c>
      <c r="C348" s="16">
        <f>Wedstrijden!E345</f>
        <v>0</v>
      </c>
      <c r="D348" s="16" t="str">
        <f>IFERROR(VLOOKUP(Wedstrijden!#REF!,#REF!,2,FALSE),"")</f>
        <v/>
      </c>
      <c r="E348" s="16" t="str">
        <f>IFERROR(VLOOKUP(Wedstrijden!#REF!,#REF!,5,FALSE),"")</f>
        <v/>
      </c>
      <c r="F348" s="16" t="e">
        <f>IF(Wedstrijden!#REF!&lt;&gt;"",Wedstrijden!#REF!,"")</f>
        <v>#REF!</v>
      </c>
      <c r="G348" s="16" t="e">
        <f>IF(Wedstrijden!#REF!="Indoor",1,0)</f>
        <v>#REF!</v>
      </c>
      <c r="H348" s="16" t="e">
        <f>Wedstrijden!#REF!</f>
        <v>#REF!</v>
      </c>
      <c r="I348" s="16" t="e">
        <f>IF(Wedstrijden!#REF!="Nee",0,IF(Wedstrijden!#REF!="Ja",1,""))</f>
        <v>#REF!</v>
      </c>
      <c r="J348" s="16" t="e">
        <f>IF(Wedstrijden!#REF!&lt;&gt;"",Wedstrijden!#REF!,"")</f>
        <v>#REF!</v>
      </c>
      <c r="BJ348" s="16" t="str">
        <f>IF(COUNTA(Wedstrijden!T345:AB345)&lt;&gt;0,1,"")</f>
        <v/>
      </c>
      <c r="BK348" s="16" t="str">
        <f t="shared" si="30"/>
        <v/>
      </c>
      <c r="BL348" s="16" t="e">
        <f>IF(Wedstrijden!#REF!="x","AA","")</f>
        <v>#REF!</v>
      </c>
      <c r="BM348" s="16" t="e">
        <f>IF(Wedstrijden!#REF!="x","A","")</f>
        <v>#REF!</v>
      </c>
      <c r="BN348" s="16" t="str">
        <f>IF(Wedstrijden!T345="x","B1","")</f>
        <v/>
      </c>
      <c r="BO348" s="16" t="e">
        <f>IF(Wedstrijden!#REF!="x","BB","")</f>
        <v>#REF!</v>
      </c>
      <c r="BP348" s="16" t="str">
        <f>IF(Wedstrijden!V345="x","B","")</f>
        <v/>
      </c>
      <c r="BQ348" s="16" t="str">
        <f>IF(Wedstrijden!W345="x","L1","")</f>
        <v/>
      </c>
      <c r="BR348" s="16" t="str">
        <f>IF(Wedstrijden!X345="x","L2","")</f>
        <v/>
      </c>
      <c r="BS348" s="16" t="str">
        <f>IF(Wedstrijden!Y345="x","M1","")</f>
        <v/>
      </c>
      <c r="BT348" s="16" t="str">
        <f>IF(Wedstrijden!Z345="x","M2","")</f>
        <v/>
      </c>
      <c r="BU348" s="16" t="str">
        <f>IF(Wedstrijden!AA345="x","Z1","")</f>
        <v/>
      </c>
      <c r="BV348" s="16" t="str">
        <f>IF(Wedstrijden!AB345="x","Z2","")</f>
        <v/>
      </c>
      <c r="BW348" s="16" t="str">
        <f>IF(COUNTA(Wedstrijden!K345:S345)&lt;&gt;0,1,"")</f>
        <v/>
      </c>
      <c r="BX348" s="16" t="str">
        <f t="shared" si="31"/>
        <v/>
      </c>
      <c r="BY348" s="16" t="str">
        <f>IF(Wedstrijden!K345="x","BB","")</f>
        <v/>
      </c>
      <c r="BZ348" s="16" t="str">
        <f>IF(Wedstrijden!L345="x","B","")</f>
        <v/>
      </c>
      <c r="CA348" s="16" t="str">
        <f>IF(Wedstrijden!M345="x","L1","")</f>
        <v/>
      </c>
      <c r="CB348" s="16" t="str">
        <f>IF(Wedstrijden!N345="x","L2","")</f>
        <v/>
      </c>
      <c r="CC348" s="16" t="str">
        <f>IF(Wedstrijden!O345="x","M1","")</f>
        <v/>
      </c>
      <c r="CD348" s="16" t="str">
        <f>IF(Wedstrijden!P345="x","M2","")</f>
        <v/>
      </c>
      <c r="CE348" s="16" t="str">
        <f>IF(Wedstrijden!Q345="x","Z1","")</f>
        <v/>
      </c>
      <c r="CF348" s="16" t="str">
        <f>IF(Wedstrijden!R345="x","Z2","")</f>
        <v/>
      </c>
      <c r="CG348" s="16" t="str">
        <f>IF(Wedstrijden!S345="x","ZZL","")</f>
        <v/>
      </c>
      <c r="CL348" s="16" t="str">
        <f>IF(COUNTA(Wedstrijden!AQ345:BA345)&lt;&gt;0,2,"")</f>
        <v/>
      </c>
      <c r="CM348" s="16" t="str">
        <f t="shared" si="32"/>
        <v/>
      </c>
      <c r="CN348" s="16" t="str">
        <f>IF(Wedstrijden!AQ345="x","AA","")</f>
        <v/>
      </c>
      <c r="CO348" s="16" t="str">
        <f>IF(Wedstrijden!AR345="x","A","")</f>
        <v/>
      </c>
      <c r="CP348" s="16" t="str">
        <f>IF(Wedstrijden!AS345="x","BB","")</f>
        <v/>
      </c>
      <c r="CQ348" s="16" t="str">
        <f>IF(Wedstrijden!AT345="x","B","")</f>
        <v/>
      </c>
      <c r="CR348" s="16" t="str">
        <f>IF(Wedstrijden!AU345="x","L","")</f>
        <v/>
      </c>
      <c r="CS348" s="16" t="str">
        <f>IF(Wedstrijden!AV345="x","M","")</f>
        <v/>
      </c>
      <c r="CT348" s="16" t="str">
        <f>IF(Wedstrijden!AW345="x","Z","")</f>
        <v/>
      </c>
      <c r="CU348" s="16" t="str">
        <f>IF(Wedstrijden!BA345="x","ZZ","")</f>
        <v/>
      </c>
      <c r="CV348" s="16" t="str">
        <f>IF(COUNTA(Wedstrijden!AH345:AO345)&lt;&gt;0,2,"")</f>
        <v/>
      </c>
      <c r="CW348" s="16" t="str">
        <f t="shared" si="33"/>
        <v/>
      </c>
      <c r="CX348" s="16" t="str">
        <f>IF(Wedstrijden!AH345="x","BB","")</f>
        <v/>
      </c>
      <c r="CY348" s="16" t="str">
        <f>IF(Wedstrijden!AI345="x","B","")</f>
        <v/>
      </c>
      <c r="CZ348" s="16" t="str">
        <f>IF(Wedstrijden!AJ345="x","L","")</f>
        <v/>
      </c>
      <c r="DA348" s="16" t="str">
        <f>IF(Wedstrijden!AK345="x","M","")</f>
        <v/>
      </c>
      <c r="DB348" s="16" t="str">
        <f>IF(Wedstrijden!AL345="x","Z","")</f>
        <v/>
      </c>
      <c r="DC348" s="16" t="str">
        <f>IF(Wedstrijden!AM345="x","ZZ","")</f>
        <v/>
      </c>
      <c r="DD348" s="16" t="str">
        <f>IF(Wedstrijden!AO345="x","1.40","")</f>
        <v/>
      </c>
      <c r="DE348" s="16" t="str">
        <f>IF(COUNTA(Wedstrijden!BC345:BE345)&lt;&gt;0,6,"")</f>
        <v/>
      </c>
      <c r="DF348" s="16" t="str">
        <f t="shared" si="34"/>
        <v/>
      </c>
      <c r="DG348" s="16" t="str">
        <f>IF(Wedstrijden!BC345="x","L","")</f>
        <v/>
      </c>
      <c r="DH348" s="16" t="str">
        <f>IF(Wedstrijden!BD345="x","M","")</f>
        <v/>
      </c>
      <c r="DI348" s="16" t="str">
        <f>IF(Wedstrijden!BE345="x","Z","")</f>
        <v/>
      </c>
      <c r="DJ348" s="16" t="str">
        <f>IF(Wedstrijden!BF345="x","Z","")</f>
        <v/>
      </c>
      <c r="DK348" s="16" t="str">
        <f>IF(COUNTA(Wedstrijden!BH345:BJ345)&lt;&gt;0,6,"")</f>
        <v/>
      </c>
      <c r="DL348" s="16" t="str">
        <f t="shared" si="35"/>
        <v/>
      </c>
      <c r="DM348" s="16" t="str">
        <f>IF(Wedstrijden!BH345="x","L","")</f>
        <v/>
      </c>
      <c r="DN348" s="16" t="str">
        <f>IF(Wedstrijden!BI345="x","M","")</f>
        <v/>
      </c>
      <c r="DO348" s="16" t="str">
        <f>IF(Wedstrijden!BJ345="x","Z","")</f>
        <v/>
      </c>
      <c r="DP348" s="16" t="str">
        <f>IF(Wedstrijden!BK345="x","Z","")</f>
        <v/>
      </c>
    </row>
    <row r="349" spans="1:120" ht="14.4" x14ac:dyDescent="0.3">
      <c r="A349" s="18">
        <f>Wedstrijden!A346</f>
        <v>0</v>
      </c>
      <c r="B349" s="16" t="str">
        <f>IFERROR(VLOOKUP(Wedstrijden!#REF!,#REF!,2,FALSE),"")</f>
        <v/>
      </c>
      <c r="C349" s="16">
        <f>Wedstrijden!E346</f>
        <v>0</v>
      </c>
      <c r="D349" s="16" t="str">
        <f>IFERROR(VLOOKUP(Wedstrijden!#REF!,#REF!,2,FALSE),"")</f>
        <v/>
      </c>
      <c r="E349" s="16" t="str">
        <f>IFERROR(VLOOKUP(Wedstrijden!#REF!,#REF!,5,FALSE),"")</f>
        <v/>
      </c>
      <c r="F349" s="16" t="e">
        <f>IF(Wedstrijden!#REF!&lt;&gt;"",Wedstrijden!#REF!,"")</f>
        <v>#REF!</v>
      </c>
      <c r="G349" s="16" t="e">
        <f>IF(Wedstrijden!#REF!="Indoor",1,0)</f>
        <v>#REF!</v>
      </c>
      <c r="H349" s="16" t="e">
        <f>Wedstrijden!#REF!</f>
        <v>#REF!</v>
      </c>
      <c r="I349" s="16" t="e">
        <f>IF(Wedstrijden!#REF!="Nee",0,IF(Wedstrijden!#REF!="Ja",1,""))</f>
        <v>#REF!</v>
      </c>
      <c r="J349" s="16" t="e">
        <f>IF(Wedstrijden!#REF!&lt;&gt;"",Wedstrijden!#REF!,"")</f>
        <v>#REF!</v>
      </c>
      <c r="BJ349" s="16" t="str">
        <f>IF(COUNTA(Wedstrijden!T346:AB346)&lt;&gt;0,1,"")</f>
        <v/>
      </c>
      <c r="BK349" s="16" t="str">
        <f t="shared" si="30"/>
        <v/>
      </c>
      <c r="BL349" s="16" t="e">
        <f>IF(Wedstrijden!#REF!="x","AA","")</f>
        <v>#REF!</v>
      </c>
      <c r="BM349" s="16" t="e">
        <f>IF(Wedstrijden!#REF!="x","A","")</f>
        <v>#REF!</v>
      </c>
      <c r="BN349" s="16" t="str">
        <f>IF(Wedstrijden!T346="x","B1","")</f>
        <v/>
      </c>
      <c r="BO349" s="16" t="e">
        <f>IF(Wedstrijden!#REF!="x","BB","")</f>
        <v>#REF!</v>
      </c>
      <c r="BP349" s="16" t="str">
        <f>IF(Wedstrijden!V346="x","B","")</f>
        <v/>
      </c>
      <c r="BQ349" s="16" t="str">
        <f>IF(Wedstrijden!W346="x","L1","")</f>
        <v/>
      </c>
      <c r="BR349" s="16" t="str">
        <f>IF(Wedstrijden!X346="x","L2","")</f>
        <v/>
      </c>
      <c r="BS349" s="16" t="str">
        <f>IF(Wedstrijden!Y346="x","M1","")</f>
        <v/>
      </c>
      <c r="BT349" s="16" t="str">
        <f>IF(Wedstrijden!Z346="x","M2","")</f>
        <v/>
      </c>
      <c r="BU349" s="16" t="str">
        <f>IF(Wedstrijden!AA346="x","Z1","")</f>
        <v/>
      </c>
      <c r="BV349" s="16" t="str">
        <f>IF(Wedstrijden!AB346="x","Z2","")</f>
        <v/>
      </c>
      <c r="BW349" s="16" t="str">
        <f>IF(COUNTA(Wedstrijden!K346:S346)&lt;&gt;0,1,"")</f>
        <v/>
      </c>
      <c r="BX349" s="16" t="str">
        <f t="shared" si="31"/>
        <v/>
      </c>
      <c r="BY349" s="16" t="str">
        <f>IF(Wedstrijden!K346="x","BB","")</f>
        <v/>
      </c>
      <c r="BZ349" s="16" t="str">
        <f>IF(Wedstrijden!L346="x","B","")</f>
        <v/>
      </c>
      <c r="CA349" s="16" t="str">
        <f>IF(Wedstrijden!M346="x","L1","")</f>
        <v/>
      </c>
      <c r="CB349" s="16" t="str">
        <f>IF(Wedstrijden!N346="x","L2","")</f>
        <v/>
      </c>
      <c r="CC349" s="16" t="str">
        <f>IF(Wedstrijden!O346="x","M1","")</f>
        <v/>
      </c>
      <c r="CD349" s="16" t="str">
        <f>IF(Wedstrijden!P346="x","M2","")</f>
        <v/>
      </c>
      <c r="CE349" s="16" t="str">
        <f>IF(Wedstrijden!Q346="x","Z1","")</f>
        <v/>
      </c>
      <c r="CF349" s="16" t="str">
        <f>IF(Wedstrijden!R346="x","Z2","")</f>
        <v/>
      </c>
      <c r="CG349" s="16" t="str">
        <f>IF(Wedstrijden!S346="x","ZZL","")</f>
        <v/>
      </c>
      <c r="CL349" s="16" t="str">
        <f>IF(COUNTA(Wedstrijden!AQ346:BA346)&lt;&gt;0,2,"")</f>
        <v/>
      </c>
      <c r="CM349" s="16" t="str">
        <f t="shared" si="32"/>
        <v/>
      </c>
      <c r="CN349" s="16" t="str">
        <f>IF(Wedstrijden!AQ346="x","AA","")</f>
        <v/>
      </c>
      <c r="CO349" s="16" t="str">
        <f>IF(Wedstrijden!AR346="x","A","")</f>
        <v/>
      </c>
      <c r="CP349" s="16" t="str">
        <f>IF(Wedstrijden!AS346="x","BB","")</f>
        <v/>
      </c>
      <c r="CQ349" s="16" t="str">
        <f>IF(Wedstrijden!AT346="x","B","")</f>
        <v/>
      </c>
      <c r="CR349" s="16" t="str">
        <f>IF(Wedstrijden!AU346="x","L","")</f>
        <v/>
      </c>
      <c r="CS349" s="16" t="str">
        <f>IF(Wedstrijden!AV346="x","M","")</f>
        <v/>
      </c>
      <c r="CT349" s="16" t="str">
        <f>IF(Wedstrijden!AW346="x","Z","")</f>
        <v/>
      </c>
      <c r="CU349" s="16" t="str">
        <f>IF(Wedstrijden!BA346="x","ZZ","")</f>
        <v/>
      </c>
      <c r="CV349" s="16" t="str">
        <f>IF(COUNTA(Wedstrijden!AH346:AO346)&lt;&gt;0,2,"")</f>
        <v/>
      </c>
      <c r="CW349" s="16" t="str">
        <f t="shared" si="33"/>
        <v/>
      </c>
      <c r="CX349" s="16" t="str">
        <f>IF(Wedstrijden!AH346="x","BB","")</f>
        <v/>
      </c>
      <c r="CY349" s="16" t="str">
        <f>IF(Wedstrijden!AI346="x","B","")</f>
        <v/>
      </c>
      <c r="CZ349" s="16" t="str">
        <f>IF(Wedstrijden!AJ346="x","L","")</f>
        <v/>
      </c>
      <c r="DA349" s="16" t="str">
        <f>IF(Wedstrijden!AK346="x","M","")</f>
        <v/>
      </c>
      <c r="DB349" s="16" t="str">
        <f>IF(Wedstrijden!AL346="x","Z","")</f>
        <v/>
      </c>
      <c r="DC349" s="16" t="str">
        <f>IF(Wedstrijden!AM346="x","ZZ","")</f>
        <v/>
      </c>
      <c r="DD349" s="16" t="str">
        <f>IF(Wedstrijden!AO346="x","1.40","")</f>
        <v/>
      </c>
      <c r="DE349" s="16" t="str">
        <f>IF(COUNTA(Wedstrijden!BC346:BE346)&lt;&gt;0,6,"")</f>
        <v/>
      </c>
      <c r="DF349" s="16" t="str">
        <f t="shared" si="34"/>
        <v/>
      </c>
      <c r="DG349" s="16" t="str">
        <f>IF(Wedstrijden!BC346="x","L","")</f>
        <v/>
      </c>
      <c r="DH349" s="16" t="str">
        <f>IF(Wedstrijden!BD346="x","M","")</f>
        <v/>
      </c>
      <c r="DI349" s="16" t="str">
        <f>IF(Wedstrijden!BE346="x","Z","")</f>
        <v/>
      </c>
      <c r="DJ349" s="16" t="str">
        <f>IF(Wedstrijden!BF346="x","Z","")</f>
        <v/>
      </c>
      <c r="DK349" s="16" t="str">
        <f>IF(COUNTA(Wedstrijden!BH346:BJ346)&lt;&gt;0,6,"")</f>
        <v/>
      </c>
      <c r="DL349" s="16" t="str">
        <f t="shared" si="35"/>
        <v/>
      </c>
      <c r="DM349" s="16" t="str">
        <f>IF(Wedstrijden!BH346="x","L","")</f>
        <v/>
      </c>
      <c r="DN349" s="16" t="str">
        <f>IF(Wedstrijden!BI346="x","M","")</f>
        <v/>
      </c>
      <c r="DO349" s="16" t="str">
        <f>IF(Wedstrijden!BJ346="x","Z","")</f>
        <v/>
      </c>
      <c r="DP349" s="16" t="str">
        <f>IF(Wedstrijden!BK346="x","Z","")</f>
        <v/>
      </c>
    </row>
    <row r="350" spans="1:120" ht="14.4" x14ac:dyDescent="0.3">
      <c r="A350" s="18">
        <f>Wedstrijden!A347</f>
        <v>0</v>
      </c>
      <c r="B350" s="16" t="str">
        <f>IFERROR(VLOOKUP(Wedstrijden!#REF!,#REF!,2,FALSE),"")</f>
        <v/>
      </c>
      <c r="C350" s="16">
        <f>Wedstrijden!E347</f>
        <v>0</v>
      </c>
      <c r="D350" s="16" t="str">
        <f>IFERROR(VLOOKUP(Wedstrijden!#REF!,#REF!,2,FALSE),"")</f>
        <v/>
      </c>
      <c r="E350" s="16" t="str">
        <f>IFERROR(VLOOKUP(Wedstrijden!#REF!,#REF!,5,FALSE),"")</f>
        <v/>
      </c>
      <c r="F350" s="16" t="e">
        <f>IF(Wedstrijden!#REF!&lt;&gt;"",Wedstrijden!#REF!,"")</f>
        <v>#REF!</v>
      </c>
      <c r="G350" s="16" t="e">
        <f>IF(Wedstrijden!#REF!="Indoor",1,0)</f>
        <v>#REF!</v>
      </c>
      <c r="H350" s="16" t="e">
        <f>Wedstrijden!#REF!</f>
        <v>#REF!</v>
      </c>
      <c r="I350" s="16" t="e">
        <f>IF(Wedstrijden!#REF!="Nee",0,IF(Wedstrijden!#REF!="Ja",1,""))</f>
        <v>#REF!</v>
      </c>
      <c r="J350" s="16" t="e">
        <f>IF(Wedstrijden!#REF!&lt;&gt;"",Wedstrijden!#REF!,"")</f>
        <v>#REF!</v>
      </c>
      <c r="BJ350" s="16" t="str">
        <f>IF(COUNTA(Wedstrijden!T347:AB347)&lt;&gt;0,1,"")</f>
        <v/>
      </c>
      <c r="BK350" s="16" t="str">
        <f t="shared" si="30"/>
        <v/>
      </c>
      <c r="BL350" s="16" t="e">
        <f>IF(Wedstrijden!#REF!="x","AA","")</f>
        <v>#REF!</v>
      </c>
      <c r="BM350" s="16" t="e">
        <f>IF(Wedstrijden!#REF!="x","A","")</f>
        <v>#REF!</v>
      </c>
      <c r="BN350" s="16" t="str">
        <f>IF(Wedstrijden!T347="x","B1","")</f>
        <v/>
      </c>
      <c r="BO350" s="16" t="e">
        <f>IF(Wedstrijden!#REF!="x","BB","")</f>
        <v>#REF!</v>
      </c>
      <c r="BP350" s="16" t="str">
        <f>IF(Wedstrijden!V347="x","B","")</f>
        <v/>
      </c>
      <c r="BQ350" s="16" t="str">
        <f>IF(Wedstrijden!W347="x","L1","")</f>
        <v/>
      </c>
      <c r="BR350" s="16" t="str">
        <f>IF(Wedstrijden!X347="x","L2","")</f>
        <v/>
      </c>
      <c r="BS350" s="16" t="str">
        <f>IF(Wedstrijden!Y347="x","M1","")</f>
        <v/>
      </c>
      <c r="BT350" s="16" t="str">
        <f>IF(Wedstrijden!Z347="x","M2","")</f>
        <v/>
      </c>
      <c r="BU350" s="16" t="str">
        <f>IF(Wedstrijden!AA347="x","Z1","")</f>
        <v/>
      </c>
      <c r="BV350" s="16" t="str">
        <f>IF(Wedstrijden!AB347="x","Z2","")</f>
        <v/>
      </c>
      <c r="BW350" s="16" t="str">
        <f>IF(COUNTA(Wedstrijden!K347:S347)&lt;&gt;0,1,"")</f>
        <v/>
      </c>
      <c r="BX350" s="16" t="str">
        <f t="shared" si="31"/>
        <v/>
      </c>
      <c r="BY350" s="16" t="str">
        <f>IF(Wedstrijden!K347="x","BB","")</f>
        <v/>
      </c>
      <c r="BZ350" s="16" t="str">
        <f>IF(Wedstrijden!L347="x","B","")</f>
        <v/>
      </c>
      <c r="CA350" s="16" t="str">
        <f>IF(Wedstrijden!M347="x","L1","")</f>
        <v/>
      </c>
      <c r="CB350" s="16" t="str">
        <f>IF(Wedstrijden!N347="x","L2","")</f>
        <v/>
      </c>
      <c r="CC350" s="16" t="str">
        <f>IF(Wedstrijden!O347="x","M1","")</f>
        <v/>
      </c>
      <c r="CD350" s="16" t="str">
        <f>IF(Wedstrijden!P347="x","M2","")</f>
        <v/>
      </c>
      <c r="CE350" s="16" t="str">
        <f>IF(Wedstrijden!Q347="x","Z1","")</f>
        <v/>
      </c>
      <c r="CF350" s="16" t="str">
        <f>IF(Wedstrijden!R347="x","Z2","")</f>
        <v/>
      </c>
      <c r="CG350" s="16" t="str">
        <f>IF(Wedstrijden!S347="x","ZZL","")</f>
        <v/>
      </c>
      <c r="CL350" s="16" t="str">
        <f>IF(COUNTA(Wedstrijden!AQ347:BA347)&lt;&gt;0,2,"")</f>
        <v/>
      </c>
      <c r="CM350" s="16" t="str">
        <f t="shared" si="32"/>
        <v/>
      </c>
      <c r="CN350" s="16" t="str">
        <f>IF(Wedstrijden!AQ347="x","AA","")</f>
        <v/>
      </c>
      <c r="CO350" s="16" t="str">
        <f>IF(Wedstrijden!AR347="x","A","")</f>
        <v/>
      </c>
      <c r="CP350" s="16" t="str">
        <f>IF(Wedstrijden!AS347="x","BB","")</f>
        <v/>
      </c>
      <c r="CQ350" s="16" t="str">
        <f>IF(Wedstrijden!AT347="x","B","")</f>
        <v/>
      </c>
      <c r="CR350" s="16" t="str">
        <f>IF(Wedstrijden!AU347="x","L","")</f>
        <v/>
      </c>
      <c r="CS350" s="16" t="str">
        <f>IF(Wedstrijden!AV347="x","M","")</f>
        <v/>
      </c>
      <c r="CT350" s="16" t="str">
        <f>IF(Wedstrijden!AW347="x","Z","")</f>
        <v/>
      </c>
      <c r="CU350" s="16" t="str">
        <f>IF(Wedstrijden!BA347="x","ZZ","")</f>
        <v/>
      </c>
      <c r="CV350" s="16" t="str">
        <f>IF(COUNTA(Wedstrijden!AH347:AO347)&lt;&gt;0,2,"")</f>
        <v/>
      </c>
      <c r="CW350" s="16" t="str">
        <f t="shared" si="33"/>
        <v/>
      </c>
      <c r="CX350" s="16" t="str">
        <f>IF(Wedstrijden!AH347="x","BB","")</f>
        <v/>
      </c>
      <c r="CY350" s="16" t="str">
        <f>IF(Wedstrijden!AI347="x","B","")</f>
        <v/>
      </c>
      <c r="CZ350" s="16" t="str">
        <f>IF(Wedstrijden!AJ347="x","L","")</f>
        <v/>
      </c>
      <c r="DA350" s="16" t="str">
        <f>IF(Wedstrijden!AK347="x","M","")</f>
        <v/>
      </c>
      <c r="DB350" s="16" t="str">
        <f>IF(Wedstrijden!AL347="x","Z","")</f>
        <v/>
      </c>
      <c r="DC350" s="16" t="str">
        <f>IF(Wedstrijden!AM347="x","ZZ","")</f>
        <v/>
      </c>
      <c r="DD350" s="16" t="str">
        <f>IF(Wedstrijden!AO347="x","1.40","")</f>
        <v/>
      </c>
      <c r="DE350" s="16" t="str">
        <f>IF(COUNTA(Wedstrijden!BC347:BE347)&lt;&gt;0,6,"")</f>
        <v/>
      </c>
      <c r="DF350" s="16" t="str">
        <f t="shared" si="34"/>
        <v/>
      </c>
      <c r="DG350" s="16" t="str">
        <f>IF(Wedstrijden!BC347="x","L","")</f>
        <v/>
      </c>
      <c r="DH350" s="16" t="str">
        <f>IF(Wedstrijden!BD347="x","M","")</f>
        <v/>
      </c>
      <c r="DI350" s="16" t="str">
        <f>IF(Wedstrijden!BE347="x","Z","")</f>
        <v/>
      </c>
      <c r="DJ350" s="16" t="str">
        <f>IF(Wedstrijden!BF347="x","Z","")</f>
        <v/>
      </c>
      <c r="DK350" s="16" t="str">
        <f>IF(COUNTA(Wedstrijden!BH347:BJ347)&lt;&gt;0,6,"")</f>
        <v/>
      </c>
      <c r="DL350" s="16" t="str">
        <f t="shared" si="35"/>
        <v/>
      </c>
      <c r="DM350" s="16" t="str">
        <f>IF(Wedstrijden!BH347="x","L","")</f>
        <v/>
      </c>
      <c r="DN350" s="16" t="str">
        <f>IF(Wedstrijden!BI347="x","M","")</f>
        <v/>
      </c>
      <c r="DO350" s="16" t="str">
        <f>IF(Wedstrijden!BJ347="x","Z","")</f>
        <v/>
      </c>
      <c r="DP350" s="16" t="str">
        <f>IF(Wedstrijden!BK347="x","Z","")</f>
        <v/>
      </c>
    </row>
    <row r="351" spans="1:120" ht="14.4" x14ac:dyDescent="0.3">
      <c r="A351" s="18">
        <f>Wedstrijden!A348</f>
        <v>0</v>
      </c>
      <c r="B351" s="16" t="str">
        <f>IFERROR(VLOOKUP(Wedstrijden!#REF!,#REF!,2,FALSE),"")</f>
        <v/>
      </c>
      <c r="C351" s="16">
        <f>Wedstrijden!E348</f>
        <v>0</v>
      </c>
      <c r="D351" s="16" t="str">
        <f>IFERROR(VLOOKUP(Wedstrijden!#REF!,#REF!,2,FALSE),"")</f>
        <v/>
      </c>
      <c r="E351" s="16" t="str">
        <f>IFERROR(VLOOKUP(Wedstrijden!#REF!,#REF!,5,FALSE),"")</f>
        <v/>
      </c>
      <c r="F351" s="16" t="e">
        <f>IF(Wedstrijden!#REF!&lt;&gt;"",Wedstrijden!#REF!,"")</f>
        <v>#REF!</v>
      </c>
      <c r="G351" s="16" t="e">
        <f>IF(Wedstrijden!#REF!="Indoor",1,0)</f>
        <v>#REF!</v>
      </c>
      <c r="H351" s="16" t="e">
        <f>Wedstrijden!#REF!</f>
        <v>#REF!</v>
      </c>
      <c r="I351" s="16" t="e">
        <f>IF(Wedstrijden!#REF!="Nee",0,IF(Wedstrijden!#REF!="Ja",1,""))</f>
        <v>#REF!</v>
      </c>
      <c r="J351" s="16" t="e">
        <f>IF(Wedstrijden!#REF!&lt;&gt;"",Wedstrijden!#REF!,"")</f>
        <v>#REF!</v>
      </c>
      <c r="BJ351" s="16" t="str">
        <f>IF(COUNTA(Wedstrijden!T348:AB348)&lt;&gt;0,1,"")</f>
        <v/>
      </c>
      <c r="BK351" s="16" t="str">
        <f t="shared" si="30"/>
        <v/>
      </c>
      <c r="BL351" s="16" t="e">
        <f>IF(Wedstrijden!#REF!="x","AA","")</f>
        <v>#REF!</v>
      </c>
      <c r="BM351" s="16" t="e">
        <f>IF(Wedstrijden!#REF!="x","A","")</f>
        <v>#REF!</v>
      </c>
      <c r="BN351" s="16" t="str">
        <f>IF(Wedstrijden!T348="x","B1","")</f>
        <v/>
      </c>
      <c r="BO351" s="16" t="e">
        <f>IF(Wedstrijden!#REF!="x","BB","")</f>
        <v>#REF!</v>
      </c>
      <c r="BP351" s="16" t="str">
        <f>IF(Wedstrijden!V348="x","B","")</f>
        <v/>
      </c>
      <c r="BQ351" s="16" t="str">
        <f>IF(Wedstrijden!W348="x","L1","")</f>
        <v/>
      </c>
      <c r="BR351" s="16" t="str">
        <f>IF(Wedstrijden!X348="x","L2","")</f>
        <v/>
      </c>
      <c r="BS351" s="16" t="str">
        <f>IF(Wedstrijden!Y348="x","M1","")</f>
        <v/>
      </c>
      <c r="BT351" s="16" t="str">
        <f>IF(Wedstrijden!Z348="x","M2","")</f>
        <v/>
      </c>
      <c r="BU351" s="16" t="str">
        <f>IF(Wedstrijden!AA348="x","Z1","")</f>
        <v/>
      </c>
      <c r="BV351" s="16" t="str">
        <f>IF(Wedstrijden!AB348="x","Z2","")</f>
        <v/>
      </c>
      <c r="BW351" s="16" t="str">
        <f>IF(COUNTA(Wedstrijden!K348:S348)&lt;&gt;0,1,"")</f>
        <v/>
      </c>
      <c r="BX351" s="16" t="str">
        <f t="shared" si="31"/>
        <v/>
      </c>
      <c r="BY351" s="16" t="str">
        <f>IF(Wedstrijden!K348="x","BB","")</f>
        <v/>
      </c>
      <c r="BZ351" s="16" t="str">
        <f>IF(Wedstrijden!L348="x","B","")</f>
        <v/>
      </c>
      <c r="CA351" s="16" t="str">
        <f>IF(Wedstrijden!M348="x","L1","")</f>
        <v/>
      </c>
      <c r="CB351" s="16" t="str">
        <f>IF(Wedstrijden!N348="x","L2","")</f>
        <v/>
      </c>
      <c r="CC351" s="16" t="str">
        <f>IF(Wedstrijden!O348="x","M1","")</f>
        <v/>
      </c>
      <c r="CD351" s="16" t="str">
        <f>IF(Wedstrijden!P348="x","M2","")</f>
        <v/>
      </c>
      <c r="CE351" s="16" t="str">
        <f>IF(Wedstrijden!Q348="x","Z1","")</f>
        <v/>
      </c>
      <c r="CF351" s="16" t="str">
        <f>IF(Wedstrijden!R348="x","Z2","")</f>
        <v/>
      </c>
      <c r="CG351" s="16" t="str">
        <f>IF(Wedstrijden!S348="x","ZZL","")</f>
        <v/>
      </c>
      <c r="CL351" s="16" t="str">
        <f>IF(COUNTA(Wedstrijden!AQ348:BA348)&lt;&gt;0,2,"")</f>
        <v/>
      </c>
      <c r="CM351" s="16" t="str">
        <f t="shared" si="32"/>
        <v/>
      </c>
      <c r="CN351" s="16" t="str">
        <f>IF(Wedstrijden!AQ348="x","AA","")</f>
        <v/>
      </c>
      <c r="CO351" s="16" t="str">
        <f>IF(Wedstrijden!AR348="x","A","")</f>
        <v/>
      </c>
      <c r="CP351" s="16" t="str">
        <f>IF(Wedstrijden!AS348="x","BB","")</f>
        <v/>
      </c>
      <c r="CQ351" s="16" t="str">
        <f>IF(Wedstrijden!AT348="x","B","")</f>
        <v/>
      </c>
      <c r="CR351" s="16" t="str">
        <f>IF(Wedstrijden!AU348="x","L","")</f>
        <v/>
      </c>
      <c r="CS351" s="16" t="str">
        <f>IF(Wedstrijden!AV348="x","M","")</f>
        <v/>
      </c>
      <c r="CT351" s="16" t="str">
        <f>IF(Wedstrijden!AW348="x","Z","")</f>
        <v/>
      </c>
      <c r="CU351" s="16" t="str">
        <f>IF(Wedstrijden!BA348="x","ZZ","")</f>
        <v/>
      </c>
      <c r="CV351" s="16" t="str">
        <f>IF(COUNTA(Wedstrijden!AH348:AO348)&lt;&gt;0,2,"")</f>
        <v/>
      </c>
      <c r="CW351" s="16" t="str">
        <f t="shared" si="33"/>
        <v/>
      </c>
      <c r="CX351" s="16" t="str">
        <f>IF(Wedstrijden!AH348="x","BB","")</f>
        <v/>
      </c>
      <c r="CY351" s="16" t="str">
        <f>IF(Wedstrijden!AI348="x","B","")</f>
        <v/>
      </c>
      <c r="CZ351" s="16" t="str">
        <f>IF(Wedstrijden!AJ348="x","L","")</f>
        <v/>
      </c>
      <c r="DA351" s="16" t="str">
        <f>IF(Wedstrijden!AK348="x","M","")</f>
        <v/>
      </c>
      <c r="DB351" s="16" t="str">
        <f>IF(Wedstrijden!AL348="x","Z","")</f>
        <v/>
      </c>
      <c r="DC351" s="16" t="str">
        <f>IF(Wedstrijden!AM348="x","ZZ","")</f>
        <v/>
      </c>
      <c r="DD351" s="16" t="str">
        <f>IF(Wedstrijden!AO348="x","1.40","")</f>
        <v/>
      </c>
      <c r="DE351" s="16" t="str">
        <f>IF(COUNTA(Wedstrijden!BC348:BE348)&lt;&gt;0,6,"")</f>
        <v/>
      </c>
      <c r="DF351" s="16" t="str">
        <f t="shared" si="34"/>
        <v/>
      </c>
      <c r="DG351" s="16" t="str">
        <f>IF(Wedstrijden!BC348="x","L","")</f>
        <v/>
      </c>
      <c r="DH351" s="16" t="str">
        <f>IF(Wedstrijden!BD348="x","M","")</f>
        <v/>
      </c>
      <c r="DI351" s="16" t="str">
        <f>IF(Wedstrijden!BE348="x","Z","")</f>
        <v/>
      </c>
      <c r="DJ351" s="16" t="str">
        <f>IF(Wedstrijden!BF348="x","Z","")</f>
        <v/>
      </c>
      <c r="DK351" s="16" t="str">
        <f>IF(COUNTA(Wedstrijden!BH348:BJ348)&lt;&gt;0,6,"")</f>
        <v/>
      </c>
      <c r="DL351" s="16" t="str">
        <f t="shared" si="35"/>
        <v/>
      </c>
      <c r="DM351" s="16" t="str">
        <f>IF(Wedstrijden!BH348="x","L","")</f>
        <v/>
      </c>
      <c r="DN351" s="16" t="str">
        <f>IF(Wedstrijden!BI348="x","M","")</f>
        <v/>
      </c>
      <c r="DO351" s="16" t="str">
        <f>IF(Wedstrijden!BJ348="x","Z","")</f>
        <v/>
      </c>
      <c r="DP351" s="16" t="str">
        <f>IF(Wedstrijden!BK348="x","Z","")</f>
        <v/>
      </c>
    </row>
    <row r="352" spans="1:120" ht="14.4" x14ac:dyDescent="0.3">
      <c r="A352" s="18">
        <f>Wedstrijden!A349</f>
        <v>0</v>
      </c>
      <c r="B352" s="16" t="str">
        <f>IFERROR(VLOOKUP(Wedstrijden!#REF!,#REF!,2,FALSE),"")</f>
        <v/>
      </c>
      <c r="C352" s="16">
        <f>Wedstrijden!E349</f>
        <v>0</v>
      </c>
      <c r="D352" s="16" t="str">
        <f>IFERROR(VLOOKUP(Wedstrijden!#REF!,#REF!,2,FALSE),"")</f>
        <v/>
      </c>
      <c r="E352" s="16" t="str">
        <f>IFERROR(VLOOKUP(Wedstrijden!#REF!,#REF!,5,FALSE),"")</f>
        <v/>
      </c>
      <c r="F352" s="16" t="e">
        <f>IF(Wedstrijden!#REF!&lt;&gt;"",Wedstrijden!#REF!,"")</f>
        <v>#REF!</v>
      </c>
      <c r="G352" s="16" t="e">
        <f>IF(Wedstrijden!#REF!="Indoor",1,0)</f>
        <v>#REF!</v>
      </c>
      <c r="H352" s="16" t="e">
        <f>Wedstrijden!#REF!</f>
        <v>#REF!</v>
      </c>
      <c r="I352" s="16" t="e">
        <f>IF(Wedstrijden!#REF!="Nee",0,IF(Wedstrijden!#REF!="Ja",1,""))</f>
        <v>#REF!</v>
      </c>
      <c r="J352" s="16" t="e">
        <f>IF(Wedstrijden!#REF!&lt;&gt;"",Wedstrijden!#REF!,"")</f>
        <v>#REF!</v>
      </c>
      <c r="BJ352" s="16" t="str">
        <f>IF(COUNTA(Wedstrijden!T349:AB349)&lt;&gt;0,1,"")</f>
        <v/>
      </c>
      <c r="BK352" s="16" t="str">
        <f t="shared" si="30"/>
        <v/>
      </c>
      <c r="BL352" s="16" t="e">
        <f>IF(Wedstrijden!#REF!="x","AA","")</f>
        <v>#REF!</v>
      </c>
      <c r="BM352" s="16" t="e">
        <f>IF(Wedstrijden!#REF!="x","A","")</f>
        <v>#REF!</v>
      </c>
      <c r="BN352" s="16" t="str">
        <f>IF(Wedstrijden!T349="x","B1","")</f>
        <v/>
      </c>
      <c r="BO352" s="16" t="e">
        <f>IF(Wedstrijden!#REF!="x","BB","")</f>
        <v>#REF!</v>
      </c>
      <c r="BP352" s="16" t="str">
        <f>IF(Wedstrijden!V349="x","B","")</f>
        <v/>
      </c>
      <c r="BQ352" s="16" t="str">
        <f>IF(Wedstrijden!W349="x","L1","")</f>
        <v/>
      </c>
      <c r="BR352" s="16" t="str">
        <f>IF(Wedstrijden!X349="x","L2","")</f>
        <v/>
      </c>
      <c r="BS352" s="16" t="str">
        <f>IF(Wedstrijden!Y349="x","M1","")</f>
        <v/>
      </c>
      <c r="BT352" s="16" t="str">
        <f>IF(Wedstrijden!Z349="x","M2","")</f>
        <v/>
      </c>
      <c r="BU352" s="16" t="str">
        <f>IF(Wedstrijden!AA349="x","Z1","")</f>
        <v/>
      </c>
      <c r="BV352" s="16" t="str">
        <f>IF(Wedstrijden!AB349="x","Z2","")</f>
        <v/>
      </c>
      <c r="BW352" s="16" t="str">
        <f>IF(COUNTA(Wedstrijden!K349:S349)&lt;&gt;0,1,"")</f>
        <v/>
      </c>
      <c r="BX352" s="16" t="str">
        <f t="shared" si="31"/>
        <v/>
      </c>
      <c r="BY352" s="16" t="str">
        <f>IF(Wedstrijden!K349="x","BB","")</f>
        <v/>
      </c>
      <c r="BZ352" s="16" t="str">
        <f>IF(Wedstrijden!L349="x","B","")</f>
        <v/>
      </c>
      <c r="CA352" s="16" t="str">
        <f>IF(Wedstrijden!M349="x","L1","")</f>
        <v/>
      </c>
      <c r="CB352" s="16" t="str">
        <f>IF(Wedstrijden!N349="x","L2","")</f>
        <v/>
      </c>
      <c r="CC352" s="16" t="str">
        <f>IF(Wedstrijden!O349="x","M1","")</f>
        <v/>
      </c>
      <c r="CD352" s="16" t="str">
        <f>IF(Wedstrijden!P349="x","M2","")</f>
        <v/>
      </c>
      <c r="CE352" s="16" t="str">
        <f>IF(Wedstrijden!Q349="x","Z1","")</f>
        <v/>
      </c>
      <c r="CF352" s="16" t="str">
        <f>IF(Wedstrijden!R349="x","Z2","")</f>
        <v/>
      </c>
      <c r="CG352" s="16" t="str">
        <f>IF(Wedstrijden!S349="x","ZZL","")</f>
        <v/>
      </c>
      <c r="CL352" s="16" t="str">
        <f>IF(COUNTA(Wedstrijden!AQ349:BA349)&lt;&gt;0,2,"")</f>
        <v/>
      </c>
      <c r="CM352" s="16" t="str">
        <f t="shared" si="32"/>
        <v/>
      </c>
      <c r="CN352" s="16" t="str">
        <f>IF(Wedstrijden!AQ349="x","AA","")</f>
        <v/>
      </c>
      <c r="CO352" s="16" t="str">
        <f>IF(Wedstrijden!AR349="x","A","")</f>
        <v/>
      </c>
      <c r="CP352" s="16" t="str">
        <f>IF(Wedstrijden!AS349="x","BB","")</f>
        <v/>
      </c>
      <c r="CQ352" s="16" t="str">
        <f>IF(Wedstrijden!AT349="x","B","")</f>
        <v/>
      </c>
      <c r="CR352" s="16" t="str">
        <f>IF(Wedstrijden!AU349="x","L","")</f>
        <v/>
      </c>
      <c r="CS352" s="16" t="str">
        <f>IF(Wedstrijden!AV349="x","M","")</f>
        <v/>
      </c>
      <c r="CT352" s="16" t="str">
        <f>IF(Wedstrijden!AW349="x","Z","")</f>
        <v/>
      </c>
      <c r="CU352" s="16" t="str">
        <f>IF(Wedstrijden!BA349="x","ZZ","")</f>
        <v/>
      </c>
      <c r="CV352" s="16" t="str">
        <f>IF(COUNTA(Wedstrijden!AH349:AO349)&lt;&gt;0,2,"")</f>
        <v/>
      </c>
      <c r="CW352" s="16" t="str">
        <f t="shared" si="33"/>
        <v/>
      </c>
      <c r="CX352" s="16" t="str">
        <f>IF(Wedstrijden!AH349="x","BB","")</f>
        <v/>
      </c>
      <c r="CY352" s="16" t="str">
        <f>IF(Wedstrijden!AI349="x","B","")</f>
        <v/>
      </c>
      <c r="CZ352" s="16" t="str">
        <f>IF(Wedstrijden!AJ349="x","L","")</f>
        <v/>
      </c>
      <c r="DA352" s="16" t="str">
        <f>IF(Wedstrijden!AK349="x","M","")</f>
        <v/>
      </c>
      <c r="DB352" s="16" t="str">
        <f>IF(Wedstrijden!AL349="x","Z","")</f>
        <v/>
      </c>
      <c r="DC352" s="16" t="str">
        <f>IF(Wedstrijden!AM349="x","ZZ","")</f>
        <v/>
      </c>
      <c r="DD352" s="16" t="str">
        <f>IF(Wedstrijden!AO349="x","1.40","")</f>
        <v/>
      </c>
      <c r="DE352" s="16" t="str">
        <f>IF(COUNTA(Wedstrijden!BC349:BE349)&lt;&gt;0,6,"")</f>
        <v/>
      </c>
      <c r="DF352" s="16" t="str">
        <f t="shared" si="34"/>
        <v/>
      </c>
      <c r="DG352" s="16" t="str">
        <f>IF(Wedstrijden!BC349="x","L","")</f>
        <v/>
      </c>
      <c r="DH352" s="16" t="str">
        <f>IF(Wedstrijden!BD349="x","M","")</f>
        <v/>
      </c>
      <c r="DI352" s="16" t="str">
        <f>IF(Wedstrijden!BE349="x","Z","")</f>
        <v/>
      </c>
      <c r="DJ352" s="16" t="str">
        <f>IF(Wedstrijden!BF349="x","Z","")</f>
        <v/>
      </c>
      <c r="DK352" s="16" t="str">
        <f>IF(COUNTA(Wedstrijden!BH349:BJ349)&lt;&gt;0,6,"")</f>
        <v/>
      </c>
      <c r="DL352" s="16" t="str">
        <f t="shared" si="35"/>
        <v/>
      </c>
      <c r="DM352" s="16" t="str">
        <f>IF(Wedstrijden!BH349="x","L","")</f>
        <v/>
      </c>
      <c r="DN352" s="16" t="str">
        <f>IF(Wedstrijden!BI349="x","M","")</f>
        <v/>
      </c>
      <c r="DO352" s="16" t="str">
        <f>IF(Wedstrijden!BJ349="x","Z","")</f>
        <v/>
      </c>
      <c r="DP352" s="16" t="str">
        <f>IF(Wedstrijden!BK349="x","Z","")</f>
        <v/>
      </c>
    </row>
    <row r="353" spans="1:120" ht="14.4" x14ac:dyDescent="0.3">
      <c r="A353" s="18">
        <f>Wedstrijden!A350</f>
        <v>0</v>
      </c>
      <c r="B353" s="16" t="str">
        <f>IFERROR(VLOOKUP(Wedstrijden!#REF!,#REF!,2,FALSE),"")</f>
        <v/>
      </c>
      <c r="C353" s="16">
        <f>Wedstrijden!E350</f>
        <v>0</v>
      </c>
      <c r="D353" s="16" t="str">
        <f>IFERROR(VLOOKUP(Wedstrijden!#REF!,#REF!,2,FALSE),"")</f>
        <v/>
      </c>
      <c r="E353" s="16" t="str">
        <f>IFERROR(VLOOKUP(Wedstrijden!#REF!,#REF!,5,FALSE),"")</f>
        <v/>
      </c>
      <c r="F353" s="16" t="e">
        <f>IF(Wedstrijden!#REF!&lt;&gt;"",Wedstrijden!#REF!,"")</f>
        <v>#REF!</v>
      </c>
      <c r="G353" s="16" t="e">
        <f>IF(Wedstrijden!#REF!="Indoor",1,0)</f>
        <v>#REF!</v>
      </c>
      <c r="H353" s="16" t="e">
        <f>Wedstrijden!#REF!</f>
        <v>#REF!</v>
      </c>
      <c r="I353" s="16" t="e">
        <f>IF(Wedstrijden!#REF!="Nee",0,IF(Wedstrijden!#REF!="Ja",1,""))</f>
        <v>#REF!</v>
      </c>
      <c r="J353" s="16" t="e">
        <f>IF(Wedstrijden!#REF!&lt;&gt;"",Wedstrijden!#REF!,"")</f>
        <v>#REF!</v>
      </c>
      <c r="BJ353" s="16" t="str">
        <f>IF(COUNTA(Wedstrijden!T350:AB350)&lt;&gt;0,1,"")</f>
        <v/>
      </c>
      <c r="BK353" s="16" t="str">
        <f t="shared" si="30"/>
        <v/>
      </c>
      <c r="BL353" s="16" t="e">
        <f>IF(Wedstrijden!#REF!="x","AA","")</f>
        <v>#REF!</v>
      </c>
      <c r="BM353" s="16" t="e">
        <f>IF(Wedstrijden!#REF!="x","A","")</f>
        <v>#REF!</v>
      </c>
      <c r="BN353" s="16" t="str">
        <f>IF(Wedstrijden!T350="x","B1","")</f>
        <v/>
      </c>
      <c r="BO353" s="16" t="e">
        <f>IF(Wedstrijden!#REF!="x","BB","")</f>
        <v>#REF!</v>
      </c>
      <c r="BP353" s="16" t="str">
        <f>IF(Wedstrijden!V350="x","B","")</f>
        <v/>
      </c>
      <c r="BQ353" s="16" t="str">
        <f>IF(Wedstrijden!W350="x","L1","")</f>
        <v/>
      </c>
      <c r="BR353" s="16" t="str">
        <f>IF(Wedstrijden!X350="x","L2","")</f>
        <v/>
      </c>
      <c r="BS353" s="16" t="str">
        <f>IF(Wedstrijden!Y350="x","M1","")</f>
        <v/>
      </c>
      <c r="BT353" s="16" t="str">
        <f>IF(Wedstrijden!Z350="x","M2","")</f>
        <v/>
      </c>
      <c r="BU353" s="16" t="str">
        <f>IF(Wedstrijden!AA350="x","Z1","")</f>
        <v/>
      </c>
      <c r="BV353" s="16" t="str">
        <f>IF(Wedstrijden!AB350="x","Z2","")</f>
        <v/>
      </c>
      <c r="BW353" s="16" t="str">
        <f>IF(COUNTA(Wedstrijden!K350:S350)&lt;&gt;0,1,"")</f>
        <v/>
      </c>
      <c r="BX353" s="16" t="str">
        <f t="shared" si="31"/>
        <v/>
      </c>
      <c r="BY353" s="16" t="str">
        <f>IF(Wedstrijden!K350="x","BB","")</f>
        <v/>
      </c>
      <c r="BZ353" s="16" t="str">
        <f>IF(Wedstrijden!L350="x","B","")</f>
        <v/>
      </c>
      <c r="CA353" s="16" t="str">
        <f>IF(Wedstrijden!M350="x","L1","")</f>
        <v/>
      </c>
      <c r="CB353" s="16" t="str">
        <f>IF(Wedstrijden!N350="x","L2","")</f>
        <v/>
      </c>
      <c r="CC353" s="16" t="str">
        <f>IF(Wedstrijden!O350="x","M1","")</f>
        <v/>
      </c>
      <c r="CD353" s="16" t="str">
        <f>IF(Wedstrijden!P350="x","M2","")</f>
        <v/>
      </c>
      <c r="CE353" s="16" t="str">
        <f>IF(Wedstrijden!Q350="x","Z1","")</f>
        <v/>
      </c>
      <c r="CF353" s="16" t="str">
        <f>IF(Wedstrijden!R350="x","Z2","")</f>
        <v/>
      </c>
      <c r="CG353" s="16" t="str">
        <f>IF(Wedstrijden!S350="x","ZZL","")</f>
        <v/>
      </c>
      <c r="CL353" s="16" t="str">
        <f>IF(COUNTA(Wedstrijden!AQ350:BA350)&lt;&gt;0,2,"")</f>
        <v/>
      </c>
      <c r="CM353" s="16" t="str">
        <f t="shared" si="32"/>
        <v/>
      </c>
      <c r="CN353" s="16" t="str">
        <f>IF(Wedstrijden!AQ350="x","AA","")</f>
        <v/>
      </c>
      <c r="CO353" s="16" t="str">
        <f>IF(Wedstrijden!AR350="x","A","")</f>
        <v/>
      </c>
      <c r="CP353" s="16" t="str">
        <f>IF(Wedstrijden!AS350="x","BB","")</f>
        <v/>
      </c>
      <c r="CQ353" s="16" t="str">
        <f>IF(Wedstrijden!AT350="x","B","")</f>
        <v/>
      </c>
      <c r="CR353" s="16" t="str">
        <f>IF(Wedstrijden!AU350="x","L","")</f>
        <v/>
      </c>
      <c r="CS353" s="16" t="str">
        <f>IF(Wedstrijden!AV350="x","M","")</f>
        <v/>
      </c>
      <c r="CT353" s="16" t="str">
        <f>IF(Wedstrijden!AW350="x","Z","")</f>
        <v/>
      </c>
      <c r="CU353" s="16" t="str">
        <f>IF(Wedstrijden!BA350="x","ZZ","")</f>
        <v/>
      </c>
      <c r="CV353" s="16" t="str">
        <f>IF(COUNTA(Wedstrijden!AH350:AO350)&lt;&gt;0,2,"")</f>
        <v/>
      </c>
      <c r="CW353" s="16" t="str">
        <f t="shared" si="33"/>
        <v/>
      </c>
      <c r="CX353" s="16" t="str">
        <f>IF(Wedstrijden!AH350="x","BB","")</f>
        <v/>
      </c>
      <c r="CY353" s="16" t="str">
        <f>IF(Wedstrijden!AI350="x","B","")</f>
        <v/>
      </c>
      <c r="CZ353" s="16" t="str">
        <f>IF(Wedstrijden!AJ350="x","L","")</f>
        <v/>
      </c>
      <c r="DA353" s="16" t="str">
        <f>IF(Wedstrijden!AK350="x","M","")</f>
        <v/>
      </c>
      <c r="DB353" s="16" t="str">
        <f>IF(Wedstrijden!AL350="x","Z","")</f>
        <v/>
      </c>
      <c r="DC353" s="16" t="str">
        <f>IF(Wedstrijden!AM350="x","ZZ","")</f>
        <v/>
      </c>
      <c r="DD353" s="16" t="str">
        <f>IF(Wedstrijden!AO350="x","1.40","")</f>
        <v/>
      </c>
      <c r="DE353" s="16" t="str">
        <f>IF(COUNTA(Wedstrijden!BC350:BE350)&lt;&gt;0,6,"")</f>
        <v/>
      </c>
      <c r="DF353" s="16" t="str">
        <f t="shared" si="34"/>
        <v/>
      </c>
      <c r="DG353" s="16" t="str">
        <f>IF(Wedstrijden!BC350="x","L","")</f>
        <v/>
      </c>
      <c r="DH353" s="16" t="str">
        <f>IF(Wedstrijden!BD350="x","M","")</f>
        <v/>
      </c>
      <c r="DI353" s="16" t="str">
        <f>IF(Wedstrijden!BE350="x","Z","")</f>
        <v/>
      </c>
      <c r="DJ353" s="16" t="str">
        <f>IF(Wedstrijden!BF350="x","Z","")</f>
        <v/>
      </c>
      <c r="DK353" s="16" t="str">
        <f>IF(COUNTA(Wedstrijden!BH350:BJ350)&lt;&gt;0,6,"")</f>
        <v/>
      </c>
      <c r="DL353" s="16" t="str">
        <f t="shared" si="35"/>
        <v/>
      </c>
      <c r="DM353" s="16" t="str">
        <f>IF(Wedstrijden!BH350="x","L","")</f>
        <v/>
      </c>
      <c r="DN353" s="16" t="str">
        <f>IF(Wedstrijden!BI350="x","M","")</f>
        <v/>
      </c>
      <c r="DO353" s="16" t="str">
        <f>IF(Wedstrijden!BJ350="x","Z","")</f>
        <v/>
      </c>
      <c r="DP353" s="16" t="str">
        <f>IF(Wedstrijden!BK350="x","Z","")</f>
        <v/>
      </c>
    </row>
    <row r="354" spans="1:120" ht="14.4" x14ac:dyDescent="0.3">
      <c r="A354" s="18">
        <f>Wedstrijden!A351</f>
        <v>0</v>
      </c>
      <c r="B354" s="16" t="str">
        <f>IFERROR(VLOOKUP(Wedstrijden!#REF!,#REF!,2,FALSE),"")</f>
        <v/>
      </c>
      <c r="C354" s="16">
        <f>Wedstrijden!E351</f>
        <v>0</v>
      </c>
      <c r="D354" s="16" t="str">
        <f>IFERROR(VLOOKUP(Wedstrijden!#REF!,#REF!,2,FALSE),"")</f>
        <v/>
      </c>
      <c r="E354" s="16" t="str">
        <f>IFERROR(VLOOKUP(Wedstrijden!#REF!,#REF!,5,FALSE),"")</f>
        <v/>
      </c>
      <c r="F354" s="16" t="e">
        <f>IF(Wedstrijden!#REF!&lt;&gt;"",Wedstrijden!#REF!,"")</f>
        <v>#REF!</v>
      </c>
      <c r="G354" s="16" t="e">
        <f>IF(Wedstrijden!#REF!="Indoor",1,0)</f>
        <v>#REF!</v>
      </c>
      <c r="H354" s="16" t="e">
        <f>Wedstrijden!#REF!</f>
        <v>#REF!</v>
      </c>
      <c r="I354" s="16" t="e">
        <f>IF(Wedstrijden!#REF!="Nee",0,IF(Wedstrijden!#REF!="Ja",1,""))</f>
        <v>#REF!</v>
      </c>
      <c r="J354" s="16" t="e">
        <f>IF(Wedstrijden!#REF!&lt;&gt;"",Wedstrijden!#REF!,"")</f>
        <v>#REF!</v>
      </c>
      <c r="BJ354" s="16" t="str">
        <f>IF(COUNTA(Wedstrijden!T351:AB351)&lt;&gt;0,1,"")</f>
        <v/>
      </c>
      <c r="BK354" s="16" t="str">
        <f t="shared" si="30"/>
        <v/>
      </c>
      <c r="BL354" s="16" t="e">
        <f>IF(Wedstrijden!#REF!="x","AA","")</f>
        <v>#REF!</v>
      </c>
      <c r="BM354" s="16" t="e">
        <f>IF(Wedstrijden!#REF!="x","A","")</f>
        <v>#REF!</v>
      </c>
      <c r="BN354" s="16" t="str">
        <f>IF(Wedstrijden!T351="x","B1","")</f>
        <v/>
      </c>
      <c r="BO354" s="16" t="e">
        <f>IF(Wedstrijden!#REF!="x","BB","")</f>
        <v>#REF!</v>
      </c>
      <c r="BP354" s="16" t="str">
        <f>IF(Wedstrijden!V351="x","B","")</f>
        <v/>
      </c>
      <c r="BQ354" s="16" t="str">
        <f>IF(Wedstrijden!W351="x","L1","")</f>
        <v/>
      </c>
      <c r="BR354" s="16" t="str">
        <f>IF(Wedstrijden!X351="x","L2","")</f>
        <v/>
      </c>
      <c r="BS354" s="16" t="str">
        <f>IF(Wedstrijden!Y351="x","M1","")</f>
        <v/>
      </c>
      <c r="BT354" s="16" t="str">
        <f>IF(Wedstrijden!Z351="x","M2","")</f>
        <v/>
      </c>
      <c r="BU354" s="16" t="str">
        <f>IF(Wedstrijden!AA351="x","Z1","")</f>
        <v/>
      </c>
      <c r="BV354" s="16" t="str">
        <f>IF(Wedstrijden!AB351="x","Z2","")</f>
        <v/>
      </c>
      <c r="BW354" s="16" t="str">
        <f>IF(COUNTA(Wedstrijden!K351:S351)&lt;&gt;0,1,"")</f>
        <v/>
      </c>
      <c r="BX354" s="16" t="str">
        <f t="shared" si="31"/>
        <v/>
      </c>
      <c r="BY354" s="16" t="str">
        <f>IF(Wedstrijden!K351="x","BB","")</f>
        <v/>
      </c>
      <c r="BZ354" s="16" t="str">
        <f>IF(Wedstrijden!L351="x","B","")</f>
        <v/>
      </c>
      <c r="CA354" s="16" t="str">
        <f>IF(Wedstrijden!M351="x","L1","")</f>
        <v/>
      </c>
      <c r="CB354" s="16" t="str">
        <f>IF(Wedstrijden!N351="x","L2","")</f>
        <v/>
      </c>
      <c r="CC354" s="16" t="str">
        <f>IF(Wedstrijden!O351="x","M1","")</f>
        <v/>
      </c>
      <c r="CD354" s="16" t="str">
        <f>IF(Wedstrijden!P351="x","M2","")</f>
        <v/>
      </c>
      <c r="CE354" s="16" t="str">
        <f>IF(Wedstrijden!Q351="x","Z1","")</f>
        <v/>
      </c>
      <c r="CF354" s="16" t="str">
        <f>IF(Wedstrijden!R351="x","Z2","")</f>
        <v/>
      </c>
      <c r="CG354" s="16" t="str">
        <f>IF(Wedstrijden!S351="x","ZZL","")</f>
        <v/>
      </c>
      <c r="CL354" s="16" t="str">
        <f>IF(COUNTA(Wedstrijden!AQ351:BA351)&lt;&gt;0,2,"")</f>
        <v/>
      </c>
      <c r="CM354" s="16" t="str">
        <f t="shared" si="32"/>
        <v/>
      </c>
      <c r="CN354" s="16" t="str">
        <f>IF(Wedstrijden!AQ351="x","AA","")</f>
        <v/>
      </c>
      <c r="CO354" s="16" t="str">
        <f>IF(Wedstrijden!AR351="x","A","")</f>
        <v/>
      </c>
      <c r="CP354" s="16" t="str">
        <f>IF(Wedstrijden!AS351="x","BB","")</f>
        <v/>
      </c>
      <c r="CQ354" s="16" t="str">
        <f>IF(Wedstrijden!AT351="x","B","")</f>
        <v/>
      </c>
      <c r="CR354" s="16" t="str">
        <f>IF(Wedstrijden!AU351="x","L","")</f>
        <v/>
      </c>
      <c r="CS354" s="16" t="str">
        <f>IF(Wedstrijden!AV351="x","M","")</f>
        <v/>
      </c>
      <c r="CT354" s="16" t="str">
        <f>IF(Wedstrijden!AW351="x","Z","")</f>
        <v/>
      </c>
      <c r="CU354" s="16" t="str">
        <f>IF(Wedstrijden!BA351="x","ZZ","")</f>
        <v/>
      </c>
      <c r="CV354" s="16" t="str">
        <f>IF(COUNTA(Wedstrijden!AH351:AO351)&lt;&gt;0,2,"")</f>
        <v/>
      </c>
      <c r="CW354" s="16" t="str">
        <f t="shared" si="33"/>
        <v/>
      </c>
      <c r="CX354" s="16" t="str">
        <f>IF(Wedstrijden!AH351="x","BB","")</f>
        <v/>
      </c>
      <c r="CY354" s="16" t="str">
        <f>IF(Wedstrijden!AI351="x","B","")</f>
        <v/>
      </c>
      <c r="CZ354" s="16" t="str">
        <f>IF(Wedstrijden!AJ351="x","L","")</f>
        <v/>
      </c>
      <c r="DA354" s="16" t="str">
        <f>IF(Wedstrijden!AK351="x","M","")</f>
        <v/>
      </c>
      <c r="DB354" s="16" t="str">
        <f>IF(Wedstrijden!AL351="x","Z","")</f>
        <v/>
      </c>
      <c r="DC354" s="16" t="str">
        <f>IF(Wedstrijden!AM351="x","ZZ","")</f>
        <v/>
      </c>
      <c r="DD354" s="16" t="str">
        <f>IF(Wedstrijden!AO351="x","1.40","")</f>
        <v/>
      </c>
      <c r="DE354" s="16" t="str">
        <f>IF(COUNTA(Wedstrijden!BC351:BE351)&lt;&gt;0,6,"")</f>
        <v/>
      </c>
      <c r="DF354" s="16" t="str">
        <f t="shared" si="34"/>
        <v/>
      </c>
      <c r="DG354" s="16" t="str">
        <f>IF(Wedstrijden!BC351="x","L","")</f>
        <v/>
      </c>
      <c r="DH354" s="16" t="str">
        <f>IF(Wedstrijden!BD351="x","M","")</f>
        <v/>
      </c>
      <c r="DI354" s="16" t="str">
        <f>IF(Wedstrijden!BE351="x","Z","")</f>
        <v/>
      </c>
      <c r="DJ354" s="16" t="str">
        <f>IF(Wedstrijden!BF351="x","Z","")</f>
        <v/>
      </c>
      <c r="DK354" s="16" t="str">
        <f>IF(COUNTA(Wedstrijden!BH351:BJ351)&lt;&gt;0,6,"")</f>
        <v/>
      </c>
      <c r="DL354" s="16" t="str">
        <f t="shared" si="35"/>
        <v/>
      </c>
      <c r="DM354" s="16" t="str">
        <f>IF(Wedstrijden!BH351="x","L","")</f>
        <v/>
      </c>
      <c r="DN354" s="16" t="str">
        <f>IF(Wedstrijden!BI351="x","M","")</f>
        <v/>
      </c>
      <c r="DO354" s="16" t="str">
        <f>IF(Wedstrijden!BJ351="x","Z","")</f>
        <v/>
      </c>
      <c r="DP354" s="16" t="str">
        <f>IF(Wedstrijden!BK351="x","Z","")</f>
        <v/>
      </c>
    </row>
    <row r="355" spans="1:120" ht="14.4" x14ac:dyDescent="0.3">
      <c r="A355" s="18">
        <f>Wedstrijden!A352</f>
        <v>0</v>
      </c>
      <c r="B355" s="16" t="str">
        <f>IFERROR(VLOOKUP(Wedstrijden!#REF!,#REF!,2,FALSE),"")</f>
        <v/>
      </c>
      <c r="C355" s="16">
        <f>Wedstrijden!E352</f>
        <v>0</v>
      </c>
      <c r="D355" s="16" t="str">
        <f>IFERROR(VLOOKUP(Wedstrijden!#REF!,#REF!,2,FALSE),"")</f>
        <v/>
      </c>
      <c r="E355" s="16" t="str">
        <f>IFERROR(VLOOKUP(Wedstrijden!#REF!,#REF!,5,FALSE),"")</f>
        <v/>
      </c>
      <c r="F355" s="16" t="e">
        <f>IF(Wedstrijden!#REF!&lt;&gt;"",Wedstrijden!#REF!,"")</f>
        <v>#REF!</v>
      </c>
      <c r="G355" s="16" t="e">
        <f>IF(Wedstrijden!#REF!="Indoor",1,0)</f>
        <v>#REF!</v>
      </c>
      <c r="H355" s="16" t="e">
        <f>Wedstrijden!#REF!</f>
        <v>#REF!</v>
      </c>
      <c r="I355" s="16" t="e">
        <f>IF(Wedstrijden!#REF!="Nee",0,IF(Wedstrijden!#REF!="Ja",1,""))</f>
        <v>#REF!</v>
      </c>
      <c r="J355" s="16" t="e">
        <f>IF(Wedstrijden!#REF!&lt;&gt;"",Wedstrijden!#REF!,"")</f>
        <v>#REF!</v>
      </c>
      <c r="BJ355" s="16" t="str">
        <f>IF(COUNTA(Wedstrijden!T352:AB352)&lt;&gt;0,1,"")</f>
        <v/>
      </c>
      <c r="BK355" s="16" t="str">
        <f t="shared" si="30"/>
        <v/>
      </c>
      <c r="BL355" s="16" t="e">
        <f>IF(Wedstrijden!#REF!="x","AA","")</f>
        <v>#REF!</v>
      </c>
      <c r="BM355" s="16" t="e">
        <f>IF(Wedstrijden!#REF!="x","A","")</f>
        <v>#REF!</v>
      </c>
      <c r="BN355" s="16" t="str">
        <f>IF(Wedstrijden!T352="x","B1","")</f>
        <v/>
      </c>
      <c r="BO355" s="16" t="e">
        <f>IF(Wedstrijden!#REF!="x","BB","")</f>
        <v>#REF!</v>
      </c>
      <c r="BP355" s="16" t="str">
        <f>IF(Wedstrijden!V352="x","B","")</f>
        <v/>
      </c>
      <c r="BQ355" s="16" t="str">
        <f>IF(Wedstrijden!W352="x","L1","")</f>
        <v/>
      </c>
      <c r="BR355" s="16" t="str">
        <f>IF(Wedstrijden!X352="x","L2","")</f>
        <v/>
      </c>
      <c r="BS355" s="16" t="str">
        <f>IF(Wedstrijden!Y352="x","M1","")</f>
        <v/>
      </c>
      <c r="BT355" s="16" t="str">
        <f>IF(Wedstrijden!Z352="x","M2","")</f>
        <v/>
      </c>
      <c r="BU355" s="16" t="str">
        <f>IF(Wedstrijden!AA352="x","Z1","")</f>
        <v/>
      </c>
      <c r="BV355" s="16" t="str">
        <f>IF(Wedstrijden!AB352="x","Z2","")</f>
        <v/>
      </c>
      <c r="BW355" s="16" t="str">
        <f>IF(COUNTA(Wedstrijden!K352:S352)&lt;&gt;0,1,"")</f>
        <v/>
      </c>
      <c r="BX355" s="16" t="str">
        <f t="shared" si="31"/>
        <v/>
      </c>
      <c r="BY355" s="16" t="str">
        <f>IF(Wedstrijden!K352="x","BB","")</f>
        <v/>
      </c>
      <c r="BZ355" s="16" t="str">
        <f>IF(Wedstrijden!L352="x","B","")</f>
        <v/>
      </c>
      <c r="CA355" s="16" t="str">
        <f>IF(Wedstrijden!M352="x","L1","")</f>
        <v/>
      </c>
      <c r="CB355" s="16" t="str">
        <f>IF(Wedstrijden!N352="x","L2","")</f>
        <v/>
      </c>
      <c r="CC355" s="16" t="str">
        <f>IF(Wedstrijden!O352="x","M1","")</f>
        <v/>
      </c>
      <c r="CD355" s="16" t="str">
        <f>IF(Wedstrijden!P352="x","M2","")</f>
        <v/>
      </c>
      <c r="CE355" s="16" t="str">
        <f>IF(Wedstrijden!Q352="x","Z1","")</f>
        <v/>
      </c>
      <c r="CF355" s="16" t="str">
        <f>IF(Wedstrijden!R352="x","Z2","")</f>
        <v/>
      </c>
      <c r="CG355" s="16" t="str">
        <f>IF(Wedstrijden!S352="x","ZZL","")</f>
        <v/>
      </c>
      <c r="CL355" s="16" t="str">
        <f>IF(COUNTA(Wedstrijden!AQ352:BA352)&lt;&gt;0,2,"")</f>
        <v/>
      </c>
      <c r="CM355" s="16" t="str">
        <f t="shared" si="32"/>
        <v/>
      </c>
      <c r="CN355" s="16" t="str">
        <f>IF(Wedstrijden!AQ352="x","AA","")</f>
        <v/>
      </c>
      <c r="CO355" s="16" t="str">
        <f>IF(Wedstrijden!AR352="x","A","")</f>
        <v/>
      </c>
      <c r="CP355" s="16" t="str">
        <f>IF(Wedstrijden!AS352="x","BB","")</f>
        <v/>
      </c>
      <c r="CQ355" s="16" t="str">
        <f>IF(Wedstrijden!AT352="x","B","")</f>
        <v/>
      </c>
      <c r="CR355" s="16" t="str">
        <f>IF(Wedstrijden!AU352="x","L","")</f>
        <v/>
      </c>
      <c r="CS355" s="16" t="str">
        <f>IF(Wedstrijden!AV352="x","M","")</f>
        <v/>
      </c>
      <c r="CT355" s="16" t="str">
        <f>IF(Wedstrijden!AW352="x","Z","")</f>
        <v/>
      </c>
      <c r="CU355" s="16" t="str">
        <f>IF(Wedstrijden!BA352="x","ZZ","")</f>
        <v/>
      </c>
      <c r="CV355" s="16" t="str">
        <f>IF(COUNTA(Wedstrijden!AH352:AO352)&lt;&gt;0,2,"")</f>
        <v/>
      </c>
      <c r="CW355" s="16" t="str">
        <f t="shared" si="33"/>
        <v/>
      </c>
      <c r="CX355" s="16" t="str">
        <f>IF(Wedstrijden!AH352="x","BB","")</f>
        <v/>
      </c>
      <c r="CY355" s="16" t="str">
        <f>IF(Wedstrijden!AI352="x","B","")</f>
        <v/>
      </c>
      <c r="CZ355" s="16" t="str">
        <f>IF(Wedstrijden!AJ352="x","L","")</f>
        <v/>
      </c>
      <c r="DA355" s="16" t="str">
        <f>IF(Wedstrijden!AK352="x","M","")</f>
        <v/>
      </c>
      <c r="DB355" s="16" t="str">
        <f>IF(Wedstrijden!AL352="x","Z","")</f>
        <v/>
      </c>
      <c r="DC355" s="16" t="str">
        <f>IF(Wedstrijden!AM352="x","ZZ","")</f>
        <v/>
      </c>
      <c r="DD355" s="16" t="str">
        <f>IF(Wedstrijden!AO352="x","1.40","")</f>
        <v/>
      </c>
      <c r="DE355" s="16" t="str">
        <f>IF(COUNTA(Wedstrijden!BC352:BE352)&lt;&gt;0,6,"")</f>
        <v/>
      </c>
      <c r="DF355" s="16" t="str">
        <f t="shared" si="34"/>
        <v/>
      </c>
      <c r="DG355" s="16" t="str">
        <f>IF(Wedstrijden!BC352="x","L","")</f>
        <v/>
      </c>
      <c r="DH355" s="16" t="str">
        <f>IF(Wedstrijden!BD352="x","M","")</f>
        <v/>
      </c>
      <c r="DI355" s="16" t="str">
        <f>IF(Wedstrijden!BE352="x","Z","")</f>
        <v/>
      </c>
      <c r="DJ355" s="16" t="str">
        <f>IF(Wedstrijden!BF352="x","Z","")</f>
        <v/>
      </c>
      <c r="DK355" s="16" t="str">
        <f>IF(COUNTA(Wedstrijden!BH352:BJ352)&lt;&gt;0,6,"")</f>
        <v/>
      </c>
      <c r="DL355" s="16" t="str">
        <f t="shared" si="35"/>
        <v/>
      </c>
      <c r="DM355" s="16" t="str">
        <f>IF(Wedstrijden!BH352="x","L","")</f>
        <v/>
      </c>
      <c r="DN355" s="16" t="str">
        <f>IF(Wedstrijden!BI352="x","M","")</f>
        <v/>
      </c>
      <c r="DO355" s="16" t="str">
        <f>IF(Wedstrijden!BJ352="x","Z","")</f>
        <v/>
      </c>
      <c r="DP355" s="16" t="str">
        <f>IF(Wedstrijden!BK352="x","Z","")</f>
        <v/>
      </c>
    </row>
    <row r="356" spans="1:120" ht="14.4" x14ac:dyDescent="0.3">
      <c r="A356" s="18">
        <f>Wedstrijden!A353</f>
        <v>0</v>
      </c>
      <c r="B356" s="16" t="str">
        <f>IFERROR(VLOOKUP(Wedstrijden!#REF!,#REF!,2,FALSE),"")</f>
        <v/>
      </c>
      <c r="C356" s="16">
        <f>Wedstrijden!E353</f>
        <v>0</v>
      </c>
      <c r="D356" s="16" t="str">
        <f>IFERROR(VLOOKUP(Wedstrijden!#REF!,#REF!,2,FALSE),"")</f>
        <v/>
      </c>
      <c r="E356" s="16" t="str">
        <f>IFERROR(VLOOKUP(Wedstrijden!#REF!,#REF!,5,FALSE),"")</f>
        <v/>
      </c>
      <c r="F356" s="16" t="e">
        <f>IF(Wedstrijden!#REF!&lt;&gt;"",Wedstrijden!#REF!,"")</f>
        <v>#REF!</v>
      </c>
      <c r="G356" s="16" t="e">
        <f>IF(Wedstrijden!#REF!="Indoor",1,0)</f>
        <v>#REF!</v>
      </c>
      <c r="H356" s="16" t="e">
        <f>Wedstrijden!#REF!</f>
        <v>#REF!</v>
      </c>
      <c r="I356" s="16" t="e">
        <f>IF(Wedstrijden!#REF!="Nee",0,IF(Wedstrijden!#REF!="Ja",1,""))</f>
        <v>#REF!</v>
      </c>
      <c r="J356" s="16" t="e">
        <f>IF(Wedstrijden!#REF!&lt;&gt;"",Wedstrijden!#REF!,"")</f>
        <v>#REF!</v>
      </c>
      <c r="BJ356" s="16" t="str">
        <f>IF(COUNTA(Wedstrijden!T353:AB353)&lt;&gt;0,1,"")</f>
        <v/>
      </c>
      <c r="BK356" s="16" t="str">
        <f t="shared" si="30"/>
        <v/>
      </c>
      <c r="BL356" s="16" t="e">
        <f>IF(Wedstrijden!#REF!="x","AA","")</f>
        <v>#REF!</v>
      </c>
      <c r="BM356" s="16" t="e">
        <f>IF(Wedstrijden!#REF!="x","A","")</f>
        <v>#REF!</v>
      </c>
      <c r="BN356" s="16" t="str">
        <f>IF(Wedstrijden!T353="x","B1","")</f>
        <v/>
      </c>
      <c r="BO356" s="16" t="e">
        <f>IF(Wedstrijden!#REF!="x","BB","")</f>
        <v>#REF!</v>
      </c>
      <c r="BP356" s="16" t="str">
        <f>IF(Wedstrijden!V353="x","B","")</f>
        <v/>
      </c>
      <c r="BQ356" s="16" t="str">
        <f>IF(Wedstrijden!W353="x","L1","")</f>
        <v/>
      </c>
      <c r="BR356" s="16" t="str">
        <f>IF(Wedstrijden!X353="x","L2","")</f>
        <v/>
      </c>
      <c r="BS356" s="16" t="str">
        <f>IF(Wedstrijden!Y353="x","M1","")</f>
        <v/>
      </c>
      <c r="BT356" s="16" t="str">
        <f>IF(Wedstrijden!Z353="x","M2","")</f>
        <v/>
      </c>
      <c r="BU356" s="16" t="str">
        <f>IF(Wedstrijden!AA353="x","Z1","")</f>
        <v/>
      </c>
      <c r="BV356" s="16" t="str">
        <f>IF(Wedstrijden!AB353="x","Z2","")</f>
        <v/>
      </c>
      <c r="BW356" s="16" t="str">
        <f>IF(COUNTA(Wedstrijden!K353:S353)&lt;&gt;0,1,"")</f>
        <v/>
      </c>
      <c r="BX356" s="16" t="str">
        <f t="shared" si="31"/>
        <v/>
      </c>
      <c r="BY356" s="16" t="str">
        <f>IF(Wedstrijden!K353="x","BB","")</f>
        <v/>
      </c>
      <c r="BZ356" s="16" t="str">
        <f>IF(Wedstrijden!L353="x","B","")</f>
        <v/>
      </c>
      <c r="CA356" s="16" t="str">
        <f>IF(Wedstrijden!M353="x","L1","")</f>
        <v/>
      </c>
      <c r="CB356" s="16" t="str">
        <f>IF(Wedstrijden!N353="x","L2","")</f>
        <v/>
      </c>
      <c r="CC356" s="16" t="str">
        <f>IF(Wedstrijden!O353="x","M1","")</f>
        <v/>
      </c>
      <c r="CD356" s="16" t="str">
        <f>IF(Wedstrijden!P353="x","M2","")</f>
        <v/>
      </c>
      <c r="CE356" s="16" t="str">
        <f>IF(Wedstrijden!Q353="x","Z1","")</f>
        <v/>
      </c>
      <c r="CF356" s="16" t="str">
        <f>IF(Wedstrijden!R353="x","Z2","")</f>
        <v/>
      </c>
      <c r="CG356" s="16" t="str">
        <f>IF(Wedstrijden!S353="x","ZZL","")</f>
        <v/>
      </c>
      <c r="CL356" s="16" t="str">
        <f>IF(COUNTA(Wedstrijden!AQ353:BA353)&lt;&gt;0,2,"")</f>
        <v/>
      </c>
      <c r="CM356" s="16" t="str">
        <f t="shared" si="32"/>
        <v/>
      </c>
      <c r="CN356" s="16" t="str">
        <f>IF(Wedstrijden!AQ353="x","AA","")</f>
        <v/>
      </c>
      <c r="CO356" s="16" t="str">
        <f>IF(Wedstrijden!AR353="x","A","")</f>
        <v/>
      </c>
      <c r="CP356" s="16" t="str">
        <f>IF(Wedstrijden!AS353="x","BB","")</f>
        <v/>
      </c>
      <c r="CQ356" s="16" t="str">
        <f>IF(Wedstrijden!AT353="x","B","")</f>
        <v/>
      </c>
      <c r="CR356" s="16" t="str">
        <f>IF(Wedstrijden!AU353="x","L","")</f>
        <v/>
      </c>
      <c r="CS356" s="16" t="str">
        <f>IF(Wedstrijden!AV353="x","M","")</f>
        <v/>
      </c>
      <c r="CT356" s="16" t="str">
        <f>IF(Wedstrijden!AW353="x","Z","")</f>
        <v/>
      </c>
      <c r="CU356" s="16" t="str">
        <f>IF(Wedstrijden!BA353="x","ZZ","")</f>
        <v/>
      </c>
      <c r="CV356" s="16" t="str">
        <f>IF(COUNTA(Wedstrijden!AH353:AO353)&lt;&gt;0,2,"")</f>
        <v/>
      </c>
      <c r="CW356" s="16" t="str">
        <f t="shared" si="33"/>
        <v/>
      </c>
      <c r="CX356" s="16" t="str">
        <f>IF(Wedstrijden!AH353="x","BB","")</f>
        <v/>
      </c>
      <c r="CY356" s="16" t="str">
        <f>IF(Wedstrijden!AI353="x","B","")</f>
        <v/>
      </c>
      <c r="CZ356" s="16" t="str">
        <f>IF(Wedstrijden!AJ353="x","L","")</f>
        <v/>
      </c>
      <c r="DA356" s="16" t="str">
        <f>IF(Wedstrijden!AK353="x","M","")</f>
        <v/>
      </c>
      <c r="DB356" s="16" t="str">
        <f>IF(Wedstrijden!AL353="x","Z","")</f>
        <v/>
      </c>
      <c r="DC356" s="16" t="str">
        <f>IF(Wedstrijden!AM353="x","ZZ","")</f>
        <v/>
      </c>
      <c r="DD356" s="16" t="str">
        <f>IF(Wedstrijden!AO353="x","1.40","")</f>
        <v/>
      </c>
      <c r="DE356" s="16" t="str">
        <f>IF(COUNTA(Wedstrijden!BC353:BE353)&lt;&gt;0,6,"")</f>
        <v/>
      </c>
      <c r="DF356" s="16" t="str">
        <f t="shared" si="34"/>
        <v/>
      </c>
      <c r="DG356" s="16" t="str">
        <f>IF(Wedstrijden!BC353="x","L","")</f>
        <v/>
      </c>
      <c r="DH356" s="16" t="str">
        <f>IF(Wedstrijden!BD353="x","M","")</f>
        <v/>
      </c>
      <c r="DI356" s="16" t="str">
        <f>IF(Wedstrijden!BE353="x","Z","")</f>
        <v/>
      </c>
      <c r="DJ356" s="16" t="str">
        <f>IF(Wedstrijden!BF353="x","Z","")</f>
        <v/>
      </c>
      <c r="DK356" s="16" t="str">
        <f>IF(COUNTA(Wedstrijden!BH353:BJ353)&lt;&gt;0,6,"")</f>
        <v/>
      </c>
      <c r="DL356" s="16" t="str">
        <f t="shared" si="35"/>
        <v/>
      </c>
      <c r="DM356" s="16" t="str">
        <f>IF(Wedstrijden!BH353="x","L","")</f>
        <v/>
      </c>
      <c r="DN356" s="16" t="str">
        <f>IF(Wedstrijden!BI353="x","M","")</f>
        <v/>
      </c>
      <c r="DO356" s="16" t="str">
        <f>IF(Wedstrijden!BJ353="x","Z","")</f>
        <v/>
      </c>
      <c r="DP356" s="16" t="str">
        <f>IF(Wedstrijden!BK353="x","Z","")</f>
        <v/>
      </c>
    </row>
    <row r="357" spans="1:120" ht="14.4" x14ac:dyDescent="0.3">
      <c r="A357" s="18">
        <f>Wedstrijden!A354</f>
        <v>0</v>
      </c>
      <c r="B357" s="16" t="str">
        <f>IFERROR(VLOOKUP(Wedstrijden!#REF!,#REF!,2,FALSE),"")</f>
        <v/>
      </c>
      <c r="C357" s="16">
        <f>Wedstrijden!E354</f>
        <v>0</v>
      </c>
      <c r="D357" s="16" t="str">
        <f>IFERROR(VLOOKUP(Wedstrijden!#REF!,#REF!,2,FALSE),"")</f>
        <v/>
      </c>
      <c r="E357" s="16" t="str">
        <f>IFERROR(VLOOKUP(Wedstrijden!#REF!,#REF!,5,FALSE),"")</f>
        <v/>
      </c>
      <c r="F357" s="16" t="e">
        <f>IF(Wedstrijden!#REF!&lt;&gt;"",Wedstrijden!#REF!,"")</f>
        <v>#REF!</v>
      </c>
      <c r="G357" s="16" t="e">
        <f>IF(Wedstrijden!#REF!="Indoor",1,0)</f>
        <v>#REF!</v>
      </c>
      <c r="H357" s="16" t="e">
        <f>Wedstrijden!#REF!</f>
        <v>#REF!</v>
      </c>
      <c r="I357" s="16" t="e">
        <f>IF(Wedstrijden!#REF!="Nee",0,IF(Wedstrijden!#REF!="Ja",1,""))</f>
        <v>#REF!</v>
      </c>
      <c r="J357" s="16" t="e">
        <f>IF(Wedstrijden!#REF!&lt;&gt;"",Wedstrijden!#REF!,"")</f>
        <v>#REF!</v>
      </c>
      <c r="BJ357" s="16" t="str">
        <f>IF(COUNTA(Wedstrijden!T354:AB354)&lt;&gt;0,1,"")</f>
        <v/>
      </c>
      <c r="BK357" s="16" t="str">
        <f t="shared" si="30"/>
        <v/>
      </c>
      <c r="BL357" s="16" t="e">
        <f>IF(Wedstrijden!#REF!="x","AA","")</f>
        <v>#REF!</v>
      </c>
      <c r="BM357" s="16" t="e">
        <f>IF(Wedstrijden!#REF!="x","A","")</f>
        <v>#REF!</v>
      </c>
      <c r="BN357" s="16" t="str">
        <f>IF(Wedstrijden!T354="x","B1","")</f>
        <v/>
      </c>
      <c r="BO357" s="16" t="e">
        <f>IF(Wedstrijden!#REF!="x","BB","")</f>
        <v>#REF!</v>
      </c>
      <c r="BP357" s="16" t="str">
        <f>IF(Wedstrijden!V354="x","B","")</f>
        <v/>
      </c>
      <c r="BQ357" s="16" t="str">
        <f>IF(Wedstrijden!W354="x","L1","")</f>
        <v/>
      </c>
      <c r="BR357" s="16" t="str">
        <f>IF(Wedstrijden!X354="x","L2","")</f>
        <v/>
      </c>
      <c r="BS357" s="16" t="str">
        <f>IF(Wedstrijden!Y354="x","M1","")</f>
        <v/>
      </c>
      <c r="BT357" s="16" t="str">
        <f>IF(Wedstrijden!Z354="x","M2","")</f>
        <v/>
      </c>
      <c r="BU357" s="16" t="str">
        <f>IF(Wedstrijden!AA354="x","Z1","")</f>
        <v/>
      </c>
      <c r="BV357" s="16" t="str">
        <f>IF(Wedstrijden!AB354="x","Z2","")</f>
        <v/>
      </c>
      <c r="BW357" s="16" t="str">
        <f>IF(COUNTA(Wedstrijden!K354:S354)&lt;&gt;0,1,"")</f>
        <v/>
      </c>
      <c r="BX357" s="16" t="str">
        <f t="shared" si="31"/>
        <v/>
      </c>
      <c r="BY357" s="16" t="str">
        <f>IF(Wedstrijden!K354="x","BB","")</f>
        <v/>
      </c>
      <c r="BZ357" s="16" t="str">
        <f>IF(Wedstrijden!L354="x","B","")</f>
        <v/>
      </c>
      <c r="CA357" s="16" t="str">
        <f>IF(Wedstrijden!M354="x","L1","")</f>
        <v/>
      </c>
      <c r="CB357" s="16" t="str">
        <f>IF(Wedstrijden!N354="x","L2","")</f>
        <v/>
      </c>
      <c r="CC357" s="16" t="str">
        <f>IF(Wedstrijden!O354="x","M1","")</f>
        <v/>
      </c>
      <c r="CD357" s="16" t="str">
        <f>IF(Wedstrijden!P354="x","M2","")</f>
        <v/>
      </c>
      <c r="CE357" s="16" t="str">
        <f>IF(Wedstrijden!Q354="x","Z1","")</f>
        <v/>
      </c>
      <c r="CF357" s="16" t="str">
        <f>IF(Wedstrijden!R354="x","Z2","")</f>
        <v/>
      </c>
      <c r="CG357" s="16" t="str">
        <f>IF(Wedstrijden!S354="x","ZZL","")</f>
        <v/>
      </c>
      <c r="CL357" s="16" t="str">
        <f>IF(COUNTA(Wedstrijden!AQ354:BA354)&lt;&gt;0,2,"")</f>
        <v/>
      </c>
      <c r="CM357" s="16" t="str">
        <f t="shared" si="32"/>
        <v/>
      </c>
      <c r="CN357" s="16" t="str">
        <f>IF(Wedstrijden!AQ354="x","AA","")</f>
        <v/>
      </c>
      <c r="CO357" s="16" t="str">
        <f>IF(Wedstrijden!AR354="x","A","")</f>
        <v/>
      </c>
      <c r="CP357" s="16" t="str">
        <f>IF(Wedstrijden!AS354="x","BB","")</f>
        <v/>
      </c>
      <c r="CQ357" s="16" t="str">
        <f>IF(Wedstrijden!AT354="x","B","")</f>
        <v/>
      </c>
      <c r="CR357" s="16" t="str">
        <f>IF(Wedstrijden!AU354="x","L","")</f>
        <v/>
      </c>
      <c r="CS357" s="16" t="str">
        <f>IF(Wedstrijden!AV354="x","M","")</f>
        <v/>
      </c>
      <c r="CT357" s="16" t="str">
        <f>IF(Wedstrijden!AW354="x","Z","")</f>
        <v/>
      </c>
      <c r="CU357" s="16" t="str">
        <f>IF(Wedstrijden!BA354="x","ZZ","")</f>
        <v/>
      </c>
      <c r="CV357" s="16" t="str">
        <f>IF(COUNTA(Wedstrijden!AH354:AO354)&lt;&gt;0,2,"")</f>
        <v/>
      </c>
      <c r="CW357" s="16" t="str">
        <f t="shared" si="33"/>
        <v/>
      </c>
      <c r="CX357" s="16" t="str">
        <f>IF(Wedstrijden!AH354="x","BB","")</f>
        <v/>
      </c>
      <c r="CY357" s="16" t="str">
        <f>IF(Wedstrijden!AI354="x","B","")</f>
        <v/>
      </c>
      <c r="CZ357" s="16" t="str">
        <f>IF(Wedstrijden!AJ354="x","L","")</f>
        <v/>
      </c>
      <c r="DA357" s="16" t="str">
        <f>IF(Wedstrijden!AK354="x","M","")</f>
        <v/>
      </c>
      <c r="DB357" s="16" t="str">
        <f>IF(Wedstrijden!AL354="x","Z","")</f>
        <v/>
      </c>
      <c r="DC357" s="16" t="str">
        <f>IF(Wedstrijden!AM354="x","ZZ","")</f>
        <v/>
      </c>
      <c r="DD357" s="16" t="str">
        <f>IF(Wedstrijden!AO354="x","1.40","")</f>
        <v/>
      </c>
      <c r="DE357" s="16" t="str">
        <f>IF(COUNTA(Wedstrijden!BC354:BE354)&lt;&gt;0,6,"")</f>
        <v/>
      </c>
      <c r="DF357" s="16" t="str">
        <f t="shared" si="34"/>
        <v/>
      </c>
      <c r="DG357" s="16" t="str">
        <f>IF(Wedstrijden!BC354="x","L","")</f>
        <v/>
      </c>
      <c r="DH357" s="16" t="str">
        <f>IF(Wedstrijden!BD354="x","M","")</f>
        <v/>
      </c>
      <c r="DI357" s="16" t="str">
        <f>IF(Wedstrijden!BE354="x","Z","")</f>
        <v/>
      </c>
      <c r="DJ357" s="16" t="str">
        <f>IF(Wedstrijden!BF354="x","Z","")</f>
        <v/>
      </c>
      <c r="DK357" s="16" t="str">
        <f>IF(COUNTA(Wedstrijden!BH354:BJ354)&lt;&gt;0,6,"")</f>
        <v/>
      </c>
      <c r="DL357" s="16" t="str">
        <f t="shared" si="35"/>
        <v/>
      </c>
      <c r="DM357" s="16" t="str">
        <f>IF(Wedstrijden!BH354="x","L","")</f>
        <v/>
      </c>
      <c r="DN357" s="16" t="str">
        <f>IF(Wedstrijden!BI354="x","M","")</f>
        <v/>
      </c>
      <c r="DO357" s="16" t="str">
        <f>IF(Wedstrijden!BJ354="x","Z","")</f>
        <v/>
      </c>
      <c r="DP357" s="16" t="str">
        <f>IF(Wedstrijden!BK354="x","Z","")</f>
        <v/>
      </c>
    </row>
    <row r="358" spans="1:120" ht="14.4" x14ac:dyDescent="0.3">
      <c r="A358" s="18">
        <f>Wedstrijden!A355</f>
        <v>0</v>
      </c>
      <c r="B358" s="16" t="str">
        <f>IFERROR(VLOOKUP(Wedstrijden!#REF!,#REF!,2,FALSE),"")</f>
        <v/>
      </c>
      <c r="C358" s="16">
        <f>Wedstrijden!E355</f>
        <v>0</v>
      </c>
      <c r="D358" s="16" t="str">
        <f>IFERROR(VLOOKUP(Wedstrijden!#REF!,#REF!,2,FALSE),"")</f>
        <v/>
      </c>
      <c r="E358" s="16" t="str">
        <f>IFERROR(VLOOKUP(Wedstrijden!#REF!,#REF!,5,FALSE),"")</f>
        <v/>
      </c>
      <c r="F358" s="16" t="e">
        <f>IF(Wedstrijden!#REF!&lt;&gt;"",Wedstrijden!#REF!,"")</f>
        <v>#REF!</v>
      </c>
      <c r="G358" s="16" t="e">
        <f>IF(Wedstrijden!#REF!="Indoor",1,0)</f>
        <v>#REF!</v>
      </c>
      <c r="H358" s="16" t="e">
        <f>Wedstrijden!#REF!</f>
        <v>#REF!</v>
      </c>
      <c r="I358" s="16" t="e">
        <f>IF(Wedstrijden!#REF!="Nee",0,IF(Wedstrijden!#REF!="Ja",1,""))</f>
        <v>#REF!</v>
      </c>
      <c r="J358" s="16" t="e">
        <f>IF(Wedstrijden!#REF!&lt;&gt;"",Wedstrijden!#REF!,"")</f>
        <v>#REF!</v>
      </c>
      <c r="BJ358" s="16" t="str">
        <f>IF(COUNTA(Wedstrijden!T355:AB355)&lt;&gt;0,1,"")</f>
        <v/>
      </c>
      <c r="BK358" s="16" t="str">
        <f t="shared" si="30"/>
        <v/>
      </c>
      <c r="BL358" s="16" t="e">
        <f>IF(Wedstrijden!#REF!="x","AA","")</f>
        <v>#REF!</v>
      </c>
      <c r="BM358" s="16" t="e">
        <f>IF(Wedstrijden!#REF!="x","A","")</f>
        <v>#REF!</v>
      </c>
      <c r="BN358" s="16" t="str">
        <f>IF(Wedstrijden!T355="x","B1","")</f>
        <v/>
      </c>
      <c r="BO358" s="16" t="e">
        <f>IF(Wedstrijden!#REF!="x","BB","")</f>
        <v>#REF!</v>
      </c>
      <c r="BP358" s="16" t="str">
        <f>IF(Wedstrijden!V355="x","B","")</f>
        <v/>
      </c>
      <c r="BQ358" s="16" t="str">
        <f>IF(Wedstrijden!W355="x","L1","")</f>
        <v/>
      </c>
      <c r="BR358" s="16" t="str">
        <f>IF(Wedstrijden!X355="x","L2","")</f>
        <v/>
      </c>
      <c r="BS358" s="16" t="str">
        <f>IF(Wedstrijden!Y355="x","M1","")</f>
        <v/>
      </c>
      <c r="BT358" s="16" t="str">
        <f>IF(Wedstrijden!Z355="x","M2","")</f>
        <v/>
      </c>
      <c r="BU358" s="16" t="str">
        <f>IF(Wedstrijden!AA355="x","Z1","")</f>
        <v/>
      </c>
      <c r="BV358" s="16" t="str">
        <f>IF(Wedstrijden!AB355="x","Z2","")</f>
        <v/>
      </c>
      <c r="BW358" s="16" t="str">
        <f>IF(COUNTA(Wedstrijden!K355:S355)&lt;&gt;0,1,"")</f>
        <v/>
      </c>
      <c r="BX358" s="16" t="str">
        <f t="shared" si="31"/>
        <v/>
      </c>
      <c r="BY358" s="16" t="str">
        <f>IF(Wedstrijden!K355="x","BB","")</f>
        <v/>
      </c>
      <c r="BZ358" s="16" t="str">
        <f>IF(Wedstrijden!L355="x","B","")</f>
        <v/>
      </c>
      <c r="CA358" s="16" t="str">
        <f>IF(Wedstrijden!M355="x","L1","")</f>
        <v/>
      </c>
      <c r="CB358" s="16" t="str">
        <f>IF(Wedstrijden!N355="x","L2","")</f>
        <v/>
      </c>
      <c r="CC358" s="16" t="str">
        <f>IF(Wedstrijden!O355="x","M1","")</f>
        <v/>
      </c>
      <c r="CD358" s="16" t="str">
        <f>IF(Wedstrijden!P355="x","M2","")</f>
        <v/>
      </c>
      <c r="CE358" s="16" t="str">
        <f>IF(Wedstrijden!Q355="x","Z1","")</f>
        <v/>
      </c>
      <c r="CF358" s="16" t="str">
        <f>IF(Wedstrijden!R355="x","Z2","")</f>
        <v/>
      </c>
      <c r="CG358" s="16" t="str">
        <f>IF(Wedstrijden!S355="x","ZZL","")</f>
        <v/>
      </c>
      <c r="CL358" s="16" t="str">
        <f>IF(COUNTA(Wedstrijden!AQ355:BA355)&lt;&gt;0,2,"")</f>
        <v/>
      </c>
      <c r="CM358" s="16" t="str">
        <f t="shared" si="32"/>
        <v/>
      </c>
      <c r="CN358" s="16" t="str">
        <f>IF(Wedstrijden!AQ355="x","AA","")</f>
        <v/>
      </c>
      <c r="CO358" s="16" t="str">
        <f>IF(Wedstrijden!AR355="x","A","")</f>
        <v/>
      </c>
      <c r="CP358" s="16" t="str">
        <f>IF(Wedstrijden!AS355="x","BB","")</f>
        <v/>
      </c>
      <c r="CQ358" s="16" t="str">
        <f>IF(Wedstrijden!AT355="x","B","")</f>
        <v/>
      </c>
      <c r="CR358" s="16" t="str">
        <f>IF(Wedstrijden!AU355="x","L","")</f>
        <v/>
      </c>
      <c r="CS358" s="16" t="str">
        <f>IF(Wedstrijden!AV355="x","M","")</f>
        <v/>
      </c>
      <c r="CT358" s="16" t="str">
        <f>IF(Wedstrijden!AW355="x","Z","")</f>
        <v/>
      </c>
      <c r="CU358" s="16" t="str">
        <f>IF(Wedstrijden!BA355="x","ZZ","")</f>
        <v/>
      </c>
      <c r="CV358" s="16" t="str">
        <f>IF(COUNTA(Wedstrijden!AH355:AO355)&lt;&gt;0,2,"")</f>
        <v/>
      </c>
      <c r="CW358" s="16" t="str">
        <f t="shared" si="33"/>
        <v/>
      </c>
      <c r="CX358" s="16" t="str">
        <f>IF(Wedstrijden!AH355="x","BB","")</f>
        <v/>
      </c>
      <c r="CY358" s="16" t="str">
        <f>IF(Wedstrijden!AI355="x","B","")</f>
        <v/>
      </c>
      <c r="CZ358" s="16" t="str">
        <f>IF(Wedstrijden!AJ355="x","L","")</f>
        <v/>
      </c>
      <c r="DA358" s="16" t="str">
        <f>IF(Wedstrijden!AK355="x","M","")</f>
        <v/>
      </c>
      <c r="DB358" s="16" t="str">
        <f>IF(Wedstrijden!AL355="x","Z","")</f>
        <v/>
      </c>
      <c r="DC358" s="16" t="str">
        <f>IF(Wedstrijden!AM355="x","ZZ","")</f>
        <v/>
      </c>
      <c r="DD358" s="16" t="str">
        <f>IF(Wedstrijden!AO355="x","1.40","")</f>
        <v/>
      </c>
      <c r="DE358" s="16" t="str">
        <f>IF(COUNTA(Wedstrijden!BC355:BE355)&lt;&gt;0,6,"")</f>
        <v/>
      </c>
      <c r="DF358" s="16" t="str">
        <f t="shared" si="34"/>
        <v/>
      </c>
      <c r="DG358" s="16" t="str">
        <f>IF(Wedstrijden!BC355="x","L","")</f>
        <v/>
      </c>
      <c r="DH358" s="16" t="str">
        <f>IF(Wedstrijden!BD355="x","M","")</f>
        <v/>
      </c>
      <c r="DI358" s="16" t="str">
        <f>IF(Wedstrijden!BE355="x","Z","")</f>
        <v/>
      </c>
      <c r="DJ358" s="16" t="str">
        <f>IF(Wedstrijden!BF355="x","Z","")</f>
        <v/>
      </c>
      <c r="DK358" s="16" t="str">
        <f>IF(COUNTA(Wedstrijden!BH355:BJ355)&lt;&gt;0,6,"")</f>
        <v/>
      </c>
      <c r="DL358" s="16" t="str">
        <f t="shared" si="35"/>
        <v/>
      </c>
      <c r="DM358" s="16" t="str">
        <f>IF(Wedstrijden!BH355="x","L","")</f>
        <v/>
      </c>
      <c r="DN358" s="16" t="str">
        <f>IF(Wedstrijden!BI355="x","M","")</f>
        <v/>
      </c>
      <c r="DO358" s="16" t="str">
        <f>IF(Wedstrijden!BJ355="x","Z","")</f>
        <v/>
      </c>
      <c r="DP358" s="16" t="str">
        <f>IF(Wedstrijden!BK355="x","Z","")</f>
        <v/>
      </c>
    </row>
    <row r="359" spans="1:120" ht="14.4" x14ac:dyDescent="0.3">
      <c r="A359" s="18">
        <f>Wedstrijden!A356</f>
        <v>0</v>
      </c>
      <c r="B359" s="16" t="str">
        <f>IFERROR(VLOOKUP(Wedstrijden!#REF!,#REF!,2,FALSE),"")</f>
        <v/>
      </c>
      <c r="C359" s="16">
        <f>Wedstrijden!E356</f>
        <v>0</v>
      </c>
      <c r="D359" s="16" t="str">
        <f>IFERROR(VLOOKUP(Wedstrijden!#REF!,#REF!,2,FALSE),"")</f>
        <v/>
      </c>
      <c r="E359" s="16" t="str">
        <f>IFERROR(VLOOKUP(Wedstrijden!#REF!,#REF!,5,FALSE),"")</f>
        <v/>
      </c>
      <c r="F359" s="16" t="e">
        <f>IF(Wedstrijden!#REF!&lt;&gt;"",Wedstrijden!#REF!,"")</f>
        <v>#REF!</v>
      </c>
      <c r="G359" s="16" t="e">
        <f>IF(Wedstrijden!#REF!="Indoor",1,0)</f>
        <v>#REF!</v>
      </c>
      <c r="H359" s="16" t="e">
        <f>Wedstrijden!#REF!</f>
        <v>#REF!</v>
      </c>
      <c r="I359" s="16" t="e">
        <f>IF(Wedstrijden!#REF!="Nee",0,IF(Wedstrijden!#REF!="Ja",1,""))</f>
        <v>#REF!</v>
      </c>
      <c r="J359" s="16" t="e">
        <f>IF(Wedstrijden!#REF!&lt;&gt;"",Wedstrijden!#REF!,"")</f>
        <v>#REF!</v>
      </c>
      <c r="BJ359" s="16" t="str">
        <f>IF(COUNTA(Wedstrijden!T356:AB356)&lt;&gt;0,1,"")</f>
        <v/>
      </c>
      <c r="BK359" s="16" t="str">
        <f t="shared" si="30"/>
        <v/>
      </c>
      <c r="BL359" s="16" t="e">
        <f>IF(Wedstrijden!#REF!="x","AA","")</f>
        <v>#REF!</v>
      </c>
      <c r="BM359" s="16" t="e">
        <f>IF(Wedstrijden!#REF!="x","A","")</f>
        <v>#REF!</v>
      </c>
      <c r="BN359" s="16" t="str">
        <f>IF(Wedstrijden!T356="x","B1","")</f>
        <v/>
      </c>
      <c r="BO359" s="16" t="e">
        <f>IF(Wedstrijden!#REF!="x","BB","")</f>
        <v>#REF!</v>
      </c>
      <c r="BP359" s="16" t="str">
        <f>IF(Wedstrijden!V356="x","B","")</f>
        <v/>
      </c>
      <c r="BQ359" s="16" t="str">
        <f>IF(Wedstrijden!W356="x","L1","")</f>
        <v/>
      </c>
      <c r="BR359" s="16" t="str">
        <f>IF(Wedstrijden!X356="x","L2","")</f>
        <v/>
      </c>
      <c r="BS359" s="16" t="str">
        <f>IF(Wedstrijden!Y356="x","M1","")</f>
        <v/>
      </c>
      <c r="BT359" s="16" t="str">
        <f>IF(Wedstrijden!Z356="x","M2","")</f>
        <v/>
      </c>
      <c r="BU359" s="16" t="str">
        <f>IF(Wedstrijden!AA356="x","Z1","")</f>
        <v/>
      </c>
      <c r="BV359" s="16" t="str">
        <f>IF(Wedstrijden!AB356="x","Z2","")</f>
        <v/>
      </c>
      <c r="BW359" s="16" t="str">
        <f>IF(COUNTA(Wedstrijden!K356:S356)&lt;&gt;0,1,"")</f>
        <v/>
      </c>
      <c r="BX359" s="16" t="str">
        <f t="shared" si="31"/>
        <v/>
      </c>
      <c r="BY359" s="16" t="str">
        <f>IF(Wedstrijden!K356="x","BB","")</f>
        <v/>
      </c>
      <c r="BZ359" s="16" t="str">
        <f>IF(Wedstrijden!L356="x","B","")</f>
        <v/>
      </c>
      <c r="CA359" s="16" t="str">
        <f>IF(Wedstrijden!M356="x","L1","")</f>
        <v/>
      </c>
      <c r="CB359" s="16" t="str">
        <f>IF(Wedstrijden!N356="x","L2","")</f>
        <v/>
      </c>
      <c r="CC359" s="16" t="str">
        <f>IF(Wedstrijden!O356="x","M1","")</f>
        <v/>
      </c>
      <c r="CD359" s="16" t="str">
        <f>IF(Wedstrijden!P356="x","M2","")</f>
        <v/>
      </c>
      <c r="CE359" s="16" t="str">
        <f>IF(Wedstrijden!Q356="x","Z1","")</f>
        <v/>
      </c>
      <c r="CF359" s="16" t="str">
        <f>IF(Wedstrijden!R356="x","Z2","")</f>
        <v/>
      </c>
      <c r="CG359" s="16" t="str">
        <f>IF(Wedstrijden!S356="x","ZZL","")</f>
        <v/>
      </c>
      <c r="CL359" s="16" t="str">
        <f>IF(COUNTA(Wedstrijden!AQ356:BA356)&lt;&gt;0,2,"")</f>
        <v/>
      </c>
      <c r="CM359" s="16" t="str">
        <f t="shared" si="32"/>
        <v/>
      </c>
      <c r="CN359" s="16" t="str">
        <f>IF(Wedstrijden!AQ356="x","AA","")</f>
        <v/>
      </c>
      <c r="CO359" s="16" t="str">
        <f>IF(Wedstrijden!AR356="x","A","")</f>
        <v/>
      </c>
      <c r="CP359" s="16" t="str">
        <f>IF(Wedstrijden!AS356="x","BB","")</f>
        <v/>
      </c>
      <c r="CQ359" s="16" t="str">
        <f>IF(Wedstrijden!AT356="x","B","")</f>
        <v/>
      </c>
      <c r="CR359" s="16" t="str">
        <f>IF(Wedstrijden!AU356="x","L","")</f>
        <v/>
      </c>
      <c r="CS359" s="16" t="str">
        <f>IF(Wedstrijden!AV356="x","M","")</f>
        <v/>
      </c>
      <c r="CT359" s="16" t="str">
        <f>IF(Wedstrijden!AW356="x","Z","")</f>
        <v/>
      </c>
      <c r="CU359" s="16" t="str">
        <f>IF(Wedstrijden!BA356="x","ZZ","")</f>
        <v/>
      </c>
      <c r="CV359" s="16" t="str">
        <f>IF(COUNTA(Wedstrijden!AH356:AO356)&lt;&gt;0,2,"")</f>
        <v/>
      </c>
      <c r="CW359" s="16" t="str">
        <f t="shared" si="33"/>
        <v/>
      </c>
      <c r="CX359" s="16" t="str">
        <f>IF(Wedstrijden!AH356="x","BB","")</f>
        <v/>
      </c>
      <c r="CY359" s="16" t="str">
        <f>IF(Wedstrijden!AI356="x","B","")</f>
        <v/>
      </c>
      <c r="CZ359" s="16" t="str">
        <f>IF(Wedstrijden!AJ356="x","L","")</f>
        <v/>
      </c>
      <c r="DA359" s="16" t="str">
        <f>IF(Wedstrijden!AK356="x","M","")</f>
        <v/>
      </c>
      <c r="DB359" s="16" t="str">
        <f>IF(Wedstrijden!AL356="x","Z","")</f>
        <v/>
      </c>
      <c r="DC359" s="16" t="str">
        <f>IF(Wedstrijden!AM356="x","ZZ","")</f>
        <v/>
      </c>
      <c r="DD359" s="16" t="str">
        <f>IF(Wedstrijden!AO356="x","1.40","")</f>
        <v/>
      </c>
      <c r="DE359" s="16" t="str">
        <f>IF(COUNTA(Wedstrijden!BC356:BE356)&lt;&gt;0,6,"")</f>
        <v/>
      </c>
      <c r="DF359" s="16" t="str">
        <f t="shared" si="34"/>
        <v/>
      </c>
      <c r="DG359" s="16" t="str">
        <f>IF(Wedstrijden!BC356="x","L","")</f>
        <v/>
      </c>
      <c r="DH359" s="16" t="str">
        <f>IF(Wedstrijden!BD356="x","M","")</f>
        <v/>
      </c>
      <c r="DI359" s="16" t="str">
        <f>IF(Wedstrijden!BE356="x","Z","")</f>
        <v/>
      </c>
      <c r="DJ359" s="16" t="str">
        <f>IF(Wedstrijden!BF356="x","Z","")</f>
        <v/>
      </c>
      <c r="DK359" s="16" t="str">
        <f>IF(COUNTA(Wedstrijden!BH356:BJ356)&lt;&gt;0,6,"")</f>
        <v/>
      </c>
      <c r="DL359" s="16" t="str">
        <f t="shared" si="35"/>
        <v/>
      </c>
      <c r="DM359" s="16" t="str">
        <f>IF(Wedstrijden!BH356="x","L","")</f>
        <v/>
      </c>
      <c r="DN359" s="16" t="str">
        <f>IF(Wedstrijden!BI356="x","M","")</f>
        <v/>
      </c>
      <c r="DO359" s="16" t="str">
        <f>IF(Wedstrijden!BJ356="x","Z","")</f>
        <v/>
      </c>
      <c r="DP359" s="16" t="str">
        <f>IF(Wedstrijden!BK356="x","Z","")</f>
        <v/>
      </c>
    </row>
    <row r="360" spans="1:120" ht="14.4" x14ac:dyDescent="0.3">
      <c r="A360" s="18">
        <f>Wedstrijden!A357</f>
        <v>0</v>
      </c>
      <c r="B360" s="16" t="str">
        <f>IFERROR(VLOOKUP(Wedstrijden!#REF!,#REF!,2,FALSE),"")</f>
        <v/>
      </c>
      <c r="C360" s="16">
        <f>Wedstrijden!E357</f>
        <v>0</v>
      </c>
      <c r="D360" s="16" t="str">
        <f>IFERROR(VLOOKUP(Wedstrijden!#REF!,#REF!,2,FALSE),"")</f>
        <v/>
      </c>
      <c r="E360" s="16" t="str">
        <f>IFERROR(VLOOKUP(Wedstrijden!#REF!,#REF!,5,FALSE),"")</f>
        <v/>
      </c>
      <c r="F360" s="16" t="e">
        <f>IF(Wedstrijden!#REF!&lt;&gt;"",Wedstrijden!#REF!,"")</f>
        <v>#REF!</v>
      </c>
      <c r="G360" s="16" t="e">
        <f>IF(Wedstrijden!#REF!="Indoor",1,0)</f>
        <v>#REF!</v>
      </c>
      <c r="H360" s="16" t="e">
        <f>Wedstrijden!#REF!</f>
        <v>#REF!</v>
      </c>
      <c r="I360" s="16" t="e">
        <f>IF(Wedstrijden!#REF!="Nee",0,IF(Wedstrijden!#REF!="Ja",1,""))</f>
        <v>#REF!</v>
      </c>
      <c r="J360" s="16" t="e">
        <f>IF(Wedstrijden!#REF!&lt;&gt;"",Wedstrijden!#REF!,"")</f>
        <v>#REF!</v>
      </c>
      <c r="BJ360" s="16" t="str">
        <f>IF(COUNTA(Wedstrijden!T357:AB357)&lt;&gt;0,1,"")</f>
        <v/>
      </c>
      <c r="BK360" s="16" t="str">
        <f t="shared" si="30"/>
        <v/>
      </c>
      <c r="BL360" s="16" t="e">
        <f>IF(Wedstrijden!#REF!="x","AA","")</f>
        <v>#REF!</v>
      </c>
      <c r="BM360" s="16" t="e">
        <f>IF(Wedstrijden!#REF!="x","A","")</f>
        <v>#REF!</v>
      </c>
      <c r="BN360" s="16" t="str">
        <f>IF(Wedstrijden!T357="x","B1","")</f>
        <v/>
      </c>
      <c r="BO360" s="16" t="e">
        <f>IF(Wedstrijden!#REF!="x","BB","")</f>
        <v>#REF!</v>
      </c>
      <c r="BP360" s="16" t="str">
        <f>IF(Wedstrijden!V357="x","B","")</f>
        <v/>
      </c>
      <c r="BQ360" s="16" t="str">
        <f>IF(Wedstrijden!W357="x","L1","")</f>
        <v/>
      </c>
      <c r="BR360" s="16" t="str">
        <f>IF(Wedstrijden!X357="x","L2","")</f>
        <v/>
      </c>
      <c r="BS360" s="16" t="str">
        <f>IF(Wedstrijden!Y357="x","M1","")</f>
        <v/>
      </c>
      <c r="BT360" s="16" t="str">
        <f>IF(Wedstrijden!Z357="x","M2","")</f>
        <v/>
      </c>
      <c r="BU360" s="16" t="str">
        <f>IF(Wedstrijden!AA357="x","Z1","")</f>
        <v/>
      </c>
      <c r="BV360" s="16" t="str">
        <f>IF(Wedstrijden!AB357="x","Z2","")</f>
        <v/>
      </c>
      <c r="BW360" s="16" t="str">
        <f>IF(COUNTA(Wedstrijden!K357:S357)&lt;&gt;0,1,"")</f>
        <v/>
      </c>
      <c r="BX360" s="16" t="str">
        <f t="shared" si="31"/>
        <v/>
      </c>
      <c r="BY360" s="16" t="str">
        <f>IF(Wedstrijden!K357="x","BB","")</f>
        <v/>
      </c>
      <c r="BZ360" s="16" t="str">
        <f>IF(Wedstrijden!L357="x","B","")</f>
        <v/>
      </c>
      <c r="CA360" s="16" t="str">
        <f>IF(Wedstrijden!M357="x","L1","")</f>
        <v/>
      </c>
      <c r="CB360" s="16" t="str">
        <f>IF(Wedstrijden!N357="x","L2","")</f>
        <v/>
      </c>
      <c r="CC360" s="16" t="str">
        <f>IF(Wedstrijden!O357="x","M1","")</f>
        <v/>
      </c>
      <c r="CD360" s="16" t="str">
        <f>IF(Wedstrijden!P357="x","M2","")</f>
        <v/>
      </c>
      <c r="CE360" s="16" t="str">
        <f>IF(Wedstrijden!Q357="x","Z1","")</f>
        <v/>
      </c>
      <c r="CF360" s="16" t="str">
        <f>IF(Wedstrijden!R357="x","Z2","")</f>
        <v/>
      </c>
      <c r="CG360" s="16" t="str">
        <f>IF(Wedstrijden!S357="x","ZZL","")</f>
        <v/>
      </c>
      <c r="CL360" s="16" t="str">
        <f>IF(COUNTA(Wedstrijden!AQ357:BA357)&lt;&gt;0,2,"")</f>
        <v/>
      </c>
      <c r="CM360" s="16" t="str">
        <f t="shared" si="32"/>
        <v/>
      </c>
      <c r="CN360" s="16" t="str">
        <f>IF(Wedstrijden!AQ357="x","AA","")</f>
        <v/>
      </c>
      <c r="CO360" s="16" t="str">
        <f>IF(Wedstrijden!AR357="x","A","")</f>
        <v/>
      </c>
      <c r="CP360" s="16" t="str">
        <f>IF(Wedstrijden!AS357="x","BB","")</f>
        <v/>
      </c>
      <c r="CQ360" s="16" t="str">
        <f>IF(Wedstrijden!AT357="x","B","")</f>
        <v/>
      </c>
      <c r="CR360" s="16" t="str">
        <f>IF(Wedstrijden!AU357="x","L","")</f>
        <v/>
      </c>
      <c r="CS360" s="16" t="str">
        <f>IF(Wedstrijden!AV357="x","M","")</f>
        <v/>
      </c>
      <c r="CT360" s="16" t="str">
        <f>IF(Wedstrijden!AW357="x","Z","")</f>
        <v/>
      </c>
      <c r="CU360" s="16" t="str">
        <f>IF(Wedstrijden!BA357="x","ZZ","")</f>
        <v/>
      </c>
      <c r="CV360" s="16" t="str">
        <f>IF(COUNTA(Wedstrijden!AH357:AO357)&lt;&gt;0,2,"")</f>
        <v/>
      </c>
      <c r="CW360" s="16" t="str">
        <f t="shared" si="33"/>
        <v/>
      </c>
      <c r="CX360" s="16" t="str">
        <f>IF(Wedstrijden!AH357="x","BB","")</f>
        <v/>
      </c>
      <c r="CY360" s="16" t="str">
        <f>IF(Wedstrijden!AI357="x","B","")</f>
        <v/>
      </c>
      <c r="CZ360" s="16" t="str">
        <f>IF(Wedstrijden!AJ357="x","L","")</f>
        <v/>
      </c>
      <c r="DA360" s="16" t="str">
        <f>IF(Wedstrijden!AK357="x","M","")</f>
        <v/>
      </c>
      <c r="DB360" s="16" t="str">
        <f>IF(Wedstrijden!AL357="x","Z","")</f>
        <v/>
      </c>
      <c r="DC360" s="16" t="str">
        <f>IF(Wedstrijden!AM357="x","ZZ","")</f>
        <v/>
      </c>
      <c r="DD360" s="16" t="str">
        <f>IF(Wedstrijden!AO357="x","1.40","")</f>
        <v/>
      </c>
      <c r="DE360" s="16" t="str">
        <f>IF(COUNTA(Wedstrijden!BC357:BE357)&lt;&gt;0,6,"")</f>
        <v/>
      </c>
      <c r="DF360" s="16" t="str">
        <f t="shared" si="34"/>
        <v/>
      </c>
      <c r="DG360" s="16" t="str">
        <f>IF(Wedstrijden!BC357="x","L","")</f>
        <v/>
      </c>
      <c r="DH360" s="16" t="str">
        <f>IF(Wedstrijden!BD357="x","M","")</f>
        <v/>
      </c>
      <c r="DI360" s="16" t="str">
        <f>IF(Wedstrijden!BE357="x","Z","")</f>
        <v/>
      </c>
      <c r="DJ360" s="16" t="str">
        <f>IF(Wedstrijden!BF357="x","Z","")</f>
        <v/>
      </c>
      <c r="DK360" s="16" t="str">
        <f>IF(COUNTA(Wedstrijden!BH357:BJ357)&lt;&gt;0,6,"")</f>
        <v/>
      </c>
      <c r="DL360" s="16" t="str">
        <f t="shared" si="35"/>
        <v/>
      </c>
      <c r="DM360" s="16" t="str">
        <f>IF(Wedstrijden!BH357="x","L","")</f>
        <v/>
      </c>
      <c r="DN360" s="16" t="str">
        <f>IF(Wedstrijden!BI357="x","M","")</f>
        <v/>
      </c>
      <c r="DO360" s="16" t="str">
        <f>IF(Wedstrijden!BJ357="x","Z","")</f>
        <v/>
      </c>
      <c r="DP360" s="16" t="str">
        <f>IF(Wedstrijden!BK357="x","Z","")</f>
        <v/>
      </c>
    </row>
    <row r="361" spans="1:120" ht="14.4" x14ac:dyDescent="0.3">
      <c r="A361" s="18">
        <f>Wedstrijden!A358</f>
        <v>0</v>
      </c>
      <c r="B361" s="16" t="str">
        <f>IFERROR(VLOOKUP(Wedstrijden!#REF!,#REF!,2,FALSE),"")</f>
        <v/>
      </c>
      <c r="C361" s="16">
        <f>Wedstrijden!E358</f>
        <v>0</v>
      </c>
      <c r="D361" s="16" t="str">
        <f>IFERROR(VLOOKUP(Wedstrijden!#REF!,#REF!,2,FALSE),"")</f>
        <v/>
      </c>
      <c r="E361" s="16" t="str">
        <f>IFERROR(VLOOKUP(Wedstrijden!#REF!,#REF!,5,FALSE),"")</f>
        <v/>
      </c>
      <c r="F361" s="16" t="e">
        <f>IF(Wedstrijden!#REF!&lt;&gt;"",Wedstrijden!#REF!,"")</f>
        <v>#REF!</v>
      </c>
      <c r="G361" s="16" t="e">
        <f>IF(Wedstrijden!#REF!="Indoor",1,0)</f>
        <v>#REF!</v>
      </c>
      <c r="H361" s="16" t="e">
        <f>Wedstrijden!#REF!</f>
        <v>#REF!</v>
      </c>
      <c r="I361" s="16" t="e">
        <f>IF(Wedstrijden!#REF!="Nee",0,IF(Wedstrijden!#REF!="Ja",1,""))</f>
        <v>#REF!</v>
      </c>
      <c r="J361" s="16" t="e">
        <f>IF(Wedstrijden!#REF!&lt;&gt;"",Wedstrijden!#REF!,"")</f>
        <v>#REF!</v>
      </c>
      <c r="BJ361" s="16" t="str">
        <f>IF(COUNTA(Wedstrijden!T358:AB358)&lt;&gt;0,1,"")</f>
        <v/>
      </c>
      <c r="BK361" s="16" t="str">
        <f t="shared" si="30"/>
        <v/>
      </c>
      <c r="BL361" s="16" t="e">
        <f>IF(Wedstrijden!#REF!="x","AA","")</f>
        <v>#REF!</v>
      </c>
      <c r="BM361" s="16" t="e">
        <f>IF(Wedstrijden!#REF!="x","A","")</f>
        <v>#REF!</v>
      </c>
      <c r="BN361" s="16" t="str">
        <f>IF(Wedstrijden!T358="x","B1","")</f>
        <v/>
      </c>
      <c r="BO361" s="16" t="e">
        <f>IF(Wedstrijden!#REF!="x","BB","")</f>
        <v>#REF!</v>
      </c>
      <c r="BP361" s="16" t="str">
        <f>IF(Wedstrijden!V358="x","B","")</f>
        <v/>
      </c>
      <c r="BQ361" s="16" t="str">
        <f>IF(Wedstrijden!W358="x","L1","")</f>
        <v/>
      </c>
      <c r="BR361" s="16" t="str">
        <f>IF(Wedstrijden!X358="x","L2","")</f>
        <v/>
      </c>
      <c r="BS361" s="16" t="str">
        <f>IF(Wedstrijden!Y358="x","M1","")</f>
        <v/>
      </c>
      <c r="BT361" s="16" t="str">
        <f>IF(Wedstrijden!Z358="x","M2","")</f>
        <v/>
      </c>
      <c r="BU361" s="16" t="str">
        <f>IF(Wedstrijden!AA358="x","Z1","")</f>
        <v/>
      </c>
      <c r="BV361" s="16" t="str">
        <f>IF(Wedstrijden!AB358="x","Z2","")</f>
        <v/>
      </c>
      <c r="BW361" s="16" t="str">
        <f>IF(COUNTA(Wedstrijden!K358:S358)&lt;&gt;0,1,"")</f>
        <v/>
      </c>
      <c r="BX361" s="16" t="str">
        <f t="shared" si="31"/>
        <v/>
      </c>
      <c r="BY361" s="16" t="str">
        <f>IF(Wedstrijden!K358="x","BB","")</f>
        <v/>
      </c>
      <c r="BZ361" s="16" t="str">
        <f>IF(Wedstrijden!L358="x","B","")</f>
        <v/>
      </c>
      <c r="CA361" s="16" t="str">
        <f>IF(Wedstrijden!M358="x","L1","")</f>
        <v/>
      </c>
      <c r="CB361" s="16" t="str">
        <f>IF(Wedstrijden!N358="x","L2","")</f>
        <v/>
      </c>
      <c r="CC361" s="16" t="str">
        <f>IF(Wedstrijden!O358="x","M1","")</f>
        <v/>
      </c>
      <c r="CD361" s="16" t="str">
        <f>IF(Wedstrijden!P358="x","M2","")</f>
        <v/>
      </c>
      <c r="CE361" s="16" t="str">
        <f>IF(Wedstrijden!Q358="x","Z1","")</f>
        <v/>
      </c>
      <c r="CF361" s="16" t="str">
        <f>IF(Wedstrijden!R358="x","Z2","")</f>
        <v/>
      </c>
      <c r="CG361" s="16" t="str">
        <f>IF(Wedstrijden!S358="x","ZZL","")</f>
        <v/>
      </c>
      <c r="CL361" s="16" t="str">
        <f>IF(COUNTA(Wedstrijden!AQ358:BA358)&lt;&gt;0,2,"")</f>
        <v/>
      </c>
      <c r="CM361" s="16" t="str">
        <f t="shared" si="32"/>
        <v/>
      </c>
      <c r="CN361" s="16" t="str">
        <f>IF(Wedstrijden!AQ358="x","AA","")</f>
        <v/>
      </c>
      <c r="CO361" s="16" t="str">
        <f>IF(Wedstrijden!AR358="x","A","")</f>
        <v/>
      </c>
      <c r="CP361" s="16" t="str">
        <f>IF(Wedstrijden!AS358="x","BB","")</f>
        <v/>
      </c>
      <c r="CQ361" s="16" t="str">
        <f>IF(Wedstrijden!AT358="x","B","")</f>
        <v/>
      </c>
      <c r="CR361" s="16" t="str">
        <f>IF(Wedstrijden!AU358="x","L","")</f>
        <v/>
      </c>
      <c r="CS361" s="16" t="str">
        <f>IF(Wedstrijden!AV358="x","M","")</f>
        <v/>
      </c>
      <c r="CT361" s="16" t="str">
        <f>IF(Wedstrijden!AW358="x","Z","")</f>
        <v/>
      </c>
      <c r="CU361" s="16" t="str">
        <f>IF(Wedstrijden!BA358="x","ZZ","")</f>
        <v/>
      </c>
      <c r="CV361" s="16" t="str">
        <f>IF(COUNTA(Wedstrijden!AH358:AO358)&lt;&gt;0,2,"")</f>
        <v/>
      </c>
      <c r="CW361" s="16" t="str">
        <f t="shared" si="33"/>
        <v/>
      </c>
      <c r="CX361" s="16" t="str">
        <f>IF(Wedstrijden!AH358="x","BB","")</f>
        <v/>
      </c>
      <c r="CY361" s="16" t="str">
        <f>IF(Wedstrijden!AI358="x","B","")</f>
        <v/>
      </c>
      <c r="CZ361" s="16" t="str">
        <f>IF(Wedstrijden!AJ358="x","L","")</f>
        <v/>
      </c>
      <c r="DA361" s="16" t="str">
        <f>IF(Wedstrijden!AK358="x","M","")</f>
        <v/>
      </c>
      <c r="DB361" s="16" t="str">
        <f>IF(Wedstrijden!AL358="x","Z","")</f>
        <v/>
      </c>
      <c r="DC361" s="16" t="str">
        <f>IF(Wedstrijden!AM358="x","ZZ","")</f>
        <v/>
      </c>
      <c r="DD361" s="16" t="str">
        <f>IF(Wedstrijden!AO358="x","1.40","")</f>
        <v/>
      </c>
      <c r="DE361" s="16" t="str">
        <f>IF(COUNTA(Wedstrijden!BC358:BE358)&lt;&gt;0,6,"")</f>
        <v/>
      </c>
      <c r="DF361" s="16" t="str">
        <f t="shared" si="34"/>
        <v/>
      </c>
      <c r="DG361" s="16" t="str">
        <f>IF(Wedstrijden!BC358="x","L","")</f>
        <v/>
      </c>
      <c r="DH361" s="16" t="str">
        <f>IF(Wedstrijden!BD358="x","M","")</f>
        <v/>
      </c>
      <c r="DI361" s="16" t="str">
        <f>IF(Wedstrijden!BE358="x","Z","")</f>
        <v/>
      </c>
      <c r="DJ361" s="16" t="str">
        <f>IF(Wedstrijden!BF358="x","Z","")</f>
        <v/>
      </c>
      <c r="DK361" s="16" t="str">
        <f>IF(COUNTA(Wedstrijden!BH358:BJ358)&lt;&gt;0,6,"")</f>
        <v/>
      </c>
      <c r="DL361" s="16" t="str">
        <f t="shared" si="35"/>
        <v/>
      </c>
      <c r="DM361" s="16" t="str">
        <f>IF(Wedstrijden!BH358="x","L","")</f>
        <v/>
      </c>
      <c r="DN361" s="16" t="str">
        <f>IF(Wedstrijden!BI358="x","M","")</f>
        <v/>
      </c>
      <c r="DO361" s="16" t="str">
        <f>IF(Wedstrijden!BJ358="x","Z","")</f>
        <v/>
      </c>
      <c r="DP361" s="16" t="str">
        <f>IF(Wedstrijden!BK358="x","Z","")</f>
        <v/>
      </c>
    </row>
    <row r="362" spans="1:120" ht="14.4" x14ac:dyDescent="0.3">
      <c r="A362" s="18">
        <f>Wedstrijden!A359</f>
        <v>0</v>
      </c>
      <c r="B362" s="16" t="str">
        <f>IFERROR(VLOOKUP(Wedstrijden!#REF!,#REF!,2,FALSE),"")</f>
        <v/>
      </c>
      <c r="C362" s="16">
        <f>Wedstrijden!E359</f>
        <v>0</v>
      </c>
      <c r="D362" s="16" t="str">
        <f>IFERROR(VLOOKUP(Wedstrijden!#REF!,#REF!,2,FALSE),"")</f>
        <v/>
      </c>
      <c r="E362" s="16" t="str">
        <f>IFERROR(VLOOKUP(Wedstrijden!#REF!,#REF!,5,FALSE),"")</f>
        <v/>
      </c>
      <c r="F362" s="16" t="e">
        <f>IF(Wedstrijden!#REF!&lt;&gt;"",Wedstrijden!#REF!,"")</f>
        <v>#REF!</v>
      </c>
      <c r="G362" s="16" t="e">
        <f>IF(Wedstrijden!#REF!="Indoor",1,0)</f>
        <v>#REF!</v>
      </c>
      <c r="H362" s="16" t="e">
        <f>Wedstrijden!#REF!</f>
        <v>#REF!</v>
      </c>
      <c r="I362" s="16" t="e">
        <f>IF(Wedstrijden!#REF!="Nee",0,IF(Wedstrijden!#REF!="Ja",1,""))</f>
        <v>#REF!</v>
      </c>
      <c r="J362" s="16" t="e">
        <f>IF(Wedstrijden!#REF!&lt;&gt;"",Wedstrijden!#REF!,"")</f>
        <v>#REF!</v>
      </c>
      <c r="BJ362" s="16" t="str">
        <f>IF(COUNTA(Wedstrijden!T359:AB359)&lt;&gt;0,1,"")</f>
        <v/>
      </c>
      <c r="BK362" s="16" t="str">
        <f t="shared" si="30"/>
        <v/>
      </c>
      <c r="BL362" s="16" t="e">
        <f>IF(Wedstrijden!#REF!="x","AA","")</f>
        <v>#REF!</v>
      </c>
      <c r="BM362" s="16" t="e">
        <f>IF(Wedstrijden!#REF!="x","A","")</f>
        <v>#REF!</v>
      </c>
      <c r="BN362" s="16" t="str">
        <f>IF(Wedstrijden!T359="x","B1","")</f>
        <v/>
      </c>
      <c r="BO362" s="16" t="e">
        <f>IF(Wedstrijden!#REF!="x","BB","")</f>
        <v>#REF!</v>
      </c>
      <c r="BP362" s="16" t="str">
        <f>IF(Wedstrijden!V359="x","B","")</f>
        <v/>
      </c>
      <c r="BQ362" s="16" t="str">
        <f>IF(Wedstrijden!W359="x","L1","")</f>
        <v/>
      </c>
      <c r="BR362" s="16" t="str">
        <f>IF(Wedstrijden!X359="x","L2","")</f>
        <v/>
      </c>
      <c r="BS362" s="16" t="str">
        <f>IF(Wedstrijden!Y359="x","M1","")</f>
        <v/>
      </c>
      <c r="BT362" s="16" t="str">
        <f>IF(Wedstrijden!Z359="x","M2","")</f>
        <v/>
      </c>
      <c r="BU362" s="16" t="str">
        <f>IF(Wedstrijden!AA359="x","Z1","")</f>
        <v/>
      </c>
      <c r="BV362" s="16" t="str">
        <f>IF(Wedstrijden!AB359="x","Z2","")</f>
        <v/>
      </c>
      <c r="BW362" s="16" t="str">
        <f>IF(COUNTA(Wedstrijden!K359:S359)&lt;&gt;0,1,"")</f>
        <v/>
      </c>
      <c r="BX362" s="16" t="str">
        <f t="shared" si="31"/>
        <v/>
      </c>
      <c r="BY362" s="16" t="str">
        <f>IF(Wedstrijden!K359="x","BB","")</f>
        <v/>
      </c>
      <c r="BZ362" s="16" t="str">
        <f>IF(Wedstrijden!L359="x","B","")</f>
        <v/>
      </c>
      <c r="CA362" s="16" t="str">
        <f>IF(Wedstrijden!M359="x","L1","")</f>
        <v/>
      </c>
      <c r="CB362" s="16" t="str">
        <f>IF(Wedstrijden!N359="x","L2","")</f>
        <v/>
      </c>
      <c r="CC362" s="16" t="str">
        <f>IF(Wedstrijden!O359="x","M1","")</f>
        <v/>
      </c>
      <c r="CD362" s="16" t="str">
        <f>IF(Wedstrijden!P359="x","M2","")</f>
        <v/>
      </c>
      <c r="CE362" s="16" t="str">
        <f>IF(Wedstrijden!Q359="x","Z1","")</f>
        <v/>
      </c>
      <c r="CF362" s="16" t="str">
        <f>IF(Wedstrijden!R359="x","Z2","")</f>
        <v/>
      </c>
      <c r="CG362" s="16" t="str">
        <f>IF(Wedstrijden!S359="x","ZZL","")</f>
        <v/>
      </c>
      <c r="CL362" s="16" t="str">
        <f>IF(COUNTA(Wedstrijden!AQ359:BA359)&lt;&gt;0,2,"")</f>
        <v/>
      </c>
      <c r="CM362" s="16" t="str">
        <f t="shared" si="32"/>
        <v/>
      </c>
      <c r="CN362" s="16" t="str">
        <f>IF(Wedstrijden!AQ359="x","AA","")</f>
        <v/>
      </c>
      <c r="CO362" s="16" t="str">
        <f>IF(Wedstrijden!AR359="x","A","")</f>
        <v/>
      </c>
      <c r="CP362" s="16" t="str">
        <f>IF(Wedstrijden!AS359="x","BB","")</f>
        <v/>
      </c>
      <c r="CQ362" s="16" t="str">
        <f>IF(Wedstrijden!AT359="x","B","")</f>
        <v/>
      </c>
      <c r="CR362" s="16" t="str">
        <f>IF(Wedstrijden!AU359="x","L","")</f>
        <v/>
      </c>
      <c r="CS362" s="16" t="str">
        <f>IF(Wedstrijden!AV359="x","M","")</f>
        <v/>
      </c>
      <c r="CT362" s="16" t="str">
        <f>IF(Wedstrijden!AW359="x","Z","")</f>
        <v/>
      </c>
      <c r="CU362" s="16" t="str">
        <f>IF(Wedstrijden!BA359="x","ZZ","")</f>
        <v/>
      </c>
      <c r="CV362" s="16" t="str">
        <f>IF(COUNTA(Wedstrijden!AH359:AO359)&lt;&gt;0,2,"")</f>
        <v/>
      </c>
      <c r="CW362" s="16" t="str">
        <f t="shared" si="33"/>
        <v/>
      </c>
      <c r="CX362" s="16" t="str">
        <f>IF(Wedstrijden!AH359="x","BB","")</f>
        <v/>
      </c>
      <c r="CY362" s="16" t="str">
        <f>IF(Wedstrijden!AI359="x","B","")</f>
        <v/>
      </c>
      <c r="CZ362" s="16" t="str">
        <f>IF(Wedstrijden!AJ359="x","L","")</f>
        <v/>
      </c>
      <c r="DA362" s="16" t="str">
        <f>IF(Wedstrijden!AK359="x","M","")</f>
        <v/>
      </c>
      <c r="DB362" s="16" t="str">
        <f>IF(Wedstrijden!AL359="x","Z","")</f>
        <v/>
      </c>
      <c r="DC362" s="16" t="str">
        <f>IF(Wedstrijden!AM359="x","ZZ","")</f>
        <v/>
      </c>
      <c r="DD362" s="16" t="str">
        <f>IF(Wedstrijden!AO359="x","1.40","")</f>
        <v/>
      </c>
      <c r="DE362" s="16" t="str">
        <f>IF(COUNTA(Wedstrijden!BC359:BE359)&lt;&gt;0,6,"")</f>
        <v/>
      </c>
      <c r="DF362" s="16" t="str">
        <f t="shared" si="34"/>
        <v/>
      </c>
      <c r="DG362" s="16" t="str">
        <f>IF(Wedstrijden!BC359="x","L","")</f>
        <v/>
      </c>
      <c r="DH362" s="16" t="str">
        <f>IF(Wedstrijden!BD359="x","M","")</f>
        <v/>
      </c>
      <c r="DI362" s="16" t="str">
        <f>IF(Wedstrijden!BE359="x","Z","")</f>
        <v/>
      </c>
      <c r="DJ362" s="16" t="str">
        <f>IF(Wedstrijden!BF359="x","Z","")</f>
        <v/>
      </c>
      <c r="DK362" s="16" t="str">
        <f>IF(COUNTA(Wedstrijden!BH359:BJ359)&lt;&gt;0,6,"")</f>
        <v/>
      </c>
      <c r="DL362" s="16" t="str">
        <f t="shared" si="35"/>
        <v/>
      </c>
      <c r="DM362" s="16" t="str">
        <f>IF(Wedstrijden!BH359="x","L","")</f>
        <v/>
      </c>
      <c r="DN362" s="16" t="str">
        <f>IF(Wedstrijden!BI359="x","M","")</f>
        <v/>
      </c>
      <c r="DO362" s="16" t="str">
        <f>IF(Wedstrijden!BJ359="x","Z","")</f>
        <v/>
      </c>
      <c r="DP362" s="16" t="str">
        <f>IF(Wedstrijden!BK359="x","Z","")</f>
        <v/>
      </c>
    </row>
    <row r="363" spans="1:120" ht="14.4" x14ac:dyDescent="0.3">
      <c r="A363" s="18">
        <f>Wedstrijden!A360</f>
        <v>0</v>
      </c>
      <c r="B363" s="16" t="str">
        <f>IFERROR(VLOOKUP(Wedstrijden!#REF!,#REF!,2,FALSE),"")</f>
        <v/>
      </c>
      <c r="C363" s="16">
        <f>Wedstrijden!E360</f>
        <v>0</v>
      </c>
      <c r="D363" s="16" t="str">
        <f>IFERROR(VLOOKUP(Wedstrijden!#REF!,#REF!,2,FALSE),"")</f>
        <v/>
      </c>
      <c r="E363" s="16" t="str">
        <f>IFERROR(VLOOKUP(Wedstrijden!#REF!,#REF!,5,FALSE),"")</f>
        <v/>
      </c>
      <c r="F363" s="16" t="e">
        <f>IF(Wedstrijden!#REF!&lt;&gt;"",Wedstrijden!#REF!,"")</f>
        <v>#REF!</v>
      </c>
      <c r="G363" s="16" t="e">
        <f>IF(Wedstrijden!#REF!="Indoor",1,0)</f>
        <v>#REF!</v>
      </c>
      <c r="H363" s="16" t="e">
        <f>Wedstrijden!#REF!</f>
        <v>#REF!</v>
      </c>
      <c r="I363" s="16" t="e">
        <f>IF(Wedstrijden!#REF!="Nee",0,IF(Wedstrijden!#REF!="Ja",1,""))</f>
        <v>#REF!</v>
      </c>
      <c r="J363" s="16" t="e">
        <f>IF(Wedstrijden!#REF!&lt;&gt;"",Wedstrijden!#REF!,"")</f>
        <v>#REF!</v>
      </c>
      <c r="BJ363" s="16" t="str">
        <f>IF(COUNTA(Wedstrijden!T360:AB360)&lt;&gt;0,1,"")</f>
        <v/>
      </c>
      <c r="BK363" s="16" t="str">
        <f t="shared" si="30"/>
        <v/>
      </c>
      <c r="BL363" s="16" t="e">
        <f>IF(Wedstrijden!#REF!="x","AA","")</f>
        <v>#REF!</v>
      </c>
      <c r="BM363" s="16" t="e">
        <f>IF(Wedstrijden!#REF!="x","A","")</f>
        <v>#REF!</v>
      </c>
      <c r="BN363" s="16" t="str">
        <f>IF(Wedstrijden!T360="x","B1","")</f>
        <v/>
      </c>
      <c r="BO363" s="16" t="e">
        <f>IF(Wedstrijden!#REF!="x","BB","")</f>
        <v>#REF!</v>
      </c>
      <c r="BP363" s="16" t="str">
        <f>IF(Wedstrijden!V360="x","B","")</f>
        <v/>
      </c>
      <c r="BQ363" s="16" t="str">
        <f>IF(Wedstrijden!W360="x","L1","")</f>
        <v/>
      </c>
      <c r="BR363" s="16" t="str">
        <f>IF(Wedstrijden!X360="x","L2","")</f>
        <v/>
      </c>
      <c r="BS363" s="16" t="str">
        <f>IF(Wedstrijden!Y360="x","M1","")</f>
        <v/>
      </c>
      <c r="BT363" s="16" t="str">
        <f>IF(Wedstrijden!Z360="x","M2","")</f>
        <v/>
      </c>
      <c r="BU363" s="16" t="str">
        <f>IF(Wedstrijden!AA360="x","Z1","")</f>
        <v/>
      </c>
      <c r="BV363" s="16" t="str">
        <f>IF(Wedstrijden!AB360="x","Z2","")</f>
        <v/>
      </c>
      <c r="BW363" s="16" t="str">
        <f>IF(COUNTA(Wedstrijden!K360:S360)&lt;&gt;0,1,"")</f>
        <v/>
      </c>
      <c r="BX363" s="16" t="str">
        <f t="shared" si="31"/>
        <v/>
      </c>
      <c r="BY363" s="16" t="str">
        <f>IF(Wedstrijden!K360="x","BB","")</f>
        <v/>
      </c>
      <c r="BZ363" s="16" t="str">
        <f>IF(Wedstrijden!L360="x","B","")</f>
        <v/>
      </c>
      <c r="CA363" s="16" t="str">
        <f>IF(Wedstrijden!M360="x","L1","")</f>
        <v/>
      </c>
      <c r="CB363" s="16" t="str">
        <f>IF(Wedstrijden!N360="x","L2","")</f>
        <v/>
      </c>
      <c r="CC363" s="16" t="str">
        <f>IF(Wedstrijden!O360="x","M1","")</f>
        <v/>
      </c>
      <c r="CD363" s="16" t="str">
        <f>IF(Wedstrijden!P360="x","M2","")</f>
        <v/>
      </c>
      <c r="CE363" s="16" t="str">
        <f>IF(Wedstrijden!Q360="x","Z1","")</f>
        <v/>
      </c>
      <c r="CF363" s="16" t="str">
        <f>IF(Wedstrijden!R360="x","Z2","")</f>
        <v/>
      </c>
      <c r="CG363" s="16" t="str">
        <f>IF(Wedstrijden!S360="x","ZZL","")</f>
        <v/>
      </c>
      <c r="CL363" s="16" t="str">
        <f>IF(COUNTA(Wedstrijden!AQ360:BA360)&lt;&gt;0,2,"")</f>
        <v/>
      </c>
      <c r="CM363" s="16" t="str">
        <f t="shared" si="32"/>
        <v/>
      </c>
      <c r="CN363" s="16" t="str">
        <f>IF(Wedstrijden!AQ360="x","AA","")</f>
        <v/>
      </c>
      <c r="CO363" s="16" t="str">
        <f>IF(Wedstrijden!AR360="x","A","")</f>
        <v/>
      </c>
      <c r="CP363" s="16" t="str">
        <f>IF(Wedstrijden!AS360="x","BB","")</f>
        <v/>
      </c>
      <c r="CQ363" s="16" t="str">
        <f>IF(Wedstrijden!AT360="x","B","")</f>
        <v/>
      </c>
      <c r="CR363" s="16" t="str">
        <f>IF(Wedstrijden!AU360="x","L","")</f>
        <v/>
      </c>
      <c r="CS363" s="16" t="str">
        <f>IF(Wedstrijden!AV360="x","M","")</f>
        <v/>
      </c>
      <c r="CT363" s="16" t="str">
        <f>IF(Wedstrijden!AW360="x","Z","")</f>
        <v/>
      </c>
      <c r="CU363" s="16" t="str">
        <f>IF(Wedstrijden!BA360="x","ZZ","")</f>
        <v/>
      </c>
      <c r="CV363" s="16" t="str">
        <f>IF(COUNTA(Wedstrijden!AH360:AO360)&lt;&gt;0,2,"")</f>
        <v/>
      </c>
      <c r="CW363" s="16" t="str">
        <f t="shared" si="33"/>
        <v/>
      </c>
      <c r="CX363" s="16" t="str">
        <f>IF(Wedstrijden!AH360="x","BB","")</f>
        <v/>
      </c>
      <c r="CY363" s="16" t="str">
        <f>IF(Wedstrijden!AI360="x","B","")</f>
        <v/>
      </c>
      <c r="CZ363" s="16" t="str">
        <f>IF(Wedstrijden!AJ360="x","L","")</f>
        <v/>
      </c>
      <c r="DA363" s="16" t="str">
        <f>IF(Wedstrijden!AK360="x","M","")</f>
        <v/>
      </c>
      <c r="DB363" s="16" t="str">
        <f>IF(Wedstrijden!AL360="x","Z","")</f>
        <v/>
      </c>
      <c r="DC363" s="16" t="str">
        <f>IF(Wedstrijden!AM360="x","ZZ","")</f>
        <v/>
      </c>
      <c r="DD363" s="16" t="str">
        <f>IF(Wedstrijden!AO360="x","1.40","")</f>
        <v/>
      </c>
      <c r="DE363" s="16" t="str">
        <f>IF(COUNTA(Wedstrijden!BC360:BE360)&lt;&gt;0,6,"")</f>
        <v/>
      </c>
      <c r="DF363" s="16" t="str">
        <f t="shared" si="34"/>
        <v/>
      </c>
      <c r="DG363" s="16" t="str">
        <f>IF(Wedstrijden!BC360="x","L","")</f>
        <v/>
      </c>
      <c r="DH363" s="16" t="str">
        <f>IF(Wedstrijden!BD360="x","M","")</f>
        <v/>
      </c>
      <c r="DI363" s="16" t="str">
        <f>IF(Wedstrijden!BE360="x","Z","")</f>
        <v/>
      </c>
      <c r="DJ363" s="16" t="str">
        <f>IF(Wedstrijden!BF360="x","Z","")</f>
        <v/>
      </c>
      <c r="DK363" s="16" t="str">
        <f>IF(COUNTA(Wedstrijden!BH360:BJ360)&lt;&gt;0,6,"")</f>
        <v/>
      </c>
      <c r="DL363" s="16" t="str">
        <f t="shared" si="35"/>
        <v/>
      </c>
      <c r="DM363" s="16" t="str">
        <f>IF(Wedstrijden!BH360="x","L","")</f>
        <v/>
      </c>
      <c r="DN363" s="16" t="str">
        <f>IF(Wedstrijden!BI360="x","M","")</f>
        <v/>
      </c>
      <c r="DO363" s="16" t="str">
        <f>IF(Wedstrijden!BJ360="x","Z","")</f>
        <v/>
      </c>
      <c r="DP363" s="16" t="str">
        <f>IF(Wedstrijden!BK360="x","Z","")</f>
        <v/>
      </c>
    </row>
    <row r="364" spans="1:120" ht="14.4" x14ac:dyDescent="0.3">
      <c r="A364" s="18">
        <f>Wedstrijden!A361</f>
        <v>0</v>
      </c>
      <c r="B364" s="16" t="str">
        <f>IFERROR(VLOOKUP(Wedstrijden!#REF!,#REF!,2,FALSE),"")</f>
        <v/>
      </c>
      <c r="C364" s="16">
        <f>Wedstrijden!E361</f>
        <v>0</v>
      </c>
      <c r="D364" s="16" t="str">
        <f>IFERROR(VLOOKUP(Wedstrijden!#REF!,#REF!,2,FALSE),"")</f>
        <v/>
      </c>
      <c r="E364" s="16" t="str">
        <f>IFERROR(VLOOKUP(Wedstrijden!#REF!,#REF!,5,FALSE),"")</f>
        <v/>
      </c>
      <c r="F364" s="16" t="e">
        <f>IF(Wedstrijden!#REF!&lt;&gt;"",Wedstrijden!#REF!,"")</f>
        <v>#REF!</v>
      </c>
      <c r="G364" s="16" t="e">
        <f>IF(Wedstrijden!#REF!="Indoor",1,0)</f>
        <v>#REF!</v>
      </c>
      <c r="H364" s="16" t="e">
        <f>Wedstrijden!#REF!</f>
        <v>#REF!</v>
      </c>
      <c r="I364" s="16" t="e">
        <f>IF(Wedstrijden!#REF!="Nee",0,IF(Wedstrijden!#REF!="Ja",1,""))</f>
        <v>#REF!</v>
      </c>
      <c r="J364" s="16" t="e">
        <f>IF(Wedstrijden!#REF!&lt;&gt;"",Wedstrijden!#REF!,"")</f>
        <v>#REF!</v>
      </c>
      <c r="BJ364" s="16" t="str">
        <f>IF(COUNTA(Wedstrijden!T361:AB361)&lt;&gt;0,1,"")</f>
        <v/>
      </c>
      <c r="BK364" s="16" t="str">
        <f t="shared" si="30"/>
        <v/>
      </c>
      <c r="BL364" s="16" t="e">
        <f>IF(Wedstrijden!#REF!="x","AA","")</f>
        <v>#REF!</v>
      </c>
      <c r="BM364" s="16" t="e">
        <f>IF(Wedstrijden!#REF!="x","A","")</f>
        <v>#REF!</v>
      </c>
      <c r="BN364" s="16" t="str">
        <f>IF(Wedstrijden!T361="x","B1","")</f>
        <v/>
      </c>
      <c r="BO364" s="16" t="e">
        <f>IF(Wedstrijden!#REF!="x","BB","")</f>
        <v>#REF!</v>
      </c>
      <c r="BP364" s="16" t="str">
        <f>IF(Wedstrijden!V361="x","B","")</f>
        <v/>
      </c>
      <c r="BQ364" s="16" t="str">
        <f>IF(Wedstrijden!W361="x","L1","")</f>
        <v/>
      </c>
      <c r="BR364" s="16" t="str">
        <f>IF(Wedstrijden!X361="x","L2","")</f>
        <v/>
      </c>
      <c r="BS364" s="16" t="str">
        <f>IF(Wedstrijden!Y361="x","M1","")</f>
        <v/>
      </c>
      <c r="BT364" s="16" t="str">
        <f>IF(Wedstrijden!Z361="x","M2","")</f>
        <v/>
      </c>
      <c r="BU364" s="16" t="str">
        <f>IF(Wedstrijden!AA361="x","Z1","")</f>
        <v/>
      </c>
      <c r="BV364" s="16" t="str">
        <f>IF(Wedstrijden!AB361="x","Z2","")</f>
        <v/>
      </c>
      <c r="BW364" s="16" t="str">
        <f>IF(COUNTA(Wedstrijden!K361:S361)&lt;&gt;0,1,"")</f>
        <v/>
      </c>
      <c r="BX364" s="16" t="str">
        <f t="shared" si="31"/>
        <v/>
      </c>
      <c r="BY364" s="16" t="str">
        <f>IF(Wedstrijden!K361="x","BB","")</f>
        <v/>
      </c>
      <c r="BZ364" s="16" t="str">
        <f>IF(Wedstrijden!L361="x","B","")</f>
        <v/>
      </c>
      <c r="CA364" s="16" t="str">
        <f>IF(Wedstrijden!M361="x","L1","")</f>
        <v/>
      </c>
      <c r="CB364" s="16" t="str">
        <f>IF(Wedstrijden!N361="x","L2","")</f>
        <v/>
      </c>
      <c r="CC364" s="16" t="str">
        <f>IF(Wedstrijden!O361="x","M1","")</f>
        <v/>
      </c>
      <c r="CD364" s="16" t="str">
        <f>IF(Wedstrijden!P361="x","M2","")</f>
        <v/>
      </c>
      <c r="CE364" s="16" t="str">
        <f>IF(Wedstrijden!Q361="x","Z1","")</f>
        <v/>
      </c>
      <c r="CF364" s="16" t="str">
        <f>IF(Wedstrijden!R361="x","Z2","")</f>
        <v/>
      </c>
      <c r="CG364" s="16" t="str">
        <f>IF(Wedstrijden!S361="x","ZZL","")</f>
        <v/>
      </c>
      <c r="CL364" s="16" t="str">
        <f>IF(COUNTA(Wedstrijden!AQ361:BA361)&lt;&gt;0,2,"")</f>
        <v/>
      </c>
      <c r="CM364" s="16" t="str">
        <f t="shared" si="32"/>
        <v/>
      </c>
      <c r="CN364" s="16" t="str">
        <f>IF(Wedstrijden!AQ361="x","AA","")</f>
        <v/>
      </c>
      <c r="CO364" s="16" t="str">
        <f>IF(Wedstrijden!AR361="x","A","")</f>
        <v/>
      </c>
      <c r="CP364" s="16" t="str">
        <f>IF(Wedstrijden!AS361="x","BB","")</f>
        <v/>
      </c>
      <c r="CQ364" s="16" t="str">
        <f>IF(Wedstrijden!AT361="x","B","")</f>
        <v/>
      </c>
      <c r="CR364" s="16" t="str">
        <f>IF(Wedstrijden!AU361="x","L","")</f>
        <v/>
      </c>
      <c r="CS364" s="16" t="str">
        <f>IF(Wedstrijden!AV361="x","M","")</f>
        <v/>
      </c>
      <c r="CT364" s="16" t="str">
        <f>IF(Wedstrijden!AW361="x","Z","")</f>
        <v/>
      </c>
      <c r="CU364" s="16" t="str">
        <f>IF(Wedstrijden!BA361="x","ZZ","")</f>
        <v/>
      </c>
      <c r="CV364" s="16" t="str">
        <f>IF(COUNTA(Wedstrijden!AH361:AO361)&lt;&gt;0,2,"")</f>
        <v/>
      </c>
      <c r="CW364" s="16" t="str">
        <f t="shared" si="33"/>
        <v/>
      </c>
      <c r="CX364" s="16" t="str">
        <f>IF(Wedstrijden!AH361="x","BB","")</f>
        <v/>
      </c>
      <c r="CY364" s="16" t="str">
        <f>IF(Wedstrijden!AI361="x","B","")</f>
        <v/>
      </c>
      <c r="CZ364" s="16" t="str">
        <f>IF(Wedstrijden!AJ361="x","L","")</f>
        <v/>
      </c>
      <c r="DA364" s="16" t="str">
        <f>IF(Wedstrijden!AK361="x","M","")</f>
        <v/>
      </c>
      <c r="DB364" s="16" t="str">
        <f>IF(Wedstrijden!AL361="x","Z","")</f>
        <v/>
      </c>
      <c r="DC364" s="16" t="str">
        <f>IF(Wedstrijden!AM361="x","ZZ","")</f>
        <v/>
      </c>
      <c r="DD364" s="16" t="str">
        <f>IF(Wedstrijden!AO361="x","1.40","")</f>
        <v/>
      </c>
      <c r="DE364" s="16" t="str">
        <f>IF(COUNTA(Wedstrijden!BC361:BE361)&lt;&gt;0,6,"")</f>
        <v/>
      </c>
      <c r="DF364" s="16" t="str">
        <f t="shared" si="34"/>
        <v/>
      </c>
      <c r="DG364" s="16" t="str">
        <f>IF(Wedstrijden!BC361="x","L","")</f>
        <v/>
      </c>
      <c r="DH364" s="16" t="str">
        <f>IF(Wedstrijden!BD361="x","M","")</f>
        <v/>
      </c>
      <c r="DI364" s="16" t="str">
        <f>IF(Wedstrijden!BE361="x","Z","")</f>
        <v/>
      </c>
      <c r="DJ364" s="16" t="str">
        <f>IF(Wedstrijden!BF361="x","Z","")</f>
        <v/>
      </c>
      <c r="DK364" s="16" t="str">
        <f>IF(COUNTA(Wedstrijden!BH361:BJ361)&lt;&gt;0,6,"")</f>
        <v/>
      </c>
      <c r="DL364" s="16" t="str">
        <f t="shared" si="35"/>
        <v/>
      </c>
      <c r="DM364" s="16" t="str">
        <f>IF(Wedstrijden!BH361="x","L","")</f>
        <v/>
      </c>
      <c r="DN364" s="16" t="str">
        <f>IF(Wedstrijden!BI361="x","M","")</f>
        <v/>
      </c>
      <c r="DO364" s="16" t="str">
        <f>IF(Wedstrijden!BJ361="x","Z","")</f>
        <v/>
      </c>
      <c r="DP364" s="16" t="str">
        <f>IF(Wedstrijden!BK361="x","Z","")</f>
        <v/>
      </c>
    </row>
    <row r="365" spans="1:120" ht="14.4" x14ac:dyDescent="0.3">
      <c r="A365" s="18">
        <f>Wedstrijden!A362</f>
        <v>0</v>
      </c>
      <c r="B365" s="16" t="str">
        <f>IFERROR(VLOOKUP(Wedstrijden!#REF!,#REF!,2,FALSE),"")</f>
        <v/>
      </c>
      <c r="C365" s="16">
        <f>Wedstrijden!E362</f>
        <v>0</v>
      </c>
      <c r="D365" s="16" t="str">
        <f>IFERROR(VLOOKUP(Wedstrijden!#REF!,#REF!,2,FALSE),"")</f>
        <v/>
      </c>
      <c r="E365" s="16" t="str">
        <f>IFERROR(VLOOKUP(Wedstrijden!#REF!,#REF!,5,FALSE),"")</f>
        <v/>
      </c>
      <c r="F365" s="16" t="e">
        <f>IF(Wedstrijden!#REF!&lt;&gt;"",Wedstrijden!#REF!,"")</f>
        <v>#REF!</v>
      </c>
      <c r="G365" s="16" t="e">
        <f>IF(Wedstrijden!#REF!="Indoor",1,0)</f>
        <v>#REF!</v>
      </c>
      <c r="H365" s="16" t="e">
        <f>Wedstrijden!#REF!</f>
        <v>#REF!</v>
      </c>
      <c r="I365" s="16" t="e">
        <f>IF(Wedstrijden!#REF!="Nee",0,IF(Wedstrijden!#REF!="Ja",1,""))</f>
        <v>#REF!</v>
      </c>
      <c r="J365" s="16" t="e">
        <f>IF(Wedstrijden!#REF!&lt;&gt;"",Wedstrijden!#REF!,"")</f>
        <v>#REF!</v>
      </c>
      <c r="BJ365" s="16" t="str">
        <f>IF(COUNTA(Wedstrijden!T362:AB362)&lt;&gt;0,1,"")</f>
        <v/>
      </c>
      <c r="BK365" s="16" t="str">
        <f t="shared" si="30"/>
        <v/>
      </c>
      <c r="BL365" s="16" t="e">
        <f>IF(Wedstrijden!#REF!="x","AA","")</f>
        <v>#REF!</v>
      </c>
      <c r="BM365" s="16" t="e">
        <f>IF(Wedstrijden!#REF!="x","A","")</f>
        <v>#REF!</v>
      </c>
      <c r="BN365" s="16" t="str">
        <f>IF(Wedstrijden!T362="x","B1","")</f>
        <v/>
      </c>
      <c r="BO365" s="16" t="e">
        <f>IF(Wedstrijden!#REF!="x","BB","")</f>
        <v>#REF!</v>
      </c>
      <c r="BP365" s="16" t="str">
        <f>IF(Wedstrijden!V362="x","B","")</f>
        <v/>
      </c>
      <c r="BQ365" s="16" t="str">
        <f>IF(Wedstrijden!W362="x","L1","")</f>
        <v/>
      </c>
      <c r="BR365" s="16" t="str">
        <f>IF(Wedstrijden!X362="x","L2","")</f>
        <v/>
      </c>
      <c r="BS365" s="16" t="str">
        <f>IF(Wedstrijden!Y362="x","M1","")</f>
        <v/>
      </c>
      <c r="BT365" s="16" t="str">
        <f>IF(Wedstrijden!Z362="x","M2","")</f>
        <v/>
      </c>
      <c r="BU365" s="16" t="str">
        <f>IF(Wedstrijden!AA362="x","Z1","")</f>
        <v/>
      </c>
      <c r="BV365" s="16" t="str">
        <f>IF(Wedstrijden!AB362="x","Z2","")</f>
        <v/>
      </c>
      <c r="BW365" s="16" t="str">
        <f>IF(COUNTA(Wedstrijden!K362:S362)&lt;&gt;0,1,"")</f>
        <v/>
      </c>
      <c r="BX365" s="16" t="str">
        <f t="shared" si="31"/>
        <v/>
      </c>
      <c r="BY365" s="16" t="str">
        <f>IF(Wedstrijden!K362="x","BB","")</f>
        <v/>
      </c>
      <c r="BZ365" s="16" t="str">
        <f>IF(Wedstrijden!L362="x","B","")</f>
        <v/>
      </c>
      <c r="CA365" s="16" t="str">
        <f>IF(Wedstrijden!M362="x","L1","")</f>
        <v/>
      </c>
      <c r="CB365" s="16" t="str">
        <f>IF(Wedstrijden!N362="x","L2","")</f>
        <v/>
      </c>
      <c r="CC365" s="16" t="str">
        <f>IF(Wedstrijden!O362="x","M1","")</f>
        <v/>
      </c>
      <c r="CD365" s="16" t="str">
        <f>IF(Wedstrijden!P362="x","M2","")</f>
        <v/>
      </c>
      <c r="CE365" s="16" t="str">
        <f>IF(Wedstrijden!Q362="x","Z1","")</f>
        <v/>
      </c>
      <c r="CF365" s="16" t="str">
        <f>IF(Wedstrijden!R362="x","Z2","")</f>
        <v/>
      </c>
      <c r="CG365" s="16" t="str">
        <f>IF(Wedstrijden!S362="x","ZZL","")</f>
        <v/>
      </c>
      <c r="CL365" s="16" t="str">
        <f>IF(COUNTA(Wedstrijden!AQ362:BA362)&lt;&gt;0,2,"")</f>
        <v/>
      </c>
      <c r="CM365" s="16" t="str">
        <f t="shared" si="32"/>
        <v/>
      </c>
      <c r="CN365" s="16" t="str">
        <f>IF(Wedstrijden!AQ362="x","AA","")</f>
        <v/>
      </c>
      <c r="CO365" s="16" t="str">
        <f>IF(Wedstrijden!AR362="x","A","")</f>
        <v/>
      </c>
      <c r="CP365" s="16" t="str">
        <f>IF(Wedstrijden!AS362="x","BB","")</f>
        <v/>
      </c>
      <c r="CQ365" s="16" t="str">
        <f>IF(Wedstrijden!AT362="x","B","")</f>
        <v/>
      </c>
      <c r="CR365" s="16" t="str">
        <f>IF(Wedstrijden!AU362="x","L","")</f>
        <v/>
      </c>
      <c r="CS365" s="16" t="str">
        <f>IF(Wedstrijden!AV362="x","M","")</f>
        <v/>
      </c>
      <c r="CT365" s="16" t="str">
        <f>IF(Wedstrijden!AW362="x","Z","")</f>
        <v/>
      </c>
      <c r="CU365" s="16" t="str">
        <f>IF(Wedstrijden!BA362="x","ZZ","")</f>
        <v/>
      </c>
      <c r="CV365" s="16" t="str">
        <f>IF(COUNTA(Wedstrijden!AH362:AO362)&lt;&gt;0,2,"")</f>
        <v/>
      </c>
      <c r="CW365" s="16" t="str">
        <f t="shared" si="33"/>
        <v/>
      </c>
      <c r="CX365" s="16" t="str">
        <f>IF(Wedstrijden!AH362="x","BB","")</f>
        <v/>
      </c>
      <c r="CY365" s="16" t="str">
        <f>IF(Wedstrijden!AI362="x","B","")</f>
        <v/>
      </c>
      <c r="CZ365" s="16" t="str">
        <f>IF(Wedstrijden!AJ362="x","L","")</f>
        <v/>
      </c>
      <c r="DA365" s="16" t="str">
        <f>IF(Wedstrijden!AK362="x","M","")</f>
        <v/>
      </c>
      <c r="DB365" s="16" t="str">
        <f>IF(Wedstrijden!AL362="x","Z","")</f>
        <v/>
      </c>
      <c r="DC365" s="16" t="str">
        <f>IF(Wedstrijden!AM362="x","ZZ","")</f>
        <v/>
      </c>
      <c r="DD365" s="16" t="str">
        <f>IF(Wedstrijden!AO362="x","1.40","")</f>
        <v/>
      </c>
      <c r="DE365" s="16" t="str">
        <f>IF(COUNTA(Wedstrijden!BC362:BE362)&lt;&gt;0,6,"")</f>
        <v/>
      </c>
      <c r="DF365" s="16" t="str">
        <f t="shared" si="34"/>
        <v/>
      </c>
      <c r="DG365" s="16" t="str">
        <f>IF(Wedstrijden!BC362="x","L","")</f>
        <v/>
      </c>
      <c r="DH365" s="16" t="str">
        <f>IF(Wedstrijden!BD362="x","M","")</f>
        <v/>
      </c>
      <c r="DI365" s="16" t="str">
        <f>IF(Wedstrijden!BE362="x","Z","")</f>
        <v/>
      </c>
      <c r="DJ365" s="16" t="str">
        <f>IF(Wedstrijden!BF362="x","Z","")</f>
        <v/>
      </c>
      <c r="DK365" s="16" t="str">
        <f>IF(COUNTA(Wedstrijden!BH362:BJ362)&lt;&gt;0,6,"")</f>
        <v/>
      </c>
      <c r="DL365" s="16" t="str">
        <f t="shared" si="35"/>
        <v/>
      </c>
      <c r="DM365" s="16" t="str">
        <f>IF(Wedstrijden!BH362="x","L","")</f>
        <v/>
      </c>
      <c r="DN365" s="16" t="str">
        <f>IF(Wedstrijden!BI362="x","M","")</f>
        <v/>
      </c>
      <c r="DO365" s="16" t="str">
        <f>IF(Wedstrijden!BJ362="x","Z","")</f>
        <v/>
      </c>
      <c r="DP365" s="16" t="str">
        <f>IF(Wedstrijden!BK362="x","Z","")</f>
        <v/>
      </c>
    </row>
    <row r="366" spans="1:120" ht="14.4" x14ac:dyDescent="0.3">
      <c r="A366" s="18">
        <f>Wedstrijden!A363</f>
        <v>0</v>
      </c>
      <c r="B366" s="16" t="str">
        <f>IFERROR(VLOOKUP(Wedstrijden!#REF!,#REF!,2,FALSE),"")</f>
        <v/>
      </c>
      <c r="C366" s="16">
        <f>Wedstrijden!E363</f>
        <v>0</v>
      </c>
      <c r="D366" s="16" t="str">
        <f>IFERROR(VLOOKUP(Wedstrijden!#REF!,#REF!,2,FALSE),"")</f>
        <v/>
      </c>
      <c r="E366" s="16" t="str">
        <f>IFERROR(VLOOKUP(Wedstrijden!#REF!,#REF!,5,FALSE),"")</f>
        <v/>
      </c>
      <c r="F366" s="16" t="e">
        <f>IF(Wedstrijden!#REF!&lt;&gt;"",Wedstrijden!#REF!,"")</f>
        <v>#REF!</v>
      </c>
      <c r="G366" s="16" t="e">
        <f>IF(Wedstrijden!#REF!="Indoor",1,0)</f>
        <v>#REF!</v>
      </c>
      <c r="H366" s="16" t="e">
        <f>Wedstrijden!#REF!</f>
        <v>#REF!</v>
      </c>
      <c r="I366" s="16" t="e">
        <f>IF(Wedstrijden!#REF!="Nee",0,IF(Wedstrijden!#REF!="Ja",1,""))</f>
        <v>#REF!</v>
      </c>
      <c r="J366" s="16" t="e">
        <f>IF(Wedstrijden!#REF!&lt;&gt;"",Wedstrijden!#REF!,"")</f>
        <v>#REF!</v>
      </c>
      <c r="BJ366" s="16" t="str">
        <f>IF(COUNTA(Wedstrijden!T363:AB363)&lt;&gt;0,1,"")</f>
        <v/>
      </c>
      <c r="BK366" s="16" t="str">
        <f t="shared" si="30"/>
        <v/>
      </c>
      <c r="BL366" s="16" t="e">
        <f>IF(Wedstrijden!#REF!="x","AA","")</f>
        <v>#REF!</v>
      </c>
      <c r="BM366" s="16" t="e">
        <f>IF(Wedstrijden!#REF!="x","A","")</f>
        <v>#REF!</v>
      </c>
      <c r="BN366" s="16" t="str">
        <f>IF(Wedstrijden!T363="x","B1","")</f>
        <v/>
      </c>
      <c r="BO366" s="16" t="e">
        <f>IF(Wedstrijden!#REF!="x","BB","")</f>
        <v>#REF!</v>
      </c>
      <c r="BP366" s="16" t="str">
        <f>IF(Wedstrijden!V363="x","B","")</f>
        <v/>
      </c>
      <c r="BQ366" s="16" t="str">
        <f>IF(Wedstrijden!W363="x","L1","")</f>
        <v/>
      </c>
      <c r="BR366" s="16" t="str">
        <f>IF(Wedstrijden!X363="x","L2","")</f>
        <v/>
      </c>
      <c r="BS366" s="16" t="str">
        <f>IF(Wedstrijden!Y363="x","M1","")</f>
        <v/>
      </c>
      <c r="BT366" s="16" t="str">
        <f>IF(Wedstrijden!Z363="x","M2","")</f>
        <v/>
      </c>
      <c r="BU366" s="16" t="str">
        <f>IF(Wedstrijden!AA363="x","Z1","")</f>
        <v/>
      </c>
      <c r="BV366" s="16" t="str">
        <f>IF(Wedstrijden!AB363="x","Z2","")</f>
        <v/>
      </c>
      <c r="BW366" s="16" t="str">
        <f>IF(COUNTA(Wedstrijden!K363:S363)&lt;&gt;0,1,"")</f>
        <v/>
      </c>
      <c r="BX366" s="16" t="str">
        <f t="shared" si="31"/>
        <v/>
      </c>
      <c r="BY366" s="16" t="str">
        <f>IF(Wedstrijden!K363="x","BB","")</f>
        <v/>
      </c>
      <c r="BZ366" s="16" t="str">
        <f>IF(Wedstrijden!L363="x","B","")</f>
        <v/>
      </c>
      <c r="CA366" s="16" t="str">
        <f>IF(Wedstrijden!M363="x","L1","")</f>
        <v/>
      </c>
      <c r="CB366" s="16" t="str">
        <f>IF(Wedstrijden!N363="x","L2","")</f>
        <v/>
      </c>
      <c r="CC366" s="16" t="str">
        <f>IF(Wedstrijden!O363="x","M1","")</f>
        <v/>
      </c>
      <c r="CD366" s="16" t="str">
        <f>IF(Wedstrijden!P363="x","M2","")</f>
        <v/>
      </c>
      <c r="CE366" s="16" t="str">
        <f>IF(Wedstrijden!Q363="x","Z1","")</f>
        <v/>
      </c>
      <c r="CF366" s="16" t="str">
        <f>IF(Wedstrijden!R363="x","Z2","")</f>
        <v/>
      </c>
      <c r="CG366" s="16" t="str">
        <f>IF(Wedstrijden!S363="x","ZZL","")</f>
        <v/>
      </c>
      <c r="CL366" s="16" t="str">
        <f>IF(COUNTA(Wedstrijden!AQ363:BA363)&lt;&gt;0,2,"")</f>
        <v/>
      </c>
      <c r="CM366" s="16" t="str">
        <f t="shared" si="32"/>
        <v/>
      </c>
      <c r="CN366" s="16" t="str">
        <f>IF(Wedstrijden!AQ363="x","AA","")</f>
        <v/>
      </c>
      <c r="CO366" s="16" t="str">
        <f>IF(Wedstrijden!AR363="x","A","")</f>
        <v/>
      </c>
      <c r="CP366" s="16" t="str">
        <f>IF(Wedstrijden!AS363="x","BB","")</f>
        <v/>
      </c>
      <c r="CQ366" s="16" t="str">
        <f>IF(Wedstrijden!AT363="x","B","")</f>
        <v/>
      </c>
      <c r="CR366" s="16" t="str">
        <f>IF(Wedstrijden!AU363="x","L","")</f>
        <v/>
      </c>
      <c r="CS366" s="16" t="str">
        <f>IF(Wedstrijden!AV363="x","M","")</f>
        <v/>
      </c>
      <c r="CT366" s="16" t="str">
        <f>IF(Wedstrijden!AW363="x","Z","")</f>
        <v/>
      </c>
      <c r="CU366" s="16" t="str">
        <f>IF(Wedstrijden!BA363="x","ZZ","")</f>
        <v/>
      </c>
      <c r="CV366" s="16" t="str">
        <f>IF(COUNTA(Wedstrijden!AH363:AO363)&lt;&gt;0,2,"")</f>
        <v/>
      </c>
      <c r="CW366" s="16" t="str">
        <f t="shared" si="33"/>
        <v/>
      </c>
      <c r="CX366" s="16" t="str">
        <f>IF(Wedstrijden!AH363="x","BB","")</f>
        <v/>
      </c>
      <c r="CY366" s="16" t="str">
        <f>IF(Wedstrijden!AI363="x","B","")</f>
        <v/>
      </c>
      <c r="CZ366" s="16" t="str">
        <f>IF(Wedstrijden!AJ363="x","L","")</f>
        <v/>
      </c>
      <c r="DA366" s="16" t="str">
        <f>IF(Wedstrijden!AK363="x","M","")</f>
        <v/>
      </c>
      <c r="DB366" s="16" t="str">
        <f>IF(Wedstrijden!AL363="x","Z","")</f>
        <v/>
      </c>
      <c r="DC366" s="16" t="str">
        <f>IF(Wedstrijden!AM363="x","ZZ","")</f>
        <v/>
      </c>
      <c r="DD366" s="16" t="str">
        <f>IF(Wedstrijden!AO363="x","1.40","")</f>
        <v/>
      </c>
      <c r="DE366" s="16" t="str">
        <f>IF(COUNTA(Wedstrijden!BC363:BE363)&lt;&gt;0,6,"")</f>
        <v/>
      </c>
      <c r="DF366" s="16" t="str">
        <f t="shared" si="34"/>
        <v/>
      </c>
      <c r="DG366" s="16" t="str">
        <f>IF(Wedstrijden!BC363="x","L","")</f>
        <v/>
      </c>
      <c r="DH366" s="16" t="str">
        <f>IF(Wedstrijden!BD363="x","M","")</f>
        <v/>
      </c>
      <c r="DI366" s="16" t="str">
        <f>IF(Wedstrijden!BE363="x","Z","")</f>
        <v/>
      </c>
      <c r="DJ366" s="16" t="str">
        <f>IF(Wedstrijden!BF363="x","Z","")</f>
        <v/>
      </c>
      <c r="DK366" s="16" t="str">
        <f>IF(COUNTA(Wedstrijden!BH363:BJ363)&lt;&gt;0,6,"")</f>
        <v/>
      </c>
      <c r="DL366" s="16" t="str">
        <f t="shared" si="35"/>
        <v/>
      </c>
      <c r="DM366" s="16" t="str">
        <f>IF(Wedstrijden!BH363="x","L","")</f>
        <v/>
      </c>
      <c r="DN366" s="16" t="str">
        <f>IF(Wedstrijden!BI363="x","M","")</f>
        <v/>
      </c>
      <c r="DO366" s="16" t="str">
        <f>IF(Wedstrijden!BJ363="x","Z","")</f>
        <v/>
      </c>
      <c r="DP366" s="16" t="str">
        <f>IF(Wedstrijden!BK363="x","Z","")</f>
        <v/>
      </c>
    </row>
    <row r="367" spans="1:120" ht="14.4" x14ac:dyDescent="0.3">
      <c r="A367" s="18">
        <f>Wedstrijden!A364</f>
        <v>0</v>
      </c>
      <c r="B367" s="16" t="str">
        <f>IFERROR(VLOOKUP(Wedstrijden!#REF!,#REF!,2,FALSE),"")</f>
        <v/>
      </c>
      <c r="C367" s="16">
        <f>Wedstrijden!E364</f>
        <v>0</v>
      </c>
      <c r="D367" s="16" t="str">
        <f>IFERROR(VLOOKUP(Wedstrijden!#REF!,#REF!,2,FALSE),"")</f>
        <v/>
      </c>
      <c r="E367" s="16" t="str">
        <f>IFERROR(VLOOKUP(Wedstrijden!#REF!,#REF!,5,FALSE),"")</f>
        <v/>
      </c>
      <c r="F367" s="16" t="e">
        <f>IF(Wedstrijden!#REF!&lt;&gt;"",Wedstrijden!#REF!,"")</f>
        <v>#REF!</v>
      </c>
      <c r="G367" s="16" t="e">
        <f>IF(Wedstrijden!#REF!="Indoor",1,0)</f>
        <v>#REF!</v>
      </c>
      <c r="H367" s="16" t="e">
        <f>Wedstrijden!#REF!</f>
        <v>#REF!</v>
      </c>
      <c r="I367" s="16" t="e">
        <f>IF(Wedstrijden!#REF!="Nee",0,IF(Wedstrijden!#REF!="Ja",1,""))</f>
        <v>#REF!</v>
      </c>
      <c r="J367" s="16" t="e">
        <f>IF(Wedstrijden!#REF!&lt;&gt;"",Wedstrijden!#REF!,"")</f>
        <v>#REF!</v>
      </c>
      <c r="BJ367" s="16" t="str">
        <f>IF(COUNTA(Wedstrijden!T364:AB364)&lt;&gt;0,1,"")</f>
        <v/>
      </c>
      <c r="BK367" s="16" t="str">
        <f t="shared" si="30"/>
        <v/>
      </c>
      <c r="BL367" s="16" t="e">
        <f>IF(Wedstrijden!#REF!="x","AA","")</f>
        <v>#REF!</v>
      </c>
      <c r="BM367" s="16" t="e">
        <f>IF(Wedstrijden!#REF!="x","A","")</f>
        <v>#REF!</v>
      </c>
      <c r="BN367" s="16" t="str">
        <f>IF(Wedstrijden!T364="x","B1","")</f>
        <v/>
      </c>
      <c r="BO367" s="16" t="e">
        <f>IF(Wedstrijden!#REF!="x","BB","")</f>
        <v>#REF!</v>
      </c>
      <c r="BP367" s="16" t="str">
        <f>IF(Wedstrijden!V364="x","B","")</f>
        <v/>
      </c>
      <c r="BQ367" s="16" t="str">
        <f>IF(Wedstrijden!W364="x","L1","")</f>
        <v/>
      </c>
      <c r="BR367" s="16" t="str">
        <f>IF(Wedstrijden!X364="x","L2","")</f>
        <v/>
      </c>
      <c r="BS367" s="16" t="str">
        <f>IF(Wedstrijden!Y364="x","M1","")</f>
        <v/>
      </c>
      <c r="BT367" s="16" t="str">
        <f>IF(Wedstrijden!Z364="x","M2","")</f>
        <v/>
      </c>
      <c r="BU367" s="16" t="str">
        <f>IF(Wedstrijden!AA364="x","Z1","")</f>
        <v/>
      </c>
      <c r="BV367" s="16" t="str">
        <f>IF(Wedstrijden!AB364="x","Z2","")</f>
        <v/>
      </c>
      <c r="BW367" s="16" t="str">
        <f>IF(COUNTA(Wedstrijden!K364:S364)&lt;&gt;0,1,"")</f>
        <v/>
      </c>
      <c r="BX367" s="16" t="str">
        <f t="shared" si="31"/>
        <v/>
      </c>
      <c r="BY367" s="16" t="str">
        <f>IF(Wedstrijden!K364="x","BB","")</f>
        <v/>
      </c>
      <c r="BZ367" s="16" t="str">
        <f>IF(Wedstrijden!L364="x","B","")</f>
        <v/>
      </c>
      <c r="CA367" s="16" t="str">
        <f>IF(Wedstrijden!M364="x","L1","")</f>
        <v/>
      </c>
      <c r="CB367" s="16" t="str">
        <f>IF(Wedstrijden!N364="x","L2","")</f>
        <v/>
      </c>
      <c r="CC367" s="16" t="str">
        <f>IF(Wedstrijden!O364="x","M1","")</f>
        <v/>
      </c>
      <c r="CD367" s="16" t="str">
        <f>IF(Wedstrijden!P364="x","M2","")</f>
        <v/>
      </c>
      <c r="CE367" s="16" t="str">
        <f>IF(Wedstrijden!Q364="x","Z1","")</f>
        <v/>
      </c>
      <c r="CF367" s="16" t="str">
        <f>IF(Wedstrijden!R364="x","Z2","")</f>
        <v/>
      </c>
      <c r="CG367" s="16" t="str">
        <f>IF(Wedstrijden!S364="x","ZZL","")</f>
        <v/>
      </c>
      <c r="CL367" s="16" t="str">
        <f>IF(COUNTA(Wedstrijden!AQ364:BA364)&lt;&gt;0,2,"")</f>
        <v/>
      </c>
      <c r="CM367" s="16" t="str">
        <f t="shared" si="32"/>
        <v/>
      </c>
      <c r="CN367" s="16" t="str">
        <f>IF(Wedstrijden!AQ364="x","AA","")</f>
        <v/>
      </c>
      <c r="CO367" s="16" t="str">
        <f>IF(Wedstrijden!AR364="x","A","")</f>
        <v/>
      </c>
      <c r="CP367" s="16" t="str">
        <f>IF(Wedstrijden!AS364="x","BB","")</f>
        <v/>
      </c>
      <c r="CQ367" s="16" t="str">
        <f>IF(Wedstrijden!AT364="x","B","")</f>
        <v/>
      </c>
      <c r="CR367" s="16" t="str">
        <f>IF(Wedstrijden!AU364="x","L","")</f>
        <v/>
      </c>
      <c r="CS367" s="16" t="str">
        <f>IF(Wedstrijden!AV364="x","M","")</f>
        <v/>
      </c>
      <c r="CT367" s="16" t="str">
        <f>IF(Wedstrijden!AW364="x","Z","")</f>
        <v/>
      </c>
      <c r="CU367" s="16" t="str">
        <f>IF(Wedstrijden!BA364="x","ZZ","")</f>
        <v/>
      </c>
      <c r="CV367" s="16" t="str">
        <f>IF(COUNTA(Wedstrijden!AH364:AO364)&lt;&gt;0,2,"")</f>
        <v/>
      </c>
      <c r="CW367" s="16" t="str">
        <f t="shared" si="33"/>
        <v/>
      </c>
      <c r="CX367" s="16" t="str">
        <f>IF(Wedstrijden!AH364="x","BB","")</f>
        <v/>
      </c>
      <c r="CY367" s="16" t="str">
        <f>IF(Wedstrijden!AI364="x","B","")</f>
        <v/>
      </c>
      <c r="CZ367" s="16" t="str">
        <f>IF(Wedstrijden!AJ364="x","L","")</f>
        <v/>
      </c>
      <c r="DA367" s="16" t="str">
        <f>IF(Wedstrijden!AK364="x","M","")</f>
        <v/>
      </c>
      <c r="DB367" s="16" t="str">
        <f>IF(Wedstrijden!AL364="x","Z","")</f>
        <v/>
      </c>
      <c r="DC367" s="16" t="str">
        <f>IF(Wedstrijden!AM364="x","ZZ","")</f>
        <v/>
      </c>
      <c r="DD367" s="16" t="str">
        <f>IF(Wedstrijden!AO364="x","1.40","")</f>
        <v/>
      </c>
      <c r="DE367" s="16" t="str">
        <f>IF(COUNTA(Wedstrijden!BC364:BE364)&lt;&gt;0,6,"")</f>
        <v/>
      </c>
      <c r="DF367" s="16" t="str">
        <f t="shared" si="34"/>
        <v/>
      </c>
      <c r="DG367" s="16" t="str">
        <f>IF(Wedstrijden!BC364="x","L","")</f>
        <v/>
      </c>
      <c r="DH367" s="16" t="str">
        <f>IF(Wedstrijden!BD364="x","M","")</f>
        <v/>
      </c>
      <c r="DI367" s="16" t="str">
        <f>IF(Wedstrijden!BE364="x","Z","")</f>
        <v/>
      </c>
      <c r="DJ367" s="16" t="str">
        <f>IF(Wedstrijden!BF364="x","Z","")</f>
        <v/>
      </c>
      <c r="DK367" s="16" t="str">
        <f>IF(COUNTA(Wedstrijden!BH364:BJ364)&lt;&gt;0,6,"")</f>
        <v/>
      </c>
      <c r="DL367" s="16" t="str">
        <f t="shared" si="35"/>
        <v/>
      </c>
      <c r="DM367" s="16" t="str">
        <f>IF(Wedstrijden!BH364="x","L","")</f>
        <v/>
      </c>
      <c r="DN367" s="16" t="str">
        <f>IF(Wedstrijden!BI364="x","M","")</f>
        <v/>
      </c>
      <c r="DO367" s="16" t="str">
        <f>IF(Wedstrijden!BJ364="x","Z","")</f>
        <v/>
      </c>
      <c r="DP367" s="16" t="str">
        <f>IF(Wedstrijden!BK364="x","Z","")</f>
        <v/>
      </c>
    </row>
    <row r="368" spans="1:120" ht="14.4" x14ac:dyDescent="0.3">
      <c r="A368" s="18">
        <f>Wedstrijden!A365</f>
        <v>0</v>
      </c>
      <c r="B368" s="16" t="str">
        <f>IFERROR(VLOOKUP(Wedstrijden!#REF!,#REF!,2,FALSE),"")</f>
        <v/>
      </c>
      <c r="C368" s="16">
        <f>Wedstrijden!E365</f>
        <v>0</v>
      </c>
      <c r="D368" s="16" t="str">
        <f>IFERROR(VLOOKUP(Wedstrijden!#REF!,#REF!,2,FALSE),"")</f>
        <v/>
      </c>
      <c r="E368" s="16" t="str">
        <f>IFERROR(VLOOKUP(Wedstrijden!#REF!,#REF!,5,FALSE),"")</f>
        <v/>
      </c>
      <c r="F368" s="16" t="e">
        <f>IF(Wedstrijden!#REF!&lt;&gt;"",Wedstrijden!#REF!,"")</f>
        <v>#REF!</v>
      </c>
      <c r="G368" s="16" t="e">
        <f>IF(Wedstrijden!#REF!="Indoor",1,0)</f>
        <v>#REF!</v>
      </c>
      <c r="H368" s="16" t="e">
        <f>Wedstrijden!#REF!</f>
        <v>#REF!</v>
      </c>
      <c r="I368" s="16" t="e">
        <f>IF(Wedstrijden!#REF!="Nee",0,IF(Wedstrijden!#REF!="Ja",1,""))</f>
        <v>#REF!</v>
      </c>
      <c r="J368" s="16" t="e">
        <f>IF(Wedstrijden!#REF!&lt;&gt;"",Wedstrijden!#REF!,"")</f>
        <v>#REF!</v>
      </c>
      <c r="BJ368" s="16" t="str">
        <f>IF(COUNTA(Wedstrijden!T365:AB365)&lt;&gt;0,1,"")</f>
        <v/>
      </c>
      <c r="BK368" s="16" t="str">
        <f t="shared" si="30"/>
        <v/>
      </c>
      <c r="BL368" s="16" t="e">
        <f>IF(Wedstrijden!#REF!="x","AA","")</f>
        <v>#REF!</v>
      </c>
      <c r="BM368" s="16" t="e">
        <f>IF(Wedstrijden!#REF!="x","A","")</f>
        <v>#REF!</v>
      </c>
      <c r="BN368" s="16" t="str">
        <f>IF(Wedstrijden!T365="x","B1","")</f>
        <v/>
      </c>
      <c r="BO368" s="16" t="e">
        <f>IF(Wedstrijden!#REF!="x","BB","")</f>
        <v>#REF!</v>
      </c>
      <c r="BP368" s="16" t="str">
        <f>IF(Wedstrijden!V365="x","B","")</f>
        <v/>
      </c>
      <c r="BQ368" s="16" t="str">
        <f>IF(Wedstrijden!W365="x","L1","")</f>
        <v/>
      </c>
      <c r="BR368" s="16" t="str">
        <f>IF(Wedstrijden!X365="x","L2","")</f>
        <v/>
      </c>
      <c r="BS368" s="16" t="str">
        <f>IF(Wedstrijden!Y365="x","M1","")</f>
        <v/>
      </c>
      <c r="BT368" s="16" t="str">
        <f>IF(Wedstrijden!Z365="x","M2","")</f>
        <v/>
      </c>
      <c r="BU368" s="16" t="str">
        <f>IF(Wedstrijden!AA365="x","Z1","")</f>
        <v/>
      </c>
      <c r="BV368" s="16" t="str">
        <f>IF(Wedstrijden!AB365="x","Z2","")</f>
        <v/>
      </c>
      <c r="BW368" s="16" t="str">
        <f>IF(COUNTA(Wedstrijden!K365:S365)&lt;&gt;0,1,"")</f>
        <v/>
      </c>
      <c r="BX368" s="16" t="str">
        <f t="shared" si="31"/>
        <v/>
      </c>
      <c r="BY368" s="16" t="str">
        <f>IF(Wedstrijden!K365="x","BB","")</f>
        <v/>
      </c>
      <c r="BZ368" s="16" t="str">
        <f>IF(Wedstrijden!L365="x","B","")</f>
        <v/>
      </c>
      <c r="CA368" s="16" t="str">
        <f>IF(Wedstrijden!M365="x","L1","")</f>
        <v/>
      </c>
      <c r="CB368" s="16" t="str">
        <f>IF(Wedstrijden!N365="x","L2","")</f>
        <v/>
      </c>
      <c r="CC368" s="16" t="str">
        <f>IF(Wedstrijden!O365="x","M1","")</f>
        <v/>
      </c>
      <c r="CD368" s="16" t="str">
        <f>IF(Wedstrijden!P365="x","M2","")</f>
        <v/>
      </c>
      <c r="CE368" s="16" t="str">
        <f>IF(Wedstrijden!Q365="x","Z1","")</f>
        <v/>
      </c>
      <c r="CF368" s="16" t="str">
        <f>IF(Wedstrijden!R365="x","Z2","")</f>
        <v/>
      </c>
      <c r="CG368" s="16" t="str">
        <f>IF(Wedstrijden!S365="x","ZZL","")</f>
        <v/>
      </c>
      <c r="CL368" s="16" t="str">
        <f>IF(COUNTA(Wedstrijden!AQ365:BA365)&lt;&gt;0,2,"")</f>
        <v/>
      </c>
      <c r="CM368" s="16" t="str">
        <f t="shared" si="32"/>
        <v/>
      </c>
      <c r="CN368" s="16" t="str">
        <f>IF(Wedstrijden!AQ365="x","AA","")</f>
        <v/>
      </c>
      <c r="CO368" s="16" t="str">
        <f>IF(Wedstrijden!AR365="x","A","")</f>
        <v/>
      </c>
      <c r="CP368" s="16" t="str">
        <f>IF(Wedstrijden!AS365="x","BB","")</f>
        <v/>
      </c>
      <c r="CQ368" s="16" t="str">
        <f>IF(Wedstrijden!AT365="x","B","")</f>
        <v/>
      </c>
      <c r="CR368" s="16" t="str">
        <f>IF(Wedstrijden!AU365="x","L","")</f>
        <v/>
      </c>
      <c r="CS368" s="16" t="str">
        <f>IF(Wedstrijden!AV365="x","M","")</f>
        <v/>
      </c>
      <c r="CT368" s="16" t="str">
        <f>IF(Wedstrijden!AW365="x","Z","")</f>
        <v/>
      </c>
      <c r="CU368" s="16" t="str">
        <f>IF(Wedstrijden!BA365="x","ZZ","")</f>
        <v/>
      </c>
      <c r="CV368" s="16" t="str">
        <f>IF(COUNTA(Wedstrijden!AH365:AO365)&lt;&gt;0,2,"")</f>
        <v/>
      </c>
      <c r="CW368" s="16" t="str">
        <f t="shared" si="33"/>
        <v/>
      </c>
      <c r="CX368" s="16" t="str">
        <f>IF(Wedstrijden!AH365="x","BB","")</f>
        <v/>
      </c>
      <c r="CY368" s="16" t="str">
        <f>IF(Wedstrijden!AI365="x","B","")</f>
        <v/>
      </c>
      <c r="CZ368" s="16" t="str">
        <f>IF(Wedstrijden!AJ365="x","L","")</f>
        <v/>
      </c>
      <c r="DA368" s="16" t="str">
        <f>IF(Wedstrijden!AK365="x","M","")</f>
        <v/>
      </c>
      <c r="DB368" s="16" t="str">
        <f>IF(Wedstrijden!AL365="x","Z","")</f>
        <v/>
      </c>
      <c r="DC368" s="16" t="str">
        <f>IF(Wedstrijden!AM365="x","ZZ","")</f>
        <v/>
      </c>
      <c r="DD368" s="16" t="str">
        <f>IF(Wedstrijden!AO365="x","1.40","")</f>
        <v/>
      </c>
      <c r="DE368" s="16" t="str">
        <f>IF(COUNTA(Wedstrijden!BC365:BE365)&lt;&gt;0,6,"")</f>
        <v/>
      </c>
      <c r="DF368" s="16" t="str">
        <f t="shared" si="34"/>
        <v/>
      </c>
      <c r="DG368" s="16" t="str">
        <f>IF(Wedstrijden!BC365="x","L","")</f>
        <v/>
      </c>
      <c r="DH368" s="16" t="str">
        <f>IF(Wedstrijden!BD365="x","M","")</f>
        <v/>
      </c>
      <c r="DI368" s="16" t="str">
        <f>IF(Wedstrijden!BE365="x","Z","")</f>
        <v/>
      </c>
      <c r="DJ368" s="16" t="str">
        <f>IF(Wedstrijden!BF365="x","Z","")</f>
        <v/>
      </c>
      <c r="DK368" s="16" t="str">
        <f>IF(COUNTA(Wedstrijden!BH365:BJ365)&lt;&gt;0,6,"")</f>
        <v/>
      </c>
      <c r="DL368" s="16" t="str">
        <f t="shared" si="35"/>
        <v/>
      </c>
      <c r="DM368" s="16" t="str">
        <f>IF(Wedstrijden!BH365="x","L","")</f>
        <v/>
      </c>
      <c r="DN368" s="16" t="str">
        <f>IF(Wedstrijden!BI365="x","M","")</f>
        <v/>
      </c>
      <c r="DO368" s="16" t="str">
        <f>IF(Wedstrijden!BJ365="x","Z","")</f>
        <v/>
      </c>
      <c r="DP368" s="16" t="str">
        <f>IF(Wedstrijden!BK365="x","Z","")</f>
        <v/>
      </c>
    </row>
    <row r="369" spans="1:120" ht="14.4" x14ac:dyDescent="0.3">
      <c r="A369" s="18">
        <f>Wedstrijden!A366</f>
        <v>0</v>
      </c>
      <c r="B369" s="16" t="str">
        <f>IFERROR(VLOOKUP(Wedstrijden!#REF!,#REF!,2,FALSE),"")</f>
        <v/>
      </c>
      <c r="C369" s="16">
        <f>Wedstrijden!E366</f>
        <v>0</v>
      </c>
      <c r="D369" s="16" t="str">
        <f>IFERROR(VLOOKUP(Wedstrijden!#REF!,#REF!,2,FALSE),"")</f>
        <v/>
      </c>
      <c r="E369" s="16" t="str">
        <f>IFERROR(VLOOKUP(Wedstrijden!#REF!,#REF!,5,FALSE),"")</f>
        <v/>
      </c>
      <c r="F369" s="16" t="e">
        <f>IF(Wedstrijden!#REF!&lt;&gt;"",Wedstrijden!#REF!,"")</f>
        <v>#REF!</v>
      </c>
      <c r="G369" s="16" t="e">
        <f>IF(Wedstrijden!#REF!="Indoor",1,0)</f>
        <v>#REF!</v>
      </c>
      <c r="H369" s="16" t="e">
        <f>Wedstrijden!#REF!</f>
        <v>#REF!</v>
      </c>
      <c r="I369" s="16" t="e">
        <f>IF(Wedstrijden!#REF!="Nee",0,IF(Wedstrijden!#REF!="Ja",1,""))</f>
        <v>#REF!</v>
      </c>
      <c r="J369" s="16" t="e">
        <f>IF(Wedstrijden!#REF!&lt;&gt;"",Wedstrijden!#REF!,"")</f>
        <v>#REF!</v>
      </c>
      <c r="BJ369" s="16" t="str">
        <f>IF(COUNTA(Wedstrijden!T366:AB366)&lt;&gt;0,1,"")</f>
        <v/>
      </c>
      <c r="BK369" s="16" t="str">
        <f t="shared" si="30"/>
        <v/>
      </c>
      <c r="BL369" s="16" t="e">
        <f>IF(Wedstrijden!#REF!="x","AA","")</f>
        <v>#REF!</v>
      </c>
      <c r="BM369" s="16" t="e">
        <f>IF(Wedstrijden!#REF!="x","A","")</f>
        <v>#REF!</v>
      </c>
      <c r="BN369" s="16" t="str">
        <f>IF(Wedstrijden!T366="x","B1","")</f>
        <v/>
      </c>
      <c r="BO369" s="16" t="e">
        <f>IF(Wedstrijden!#REF!="x","BB","")</f>
        <v>#REF!</v>
      </c>
      <c r="BP369" s="16" t="str">
        <f>IF(Wedstrijden!V366="x","B","")</f>
        <v/>
      </c>
      <c r="BQ369" s="16" t="str">
        <f>IF(Wedstrijden!W366="x","L1","")</f>
        <v/>
      </c>
      <c r="BR369" s="16" t="str">
        <f>IF(Wedstrijden!X366="x","L2","")</f>
        <v/>
      </c>
      <c r="BS369" s="16" t="str">
        <f>IF(Wedstrijden!Y366="x","M1","")</f>
        <v/>
      </c>
      <c r="BT369" s="16" t="str">
        <f>IF(Wedstrijden!Z366="x","M2","")</f>
        <v/>
      </c>
      <c r="BU369" s="16" t="str">
        <f>IF(Wedstrijden!AA366="x","Z1","")</f>
        <v/>
      </c>
      <c r="BV369" s="16" t="str">
        <f>IF(Wedstrijden!AB366="x","Z2","")</f>
        <v/>
      </c>
      <c r="BW369" s="16" t="str">
        <f>IF(COUNTA(Wedstrijden!K366:S366)&lt;&gt;0,1,"")</f>
        <v/>
      </c>
      <c r="BX369" s="16" t="str">
        <f t="shared" si="31"/>
        <v/>
      </c>
      <c r="BY369" s="16" t="str">
        <f>IF(Wedstrijden!K366="x","BB","")</f>
        <v/>
      </c>
      <c r="BZ369" s="16" t="str">
        <f>IF(Wedstrijden!L366="x","B","")</f>
        <v/>
      </c>
      <c r="CA369" s="16" t="str">
        <f>IF(Wedstrijden!M366="x","L1","")</f>
        <v/>
      </c>
      <c r="CB369" s="16" t="str">
        <f>IF(Wedstrijden!N366="x","L2","")</f>
        <v/>
      </c>
      <c r="CC369" s="16" t="str">
        <f>IF(Wedstrijden!O366="x","M1","")</f>
        <v/>
      </c>
      <c r="CD369" s="16" t="str">
        <f>IF(Wedstrijden!P366="x","M2","")</f>
        <v/>
      </c>
      <c r="CE369" s="16" t="str">
        <f>IF(Wedstrijden!Q366="x","Z1","")</f>
        <v/>
      </c>
      <c r="CF369" s="16" t="str">
        <f>IF(Wedstrijden!R366="x","Z2","")</f>
        <v/>
      </c>
      <c r="CG369" s="16" t="str">
        <f>IF(Wedstrijden!S366="x","ZZL","")</f>
        <v/>
      </c>
      <c r="CL369" s="16" t="str">
        <f>IF(COUNTA(Wedstrijden!AQ366:BA366)&lt;&gt;0,2,"")</f>
        <v/>
      </c>
      <c r="CM369" s="16" t="str">
        <f t="shared" si="32"/>
        <v/>
      </c>
      <c r="CN369" s="16" t="str">
        <f>IF(Wedstrijden!AQ366="x","AA","")</f>
        <v/>
      </c>
      <c r="CO369" s="16" t="str">
        <f>IF(Wedstrijden!AR366="x","A","")</f>
        <v/>
      </c>
      <c r="CP369" s="16" t="str">
        <f>IF(Wedstrijden!AS366="x","BB","")</f>
        <v/>
      </c>
      <c r="CQ369" s="16" t="str">
        <f>IF(Wedstrijden!AT366="x","B","")</f>
        <v/>
      </c>
      <c r="CR369" s="16" t="str">
        <f>IF(Wedstrijden!AU366="x","L","")</f>
        <v/>
      </c>
      <c r="CS369" s="16" t="str">
        <f>IF(Wedstrijden!AV366="x","M","")</f>
        <v/>
      </c>
      <c r="CT369" s="16" t="str">
        <f>IF(Wedstrijden!AW366="x","Z","")</f>
        <v/>
      </c>
      <c r="CU369" s="16" t="str">
        <f>IF(Wedstrijden!BA366="x","ZZ","")</f>
        <v/>
      </c>
      <c r="CV369" s="16" t="str">
        <f>IF(COUNTA(Wedstrijden!AH366:AO366)&lt;&gt;0,2,"")</f>
        <v/>
      </c>
      <c r="CW369" s="16" t="str">
        <f t="shared" si="33"/>
        <v/>
      </c>
      <c r="CX369" s="16" t="str">
        <f>IF(Wedstrijden!AH366="x","BB","")</f>
        <v/>
      </c>
      <c r="CY369" s="16" t="str">
        <f>IF(Wedstrijden!AI366="x","B","")</f>
        <v/>
      </c>
      <c r="CZ369" s="16" t="str">
        <f>IF(Wedstrijden!AJ366="x","L","")</f>
        <v/>
      </c>
      <c r="DA369" s="16" t="str">
        <f>IF(Wedstrijden!AK366="x","M","")</f>
        <v/>
      </c>
      <c r="DB369" s="16" t="str">
        <f>IF(Wedstrijden!AL366="x","Z","")</f>
        <v/>
      </c>
      <c r="DC369" s="16" t="str">
        <f>IF(Wedstrijden!AM366="x","ZZ","")</f>
        <v/>
      </c>
      <c r="DD369" s="16" t="str">
        <f>IF(Wedstrijden!AO366="x","1.40","")</f>
        <v/>
      </c>
      <c r="DE369" s="16" t="str">
        <f>IF(COUNTA(Wedstrijden!BC366:BE366)&lt;&gt;0,6,"")</f>
        <v/>
      </c>
      <c r="DF369" s="16" t="str">
        <f t="shared" si="34"/>
        <v/>
      </c>
      <c r="DG369" s="16" t="str">
        <f>IF(Wedstrijden!BC366="x","L","")</f>
        <v/>
      </c>
      <c r="DH369" s="16" t="str">
        <f>IF(Wedstrijden!BD366="x","M","")</f>
        <v/>
      </c>
      <c r="DI369" s="16" t="str">
        <f>IF(Wedstrijden!BE366="x","Z","")</f>
        <v/>
      </c>
      <c r="DJ369" s="16" t="str">
        <f>IF(Wedstrijden!BF366="x","Z","")</f>
        <v/>
      </c>
      <c r="DK369" s="16" t="str">
        <f>IF(COUNTA(Wedstrijden!BH366:BJ366)&lt;&gt;0,6,"")</f>
        <v/>
      </c>
      <c r="DL369" s="16" t="str">
        <f t="shared" si="35"/>
        <v/>
      </c>
      <c r="DM369" s="16" t="str">
        <f>IF(Wedstrijden!BH366="x","L","")</f>
        <v/>
      </c>
      <c r="DN369" s="16" t="str">
        <f>IF(Wedstrijden!BI366="x","M","")</f>
        <v/>
      </c>
      <c r="DO369" s="16" t="str">
        <f>IF(Wedstrijden!BJ366="x","Z","")</f>
        <v/>
      </c>
      <c r="DP369" s="16" t="str">
        <f>IF(Wedstrijden!BK366="x","Z","")</f>
        <v/>
      </c>
    </row>
    <row r="370" spans="1:120" ht="14.4" x14ac:dyDescent="0.3">
      <c r="A370" s="18">
        <f>Wedstrijden!A367</f>
        <v>0</v>
      </c>
      <c r="B370" s="16" t="str">
        <f>IFERROR(VLOOKUP(Wedstrijden!#REF!,#REF!,2,FALSE),"")</f>
        <v/>
      </c>
      <c r="C370" s="16">
        <f>Wedstrijden!E367</f>
        <v>0</v>
      </c>
      <c r="D370" s="16" t="str">
        <f>IFERROR(VLOOKUP(Wedstrijden!#REF!,#REF!,2,FALSE),"")</f>
        <v/>
      </c>
      <c r="E370" s="16" t="str">
        <f>IFERROR(VLOOKUP(Wedstrijden!#REF!,#REF!,5,FALSE),"")</f>
        <v/>
      </c>
      <c r="F370" s="16" t="e">
        <f>IF(Wedstrijden!#REF!&lt;&gt;"",Wedstrijden!#REF!,"")</f>
        <v>#REF!</v>
      </c>
      <c r="G370" s="16" t="e">
        <f>IF(Wedstrijden!#REF!="Indoor",1,0)</f>
        <v>#REF!</v>
      </c>
      <c r="H370" s="16" t="e">
        <f>Wedstrijden!#REF!</f>
        <v>#REF!</v>
      </c>
      <c r="I370" s="16" t="e">
        <f>IF(Wedstrijden!#REF!="Nee",0,IF(Wedstrijden!#REF!="Ja",1,""))</f>
        <v>#REF!</v>
      </c>
      <c r="J370" s="16" t="e">
        <f>IF(Wedstrijden!#REF!&lt;&gt;"",Wedstrijden!#REF!,"")</f>
        <v>#REF!</v>
      </c>
      <c r="BJ370" s="16" t="str">
        <f>IF(COUNTA(Wedstrijden!T367:AB367)&lt;&gt;0,1,"")</f>
        <v/>
      </c>
      <c r="BK370" s="16" t="str">
        <f t="shared" si="30"/>
        <v/>
      </c>
      <c r="BL370" s="16" t="e">
        <f>IF(Wedstrijden!#REF!="x","AA","")</f>
        <v>#REF!</v>
      </c>
      <c r="BM370" s="16" t="e">
        <f>IF(Wedstrijden!#REF!="x","A","")</f>
        <v>#REF!</v>
      </c>
      <c r="BN370" s="16" t="str">
        <f>IF(Wedstrijden!T367="x","B1","")</f>
        <v/>
      </c>
      <c r="BO370" s="16" t="e">
        <f>IF(Wedstrijden!#REF!="x","BB","")</f>
        <v>#REF!</v>
      </c>
      <c r="BP370" s="16" t="str">
        <f>IF(Wedstrijden!V367="x","B","")</f>
        <v/>
      </c>
      <c r="BQ370" s="16" t="str">
        <f>IF(Wedstrijden!W367="x","L1","")</f>
        <v/>
      </c>
      <c r="BR370" s="16" t="str">
        <f>IF(Wedstrijden!X367="x","L2","")</f>
        <v/>
      </c>
      <c r="BS370" s="16" t="str">
        <f>IF(Wedstrijden!Y367="x","M1","")</f>
        <v/>
      </c>
      <c r="BT370" s="16" t="str">
        <f>IF(Wedstrijden!Z367="x","M2","")</f>
        <v/>
      </c>
      <c r="BU370" s="16" t="str">
        <f>IF(Wedstrijden!AA367="x","Z1","")</f>
        <v/>
      </c>
      <c r="BV370" s="16" t="str">
        <f>IF(Wedstrijden!AB367="x","Z2","")</f>
        <v/>
      </c>
      <c r="BW370" s="16" t="str">
        <f>IF(COUNTA(Wedstrijden!K367:S367)&lt;&gt;0,1,"")</f>
        <v/>
      </c>
      <c r="BX370" s="16" t="str">
        <f t="shared" si="31"/>
        <v/>
      </c>
      <c r="BY370" s="16" t="str">
        <f>IF(Wedstrijden!K367="x","BB","")</f>
        <v/>
      </c>
      <c r="BZ370" s="16" t="str">
        <f>IF(Wedstrijden!L367="x","B","")</f>
        <v/>
      </c>
      <c r="CA370" s="16" t="str">
        <f>IF(Wedstrijden!M367="x","L1","")</f>
        <v/>
      </c>
      <c r="CB370" s="16" t="str">
        <f>IF(Wedstrijden!N367="x","L2","")</f>
        <v/>
      </c>
      <c r="CC370" s="16" t="str">
        <f>IF(Wedstrijden!O367="x","M1","")</f>
        <v/>
      </c>
      <c r="CD370" s="16" t="str">
        <f>IF(Wedstrijden!P367="x","M2","")</f>
        <v/>
      </c>
      <c r="CE370" s="16" t="str">
        <f>IF(Wedstrijden!Q367="x","Z1","")</f>
        <v/>
      </c>
      <c r="CF370" s="16" t="str">
        <f>IF(Wedstrijden!R367="x","Z2","")</f>
        <v/>
      </c>
      <c r="CG370" s="16" t="str">
        <f>IF(Wedstrijden!S367="x","ZZL","")</f>
        <v/>
      </c>
      <c r="CL370" s="16" t="str">
        <f>IF(COUNTA(Wedstrijden!AQ367:BA367)&lt;&gt;0,2,"")</f>
        <v/>
      </c>
      <c r="CM370" s="16" t="str">
        <f t="shared" si="32"/>
        <v/>
      </c>
      <c r="CN370" s="16" t="str">
        <f>IF(Wedstrijden!AQ367="x","AA","")</f>
        <v/>
      </c>
      <c r="CO370" s="16" t="str">
        <f>IF(Wedstrijden!AR367="x","A","")</f>
        <v/>
      </c>
      <c r="CP370" s="16" t="str">
        <f>IF(Wedstrijden!AS367="x","BB","")</f>
        <v/>
      </c>
      <c r="CQ370" s="16" t="str">
        <f>IF(Wedstrijden!AT367="x","B","")</f>
        <v/>
      </c>
      <c r="CR370" s="16" t="str">
        <f>IF(Wedstrijden!AU367="x","L","")</f>
        <v/>
      </c>
      <c r="CS370" s="16" t="str">
        <f>IF(Wedstrijden!AV367="x","M","")</f>
        <v/>
      </c>
      <c r="CT370" s="16" t="str">
        <f>IF(Wedstrijden!AW367="x","Z","")</f>
        <v/>
      </c>
      <c r="CU370" s="16" t="str">
        <f>IF(Wedstrijden!BA367="x","ZZ","")</f>
        <v/>
      </c>
      <c r="CV370" s="16" t="str">
        <f>IF(COUNTA(Wedstrijden!AH367:AO367)&lt;&gt;0,2,"")</f>
        <v/>
      </c>
      <c r="CW370" s="16" t="str">
        <f t="shared" si="33"/>
        <v/>
      </c>
      <c r="CX370" s="16" t="str">
        <f>IF(Wedstrijden!AH367="x","BB","")</f>
        <v/>
      </c>
      <c r="CY370" s="16" t="str">
        <f>IF(Wedstrijden!AI367="x","B","")</f>
        <v/>
      </c>
      <c r="CZ370" s="16" t="str">
        <f>IF(Wedstrijden!AJ367="x","L","")</f>
        <v/>
      </c>
      <c r="DA370" s="16" t="str">
        <f>IF(Wedstrijden!AK367="x","M","")</f>
        <v/>
      </c>
      <c r="DB370" s="16" t="str">
        <f>IF(Wedstrijden!AL367="x","Z","")</f>
        <v/>
      </c>
      <c r="DC370" s="16" t="str">
        <f>IF(Wedstrijden!AM367="x","ZZ","")</f>
        <v/>
      </c>
      <c r="DD370" s="16" t="str">
        <f>IF(Wedstrijden!AO367="x","1.40","")</f>
        <v/>
      </c>
      <c r="DE370" s="16" t="str">
        <f>IF(COUNTA(Wedstrijden!BC367:BE367)&lt;&gt;0,6,"")</f>
        <v/>
      </c>
      <c r="DF370" s="16" t="str">
        <f t="shared" si="34"/>
        <v/>
      </c>
      <c r="DG370" s="16" t="str">
        <f>IF(Wedstrijden!BC367="x","L","")</f>
        <v/>
      </c>
      <c r="DH370" s="16" t="str">
        <f>IF(Wedstrijden!BD367="x","M","")</f>
        <v/>
      </c>
      <c r="DI370" s="16" t="str">
        <f>IF(Wedstrijden!BE367="x","Z","")</f>
        <v/>
      </c>
      <c r="DJ370" s="16" t="str">
        <f>IF(Wedstrijden!BF367="x","Z","")</f>
        <v/>
      </c>
      <c r="DK370" s="16" t="str">
        <f>IF(COUNTA(Wedstrijden!BH367:BJ367)&lt;&gt;0,6,"")</f>
        <v/>
      </c>
      <c r="DL370" s="16" t="str">
        <f t="shared" si="35"/>
        <v/>
      </c>
      <c r="DM370" s="16" t="str">
        <f>IF(Wedstrijden!BH367="x","L","")</f>
        <v/>
      </c>
      <c r="DN370" s="16" t="str">
        <f>IF(Wedstrijden!BI367="x","M","")</f>
        <v/>
      </c>
      <c r="DO370" s="16" t="str">
        <f>IF(Wedstrijden!BJ367="x","Z","")</f>
        <v/>
      </c>
      <c r="DP370" s="16" t="str">
        <f>IF(Wedstrijden!BK367="x","Z","")</f>
        <v/>
      </c>
    </row>
    <row r="371" spans="1:120" ht="14.4" x14ac:dyDescent="0.3">
      <c r="A371" s="18">
        <f>Wedstrijden!A368</f>
        <v>0</v>
      </c>
      <c r="B371" s="16" t="str">
        <f>IFERROR(VLOOKUP(Wedstrijden!#REF!,#REF!,2,FALSE),"")</f>
        <v/>
      </c>
      <c r="C371" s="16">
        <f>Wedstrijden!E368</f>
        <v>0</v>
      </c>
      <c r="D371" s="16" t="str">
        <f>IFERROR(VLOOKUP(Wedstrijden!#REF!,#REF!,2,FALSE),"")</f>
        <v/>
      </c>
      <c r="E371" s="16" t="str">
        <f>IFERROR(VLOOKUP(Wedstrijden!#REF!,#REF!,5,FALSE),"")</f>
        <v/>
      </c>
      <c r="F371" s="16" t="e">
        <f>IF(Wedstrijden!#REF!&lt;&gt;"",Wedstrijden!#REF!,"")</f>
        <v>#REF!</v>
      </c>
      <c r="G371" s="16" t="e">
        <f>IF(Wedstrijden!#REF!="Indoor",1,0)</f>
        <v>#REF!</v>
      </c>
      <c r="H371" s="16" t="e">
        <f>Wedstrijden!#REF!</f>
        <v>#REF!</v>
      </c>
      <c r="I371" s="16" t="e">
        <f>IF(Wedstrijden!#REF!="Nee",0,IF(Wedstrijden!#REF!="Ja",1,""))</f>
        <v>#REF!</v>
      </c>
      <c r="J371" s="16" t="e">
        <f>IF(Wedstrijden!#REF!&lt;&gt;"",Wedstrijden!#REF!,"")</f>
        <v>#REF!</v>
      </c>
      <c r="BJ371" s="16" t="str">
        <f>IF(COUNTA(Wedstrijden!T368:AB368)&lt;&gt;0,1,"")</f>
        <v/>
      </c>
      <c r="BK371" s="16" t="str">
        <f t="shared" si="30"/>
        <v/>
      </c>
      <c r="BL371" s="16" t="e">
        <f>IF(Wedstrijden!#REF!="x","AA","")</f>
        <v>#REF!</v>
      </c>
      <c r="BM371" s="16" t="e">
        <f>IF(Wedstrijden!#REF!="x","A","")</f>
        <v>#REF!</v>
      </c>
      <c r="BN371" s="16" t="str">
        <f>IF(Wedstrijden!T368="x","B1","")</f>
        <v/>
      </c>
      <c r="BO371" s="16" t="e">
        <f>IF(Wedstrijden!#REF!="x","BB","")</f>
        <v>#REF!</v>
      </c>
      <c r="BP371" s="16" t="str">
        <f>IF(Wedstrijden!V368="x","B","")</f>
        <v/>
      </c>
      <c r="BQ371" s="16" t="str">
        <f>IF(Wedstrijden!W368="x","L1","")</f>
        <v/>
      </c>
      <c r="BR371" s="16" t="str">
        <f>IF(Wedstrijden!X368="x","L2","")</f>
        <v/>
      </c>
      <c r="BS371" s="16" t="str">
        <f>IF(Wedstrijden!Y368="x","M1","")</f>
        <v/>
      </c>
      <c r="BT371" s="16" t="str">
        <f>IF(Wedstrijden!Z368="x","M2","")</f>
        <v/>
      </c>
      <c r="BU371" s="16" t="str">
        <f>IF(Wedstrijden!AA368="x","Z1","")</f>
        <v/>
      </c>
      <c r="BV371" s="16" t="str">
        <f>IF(Wedstrijden!AB368="x","Z2","")</f>
        <v/>
      </c>
      <c r="BW371" s="16" t="str">
        <f>IF(COUNTA(Wedstrijden!K368:S368)&lt;&gt;0,1,"")</f>
        <v/>
      </c>
      <c r="BX371" s="16" t="str">
        <f t="shared" si="31"/>
        <v/>
      </c>
      <c r="BY371" s="16" t="str">
        <f>IF(Wedstrijden!K368="x","BB","")</f>
        <v/>
      </c>
      <c r="BZ371" s="16" t="str">
        <f>IF(Wedstrijden!L368="x","B","")</f>
        <v/>
      </c>
      <c r="CA371" s="16" t="str">
        <f>IF(Wedstrijden!M368="x","L1","")</f>
        <v/>
      </c>
      <c r="CB371" s="16" t="str">
        <f>IF(Wedstrijden!N368="x","L2","")</f>
        <v/>
      </c>
      <c r="CC371" s="16" t="str">
        <f>IF(Wedstrijden!O368="x","M1","")</f>
        <v/>
      </c>
      <c r="CD371" s="16" t="str">
        <f>IF(Wedstrijden!P368="x","M2","")</f>
        <v/>
      </c>
      <c r="CE371" s="16" t="str">
        <f>IF(Wedstrijden!Q368="x","Z1","")</f>
        <v/>
      </c>
      <c r="CF371" s="16" t="str">
        <f>IF(Wedstrijden!R368="x","Z2","")</f>
        <v/>
      </c>
      <c r="CG371" s="16" t="str">
        <f>IF(Wedstrijden!S368="x","ZZL","")</f>
        <v/>
      </c>
      <c r="CL371" s="16" t="str">
        <f>IF(COUNTA(Wedstrijden!AQ368:BA368)&lt;&gt;0,2,"")</f>
        <v/>
      </c>
      <c r="CM371" s="16" t="str">
        <f t="shared" si="32"/>
        <v/>
      </c>
      <c r="CN371" s="16" t="str">
        <f>IF(Wedstrijden!AQ368="x","AA","")</f>
        <v/>
      </c>
      <c r="CO371" s="16" t="str">
        <f>IF(Wedstrijden!AR368="x","A","")</f>
        <v/>
      </c>
      <c r="CP371" s="16" t="str">
        <f>IF(Wedstrijden!AS368="x","BB","")</f>
        <v/>
      </c>
      <c r="CQ371" s="16" t="str">
        <f>IF(Wedstrijden!AT368="x","B","")</f>
        <v/>
      </c>
      <c r="CR371" s="16" t="str">
        <f>IF(Wedstrijden!AU368="x","L","")</f>
        <v/>
      </c>
      <c r="CS371" s="16" t="str">
        <f>IF(Wedstrijden!AV368="x","M","")</f>
        <v/>
      </c>
      <c r="CT371" s="16" t="str">
        <f>IF(Wedstrijden!AW368="x","Z","")</f>
        <v/>
      </c>
      <c r="CU371" s="16" t="str">
        <f>IF(Wedstrijden!BA368="x","ZZ","")</f>
        <v/>
      </c>
      <c r="CV371" s="16" t="str">
        <f>IF(COUNTA(Wedstrijden!AH368:AO368)&lt;&gt;0,2,"")</f>
        <v/>
      </c>
      <c r="CW371" s="16" t="str">
        <f t="shared" si="33"/>
        <v/>
      </c>
      <c r="CX371" s="16" t="str">
        <f>IF(Wedstrijden!AH368="x","BB","")</f>
        <v/>
      </c>
      <c r="CY371" s="16" t="str">
        <f>IF(Wedstrijden!AI368="x","B","")</f>
        <v/>
      </c>
      <c r="CZ371" s="16" t="str">
        <f>IF(Wedstrijden!AJ368="x","L","")</f>
        <v/>
      </c>
      <c r="DA371" s="16" t="str">
        <f>IF(Wedstrijden!AK368="x","M","")</f>
        <v/>
      </c>
      <c r="DB371" s="16" t="str">
        <f>IF(Wedstrijden!AL368="x","Z","")</f>
        <v/>
      </c>
      <c r="DC371" s="16" t="str">
        <f>IF(Wedstrijden!AM368="x","ZZ","")</f>
        <v/>
      </c>
      <c r="DD371" s="16" t="str">
        <f>IF(Wedstrijden!AO368="x","1.40","")</f>
        <v/>
      </c>
      <c r="DE371" s="16" t="str">
        <f>IF(COUNTA(Wedstrijden!BC368:BE368)&lt;&gt;0,6,"")</f>
        <v/>
      </c>
      <c r="DF371" s="16" t="str">
        <f t="shared" si="34"/>
        <v/>
      </c>
      <c r="DG371" s="16" t="str">
        <f>IF(Wedstrijden!BC368="x","L","")</f>
        <v/>
      </c>
      <c r="DH371" s="16" t="str">
        <f>IF(Wedstrijden!BD368="x","M","")</f>
        <v/>
      </c>
      <c r="DI371" s="16" t="str">
        <f>IF(Wedstrijden!BE368="x","Z","")</f>
        <v/>
      </c>
      <c r="DJ371" s="16" t="str">
        <f>IF(Wedstrijden!BF368="x","Z","")</f>
        <v/>
      </c>
      <c r="DK371" s="16" t="str">
        <f>IF(COUNTA(Wedstrijden!BH368:BJ368)&lt;&gt;0,6,"")</f>
        <v/>
      </c>
      <c r="DL371" s="16" t="str">
        <f t="shared" si="35"/>
        <v/>
      </c>
      <c r="DM371" s="16" t="str">
        <f>IF(Wedstrijden!BH368="x","L","")</f>
        <v/>
      </c>
      <c r="DN371" s="16" t="str">
        <f>IF(Wedstrijden!BI368="x","M","")</f>
        <v/>
      </c>
      <c r="DO371" s="16" t="str">
        <f>IF(Wedstrijden!BJ368="x","Z","")</f>
        <v/>
      </c>
      <c r="DP371" s="16" t="str">
        <f>IF(Wedstrijden!BK368="x","Z","")</f>
        <v/>
      </c>
    </row>
    <row r="372" spans="1:120" ht="14.4" x14ac:dyDescent="0.3">
      <c r="A372" s="18">
        <f>Wedstrijden!A369</f>
        <v>0</v>
      </c>
      <c r="B372" s="16" t="str">
        <f>IFERROR(VLOOKUP(Wedstrijden!#REF!,#REF!,2,FALSE),"")</f>
        <v/>
      </c>
      <c r="C372" s="16">
        <f>Wedstrijden!E369</f>
        <v>0</v>
      </c>
      <c r="D372" s="16" t="str">
        <f>IFERROR(VLOOKUP(Wedstrijden!#REF!,#REF!,2,FALSE),"")</f>
        <v/>
      </c>
      <c r="E372" s="16" t="str">
        <f>IFERROR(VLOOKUP(Wedstrijden!#REF!,#REF!,5,FALSE),"")</f>
        <v/>
      </c>
      <c r="F372" s="16" t="e">
        <f>IF(Wedstrijden!#REF!&lt;&gt;"",Wedstrijden!#REF!,"")</f>
        <v>#REF!</v>
      </c>
      <c r="G372" s="16" t="e">
        <f>IF(Wedstrijden!#REF!="Indoor",1,0)</f>
        <v>#REF!</v>
      </c>
      <c r="H372" s="16" t="e">
        <f>Wedstrijden!#REF!</f>
        <v>#REF!</v>
      </c>
      <c r="I372" s="16" t="e">
        <f>IF(Wedstrijden!#REF!="Nee",0,IF(Wedstrijden!#REF!="Ja",1,""))</f>
        <v>#REF!</v>
      </c>
      <c r="J372" s="16" t="e">
        <f>IF(Wedstrijden!#REF!&lt;&gt;"",Wedstrijden!#REF!,"")</f>
        <v>#REF!</v>
      </c>
      <c r="BJ372" s="16" t="str">
        <f>IF(COUNTA(Wedstrijden!T369:AB369)&lt;&gt;0,1,"")</f>
        <v/>
      </c>
      <c r="BK372" s="16" t="str">
        <f t="shared" si="30"/>
        <v/>
      </c>
      <c r="BL372" s="16" t="e">
        <f>IF(Wedstrijden!#REF!="x","AA","")</f>
        <v>#REF!</v>
      </c>
      <c r="BM372" s="16" t="e">
        <f>IF(Wedstrijden!#REF!="x","A","")</f>
        <v>#REF!</v>
      </c>
      <c r="BN372" s="16" t="str">
        <f>IF(Wedstrijden!T369="x","B1","")</f>
        <v/>
      </c>
      <c r="BO372" s="16" t="e">
        <f>IF(Wedstrijden!#REF!="x","BB","")</f>
        <v>#REF!</v>
      </c>
      <c r="BP372" s="16" t="str">
        <f>IF(Wedstrijden!V369="x","B","")</f>
        <v/>
      </c>
      <c r="BQ372" s="16" t="str">
        <f>IF(Wedstrijden!W369="x","L1","")</f>
        <v/>
      </c>
      <c r="BR372" s="16" t="str">
        <f>IF(Wedstrijden!X369="x","L2","")</f>
        <v/>
      </c>
      <c r="BS372" s="16" t="str">
        <f>IF(Wedstrijden!Y369="x","M1","")</f>
        <v/>
      </c>
      <c r="BT372" s="16" t="str">
        <f>IF(Wedstrijden!Z369="x","M2","")</f>
        <v/>
      </c>
      <c r="BU372" s="16" t="str">
        <f>IF(Wedstrijden!AA369="x","Z1","")</f>
        <v/>
      </c>
      <c r="BV372" s="16" t="str">
        <f>IF(Wedstrijden!AB369="x","Z2","")</f>
        <v/>
      </c>
      <c r="BW372" s="16" t="str">
        <f>IF(COUNTA(Wedstrijden!K369:S369)&lt;&gt;0,1,"")</f>
        <v/>
      </c>
      <c r="BX372" s="16" t="str">
        <f t="shared" si="31"/>
        <v/>
      </c>
      <c r="BY372" s="16" t="str">
        <f>IF(Wedstrijden!K369="x","BB","")</f>
        <v/>
      </c>
      <c r="BZ372" s="16" t="str">
        <f>IF(Wedstrijden!L369="x","B","")</f>
        <v/>
      </c>
      <c r="CA372" s="16" t="str">
        <f>IF(Wedstrijden!M369="x","L1","")</f>
        <v/>
      </c>
      <c r="CB372" s="16" t="str">
        <f>IF(Wedstrijden!N369="x","L2","")</f>
        <v/>
      </c>
      <c r="CC372" s="16" t="str">
        <f>IF(Wedstrijden!O369="x","M1","")</f>
        <v/>
      </c>
      <c r="CD372" s="16" t="str">
        <f>IF(Wedstrijden!P369="x","M2","")</f>
        <v/>
      </c>
      <c r="CE372" s="16" t="str">
        <f>IF(Wedstrijden!Q369="x","Z1","")</f>
        <v/>
      </c>
      <c r="CF372" s="16" t="str">
        <f>IF(Wedstrijden!R369="x","Z2","")</f>
        <v/>
      </c>
      <c r="CG372" s="16" t="str">
        <f>IF(Wedstrijden!S369="x","ZZL","")</f>
        <v/>
      </c>
      <c r="CL372" s="16" t="str">
        <f>IF(COUNTA(Wedstrijden!AQ369:BA369)&lt;&gt;0,2,"")</f>
        <v/>
      </c>
      <c r="CM372" s="16" t="str">
        <f t="shared" si="32"/>
        <v/>
      </c>
      <c r="CN372" s="16" t="str">
        <f>IF(Wedstrijden!AQ369="x","AA","")</f>
        <v/>
      </c>
      <c r="CO372" s="16" t="str">
        <f>IF(Wedstrijden!AR369="x","A","")</f>
        <v/>
      </c>
      <c r="CP372" s="16" t="str">
        <f>IF(Wedstrijden!AS369="x","BB","")</f>
        <v/>
      </c>
      <c r="CQ372" s="16" t="str">
        <f>IF(Wedstrijden!AT369="x","B","")</f>
        <v/>
      </c>
      <c r="CR372" s="16" t="str">
        <f>IF(Wedstrijden!AU369="x","L","")</f>
        <v/>
      </c>
      <c r="CS372" s="16" t="str">
        <f>IF(Wedstrijden!AV369="x","M","")</f>
        <v/>
      </c>
      <c r="CT372" s="16" t="str">
        <f>IF(Wedstrijden!AW369="x","Z","")</f>
        <v/>
      </c>
      <c r="CU372" s="16" t="str">
        <f>IF(Wedstrijden!BA369="x","ZZ","")</f>
        <v/>
      </c>
      <c r="CV372" s="16" t="str">
        <f>IF(COUNTA(Wedstrijden!AH369:AO369)&lt;&gt;0,2,"")</f>
        <v/>
      </c>
      <c r="CW372" s="16" t="str">
        <f t="shared" si="33"/>
        <v/>
      </c>
      <c r="CX372" s="16" t="str">
        <f>IF(Wedstrijden!AH369="x","BB","")</f>
        <v/>
      </c>
      <c r="CY372" s="16" t="str">
        <f>IF(Wedstrijden!AI369="x","B","")</f>
        <v/>
      </c>
      <c r="CZ372" s="16" t="str">
        <f>IF(Wedstrijden!AJ369="x","L","")</f>
        <v/>
      </c>
      <c r="DA372" s="16" t="str">
        <f>IF(Wedstrijden!AK369="x","M","")</f>
        <v/>
      </c>
      <c r="DB372" s="16" t="str">
        <f>IF(Wedstrijden!AL369="x","Z","")</f>
        <v/>
      </c>
      <c r="DC372" s="16" t="str">
        <f>IF(Wedstrijden!AM369="x","ZZ","")</f>
        <v/>
      </c>
      <c r="DD372" s="16" t="str">
        <f>IF(Wedstrijden!AO369="x","1.40","")</f>
        <v/>
      </c>
      <c r="DE372" s="16" t="str">
        <f>IF(COUNTA(Wedstrijden!BC369:BE369)&lt;&gt;0,6,"")</f>
        <v/>
      </c>
      <c r="DF372" s="16" t="str">
        <f t="shared" si="34"/>
        <v/>
      </c>
      <c r="DG372" s="16" t="str">
        <f>IF(Wedstrijden!BC369="x","L","")</f>
        <v/>
      </c>
      <c r="DH372" s="16" t="str">
        <f>IF(Wedstrijden!BD369="x","M","")</f>
        <v/>
      </c>
      <c r="DI372" s="16" t="str">
        <f>IF(Wedstrijden!BE369="x","Z","")</f>
        <v/>
      </c>
      <c r="DJ372" s="16" t="str">
        <f>IF(Wedstrijden!BF369="x","Z","")</f>
        <v/>
      </c>
      <c r="DK372" s="16" t="str">
        <f>IF(COUNTA(Wedstrijden!BH369:BJ369)&lt;&gt;0,6,"")</f>
        <v/>
      </c>
      <c r="DL372" s="16" t="str">
        <f t="shared" si="35"/>
        <v/>
      </c>
      <c r="DM372" s="16" t="str">
        <f>IF(Wedstrijden!BH369="x","L","")</f>
        <v/>
      </c>
      <c r="DN372" s="16" t="str">
        <f>IF(Wedstrijden!BI369="x","M","")</f>
        <v/>
      </c>
      <c r="DO372" s="16" t="str">
        <f>IF(Wedstrijden!BJ369="x","Z","")</f>
        <v/>
      </c>
      <c r="DP372" s="16" t="str">
        <f>IF(Wedstrijden!BK369="x","Z","")</f>
        <v/>
      </c>
    </row>
    <row r="373" spans="1:120" ht="14.4" x14ac:dyDescent="0.3">
      <c r="A373" s="18">
        <f>Wedstrijden!A370</f>
        <v>0</v>
      </c>
      <c r="B373" s="16" t="str">
        <f>IFERROR(VLOOKUP(Wedstrijden!#REF!,#REF!,2,FALSE),"")</f>
        <v/>
      </c>
      <c r="C373" s="16">
        <f>Wedstrijden!E370</f>
        <v>0</v>
      </c>
      <c r="D373" s="16" t="str">
        <f>IFERROR(VLOOKUP(Wedstrijden!#REF!,#REF!,2,FALSE),"")</f>
        <v/>
      </c>
      <c r="E373" s="16" t="str">
        <f>IFERROR(VLOOKUP(Wedstrijden!#REF!,#REF!,5,FALSE),"")</f>
        <v/>
      </c>
      <c r="F373" s="16" t="e">
        <f>IF(Wedstrijden!#REF!&lt;&gt;"",Wedstrijden!#REF!,"")</f>
        <v>#REF!</v>
      </c>
      <c r="G373" s="16" t="e">
        <f>IF(Wedstrijden!#REF!="Indoor",1,0)</f>
        <v>#REF!</v>
      </c>
      <c r="H373" s="16" t="e">
        <f>Wedstrijden!#REF!</f>
        <v>#REF!</v>
      </c>
      <c r="I373" s="16" t="e">
        <f>IF(Wedstrijden!#REF!="Nee",0,IF(Wedstrijden!#REF!="Ja",1,""))</f>
        <v>#REF!</v>
      </c>
      <c r="J373" s="16" t="e">
        <f>IF(Wedstrijden!#REF!&lt;&gt;"",Wedstrijden!#REF!,"")</f>
        <v>#REF!</v>
      </c>
      <c r="BJ373" s="16" t="str">
        <f>IF(COUNTA(Wedstrijden!T370:AB370)&lt;&gt;0,1,"")</f>
        <v/>
      </c>
      <c r="BK373" s="16" t="str">
        <f t="shared" si="30"/>
        <v/>
      </c>
      <c r="BL373" s="16" t="e">
        <f>IF(Wedstrijden!#REF!="x","AA","")</f>
        <v>#REF!</v>
      </c>
      <c r="BM373" s="16" t="e">
        <f>IF(Wedstrijden!#REF!="x","A","")</f>
        <v>#REF!</v>
      </c>
      <c r="BN373" s="16" t="str">
        <f>IF(Wedstrijden!T370="x","B1","")</f>
        <v/>
      </c>
      <c r="BO373" s="16" t="e">
        <f>IF(Wedstrijden!#REF!="x","BB","")</f>
        <v>#REF!</v>
      </c>
      <c r="BP373" s="16" t="str">
        <f>IF(Wedstrijden!V370="x","B","")</f>
        <v/>
      </c>
      <c r="BQ373" s="16" t="str">
        <f>IF(Wedstrijden!W370="x","L1","")</f>
        <v/>
      </c>
      <c r="BR373" s="16" t="str">
        <f>IF(Wedstrijden!X370="x","L2","")</f>
        <v/>
      </c>
      <c r="BS373" s="16" t="str">
        <f>IF(Wedstrijden!Y370="x","M1","")</f>
        <v/>
      </c>
      <c r="BT373" s="16" t="str">
        <f>IF(Wedstrijden!Z370="x","M2","")</f>
        <v/>
      </c>
      <c r="BU373" s="16" t="str">
        <f>IF(Wedstrijden!AA370="x","Z1","")</f>
        <v/>
      </c>
      <c r="BV373" s="16" t="str">
        <f>IF(Wedstrijden!AB370="x","Z2","")</f>
        <v/>
      </c>
      <c r="BW373" s="16" t="str">
        <f>IF(COUNTA(Wedstrijden!K370:S370)&lt;&gt;0,1,"")</f>
        <v/>
      </c>
      <c r="BX373" s="16" t="str">
        <f t="shared" si="31"/>
        <v/>
      </c>
      <c r="BY373" s="16" t="str">
        <f>IF(Wedstrijden!K370="x","BB","")</f>
        <v/>
      </c>
      <c r="BZ373" s="16" t="str">
        <f>IF(Wedstrijden!L370="x","B","")</f>
        <v/>
      </c>
      <c r="CA373" s="16" t="str">
        <f>IF(Wedstrijden!M370="x","L1","")</f>
        <v/>
      </c>
      <c r="CB373" s="16" t="str">
        <f>IF(Wedstrijden!N370="x","L2","")</f>
        <v/>
      </c>
      <c r="CC373" s="16" t="str">
        <f>IF(Wedstrijden!O370="x","M1","")</f>
        <v/>
      </c>
      <c r="CD373" s="16" t="str">
        <f>IF(Wedstrijden!P370="x","M2","")</f>
        <v/>
      </c>
      <c r="CE373" s="16" t="str">
        <f>IF(Wedstrijden!Q370="x","Z1","")</f>
        <v/>
      </c>
      <c r="CF373" s="16" t="str">
        <f>IF(Wedstrijden!R370="x","Z2","")</f>
        <v/>
      </c>
      <c r="CG373" s="16" t="str">
        <f>IF(Wedstrijden!S370="x","ZZL","")</f>
        <v/>
      </c>
      <c r="CL373" s="16" t="str">
        <f>IF(COUNTA(Wedstrijden!AQ370:BA370)&lt;&gt;0,2,"")</f>
        <v/>
      </c>
      <c r="CM373" s="16" t="str">
        <f t="shared" si="32"/>
        <v/>
      </c>
      <c r="CN373" s="16" t="str">
        <f>IF(Wedstrijden!AQ370="x","AA","")</f>
        <v/>
      </c>
      <c r="CO373" s="16" t="str">
        <f>IF(Wedstrijden!AR370="x","A","")</f>
        <v/>
      </c>
      <c r="CP373" s="16" t="str">
        <f>IF(Wedstrijden!AS370="x","BB","")</f>
        <v/>
      </c>
      <c r="CQ373" s="16" t="str">
        <f>IF(Wedstrijden!AT370="x","B","")</f>
        <v/>
      </c>
      <c r="CR373" s="16" t="str">
        <f>IF(Wedstrijden!AU370="x","L","")</f>
        <v/>
      </c>
      <c r="CS373" s="16" t="str">
        <f>IF(Wedstrijden!AV370="x","M","")</f>
        <v/>
      </c>
      <c r="CT373" s="16" t="str">
        <f>IF(Wedstrijden!AW370="x","Z","")</f>
        <v/>
      </c>
      <c r="CU373" s="16" t="str">
        <f>IF(Wedstrijden!BA370="x","ZZ","")</f>
        <v/>
      </c>
      <c r="CV373" s="16" t="str">
        <f>IF(COUNTA(Wedstrijden!AH370:AO370)&lt;&gt;0,2,"")</f>
        <v/>
      </c>
      <c r="CW373" s="16" t="str">
        <f t="shared" si="33"/>
        <v/>
      </c>
      <c r="CX373" s="16" t="str">
        <f>IF(Wedstrijden!AH370="x","BB","")</f>
        <v/>
      </c>
      <c r="CY373" s="16" t="str">
        <f>IF(Wedstrijden!AI370="x","B","")</f>
        <v/>
      </c>
      <c r="CZ373" s="16" t="str">
        <f>IF(Wedstrijden!AJ370="x","L","")</f>
        <v/>
      </c>
      <c r="DA373" s="16" t="str">
        <f>IF(Wedstrijden!AK370="x","M","")</f>
        <v/>
      </c>
      <c r="DB373" s="16" t="str">
        <f>IF(Wedstrijden!AL370="x","Z","")</f>
        <v/>
      </c>
      <c r="DC373" s="16" t="str">
        <f>IF(Wedstrijden!AM370="x","ZZ","")</f>
        <v/>
      </c>
      <c r="DD373" s="16" t="str">
        <f>IF(Wedstrijden!AO370="x","1.40","")</f>
        <v/>
      </c>
      <c r="DE373" s="16" t="str">
        <f>IF(COUNTA(Wedstrijden!BC370:BE370)&lt;&gt;0,6,"")</f>
        <v/>
      </c>
      <c r="DF373" s="16" t="str">
        <f t="shared" si="34"/>
        <v/>
      </c>
      <c r="DG373" s="16" t="str">
        <f>IF(Wedstrijden!BC370="x","L","")</f>
        <v/>
      </c>
      <c r="DH373" s="16" t="str">
        <f>IF(Wedstrijden!BD370="x","M","")</f>
        <v/>
      </c>
      <c r="DI373" s="16" t="str">
        <f>IF(Wedstrijden!BE370="x","Z","")</f>
        <v/>
      </c>
      <c r="DJ373" s="16" t="str">
        <f>IF(Wedstrijden!BF370="x","Z","")</f>
        <v/>
      </c>
      <c r="DK373" s="16" t="str">
        <f>IF(COUNTA(Wedstrijden!BH370:BJ370)&lt;&gt;0,6,"")</f>
        <v/>
      </c>
      <c r="DL373" s="16" t="str">
        <f t="shared" si="35"/>
        <v/>
      </c>
      <c r="DM373" s="16" t="str">
        <f>IF(Wedstrijden!BH370="x","L","")</f>
        <v/>
      </c>
      <c r="DN373" s="16" t="str">
        <f>IF(Wedstrijden!BI370="x","M","")</f>
        <v/>
      </c>
      <c r="DO373" s="16" t="str">
        <f>IF(Wedstrijden!BJ370="x","Z","")</f>
        <v/>
      </c>
      <c r="DP373" s="16" t="str">
        <f>IF(Wedstrijden!BK370="x","Z","")</f>
        <v/>
      </c>
    </row>
    <row r="374" spans="1:120" ht="14.4" x14ac:dyDescent="0.3">
      <c r="A374" s="18">
        <f>Wedstrijden!A371</f>
        <v>0</v>
      </c>
      <c r="B374" s="16" t="str">
        <f>IFERROR(VLOOKUP(Wedstrijden!#REF!,#REF!,2,FALSE),"")</f>
        <v/>
      </c>
      <c r="C374" s="16">
        <f>Wedstrijden!E371</f>
        <v>0</v>
      </c>
      <c r="D374" s="16" t="str">
        <f>IFERROR(VLOOKUP(Wedstrijden!#REF!,#REF!,2,FALSE),"")</f>
        <v/>
      </c>
      <c r="E374" s="16" t="str">
        <f>IFERROR(VLOOKUP(Wedstrijden!#REF!,#REF!,5,FALSE),"")</f>
        <v/>
      </c>
      <c r="F374" s="16" t="e">
        <f>IF(Wedstrijden!#REF!&lt;&gt;"",Wedstrijden!#REF!,"")</f>
        <v>#REF!</v>
      </c>
      <c r="G374" s="16" t="e">
        <f>IF(Wedstrijden!#REF!="Indoor",1,0)</f>
        <v>#REF!</v>
      </c>
      <c r="H374" s="16" t="e">
        <f>Wedstrijden!#REF!</f>
        <v>#REF!</v>
      </c>
      <c r="I374" s="16" t="e">
        <f>IF(Wedstrijden!#REF!="Nee",0,IF(Wedstrijden!#REF!="Ja",1,""))</f>
        <v>#REF!</v>
      </c>
      <c r="J374" s="16" t="e">
        <f>IF(Wedstrijden!#REF!&lt;&gt;"",Wedstrijden!#REF!,"")</f>
        <v>#REF!</v>
      </c>
      <c r="BJ374" s="16" t="str">
        <f>IF(COUNTA(Wedstrijden!T371:AB371)&lt;&gt;0,1,"")</f>
        <v/>
      </c>
      <c r="BK374" s="16" t="str">
        <f t="shared" si="30"/>
        <v/>
      </c>
      <c r="BL374" s="16" t="e">
        <f>IF(Wedstrijden!#REF!="x","AA","")</f>
        <v>#REF!</v>
      </c>
      <c r="BM374" s="16" t="e">
        <f>IF(Wedstrijden!#REF!="x","A","")</f>
        <v>#REF!</v>
      </c>
      <c r="BN374" s="16" t="str">
        <f>IF(Wedstrijden!T371="x","B1","")</f>
        <v/>
      </c>
      <c r="BO374" s="16" t="e">
        <f>IF(Wedstrijden!#REF!="x","BB","")</f>
        <v>#REF!</v>
      </c>
      <c r="BP374" s="16" t="str">
        <f>IF(Wedstrijden!V371="x","B","")</f>
        <v/>
      </c>
      <c r="BQ374" s="16" t="str">
        <f>IF(Wedstrijden!W371="x","L1","")</f>
        <v/>
      </c>
      <c r="BR374" s="16" t="str">
        <f>IF(Wedstrijden!X371="x","L2","")</f>
        <v/>
      </c>
      <c r="BS374" s="16" t="str">
        <f>IF(Wedstrijden!Y371="x","M1","")</f>
        <v/>
      </c>
      <c r="BT374" s="16" t="str">
        <f>IF(Wedstrijden!Z371="x","M2","")</f>
        <v/>
      </c>
      <c r="BU374" s="16" t="str">
        <f>IF(Wedstrijden!AA371="x","Z1","")</f>
        <v/>
      </c>
      <c r="BV374" s="16" t="str">
        <f>IF(Wedstrijden!AB371="x","Z2","")</f>
        <v/>
      </c>
      <c r="BW374" s="16" t="str">
        <f>IF(COUNTA(Wedstrijden!K371:S371)&lt;&gt;0,1,"")</f>
        <v/>
      </c>
      <c r="BX374" s="16" t="str">
        <f t="shared" si="31"/>
        <v/>
      </c>
      <c r="BY374" s="16" t="str">
        <f>IF(Wedstrijden!K371="x","BB","")</f>
        <v/>
      </c>
      <c r="BZ374" s="16" t="str">
        <f>IF(Wedstrijden!L371="x","B","")</f>
        <v/>
      </c>
      <c r="CA374" s="16" t="str">
        <f>IF(Wedstrijden!M371="x","L1","")</f>
        <v/>
      </c>
      <c r="CB374" s="16" t="str">
        <f>IF(Wedstrijden!N371="x","L2","")</f>
        <v/>
      </c>
      <c r="CC374" s="16" t="str">
        <f>IF(Wedstrijden!O371="x","M1","")</f>
        <v/>
      </c>
      <c r="CD374" s="16" t="str">
        <f>IF(Wedstrijden!P371="x","M2","")</f>
        <v/>
      </c>
      <c r="CE374" s="16" t="str">
        <f>IF(Wedstrijden!Q371="x","Z1","")</f>
        <v/>
      </c>
      <c r="CF374" s="16" t="str">
        <f>IF(Wedstrijden!R371="x","Z2","")</f>
        <v/>
      </c>
      <c r="CG374" s="16" t="str">
        <f>IF(Wedstrijden!S371="x","ZZL","")</f>
        <v/>
      </c>
      <c r="CL374" s="16" t="str">
        <f>IF(COUNTA(Wedstrijden!AQ371:BA371)&lt;&gt;0,2,"")</f>
        <v/>
      </c>
      <c r="CM374" s="16" t="str">
        <f t="shared" si="32"/>
        <v/>
      </c>
      <c r="CN374" s="16" t="str">
        <f>IF(Wedstrijden!AQ371="x","AA","")</f>
        <v/>
      </c>
      <c r="CO374" s="16" t="str">
        <f>IF(Wedstrijden!AR371="x","A","")</f>
        <v/>
      </c>
      <c r="CP374" s="16" t="str">
        <f>IF(Wedstrijden!AS371="x","BB","")</f>
        <v/>
      </c>
      <c r="CQ374" s="16" t="str">
        <f>IF(Wedstrijden!AT371="x","B","")</f>
        <v/>
      </c>
      <c r="CR374" s="16" t="str">
        <f>IF(Wedstrijden!AU371="x","L","")</f>
        <v/>
      </c>
      <c r="CS374" s="16" t="str">
        <f>IF(Wedstrijden!AV371="x","M","")</f>
        <v/>
      </c>
      <c r="CT374" s="16" t="str">
        <f>IF(Wedstrijden!AW371="x","Z","")</f>
        <v/>
      </c>
      <c r="CU374" s="16" t="str">
        <f>IF(Wedstrijden!BA371="x","ZZ","")</f>
        <v/>
      </c>
      <c r="CV374" s="16" t="str">
        <f>IF(COUNTA(Wedstrijden!AH371:AO371)&lt;&gt;0,2,"")</f>
        <v/>
      </c>
      <c r="CW374" s="16" t="str">
        <f t="shared" si="33"/>
        <v/>
      </c>
      <c r="CX374" s="16" t="str">
        <f>IF(Wedstrijden!AH371="x","BB","")</f>
        <v/>
      </c>
      <c r="CY374" s="16" t="str">
        <f>IF(Wedstrijden!AI371="x","B","")</f>
        <v/>
      </c>
      <c r="CZ374" s="16" t="str">
        <f>IF(Wedstrijden!AJ371="x","L","")</f>
        <v/>
      </c>
      <c r="DA374" s="16" t="str">
        <f>IF(Wedstrijden!AK371="x","M","")</f>
        <v/>
      </c>
      <c r="DB374" s="16" t="str">
        <f>IF(Wedstrijden!AL371="x","Z","")</f>
        <v/>
      </c>
      <c r="DC374" s="16" t="str">
        <f>IF(Wedstrijden!AM371="x","ZZ","")</f>
        <v/>
      </c>
      <c r="DD374" s="16" t="str">
        <f>IF(Wedstrijden!AO371="x","1.40","")</f>
        <v/>
      </c>
      <c r="DE374" s="16" t="str">
        <f>IF(COUNTA(Wedstrijden!BC371:BE371)&lt;&gt;0,6,"")</f>
        <v/>
      </c>
      <c r="DF374" s="16" t="str">
        <f t="shared" si="34"/>
        <v/>
      </c>
      <c r="DG374" s="16" t="str">
        <f>IF(Wedstrijden!BC371="x","L","")</f>
        <v/>
      </c>
      <c r="DH374" s="16" t="str">
        <f>IF(Wedstrijden!BD371="x","M","")</f>
        <v/>
      </c>
      <c r="DI374" s="16" t="str">
        <f>IF(Wedstrijden!BE371="x","Z","")</f>
        <v/>
      </c>
      <c r="DJ374" s="16" t="str">
        <f>IF(Wedstrijden!BF371="x","Z","")</f>
        <v/>
      </c>
      <c r="DK374" s="16" t="str">
        <f>IF(COUNTA(Wedstrijden!BH371:BJ371)&lt;&gt;0,6,"")</f>
        <v/>
      </c>
      <c r="DL374" s="16" t="str">
        <f t="shared" si="35"/>
        <v/>
      </c>
      <c r="DM374" s="16" t="str">
        <f>IF(Wedstrijden!BH371="x","L","")</f>
        <v/>
      </c>
      <c r="DN374" s="16" t="str">
        <f>IF(Wedstrijden!BI371="x","M","")</f>
        <v/>
      </c>
      <c r="DO374" s="16" t="str">
        <f>IF(Wedstrijden!BJ371="x","Z","")</f>
        <v/>
      </c>
      <c r="DP374" s="16" t="str">
        <f>IF(Wedstrijden!BK371="x","Z","")</f>
        <v/>
      </c>
    </row>
    <row r="375" spans="1:120" ht="14.4" x14ac:dyDescent="0.3">
      <c r="A375" s="18">
        <f>Wedstrijden!A372</f>
        <v>0</v>
      </c>
      <c r="B375" s="16" t="str">
        <f>IFERROR(VLOOKUP(Wedstrijden!#REF!,#REF!,2,FALSE),"")</f>
        <v/>
      </c>
      <c r="C375" s="16">
        <f>Wedstrijden!E372</f>
        <v>0</v>
      </c>
      <c r="D375" s="16" t="str">
        <f>IFERROR(VLOOKUP(Wedstrijden!#REF!,#REF!,2,FALSE),"")</f>
        <v/>
      </c>
      <c r="E375" s="16" t="str">
        <f>IFERROR(VLOOKUP(Wedstrijden!#REF!,#REF!,5,FALSE),"")</f>
        <v/>
      </c>
      <c r="F375" s="16" t="e">
        <f>IF(Wedstrijden!#REF!&lt;&gt;"",Wedstrijden!#REF!,"")</f>
        <v>#REF!</v>
      </c>
      <c r="G375" s="16" t="e">
        <f>IF(Wedstrijden!#REF!="Indoor",1,0)</f>
        <v>#REF!</v>
      </c>
      <c r="H375" s="16" t="e">
        <f>Wedstrijden!#REF!</f>
        <v>#REF!</v>
      </c>
      <c r="I375" s="16" t="e">
        <f>IF(Wedstrijden!#REF!="Nee",0,IF(Wedstrijden!#REF!="Ja",1,""))</f>
        <v>#REF!</v>
      </c>
      <c r="J375" s="16" t="e">
        <f>IF(Wedstrijden!#REF!&lt;&gt;"",Wedstrijden!#REF!,"")</f>
        <v>#REF!</v>
      </c>
      <c r="BJ375" s="16" t="str">
        <f>IF(COUNTA(Wedstrijden!T372:AB372)&lt;&gt;0,1,"")</f>
        <v/>
      </c>
      <c r="BK375" s="16" t="str">
        <f t="shared" si="30"/>
        <v/>
      </c>
      <c r="BL375" s="16" t="e">
        <f>IF(Wedstrijden!#REF!="x","AA","")</f>
        <v>#REF!</v>
      </c>
      <c r="BM375" s="16" t="e">
        <f>IF(Wedstrijden!#REF!="x","A","")</f>
        <v>#REF!</v>
      </c>
      <c r="BN375" s="16" t="str">
        <f>IF(Wedstrijden!T372="x","B1","")</f>
        <v/>
      </c>
      <c r="BO375" s="16" t="e">
        <f>IF(Wedstrijden!#REF!="x","BB","")</f>
        <v>#REF!</v>
      </c>
      <c r="BP375" s="16" t="str">
        <f>IF(Wedstrijden!V372="x","B","")</f>
        <v/>
      </c>
      <c r="BQ375" s="16" t="str">
        <f>IF(Wedstrijden!W372="x","L1","")</f>
        <v/>
      </c>
      <c r="BR375" s="16" t="str">
        <f>IF(Wedstrijden!X372="x","L2","")</f>
        <v/>
      </c>
      <c r="BS375" s="16" t="str">
        <f>IF(Wedstrijden!Y372="x","M1","")</f>
        <v/>
      </c>
      <c r="BT375" s="16" t="str">
        <f>IF(Wedstrijden!Z372="x","M2","")</f>
        <v/>
      </c>
      <c r="BU375" s="16" t="str">
        <f>IF(Wedstrijden!AA372="x","Z1","")</f>
        <v/>
      </c>
      <c r="BV375" s="16" t="str">
        <f>IF(Wedstrijden!AB372="x","Z2","")</f>
        <v/>
      </c>
      <c r="BW375" s="16" t="str">
        <f>IF(COUNTA(Wedstrijden!K372:S372)&lt;&gt;0,1,"")</f>
        <v/>
      </c>
      <c r="BX375" s="16" t="str">
        <f t="shared" si="31"/>
        <v/>
      </c>
      <c r="BY375" s="16" t="str">
        <f>IF(Wedstrijden!K372="x","BB","")</f>
        <v/>
      </c>
      <c r="BZ375" s="16" t="str">
        <f>IF(Wedstrijden!L372="x","B","")</f>
        <v/>
      </c>
      <c r="CA375" s="16" t="str">
        <f>IF(Wedstrijden!M372="x","L1","")</f>
        <v/>
      </c>
      <c r="CB375" s="16" t="str">
        <f>IF(Wedstrijden!N372="x","L2","")</f>
        <v/>
      </c>
      <c r="CC375" s="16" t="str">
        <f>IF(Wedstrijden!O372="x","M1","")</f>
        <v/>
      </c>
      <c r="CD375" s="16" t="str">
        <f>IF(Wedstrijden!P372="x","M2","")</f>
        <v/>
      </c>
      <c r="CE375" s="16" t="str">
        <f>IF(Wedstrijden!Q372="x","Z1","")</f>
        <v/>
      </c>
      <c r="CF375" s="16" t="str">
        <f>IF(Wedstrijden!R372="x","Z2","")</f>
        <v/>
      </c>
      <c r="CG375" s="16" t="str">
        <f>IF(Wedstrijden!S372="x","ZZL","")</f>
        <v/>
      </c>
      <c r="CL375" s="16" t="str">
        <f>IF(COUNTA(Wedstrijden!AQ372:BA372)&lt;&gt;0,2,"")</f>
        <v/>
      </c>
      <c r="CM375" s="16" t="str">
        <f t="shared" si="32"/>
        <v/>
      </c>
      <c r="CN375" s="16" t="str">
        <f>IF(Wedstrijden!AQ372="x","AA","")</f>
        <v/>
      </c>
      <c r="CO375" s="16" t="str">
        <f>IF(Wedstrijden!AR372="x","A","")</f>
        <v/>
      </c>
      <c r="CP375" s="16" t="str">
        <f>IF(Wedstrijden!AS372="x","BB","")</f>
        <v/>
      </c>
      <c r="CQ375" s="16" t="str">
        <f>IF(Wedstrijden!AT372="x","B","")</f>
        <v/>
      </c>
      <c r="CR375" s="16" t="str">
        <f>IF(Wedstrijden!AU372="x","L","")</f>
        <v/>
      </c>
      <c r="CS375" s="16" t="str">
        <f>IF(Wedstrijden!AV372="x","M","")</f>
        <v/>
      </c>
      <c r="CT375" s="16" t="str">
        <f>IF(Wedstrijden!AW372="x","Z","")</f>
        <v/>
      </c>
      <c r="CU375" s="16" t="str">
        <f>IF(Wedstrijden!BA372="x","ZZ","")</f>
        <v/>
      </c>
      <c r="CV375" s="16" t="str">
        <f>IF(COUNTA(Wedstrijden!AH372:AO372)&lt;&gt;0,2,"")</f>
        <v/>
      </c>
      <c r="CW375" s="16" t="str">
        <f t="shared" si="33"/>
        <v/>
      </c>
      <c r="CX375" s="16" t="str">
        <f>IF(Wedstrijden!AH372="x","BB","")</f>
        <v/>
      </c>
      <c r="CY375" s="16" t="str">
        <f>IF(Wedstrijden!AI372="x","B","")</f>
        <v/>
      </c>
      <c r="CZ375" s="16" t="str">
        <f>IF(Wedstrijden!AJ372="x","L","")</f>
        <v/>
      </c>
      <c r="DA375" s="16" t="str">
        <f>IF(Wedstrijden!AK372="x","M","")</f>
        <v/>
      </c>
      <c r="DB375" s="16" t="str">
        <f>IF(Wedstrijden!AL372="x","Z","")</f>
        <v/>
      </c>
      <c r="DC375" s="16" t="str">
        <f>IF(Wedstrijden!AM372="x","ZZ","")</f>
        <v/>
      </c>
      <c r="DD375" s="16" t="str">
        <f>IF(Wedstrijden!AO372="x","1.40","")</f>
        <v/>
      </c>
      <c r="DE375" s="16" t="str">
        <f>IF(COUNTA(Wedstrijden!BC372:BE372)&lt;&gt;0,6,"")</f>
        <v/>
      </c>
      <c r="DF375" s="16" t="str">
        <f t="shared" si="34"/>
        <v/>
      </c>
      <c r="DG375" s="16" t="str">
        <f>IF(Wedstrijden!BC372="x","L","")</f>
        <v/>
      </c>
      <c r="DH375" s="16" t="str">
        <f>IF(Wedstrijden!BD372="x","M","")</f>
        <v/>
      </c>
      <c r="DI375" s="16" t="str">
        <f>IF(Wedstrijden!BE372="x","Z","")</f>
        <v/>
      </c>
      <c r="DJ375" s="16" t="str">
        <f>IF(Wedstrijden!BF372="x","Z","")</f>
        <v/>
      </c>
      <c r="DK375" s="16" t="str">
        <f>IF(COUNTA(Wedstrijden!BH372:BJ372)&lt;&gt;0,6,"")</f>
        <v/>
      </c>
      <c r="DL375" s="16" t="str">
        <f t="shared" si="35"/>
        <v/>
      </c>
      <c r="DM375" s="16" t="str">
        <f>IF(Wedstrijden!BH372="x","L","")</f>
        <v/>
      </c>
      <c r="DN375" s="16" t="str">
        <f>IF(Wedstrijden!BI372="x","M","")</f>
        <v/>
      </c>
      <c r="DO375" s="16" t="str">
        <f>IF(Wedstrijden!BJ372="x","Z","")</f>
        <v/>
      </c>
      <c r="DP375" s="16" t="str">
        <f>IF(Wedstrijden!BK372="x","Z","")</f>
        <v/>
      </c>
    </row>
    <row r="376" spans="1:120" ht="14.4" x14ac:dyDescent="0.3">
      <c r="A376" s="18">
        <f>Wedstrijden!A373</f>
        <v>0</v>
      </c>
      <c r="B376" s="16" t="str">
        <f>IFERROR(VLOOKUP(Wedstrijden!#REF!,#REF!,2,FALSE),"")</f>
        <v/>
      </c>
      <c r="C376" s="16">
        <f>Wedstrijden!E373</f>
        <v>0</v>
      </c>
      <c r="D376" s="16" t="str">
        <f>IFERROR(VLOOKUP(Wedstrijden!#REF!,#REF!,2,FALSE),"")</f>
        <v/>
      </c>
      <c r="E376" s="16" t="str">
        <f>IFERROR(VLOOKUP(Wedstrijden!#REF!,#REF!,5,FALSE),"")</f>
        <v/>
      </c>
      <c r="F376" s="16" t="e">
        <f>IF(Wedstrijden!#REF!&lt;&gt;"",Wedstrijden!#REF!,"")</f>
        <v>#REF!</v>
      </c>
      <c r="G376" s="16" t="e">
        <f>IF(Wedstrijden!#REF!="Indoor",1,0)</f>
        <v>#REF!</v>
      </c>
      <c r="H376" s="16" t="e">
        <f>Wedstrijden!#REF!</f>
        <v>#REF!</v>
      </c>
      <c r="I376" s="16" t="e">
        <f>IF(Wedstrijden!#REF!="Nee",0,IF(Wedstrijden!#REF!="Ja",1,""))</f>
        <v>#REF!</v>
      </c>
      <c r="J376" s="16" t="e">
        <f>IF(Wedstrijden!#REF!&lt;&gt;"",Wedstrijden!#REF!,"")</f>
        <v>#REF!</v>
      </c>
      <c r="BJ376" s="16" t="str">
        <f>IF(COUNTA(Wedstrijden!T373:AB373)&lt;&gt;0,1,"")</f>
        <v/>
      </c>
      <c r="BK376" s="16" t="str">
        <f t="shared" si="30"/>
        <v/>
      </c>
      <c r="BL376" s="16" t="e">
        <f>IF(Wedstrijden!#REF!="x","AA","")</f>
        <v>#REF!</v>
      </c>
      <c r="BM376" s="16" t="e">
        <f>IF(Wedstrijden!#REF!="x","A","")</f>
        <v>#REF!</v>
      </c>
      <c r="BN376" s="16" t="str">
        <f>IF(Wedstrijden!T373="x","B1","")</f>
        <v/>
      </c>
      <c r="BO376" s="16" t="e">
        <f>IF(Wedstrijden!#REF!="x","BB","")</f>
        <v>#REF!</v>
      </c>
      <c r="BP376" s="16" t="str">
        <f>IF(Wedstrijden!V373="x","B","")</f>
        <v/>
      </c>
      <c r="BQ376" s="16" t="str">
        <f>IF(Wedstrijden!W373="x","L1","")</f>
        <v/>
      </c>
      <c r="BR376" s="16" t="str">
        <f>IF(Wedstrijden!X373="x","L2","")</f>
        <v/>
      </c>
      <c r="BS376" s="16" t="str">
        <f>IF(Wedstrijden!Y373="x","M1","")</f>
        <v/>
      </c>
      <c r="BT376" s="16" t="str">
        <f>IF(Wedstrijden!Z373="x","M2","")</f>
        <v/>
      </c>
      <c r="BU376" s="16" t="str">
        <f>IF(Wedstrijden!AA373="x","Z1","")</f>
        <v/>
      </c>
      <c r="BV376" s="16" t="str">
        <f>IF(Wedstrijden!AB373="x","Z2","")</f>
        <v/>
      </c>
      <c r="BW376" s="16" t="str">
        <f>IF(COUNTA(Wedstrijden!K373:S373)&lt;&gt;0,1,"")</f>
        <v/>
      </c>
      <c r="BX376" s="16" t="str">
        <f t="shared" si="31"/>
        <v/>
      </c>
      <c r="BY376" s="16" t="str">
        <f>IF(Wedstrijden!K373="x","BB","")</f>
        <v/>
      </c>
      <c r="BZ376" s="16" t="str">
        <f>IF(Wedstrijden!L373="x","B","")</f>
        <v/>
      </c>
      <c r="CA376" s="16" t="str">
        <f>IF(Wedstrijden!M373="x","L1","")</f>
        <v/>
      </c>
      <c r="CB376" s="16" t="str">
        <f>IF(Wedstrijden!N373="x","L2","")</f>
        <v/>
      </c>
      <c r="CC376" s="16" t="str">
        <f>IF(Wedstrijden!O373="x","M1","")</f>
        <v/>
      </c>
      <c r="CD376" s="16" t="str">
        <f>IF(Wedstrijden!P373="x","M2","")</f>
        <v/>
      </c>
      <c r="CE376" s="16" t="str">
        <f>IF(Wedstrijden!Q373="x","Z1","")</f>
        <v/>
      </c>
      <c r="CF376" s="16" t="str">
        <f>IF(Wedstrijden!R373="x","Z2","")</f>
        <v/>
      </c>
      <c r="CG376" s="16" t="str">
        <f>IF(Wedstrijden!S373="x","ZZL","")</f>
        <v/>
      </c>
      <c r="CL376" s="16" t="str">
        <f>IF(COUNTA(Wedstrijden!AQ373:BA373)&lt;&gt;0,2,"")</f>
        <v/>
      </c>
      <c r="CM376" s="16" t="str">
        <f t="shared" si="32"/>
        <v/>
      </c>
      <c r="CN376" s="16" t="str">
        <f>IF(Wedstrijden!AQ373="x","AA","")</f>
        <v/>
      </c>
      <c r="CO376" s="16" t="str">
        <f>IF(Wedstrijden!AR373="x","A","")</f>
        <v/>
      </c>
      <c r="CP376" s="16" t="str">
        <f>IF(Wedstrijden!AS373="x","BB","")</f>
        <v/>
      </c>
      <c r="CQ376" s="16" t="str">
        <f>IF(Wedstrijden!AT373="x","B","")</f>
        <v/>
      </c>
      <c r="CR376" s="16" t="str">
        <f>IF(Wedstrijden!AU373="x","L","")</f>
        <v/>
      </c>
      <c r="CS376" s="16" t="str">
        <f>IF(Wedstrijden!AV373="x","M","")</f>
        <v/>
      </c>
      <c r="CT376" s="16" t="str">
        <f>IF(Wedstrijden!AW373="x","Z","")</f>
        <v/>
      </c>
      <c r="CU376" s="16" t="str">
        <f>IF(Wedstrijden!BA373="x","ZZ","")</f>
        <v/>
      </c>
      <c r="CV376" s="16" t="str">
        <f>IF(COUNTA(Wedstrijden!AH373:AO373)&lt;&gt;0,2,"")</f>
        <v/>
      </c>
      <c r="CW376" s="16" t="str">
        <f t="shared" si="33"/>
        <v/>
      </c>
      <c r="CX376" s="16" t="str">
        <f>IF(Wedstrijden!AH373="x","BB","")</f>
        <v/>
      </c>
      <c r="CY376" s="16" t="str">
        <f>IF(Wedstrijden!AI373="x","B","")</f>
        <v/>
      </c>
      <c r="CZ376" s="16" t="str">
        <f>IF(Wedstrijden!AJ373="x","L","")</f>
        <v/>
      </c>
      <c r="DA376" s="16" t="str">
        <f>IF(Wedstrijden!AK373="x","M","")</f>
        <v/>
      </c>
      <c r="DB376" s="16" t="str">
        <f>IF(Wedstrijden!AL373="x","Z","")</f>
        <v/>
      </c>
      <c r="DC376" s="16" t="str">
        <f>IF(Wedstrijden!AM373="x","ZZ","")</f>
        <v/>
      </c>
      <c r="DD376" s="16" t="str">
        <f>IF(Wedstrijden!AO373="x","1.40","")</f>
        <v/>
      </c>
      <c r="DE376" s="16" t="str">
        <f>IF(COUNTA(Wedstrijden!BC373:BE373)&lt;&gt;0,6,"")</f>
        <v/>
      </c>
      <c r="DF376" s="16" t="str">
        <f t="shared" si="34"/>
        <v/>
      </c>
      <c r="DG376" s="16" t="str">
        <f>IF(Wedstrijden!BC373="x","L","")</f>
        <v/>
      </c>
      <c r="DH376" s="16" t="str">
        <f>IF(Wedstrijden!BD373="x","M","")</f>
        <v/>
      </c>
      <c r="DI376" s="16" t="str">
        <f>IF(Wedstrijden!BE373="x","Z","")</f>
        <v/>
      </c>
      <c r="DJ376" s="16" t="str">
        <f>IF(Wedstrijden!BF373="x","Z","")</f>
        <v/>
      </c>
      <c r="DK376" s="16" t="str">
        <f>IF(COUNTA(Wedstrijden!BH373:BJ373)&lt;&gt;0,6,"")</f>
        <v/>
      </c>
      <c r="DL376" s="16" t="str">
        <f t="shared" si="35"/>
        <v/>
      </c>
      <c r="DM376" s="16" t="str">
        <f>IF(Wedstrijden!BH373="x","L","")</f>
        <v/>
      </c>
      <c r="DN376" s="16" t="str">
        <f>IF(Wedstrijden!BI373="x","M","")</f>
        <v/>
      </c>
      <c r="DO376" s="16" t="str">
        <f>IF(Wedstrijden!BJ373="x","Z","")</f>
        <v/>
      </c>
      <c r="DP376" s="16" t="str">
        <f>IF(Wedstrijden!BK373="x","Z","")</f>
        <v/>
      </c>
    </row>
    <row r="377" spans="1:120" ht="14.4" x14ac:dyDescent="0.3">
      <c r="A377" s="18">
        <f>Wedstrijden!A374</f>
        <v>0</v>
      </c>
      <c r="B377" s="16" t="str">
        <f>IFERROR(VLOOKUP(Wedstrijden!#REF!,#REF!,2,FALSE),"")</f>
        <v/>
      </c>
      <c r="C377" s="16">
        <f>Wedstrijden!E374</f>
        <v>0</v>
      </c>
      <c r="D377" s="16" t="str">
        <f>IFERROR(VLOOKUP(Wedstrijden!#REF!,#REF!,2,FALSE),"")</f>
        <v/>
      </c>
      <c r="E377" s="16" t="str">
        <f>IFERROR(VLOOKUP(Wedstrijden!#REF!,#REF!,5,FALSE),"")</f>
        <v/>
      </c>
      <c r="F377" s="16" t="e">
        <f>IF(Wedstrijden!#REF!&lt;&gt;"",Wedstrijden!#REF!,"")</f>
        <v>#REF!</v>
      </c>
      <c r="G377" s="16" t="e">
        <f>IF(Wedstrijden!#REF!="Indoor",1,0)</f>
        <v>#REF!</v>
      </c>
      <c r="H377" s="16" t="e">
        <f>Wedstrijden!#REF!</f>
        <v>#REF!</v>
      </c>
      <c r="I377" s="16" t="e">
        <f>IF(Wedstrijden!#REF!="Nee",0,IF(Wedstrijden!#REF!="Ja",1,""))</f>
        <v>#REF!</v>
      </c>
      <c r="J377" s="16" t="e">
        <f>IF(Wedstrijden!#REF!&lt;&gt;"",Wedstrijden!#REF!,"")</f>
        <v>#REF!</v>
      </c>
      <c r="BJ377" s="16" t="str">
        <f>IF(COUNTA(Wedstrijden!T374:AB374)&lt;&gt;0,1,"")</f>
        <v/>
      </c>
      <c r="BK377" s="16" t="str">
        <f t="shared" si="30"/>
        <v/>
      </c>
      <c r="BL377" s="16" t="e">
        <f>IF(Wedstrijden!#REF!="x","AA","")</f>
        <v>#REF!</v>
      </c>
      <c r="BM377" s="16" t="e">
        <f>IF(Wedstrijden!#REF!="x","A","")</f>
        <v>#REF!</v>
      </c>
      <c r="BN377" s="16" t="str">
        <f>IF(Wedstrijden!T374="x","B1","")</f>
        <v/>
      </c>
      <c r="BO377" s="16" t="e">
        <f>IF(Wedstrijden!#REF!="x","BB","")</f>
        <v>#REF!</v>
      </c>
      <c r="BP377" s="16" t="str">
        <f>IF(Wedstrijden!V374="x","B","")</f>
        <v/>
      </c>
      <c r="BQ377" s="16" t="str">
        <f>IF(Wedstrijden!W374="x","L1","")</f>
        <v/>
      </c>
      <c r="BR377" s="16" t="str">
        <f>IF(Wedstrijden!X374="x","L2","")</f>
        <v/>
      </c>
      <c r="BS377" s="16" t="str">
        <f>IF(Wedstrijden!Y374="x","M1","")</f>
        <v/>
      </c>
      <c r="BT377" s="16" t="str">
        <f>IF(Wedstrijden!Z374="x","M2","")</f>
        <v/>
      </c>
      <c r="BU377" s="16" t="str">
        <f>IF(Wedstrijden!AA374="x","Z1","")</f>
        <v/>
      </c>
      <c r="BV377" s="16" t="str">
        <f>IF(Wedstrijden!AB374="x","Z2","")</f>
        <v/>
      </c>
      <c r="BW377" s="16" t="str">
        <f>IF(COUNTA(Wedstrijden!K374:S374)&lt;&gt;0,1,"")</f>
        <v/>
      </c>
      <c r="BX377" s="16" t="str">
        <f t="shared" si="31"/>
        <v/>
      </c>
      <c r="BY377" s="16" t="str">
        <f>IF(Wedstrijden!K374="x","BB","")</f>
        <v/>
      </c>
      <c r="BZ377" s="16" t="str">
        <f>IF(Wedstrijden!L374="x","B","")</f>
        <v/>
      </c>
      <c r="CA377" s="16" t="str">
        <f>IF(Wedstrijden!M374="x","L1","")</f>
        <v/>
      </c>
      <c r="CB377" s="16" t="str">
        <f>IF(Wedstrijden!N374="x","L2","")</f>
        <v/>
      </c>
      <c r="CC377" s="16" t="str">
        <f>IF(Wedstrijden!O374="x","M1","")</f>
        <v/>
      </c>
      <c r="CD377" s="16" t="str">
        <f>IF(Wedstrijden!P374="x","M2","")</f>
        <v/>
      </c>
      <c r="CE377" s="16" t="str">
        <f>IF(Wedstrijden!Q374="x","Z1","")</f>
        <v/>
      </c>
      <c r="CF377" s="16" t="str">
        <f>IF(Wedstrijden!R374="x","Z2","")</f>
        <v/>
      </c>
      <c r="CG377" s="16" t="str">
        <f>IF(Wedstrijden!S374="x","ZZL","")</f>
        <v/>
      </c>
      <c r="CL377" s="16" t="str">
        <f>IF(COUNTA(Wedstrijden!AQ374:BA374)&lt;&gt;0,2,"")</f>
        <v/>
      </c>
      <c r="CM377" s="16" t="str">
        <f t="shared" si="32"/>
        <v/>
      </c>
      <c r="CN377" s="16" t="str">
        <f>IF(Wedstrijden!AQ374="x","AA","")</f>
        <v/>
      </c>
      <c r="CO377" s="16" t="str">
        <f>IF(Wedstrijden!AR374="x","A","")</f>
        <v/>
      </c>
      <c r="CP377" s="16" t="str">
        <f>IF(Wedstrijden!AS374="x","BB","")</f>
        <v/>
      </c>
      <c r="CQ377" s="16" t="str">
        <f>IF(Wedstrijden!AT374="x","B","")</f>
        <v/>
      </c>
      <c r="CR377" s="16" t="str">
        <f>IF(Wedstrijden!AU374="x","L","")</f>
        <v/>
      </c>
      <c r="CS377" s="16" t="str">
        <f>IF(Wedstrijden!AV374="x","M","")</f>
        <v/>
      </c>
      <c r="CT377" s="16" t="str">
        <f>IF(Wedstrijden!AW374="x","Z","")</f>
        <v/>
      </c>
      <c r="CU377" s="16" t="str">
        <f>IF(Wedstrijden!BA374="x","ZZ","")</f>
        <v/>
      </c>
      <c r="CV377" s="16" t="str">
        <f>IF(COUNTA(Wedstrijden!AH374:AO374)&lt;&gt;0,2,"")</f>
        <v/>
      </c>
      <c r="CW377" s="16" t="str">
        <f t="shared" si="33"/>
        <v/>
      </c>
      <c r="CX377" s="16" t="str">
        <f>IF(Wedstrijden!AH374="x","BB","")</f>
        <v/>
      </c>
      <c r="CY377" s="16" t="str">
        <f>IF(Wedstrijden!AI374="x","B","")</f>
        <v/>
      </c>
      <c r="CZ377" s="16" t="str">
        <f>IF(Wedstrijden!AJ374="x","L","")</f>
        <v/>
      </c>
      <c r="DA377" s="16" t="str">
        <f>IF(Wedstrijden!AK374="x","M","")</f>
        <v/>
      </c>
      <c r="DB377" s="16" t="str">
        <f>IF(Wedstrijden!AL374="x","Z","")</f>
        <v/>
      </c>
      <c r="DC377" s="16" t="str">
        <f>IF(Wedstrijden!AM374="x","ZZ","")</f>
        <v/>
      </c>
      <c r="DD377" s="16" t="str">
        <f>IF(Wedstrijden!AO374="x","1.40","")</f>
        <v/>
      </c>
      <c r="DE377" s="16" t="str">
        <f>IF(COUNTA(Wedstrijden!BC374:BE374)&lt;&gt;0,6,"")</f>
        <v/>
      </c>
      <c r="DF377" s="16" t="str">
        <f t="shared" si="34"/>
        <v/>
      </c>
      <c r="DG377" s="16" t="str">
        <f>IF(Wedstrijden!BC374="x","L","")</f>
        <v/>
      </c>
      <c r="DH377" s="16" t="str">
        <f>IF(Wedstrijden!BD374="x","M","")</f>
        <v/>
      </c>
      <c r="DI377" s="16" t="str">
        <f>IF(Wedstrijden!BE374="x","Z","")</f>
        <v/>
      </c>
      <c r="DJ377" s="16" t="str">
        <f>IF(Wedstrijden!BF374="x","Z","")</f>
        <v/>
      </c>
      <c r="DK377" s="16" t="str">
        <f>IF(COUNTA(Wedstrijden!BH374:BJ374)&lt;&gt;0,6,"")</f>
        <v/>
      </c>
      <c r="DL377" s="16" t="str">
        <f t="shared" si="35"/>
        <v/>
      </c>
      <c r="DM377" s="16" t="str">
        <f>IF(Wedstrijden!BH374="x","L","")</f>
        <v/>
      </c>
      <c r="DN377" s="16" t="str">
        <f>IF(Wedstrijden!BI374="x","M","")</f>
        <v/>
      </c>
      <c r="DO377" s="16" t="str">
        <f>IF(Wedstrijden!BJ374="x","Z","")</f>
        <v/>
      </c>
      <c r="DP377" s="16" t="str">
        <f>IF(Wedstrijden!BK374="x","Z","")</f>
        <v/>
      </c>
    </row>
    <row r="378" spans="1:120" ht="14.4" x14ac:dyDescent="0.3">
      <c r="A378" s="18">
        <f>Wedstrijden!A375</f>
        <v>0</v>
      </c>
      <c r="B378" s="16" t="str">
        <f>IFERROR(VLOOKUP(Wedstrijden!#REF!,#REF!,2,FALSE),"")</f>
        <v/>
      </c>
      <c r="C378" s="16">
        <f>Wedstrijden!E375</f>
        <v>0</v>
      </c>
      <c r="D378" s="16" t="str">
        <f>IFERROR(VLOOKUP(Wedstrijden!#REF!,#REF!,2,FALSE),"")</f>
        <v/>
      </c>
      <c r="E378" s="16" t="str">
        <f>IFERROR(VLOOKUP(Wedstrijden!#REF!,#REF!,5,FALSE),"")</f>
        <v/>
      </c>
      <c r="F378" s="16" t="e">
        <f>IF(Wedstrijden!#REF!&lt;&gt;"",Wedstrijden!#REF!,"")</f>
        <v>#REF!</v>
      </c>
      <c r="G378" s="16" t="e">
        <f>IF(Wedstrijden!#REF!="Indoor",1,0)</f>
        <v>#REF!</v>
      </c>
      <c r="H378" s="16" t="e">
        <f>Wedstrijden!#REF!</f>
        <v>#REF!</v>
      </c>
      <c r="I378" s="16" t="e">
        <f>IF(Wedstrijden!#REF!="Nee",0,IF(Wedstrijden!#REF!="Ja",1,""))</f>
        <v>#REF!</v>
      </c>
      <c r="J378" s="16" t="e">
        <f>IF(Wedstrijden!#REF!&lt;&gt;"",Wedstrijden!#REF!,"")</f>
        <v>#REF!</v>
      </c>
      <c r="BJ378" s="16" t="str">
        <f>IF(COUNTA(Wedstrijden!T375:AB375)&lt;&gt;0,1,"")</f>
        <v/>
      </c>
      <c r="BK378" s="16" t="str">
        <f t="shared" si="30"/>
        <v/>
      </c>
      <c r="BL378" s="16" t="e">
        <f>IF(Wedstrijden!#REF!="x","AA","")</f>
        <v>#REF!</v>
      </c>
      <c r="BM378" s="16" t="e">
        <f>IF(Wedstrijden!#REF!="x","A","")</f>
        <v>#REF!</v>
      </c>
      <c r="BN378" s="16" t="str">
        <f>IF(Wedstrijden!T375="x","B1","")</f>
        <v/>
      </c>
      <c r="BO378" s="16" t="e">
        <f>IF(Wedstrijden!#REF!="x","BB","")</f>
        <v>#REF!</v>
      </c>
      <c r="BP378" s="16" t="str">
        <f>IF(Wedstrijden!V375="x","B","")</f>
        <v/>
      </c>
      <c r="BQ378" s="16" t="str">
        <f>IF(Wedstrijden!W375="x","L1","")</f>
        <v/>
      </c>
      <c r="BR378" s="16" t="str">
        <f>IF(Wedstrijden!X375="x","L2","")</f>
        <v/>
      </c>
      <c r="BS378" s="16" t="str">
        <f>IF(Wedstrijden!Y375="x","M1","")</f>
        <v/>
      </c>
      <c r="BT378" s="16" t="str">
        <f>IF(Wedstrijden!Z375="x","M2","")</f>
        <v/>
      </c>
      <c r="BU378" s="16" t="str">
        <f>IF(Wedstrijden!AA375="x","Z1","")</f>
        <v/>
      </c>
      <c r="BV378" s="16" t="str">
        <f>IF(Wedstrijden!AB375="x","Z2","")</f>
        <v/>
      </c>
      <c r="BW378" s="16" t="str">
        <f>IF(COUNTA(Wedstrijden!K375:S375)&lt;&gt;0,1,"")</f>
        <v/>
      </c>
      <c r="BX378" s="16" t="str">
        <f t="shared" si="31"/>
        <v/>
      </c>
      <c r="BY378" s="16" t="str">
        <f>IF(Wedstrijden!K375="x","BB","")</f>
        <v/>
      </c>
      <c r="BZ378" s="16" t="str">
        <f>IF(Wedstrijden!L375="x","B","")</f>
        <v/>
      </c>
      <c r="CA378" s="16" t="str">
        <f>IF(Wedstrijden!M375="x","L1","")</f>
        <v/>
      </c>
      <c r="CB378" s="16" t="str">
        <f>IF(Wedstrijden!N375="x","L2","")</f>
        <v/>
      </c>
      <c r="CC378" s="16" t="str">
        <f>IF(Wedstrijden!O375="x","M1","")</f>
        <v/>
      </c>
      <c r="CD378" s="16" t="str">
        <f>IF(Wedstrijden!P375="x","M2","")</f>
        <v/>
      </c>
      <c r="CE378" s="16" t="str">
        <f>IF(Wedstrijden!Q375="x","Z1","")</f>
        <v/>
      </c>
      <c r="CF378" s="16" t="str">
        <f>IF(Wedstrijden!R375="x","Z2","")</f>
        <v/>
      </c>
      <c r="CG378" s="16" t="str">
        <f>IF(Wedstrijden!S375="x","ZZL","")</f>
        <v/>
      </c>
      <c r="CL378" s="16" t="str">
        <f>IF(COUNTA(Wedstrijden!AQ375:BA375)&lt;&gt;0,2,"")</f>
        <v/>
      </c>
      <c r="CM378" s="16" t="str">
        <f t="shared" si="32"/>
        <v/>
      </c>
      <c r="CN378" s="16" t="str">
        <f>IF(Wedstrijden!AQ375="x","AA","")</f>
        <v/>
      </c>
      <c r="CO378" s="16" t="str">
        <f>IF(Wedstrijden!AR375="x","A","")</f>
        <v/>
      </c>
      <c r="CP378" s="16" t="str">
        <f>IF(Wedstrijden!AS375="x","BB","")</f>
        <v/>
      </c>
      <c r="CQ378" s="16" t="str">
        <f>IF(Wedstrijden!AT375="x","B","")</f>
        <v/>
      </c>
      <c r="CR378" s="16" t="str">
        <f>IF(Wedstrijden!AU375="x","L","")</f>
        <v/>
      </c>
      <c r="CS378" s="16" t="str">
        <f>IF(Wedstrijden!AV375="x","M","")</f>
        <v/>
      </c>
      <c r="CT378" s="16" t="str">
        <f>IF(Wedstrijden!AW375="x","Z","")</f>
        <v/>
      </c>
      <c r="CU378" s="16" t="str">
        <f>IF(Wedstrijden!BA375="x","ZZ","")</f>
        <v/>
      </c>
      <c r="CV378" s="16" t="str">
        <f>IF(COUNTA(Wedstrijden!AH375:AO375)&lt;&gt;0,2,"")</f>
        <v/>
      </c>
      <c r="CW378" s="16" t="str">
        <f t="shared" si="33"/>
        <v/>
      </c>
      <c r="CX378" s="16" t="str">
        <f>IF(Wedstrijden!AH375="x","BB","")</f>
        <v/>
      </c>
      <c r="CY378" s="16" t="str">
        <f>IF(Wedstrijden!AI375="x","B","")</f>
        <v/>
      </c>
      <c r="CZ378" s="16" t="str">
        <f>IF(Wedstrijden!AJ375="x","L","")</f>
        <v/>
      </c>
      <c r="DA378" s="16" t="str">
        <f>IF(Wedstrijden!AK375="x","M","")</f>
        <v/>
      </c>
      <c r="DB378" s="16" t="str">
        <f>IF(Wedstrijden!AL375="x","Z","")</f>
        <v/>
      </c>
      <c r="DC378" s="16" t="str">
        <f>IF(Wedstrijden!AM375="x","ZZ","")</f>
        <v/>
      </c>
      <c r="DD378" s="16" t="str">
        <f>IF(Wedstrijden!AO375="x","1.40","")</f>
        <v/>
      </c>
      <c r="DE378" s="16" t="str">
        <f>IF(COUNTA(Wedstrijden!BC375:BE375)&lt;&gt;0,6,"")</f>
        <v/>
      </c>
      <c r="DF378" s="16" t="str">
        <f t="shared" si="34"/>
        <v/>
      </c>
      <c r="DG378" s="16" t="str">
        <f>IF(Wedstrijden!BC375="x","L","")</f>
        <v/>
      </c>
      <c r="DH378" s="16" t="str">
        <f>IF(Wedstrijden!BD375="x","M","")</f>
        <v/>
      </c>
      <c r="DI378" s="16" t="str">
        <f>IF(Wedstrijden!BE375="x","Z","")</f>
        <v/>
      </c>
      <c r="DJ378" s="16" t="str">
        <f>IF(Wedstrijden!BF375="x","Z","")</f>
        <v/>
      </c>
      <c r="DK378" s="16" t="str">
        <f>IF(COUNTA(Wedstrijden!BH375:BJ375)&lt;&gt;0,6,"")</f>
        <v/>
      </c>
      <c r="DL378" s="16" t="str">
        <f t="shared" si="35"/>
        <v/>
      </c>
      <c r="DM378" s="16" t="str">
        <f>IF(Wedstrijden!BH375="x","L","")</f>
        <v/>
      </c>
      <c r="DN378" s="16" t="str">
        <f>IF(Wedstrijden!BI375="x","M","")</f>
        <v/>
      </c>
      <c r="DO378" s="16" t="str">
        <f>IF(Wedstrijden!BJ375="x","Z","")</f>
        <v/>
      </c>
      <c r="DP378" s="16" t="str">
        <f>IF(Wedstrijden!BK375="x","Z","")</f>
        <v/>
      </c>
    </row>
    <row r="379" spans="1:120" ht="14.4" x14ac:dyDescent="0.3">
      <c r="A379" s="18">
        <f>Wedstrijden!A376</f>
        <v>0</v>
      </c>
      <c r="B379" s="16" t="str">
        <f>IFERROR(VLOOKUP(Wedstrijden!#REF!,#REF!,2,FALSE),"")</f>
        <v/>
      </c>
      <c r="C379" s="16">
        <f>Wedstrijden!E376</f>
        <v>0</v>
      </c>
      <c r="D379" s="16" t="str">
        <f>IFERROR(VLOOKUP(Wedstrijden!#REF!,#REF!,2,FALSE),"")</f>
        <v/>
      </c>
      <c r="E379" s="16" t="str">
        <f>IFERROR(VLOOKUP(Wedstrijden!#REF!,#REF!,5,FALSE),"")</f>
        <v/>
      </c>
      <c r="F379" s="16" t="e">
        <f>IF(Wedstrijden!#REF!&lt;&gt;"",Wedstrijden!#REF!,"")</f>
        <v>#REF!</v>
      </c>
      <c r="G379" s="16" t="e">
        <f>IF(Wedstrijden!#REF!="Indoor",1,0)</f>
        <v>#REF!</v>
      </c>
      <c r="H379" s="16" t="e">
        <f>Wedstrijden!#REF!</f>
        <v>#REF!</v>
      </c>
      <c r="I379" s="16" t="e">
        <f>IF(Wedstrijden!#REF!="Nee",0,IF(Wedstrijden!#REF!="Ja",1,""))</f>
        <v>#REF!</v>
      </c>
      <c r="J379" s="16" t="e">
        <f>IF(Wedstrijden!#REF!&lt;&gt;"",Wedstrijden!#REF!,"")</f>
        <v>#REF!</v>
      </c>
      <c r="BJ379" s="16" t="str">
        <f>IF(COUNTA(Wedstrijden!T376:AB376)&lt;&gt;0,1,"")</f>
        <v/>
      </c>
      <c r="BK379" s="16" t="str">
        <f t="shared" si="30"/>
        <v/>
      </c>
      <c r="BL379" s="16" t="e">
        <f>IF(Wedstrijden!#REF!="x","AA","")</f>
        <v>#REF!</v>
      </c>
      <c r="BM379" s="16" t="e">
        <f>IF(Wedstrijden!#REF!="x","A","")</f>
        <v>#REF!</v>
      </c>
      <c r="BN379" s="16" t="str">
        <f>IF(Wedstrijden!T376="x","B1","")</f>
        <v/>
      </c>
      <c r="BO379" s="16" t="e">
        <f>IF(Wedstrijden!#REF!="x","BB","")</f>
        <v>#REF!</v>
      </c>
      <c r="BP379" s="16" t="str">
        <f>IF(Wedstrijden!V376="x","B","")</f>
        <v/>
      </c>
      <c r="BQ379" s="16" t="str">
        <f>IF(Wedstrijden!W376="x","L1","")</f>
        <v/>
      </c>
      <c r="BR379" s="16" t="str">
        <f>IF(Wedstrijden!X376="x","L2","")</f>
        <v/>
      </c>
      <c r="BS379" s="16" t="str">
        <f>IF(Wedstrijden!Y376="x","M1","")</f>
        <v/>
      </c>
      <c r="BT379" s="16" t="str">
        <f>IF(Wedstrijden!Z376="x","M2","")</f>
        <v/>
      </c>
      <c r="BU379" s="16" t="str">
        <f>IF(Wedstrijden!AA376="x","Z1","")</f>
        <v/>
      </c>
      <c r="BV379" s="16" t="str">
        <f>IF(Wedstrijden!AB376="x","Z2","")</f>
        <v/>
      </c>
      <c r="BW379" s="16" t="str">
        <f>IF(COUNTA(Wedstrijden!K376:S376)&lt;&gt;0,1,"")</f>
        <v/>
      </c>
      <c r="BX379" s="16" t="str">
        <f t="shared" si="31"/>
        <v/>
      </c>
      <c r="BY379" s="16" t="str">
        <f>IF(Wedstrijden!K376="x","BB","")</f>
        <v/>
      </c>
      <c r="BZ379" s="16" t="str">
        <f>IF(Wedstrijden!L376="x","B","")</f>
        <v/>
      </c>
      <c r="CA379" s="16" t="str">
        <f>IF(Wedstrijden!M376="x","L1","")</f>
        <v/>
      </c>
      <c r="CB379" s="16" t="str">
        <f>IF(Wedstrijden!N376="x","L2","")</f>
        <v/>
      </c>
      <c r="CC379" s="16" t="str">
        <f>IF(Wedstrijden!O376="x","M1","")</f>
        <v/>
      </c>
      <c r="CD379" s="16" t="str">
        <f>IF(Wedstrijden!P376="x","M2","")</f>
        <v/>
      </c>
      <c r="CE379" s="16" t="str">
        <f>IF(Wedstrijden!Q376="x","Z1","")</f>
        <v/>
      </c>
      <c r="CF379" s="16" t="str">
        <f>IF(Wedstrijden!R376="x","Z2","")</f>
        <v/>
      </c>
      <c r="CG379" s="16" t="str">
        <f>IF(Wedstrijden!S376="x","ZZL","")</f>
        <v/>
      </c>
      <c r="CL379" s="16" t="str">
        <f>IF(COUNTA(Wedstrijden!AQ376:BA376)&lt;&gt;0,2,"")</f>
        <v/>
      </c>
      <c r="CM379" s="16" t="str">
        <f t="shared" si="32"/>
        <v/>
      </c>
      <c r="CN379" s="16" t="str">
        <f>IF(Wedstrijden!AQ376="x","AA","")</f>
        <v/>
      </c>
      <c r="CO379" s="16" t="str">
        <f>IF(Wedstrijden!AR376="x","A","")</f>
        <v/>
      </c>
      <c r="CP379" s="16" t="str">
        <f>IF(Wedstrijden!AS376="x","BB","")</f>
        <v/>
      </c>
      <c r="CQ379" s="16" t="str">
        <f>IF(Wedstrijden!AT376="x","B","")</f>
        <v/>
      </c>
      <c r="CR379" s="16" t="str">
        <f>IF(Wedstrijden!AU376="x","L","")</f>
        <v/>
      </c>
      <c r="CS379" s="16" t="str">
        <f>IF(Wedstrijden!AV376="x","M","")</f>
        <v/>
      </c>
      <c r="CT379" s="16" t="str">
        <f>IF(Wedstrijden!AW376="x","Z","")</f>
        <v/>
      </c>
      <c r="CU379" s="16" t="str">
        <f>IF(Wedstrijden!BA376="x","ZZ","")</f>
        <v/>
      </c>
      <c r="CV379" s="16" t="str">
        <f>IF(COUNTA(Wedstrijden!AH376:AO376)&lt;&gt;0,2,"")</f>
        <v/>
      </c>
      <c r="CW379" s="16" t="str">
        <f t="shared" si="33"/>
        <v/>
      </c>
      <c r="CX379" s="16" t="str">
        <f>IF(Wedstrijden!AH376="x","BB","")</f>
        <v/>
      </c>
      <c r="CY379" s="16" t="str">
        <f>IF(Wedstrijden!AI376="x","B","")</f>
        <v/>
      </c>
      <c r="CZ379" s="16" t="str">
        <f>IF(Wedstrijden!AJ376="x","L","")</f>
        <v/>
      </c>
      <c r="DA379" s="16" t="str">
        <f>IF(Wedstrijden!AK376="x","M","")</f>
        <v/>
      </c>
      <c r="DB379" s="16" t="str">
        <f>IF(Wedstrijden!AL376="x","Z","")</f>
        <v/>
      </c>
      <c r="DC379" s="16" t="str">
        <f>IF(Wedstrijden!AM376="x","ZZ","")</f>
        <v/>
      </c>
      <c r="DD379" s="16" t="str">
        <f>IF(Wedstrijden!AO376="x","1.40","")</f>
        <v/>
      </c>
      <c r="DE379" s="16" t="str">
        <f>IF(COUNTA(Wedstrijden!BC376:BE376)&lt;&gt;0,6,"")</f>
        <v/>
      </c>
      <c r="DF379" s="16" t="str">
        <f t="shared" si="34"/>
        <v/>
      </c>
      <c r="DG379" s="16" t="str">
        <f>IF(Wedstrijden!BC376="x","L","")</f>
        <v/>
      </c>
      <c r="DH379" s="16" t="str">
        <f>IF(Wedstrijden!BD376="x","M","")</f>
        <v/>
      </c>
      <c r="DI379" s="16" t="str">
        <f>IF(Wedstrijden!BE376="x","Z","")</f>
        <v/>
      </c>
      <c r="DJ379" s="16" t="str">
        <f>IF(Wedstrijden!BF376="x","Z","")</f>
        <v/>
      </c>
      <c r="DK379" s="16" t="str">
        <f>IF(COUNTA(Wedstrijden!BH376:BJ376)&lt;&gt;0,6,"")</f>
        <v/>
      </c>
      <c r="DL379" s="16" t="str">
        <f t="shared" si="35"/>
        <v/>
      </c>
      <c r="DM379" s="16" t="str">
        <f>IF(Wedstrijden!BH376="x","L","")</f>
        <v/>
      </c>
      <c r="DN379" s="16" t="str">
        <f>IF(Wedstrijden!BI376="x","M","")</f>
        <v/>
      </c>
      <c r="DO379" s="16" t="str">
        <f>IF(Wedstrijden!BJ376="x","Z","")</f>
        <v/>
      </c>
      <c r="DP379" s="16" t="str">
        <f>IF(Wedstrijden!BK376="x","Z","")</f>
        <v/>
      </c>
    </row>
    <row r="380" spans="1:120" ht="14.4" x14ac:dyDescent="0.3">
      <c r="A380" s="18">
        <f>Wedstrijden!A377</f>
        <v>0</v>
      </c>
      <c r="B380" s="16" t="str">
        <f>IFERROR(VLOOKUP(Wedstrijden!#REF!,#REF!,2,FALSE),"")</f>
        <v/>
      </c>
      <c r="C380" s="16">
        <f>Wedstrijden!E377</f>
        <v>0</v>
      </c>
      <c r="D380" s="16" t="str">
        <f>IFERROR(VLOOKUP(Wedstrijden!#REF!,#REF!,2,FALSE),"")</f>
        <v/>
      </c>
      <c r="E380" s="16" t="str">
        <f>IFERROR(VLOOKUP(Wedstrijden!#REF!,#REF!,5,FALSE),"")</f>
        <v/>
      </c>
      <c r="F380" s="16" t="e">
        <f>IF(Wedstrijden!#REF!&lt;&gt;"",Wedstrijden!#REF!,"")</f>
        <v>#REF!</v>
      </c>
      <c r="G380" s="16" t="e">
        <f>IF(Wedstrijden!#REF!="Indoor",1,0)</f>
        <v>#REF!</v>
      </c>
      <c r="H380" s="16" t="e">
        <f>Wedstrijden!#REF!</f>
        <v>#REF!</v>
      </c>
      <c r="I380" s="16" t="e">
        <f>IF(Wedstrijden!#REF!="Nee",0,IF(Wedstrijden!#REF!="Ja",1,""))</f>
        <v>#REF!</v>
      </c>
      <c r="J380" s="16" t="e">
        <f>IF(Wedstrijden!#REF!&lt;&gt;"",Wedstrijden!#REF!,"")</f>
        <v>#REF!</v>
      </c>
      <c r="BJ380" s="16" t="str">
        <f>IF(COUNTA(Wedstrijden!T377:AB377)&lt;&gt;0,1,"")</f>
        <v/>
      </c>
      <c r="BK380" s="16" t="str">
        <f t="shared" si="30"/>
        <v/>
      </c>
      <c r="BL380" s="16" t="e">
        <f>IF(Wedstrijden!#REF!="x","AA","")</f>
        <v>#REF!</v>
      </c>
      <c r="BM380" s="16" t="e">
        <f>IF(Wedstrijden!#REF!="x","A","")</f>
        <v>#REF!</v>
      </c>
      <c r="BN380" s="16" t="str">
        <f>IF(Wedstrijden!T377="x","B1","")</f>
        <v/>
      </c>
      <c r="BO380" s="16" t="e">
        <f>IF(Wedstrijden!#REF!="x","BB","")</f>
        <v>#REF!</v>
      </c>
      <c r="BP380" s="16" t="str">
        <f>IF(Wedstrijden!V377="x","B","")</f>
        <v/>
      </c>
      <c r="BQ380" s="16" t="str">
        <f>IF(Wedstrijden!W377="x","L1","")</f>
        <v/>
      </c>
      <c r="BR380" s="16" t="str">
        <f>IF(Wedstrijden!X377="x","L2","")</f>
        <v/>
      </c>
      <c r="BS380" s="16" t="str">
        <f>IF(Wedstrijden!Y377="x","M1","")</f>
        <v/>
      </c>
      <c r="BT380" s="16" t="str">
        <f>IF(Wedstrijden!Z377="x","M2","")</f>
        <v/>
      </c>
      <c r="BU380" s="16" t="str">
        <f>IF(Wedstrijden!AA377="x","Z1","")</f>
        <v/>
      </c>
      <c r="BV380" s="16" t="str">
        <f>IF(Wedstrijden!AB377="x","Z2","")</f>
        <v/>
      </c>
      <c r="BW380" s="16" t="str">
        <f>IF(COUNTA(Wedstrijden!K377:S377)&lt;&gt;0,1,"")</f>
        <v/>
      </c>
      <c r="BX380" s="16" t="str">
        <f t="shared" si="31"/>
        <v/>
      </c>
      <c r="BY380" s="16" t="str">
        <f>IF(Wedstrijden!K377="x","BB","")</f>
        <v/>
      </c>
      <c r="BZ380" s="16" t="str">
        <f>IF(Wedstrijden!L377="x","B","")</f>
        <v/>
      </c>
      <c r="CA380" s="16" t="str">
        <f>IF(Wedstrijden!M377="x","L1","")</f>
        <v/>
      </c>
      <c r="CB380" s="16" t="str">
        <f>IF(Wedstrijden!N377="x","L2","")</f>
        <v/>
      </c>
      <c r="CC380" s="16" t="str">
        <f>IF(Wedstrijden!O377="x","M1","")</f>
        <v/>
      </c>
      <c r="CD380" s="16" t="str">
        <f>IF(Wedstrijden!P377="x","M2","")</f>
        <v/>
      </c>
      <c r="CE380" s="16" t="str">
        <f>IF(Wedstrijden!Q377="x","Z1","")</f>
        <v/>
      </c>
      <c r="CF380" s="16" t="str">
        <f>IF(Wedstrijden!R377="x","Z2","")</f>
        <v/>
      </c>
      <c r="CG380" s="16" t="str">
        <f>IF(Wedstrijden!S377="x","ZZL","")</f>
        <v/>
      </c>
      <c r="CL380" s="16" t="str">
        <f>IF(COUNTA(Wedstrijden!AQ377:BA377)&lt;&gt;0,2,"")</f>
        <v/>
      </c>
      <c r="CM380" s="16" t="str">
        <f t="shared" si="32"/>
        <v/>
      </c>
      <c r="CN380" s="16" t="str">
        <f>IF(Wedstrijden!AQ377="x","AA","")</f>
        <v/>
      </c>
      <c r="CO380" s="16" t="str">
        <f>IF(Wedstrijden!AR377="x","A","")</f>
        <v/>
      </c>
      <c r="CP380" s="16" t="str">
        <f>IF(Wedstrijden!AS377="x","BB","")</f>
        <v/>
      </c>
      <c r="CQ380" s="16" t="str">
        <f>IF(Wedstrijden!AT377="x","B","")</f>
        <v/>
      </c>
      <c r="CR380" s="16" t="str">
        <f>IF(Wedstrijden!AU377="x","L","")</f>
        <v/>
      </c>
      <c r="CS380" s="16" t="str">
        <f>IF(Wedstrijden!AV377="x","M","")</f>
        <v/>
      </c>
      <c r="CT380" s="16" t="str">
        <f>IF(Wedstrijden!AW377="x","Z","")</f>
        <v/>
      </c>
      <c r="CU380" s="16" t="str">
        <f>IF(Wedstrijden!BA377="x","ZZ","")</f>
        <v/>
      </c>
      <c r="CV380" s="16" t="str">
        <f>IF(COUNTA(Wedstrijden!AH377:AO377)&lt;&gt;0,2,"")</f>
        <v/>
      </c>
      <c r="CW380" s="16" t="str">
        <f t="shared" si="33"/>
        <v/>
      </c>
      <c r="CX380" s="16" t="str">
        <f>IF(Wedstrijden!AH377="x","BB","")</f>
        <v/>
      </c>
      <c r="CY380" s="16" t="str">
        <f>IF(Wedstrijden!AI377="x","B","")</f>
        <v/>
      </c>
      <c r="CZ380" s="16" t="str">
        <f>IF(Wedstrijden!AJ377="x","L","")</f>
        <v/>
      </c>
      <c r="DA380" s="16" t="str">
        <f>IF(Wedstrijden!AK377="x","M","")</f>
        <v/>
      </c>
      <c r="DB380" s="16" t="str">
        <f>IF(Wedstrijden!AL377="x","Z","")</f>
        <v/>
      </c>
      <c r="DC380" s="16" t="str">
        <f>IF(Wedstrijden!AM377="x","ZZ","")</f>
        <v/>
      </c>
      <c r="DD380" s="16" t="str">
        <f>IF(Wedstrijden!AO377="x","1.40","")</f>
        <v/>
      </c>
      <c r="DE380" s="16" t="str">
        <f>IF(COUNTA(Wedstrijden!BC377:BE377)&lt;&gt;0,6,"")</f>
        <v/>
      </c>
      <c r="DF380" s="16" t="str">
        <f t="shared" si="34"/>
        <v/>
      </c>
      <c r="DG380" s="16" t="str">
        <f>IF(Wedstrijden!BC377="x","L","")</f>
        <v/>
      </c>
      <c r="DH380" s="16" t="str">
        <f>IF(Wedstrijden!BD377="x","M","")</f>
        <v/>
      </c>
      <c r="DI380" s="16" t="str">
        <f>IF(Wedstrijden!BE377="x","Z","")</f>
        <v/>
      </c>
      <c r="DJ380" s="16" t="str">
        <f>IF(Wedstrijden!BF377="x","Z","")</f>
        <v/>
      </c>
      <c r="DK380" s="16" t="str">
        <f>IF(COUNTA(Wedstrijden!BH377:BJ377)&lt;&gt;0,6,"")</f>
        <v/>
      </c>
      <c r="DL380" s="16" t="str">
        <f t="shared" si="35"/>
        <v/>
      </c>
      <c r="DM380" s="16" t="str">
        <f>IF(Wedstrijden!BH377="x","L","")</f>
        <v/>
      </c>
      <c r="DN380" s="16" t="str">
        <f>IF(Wedstrijden!BI377="x","M","")</f>
        <v/>
      </c>
      <c r="DO380" s="16" t="str">
        <f>IF(Wedstrijden!BJ377="x","Z","")</f>
        <v/>
      </c>
      <c r="DP380" s="16" t="str">
        <f>IF(Wedstrijden!BK377="x","Z","")</f>
        <v/>
      </c>
    </row>
    <row r="381" spans="1:120" ht="14.4" x14ac:dyDescent="0.3">
      <c r="A381" s="18">
        <f>Wedstrijden!A378</f>
        <v>0</v>
      </c>
      <c r="B381" s="16" t="str">
        <f>IFERROR(VLOOKUP(Wedstrijden!#REF!,#REF!,2,FALSE),"")</f>
        <v/>
      </c>
      <c r="C381" s="16">
        <f>Wedstrijden!E378</f>
        <v>0</v>
      </c>
      <c r="D381" s="16" t="str">
        <f>IFERROR(VLOOKUP(Wedstrijden!#REF!,#REF!,2,FALSE),"")</f>
        <v/>
      </c>
      <c r="E381" s="16" t="str">
        <f>IFERROR(VLOOKUP(Wedstrijden!#REF!,#REF!,5,FALSE),"")</f>
        <v/>
      </c>
      <c r="F381" s="16" t="e">
        <f>IF(Wedstrijden!#REF!&lt;&gt;"",Wedstrijden!#REF!,"")</f>
        <v>#REF!</v>
      </c>
      <c r="G381" s="16" t="e">
        <f>IF(Wedstrijden!#REF!="Indoor",1,0)</f>
        <v>#REF!</v>
      </c>
      <c r="H381" s="16" t="e">
        <f>Wedstrijden!#REF!</f>
        <v>#REF!</v>
      </c>
      <c r="I381" s="16" t="e">
        <f>IF(Wedstrijden!#REF!="Nee",0,IF(Wedstrijden!#REF!="Ja",1,""))</f>
        <v>#REF!</v>
      </c>
      <c r="J381" s="16" t="e">
        <f>IF(Wedstrijden!#REF!&lt;&gt;"",Wedstrijden!#REF!,"")</f>
        <v>#REF!</v>
      </c>
      <c r="BJ381" s="16" t="str">
        <f>IF(COUNTA(Wedstrijden!T378:AB378)&lt;&gt;0,1,"")</f>
        <v/>
      </c>
      <c r="BK381" s="16" t="str">
        <f t="shared" si="30"/>
        <v/>
      </c>
      <c r="BL381" s="16" t="e">
        <f>IF(Wedstrijden!#REF!="x","AA","")</f>
        <v>#REF!</v>
      </c>
      <c r="BM381" s="16" t="e">
        <f>IF(Wedstrijden!#REF!="x","A","")</f>
        <v>#REF!</v>
      </c>
      <c r="BN381" s="16" t="str">
        <f>IF(Wedstrijden!T378="x","B1","")</f>
        <v/>
      </c>
      <c r="BO381" s="16" t="e">
        <f>IF(Wedstrijden!#REF!="x","BB","")</f>
        <v>#REF!</v>
      </c>
      <c r="BP381" s="16" t="str">
        <f>IF(Wedstrijden!V378="x","B","")</f>
        <v/>
      </c>
      <c r="BQ381" s="16" t="str">
        <f>IF(Wedstrijden!W378="x","L1","")</f>
        <v/>
      </c>
      <c r="BR381" s="16" t="str">
        <f>IF(Wedstrijden!X378="x","L2","")</f>
        <v/>
      </c>
      <c r="BS381" s="16" t="str">
        <f>IF(Wedstrijden!Y378="x","M1","")</f>
        <v/>
      </c>
      <c r="BT381" s="16" t="str">
        <f>IF(Wedstrijden!Z378="x","M2","")</f>
        <v/>
      </c>
      <c r="BU381" s="16" t="str">
        <f>IF(Wedstrijden!AA378="x","Z1","")</f>
        <v/>
      </c>
      <c r="BV381" s="16" t="str">
        <f>IF(Wedstrijden!AB378="x","Z2","")</f>
        <v/>
      </c>
      <c r="BW381" s="16" t="str">
        <f>IF(COUNTA(Wedstrijden!K378:S378)&lt;&gt;0,1,"")</f>
        <v/>
      </c>
      <c r="BX381" s="16" t="str">
        <f t="shared" si="31"/>
        <v/>
      </c>
      <c r="BY381" s="16" t="str">
        <f>IF(Wedstrijden!K378="x","BB","")</f>
        <v/>
      </c>
      <c r="BZ381" s="16" t="str">
        <f>IF(Wedstrijden!L378="x","B","")</f>
        <v/>
      </c>
      <c r="CA381" s="16" t="str">
        <f>IF(Wedstrijden!M378="x","L1","")</f>
        <v/>
      </c>
      <c r="CB381" s="16" t="str">
        <f>IF(Wedstrijden!N378="x","L2","")</f>
        <v/>
      </c>
      <c r="CC381" s="16" t="str">
        <f>IF(Wedstrijden!O378="x","M1","")</f>
        <v/>
      </c>
      <c r="CD381" s="16" t="str">
        <f>IF(Wedstrijden!P378="x","M2","")</f>
        <v/>
      </c>
      <c r="CE381" s="16" t="str">
        <f>IF(Wedstrijden!Q378="x","Z1","")</f>
        <v/>
      </c>
      <c r="CF381" s="16" t="str">
        <f>IF(Wedstrijden!R378="x","Z2","")</f>
        <v/>
      </c>
      <c r="CG381" s="16" t="str">
        <f>IF(Wedstrijden!S378="x","ZZL","")</f>
        <v/>
      </c>
      <c r="CL381" s="16" t="str">
        <f>IF(COUNTA(Wedstrijden!AQ378:BA378)&lt;&gt;0,2,"")</f>
        <v/>
      </c>
      <c r="CM381" s="16" t="str">
        <f t="shared" si="32"/>
        <v/>
      </c>
      <c r="CN381" s="16" t="str">
        <f>IF(Wedstrijden!AQ378="x","AA","")</f>
        <v/>
      </c>
      <c r="CO381" s="16" t="str">
        <f>IF(Wedstrijden!AR378="x","A","")</f>
        <v/>
      </c>
      <c r="CP381" s="16" t="str">
        <f>IF(Wedstrijden!AS378="x","BB","")</f>
        <v/>
      </c>
      <c r="CQ381" s="16" t="str">
        <f>IF(Wedstrijden!AT378="x","B","")</f>
        <v/>
      </c>
      <c r="CR381" s="16" t="str">
        <f>IF(Wedstrijden!AU378="x","L","")</f>
        <v/>
      </c>
      <c r="CS381" s="16" t="str">
        <f>IF(Wedstrijden!AV378="x","M","")</f>
        <v/>
      </c>
      <c r="CT381" s="16" t="str">
        <f>IF(Wedstrijden!AW378="x","Z","")</f>
        <v/>
      </c>
      <c r="CU381" s="16" t="str">
        <f>IF(Wedstrijden!BA378="x","ZZ","")</f>
        <v/>
      </c>
      <c r="CV381" s="16" t="str">
        <f>IF(COUNTA(Wedstrijden!AH378:AO378)&lt;&gt;0,2,"")</f>
        <v/>
      </c>
      <c r="CW381" s="16" t="str">
        <f t="shared" si="33"/>
        <v/>
      </c>
      <c r="CX381" s="16" t="str">
        <f>IF(Wedstrijden!AH378="x","BB","")</f>
        <v/>
      </c>
      <c r="CY381" s="16" t="str">
        <f>IF(Wedstrijden!AI378="x","B","")</f>
        <v/>
      </c>
      <c r="CZ381" s="16" t="str">
        <f>IF(Wedstrijden!AJ378="x","L","")</f>
        <v/>
      </c>
      <c r="DA381" s="16" t="str">
        <f>IF(Wedstrijden!AK378="x","M","")</f>
        <v/>
      </c>
      <c r="DB381" s="16" t="str">
        <f>IF(Wedstrijden!AL378="x","Z","")</f>
        <v/>
      </c>
      <c r="DC381" s="16" t="str">
        <f>IF(Wedstrijden!AM378="x","ZZ","")</f>
        <v/>
      </c>
      <c r="DD381" s="16" t="str">
        <f>IF(Wedstrijden!AO378="x","1.40","")</f>
        <v/>
      </c>
      <c r="DE381" s="16" t="str">
        <f>IF(COUNTA(Wedstrijden!BC378:BE378)&lt;&gt;0,6,"")</f>
        <v/>
      </c>
      <c r="DF381" s="16" t="str">
        <f t="shared" si="34"/>
        <v/>
      </c>
      <c r="DG381" s="16" t="str">
        <f>IF(Wedstrijden!BC378="x","L","")</f>
        <v/>
      </c>
      <c r="DH381" s="16" t="str">
        <f>IF(Wedstrijden!BD378="x","M","")</f>
        <v/>
      </c>
      <c r="DI381" s="16" t="str">
        <f>IF(Wedstrijden!BE378="x","Z","")</f>
        <v/>
      </c>
      <c r="DJ381" s="16" t="str">
        <f>IF(Wedstrijden!BF378="x","Z","")</f>
        <v/>
      </c>
      <c r="DK381" s="16" t="str">
        <f>IF(COUNTA(Wedstrijden!BH378:BJ378)&lt;&gt;0,6,"")</f>
        <v/>
      </c>
      <c r="DL381" s="16" t="str">
        <f t="shared" si="35"/>
        <v/>
      </c>
      <c r="DM381" s="16" t="str">
        <f>IF(Wedstrijden!BH378="x","L","")</f>
        <v/>
      </c>
      <c r="DN381" s="16" t="str">
        <f>IF(Wedstrijden!BI378="x","M","")</f>
        <v/>
      </c>
      <c r="DO381" s="16" t="str">
        <f>IF(Wedstrijden!BJ378="x","Z","")</f>
        <v/>
      </c>
      <c r="DP381" s="16" t="str">
        <f>IF(Wedstrijden!BK378="x","Z","")</f>
        <v/>
      </c>
    </row>
    <row r="382" spans="1:120" ht="14.4" x14ac:dyDescent="0.3">
      <c r="A382" s="18">
        <f>Wedstrijden!A379</f>
        <v>0</v>
      </c>
      <c r="B382" s="16" t="str">
        <f>IFERROR(VLOOKUP(Wedstrijden!#REF!,#REF!,2,FALSE),"")</f>
        <v/>
      </c>
      <c r="C382" s="16">
        <f>Wedstrijden!E379</f>
        <v>0</v>
      </c>
      <c r="D382" s="16" t="str">
        <f>IFERROR(VLOOKUP(Wedstrijden!#REF!,#REF!,2,FALSE),"")</f>
        <v/>
      </c>
      <c r="E382" s="16" t="str">
        <f>IFERROR(VLOOKUP(Wedstrijden!#REF!,#REF!,5,FALSE),"")</f>
        <v/>
      </c>
      <c r="F382" s="16" t="e">
        <f>IF(Wedstrijden!#REF!&lt;&gt;"",Wedstrijden!#REF!,"")</f>
        <v>#REF!</v>
      </c>
      <c r="G382" s="16" t="e">
        <f>IF(Wedstrijden!#REF!="Indoor",1,0)</f>
        <v>#REF!</v>
      </c>
      <c r="H382" s="16" t="e">
        <f>Wedstrijden!#REF!</f>
        <v>#REF!</v>
      </c>
      <c r="I382" s="16" t="e">
        <f>IF(Wedstrijden!#REF!="Nee",0,IF(Wedstrijden!#REF!="Ja",1,""))</f>
        <v>#REF!</v>
      </c>
      <c r="J382" s="16" t="e">
        <f>IF(Wedstrijden!#REF!&lt;&gt;"",Wedstrijden!#REF!,"")</f>
        <v>#REF!</v>
      </c>
      <c r="BJ382" s="16" t="str">
        <f>IF(COUNTA(Wedstrijden!T379:AB379)&lt;&gt;0,1,"")</f>
        <v/>
      </c>
      <c r="BK382" s="16" t="str">
        <f t="shared" si="30"/>
        <v/>
      </c>
      <c r="BL382" s="16" t="e">
        <f>IF(Wedstrijden!#REF!="x","AA","")</f>
        <v>#REF!</v>
      </c>
      <c r="BM382" s="16" t="e">
        <f>IF(Wedstrijden!#REF!="x","A","")</f>
        <v>#REF!</v>
      </c>
      <c r="BN382" s="16" t="str">
        <f>IF(Wedstrijden!T379="x","B1","")</f>
        <v/>
      </c>
      <c r="BO382" s="16" t="e">
        <f>IF(Wedstrijden!#REF!="x","BB","")</f>
        <v>#REF!</v>
      </c>
      <c r="BP382" s="16" t="str">
        <f>IF(Wedstrijden!V379="x","B","")</f>
        <v/>
      </c>
      <c r="BQ382" s="16" t="str">
        <f>IF(Wedstrijden!W379="x","L1","")</f>
        <v/>
      </c>
      <c r="BR382" s="16" t="str">
        <f>IF(Wedstrijden!X379="x","L2","")</f>
        <v/>
      </c>
      <c r="BS382" s="16" t="str">
        <f>IF(Wedstrijden!Y379="x","M1","")</f>
        <v/>
      </c>
      <c r="BT382" s="16" t="str">
        <f>IF(Wedstrijden!Z379="x","M2","")</f>
        <v/>
      </c>
      <c r="BU382" s="16" t="str">
        <f>IF(Wedstrijden!AA379="x","Z1","")</f>
        <v/>
      </c>
      <c r="BV382" s="16" t="str">
        <f>IF(Wedstrijden!AB379="x","Z2","")</f>
        <v/>
      </c>
      <c r="BW382" s="16" t="str">
        <f>IF(COUNTA(Wedstrijden!K379:S379)&lt;&gt;0,1,"")</f>
        <v/>
      </c>
      <c r="BX382" s="16" t="str">
        <f t="shared" si="31"/>
        <v/>
      </c>
      <c r="BY382" s="16" t="str">
        <f>IF(Wedstrijden!K379="x","BB","")</f>
        <v/>
      </c>
      <c r="BZ382" s="16" t="str">
        <f>IF(Wedstrijden!L379="x","B","")</f>
        <v/>
      </c>
      <c r="CA382" s="16" t="str">
        <f>IF(Wedstrijden!M379="x","L1","")</f>
        <v/>
      </c>
      <c r="CB382" s="16" t="str">
        <f>IF(Wedstrijden!N379="x","L2","")</f>
        <v/>
      </c>
      <c r="CC382" s="16" t="str">
        <f>IF(Wedstrijden!O379="x","M1","")</f>
        <v/>
      </c>
      <c r="CD382" s="16" t="str">
        <f>IF(Wedstrijden!P379="x","M2","")</f>
        <v/>
      </c>
      <c r="CE382" s="16" t="str">
        <f>IF(Wedstrijden!Q379="x","Z1","")</f>
        <v/>
      </c>
      <c r="CF382" s="16" t="str">
        <f>IF(Wedstrijden!R379="x","Z2","")</f>
        <v/>
      </c>
      <c r="CG382" s="16" t="str">
        <f>IF(Wedstrijden!S379="x","ZZL","")</f>
        <v/>
      </c>
      <c r="CL382" s="16" t="str">
        <f>IF(COUNTA(Wedstrijden!AQ379:BA379)&lt;&gt;0,2,"")</f>
        <v/>
      </c>
      <c r="CM382" s="16" t="str">
        <f t="shared" si="32"/>
        <v/>
      </c>
      <c r="CN382" s="16" t="str">
        <f>IF(Wedstrijden!AQ379="x","AA","")</f>
        <v/>
      </c>
      <c r="CO382" s="16" t="str">
        <f>IF(Wedstrijden!AR379="x","A","")</f>
        <v/>
      </c>
      <c r="CP382" s="16" t="str">
        <f>IF(Wedstrijden!AS379="x","BB","")</f>
        <v/>
      </c>
      <c r="CQ382" s="16" t="str">
        <f>IF(Wedstrijden!AT379="x","B","")</f>
        <v/>
      </c>
      <c r="CR382" s="16" t="str">
        <f>IF(Wedstrijden!AU379="x","L","")</f>
        <v/>
      </c>
      <c r="CS382" s="16" t="str">
        <f>IF(Wedstrijden!AV379="x","M","")</f>
        <v/>
      </c>
      <c r="CT382" s="16" t="str">
        <f>IF(Wedstrijden!AW379="x","Z","")</f>
        <v/>
      </c>
      <c r="CU382" s="16" t="str">
        <f>IF(Wedstrijden!BA379="x","ZZ","")</f>
        <v/>
      </c>
      <c r="CV382" s="16" t="str">
        <f>IF(COUNTA(Wedstrijden!AH379:AO379)&lt;&gt;0,2,"")</f>
        <v/>
      </c>
      <c r="CW382" s="16" t="str">
        <f t="shared" si="33"/>
        <v/>
      </c>
      <c r="CX382" s="16" t="str">
        <f>IF(Wedstrijden!AH379="x","BB","")</f>
        <v/>
      </c>
      <c r="CY382" s="16" t="str">
        <f>IF(Wedstrijden!AI379="x","B","")</f>
        <v/>
      </c>
      <c r="CZ382" s="16" t="str">
        <f>IF(Wedstrijden!AJ379="x","L","")</f>
        <v/>
      </c>
      <c r="DA382" s="16" t="str">
        <f>IF(Wedstrijden!AK379="x","M","")</f>
        <v/>
      </c>
      <c r="DB382" s="16" t="str">
        <f>IF(Wedstrijden!AL379="x","Z","")</f>
        <v/>
      </c>
      <c r="DC382" s="16" t="str">
        <f>IF(Wedstrijden!AM379="x","ZZ","")</f>
        <v/>
      </c>
      <c r="DD382" s="16" t="str">
        <f>IF(Wedstrijden!AO379="x","1.40","")</f>
        <v/>
      </c>
      <c r="DE382" s="16" t="str">
        <f>IF(COUNTA(Wedstrijden!BC379:BE379)&lt;&gt;0,6,"")</f>
        <v/>
      </c>
      <c r="DF382" s="16" t="str">
        <f t="shared" si="34"/>
        <v/>
      </c>
      <c r="DG382" s="16" t="str">
        <f>IF(Wedstrijden!BC379="x","L","")</f>
        <v/>
      </c>
      <c r="DH382" s="16" t="str">
        <f>IF(Wedstrijden!BD379="x","M","")</f>
        <v/>
      </c>
      <c r="DI382" s="16" t="str">
        <f>IF(Wedstrijden!BE379="x","Z","")</f>
        <v/>
      </c>
      <c r="DJ382" s="16" t="str">
        <f>IF(Wedstrijden!BF379="x","Z","")</f>
        <v/>
      </c>
      <c r="DK382" s="16" t="str">
        <f>IF(COUNTA(Wedstrijden!BH379:BJ379)&lt;&gt;0,6,"")</f>
        <v/>
      </c>
      <c r="DL382" s="16" t="str">
        <f t="shared" si="35"/>
        <v/>
      </c>
      <c r="DM382" s="16" t="str">
        <f>IF(Wedstrijden!BH379="x","L","")</f>
        <v/>
      </c>
      <c r="DN382" s="16" t="str">
        <f>IF(Wedstrijden!BI379="x","M","")</f>
        <v/>
      </c>
      <c r="DO382" s="16" t="str">
        <f>IF(Wedstrijden!BJ379="x","Z","")</f>
        <v/>
      </c>
      <c r="DP382" s="16" t="str">
        <f>IF(Wedstrijden!BK379="x","Z","")</f>
        <v/>
      </c>
    </row>
    <row r="383" spans="1:120" ht="14.4" x14ac:dyDescent="0.3">
      <c r="A383" s="18">
        <f>Wedstrijden!A380</f>
        <v>0</v>
      </c>
      <c r="B383" s="16" t="str">
        <f>IFERROR(VLOOKUP(Wedstrijden!#REF!,#REF!,2,FALSE),"")</f>
        <v/>
      </c>
      <c r="C383" s="16">
        <f>Wedstrijden!E380</f>
        <v>0</v>
      </c>
      <c r="D383" s="16" t="str">
        <f>IFERROR(VLOOKUP(Wedstrijden!#REF!,#REF!,2,FALSE),"")</f>
        <v/>
      </c>
      <c r="E383" s="16" t="str">
        <f>IFERROR(VLOOKUP(Wedstrijden!#REF!,#REF!,5,FALSE),"")</f>
        <v/>
      </c>
      <c r="F383" s="16" t="e">
        <f>IF(Wedstrijden!#REF!&lt;&gt;"",Wedstrijden!#REF!,"")</f>
        <v>#REF!</v>
      </c>
      <c r="G383" s="16" t="e">
        <f>IF(Wedstrijden!#REF!="Indoor",1,0)</f>
        <v>#REF!</v>
      </c>
      <c r="H383" s="16" t="e">
        <f>Wedstrijden!#REF!</f>
        <v>#REF!</v>
      </c>
      <c r="I383" s="16" t="e">
        <f>IF(Wedstrijden!#REF!="Nee",0,IF(Wedstrijden!#REF!="Ja",1,""))</f>
        <v>#REF!</v>
      </c>
      <c r="J383" s="16" t="e">
        <f>IF(Wedstrijden!#REF!&lt;&gt;"",Wedstrijden!#REF!,"")</f>
        <v>#REF!</v>
      </c>
      <c r="BJ383" s="16" t="str">
        <f>IF(COUNTA(Wedstrijden!T380:AB380)&lt;&gt;0,1,"")</f>
        <v/>
      </c>
      <c r="BK383" s="16" t="str">
        <f t="shared" si="30"/>
        <v/>
      </c>
      <c r="BL383" s="16" t="e">
        <f>IF(Wedstrijden!#REF!="x","AA","")</f>
        <v>#REF!</v>
      </c>
      <c r="BM383" s="16" t="e">
        <f>IF(Wedstrijden!#REF!="x","A","")</f>
        <v>#REF!</v>
      </c>
      <c r="BN383" s="16" t="str">
        <f>IF(Wedstrijden!T380="x","B1","")</f>
        <v/>
      </c>
      <c r="BO383" s="16" t="e">
        <f>IF(Wedstrijden!#REF!="x","BB","")</f>
        <v>#REF!</v>
      </c>
      <c r="BP383" s="16" t="str">
        <f>IF(Wedstrijden!V380="x","B","")</f>
        <v/>
      </c>
      <c r="BQ383" s="16" t="str">
        <f>IF(Wedstrijden!W380="x","L1","")</f>
        <v/>
      </c>
      <c r="BR383" s="16" t="str">
        <f>IF(Wedstrijden!X380="x","L2","")</f>
        <v/>
      </c>
      <c r="BS383" s="16" t="str">
        <f>IF(Wedstrijden!Y380="x","M1","")</f>
        <v/>
      </c>
      <c r="BT383" s="16" t="str">
        <f>IF(Wedstrijden!Z380="x","M2","")</f>
        <v/>
      </c>
      <c r="BU383" s="16" t="str">
        <f>IF(Wedstrijden!AA380="x","Z1","")</f>
        <v/>
      </c>
      <c r="BV383" s="16" t="str">
        <f>IF(Wedstrijden!AB380="x","Z2","")</f>
        <v/>
      </c>
      <c r="BW383" s="16" t="str">
        <f>IF(COUNTA(Wedstrijden!K380:S380)&lt;&gt;0,1,"")</f>
        <v/>
      </c>
      <c r="BX383" s="16" t="str">
        <f t="shared" si="31"/>
        <v/>
      </c>
      <c r="BY383" s="16" t="str">
        <f>IF(Wedstrijden!K380="x","BB","")</f>
        <v/>
      </c>
      <c r="BZ383" s="16" t="str">
        <f>IF(Wedstrijden!L380="x","B","")</f>
        <v/>
      </c>
      <c r="CA383" s="16" t="str">
        <f>IF(Wedstrijden!M380="x","L1","")</f>
        <v/>
      </c>
      <c r="CB383" s="16" t="str">
        <f>IF(Wedstrijden!N380="x","L2","")</f>
        <v/>
      </c>
      <c r="CC383" s="16" t="str">
        <f>IF(Wedstrijden!O380="x","M1","")</f>
        <v/>
      </c>
      <c r="CD383" s="16" t="str">
        <f>IF(Wedstrijden!P380="x","M2","")</f>
        <v/>
      </c>
      <c r="CE383" s="16" t="str">
        <f>IF(Wedstrijden!Q380="x","Z1","")</f>
        <v/>
      </c>
      <c r="CF383" s="16" t="str">
        <f>IF(Wedstrijden!R380="x","Z2","")</f>
        <v/>
      </c>
      <c r="CG383" s="16" t="str">
        <f>IF(Wedstrijden!S380="x","ZZL","")</f>
        <v/>
      </c>
      <c r="CL383" s="16" t="str">
        <f>IF(COUNTA(Wedstrijden!AQ380:BA380)&lt;&gt;0,2,"")</f>
        <v/>
      </c>
      <c r="CM383" s="16" t="str">
        <f t="shared" si="32"/>
        <v/>
      </c>
      <c r="CN383" s="16" t="str">
        <f>IF(Wedstrijden!AQ380="x","AA","")</f>
        <v/>
      </c>
      <c r="CO383" s="16" t="str">
        <f>IF(Wedstrijden!AR380="x","A","")</f>
        <v/>
      </c>
      <c r="CP383" s="16" t="str">
        <f>IF(Wedstrijden!AS380="x","BB","")</f>
        <v/>
      </c>
      <c r="CQ383" s="16" t="str">
        <f>IF(Wedstrijden!AT380="x","B","")</f>
        <v/>
      </c>
      <c r="CR383" s="16" t="str">
        <f>IF(Wedstrijden!AU380="x","L","")</f>
        <v/>
      </c>
      <c r="CS383" s="16" t="str">
        <f>IF(Wedstrijden!AV380="x","M","")</f>
        <v/>
      </c>
      <c r="CT383" s="16" t="str">
        <f>IF(Wedstrijden!AW380="x","Z","")</f>
        <v/>
      </c>
      <c r="CU383" s="16" t="str">
        <f>IF(Wedstrijden!BA380="x","ZZ","")</f>
        <v/>
      </c>
      <c r="CV383" s="16" t="str">
        <f>IF(COUNTA(Wedstrijden!AH380:AO380)&lt;&gt;0,2,"")</f>
        <v/>
      </c>
      <c r="CW383" s="16" t="str">
        <f t="shared" si="33"/>
        <v/>
      </c>
      <c r="CX383" s="16" t="str">
        <f>IF(Wedstrijden!AH380="x","BB","")</f>
        <v/>
      </c>
      <c r="CY383" s="16" t="str">
        <f>IF(Wedstrijden!AI380="x","B","")</f>
        <v/>
      </c>
      <c r="CZ383" s="16" t="str">
        <f>IF(Wedstrijden!AJ380="x","L","")</f>
        <v/>
      </c>
      <c r="DA383" s="16" t="str">
        <f>IF(Wedstrijden!AK380="x","M","")</f>
        <v/>
      </c>
      <c r="DB383" s="16" t="str">
        <f>IF(Wedstrijden!AL380="x","Z","")</f>
        <v/>
      </c>
      <c r="DC383" s="16" t="str">
        <f>IF(Wedstrijden!AM380="x","ZZ","")</f>
        <v/>
      </c>
      <c r="DD383" s="16" t="str">
        <f>IF(Wedstrijden!AO380="x","1.40","")</f>
        <v/>
      </c>
      <c r="DE383" s="16" t="str">
        <f>IF(COUNTA(Wedstrijden!BC380:BE380)&lt;&gt;0,6,"")</f>
        <v/>
      </c>
      <c r="DF383" s="16" t="str">
        <f t="shared" si="34"/>
        <v/>
      </c>
      <c r="DG383" s="16" t="str">
        <f>IF(Wedstrijden!BC380="x","L","")</f>
        <v/>
      </c>
      <c r="DH383" s="16" t="str">
        <f>IF(Wedstrijden!BD380="x","M","")</f>
        <v/>
      </c>
      <c r="DI383" s="16" t="str">
        <f>IF(Wedstrijden!BE380="x","Z","")</f>
        <v/>
      </c>
      <c r="DJ383" s="16" t="str">
        <f>IF(Wedstrijden!BF380="x","Z","")</f>
        <v/>
      </c>
      <c r="DK383" s="16" t="str">
        <f>IF(COUNTA(Wedstrijden!BH380:BJ380)&lt;&gt;0,6,"")</f>
        <v/>
      </c>
      <c r="DL383" s="16" t="str">
        <f t="shared" si="35"/>
        <v/>
      </c>
      <c r="DM383" s="16" t="str">
        <f>IF(Wedstrijden!BH380="x","L","")</f>
        <v/>
      </c>
      <c r="DN383" s="16" t="str">
        <f>IF(Wedstrijden!BI380="x","M","")</f>
        <v/>
      </c>
      <c r="DO383" s="16" t="str">
        <f>IF(Wedstrijden!BJ380="x","Z","")</f>
        <v/>
      </c>
      <c r="DP383" s="16" t="str">
        <f>IF(Wedstrijden!BK380="x","Z","")</f>
        <v/>
      </c>
    </row>
    <row r="384" spans="1:120" ht="14.4" x14ac:dyDescent="0.3">
      <c r="A384" s="18">
        <f>Wedstrijden!A381</f>
        <v>0</v>
      </c>
      <c r="B384" s="16" t="str">
        <f>IFERROR(VLOOKUP(Wedstrijden!#REF!,#REF!,2,FALSE),"")</f>
        <v/>
      </c>
      <c r="C384" s="16">
        <f>Wedstrijden!E381</f>
        <v>0</v>
      </c>
      <c r="D384" s="16" t="str">
        <f>IFERROR(VLOOKUP(Wedstrijden!#REF!,#REF!,2,FALSE),"")</f>
        <v/>
      </c>
      <c r="E384" s="16" t="str">
        <f>IFERROR(VLOOKUP(Wedstrijden!#REF!,#REF!,5,FALSE),"")</f>
        <v/>
      </c>
      <c r="F384" s="16" t="e">
        <f>IF(Wedstrijden!#REF!&lt;&gt;"",Wedstrijden!#REF!,"")</f>
        <v>#REF!</v>
      </c>
      <c r="G384" s="16" t="e">
        <f>IF(Wedstrijden!#REF!="Indoor",1,0)</f>
        <v>#REF!</v>
      </c>
      <c r="H384" s="16" t="e">
        <f>Wedstrijden!#REF!</f>
        <v>#REF!</v>
      </c>
      <c r="I384" s="16" t="e">
        <f>IF(Wedstrijden!#REF!="Nee",0,IF(Wedstrijden!#REF!="Ja",1,""))</f>
        <v>#REF!</v>
      </c>
      <c r="J384" s="16" t="e">
        <f>IF(Wedstrijden!#REF!&lt;&gt;"",Wedstrijden!#REF!,"")</f>
        <v>#REF!</v>
      </c>
      <c r="BJ384" s="16" t="str">
        <f>IF(COUNTA(Wedstrijden!T381:AB381)&lt;&gt;0,1,"")</f>
        <v/>
      </c>
      <c r="BK384" s="16" t="str">
        <f t="shared" si="30"/>
        <v/>
      </c>
      <c r="BL384" s="16" t="e">
        <f>IF(Wedstrijden!#REF!="x","AA","")</f>
        <v>#REF!</v>
      </c>
      <c r="BM384" s="16" t="e">
        <f>IF(Wedstrijden!#REF!="x","A","")</f>
        <v>#REF!</v>
      </c>
      <c r="BN384" s="16" t="str">
        <f>IF(Wedstrijden!T381="x","B1","")</f>
        <v/>
      </c>
      <c r="BO384" s="16" t="e">
        <f>IF(Wedstrijden!#REF!="x","BB","")</f>
        <v>#REF!</v>
      </c>
      <c r="BP384" s="16" t="str">
        <f>IF(Wedstrijden!V381="x","B","")</f>
        <v/>
      </c>
      <c r="BQ384" s="16" t="str">
        <f>IF(Wedstrijden!W381="x","L1","")</f>
        <v/>
      </c>
      <c r="BR384" s="16" t="str">
        <f>IF(Wedstrijden!X381="x","L2","")</f>
        <v/>
      </c>
      <c r="BS384" s="16" t="str">
        <f>IF(Wedstrijden!Y381="x","M1","")</f>
        <v/>
      </c>
      <c r="BT384" s="16" t="str">
        <f>IF(Wedstrijden!Z381="x","M2","")</f>
        <v/>
      </c>
      <c r="BU384" s="16" t="str">
        <f>IF(Wedstrijden!AA381="x","Z1","")</f>
        <v/>
      </c>
      <c r="BV384" s="16" t="str">
        <f>IF(Wedstrijden!AB381="x","Z2","")</f>
        <v/>
      </c>
      <c r="BW384" s="16" t="str">
        <f>IF(COUNTA(Wedstrijden!K381:S381)&lt;&gt;0,1,"")</f>
        <v/>
      </c>
      <c r="BX384" s="16" t="str">
        <f t="shared" si="31"/>
        <v/>
      </c>
      <c r="BY384" s="16" t="str">
        <f>IF(Wedstrijden!K381="x","BB","")</f>
        <v/>
      </c>
      <c r="BZ384" s="16" t="str">
        <f>IF(Wedstrijden!L381="x","B","")</f>
        <v/>
      </c>
      <c r="CA384" s="16" t="str">
        <f>IF(Wedstrijden!M381="x","L1","")</f>
        <v/>
      </c>
      <c r="CB384" s="16" t="str">
        <f>IF(Wedstrijden!N381="x","L2","")</f>
        <v/>
      </c>
      <c r="CC384" s="16" t="str">
        <f>IF(Wedstrijden!O381="x","M1","")</f>
        <v/>
      </c>
      <c r="CD384" s="16" t="str">
        <f>IF(Wedstrijden!P381="x","M2","")</f>
        <v/>
      </c>
      <c r="CE384" s="16" t="str">
        <f>IF(Wedstrijden!Q381="x","Z1","")</f>
        <v/>
      </c>
      <c r="CF384" s="16" t="str">
        <f>IF(Wedstrijden!R381="x","Z2","")</f>
        <v/>
      </c>
      <c r="CG384" s="16" t="str">
        <f>IF(Wedstrijden!S381="x","ZZL","")</f>
        <v/>
      </c>
      <c r="CL384" s="16" t="str">
        <f>IF(COUNTA(Wedstrijden!AQ381:BA381)&lt;&gt;0,2,"")</f>
        <v/>
      </c>
      <c r="CM384" s="16" t="str">
        <f t="shared" si="32"/>
        <v/>
      </c>
      <c r="CN384" s="16" t="str">
        <f>IF(Wedstrijden!AQ381="x","AA","")</f>
        <v/>
      </c>
      <c r="CO384" s="16" t="str">
        <f>IF(Wedstrijden!AR381="x","A","")</f>
        <v/>
      </c>
      <c r="CP384" s="16" t="str">
        <f>IF(Wedstrijden!AS381="x","BB","")</f>
        <v/>
      </c>
      <c r="CQ384" s="16" t="str">
        <f>IF(Wedstrijden!AT381="x","B","")</f>
        <v/>
      </c>
      <c r="CR384" s="16" t="str">
        <f>IF(Wedstrijden!AU381="x","L","")</f>
        <v/>
      </c>
      <c r="CS384" s="16" t="str">
        <f>IF(Wedstrijden!AV381="x","M","")</f>
        <v/>
      </c>
      <c r="CT384" s="16" t="str">
        <f>IF(Wedstrijden!AW381="x","Z","")</f>
        <v/>
      </c>
      <c r="CU384" s="16" t="str">
        <f>IF(Wedstrijden!BA381="x","ZZ","")</f>
        <v/>
      </c>
      <c r="CV384" s="16" t="str">
        <f>IF(COUNTA(Wedstrijden!AH381:AO381)&lt;&gt;0,2,"")</f>
        <v/>
      </c>
      <c r="CW384" s="16" t="str">
        <f t="shared" si="33"/>
        <v/>
      </c>
      <c r="CX384" s="16" t="str">
        <f>IF(Wedstrijden!AH381="x","BB","")</f>
        <v/>
      </c>
      <c r="CY384" s="16" t="str">
        <f>IF(Wedstrijden!AI381="x","B","")</f>
        <v/>
      </c>
      <c r="CZ384" s="16" t="str">
        <f>IF(Wedstrijden!AJ381="x","L","")</f>
        <v/>
      </c>
      <c r="DA384" s="16" t="str">
        <f>IF(Wedstrijden!AK381="x","M","")</f>
        <v/>
      </c>
      <c r="DB384" s="16" t="str">
        <f>IF(Wedstrijden!AL381="x","Z","")</f>
        <v/>
      </c>
      <c r="DC384" s="16" t="str">
        <f>IF(Wedstrijden!AM381="x","ZZ","")</f>
        <v/>
      </c>
      <c r="DD384" s="16" t="str">
        <f>IF(Wedstrijden!AO381="x","1.40","")</f>
        <v/>
      </c>
      <c r="DE384" s="16" t="str">
        <f>IF(COUNTA(Wedstrijden!BC381:BE381)&lt;&gt;0,6,"")</f>
        <v/>
      </c>
      <c r="DF384" s="16" t="str">
        <f t="shared" si="34"/>
        <v/>
      </c>
      <c r="DG384" s="16" t="str">
        <f>IF(Wedstrijden!BC381="x","L","")</f>
        <v/>
      </c>
      <c r="DH384" s="16" t="str">
        <f>IF(Wedstrijden!BD381="x","M","")</f>
        <v/>
      </c>
      <c r="DI384" s="16" t="str">
        <f>IF(Wedstrijden!BE381="x","Z","")</f>
        <v/>
      </c>
      <c r="DJ384" s="16" t="str">
        <f>IF(Wedstrijden!BF381="x","Z","")</f>
        <v/>
      </c>
      <c r="DK384" s="16" t="str">
        <f>IF(COUNTA(Wedstrijden!BH381:BJ381)&lt;&gt;0,6,"")</f>
        <v/>
      </c>
      <c r="DL384" s="16" t="str">
        <f t="shared" si="35"/>
        <v/>
      </c>
      <c r="DM384" s="16" t="str">
        <f>IF(Wedstrijden!BH381="x","L","")</f>
        <v/>
      </c>
      <c r="DN384" s="16" t="str">
        <f>IF(Wedstrijden!BI381="x","M","")</f>
        <v/>
      </c>
      <c r="DO384" s="16" t="str">
        <f>IF(Wedstrijden!BJ381="x","Z","")</f>
        <v/>
      </c>
      <c r="DP384" s="16" t="str">
        <f>IF(Wedstrijden!BK381="x","Z","")</f>
        <v/>
      </c>
    </row>
    <row r="385" spans="1:120" ht="14.4" x14ac:dyDescent="0.3">
      <c r="A385" s="18">
        <f>Wedstrijden!A382</f>
        <v>0</v>
      </c>
      <c r="B385" s="16" t="str">
        <f>IFERROR(VLOOKUP(Wedstrijden!#REF!,#REF!,2,FALSE),"")</f>
        <v/>
      </c>
      <c r="C385" s="16">
        <f>Wedstrijden!E382</f>
        <v>0</v>
      </c>
      <c r="D385" s="16" t="str">
        <f>IFERROR(VLOOKUP(Wedstrijden!#REF!,#REF!,2,FALSE),"")</f>
        <v/>
      </c>
      <c r="E385" s="16" t="str">
        <f>IFERROR(VLOOKUP(Wedstrijden!#REF!,#REF!,5,FALSE),"")</f>
        <v/>
      </c>
      <c r="F385" s="16" t="e">
        <f>IF(Wedstrijden!#REF!&lt;&gt;"",Wedstrijden!#REF!,"")</f>
        <v>#REF!</v>
      </c>
      <c r="G385" s="16" t="e">
        <f>IF(Wedstrijden!#REF!="Indoor",1,0)</f>
        <v>#REF!</v>
      </c>
      <c r="H385" s="16" t="e">
        <f>Wedstrijden!#REF!</f>
        <v>#REF!</v>
      </c>
      <c r="I385" s="16" t="e">
        <f>IF(Wedstrijden!#REF!="Nee",0,IF(Wedstrijden!#REF!="Ja",1,""))</f>
        <v>#REF!</v>
      </c>
      <c r="J385" s="16" t="e">
        <f>IF(Wedstrijden!#REF!&lt;&gt;"",Wedstrijden!#REF!,"")</f>
        <v>#REF!</v>
      </c>
      <c r="BJ385" s="16" t="str">
        <f>IF(COUNTA(Wedstrijden!T382:AB382)&lt;&gt;0,1,"")</f>
        <v/>
      </c>
      <c r="BK385" s="16" t="str">
        <f t="shared" si="30"/>
        <v/>
      </c>
      <c r="BL385" s="16" t="e">
        <f>IF(Wedstrijden!#REF!="x","AA","")</f>
        <v>#REF!</v>
      </c>
      <c r="BM385" s="16" t="e">
        <f>IF(Wedstrijden!#REF!="x","A","")</f>
        <v>#REF!</v>
      </c>
      <c r="BN385" s="16" t="str">
        <f>IF(Wedstrijden!T382="x","B1","")</f>
        <v/>
      </c>
      <c r="BO385" s="16" t="e">
        <f>IF(Wedstrijden!#REF!="x","BB","")</f>
        <v>#REF!</v>
      </c>
      <c r="BP385" s="16" t="str">
        <f>IF(Wedstrijden!V382="x","B","")</f>
        <v/>
      </c>
      <c r="BQ385" s="16" t="str">
        <f>IF(Wedstrijden!W382="x","L1","")</f>
        <v/>
      </c>
      <c r="BR385" s="16" t="str">
        <f>IF(Wedstrijden!X382="x","L2","")</f>
        <v/>
      </c>
      <c r="BS385" s="16" t="str">
        <f>IF(Wedstrijden!Y382="x","M1","")</f>
        <v/>
      </c>
      <c r="BT385" s="16" t="str">
        <f>IF(Wedstrijden!Z382="x","M2","")</f>
        <v/>
      </c>
      <c r="BU385" s="16" t="str">
        <f>IF(Wedstrijden!AA382="x","Z1","")</f>
        <v/>
      </c>
      <c r="BV385" s="16" t="str">
        <f>IF(Wedstrijden!AB382="x","Z2","")</f>
        <v/>
      </c>
      <c r="BW385" s="16" t="str">
        <f>IF(COUNTA(Wedstrijden!K382:S382)&lt;&gt;0,1,"")</f>
        <v/>
      </c>
      <c r="BX385" s="16" t="str">
        <f t="shared" si="31"/>
        <v/>
      </c>
      <c r="BY385" s="16" t="str">
        <f>IF(Wedstrijden!K382="x","BB","")</f>
        <v/>
      </c>
      <c r="BZ385" s="16" t="str">
        <f>IF(Wedstrijden!L382="x","B","")</f>
        <v/>
      </c>
      <c r="CA385" s="16" t="str">
        <f>IF(Wedstrijden!M382="x","L1","")</f>
        <v/>
      </c>
      <c r="CB385" s="16" t="str">
        <f>IF(Wedstrijden!N382="x","L2","")</f>
        <v/>
      </c>
      <c r="CC385" s="16" t="str">
        <f>IF(Wedstrijden!O382="x","M1","")</f>
        <v/>
      </c>
      <c r="CD385" s="16" t="str">
        <f>IF(Wedstrijden!P382="x","M2","")</f>
        <v/>
      </c>
      <c r="CE385" s="16" t="str">
        <f>IF(Wedstrijden!Q382="x","Z1","")</f>
        <v/>
      </c>
      <c r="CF385" s="16" t="str">
        <f>IF(Wedstrijden!R382="x","Z2","")</f>
        <v/>
      </c>
      <c r="CG385" s="16" t="str">
        <f>IF(Wedstrijden!S382="x","ZZL","")</f>
        <v/>
      </c>
      <c r="CL385" s="16" t="str">
        <f>IF(COUNTA(Wedstrijden!AQ382:BA382)&lt;&gt;0,2,"")</f>
        <v/>
      </c>
      <c r="CM385" s="16" t="str">
        <f t="shared" si="32"/>
        <v/>
      </c>
      <c r="CN385" s="16" t="str">
        <f>IF(Wedstrijden!AQ382="x","AA","")</f>
        <v/>
      </c>
      <c r="CO385" s="16" t="str">
        <f>IF(Wedstrijden!AR382="x","A","")</f>
        <v/>
      </c>
      <c r="CP385" s="16" t="str">
        <f>IF(Wedstrijden!AS382="x","BB","")</f>
        <v/>
      </c>
      <c r="CQ385" s="16" t="str">
        <f>IF(Wedstrijden!AT382="x","B","")</f>
        <v/>
      </c>
      <c r="CR385" s="16" t="str">
        <f>IF(Wedstrijden!AU382="x","L","")</f>
        <v/>
      </c>
      <c r="CS385" s="16" t="str">
        <f>IF(Wedstrijden!AV382="x","M","")</f>
        <v/>
      </c>
      <c r="CT385" s="16" t="str">
        <f>IF(Wedstrijden!AW382="x","Z","")</f>
        <v/>
      </c>
      <c r="CU385" s="16" t="str">
        <f>IF(Wedstrijden!BA382="x","ZZ","")</f>
        <v/>
      </c>
      <c r="CV385" s="16" t="str">
        <f>IF(COUNTA(Wedstrijden!AH382:AO382)&lt;&gt;0,2,"")</f>
        <v/>
      </c>
      <c r="CW385" s="16" t="str">
        <f t="shared" si="33"/>
        <v/>
      </c>
      <c r="CX385" s="16" t="str">
        <f>IF(Wedstrijden!AH382="x","BB","")</f>
        <v/>
      </c>
      <c r="CY385" s="16" t="str">
        <f>IF(Wedstrijden!AI382="x","B","")</f>
        <v/>
      </c>
      <c r="CZ385" s="16" t="str">
        <f>IF(Wedstrijden!AJ382="x","L","")</f>
        <v/>
      </c>
      <c r="DA385" s="16" t="str">
        <f>IF(Wedstrijden!AK382="x","M","")</f>
        <v/>
      </c>
      <c r="DB385" s="16" t="str">
        <f>IF(Wedstrijden!AL382="x","Z","")</f>
        <v/>
      </c>
      <c r="DC385" s="16" t="str">
        <f>IF(Wedstrijden!AM382="x","ZZ","")</f>
        <v/>
      </c>
      <c r="DD385" s="16" t="str">
        <f>IF(Wedstrijden!AO382="x","1.40","")</f>
        <v/>
      </c>
      <c r="DE385" s="16" t="str">
        <f>IF(COUNTA(Wedstrijden!BC382:BE382)&lt;&gt;0,6,"")</f>
        <v/>
      </c>
      <c r="DF385" s="16" t="str">
        <f t="shared" si="34"/>
        <v/>
      </c>
      <c r="DG385" s="16" t="str">
        <f>IF(Wedstrijden!BC382="x","L","")</f>
        <v/>
      </c>
      <c r="DH385" s="16" t="str">
        <f>IF(Wedstrijden!BD382="x","M","")</f>
        <v/>
      </c>
      <c r="DI385" s="16" t="str">
        <f>IF(Wedstrijden!BE382="x","Z","")</f>
        <v/>
      </c>
      <c r="DJ385" s="16" t="str">
        <f>IF(Wedstrijden!BF382="x","Z","")</f>
        <v/>
      </c>
      <c r="DK385" s="16" t="str">
        <f>IF(COUNTA(Wedstrijden!BH382:BJ382)&lt;&gt;0,6,"")</f>
        <v/>
      </c>
      <c r="DL385" s="16" t="str">
        <f t="shared" si="35"/>
        <v/>
      </c>
      <c r="DM385" s="16" t="str">
        <f>IF(Wedstrijden!BH382="x","L","")</f>
        <v/>
      </c>
      <c r="DN385" s="16" t="str">
        <f>IF(Wedstrijden!BI382="x","M","")</f>
        <v/>
      </c>
      <c r="DO385" s="16" t="str">
        <f>IF(Wedstrijden!BJ382="x","Z","")</f>
        <v/>
      </c>
      <c r="DP385" s="16" t="str">
        <f>IF(Wedstrijden!BK382="x","Z","")</f>
        <v/>
      </c>
    </row>
    <row r="386" spans="1:120" ht="14.4" x14ac:dyDescent="0.3">
      <c r="A386" s="18">
        <f>Wedstrijden!A383</f>
        <v>0</v>
      </c>
      <c r="B386" s="16" t="str">
        <f>IFERROR(VLOOKUP(Wedstrijden!#REF!,#REF!,2,FALSE),"")</f>
        <v/>
      </c>
      <c r="C386" s="16">
        <f>Wedstrijden!E383</f>
        <v>0</v>
      </c>
      <c r="D386" s="16" t="str">
        <f>IFERROR(VLOOKUP(Wedstrijden!#REF!,#REF!,2,FALSE),"")</f>
        <v/>
      </c>
      <c r="E386" s="16" t="str">
        <f>IFERROR(VLOOKUP(Wedstrijden!#REF!,#REF!,5,FALSE),"")</f>
        <v/>
      </c>
      <c r="F386" s="16" t="e">
        <f>IF(Wedstrijden!#REF!&lt;&gt;"",Wedstrijden!#REF!,"")</f>
        <v>#REF!</v>
      </c>
      <c r="G386" s="16" t="e">
        <f>IF(Wedstrijden!#REF!="Indoor",1,0)</f>
        <v>#REF!</v>
      </c>
      <c r="H386" s="16" t="e">
        <f>Wedstrijden!#REF!</f>
        <v>#REF!</v>
      </c>
      <c r="I386" s="16" t="e">
        <f>IF(Wedstrijden!#REF!="Nee",0,IF(Wedstrijden!#REF!="Ja",1,""))</f>
        <v>#REF!</v>
      </c>
      <c r="J386" s="16" t="e">
        <f>IF(Wedstrijden!#REF!&lt;&gt;"",Wedstrijden!#REF!,"")</f>
        <v>#REF!</v>
      </c>
      <c r="BJ386" s="16" t="str">
        <f>IF(COUNTA(Wedstrijden!T383:AB383)&lt;&gt;0,1,"")</f>
        <v/>
      </c>
      <c r="BK386" s="16" t="str">
        <f t="shared" si="30"/>
        <v/>
      </c>
      <c r="BL386" s="16" t="e">
        <f>IF(Wedstrijden!#REF!="x","AA","")</f>
        <v>#REF!</v>
      </c>
      <c r="BM386" s="16" t="e">
        <f>IF(Wedstrijden!#REF!="x","A","")</f>
        <v>#REF!</v>
      </c>
      <c r="BN386" s="16" t="str">
        <f>IF(Wedstrijden!T383="x","B1","")</f>
        <v/>
      </c>
      <c r="BO386" s="16" t="e">
        <f>IF(Wedstrijden!#REF!="x","BB","")</f>
        <v>#REF!</v>
      </c>
      <c r="BP386" s="16" t="str">
        <f>IF(Wedstrijden!V383="x","B","")</f>
        <v/>
      </c>
      <c r="BQ386" s="16" t="str">
        <f>IF(Wedstrijden!W383="x","L1","")</f>
        <v/>
      </c>
      <c r="BR386" s="16" t="str">
        <f>IF(Wedstrijden!X383="x","L2","")</f>
        <v/>
      </c>
      <c r="BS386" s="16" t="str">
        <f>IF(Wedstrijden!Y383="x","M1","")</f>
        <v/>
      </c>
      <c r="BT386" s="16" t="str">
        <f>IF(Wedstrijden!Z383="x","M2","")</f>
        <v/>
      </c>
      <c r="BU386" s="16" t="str">
        <f>IF(Wedstrijden!AA383="x","Z1","")</f>
        <v/>
      </c>
      <c r="BV386" s="16" t="str">
        <f>IF(Wedstrijden!AB383="x","Z2","")</f>
        <v/>
      </c>
      <c r="BW386" s="16" t="str">
        <f>IF(COUNTA(Wedstrijden!K383:S383)&lt;&gt;0,1,"")</f>
        <v/>
      </c>
      <c r="BX386" s="16" t="str">
        <f t="shared" si="31"/>
        <v/>
      </c>
      <c r="BY386" s="16" t="str">
        <f>IF(Wedstrijden!K383="x","BB","")</f>
        <v/>
      </c>
      <c r="BZ386" s="16" t="str">
        <f>IF(Wedstrijden!L383="x","B","")</f>
        <v/>
      </c>
      <c r="CA386" s="16" t="str">
        <f>IF(Wedstrijden!M383="x","L1","")</f>
        <v/>
      </c>
      <c r="CB386" s="16" t="str">
        <f>IF(Wedstrijden!N383="x","L2","")</f>
        <v/>
      </c>
      <c r="CC386" s="16" t="str">
        <f>IF(Wedstrijden!O383="x","M1","")</f>
        <v/>
      </c>
      <c r="CD386" s="16" t="str">
        <f>IF(Wedstrijden!P383="x","M2","")</f>
        <v/>
      </c>
      <c r="CE386" s="16" t="str">
        <f>IF(Wedstrijden!Q383="x","Z1","")</f>
        <v/>
      </c>
      <c r="CF386" s="16" t="str">
        <f>IF(Wedstrijden!R383="x","Z2","")</f>
        <v/>
      </c>
      <c r="CG386" s="16" t="str">
        <f>IF(Wedstrijden!S383="x","ZZL","")</f>
        <v/>
      </c>
      <c r="CL386" s="16" t="str">
        <f>IF(COUNTA(Wedstrijden!AQ383:BA383)&lt;&gt;0,2,"")</f>
        <v/>
      </c>
      <c r="CM386" s="16" t="str">
        <f t="shared" si="32"/>
        <v/>
      </c>
      <c r="CN386" s="16" t="str">
        <f>IF(Wedstrijden!AQ383="x","AA","")</f>
        <v/>
      </c>
      <c r="CO386" s="16" t="str">
        <f>IF(Wedstrijden!AR383="x","A","")</f>
        <v/>
      </c>
      <c r="CP386" s="16" t="str">
        <f>IF(Wedstrijden!AS383="x","BB","")</f>
        <v/>
      </c>
      <c r="CQ386" s="16" t="str">
        <f>IF(Wedstrijden!AT383="x","B","")</f>
        <v/>
      </c>
      <c r="CR386" s="16" t="str">
        <f>IF(Wedstrijden!AU383="x","L","")</f>
        <v/>
      </c>
      <c r="CS386" s="16" t="str">
        <f>IF(Wedstrijden!AV383="x","M","")</f>
        <v/>
      </c>
      <c r="CT386" s="16" t="str">
        <f>IF(Wedstrijden!AW383="x","Z","")</f>
        <v/>
      </c>
      <c r="CU386" s="16" t="str">
        <f>IF(Wedstrijden!BA383="x","ZZ","")</f>
        <v/>
      </c>
      <c r="CV386" s="16" t="str">
        <f>IF(COUNTA(Wedstrijden!AH383:AO383)&lt;&gt;0,2,"")</f>
        <v/>
      </c>
      <c r="CW386" s="16" t="str">
        <f t="shared" si="33"/>
        <v/>
      </c>
      <c r="CX386" s="16" t="str">
        <f>IF(Wedstrijden!AH383="x","BB","")</f>
        <v/>
      </c>
      <c r="CY386" s="16" t="str">
        <f>IF(Wedstrijden!AI383="x","B","")</f>
        <v/>
      </c>
      <c r="CZ386" s="16" t="str">
        <f>IF(Wedstrijden!AJ383="x","L","")</f>
        <v/>
      </c>
      <c r="DA386" s="16" t="str">
        <f>IF(Wedstrijden!AK383="x","M","")</f>
        <v/>
      </c>
      <c r="DB386" s="16" t="str">
        <f>IF(Wedstrijden!AL383="x","Z","")</f>
        <v/>
      </c>
      <c r="DC386" s="16" t="str">
        <f>IF(Wedstrijden!AM383="x","ZZ","")</f>
        <v/>
      </c>
      <c r="DD386" s="16" t="str">
        <f>IF(Wedstrijden!AO383="x","1.40","")</f>
        <v/>
      </c>
      <c r="DE386" s="16" t="str">
        <f>IF(COUNTA(Wedstrijden!BC383:BE383)&lt;&gt;0,6,"")</f>
        <v/>
      </c>
      <c r="DF386" s="16" t="str">
        <f t="shared" si="34"/>
        <v/>
      </c>
      <c r="DG386" s="16" t="str">
        <f>IF(Wedstrijden!BC383="x","L","")</f>
        <v/>
      </c>
      <c r="DH386" s="16" t="str">
        <f>IF(Wedstrijden!BD383="x","M","")</f>
        <v/>
      </c>
      <c r="DI386" s="16" t="str">
        <f>IF(Wedstrijden!BE383="x","Z","")</f>
        <v/>
      </c>
      <c r="DJ386" s="16" t="str">
        <f>IF(Wedstrijden!BF383="x","Z","")</f>
        <v/>
      </c>
      <c r="DK386" s="16" t="str">
        <f>IF(COUNTA(Wedstrijden!BH383:BJ383)&lt;&gt;0,6,"")</f>
        <v/>
      </c>
      <c r="DL386" s="16" t="str">
        <f t="shared" si="35"/>
        <v/>
      </c>
      <c r="DM386" s="16" t="str">
        <f>IF(Wedstrijden!BH383="x","L","")</f>
        <v/>
      </c>
      <c r="DN386" s="16" t="str">
        <f>IF(Wedstrijden!BI383="x","M","")</f>
        <v/>
      </c>
      <c r="DO386" s="16" t="str">
        <f>IF(Wedstrijden!BJ383="x","Z","")</f>
        <v/>
      </c>
      <c r="DP386" s="16" t="str">
        <f>IF(Wedstrijden!BK383="x","Z","")</f>
        <v/>
      </c>
    </row>
    <row r="387" spans="1:120" ht="14.4" x14ac:dyDescent="0.3">
      <c r="A387" s="18">
        <f>Wedstrijden!A384</f>
        <v>0</v>
      </c>
      <c r="B387" s="16" t="str">
        <f>IFERROR(VLOOKUP(Wedstrijden!#REF!,#REF!,2,FALSE),"")</f>
        <v/>
      </c>
      <c r="C387" s="16">
        <f>Wedstrijden!E384</f>
        <v>0</v>
      </c>
      <c r="D387" s="16" t="str">
        <f>IFERROR(VLOOKUP(Wedstrijden!#REF!,#REF!,2,FALSE),"")</f>
        <v/>
      </c>
      <c r="E387" s="16" t="str">
        <f>IFERROR(VLOOKUP(Wedstrijden!#REF!,#REF!,5,FALSE),"")</f>
        <v/>
      </c>
      <c r="F387" s="16" t="e">
        <f>IF(Wedstrijden!#REF!&lt;&gt;"",Wedstrijden!#REF!,"")</f>
        <v>#REF!</v>
      </c>
      <c r="G387" s="16" t="e">
        <f>IF(Wedstrijden!#REF!="Indoor",1,0)</f>
        <v>#REF!</v>
      </c>
      <c r="H387" s="16" t="e">
        <f>Wedstrijden!#REF!</f>
        <v>#REF!</v>
      </c>
      <c r="I387" s="16" t="e">
        <f>IF(Wedstrijden!#REF!="Nee",0,IF(Wedstrijden!#REF!="Ja",1,""))</f>
        <v>#REF!</v>
      </c>
      <c r="J387" s="16" t="e">
        <f>IF(Wedstrijden!#REF!&lt;&gt;"",Wedstrijden!#REF!,"")</f>
        <v>#REF!</v>
      </c>
      <c r="BJ387" s="16" t="str">
        <f>IF(COUNTA(Wedstrijden!T384:AB384)&lt;&gt;0,1,"")</f>
        <v/>
      </c>
      <c r="BK387" s="16" t="str">
        <f t="shared" ref="BK387:BK450" si="36">IF(COUNTBLANK(BJ387) = 1,"",2)</f>
        <v/>
      </c>
      <c r="BL387" s="16" t="e">
        <f>IF(Wedstrijden!#REF!="x","AA","")</f>
        <v>#REF!</v>
      </c>
      <c r="BM387" s="16" t="e">
        <f>IF(Wedstrijden!#REF!="x","A","")</f>
        <v>#REF!</v>
      </c>
      <c r="BN387" s="16" t="str">
        <f>IF(Wedstrijden!T384="x","B1","")</f>
        <v/>
      </c>
      <c r="BO387" s="16" t="e">
        <f>IF(Wedstrijden!#REF!="x","BB","")</f>
        <v>#REF!</v>
      </c>
      <c r="BP387" s="16" t="str">
        <f>IF(Wedstrijden!V384="x","B","")</f>
        <v/>
      </c>
      <c r="BQ387" s="16" t="str">
        <f>IF(Wedstrijden!W384="x","L1","")</f>
        <v/>
      </c>
      <c r="BR387" s="16" t="str">
        <f>IF(Wedstrijden!X384="x","L2","")</f>
        <v/>
      </c>
      <c r="BS387" s="16" t="str">
        <f>IF(Wedstrijden!Y384="x","M1","")</f>
        <v/>
      </c>
      <c r="BT387" s="16" t="str">
        <f>IF(Wedstrijden!Z384="x","M2","")</f>
        <v/>
      </c>
      <c r="BU387" s="16" t="str">
        <f>IF(Wedstrijden!AA384="x","Z1","")</f>
        <v/>
      </c>
      <c r="BV387" s="16" t="str">
        <f>IF(Wedstrijden!AB384="x","Z2","")</f>
        <v/>
      </c>
      <c r="BW387" s="16" t="str">
        <f>IF(COUNTA(Wedstrijden!K384:S384)&lt;&gt;0,1,"")</f>
        <v/>
      </c>
      <c r="BX387" s="16" t="str">
        <f t="shared" ref="BX387:BX450" si="37">IF(COUNTBLANK(BW387) = 1,"",1)</f>
        <v/>
      </c>
      <c r="BY387" s="16" t="str">
        <f>IF(Wedstrijden!K384="x","BB","")</f>
        <v/>
      </c>
      <c r="BZ387" s="16" t="str">
        <f>IF(Wedstrijden!L384="x","B","")</f>
        <v/>
      </c>
      <c r="CA387" s="16" t="str">
        <f>IF(Wedstrijden!M384="x","L1","")</f>
        <v/>
      </c>
      <c r="CB387" s="16" t="str">
        <f>IF(Wedstrijden!N384="x","L2","")</f>
        <v/>
      </c>
      <c r="CC387" s="16" t="str">
        <f>IF(Wedstrijden!O384="x","M1","")</f>
        <v/>
      </c>
      <c r="CD387" s="16" t="str">
        <f>IF(Wedstrijden!P384="x","M2","")</f>
        <v/>
      </c>
      <c r="CE387" s="16" t="str">
        <f>IF(Wedstrijden!Q384="x","Z1","")</f>
        <v/>
      </c>
      <c r="CF387" s="16" t="str">
        <f>IF(Wedstrijden!R384="x","Z2","")</f>
        <v/>
      </c>
      <c r="CG387" s="16" t="str">
        <f>IF(Wedstrijden!S384="x","ZZL","")</f>
        <v/>
      </c>
      <c r="CL387" s="16" t="str">
        <f>IF(COUNTA(Wedstrijden!AQ384:BA384)&lt;&gt;0,2,"")</f>
        <v/>
      </c>
      <c r="CM387" s="16" t="str">
        <f t="shared" ref="CM387:CM450" si="38">IF(COUNTBLANK(CL387) = 1,"",2)</f>
        <v/>
      </c>
      <c r="CN387" s="16" t="str">
        <f>IF(Wedstrijden!AQ384="x","AA","")</f>
        <v/>
      </c>
      <c r="CO387" s="16" t="str">
        <f>IF(Wedstrijden!AR384="x","A","")</f>
        <v/>
      </c>
      <c r="CP387" s="16" t="str">
        <f>IF(Wedstrijden!AS384="x","BB","")</f>
        <v/>
      </c>
      <c r="CQ387" s="16" t="str">
        <f>IF(Wedstrijden!AT384="x","B","")</f>
        <v/>
      </c>
      <c r="CR387" s="16" t="str">
        <f>IF(Wedstrijden!AU384="x","L","")</f>
        <v/>
      </c>
      <c r="CS387" s="16" t="str">
        <f>IF(Wedstrijden!AV384="x","M","")</f>
        <v/>
      </c>
      <c r="CT387" s="16" t="str">
        <f>IF(Wedstrijden!AW384="x","Z","")</f>
        <v/>
      </c>
      <c r="CU387" s="16" t="str">
        <f>IF(Wedstrijden!BA384="x","ZZ","")</f>
        <v/>
      </c>
      <c r="CV387" s="16" t="str">
        <f>IF(COUNTA(Wedstrijden!AH384:AO384)&lt;&gt;0,2,"")</f>
        <v/>
      </c>
      <c r="CW387" s="16" t="str">
        <f t="shared" ref="CW387:CW450" si="39">IF(COUNTBLANK(CV387) = 1,"",1)</f>
        <v/>
      </c>
      <c r="CX387" s="16" t="str">
        <f>IF(Wedstrijden!AH384="x","BB","")</f>
        <v/>
      </c>
      <c r="CY387" s="16" t="str">
        <f>IF(Wedstrijden!AI384="x","B","")</f>
        <v/>
      </c>
      <c r="CZ387" s="16" t="str">
        <f>IF(Wedstrijden!AJ384="x","L","")</f>
        <v/>
      </c>
      <c r="DA387" s="16" t="str">
        <f>IF(Wedstrijden!AK384="x","M","")</f>
        <v/>
      </c>
      <c r="DB387" s="16" t="str">
        <f>IF(Wedstrijden!AL384="x","Z","")</f>
        <v/>
      </c>
      <c r="DC387" s="16" t="str">
        <f>IF(Wedstrijden!AM384="x","ZZ","")</f>
        <v/>
      </c>
      <c r="DD387" s="16" t="str">
        <f>IF(Wedstrijden!AO384="x","1.40","")</f>
        <v/>
      </c>
      <c r="DE387" s="16" t="str">
        <f>IF(COUNTA(Wedstrijden!BC384:BE384)&lt;&gt;0,6,"")</f>
        <v/>
      </c>
      <c r="DF387" s="16" t="str">
        <f t="shared" ref="DF387:DF450" si="40">IF(COUNTBLANK(DE387) = 1,"",2)</f>
        <v/>
      </c>
      <c r="DG387" s="16" t="str">
        <f>IF(Wedstrijden!BC384="x","L","")</f>
        <v/>
      </c>
      <c r="DH387" s="16" t="str">
        <f>IF(Wedstrijden!BD384="x","M","")</f>
        <v/>
      </c>
      <c r="DI387" s="16" t="str">
        <f>IF(Wedstrijden!BE384="x","Z","")</f>
        <v/>
      </c>
      <c r="DJ387" s="16" t="str">
        <f>IF(Wedstrijden!BF384="x","Z","")</f>
        <v/>
      </c>
      <c r="DK387" s="16" t="str">
        <f>IF(COUNTA(Wedstrijden!BH384:BJ384)&lt;&gt;0,6,"")</f>
        <v/>
      </c>
      <c r="DL387" s="16" t="str">
        <f t="shared" ref="DL387:DL450" si="41">IF(COUNTBLANK(DK387) = 1,"",1)</f>
        <v/>
      </c>
      <c r="DM387" s="16" t="str">
        <f>IF(Wedstrijden!BH384="x","L","")</f>
        <v/>
      </c>
      <c r="DN387" s="16" t="str">
        <f>IF(Wedstrijden!BI384="x","M","")</f>
        <v/>
      </c>
      <c r="DO387" s="16" t="str">
        <f>IF(Wedstrijden!BJ384="x","Z","")</f>
        <v/>
      </c>
      <c r="DP387" s="16" t="str">
        <f>IF(Wedstrijden!BK384="x","Z","")</f>
        <v/>
      </c>
    </row>
    <row r="388" spans="1:120" ht="14.4" x14ac:dyDescent="0.3">
      <c r="A388" s="18">
        <f>Wedstrijden!A385</f>
        <v>0</v>
      </c>
      <c r="B388" s="16" t="str">
        <f>IFERROR(VLOOKUP(Wedstrijden!#REF!,#REF!,2,FALSE),"")</f>
        <v/>
      </c>
      <c r="C388" s="16">
        <f>Wedstrijden!E385</f>
        <v>0</v>
      </c>
      <c r="D388" s="16" t="str">
        <f>IFERROR(VLOOKUP(Wedstrijden!#REF!,#REF!,2,FALSE),"")</f>
        <v/>
      </c>
      <c r="E388" s="16" t="str">
        <f>IFERROR(VLOOKUP(Wedstrijden!#REF!,#REF!,5,FALSE),"")</f>
        <v/>
      </c>
      <c r="F388" s="16" t="e">
        <f>IF(Wedstrijden!#REF!&lt;&gt;"",Wedstrijden!#REF!,"")</f>
        <v>#REF!</v>
      </c>
      <c r="G388" s="16" t="e">
        <f>IF(Wedstrijden!#REF!="Indoor",1,0)</f>
        <v>#REF!</v>
      </c>
      <c r="H388" s="16" t="e">
        <f>Wedstrijden!#REF!</f>
        <v>#REF!</v>
      </c>
      <c r="I388" s="16" t="e">
        <f>IF(Wedstrijden!#REF!="Nee",0,IF(Wedstrijden!#REF!="Ja",1,""))</f>
        <v>#REF!</v>
      </c>
      <c r="J388" s="16" t="e">
        <f>IF(Wedstrijden!#REF!&lt;&gt;"",Wedstrijden!#REF!,"")</f>
        <v>#REF!</v>
      </c>
      <c r="BJ388" s="16" t="str">
        <f>IF(COUNTA(Wedstrijden!T385:AB385)&lt;&gt;0,1,"")</f>
        <v/>
      </c>
      <c r="BK388" s="16" t="str">
        <f t="shared" si="36"/>
        <v/>
      </c>
      <c r="BL388" s="16" t="e">
        <f>IF(Wedstrijden!#REF!="x","AA","")</f>
        <v>#REF!</v>
      </c>
      <c r="BM388" s="16" t="e">
        <f>IF(Wedstrijden!#REF!="x","A","")</f>
        <v>#REF!</v>
      </c>
      <c r="BN388" s="16" t="str">
        <f>IF(Wedstrijden!T385="x","B1","")</f>
        <v/>
      </c>
      <c r="BO388" s="16" t="e">
        <f>IF(Wedstrijden!#REF!="x","BB","")</f>
        <v>#REF!</v>
      </c>
      <c r="BP388" s="16" t="str">
        <f>IF(Wedstrijden!V385="x","B","")</f>
        <v/>
      </c>
      <c r="BQ388" s="16" t="str">
        <f>IF(Wedstrijden!W385="x","L1","")</f>
        <v/>
      </c>
      <c r="BR388" s="16" t="str">
        <f>IF(Wedstrijden!X385="x","L2","")</f>
        <v/>
      </c>
      <c r="BS388" s="16" t="str">
        <f>IF(Wedstrijden!Y385="x","M1","")</f>
        <v/>
      </c>
      <c r="BT388" s="16" t="str">
        <f>IF(Wedstrijden!Z385="x","M2","")</f>
        <v/>
      </c>
      <c r="BU388" s="16" t="str">
        <f>IF(Wedstrijden!AA385="x","Z1","")</f>
        <v/>
      </c>
      <c r="BV388" s="16" t="str">
        <f>IF(Wedstrijden!AB385="x","Z2","")</f>
        <v/>
      </c>
      <c r="BW388" s="16" t="str">
        <f>IF(COUNTA(Wedstrijden!K385:S385)&lt;&gt;0,1,"")</f>
        <v/>
      </c>
      <c r="BX388" s="16" t="str">
        <f t="shared" si="37"/>
        <v/>
      </c>
      <c r="BY388" s="16" t="str">
        <f>IF(Wedstrijden!K385="x","BB","")</f>
        <v/>
      </c>
      <c r="BZ388" s="16" t="str">
        <f>IF(Wedstrijden!L385="x","B","")</f>
        <v/>
      </c>
      <c r="CA388" s="16" t="str">
        <f>IF(Wedstrijden!M385="x","L1","")</f>
        <v/>
      </c>
      <c r="CB388" s="16" t="str">
        <f>IF(Wedstrijden!N385="x","L2","")</f>
        <v/>
      </c>
      <c r="CC388" s="16" t="str">
        <f>IF(Wedstrijden!O385="x","M1","")</f>
        <v/>
      </c>
      <c r="CD388" s="16" t="str">
        <f>IF(Wedstrijden!P385="x","M2","")</f>
        <v/>
      </c>
      <c r="CE388" s="16" t="str">
        <f>IF(Wedstrijden!Q385="x","Z1","")</f>
        <v/>
      </c>
      <c r="CF388" s="16" t="str">
        <f>IF(Wedstrijden!R385="x","Z2","")</f>
        <v/>
      </c>
      <c r="CG388" s="16" t="str">
        <f>IF(Wedstrijden!S385="x","ZZL","")</f>
        <v/>
      </c>
      <c r="CL388" s="16" t="str">
        <f>IF(COUNTA(Wedstrijden!AQ385:BA385)&lt;&gt;0,2,"")</f>
        <v/>
      </c>
      <c r="CM388" s="16" t="str">
        <f t="shared" si="38"/>
        <v/>
      </c>
      <c r="CN388" s="16" t="str">
        <f>IF(Wedstrijden!AQ385="x","AA","")</f>
        <v/>
      </c>
      <c r="CO388" s="16" t="str">
        <f>IF(Wedstrijden!AR385="x","A","")</f>
        <v/>
      </c>
      <c r="CP388" s="16" t="str">
        <f>IF(Wedstrijden!AS385="x","BB","")</f>
        <v/>
      </c>
      <c r="CQ388" s="16" t="str">
        <f>IF(Wedstrijden!AT385="x","B","")</f>
        <v/>
      </c>
      <c r="CR388" s="16" t="str">
        <f>IF(Wedstrijden!AU385="x","L","")</f>
        <v/>
      </c>
      <c r="CS388" s="16" t="str">
        <f>IF(Wedstrijden!AV385="x","M","")</f>
        <v/>
      </c>
      <c r="CT388" s="16" t="str">
        <f>IF(Wedstrijden!AW385="x","Z","")</f>
        <v/>
      </c>
      <c r="CU388" s="16" t="str">
        <f>IF(Wedstrijden!BA385="x","ZZ","")</f>
        <v/>
      </c>
      <c r="CV388" s="16" t="str">
        <f>IF(COUNTA(Wedstrijden!AH385:AO385)&lt;&gt;0,2,"")</f>
        <v/>
      </c>
      <c r="CW388" s="16" t="str">
        <f t="shared" si="39"/>
        <v/>
      </c>
      <c r="CX388" s="16" t="str">
        <f>IF(Wedstrijden!AH385="x","BB","")</f>
        <v/>
      </c>
      <c r="CY388" s="16" t="str">
        <f>IF(Wedstrijden!AI385="x","B","")</f>
        <v/>
      </c>
      <c r="CZ388" s="16" t="str">
        <f>IF(Wedstrijden!AJ385="x","L","")</f>
        <v/>
      </c>
      <c r="DA388" s="16" t="str">
        <f>IF(Wedstrijden!AK385="x","M","")</f>
        <v/>
      </c>
      <c r="DB388" s="16" t="str">
        <f>IF(Wedstrijden!AL385="x","Z","")</f>
        <v/>
      </c>
      <c r="DC388" s="16" t="str">
        <f>IF(Wedstrijden!AM385="x","ZZ","")</f>
        <v/>
      </c>
      <c r="DD388" s="16" t="str">
        <f>IF(Wedstrijden!AO385="x","1.40","")</f>
        <v/>
      </c>
      <c r="DE388" s="16" t="str">
        <f>IF(COUNTA(Wedstrijden!BC385:BE385)&lt;&gt;0,6,"")</f>
        <v/>
      </c>
      <c r="DF388" s="16" t="str">
        <f t="shared" si="40"/>
        <v/>
      </c>
      <c r="DG388" s="16" t="str">
        <f>IF(Wedstrijden!BC385="x","L","")</f>
        <v/>
      </c>
      <c r="DH388" s="16" t="str">
        <f>IF(Wedstrijden!BD385="x","M","")</f>
        <v/>
      </c>
      <c r="DI388" s="16" t="str">
        <f>IF(Wedstrijden!BE385="x","Z","")</f>
        <v/>
      </c>
      <c r="DJ388" s="16" t="str">
        <f>IF(Wedstrijden!BF385="x","Z","")</f>
        <v/>
      </c>
      <c r="DK388" s="16" t="str">
        <f>IF(COUNTA(Wedstrijden!BH385:BJ385)&lt;&gt;0,6,"")</f>
        <v/>
      </c>
      <c r="DL388" s="16" t="str">
        <f t="shared" si="41"/>
        <v/>
      </c>
      <c r="DM388" s="16" t="str">
        <f>IF(Wedstrijden!BH385="x","L","")</f>
        <v/>
      </c>
      <c r="DN388" s="16" t="str">
        <f>IF(Wedstrijden!BI385="x","M","")</f>
        <v/>
      </c>
      <c r="DO388" s="16" t="str">
        <f>IF(Wedstrijden!BJ385="x","Z","")</f>
        <v/>
      </c>
      <c r="DP388" s="16" t="str">
        <f>IF(Wedstrijden!BK385="x","Z","")</f>
        <v/>
      </c>
    </row>
    <row r="389" spans="1:120" ht="14.4" x14ac:dyDescent="0.3">
      <c r="A389" s="18">
        <f>Wedstrijden!A386</f>
        <v>0</v>
      </c>
      <c r="B389" s="16" t="str">
        <f>IFERROR(VLOOKUP(Wedstrijden!#REF!,#REF!,2,FALSE),"")</f>
        <v/>
      </c>
      <c r="C389" s="16">
        <f>Wedstrijden!E386</f>
        <v>0</v>
      </c>
      <c r="D389" s="16" t="str">
        <f>IFERROR(VLOOKUP(Wedstrijden!#REF!,#REF!,2,FALSE),"")</f>
        <v/>
      </c>
      <c r="E389" s="16" t="str">
        <f>IFERROR(VLOOKUP(Wedstrijden!#REF!,#REF!,5,FALSE),"")</f>
        <v/>
      </c>
      <c r="F389" s="16" t="e">
        <f>IF(Wedstrijden!#REF!&lt;&gt;"",Wedstrijden!#REF!,"")</f>
        <v>#REF!</v>
      </c>
      <c r="G389" s="16" t="e">
        <f>IF(Wedstrijden!#REF!="Indoor",1,0)</f>
        <v>#REF!</v>
      </c>
      <c r="H389" s="16" t="e">
        <f>Wedstrijden!#REF!</f>
        <v>#REF!</v>
      </c>
      <c r="I389" s="16" t="e">
        <f>IF(Wedstrijden!#REF!="Nee",0,IF(Wedstrijden!#REF!="Ja",1,""))</f>
        <v>#REF!</v>
      </c>
      <c r="J389" s="16" t="e">
        <f>IF(Wedstrijden!#REF!&lt;&gt;"",Wedstrijden!#REF!,"")</f>
        <v>#REF!</v>
      </c>
      <c r="BJ389" s="16" t="str">
        <f>IF(COUNTA(Wedstrijden!T386:AB386)&lt;&gt;0,1,"")</f>
        <v/>
      </c>
      <c r="BK389" s="16" t="str">
        <f t="shared" si="36"/>
        <v/>
      </c>
      <c r="BL389" s="16" t="e">
        <f>IF(Wedstrijden!#REF!="x","AA","")</f>
        <v>#REF!</v>
      </c>
      <c r="BM389" s="16" t="e">
        <f>IF(Wedstrijden!#REF!="x","A","")</f>
        <v>#REF!</v>
      </c>
      <c r="BN389" s="16" t="str">
        <f>IF(Wedstrijden!T386="x","B1","")</f>
        <v/>
      </c>
      <c r="BO389" s="16" t="e">
        <f>IF(Wedstrijden!#REF!="x","BB","")</f>
        <v>#REF!</v>
      </c>
      <c r="BP389" s="16" t="str">
        <f>IF(Wedstrijden!V386="x","B","")</f>
        <v/>
      </c>
      <c r="BQ389" s="16" t="str">
        <f>IF(Wedstrijden!W386="x","L1","")</f>
        <v/>
      </c>
      <c r="BR389" s="16" t="str">
        <f>IF(Wedstrijden!X386="x","L2","")</f>
        <v/>
      </c>
      <c r="BS389" s="16" t="str">
        <f>IF(Wedstrijden!Y386="x","M1","")</f>
        <v/>
      </c>
      <c r="BT389" s="16" t="str">
        <f>IF(Wedstrijden!Z386="x","M2","")</f>
        <v/>
      </c>
      <c r="BU389" s="16" t="str">
        <f>IF(Wedstrijden!AA386="x","Z1","")</f>
        <v/>
      </c>
      <c r="BV389" s="16" t="str">
        <f>IF(Wedstrijden!AB386="x","Z2","")</f>
        <v/>
      </c>
      <c r="BW389" s="16" t="str">
        <f>IF(COUNTA(Wedstrijden!K386:S386)&lt;&gt;0,1,"")</f>
        <v/>
      </c>
      <c r="BX389" s="16" t="str">
        <f t="shared" si="37"/>
        <v/>
      </c>
      <c r="BY389" s="16" t="str">
        <f>IF(Wedstrijden!K386="x","BB","")</f>
        <v/>
      </c>
      <c r="BZ389" s="16" t="str">
        <f>IF(Wedstrijden!L386="x","B","")</f>
        <v/>
      </c>
      <c r="CA389" s="16" t="str">
        <f>IF(Wedstrijden!M386="x","L1","")</f>
        <v/>
      </c>
      <c r="CB389" s="16" t="str">
        <f>IF(Wedstrijden!N386="x","L2","")</f>
        <v/>
      </c>
      <c r="CC389" s="16" t="str">
        <f>IF(Wedstrijden!O386="x","M1","")</f>
        <v/>
      </c>
      <c r="CD389" s="16" t="str">
        <f>IF(Wedstrijden!P386="x","M2","")</f>
        <v/>
      </c>
      <c r="CE389" s="16" t="str">
        <f>IF(Wedstrijden!Q386="x","Z1","")</f>
        <v/>
      </c>
      <c r="CF389" s="16" t="str">
        <f>IF(Wedstrijden!R386="x","Z2","")</f>
        <v/>
      </c>
      <c r="CG389" s="16" t="str">
        <f>IF(Wedstrijden!S386="x","ZZL","")</f>
        <v/>
      </c>
      <c r="CL389" s="16" t="str">
        <f>IF(COUNTA(Wedstrijden!AQ386:BA386)&lt;&gt;0,2,"")</f>
        <v/>
      </c>
      <c r="CM389" s="16" t="str">
        <f t="shared" si="38"/>
        <v/>
      </c>
      <c r="CN389" s="16" t="str">
        <f>IF(Wedstrijden!AQ386="x","AA","")</f>
        <v/>
      </c>
      <c r="CO389" s="16" t="str">
        <f>IF(Wedstrijden!AR386="x","A","")</f>
        <v/>
      </c>
      <c r="CP389" s="16" t="str">
        <f>IF(Wedstrijden!AS386="x","BB","")</f>
        <v/>
      </c>
      <c r="CQ389" s="16" t="str">
        <f>IF(Wedstrijden!AT386="x","B","")</f>
        <v/>
      </c>
      <c r="CR389" s="16" t="str">
        <f>IF(Wedstrijden!AU386="x","L","")</f>
        <v/>
      </c>
      <c r="CS389" s="16" t="str">
        <f>IF(Wedstrijden!AV386="x","M","")</f>
        <v/>
      </c>
      <c r="CT389" s="16" t="str">
        <f>IF(Wedstrijden!AW386="x","Z","")</f>
        <v/>
      </c>
      <c r="CU389" s="16" t="str">
        <f>IF(Wedstrijden!BA386="x","ZZ","")</f>
        <v/>
      </c>
      <c r="CV389" s="16" t="str">
        <f>IF(COUNTA(Wedstrijden!AH386:AO386)&lt;&gt;0,2,"")</f>
        <v/>
      </c>
      <c r="CW389" s="16" t="str">
        <f t="shared" si="39"/>
        <v/>
      </c>
      <c r="CX389" s="16" t="str">
        <f>IF(Wedstrijden!AH386="x","BB","")</f>
        <v/>
      </c>
      <c r="CY389" s="16" t="str">
        <f>IF(Wedstrijden!AI386="x","B","")</f>
        <v/>
      </c>
      <c r="CZ389" s="16" t="str">
        <f>IF(Wedstrijden!AJ386="x","L","")</f>
        <v/>
      </c>
      <c r="DA389" s="16" t="str">
        <f>IF(Wedstrijden!AK386="x","M","")</f>
        <v/>
      </c>
      <c r="DB389" s="16" t="str">
        <f>IF(Wedstrijden!AL386="x","Z","")</f>
        <v/>
      </c>
      <c r="DC389" s="16" t="str">
        <f>IF(Wedstrijden!AM386="x","ZZ","")</f>
        <v/>
      </c>
      <c r="DD389" s="16" t="str">
        <f>IF(Wedstrijden!AO386="x","1.40","")</f>
        <v/>
      </c>
      <c r="DE389" s="16" t="str">
        <f>IF(COUNTA(Wedstrijden!BC386:BE386)&lt;&gt;0,6,"")</f>
        <v/>
      </c>
      <c r="DF389" s="16" t="str">
        <f t="shared" si="40"/>
        <v/>
      </c>
      <c r="DG389" s="16" t="str">
        <f>IF(Wedstrijden!BC386="x","L","")</f>
        <v/>
      </c>
      <c r="DH389" s="16" t="str">
        <f>IF(Wedstrijden!BD386="x","M","")</f>
        <v/>
      </c>
      <c r="DI389" s="16" t="str">
        <f>IF(Wedstrijden!BE386="x","Z","")</f>
        <v/>
      </c>
      <c r="DJ389" s="16" t="str">
        <f>IF(Wedstrijden!BF386="x","Z","")</f>
        <v/>
      </c>
      <c r="DK389" s="16" t="str">
        <f>IF(COUNTA(Wedstrijden!BH386:BJ386)&lt;&gt;0,6,"")</f>
        <v/>
      </c>
      <c r="DL389" s="16" t="str">
        <f t="shared" si="41"/>
        <v/>
      </c>
      <c r="DM389" s="16" t="str">
        <f>IF(Wedstrijden!BH386="x","L","")</f>
        <v/>
      </c>
      <c r="DN389" s="16" t="str">
        <f>IF(Wedstrijden!BI386="x","M","")</f>
        <v/>
      </c>
      <c r="DO389" s="16" t="str">
        <f>IF(Wedstrijden!BJ386="x","Z","")</f>
        <v/>
      </c>
      <c r="DP389" s="16" t="str">
        <f>IF(Wedstrijden!BK386="x","Z","")</f>
        <v/>
      </c>
    </row>
    <row r="390" spans="1:120" ht="14.4" x14ac:dyDescent="0.3">
      <c r="A390" s="18">
        <f>Wedstrijden!A387</f>
        <v>0</v>
      </c>
      <c r="B390" s="16" t="str">
        <f>IFERROR(VLOOKUP(Wedstrijden!#REF!,#REF!,2,FALSE),"")</f>
        <v/>
      </c>
      <c r="C390" s="16">
        <f>Wedstrijden!E387</f>
        <v>0</v>
      </c>
      <c r="D390" s="16" t="str">
        <f>IFERROR(VLOOKUP(Wedstrijden!#REF!,#REF!,2,FALSE),"")</f>
        <v/>
      </c>
      <c r="E390" s="16" t="str">
        <f>IFERROR(VLOOKUP(Wedstrijden!#REF!,#REF!,5,FALSE),"")</f>
        <v/>
      </c>
      <c r="F390" s="16" t="e">
        <f>IF(Wedstrijden!#REF!&lt;&gt;"",Wedstrijden!#REF!,"")</f>
        <v>#REF!</v>
      </c>
      <c r="G390" s="16" t="e">
        <f>IF(Wedstrijden!#REF!="Indoor",1,0)</f>
        <v>#REF!</v>
      </c>
      <c r="H390" s="16" t="e">
        <f>Wedstrijden!#REF!</f>
        <v>#REF!</v>
      </c>
      <c r="I390" s="16" t="e">
        <f>IF(Wedstrijden!#REF!="Nee",0,IF(Wedstrijden!#REF!="Ja",1,""))</f>
        <v>#REF!</v>
      </c>
      <c r="J390" s="16" t="e">
        <f>IF(Wedstrijden!#REF!&lt;&gt;"",Wedstrijden!#REF!,"")</f>
        <v>#REF!</v>
      </c>
      <c r="BJ390" s="16" t="str">
        <f>IF(COUNTA(Wedstrijden!T387:AB387)&lt;&gt;0,1,"")</f>
        <v/>
      </c>
      <c r="BK390" s="16" t="str">
        <f t="shared" si="36"/>
        <v/>
      </c>
      <c r="BL390" s="16" t="e">
        <f>IF(Wedstrijden!#REF!="x","AA","")</f>
        <v>#REF!</v>
      </c>
      <c r="BM390" s="16" t="e">
        <f>IF(Wedstrijden!#REF!="x","A","")</f>
        <v>#REF!</v>
      </c>
      <c r="BN390" s="16" t="str">
        <f>IF(Wedstrijden!T387="x","B1","")</f>
        <v/>
      </c>
      <c r="BO390" s="16" t="e">
        <f>IF(Wedstrijden!#REF!="x","BB","")</f>
        <v>#REF!</v>
      </c>
      <c r="BP390" s="16" t="str">
        <f>IF(Wedstrijden!V387="x","B","")</f>
        <v/>
      </c>
      <c r="BQ390" s="16" t="str">
        <f>IF(Wedstrijden!W387="x","L1","")</f>
        <v/>
      </c>
      <c r="BR390" s="16" t="str">
        <f>IF(Wedstrijden!X387="x","L2","")</f>
        <v/>
      </c>
      <c r="BS390" s="16" t="str">
        <f>IF(Wedstrijden!Y387="x","M1","")</f>
        <v/>
      </c>
      <c r="BT390" s="16" t="str">
        <f>IF(Wedstrijden!Z387="x","M2","")</f>
        <v/>
      </c>
      <c r="BU390" s="16" t="str">
        <f>IF(Wedstrijden!AA387="x","Z1","")</f>
        <v/>
      </c>
      <c r="BV390" s="16" t="str">
        <f>IF(Wedstrijden!AB387="x","Z2","")</f>
        <v/>
      </c>
      <c r="BW390" s="16" t="str">
        <f>IF(COUNTA(Wedstrijden!K387:S387)&lt;&gt;0,1,"")</f>
        <v/>
      </c>
      <c r="BX390" s="16" t="str">
        <f t="shared" si="37"/>
        <v/>
      </c>
      <c r="BY390" s="16" t="str">
        <f>IF(Wedstrijden!K387="x","BB","")</f>
        <v/>
      </c>
      <c r="BZ390" s="16" t="str">
        <f>IF(Wedstrijden!L387="x","B","")</f>
        <v/>
      </c>
      <c r="CA390" s="16" t="str">
        <f>IF(Wedstrijden!M387="x","L1","")</f>
        <v/>
      </c>
      <c r="CB390" s="16" t="str">
        <f>IF(Wedstrijden!N387="x","L2","")</f>
        <v/>
      </c>
      <c r="CC390" s="16" t="str">
        <f>IF(Wedstrijden!O387="x","M1","")</f>
        <v/>
      </c>
      <c r="CD390" s="16" t="str">
        <f>IF(Wedstrijden!P387="x","M2","")</f>
        <v/>
      </c>
      <c r="CE390" s="16" t="str">
        <f>IF(Wedstrijden!Q387="x","Z1","")</f>
        <v/>
      </c>
      <c r="CF390" s="16" t="str">
        <f>IF(Wedstrijden!R387="x","Z2","")</f>
        <v/>
      </c>
      <c r="CG390" s="16" t="str">
        <f>IF(Wedstrijden!S387="x","ZZL","")</f>
        <v/>
      </c>
      <c r="CL390" s="16" t="str">
        <f>IF(COUNTA(Wedstrijden!AQ387:BA387)&lt;&gt;0,2,"")</f>
        <v/>
      </c>
      <c r="CM390" s="16" t="str">
        <f t="shared" si="38"/>
        <v/>
      </c>
      <c r="CN390" s="16" t="str">
        <f>IF(Wedstrijden!AQ387="x","AA","")</f>
        <v/>
      </c>
      <c r="CO390" s="16" t="str">
        <f>IF(Wedstrijden!AR387="x","A","")</f>
        <v/>
      </c>
      <c r="CP390" s="16" t="str">
        <f>IF(Wedstrijden!AS387="x","BB","")</f>
        <v/>
      </c>
      <c r="CQ390" s="16" t="str">
        <f>IF(Wedstrijden!AT387="x","B","")</f>
        <v/>
      </c>
      <c r="CR390" s="16" t="str">
        <f>IF(Wedstrijden!AU387="x","L","")</f>
        <v/>
      </c>
      <c r="CS390" s="16" t="str">
        <f>IF(Wedstrijden!AV387="x","M","")</f>
        <v/>
      </c>
      <c r="CT390" s="16" t="str">
        <f>IF(Wedstrijden!AW387="x","Z","")</f>
        <v/>
      </c>
      <c r="CU390" s="16" t="str">
        <f>IF(Wedstrijden!BA387="x","ZZ","")</f>
        <v/>
      </c>
      <c r="CV390" s="16" t="str">
        <f>IF(COUNTA(Wedstrijden!AH387:AO387)&lt;&gt;0,2,"")</f>
        <v/>
      </c>
      <c r="CW390" s="16" t="str">
        <f t="shared" si="39"/>
        <v/>
      </c>
      <c r="CX390" s="16" t="str">
        <f>IF(Wedstrijden!AH387="x","BB","")</f>
        <v/>
      </c>
      <c r="CY390" s="16" t="str">
        <f>IF(Wedstrijden!AI387="x","B","")</f>
        <v/>
      </c>
      <c r="CZ390" s="16" t="str">
        <f>IF(Wedstrijden!AJ387="x","L","")</f>
        <v/>
      </c>
      <c r="DA390" s="16" t="str">
        <f>IF(Wedstrijden!AK387="x","M","")</f>
        <v/>
      </c>
      <c r="DB390" s="16" t="str">
        <f>IF(Wedstrijden!AL387="x","Z","")</f>
        <v/>
      </c>
      <c r="DC390" s="16" t="str">
        <f>IF(Wedstrijden!AM387="x","ZZ","")</f>
        <v/>
      </c>
      <c r="DD390" s="16" t="str">
        <f>IF(Wedstrijden!AO387="x","1.40","")</f>
        <v/>
      </c>
      <c r="DE390" s="16" t="str">
        <f>IF(COUNTA(Wedstrijden!BC387:BE387)&lt;&gt;0,6,"")</f>
        <v/>
      </c>
      <c r="DF390" s="16" t="str">
        <f t="shared" si="40"/>
        <v/>
      </c>
      <c r="DG390" s="16" t="str">
        <f>IF(Wedstrijden!BC387="x","L","")</f>
        <v/>
      </c>
      <c r="DH390" s="16" t="str">
        <f>IF(Wedstrijden!BD387="x","M","")</f>
        <v/>
      </c>
      <c r="DI390" s="16" t="str">
        <f>IF(Wedstrijden!BE387="x","Z","")</f>
        <v/>
      </c>
      <c r="DJ390" s="16" t="str">
        <f>IF(Wedstrijden!BF387="x","Z","")</f>
        <v/>
      </c>
      <c r="DK390" s="16" t="str">
        <f>IF(COUNTA(Wedstrijden!BH387:BJ387)&lt;&gt;0,6,"")</f>
        <v/>
      </c>
      <c r="DL390" s="16" t="str">
        <f t="shared" si="41"/>
        <v/>
      </c>
      <c r="DM390" s="16" t="str">
        <f>IF(Wedstrijden!BH387="x","L","")</f>
        <v/>
      </c>
      <c r="DN390" s="16" t="str">
        <f>IF(Wedstrijden!BI387="x","M","")</f>
        <v/>
      </c>
      <c r="DO390" s="16" t="str">
        <f>IF(Wedstrijden!BJ387="x","Z","")</f>
        <v/>
      </c>
      <c r="DP390" s="16" t="str">
        <f>IF(Wedstrijden!BK387="x","Z","")</f>
        <v/>
      </c>
    </row>
    <row r="391" spans="1:120" ht="14.4" x14ac:dyDescent="0.3">
      <c r="A391" s="18">
        <f>Wedstrijden!A388</f>
        <v>0</v>
      </c>
      <c r="B391" s="16" t="str">
        <f>IFERROR(VLOOKUP(Wedstrijden!#REF!,#REF!,2,FALSE),"")</f>
        <v/>
      </c>
      <c r="C391" s="16">
        <f>Wedstrijden!E388</f>
        <v>0</v>
      </c>
      <c r="D391" s="16" t="str">
        <f>IFERROR(VLOOKUP(Wedstrijden!#REF!,#REF!,2,FALSE),"")</f>
        <v/>
      </c>
      <c r="E391" s="16" t="str">
        <f>IFERROR(VLOOKUP(Wedstrijden!#REF!,#REF!,5,FALSE),"")</f>
        <v/>
      </c>
      <c r="F391" s="16" t="e">
        <f>IF(Wedstrijden!#REF!&lt;&gt;"",Wedstrijden!#REF!,"")</f>
        <v>#REF!</v>
      </c>
      <c r="G391" s="16" t="e">
        <f>IF(Wedstrijden!#REF!="Indoor",1,0)</f>
        <v>#REF!</v>
      </c>
      <c r="H391" s="16" t="e">
        <f>Wedstrijden!#REF!</f>
        <v>#REF!</v>
      </c>
      <c r="I391" s="16" t="e">
        <f>IF(Wedstrijden!#REF!="Nee",0,IF(Wedstrijden!#REF!="Ja",1,""))</f>
        <v>#REF!</v>
      </c>
      <c r="J391" s="16" t="e">
        <f>IF(Wedstrijden!#REF!&lt;&gt;"",Wedstrijden!#REF!,"")</f>
        <v>#REF!</v>
      </c>
      <c r="BJ391" s="16" t="str">
        <f>IF(COUNTA(Wedstrijden!T388:AB388)&lt;&gt;0,1,"")</f>
        <v/>
      </c>
      <c r="BK391" s="16" t="str">
        <f t="shared" si="36"/>
        <v/>
      </c>
      <c r="BL391" s="16" t="e">
        <f>IF(Wedstrijden!#REF!="x","AA","")</f>
        <v>#REF!</v>
      </c>
      <c r="BM391" s="16" t="e">
        <f>IF(Wedstrijden!#REF!="x","A","")</f>
        <v>#REF!</v>
      </c>
      <c r="BN391" s="16" t="str">
        <f>IF(Wedstrijden!T388="x","B1","")</f>
        <v/>
      </c>
      <c r="BO391" s="16" t="e">
        <f>IF(Wedstrijden!#REF!="x","BB","")</f>
        <v>#REF!</v>
      </c>
      <c r="BP391" s="16" t="str">
        <f>IF(Wedstrijden!V388="x","B","")</f>
        <v/>
      </c>
      <c r="BQ391" s="16" t="str">
        <f>IF(Wedstrijden!W388="x","L1","")</f>
        <v/>
      </c>
      <c r="BR391" s="16" t="str">
        <f>IF(Wedstrijden!X388="x","L2","")</f>
        <v/>
      </c>
      <c r="BS391" s="16" t="str">
        <f>IF(Wedstrijden!Y388="x","M1","")</f>
        <v/>
      </c>
      <c r="BT391" s="16" t="str">
        <f>IF(Wedstrijden!Z388="x","M2","")</f>
        <v/>
      </c>
      <c r="BU391" s="16" t="str">
        <f>IF(Wedstrijden!AA388="x","Z1","")</f>
        <v/>
      </c>
      <c r="BV391" s="16" t="str">
        <f>IF(Wedstrijden!AB388="x","Z2","")</f>
        <v/>
      </c>
      <c r="BW391" s="16" t="str">
        <f>IF(COUNTA(Wedstrijden!K388:S388)&lt;&gt;0,1,"")</f>
        <v/>
      </c>
      <c r="BX391" s="16" t="str">
        <f t="shared" si="37"/>
        <v/>
      </c>
      <c r="BY391" s="16" t="str">
        <f>IF(Wedstrijden!K388="x","BB","")</f>
        <v/>
      </c>
      <c r="BZ391" s="16" t="str">
        <f>IF(Wedstrijden!L388="x","B","")</f>
        <v/>
      </c>
      <c r="CA391" s="16" t="str">
        <f>IF(Wedstrijden!M388="x","L1","")</f>
        <v/>
      </c>
      <c r="CB391" s="16" t="str">
        <f>IF(Wedstrijden!N388="x","L2","")</f>
        <v/>
      </c>
      <c r="CC391" s="16" t="str">
        <f>IF(Wedstrijden!O388="x","M1","")</f>
        <v/>
      </c>
      <c r="CD391" s="16" t="str">
        <f>IF(Wedstrijden!P388="x","M2","")</f>
        <v/>
      </c>
      <c r="CE391" s="16" t="str">
        <f>IF(Wedstrijden!Q388="x","Z1","")</f>
        <v/>
      </c>
      <c r="CF391" s="16" t="str">
        <f>IF(Wedstrijden!R388="x","Z2","")</f>
        <v/>
      </c>
      <c r="CG391" s="16" t="str">
        <f>IF(Wedstrijden!S388="x","ZZL","")</f>
        <v/>
      </c>
      <c r="CL391" s="16" t="str">
        <f>IF(COUNTA(Wedstrijden!AQ388:BA388)&lt;&gt;0,2,"")</f>
        <v/>
      </c>
      <c r="CM391" s="16" t="str">
        <f t="shared" si="38"/>
        <v/>
      </c>
      <c r="CN391" s="16" t="str">
        <f>IF(Wedstrijden!AQ388="x","AA","")</f>
        <v/>
      </c>
      <c r="CO391" s="16" t="str">
        <f>IF(Wedstrijden!AR388="x","A","")</f>
        <v/>
      </c>
      <c r="CP391" s="16" t="str">
        <f>IF(Wedstrijden!AS388="x","BB","")</f>
        <v/>
      </c>
      <c r="CQ391" s="16" t="str">
        <f>IF(Wedstrijden!AT388="x","B","")</f>
        <v/>
      </c>
      <c r="CR391" s="16" t="str">
        <f>IF(Wedstrijden!AU388="x","L","")</f>
        <v/>
      </c>
      <c r="CS391" s="16" t="str">
        <f>IF(Wedstrijden!AV388="x","M","")</f>
        <v/>
      </c>
      <c r="CT391" s="16" t="str">
        <f>IF(Wedstrijden!AW388="x","Z","")</f>
        <v/>
      </c>
      <c r="CU391" s="16" t="str">
        <f>IF(Wedstrijden!BA388="x","ZZ","")</f>
        <v/>
      </c>
      <c r="CV391" s="16" t="str">
        <f>IF(COUNTA(Wedstrijden!AH388:AO388)&lt;&gt;0,2,"")</f>
        <v/>
      </c>
      <c r="CW391" s="16" t="str">
        <f t="shared" si="39"/>
        <v/>
      </c>
      <c r="CX391" s="16" t="str">
        <f>IF(Wedstrijden!AH388="x","BB","")</f>
        <v/>
      </c>
      <c r="CY391" s="16" t="str">
        <f>IF(Wedstrijden!AI388="x","B","")</f>
        <v/>
      </c>
      <c r="CZ391" s="16" t="str">
        <f>IF(Wedstrijden!AJ388="x","L","")</f>
        <v/>
      </c>
      <c r="DA391" s="16" t="str">
        <f>IF(Wedstrijden!AK388="x","M","")</f>
        <v/>
      </c>
      <c r="DB391" s="16" t="str">
        <f>IF(Wedstrijden!AL388="x","Z","")</f>
        <v/>
      </c>
      <c r="DC391" s="16" t="str">
        <f>IF(Wedstrijden!AM388="x","ZZ","")</f>
        <v/>
      </c>
      <c r="DD391" s="16" t="str">
        <f>IF(Wedstrijden!AO388="x","1.40","")</f>
        <v/>
      </c>
      <c r="DE391" s="16" t="str">
        <f>IF(COUNTA(Wedstrijden!BC388:BE388)&lt;&gt;0,6,"")</f>
        <v/>
      </c>
      <c r="DF391" s="16" t="str">
        <f t="shared" si="40"/>
        <v/>
      </c>
      <c r="DG391" s="16" t="str">
        <f>IF(Wedstrijden!BC388="x","L","")</f>
        <v/>
      </c>
      <c r="DH391" s="16" t="str">
        <f>IF(Wedstrijden!BD388="x","M","")</f>
        <v/>
      </c>
      <c r="DI391" s="16" t="str">
        <f>IF(Wedstrijden!BE388="x","Z","")</f>
        <v/>
      </c>
      <c r="DJ391" s="16" t="str">
        <f>IF(Wedstrijden!BF388="x","Z","")</f>
        <v/>
      </c>
      <c r="DK391" s="16" t="str">
        <f>IF(COUNTA(Wedstrijden!BH388:BJ388)&lt;&gt;0,6,"")</f>
        <v/>
      </c>
      <c r="DL391" s="16" t="str">
        <f t="shared" si="41"/>
        <v/>
      </c>
      <c r="DM391" s="16" t="str">
        <f>IF(Wedstrijden!BH388="x","L","")</f>
        <v/>
      </c>
      <c r="DN391" s="16" t="str">
        <f>IF(Wedstrijden!BI388="x","M","")</f>
        <v/>
      </c>
      <c r="DO391" s="16" t="str">
        <f>IF(Wedstrijden!BJ388="x","Z","")</f>
        <v/>
      </c>
      <c r="DP391" s="16" t="str">
        <f>IF(Wedstrijden!BK388="x","Z","")</f>
        <v/>
      </c>
    </row>
    <row r="392" spans="1:120" ht="14.4" x14ac:dyDescent="0.3">
      <c r="A392" s="18">
        <f>Wedstrijden!A389</f>
        <v>0</v>
      </c>
      <c r="B392" s="16" t="str">
        <f>IFERROR(VLOOKUP(Wedstrijden!#REF!,#REF!,2,FALSE),"")</f>
        <v/>
      </c>
      <c r="C392" s="16">
        <f>Wedstrijden!E389</f>
        <v>0</v>
      </c>
      <c r="D392" s="16" t="str">
        <f>IFERROR(VLOOKUP(Wedstrijden!#REF!,#REF!,2,FALSE),"")</f>
        <v/>
      </c>
      <c r="E392" s="16" t="str">
        <f>IFERROR(VLOOKUP(Wedstrijden!#REF!,#REF!,5,FALSE),"")</f>
        <v/>
      </c>
      <c r="F392" s="16" t="e">
        <f>IF(Wedstrijden!#REF!&lt;&gt;"",Wedstrijden!#REF!,"")</f>
        <v>#REF!</v>
      </c>
      <c r="G392" s="16" t="e">
        <f>IF(Wedstrijden!#REF!="Indoor",1,0)</f>
        <v>#REF!</v>
      </c>
      <c r="H392" s="16" t="e">
        <f>Wedstrijden!#REF!</f>
        <v>#REF!</v>
      </c>
      <c r="I392" s="16" t="e">
        <f>IF(Wedstrijden!#REF!="Nee",0,IF(Wedstrijden!#REF!="Ja",1,""))</f>
        <v>#REF!</v>
      </c>
      <c r="J392" s="16" t="e">
        <f>IF(Wedstrijden!#REF!&lt;&gt;"",Wedstrijden!#REF!,"")</f>
        <v>#REF!</v>
      </c>
      <c r="BJ392" s="16" t="str">
        <f>IF(COUNTA(Wedstrijden!T389:AB389)&lt;&gt;0,1,"")</f>
        <v/>
      </c>
      <c r="BK392" s="16" t="str">
        <f t="shared" si="36"/>
        <v/>
      </c>
      <c r="BL392" s="16" t="e">
        <f>IF(Wedstrijden!#REF!="x","AA","")</f>
        <v>#REF!</v>
      </c>
      <c r="BM392" s="16" t="e">
        <f>IF(Wedstrijden!#REF!="x","A","")</f>
        <v>#REF!</v>
      </c>
      <c r="BN392" s="16" t="str">
        <f>IF(Wedstrijden!T389="x","B1","")</f>
        <v/>
      </c>
      <c r="BO392" s="16" t="e">
        <f>IF(Wedstrijden!#REF!="x","BB","")</f>
        <v>#REF!</v>
      </c>
      <c r="BP392" s="16" t="str">
        <f>IF(Wedstrijden!V389="x","B","")</f>
        <v/>
      </c>
      <c r="BQ392" s="16" t="str">
        <f>IF(Wedstrijden!W389="x","L1","")</f>
        <v/>
      </c>
      <c r="BR392" s="16" t="str">
        <f>IF(Wedstrijden!X389="x","L2","")</f>
        <v/>
      </c>
      <c r="BS392" s="16" t="str">
        <f>IF(Wedstrijden!Y389="x","M1","")</f>
        <v/>
      </c>
      <c r="BT392" s="16" t="str">
        <f>IF(Wedstrijden!Z389="x","M2","")</f>
        <v/>
      </c>
      <c r="BU392" s="16" t="str">
        <f>IF(Wedstrijden!AA389="x","Z1","")</f>
        <v/>
      </c>
      <c r="BV392" s="16" t="str">
        <f>IF(Wedstrijden!AB389="x","Z2","")</f>
        <v/>
      </c>
      <c r="BW392" s="16" t="str">
        <f>IF(COUNTA(Wedstrijden!K389:S389)&lt;&gt;0,1,"")</f>
        <v/>
      </c>
      <c r="BX392" s="16" t="str">
        <f t="shared" si="37"/>
        <v/>
      </c>
      <c r="BY392" s="16" t="str">
        <f>IF(Wedstrijden!K389="x","BB","")</f>
        <v/>
      </c>
      <c r="BZ392" s="16" t="str">
        <f>IF(Wedstrijden!L389="x","B","")</f>
        <v/>
      </c>
      <c r="CA392" s="16" t="str">
        <f>IF(Wedstrijden!M389="x","L1","")</f>
        <v/>
      </c>
      <c r="CB392" s="16" t="str">
        <f>IF(Wedstrijden!N389="x","L2","")</f>
        <v/>
      </c>
      <c r="CC392" s="16" t="str">
        <f>IF(Wedstrijden!O389="x","M1","")</f>
        <v/>
      </c>
      <c r="CD392" s="16" t="str">
        <f>IF(Wedstrijden!P389="x","M2","")</f>
        <v/>
      </c>
      <c r="CE392" s="16" t="str">
        <f>IF(Wedstrijden!Q389="x","Z1","")</f>
        <v/>
      </c>
      <c r="CF392" s="16" t="str">
        <f>IF(Wedstrijden!R389="x","Z2","")</f>
        <v/>
      </c>
      <c r="CG392" s="16" t="str">
        <f>IF(Wedstrijden!S389="x","ZZL","")</f>
        <v/>
      </c>
      <c r="CL392" s="16" t="str">
        <f>IF(COUNTA(Wedstrijden!AQ389:BA389)&lt;&gt;0,2,"")</f>
        <v/>
      </c>
      <c r="CM392" s="16" t="str">
        <f t="shared" si="38"/>
        <v/>
      </c>
      <c r="CN392" s="16" t="str">
        <f>IF(Wedstrijden!AQ389="x","AA","")</f>
        <v/>
      </c>
      <c r="CO392" s="16" t="str">
        <f>IF(Wedstrijden!AR389="x","A","")</f>
        <v/>
      </c>
      <c r="CP392" s="16" t="str">
        <f>IF(Wedstrijden!AS389="x","BB","")</f>
        <v/>
      </c>
      <c r="CQ392" s="16" t="str">
        <f>IF(Wedstrijden!AT389="x","B","")</f>
        <v/>
      </c>
      <c r="CR392" s="16" t="str">
        <f>IF(Wedstrijden!AU389="x","L","")</f>
        <v/>
      </c>
      <c r="CS392" s="16" t="str">
        <f>IF(Wedstrijden!AV389="x","M","")</f>
        <v/>
      </c>
      <c r="CT392" s="16" t="str">
        <f>IF(Wedstrijden!AW389="x","Z","")</f>
        <v/>
      </c>
      <c r="CU392" s="16" t="str">
        <f>IF(Wedstrijden!BA389="x","ZZ","")</f>
        <v/>
      </c>
      <c r="CV392" s="16" t="str">
        <f>IF(COUNTA(Wedstrijden!AH389:AO389)&lt;&gt;0,2,"")</f>
        <v/>
      </c>
      <c r="CW392" s="16" t="str">
        <f t="shared" si="39"/>
        <v/>
      </c>
      <c r="CX392" s="16" t="str">
        <f>IF(Wedstrijden!AH389="x","BB","")</f>
        <v/>
      </c>
      <c r="CY392" s="16" t="str">
        <f>IF(Wedstrijden!AI389="x","B","")</f>
        <v/>
      </c>
      <c r="CZ392" s="16" t="str">
        <f>IF(Wedstrijden!AJ389="x","L","")</f>
        <v/>
      </c>
      <c r="DA392" s="16" t="str">
        <f>IF(Wedstrijden!AK389="x","M","")</f>
        <v/>
      </c>
      <c r="DB392" s="16" t="str">
        <f>IF(Wedstrijden!AL389="x","Z","")</f>
        <v/>
      </c>
      <c r="DC392" s="16" t="str">
        <f>IF(Wedstrijden!AM389="x","ZZ","")</f>
        <v/>
      </c>
      <c r="DD392" s="16" t="str">
        <f>IF(Wedstrijden!AO389="x","1.40","")</f>
        <v/>
      </c>
      <c r="DE392" s="16" t="str">
        <f>IF(COUNTA(Wedstrijden!BC389:BE389)&lt;&gt;0,6,"")</f>
        <v/>
      </c>
      <c r="DF392" s="16" t="str">
        <f t="shared" si="40"/>
        <v/>
      </c>
      <c r="DG392" s="16" t="str">
        <f>IF(Wedstrijden!BC389="x","L","")</f>
        <v/>
      </c>
      <c r="DH392" s="16" t="str">
        <f>IF(Wedstrijden!BD389="x","M","")</f>
        <v/>
      </c>
      <c r="DI392" s="16" t="str">
        <f>IF(Wedstrijden!BE389="x","Z","")</f>
        <v/>
      </c>
      <c r="DJ392" s="16" t="str">
        <f>IF(Wedstrijden!BF389="x","Z","")</f>
        <v/>
      </c>
      <c r="DK392" s="16" t="str">
        <f>IF(COUNTA(Wedstrijden!BH389:BJ389)&lt;&gt;0,6,"")</f>
        <v/>
      </c>
      <c r="DL392" s="16" t="str">
        <f t="shared" si="41"/>
        <v/>
      </c>
      <c r="DM392" s="16" t="str">
        <f>IF(Wedstrijden!BH389="x","L","")</f>
        <v/>
      </c>
      <c r="DN392" s="16" t="str">
        <f>IF(Wedstrijden!BI389="x","M","")</f>
        <v/>
      </c>
      <c r="DO392" s="16" t="str">
        <f>IF(Wedstrijden!BJ389="x","Z","")</f>
        <v/>
      </c>
      <c r="DP392" s="16" t="str">
        <f>IF(Wedstrijden!BK389="x","Z","")</f>
        <v/>
      </c>
    </row>
    <row r="393" spans="1:120" ht="14.4" x14ac:dyDescent="0.3">
      <c r="A393" s="18">
        <f>Wedstrijden!A390</f>
        <v>0</v>
      </c>
      <c r="B393" s="16" t="str">
        <f>IFERROR(VLOOKUP(Wedstrijden!#REF!,#REF!,2,FALSE),"")</f>
        <v/>
      </c>
      <c r="C393" s="16">
        <f>Wedstrijden!E390</f>
        <v>0</v>
      </c>
      <c r="D393" s="16" t="str">
        <f>IFERROR(VLOOKUP(Wedstrijden!#REF!,#REF!,2,FALSE),"")</f>
        <v/>
      </c>
      <c r="E393" s="16" t="str">
        <f>IFERROR(VLOOKUP(Wedstrijden!#REF!,#REF!,5,FALSE),"")</f>
        <v/>
      </c>
      <c r="F393" s="16" t="e">
        <f>IF(Wedstrijden!#REF!&lt;&gt;"",Wedstrijden!#REF!,"")</f>
        <v>#REF!</v>
      </c>
      <c r="G393" s="16" t="e">
        <f>IF(Wedstrijden!#REF!="Indoor",1,0)</f>
        <v>#REF!</v>
      </c>
      <c r="H393" s="16" t="e">
        <f>Wedstrijden!#REF!</f>
        <v>#REF!</v>
      </c>
      <c r="I393" s="16" t="e">
        <f>IF(Wedstrijden!#REF!="Nee",0,IF(Wedstrijden!#REF!="Ja",1,""))</f>
        <v>#REF!</v>
      </c>
      <c r="J393" s="16" t="e">
        <f>IF(Wedstrijden!#REF!&lt;&gt;"",Wedstrijden!#REF!,"")</f>
        <v>#REF!</v>
      </c>
      <c r="BJ393" s="16" t="str">
        <f>IF(COUNTA(Wedstrijden!T390:AB390)&lt;&gt;0,1,"")</f>
        <v/>
      </c>
      <c r="BK393" s="16" t="str">
        <f t="shared" si="36"/>
        <v/>
      </c>
      <c r="BL393" s="16" t="e">
        <f>IF(Wedstrijden!#REF!="x","AA","")</f>
        <v>#REF!</v>
      </c>
      <c r="BM393" s="16" t="e">
        <f>IF(Wedstrijden!#REF!="x","A","")</f>
        <v>#REF!</v>
      </c>
      <c r="BN393" s="16" t="str">
        <f>IF(Wedstrijden!T390="x","B1","")</f>
        <v/>
      </c>
      <c r="BO393" s="16" t="e">
        <f>IF(Wedstrijden!#REF!="x","BB","")</f>
        <v>#REF!</v>
      </c>
      <c r="BP393" s="16" t="str">
        <f>IF(Wedstrijden!V390="x","B","")</f>
        <v/>
      </c>
      <c r="BQ393" s="16" t="str">
        <f>IF(Wedstrijden!W390="x","L1","")</f>
        <v/>
      </c>
      <c r="BR393" s="16" t="str">
        <f>IF(Wedstrijden!X390="x","L2","")</f>
        <v/>
      </c>
      <c r="BS393" s="16" t="str">
        <f>IF(Wedstrijden!Y390="x","M1","")</f>
        <v/>
      </c>
      <c r="BT393" s="16" t="str">
        <f>IF(Wedstrijden!Z390="x","M2","")</f>
        <v/>
      </c>
      <c r="BU393" s="16" t="str">
        <f>IF(Wedstrijden!AA390="x","Z1","")</f>
        <v/>
      </c>
      <c r="BV393" s="16" t="str">
        <f>IF(Wedstrijden!AB390="x","Z2","")</f>
        <v/>
      </c>
      <c r="BW393" s="16" t="str">
        <f>IF(COUNTA(Wedstrijden!K390:S390)&lt;&gt;0,1,"")</f>
        <v/>
      </c>
      <c r="BX393" s="16" t="str">
        <f t="shared" si="37"/>
        <v/>
      </c>
      <c r="BY393" s="16" t="str">
        <f>IF(Wedstrijden!K390="x","BB","")</f>
        <v/>
      </c>
      <c r="BZ393" s="16" t="str">
        <f>IF(Wedstrijden!L390="x","B","")</f>
        <v/>
      </c>
      <c r="CA393" s="16" t="str">
        <f>IF(Wedstrijden!M390="x","L1","")</f>
        <v/>
      </c>
      <c r="CB393" s="16" t="str">
        <f>IF(Wedstrijden!N390="x","L2","")</f>
        <v/>
      </c>
      <c r="CC393" s="16" t="str">
        <f>IF(Wedstrijden!O390="x","M1","")</f>
        <v/>
      </c>
      <c r="CD393" s="16" t="str">
        <f>IF(Wedstrijden!P390="x","M2","")</f>
        <v/>
      </c>
      <c r="CE393" s="16" t="str">
        <f>IF(Wedstrijden!Q390="x","Z1","")</f>
        <v/>
      </c>
      <c r="CF393" s="16" t="str">
        <f>IF(Wedstrijden!R390="x","Z2","")</f>
        <v/>
      </c>
      <c r="CG393" s="16" t="str">
        <f>IF(Wedstrijden!S390="x","ZZL","")</f>
        <v/>
      </c>
      <c r="CL393" s="16" t="str">
        <f>IF(COUNTA(Wedstrijden!AQ390:BA390)&lt;&gt;0,2,"")</f>
        <v/>
      </c>
      <c r="CM393" s="16" t="str">
        <f t="shared" si="38"/>
        <v/>
      </c>
      <c r="CN393" s="16" t="str">
        <f>IF(Wedstrijden!AQ390="x","AA","")</f>
        <v/>
      </c>
      <c r="CO393" s="16" t="str">
        <f>IF(Wedstrijden!AR390="x","A","")</f>
        <v/>
      </c>
      <c r="CP393" s="16" t="str">
        <f>IF(Wedstrijden!AS390="x","BB","")</f>
        <v/>
      </c>
      <c r="CQ393" s="16" t="str">
        <f>IF(Wedstrijden!AT390="x","B","")</f>
        <v/>
      </c>
      <c r="CR393" s="16" t="str">
        <f>IF(Wedstrijden!AU390="x","L","")</f>
        <v/>
      </c>
      <c r="CS393" s="16" t="str">
        <f>IF(Wedstrijden!AV390="x","M","")</f>
        <v/>
      </c>
      <c r="CT393" s="16" t="str">
        <f>IF(Wedstrijden!AW390="x","Z","")</f>
        <v/>
      </c>
      <c r="CU393" s="16" t="str">
        <f>IF(Wedstrijden!BA390="x","ZZ","")</f>
        <v/>
      </c>
      <c r="CV393" s="16" t="str">
        <f>IF(COUNTA(Wedstrijden!AH390:AO390)&lt;&gt;0,2,"")</f>
        <v/>
      </c>
      <c r="CW393" s="16" t="str">
        <f t="shared" si="39"/>
        <v/>
      </c>
      <c r="CX393" s="16" t="str">
        <f>IF(Wedstrijden!AH390="x","BB","")</f>
        <v/>
      </c>
      <c r="CY393" s="16" t="str">
        <f>IF(Wedstrijden!AI390="x","B","")</f>
        <v/>
      </c>
      <c r="CZ393" s="16" t="str">
        <f>IF(Wedstrijden!AJ390="x","L","")</f>
        <v/>
      </c>
      <c r="DA393" s="16" t="str">
        <f>IF(Wedstrijden!AK390="x","M","")</f>
        <v/>
      </c>
      <c r="DB393" s="16" t="str">
        <f>IF(Wedstrijden!AL390="x","Z","")</f>
        <v/>
      </c>
      <c r="DC393" s="16" t="str">
        <f>IF(Wedstrijden!AM390="x","ZZ","")</f>
        <v/>
      </c>
      <c r="DD393" s="16" t="str">
        <f>IF(Wedstrijden!AO390="x","1.40","")</f>
        <v/>
      </c>
      <c r="DE393" s="16" t="str">
        <f>IF(COUNTA(Wedstrijden!BC390:BE390)&lt;&gt;0,6,"")</f>
        <v/>
      </c>
      <c r="DF393" s="16" t="str">
        <f t="shared" si="40"/>
        <v/>
      </c>
      <c r="DG393" s="16" t="str">
        <f>IF(Wedstrijden!BC390="x","L","")</f>
        <v/>
      </c>
      <c r="DH393" s="16" t="str">
        <f>IF(Wedstrijden!BD390="x","M","")</f>
        <v/>
      </c>
      <c r="DI393" s="16" t="str">
        <f>IF(Wedstrijden!BE390="x","Z","")</f>
        <v/>
      </c>
      <c r="DJ393" s="16" t="str">
        <f>IF(Wedstrijden!BF390="x","Z","")</f>
        <v/>
      </c>
      <c r="DK393" s="16" t="str">
        <f>IF(COUNTA(Wedstrijden!BH390:BJ390)&lt;&gt;0,6,"")</f>
        <v/>
      </c>
      <c r="DL393" s="16" t="str">
        <f t="shared" si="41"/>
        <v/>
      </c>
      <c r="DM393" s="16" t="str">
        <f>IF(Wedstrijden!BH390="x","L","")</f>
        <v/>
      </c>
      <c r="DN393" s="16" t="str">
        <f>IF(Wedstrijden!BI390="x","M","")</f>
        <v/>
      </c>
      <c r="DO393" s="16" t="str">
        <f>IF(Wedstrijden!BJ390="x","Z","")</f>
        <v/>
      </c>
      <c r="DP393" s="16" t="str">
        <f>IF(Wedstrijden!BK390="x","Z","")</f>
        <v/>
      </c>
    </row>
    <row r="394" spans="1:120" ht="14.4" x14ac:dyDescent="0.3">
      <c r="A394" s="18">
        <f>Wedstrijden!A391</f>
        <v>0</v>
      </c>
      <c r="B394" s="16" t="str">
        <f>IFERROR(VLOOKUP(Wedstrijden!#REF!,#REF!,2,FALSE),"")</f>
        <v/>
      </c>
      <c r="C394" s="16">
        <f>Wedstrijden!E391</f>
        <v>0</v>
      </c>
      <c r="D394" s="16" t="str">
        <f>IFERROR(VLOOKUP(Wedstrijden!#REF!,#REF!,2,FALSE),"")</f>
        <v/>
      </c>
      <c r="E394" s="16" t="str">
        <f>IFERROR(VLOOKUP(Wedstrijden!#REF!,#REF!,5,FALSE),"")</f>
        <v/>
      </c>
      <c r="F394" s="16" t="e">
        <f>IF(Wedstrijden!#REF!&lt;&gt;"",Wedstrijden!#REF!,"")</f>
        <v>#REF!</v>
      </c>
      <c r="G394" s="16" t="e">
        <f>IF(Wedstrijden!#REF!="Indoor",1,0)</f>
        <v>#REF!</v>
      </c>
      <c r="H394" s="16" t="e">
        <f>Wedstrijden!#REF!</f>
        <v>#REF!</v>
      </c>
      <c r="I394" s="16" t="e">
        <f>IF(Wedstrijden!#REF!="Nee",0,IF(Wedstrijden!#REF!="Ja",1,""))</f>
        <v>#REF!</v>
      </c>
      <c r="J394" s="16" t="e">
        <f>IF(Wedstrijden!#REF!&lt;&gt;"",Wedstrijden!#REF!,"")</f>
        <v>#REF!</v>
      </c>
      <c r="BJ394" s="16" t="str">
        <f>IF(COUNTA(Wedstrijden!T391:AB391)&lt;&gt;0,1,"")</f>
        <v/>
      </c>
      <c r="BK394" s="16" t="str">
        <f t="shared" si="36"/>
        <v/>
      </c>
      <c r="BL394" s="16" t="e">
        <f>IF(Wedstrijden!#REF!="x","AA","")</f>
        <v>#REF!</v>
      </c>
      <c r="BM394" s="16" t="e">
        <f>IF(Wedstrijden!#REF!="x","A","")</f>
        <v>#REF!</v>
      </c>
      <c r="BN394" s="16" t="str">
        <f>IF(Wedstrijden!T391="x","B1","")</f>
        <v/>
      </c>
      <c r="BO394" s="16" t="e">
        <f>IF(Wedstrijden!#REF!="x","BB","")</f>
        <v>#REF!</v>
      </c>
      <c r="BP394" s="16" t="str">
        <f>IF(Wedstrijden!V391="x","B","")</f>
        <v/>
      </c>
      <c r="BQ394" s="16" t="str">
        <f>IF(Wedstrijden!W391="x","L1","")</f>
        <v/>
      </c>
      <c r="BR394" s="16" t="str">
        <f>IF(Wedstrijden!X391="x","L2","")</f>
        <v/>
      </c>
      <c r="BS394" s="16" t="str">
        <f>IF(Wedstrijden!Y391="x","M1","")</f>
        <v/>
      </c>
      <c r="BT394" s="16" t="str">
        <f>IF(Wedstrijden!Z391="x","M2","")</f>
        <v/>
      </c>
      <c r="BU394" s="16" t="str">
        <f>IF(Wedstrijden!AA391="x","Z1","")</f>
        <v/>
      </c>
      <c r="BV394" s="16" t="str">
        <f>IF(Wedstrijden!AB391="x","Z2","")</f>
        <v/>
      </c>
      <c r="BW394" s="16" t="str">
        <f>IF(COUNTA(Wedstrijden!K391:S391)&lt;&gt;0,1,"")</f>
        <v/>
      </c>
      <c r="BX394" s="16" t="str">
        <f t="shared" si="37"/>
        <v/>
      </c>
      <c r="BY394" s="16" t="str">
        <f>IF(Wedstrijden!K391="x","BB","")</f>
        <v/>
      </c>
      <c r="BZ394" s="16" t="str">
        <f>IF(Wedstrijden!L391="x","B","")</f>
        <v/>
      </c>
      <c r="CA394" s="16" t="str">
        <f>IF(Wedstrijden!M391="x","L1","")</f>
        <v/>
      </c>
      <c r="CB394" s="16" t="str">
        <f>IF(Wedstrijden!N391="x","L2","")</f>
        <v/>
      </c>
      <c r="CC394" s="16" t="str">
        <f>IF(Wedstrijden!O391="x","M1","")</f>
        <v/>
      </c>
      <c r="CD394" s="16" t="str">
        <f>IF(Wedstrijden!P391="x","M2","")</f>
        <v/>
      </c>
      <c r="CE394" s="16" t="str">
        <f>IF(Wedstrijden!Q391="x","Z1","")</f>
        <v/>
      </c>
      <c r="CF394" s="16" t="str">
        <f>IF(Wedstrijden!R391="x","Z2","")</f>
        <v/>
      </c>
      <c r="CG394" s="16" t="str">
        <f>IF(Wedstrijden!S391="x","ZZL","")</f>
        <v/>
      </c>
      <c r="CL394" s="16" t="str">
        <f>IF(COUNTA(Wedstrijden!AQ391:BA391)&lt;&gt;0,2,"")</f>
        <v/>
      </c>
      <c r="CM394" s="16" t="str">
        <f t="shared" si="38"/>
        <v/>
      </c>
      <c r="CN394" s="16" t="str">
        <f>IF(Wedstrijden!AQ391="x","AA","")</f>
        <v/>
      </c>
      <c r="CO394" s="16" t="str">
        <f>IF(Wedstrijden!AR391="x","A","")</f>
        <v/>
      </c>
      <c r="CP394" s="16" t="str">
        <f>IF(Wedstrijden!AS391="x","BB","")</f>
        <v/>
      </c>
      <c r="CQ394" s="16" t="str">
        <f>IF(Wedstrijden!AT391="x","B","")</f>
        <v/>
      </c>
      <c r="CR394" s="16" t="str">
        <f>IF(Wedstrijden!AU391="x","L","")</f>
        <v/>
      </c>
      <c r="CS394" s="16" t="str">
        <f>IF(Wedstrijden!AV391="x","M","")</f>
        <v/>
      </c>
      <c r="CT394" s="16" t="str">
        <f>IF(Wedstrijden!AW391="x","Z","")</f>
        <v/>
      </c>
      <c r="CU394" s="16" t="str">
        <f>IF(Wedstrijden!BA391="x","ZZ","")</f>
        <v/>
      </c>
      <c r="CV394" s="16" t="str">
        <f>IF(COUNTA(Wedstrijden!AH391:AO391)&lt;&gt;0,2,"")</f>
        <v/>
      </c>
      <c r="CW394" s="16" t="str">
        <f t="shared" si="39"/>
        <v/>
      </c>
      <c r="CX394" s="16" t="str">
        <f>IF(Wedstrijden!AH391="x","BB","")</f>
        <v/>
      </c>
      <c r="CY394" s="16" t="str">
        <f>IF(Wedstrijden!AI391="x","B","")</f>
        <v/>
      </c>
      <c r="CZ394" s="16" t="str">
        <f>IF(Wedstrijden!AJ391="x","L","")</f>
        <v/>
      </c>
      <c r="DA394" s="16" t="str">
        <f>IF(Wedstrijden!AK391="x","M","")</f>
        <v/>
      </c>
      <c r="DB394" s="16" t="str">
        <f>IF(Wedstrijden!AL391="x","Z","")</f>
        <v/>
      </c>
      <c r="DC394" s="16" t="str">
        <f>IF(Wedstrijden!AM391="x","ZZ","")</f>
        <v/>
      </c>
      <c r="DD394" s="16" t="str">
        <f>IF(Wedstrijden!AO391="x","1.40","")</f>
        <v/>
      </c>
      <c r="DE394" s="16" t="str">
        <f>IF(COUNTA(Wedstrijden!BC391:BE391)&lt;&gt;0,6,"")</f>
        <v/>
      </c>
      <c r="DF394" s="16" t="str">
        <f t="shared" si="40"/>
        <v/>
      </c>
      <c r="DG394" s="16" t="str">
        <f>IF(Wedstrijden!BC391="x","L","")</f>
        <v/>
      </c>
      <c r="DH394" s="16" t="str">
        <f>IF(Wedstrijden!BD391="x","M","")</f>
        <v/>
      </c>
      <c r="DI394" s="16" t="str">
        <f>IF(Wedstrijden!BE391="x","Z","")</f>
        <v/>
      </c>
      <c r="DJ394" s="16" t="str">
        <f>IF(Wedstrijden!BF391="x","Z","")</f>
        <v/>
      </c>
      <c r="DK394" s="16" t="str">
        <f>IF(COUNTA(Wedstrijden!BH391:BJ391)&lt;&gt;0,6,"")</f>
        <v/>
      </c>
      <c r="DL394" s="16" t="str">
        <f t="shared" si="41"/>
        <v/>
      </c>
      <c r="DM394" s="16" t="str">
        <f>IF(Wedstrijden!BH391="x","L","")</f>
        <v/>
      </c>
      <c r="DN394" s="16" t="str">
        <f>IF(Wedstrijden!BI391="x","M","")</f>
        <v/>
      </c>
      <c r="DO394" s="16" t="str">
        <f>IF(Wedstrijden!BJ391="x","Z","")</f>
        <v/>
      </c>
      <c r="DP394" s="16" t="str">
        <f>IF(Wedstrijden!BK391="x","Z","")</f>
        <v/>
      </c>
    </row>
    <row r="395" spans="1:120" ht="14.4" x14ac:dyDescent="0.3">
      <c r="A395" s="18">
        <f>Wedstrijden!A392</f>
        <v>0</v>
      </c>
      <c r="B395" s="16" t="str">
        <f>IFERROR(VLOOKUP(Wedstrijden!#REF!,#REF!,2,FALSE),"")</f>
        <v/>
      </c>
      <c r="C395" s="16">
        <f>Wedstrijden!E392</f>
        <v>0</v>
      </c>
      <c r="D395" s="16" t="str">
        <f>IFERROR(VLOOKUP(Wedstrijden!#REF!,#REF!,2,FALSE),"")</f>
        <v/>
      </c>
      <c r="E395" s="16" t="str">
        <f>IFERROR(VLOOKUP(Wedstrijden!#REF!,#REF!,5,FALSE),"")</f>
        <v/>
      </c>
      <c r="F395" s="16" t="e">
        <f>IF(Wedstrijden!#REF!&lt;&gt;"",Wedstrijden!#REF!,"")</f>
        <v>#REF!</v>
      </c>
      <c r="G395" s="16" t="e">
        <f>IF(Wedstrijden!#REF!="Indoor",1,0)</f>
        <v>#REF!</v>
      </c>
      <c r="H395" s="16" t="e">
        <f>Wedstrijden!#REF!</f>
        <v>#REF!</v>
      </c>
      <c r="I395" s="16" t="e">
        <f>IF(Wedstrijden!#REF!="Nee",0,IF(Wedstrijden!#REF!="Ja",1,""))</f>
        <v>#REF!</v>
      </c>
      <c r="J395" s="16" t="e">
        <f>IF(Wedstrijden!#REF!&lt;&gt;"",Wedstrijden!#REF!,"")</f>
        <v>#REF!</v>
      </c>
      <c r="BJ395" s="16" t="str">
        <f>IF(COUNTA(Wedstrijden!T392:AB392)&lt;&gt;0,1,"")</f>
        <v/>
      </c>
      <c r="BK395" s="16" t="str">
        <f t="shared" si="36"/>
        <v/>
      </c>
      <c r="BL395" s="16" t="e">
        <f>IF(Wedstrijden!#REF!="x","AA","")</f>
        <v>#REF!</v>
      </c>
      <c r="BM395" s="16" t="e">
        <f>IF(Wedstrijden!#REF!="x","A","")</f>
        <v>#REF!</v>
      </c>
      <c r="BN395" s="16" t="str">
        <f>IF(Wedstrijden!T392="x","B1","")</f>
        <v/>
      </c>
      <c r="BO395" s="16" t="e">
        <f>IF(Wedstrijden!#REF!="x","BB","")</f>
        <v>#REF!</v>
      </c>
      <c r="BP395" s="16" t="str">
        <f>IF(Wedstrijden!V392="x","B","")</f>
        <v/>
      </c>
      <c r="BQ395" s="16" t="str">
        <f>IF(Wedstrijden!W392="x","L1","")</f>
        <v/>
      </c>
      <c r="BR395" s="16" t="str">
        <f>IF(Wedstrijden!X392="x","L2","")</f>
        <v/>
      </c>
      <c r="BS395" s="16" t="str">
        <f>IF(Wedstrijden!Y392="x","M1","")</f>
        <v/>
      </c>
      <c r="BT395" s="16" t="str">
        <f>IF(Wedstrijden!Z392="x","M2","")</f>
        <v/>
      </c>
      <c r="BU395" s="16" t="str">
        <f>IF(Wedstrijden!AA392="x","Z1","")</f>
        <v/>
      </c>
      <c r="BV395" s="16" t="str">
        <f>IF(Wedstrijden!AB392="x","Z2","")</f>
        <v/>
      </c>
      <c r="BW395" s="16" t="str">
        <f>IF(COUNTA(Wedstrijden!K392:S392)&lt;&gt;0,1,"")</f>
        <v/>
      </c>
      <c r="BX395" s="16" t="str">
        <f t="shared" si="37"/>
        <v/>
      </c>
      <c r="BY395" s="16" t="str">
        <f>IF(Wedstrijden!K392="x","BB","")</f>
        <v/>
      </c>
      <c r="BZ395" s="16" t="str">
        <f>IF(Wedstrijden!L392="x","B","")</f>
        <v/>
      </c>
      <c r="CA395" s="16" t="str">
        <f>IF(Wedstrijden!M392="x","L1","")</f>
        <v/>
      </c>
      <c r="CB395" s="16" t="str">
        <f>IF(Wedstrijden!N392="x","L2","")</f>
        <v/>
      </c>
      <c r="CC395" s="16" t="str">
        <f>IF(Wedstrijden!O392="x","M1","")</f>
        <v/>
      </c>
      <c r="CD395" s="16" t="str">
        <f>IF(Wedstrijden!P392="x","M2","")</f>
        <v/>
      </c>
      <c r="CE395" s="16" t="str">
        <f>IF(Wedstrijden!Q392="x","Z1","")</f>
        <v/>
      </c>
      <c r="CF395" s="16" t="str">
        <f>IF(Wedstrijden!R392="x","Z2","")</f>
        <v/>
      </c>
      <c r="CG395" s="16" t="str">
        <f>IF(Wedstrijden!S392="x","ZZL","")</f>
        <v/>
      </c>
      <c r="CL395" s="16" t="str">
        <f>IF(COUNTA(Wedstrijden!AQ392:BA392)&lt;&gt;0,2,"")</f>
        <v/>
      </c>
      <c r="CM395" s="16" t="str">
        <f t="shared" si="38"/>
        <v/>
      </c>
      <c r="CN395" s="16" t="str">
        <f>IF(Wedstrijden!AQ392="x","AA","")</f>
        <v/>
      </c>
      <c r="CO395" s="16" t="str">
        <f>IF(Wedstrijden!AR392="x","A","")</f>
        <v/>
      </c>
      <c r="CP395" s="16" t="str">
        <f>IF(Wedstrijden!AS392="x","BB","")</f>
        <v/>
      </c>
      <c r="CQ395" s="16" t="str">
        <f>IF(Wedstrijden!AT392="x","B","")</f>
        <v/>
      </c>
      <c r="CR395" s="16" t="str">
        <f>IF(Wedstrijden!AU392="x","L","")</f>
        <v/>
      </c>
      <c r="CS395" s="16" t="str">
        <f>IF(Wedstrijden!AV392="x","M","")</f>
        <v/>
      </c>
      <c r="CT395" s="16" t="str">
        <f>IF(Wedstrijden!AW392="x","Z","")</f>
        <v/>
      </c>
      <c r="CU395" s="16" t="str">
        <f>IF(Wedstrijden!BA392="x","ZZ","")</f>
        <v/>
      </c>
      <c r="CV395" s="16" t="str">
        <f>IF(COUNTA(Wedstrijden!AH392:AO392)&lt;&gt;0,2,"")</f>
        <v/>
      </c>
      <c r="CW395" s="16" t="str">
        <f t="shared" si="39"/>
        <v/>
      </c>
      <c r="CX395" s="16" t="str">
        <f>IF(Wedstrijden!AH392="x","BB","")</f>
        <v/>
      </c>
      <c r="CY395" s="16" t="str">
        <f>IF(Wedstrijden!AI392="x","B","")</f>
        <v/>
      </c>
      <c r="CZ395" s="16" t="str">
        <f>IF(Wedstrijden!AJ392="x","L","")</f>
        <v/>
      </c>
      <c r="DA395" s="16" t="str">
        <f>IF(Wedstrijden!AK392="x","M","")</f>
        <v/>
      </c>
      <c r="DB395" s="16" t="str">
        <f>IF(Wedstrijden!AL392="x","Z","")</f>
        <v/>
      </c>
      <c r="DC395" s="16" t="str">
        <f>IF(Wedstrijden!AM392="x","ZZ","")</f>
        <v/>
      </c>
      <c r="DD395" s="16" t="str">
        <f>IF(Wedstrijden!AO392="x","1.40","")</f>
        <v/>
      </c>
      <c r="DE395" s="16" t="str">
        <f>IF(COUNTA(Wedstrijden!BC392:BE392)&lt;&gt;0,6,"")</f>
        <v/>
      </c>
      <c r="DF395" s="16" t="str">
        <f t="shared" si="40"/>
        <v/>
      </c>
      <c r="DG395" s="16" t="str">
        <f>IF(Wedstrijden!BC392="x","L","")</f>
        <v/>
      </c>
      <c r="DH395" s="16" t="str">
        <f>IF(Wedstrijden!BD392="x","M","")</f>
        <v/>
      </c>
      <c r="DI395" s="16" t="str">
        <f>IF(Wedstrijden!BE392="x","Z","")</f>
        <v/>
      </c>
      <c r="DJ395" s="16" t="str">
        <f>IF(Wedstrijden!BF392="x","Z","")</f>
        <v/>
      </c>
      <c r="DK395" s="16" t="str">
        <f>IF(COUNTA(Wedstrijden!BH392:BJ392)&lt;&gt;0,6,"")</f>
        <v/>
      </c>
      <c r="DL395" s="16" t="str">
        <f t="shared" si="41"/>
        <v/>
      </c>
      <c r="DM395" s="16" t="str">
        <f>IF(Wedstrijden!BH392="x","L","")</f>
        <v/>
      </c>
      <c r="DN395" s="16" t="str">
        <f>IF(Wedstrijden!BI392="x","M","")</f>
        <v/>
      </c>
      <c r="DO395" s="16" t="str">
        <f>IF(Wedstrijden!BJ392="x","Z","")</f>
        <v/>
      </c>
      <c r="DP395" s="16" t="str">
        <f>IF(Wedstrijden!BK392="x","Z","")</f>
        <v/>
      </c>
    </row>
    <row r="396" spans="1:120" ht="14.4" x14ac:dyDescent="0.3">
      <c r="A396" s="18">
        <f>Wedstrijden!A393</f>
        <v>0</v>
      </c>
      <c r="B396" s="16" t="str">
        <f>IFERROR(VLOOKUP(Wedstrijden!#REF!,#REF!,2,FALSE),"")</f>
        <v/>
      </c>
      <c r="C396" s="16">
        <f>Wedstrijden!E393</f>
        <v>0</v>
      </c>
      <c r="D396" s="16" t="str">
        <f>IFERROR(VLOOKUP(Wedstrijden!#REF!,#REF!,2,FALSE),"")</f>
        <v/>
      </c>
      <c r="E396" s="16" t="str">
        <f>IFERROR(VLOOKUP(Wedstrijden!#REF!,#REF!,5,FALSE),"")</f>
        <v/>
      </c>
      <c r="F396" s="16" t="e">
        <f>IF(Wedstrijden!#REF!&lt;&gt;"",Wedstrijden!#REF!,"")</f>
        <v>#REF!</v>
      </c>
      <c r="G396" s="16" t="e">
        <f>IF(Wedstrijden!#REF!="Indoor",1,0)</f>
        <v>#REF!</v>
      </c>
      <c r="H396" s="16" t="e">
        <f>Wedstrijden!#REF!</f>
        <v>#REF!</v>
      </c>
      <c r="I396" s="16" t="e">
        <f>IF(Wedstrijden!#REF!="Nee",0,IF(Wedstrijden!#REF!="Ja",1,""))</f>
        <v>#REF!</v>
      </c>
      <c r="J396" s="16" t="e">
        <f>IF(Wedstrijden!#REF!&lt;&gt;"",Wedstrijden!#REF!,"")</f>
        <v>#REF!</v>
      </c>
      <c r="BJ396" s="16" t="str">
        <f>IF(COUNTA(Wedstrijden!T393:AB393)&lt;&gt;0,1,"")</f>
        <v/>
      </c>
      <c r="BK396" s="16" t="str">
        <f t="shared" si="36"/>
        <v/>
      </c>
      <c r="BL396" s="16" t="e">
        <f>IF(Wedstrijden!#REF!="x","AA","")</f>
        <v>#REF!</v>
      </c>
      <c r="BM396" s="16" t="e">
        <f>IF(Wedstrijden!#REF!="x","A","")</f>
        <v>#REF!</v>
      </c>
      <c r="BN396" s="16" t="str">
        <f>IF(Wedstrijden!T393="x","B1","")</f>
        <v/>
      </c>
      <c r="BO396" s="16" t="e">
        <f>IF(Wedstrijden!#REF!="x","BB","")</f>
        <v>#REF!</v>
      </c>
      <c r="BP396" s="16" t="str">
        <f>IF(Wedstrijden!V393="x","B","")</f>
        <v/>
      </c>
      <c r="BQ396" s="16" t="str">
        <f>IF(Wedstrijden!W393="x","L1","")</f>
        <v/>
      </c>
      <c r="BR396" s="16" t="str">
        <f>IF(Wedstrijden!X393="x","L2","")</f>
        <v/>
      </c>
      <c r="BS396" s="16" t="str">
        <f>IF(Wedstrijden!Y393="x","M1","")</f>
        <v/>
      </c>
      <c r="BT396" s="16" t="str">
        <f>IF(Wedstrijden!Z393="x","M2","")</f>
        <v/>
      </c>
      <c r="BU396" s="16" t="str">
        <f>IF(Wedstrijden!AA393="x","Z1","")</f>
        <v/>
      </c>
      <c r="BV396" s="16" t="str">
        <f>IF(Wedstrijden!AB393="x","Z2","")</f>
        <v/>
      </c>
      <c r="BW396" s="16" t="str">
        <f>IF(COUNTA(Wedstrijden!K393:S393)&lt;&gt;0,1,"")</f>
        <v/>
      </c>
      <c r="BX396" s="16" t="str">
        <f t="shared" si="37"/>
        <v/>
      </c>
      <c r="BY396" s="16" t="str">
        <f>IF(Wedstrijden!K393="x","BB","")</f>
        <v/>
      </c>
      <c r="BZ396" s="16" t="str">
        <f>IF(Wedstrijden!L393="x","B","")</f>
        <v/>
      </c>
      <c r="CA396" s="16" t="str">
        <f>IF(Wedstrijden!M393="x","L1","")</f>
        <v/>
      </c>
      <c r="CB396" s="16" t="str">
        <f>IF(Wedstrijden!N393="x","L2","")</f>
        <v/>
      </c>
      <c r="CC396" s="16" t="str">
        <f>IF(Wedstrijden!O393="x","M1","")</f>
        <v/>
      </c>
      <c r="CD396" s="16" t="str">
        <f>IF(Wedstrijden!P393="x","M2","")</f>
        <v/>
      </c>
      <c r="CE396" s="16" t="str">
        <f>IF(Wedstrijden!Q393="x","Z1","")</f>
        <v/>
      </c>
      <c r="CF396" s="16" t="str">
        <f>IF(Wedstrijden!R393="x","Z2","")</f>
        <v/>
      </c>
      <c r="CG396" s="16" t="str">
        <f>IF(Wedstrijden!S393="x","ZZL","")</f>
        <v/>
      </c>
      <c r="CL396" s="16" t="str">
        <f>IF(COUNTA(Wedstrijden!AQ393:BA393)&lt;&gt;0,2,"")</f>
        <v/>
      </c>
      <c r="CM396" s="16" t="str">
        <f t="shared" si="38"/>
        <v/>
      </c>
      <c r="CN396" s="16" t="str">
        <f>IF(Wedstrijden!AQ393="x","AA","")</f>
        <v/>
      </c>
      <c r="CO396" s="16" t="str">
        <f>IF(Wedstrijden!AR393="x","A","")</f>
        <v/>
      </c>
      <c r="CP396" s="16" t="str">
        <f>IF(Wedstrijden!AS393="x","BB","")</f>
        <v/>
      </c>
      <c r="CQ396" s="16" t="str">
        <f>IF(Wedstrijden!AT393="x","B","")</f>
        <v/>
      </c>
      <c r="CR396" s="16" t="str">
        <f>IF(Wedstrijden!AU393="x","L","")</f>
        <v/>
      </c>
      <c r="CS396" s="16" t="str">
        <f>IF(Wedstrijden!AV393="x","M","")</f>
        <v/>
      </c>
      <c r="CT396" s="16" t="str">
        <f>IF(Wedstrijden!AW393="x","Z","")</f>
        <v/>
      </c>
      <c r="CU396" s="16" t="str">
        <f>IF(Wedstrijden!BA393="x","ZZ","")</f>
        <v/>
      </c>
      <c r="CV396" s="16" t="str">
        <f>IF(COUNTA(Wedstrijden!AH393:AO393)&lt;&gt;0,2,"")</f>
        <v/>
      </c>
      <c r="CW396" s="16" t="str">
        <f t="shared" si="39"/>
        <v/>
      </c>
      <c r="CX396" s="16" t="str">
        <f>IF(Wedstrijden!AH393="x","BB","")</f>
        <v/>
      </c>
      <c r="CY396" s="16" t="str">
        <f>IF(Wedstrijden!AI393="x","B","")</f>
        <v/>
      </c>
      <c r="CZ396" s="16" t="str">
        <f>IF(Wedstrijden!AJ393="x","L","")</f>
        <v/>
      </c>
      <c r="DA396" s="16" t="str">
        <f>IF(Wedstrijden!AK393="x","M","")</f>
        <v/>
      </c>
      <c r="DB396" s="16" t="str">
        <f>IF(Wedstrijden!AL393="x","Z","")</f>
        <v/>
      </c>
      <c r="DC396" s="16" t="str">
        <f>IF(Wedstrijden!AM393="x","ZZ","")</f>
        <v/>
      </c>
      <c r="DD396" s="16" t="str">
        <f>IF(Wedstrijden!AO393="x","1.40","")</f>
        <v/>
      </c>
      <c r="DE396" s="16" t="str">
        <f>IF(COUNTA(Wedstrijden!BC393:BE393)&lt;&gt;0,6,"")</f>
        <v/>
      </c>
      <c r="DF396" s="16" t="str">
        <f t="shared" si="40"/>
        <v/>
      </c>
      <c r="DG396" s="16" t="str">
        <f>IF(Wedstrijden!BC393="x","L","")</f>
        <v/>
      </c>
      <c r="DH396" s="16" t="str">
        <f>IF(Wedstrijden!BD393="x","M","")</f>
        <v/>
      </c>
      <c r="DI396" s="16" t="str">
        <f>IF(Wedstrijden!BE393="x","Z","")</f>
        <v/>
      </c>
      <c r="DJ396" s="16" t="str">
        <f>IF(Wedstrijden!BF393="x","Z","")</f>
        <v/>
      </c>
      <c r="DK396" s="16" t="str">
        <f>IF(COUNTA(Wedstrijden!BH393:BJ393)&lt;&gt;0,6,"")</f>
        <v/>
      </c>
      <c r="DL396" s="16" t="str">
        <f t="shared" si="41"/>
        <v/>
      </c>
      <c r="DM396" s="16" t="str">
        <f>IF(Wedstrijden!BH393="x","L","")</f>
        <v/>
      </c>
      <c r="DN396" s="16" t="str">
        <f>IF(Wedstrijden!BI393="x","M","")</f>
        <v/>
      </c>
      <c r="DO396" s="16" t="str">
        <f>IF(Wedstrijden!BJ393="x","Z","")</f>
        <v/>
      </c>
      <c r="DP396" s="16" t="str">
        <f>IF(Wedstrijden!BK393="x","Z","")</f>
        <v/>
      </c>
    </row>
    <row r="397" spans="1:120" ht="14.4" x14ac:dyDescent="0.3">
      <c r="A397" s="18">
        <f>Wedstrijden!A394</f>
        <v>0</v>
      </c>
      <c r="B397" s="16" t="str">
        <f>IFERROR(VLOOKUP(Wedstrijden!#REF!,#REF!,2,FALSE),"")</f>
        <v/>
      </c>
      <c r="C397" s="16">
        <f>Wedstrijden!E394</f>
        <v>0</v>
      </c>
      <c r="D397" s="16" t="str">
        <f>IFERROR(VLOOKUP(Wedstrijden!#REF!,#REF!,2,FALSE),"")</f>
        <v/>
      </c>
      <c r="E397" s="16" t="str">
        <f>IFERROR(VLOOKUP(Wedstrijden!#REF!,#REF!,5,FALSE),"")</f>
        <v/>
      </c>
      <c r="F397" s="16" t="e">
        <f>IF(Wedstrijden!#REF!&lt;&gt;"",Wedstrijden!#REF!,"")</f>
        <v>#REF!</v>
      </c>
      <c r="G397" s="16" t="e">
        <f>IF(Wedstrijden!#REF!="Indoor",1,0)</f>
        <v>#REF!</v>
      </c>
      <c r="H397" s="16" t="e">
        <f>Wedstrijden!#REF!</f>
        <v>#REF!</v>
      </c>
      <c r="I397" s="16" t="e">
        <f>IF(Wedstrijden!#REF!="Nee",0,IF(Wedstrijden!#REF!="Ja",1,""))</f>
        <v>#REF!</v>
      </c>
      <c r="J397" s="16" t="e">
        <f>IF(Wedstrijden!#REF!&lt;&gt;"",Wedstrijden!#REF!,"")</f>
        <v>#REF!</v>
      </c>
      <c r="BJ397" s="16" t="str">
        <f>IF(COUNTA(Wedstrijden!T394:AB394)&lt;&gt;0,1,"")</f>
        <v/>
      </c>
      <c r="BK397" s="16" t="str">
        <f t="shared" si="36"/>
        <v/>
      </c>
      <c r="BL397" s="16" t="e">
        <f>IF(Wedstrijden!#REF!="x","AA","")</f>
        <v>#REF!</v>
      </c>
      <c r="BM397" s="16" t="e">
        <f>IF(Wedstrijden!#REF!="x","A","")</f>
        <v>#REF!</v>
      </c>
      <c r="BN397" s="16" t="str">
        <f>IF(Wedstrijden!T394="x","B1","")</f>
        <v/>
      </c>
      <c r="BO397" s="16" t="e">
        <f>IF(Wedstrijden!#REF!="x","BB","")</f>
        <v>#REF!</v>
      </c>
      <c r="BP397" s="16" t="str">
        <f>IF(Wedstrijden!V394="x","B","")</f>
        <v/>
      </c>
      <c r="BQ397" s="16" t="str">
        <f>IF(Wedstrijden!W394="x","L1","")</f>
        <v/>
      </c>
      <c r="BR397" s="16" t="str">
        <f>IF(Wedstrijden!X394="x","L2","")</f>
        <v/>
      </c>
      <c r="BS397" s="16" t="str">
        <f>IF(Wedstrijden!Y394="x","M1","")</f>
        <v/>
      </c>
      <c r="BT397" s="16" t="str">
        <f>IF(Wedstrijden!Z394="x","M2","")</f>
        <v/>
      </c>
      <c r="BU397" s="16" t="str">
        <f>IF(Wedstrijden!AA394="x","Z1","")</f>
        <v/>
      </c>
      <c r="BV397" s="16" t="str">
        <f>IF(Wedstrijden!AB394="x","Z2","")</f>
        <v/>
      </c>
      <c r="BW397" s="16" t="str">
        <f>IF(COUNTA(Wedstrijden!K394:S394)&lt;&gt;0,1,"")</f>
        <v/>
      </c>
      <c r="BX397" s="16" t="str">
        <f t="shared" si="37"/>
        <v/>
      </c>
      <c r="BY397" s="16" t="str">
        <f>IF(Wedstrijden!K394="x","BB","")</f>
        <v/>
      </c>
      <c r="BZ397" s="16" t="str">
        <f>IF(Wedstrijden!L394="x","B","")</f>
        <v/>
      </c>
      <c r="CA397" s="16" t="str">
        <f>IF(Wedstrijden!M394="x","L1","")</f>
        <v/>
      </c>
      <c r="CB397" s="16" t="str">
        <f>IF(Wedstrijden!N394="x","L2","")</f>
        <v/>
      </c>
      <c r="CC397" s="16" t="str">
        <f>IF(Wedstrijden!O394="x","M1","")</f>
        <v/>
      </c>
      <c r="CD397" s="16" t="str">
        <f>IF(Wedstrijden!P394="x","M2","")</f>
        <v/>
      </c>
      <c r="CE397" s="16" t="str">
        <f>IF(Wedstrijden!Q394="x","Z1","")</f>
        <v/>
      </c>
      <c r="CF397" s="16" t="str">
        <f>IF(Wedstrijden!R394="x","Z2","")</f>
        <v/>
      </c>
      <c r="CG397" s="16" t="str">
        <f>IF(Wedstrijden!S394="x","ZZL","")</f>
        <v/>
      </c>
      <c r="CL397" s="16" t="str">
        <f>IF(COUNTA(Wedstrijden!AQ394:BA394)&lt;&gt;0,2,"")</f>
        <v/>
      </c>
      <c r="CM397" s="16" t="str">
        <f t="shared" si="38"/>
        <v/>
      </c>
      <c r="CN397" s="16" t="str">
        <f>IF(Wedstrijden!AQ394="x","AA","")</f>
        <v/>
      </c>
      <c r="CO397" s="16" t="str">
        <f>IF(Wedstrijden!AR394="x","A","")</f>
        <v/>
      </c>
      <c r="CP397" s="16" t="str">
        <f>IF(Wedstrijden!AS394="x","BB","")</f>
        <v/>
      </c>
      <c r="CQ397" s="16" t="str">
        <f>IF(Wedstrijden!AT394="x","B","")</f>
        <v/>
      </c>
      <c r="CR397" s="16" t="str">
        <f>IF(Wedstrijden!AU394="x","L","")</f>
        <v/>
      </c>
      <c r="CS397" s="16" t="str">
        <f>IF(Wedstrijden!AV394="x","M","")</f>
        <v/>
      </c>
      <c r="CT397" s="16" t="str">
        <f>IF(Wedstrijden!AW394="x","Z","")</f>
        <v/>
      </c>
      <c r="CU397" s="16" t="str">
        <f>IF(Wedstrijden!BA394="x","ZZ","")</f>
        <v/>
      </c>
      <c r="CV397" s="16" t="str">
        <f>IF(COUNTA(Wedstrijden!AH394:AO394)&lt;&gt;0,2,"")</f>
        <v/>
      </c>
      <c r="CW397" s="16" t="str">
        <f t="shared" si="39"/>
        <v/>
      </c>
      <c r="CX397" s="16" t="str">
        <f>IF(Wedstrijden!AH394="x","BB","")</f>
        <v/>
      </c>
      <c r="CY397" s="16" t="str">
        <f>IF(Wedstrijden!AI394="x","B","")</f>
        <v/>
      </c>
      <c r="CZ397" s="16" t="str">
        <f>IF(Wedstrijden!AJ394="x","L","")</f>
        <v/>
      </c>
      <c r="DA397" s="16" t="str">
        <f>IF(Wedstrijden!AK394="x","M","")</f>
        <v/>
      </c>
      <c r="DB397" s="16" t="str">
        <f>IF(Wedstrijden!AL394="x","Z","")</f>
        <v/>
      </c>
      <c r="DC397" s="16" t="str">
        <f>IF(Wedstrijden!AM394="x","ZZ","")</f>
        <v/>
      </c>
      <c r="DD397" s="16" t="str">
        <f>IF(Wedstrijden!AO394="x","1.40","")</f>
        <v/>
      </c>
      <c r="DE397" s="16" t="str">
        <f>IF(COUNTA(Wedstrijden!BC394:BE394)&lt;&gt;0,6,"")</f>
        <v/>
      </c>
      <c r="DF397" s="16" t="str">
        <f t="shared" si="40"/>
        <v/>
      </c>
      <c r="DG397" s="16" t="str">
        <f>IF(Wedstrijden!BC394="x","L","")</f>
        <v/>
      </c>
      <c r="DH397" s="16" t="str">
        <f>IF(Wedstrijden!BD394="x","M","")</f>
        <v/>
      </c>
      <c r="DI397" s="16" t="str">
        <f>IF(Wedstrijden!BE394="x","Z","")</f>
        <v/>
      </c>
      <c r="DJ397" s="16" t="str">
        <f>IF(Wedstrijden!BF394="x","Z","")</f>
        <v/>
      </c>
      <c r="DK397" s="16" t="str">
        <f>IF(COUNTA(Wedstrijden!BH394:BJ394)&lt;&gt;0,6,"")</f>
        <v/>
      </c>
      <c r="DL397" s="16" t="str">
        <f t="shared" si="41"/>
        <v/>
      </c>
      <c r="DM397" s="16" t="str">
        <f>IF(Wedstrijden!BH394="x","L","")</f>
        <v/>
      </c>
      <c r="DN397" s="16" t="str">
        <f>IF(Wedstrijden!BI394="x","M","")</f>
        <v/>
      </c>
      <c r="DO397" s="16" t="str">
        <f>IF(Wedstrijden!BJ394="x","Z","")</f>
        <v/>
      </c>
      <c r="DP397" s="16" t="str">
        <f>IF(Wedstrijden!BK394="x","Z","")</f>
        <v/>
      </c>
    </row>
    <row r="398" spans="1:120" ht="14.4" x14ac:dyDescent="0.3">
      <c r="A398" s="18">
        <f>Wedstrijden!A395</f>
        <v>0</v>
      </c>
      <c r="B398" s="16" t="str">
        <f>IFERROR(VLOOKUP(Wedstrijden!#REF!,#REF!,2,FALSE),"")</f>
        <v/>
      </c>
      <c r="C398" s="16">
        <f>Wedstrijden!E395</f>
        <v>0</v>
      </c>
      <c r="D398" s="16" t="str">
        <f>IFERROR(VLOOKUP(Wedstrijden!#REF!,#REF!,2,FALSE),"")</f>
        <v/>
      </c>
      <c r="E398" s="16" t="str">
        <f>IFERROR(VLOOKUP(Wedstrijden!#REF!,#REF!,5,FALSE),"")</f>
        <v/>
      </c>
      <c r="F398" s="16" t="e">
        <f>IF(Wedstrijden!#REF!&lt;&gt;"",Wedstrijden!#REF!,"")</f>
        <v>#REF!</v>
      </c>
      <c r="G398" s="16" t="e">
        <f>IF(Wedstrijden!#REF!="Indoor",1,0)</f>
        <v>#REF!</v>
      </c>
      <c r="H398" s="16" t="e">
        <f>Wedstrijden!#REF!</f>
        <v>#REF!</v>
      </c>
      <c r="I398" s="16" t="e">
        <f>IF(Wedstrijden!#REF!="Nee",0,IF(Wedstrijden!#REF!="Ja",1,""))</f>
        <v>#REF!</v>
      </c>
      <c r="J398" s="16" t="e">
        <f>IF(Wedstrijden!#REF!&lt;&gt;"",Wedstrijden!#REF!,"")</f>
        <v>#REF!</v>
      </c>
      <c r="BJ398" s="16" t="str">
        <f>IF(COUNTA(Wedstrijden!T395:AB395)&lt;&gt;0,1,"")</f>
        <v/>
      </c>
      <c r="BK398" s="16" t="str">
        <f t="shared" si="36"/>
        <v/>
      </c>
      <c r="BL398" s="16" t="e">
        <f>IF(Wedstrijden!#REF!="x","AA","")</f>
        <v>#REF!</v>
      </c>
      <c r="BM398" s="16" t="e">
        <f>IF(Wedstrijden!#REF!="x","A","")</f>
        <v>#REF!</v>
      </c>
      <c r="BN398" s="16" t="str">
        <f>IF(Wedstrijden!T395="x","B1","")</f>
        <v/>
      </c>
      <c r="BO398" s="16" t="e">
        <f>IF(Wedstrijden!#REF!="x","BB","")</f>
        <v>#REF!</v>
      </c>
      <c r="BP398" s="16" t="str">
        <f>IF(Wedstrijden!V395="x","B","")</f>
        <v/>
      </c>
      <c r="BQ398" s="16" t="str">
        <f>IF(Wedstrijden!W395="x","L1","")</f>
        <v/>
      </c>
      <c r="BR398" s="16" t="str">
        <f>IF(Wedstrijden!X395="x","L2","")</f>
        <v/>
      </c>
      <c r="BS398" s="16" t="str">
        <f>IF(Wedstrijden!Y395="x","M1","")</f>
        <v/>
      </c>
      <c r="BT398" s="16" t="str">
        <f>IF(Wedstrijden!Z395="x","M2","")</f>
        <v/>
      </c>
      <c r="BU398" s="16" t="str">
        <f>IF(Wedstrijden!AA395="x","Z1","")</f>
        <v/>
      </c>
      <c r="BV398" s="16" t="str">
        <f>IF(Wedstrijden!AB395="x","Z2","")</f>
        <v/>
      </c>
      <c r="BW398" s="16" t="str">
        <f>IF(COUNTA(Wedstrijden!K395:S395)&lt;&gt;0,1,"")</f>
        <v/>
      </c>
      <c r="BX398" s="16" t="str">
        <f t="shared" si="37"/>
        <v/>
      </c>
      <c r="BY398" s="16" t="str">
        <f>IF(Wedstrijden!K395="x","BB","")</f>
        <v/>
      </c>
      <c r="BZ398" s="16" t="str">
        <f>IF(Wedstrijden!L395="x","B","")</f>
        <v/>
      </c>
      <c r="CA398" s="16" t="str">
        <f>IF(Wedstrijden!M395="x","L1","")</f>
        <v/>
      </c>
      <c r="CB398" s="16" t="str">
        <f>IF(Wedstrijden!N395="x","L2","")</f>
        <v/>
      </c>
      <c r="CC398" s="16" t="str">
        <f>IF(Wedstrijden!O395="x","M1","")</f>
        <v/>
      </c>
      <c r="CD398" s="16" t="str">
        <f>IF(Wedstrijden!P395="x","M2","")</f>
        <v/>
      </c>
      <c r="CE398" s="16" t="str">
        <f>IF(Wedstrijden!Q395="x","Z1","")</f>
        <v/>
      </c>
      <c r="CF398" s="16" t="str">
        <f>IF(Wedstrijden!R395="x","Z2","")</f>
        <v/>
      </c>
      <c r="CG398" s="16" t="str">
        <f>IF(Wedstrijden!S395="x","ZZL","")</f>
        <v/>
      </c>
      <c r="CL398" s="16" t="str">
        <f>IF(COUNTA(Wedstrijden!AQ395:BA395)&lt;&gt;0,2,"")</f>
        <v/>
      </c>
      <c r="CM398" s="16" t="str">
        <f t="shared" si="38"/>
        <v/>
      </c>
      <c r="CN398" s="16" t="str">
        <f>IF(Wedstrijden!AQ395="x","AA","")</f>
        <v/>
      </c>
      <c r="CO398" s="16" t="str">
        <f>IF(Wedstrijden!AR395="x","A","")</f>
        <v/>
      </c>
      <c r="CP398" s="16" t="str">
        <f>IF(Wedstrijden!AS395="x","BB","")</f>
        <v/>
      </c>
      <c r="CQ398" s="16" t="str">
        <f>IF(Wedstrijden!AT395="x","B","")</f>
        <v/>
      </c>
      <c r="CR398" s="16" t="str">
        <f>IF(Wedstrijden!AU395="x","L","")</f>
        <v/>
      </c>
      <c r="CS398" s="16" t="str">
        <f>IF(Wedstrijden!AV395="x","M","")</f>
        <v/>
      </c>
      <c r="CT398" s="16" t="str">
        <f>IF(Wedstrijden!AW395="x","Z","")</f>
        <v/>
      </c>
      <c r="CU398" s="16" t="str">
        <f>IF(Wedstrijden!BA395="x","ZZ","")</f>
        <v/>
      </c>
      <c r="CV398" s="16" t="str">
        <f>IF(COUNTA(Wedstrijden!AH395:AO395)&lt;&gt;0,2,"")</f>
        <v/>
      </c>
      <c r="CW398" s="16" t="str">
        <f t="shared" si="39"/>
        <v/>
      </c>
      <c r="CX398" s="16" t="str">
        <f>IF(Wedstrijden!AH395="x","BB","")</f>
        <v/>
      </c>
      <c r="CY398" s="16" t="str">
        <f>IF(Wedstrijden!AI395="x","B","")</f>
        <v/>
      </c>
      <c r="CZ398" s="16" t="str">
        <f>IF(Wedstrijden!AJ395="x","L","")</f>
        <v/>
      </c>
      <c r="DA398" s="16" t="str">
        <f>IF(Wedstrijden!AK395="x","M","")</f>
        <v/>
      </c>
      <c r="DB398" s="16" t="str">
        <f>IF(Wedstrijden!AL395="x","Z","")</f>
        <v/>
      </c>
      <c r="DC398" s="16" t="str">
        <f>IF(Wedstrijden!AM395="x","ZZ","")</f>
        <v/>
      </c>
      <c r="DD398" s="16" t="str">
        <f>IF(Wedstrijden!AO395="x","1.40","")</f>
        <v/>
      </c>
      <c r="DE398" s="16" t="str">
        <f>IF(COUNTA(Wedstrijden!BC395:BE395)&lt;&gt;0,6,"")</f>
        <v/>
      </c>
      <c r="DF398" s="16" t="str">
        <f t="shared" si="40"/>
        <v/>
      </c>
      <c r="DG398" s="16" t="str">
        <f>IF(Wedstrijden!BC395="x","L","")</f>
        <v/>
      </c>
      <c r="DH398" s="16" t="str">
        <f>IF(Wedstrijden!BD395="x","M","")</f>
        <v/>
      </c>
      <c r="DI398" s="16" t="str">
        <f>IF(Wedstrijden!BE395="x","Z","")</f>
        <v/>
      </c>
      <c r="DJ398" s="16" t="str">
        <f>IF(Wedstrijden!BF395="x","Z","")</f>
        <v/>
      </c>
      <c r="DK398" s="16" t="str">
        <f>IF(COUNTA(Wedstrijden!BH395:BJ395)&lt;&gt;0,6,"")</f>
        <v/>
      </c>
      <c r="DL398" s="16" t="str">
        <f t="shared" si="41"/>
        <v/>
      </c>
      <c r="DM398" s="16" t="str">
        <f>IF(Wedstrijden!BH395="x","L","")</f>
        <v/>
      </c>
      <c r="DN398" s="16" t="str">
        <f>IF(Wedstrijden!BI395="x","M","")</f>
        <v/>
      </c>
      <c r="DO398" s="16" t="str">
        <f>IF(Wedstrijden!BJ395="x","Z","")</f>
        <v/>
      </c>
      <c r="DP398" s="16" t="str">
        <f>IF(Wedstrijden!BK395="x","Z","")</f>
        <v/>
      </c>
    </row>
    <row r="399" spans="1:120" ht="14.4" x14ac:dyDescent="0.3">
      <c r="A399" s="18">
        <f>Wedstrijden!A396</f>
        <v>0</v>
      </c>
      <c r="B399" s="16" t="str">
        <f>IFERROR(VLOOKUP(Wedstrijden!#REF!,#REF!,2,FALSE),"")</f>
        <v/>
      </c>
      <c r="C399" s="16">
        <f>Wedstrijden!E396</f>
        <v>0</v>
      </c>
      <c r="D399" s="16" t="str">
        <f>IFERROR(VLOOKUP(Wedstrijden!#REF!,#REF!,2,FALSE),"")</f>
        <v/>
      </c>
      <c r="E399" s="16" t="str">
        <f>IFERROR(VLOOKUP(Wedstrijden!#REF!,#REF!,5,FALSE),"")</f>
        <v/>
      </c>
      <c r="F399" s="16" t="e">
        <f>IF(Wedstrijden!#REF!&lt;&gt;"",Wedstrijden!#REF!,"")</f>
        <v>#REF!</v>
      </c>
      <c r="G399" s="16" t="e">
        <f>IF(Wedstrijden!#REF!="Indoor",1,0)</f>
        <v>#REF!</v>
      </c>
      <c r="H399" s="16" t="e">
        <f>Wedstrijden!#REF!</f>
        <v>#REF!</v>
      </c>
      <c r="I399" s="16" t="e">
        <f>IF(Wedstrijden!#REF!="Nee",0,IF(Wedstrijden!#REF!="Ja",1,""))</f>
        <v>#REF!</v>
      </c>
      <c r="J399" s="16" t="e">
        <f>IF(Wedstrijden!#REF!&lt;&gt;"",Wedstrijden!#REF!,"")</f>
        <v>#REF!</v>
      </c>
      <c r="BJ399" s="16" t="str">
        <f>IF(COUNTA(Wedstrijden!T396:AB396)&lt;&gt;0,1,"")</f>
        <v/>
      </c>
      <c r="BK399" s="16" t="str">
        <f t="shared" si="36"/>
        <v/>
      </c>
      <c r="BL399" s="16" t="e">
        <f>IF(Wedstrijden!#REF!="x","AA","")</f>
        <v>#REF!</v>
      </c>
      <c r="BM399" s="16" t="e">
        <f>IF(Wedstrijden!#REF!="x","A","")</f>
        <v>#REF!</v>
      </c>
      <c r="BN399" s="16" t="str">
        <f>IF(Wedstrijden!T396="x","B1","")</f>
        <v/>
      </c>
      <c r="BO399" s="16" t="e">
        <f>IF(Wedstrijden!#REF!="x","BB","")</f>
        <v>#REF!</v>
      </c>
      <c r="BP399" s="16" t="str">
        <f>IF(Wedstrijden!V396="x","B","")</f>
        <v/>
      </c>
      <c r="BQ399" s="16" t="str">
        <f>IF(Wedstrijden!W396="x","L1","")</f>
        <v/>
      </c>
      <c r="BR399" s="16" t="str">
        <f>IF(Wedstrijden!X396="x","L2","")</f>
        <v/>
      </c>
      <c r="BS399" s="16" t="str">
        <f>IF(Wedstrijden!Y396="x","M1","")</f>
        <v/>
      </c>
      <c r="BT399" s="16" t="str">
        <f>IF(Wedstrijden!Z396="x","M2","")</f>
        <v/>
      </c>
      <c r="BU399" s="16" t="str">
        <f>IF(Wedstrijden!AA396="x","Z1","")</f>
        <v/>
      </c>
      <c r="BV399" s="16" t="str">
        <f>IF(Wedstrijden!AB396="x","Z2","")</f>
        <v/>
      </c>
      <c r="BW399" s="16" t="str">
        <f>IF(COUNTA(Wedstrijden!K396:S396)&lt;&gt;0,1,"")</f>
        <v/>
      </c>
      <c r="BX399" s="16" t="str">
        <f t="shared" si="37"/>
        <v/>
      </c>
      <c r="BY399" s="16" t="str">
        <f>IF(Wedstrijden!K396="x","BB","")</f>
        <v/>
      </c>
      <c r="BZ399" s="16" t="str">
        <f>IF(Wedstrijden!L396="x","B","")</f>
        <v/>
      </c>
      <c r="CA399" s="16" t="str">
        <f>IF(Wedstrijden!M396="x","L1","")</f>
        <v/>
      </c>
      <c r="CB399" s="16" t="str">
        <f>IF(Wedstrijden!N396="x","L2","")</f>
        <v/>
      </c>
      <c r="CC399" s="16" t="str">
        <f>IF(Wedstrijden!O396="x","M1","")</f>
        <v/>
      </c>
      <c r="CD399" s="16" t="str">
        <f>IF(Wedstrijden!P396="x","M2","")</f>
        <v/>
      </c>
      <c r="CE399" s="16" t="str">
        <f>IF(Wedstrijden!Q396="x","Z1","")</f>
        <v/>
      </c>
      <c r="CF399" s="16" t="str">
        <f>IF(Wedstrijden!R396="x","Z2","")</f>
        <v/>
      </c>
      <c r="CG399" s="16" t="str">
        <f>IF(Wedstrijden!S396="x","ZZL","")</f>
        <v/>
      </c>
      <c r="CL399" s="16" t="str">
        <f>IF(COUNTA(Wedstrijden!AQ396:BA396)&lt;&gt;0,2,"")</f>
        <v/>
      </c>
      <c r="CM399" s="16" t="str">
        <f t="shared" si="38"/>
        <v/>
      </c>
      <c r="CN399" s="16" t="str">
        <f>IF(Wedstrijden!AQ396="x","AA","")</f>
        <v/>
      </c>
      <c r="CO399" s="16" t="str">
        <f>IF(Wedstrijden!AR396="x","A","")</f>
        <v/>
      </c>
      <c r="CP399" s="16" t="str">
        <f>IF(Wedstrijden!AS396="x","BB","")</f>
        <v/>
      </c>
      <c r="CQ399" s="16" t="str">
        <f>IF(Wedstrijden!AT396="x","B","")</f>
        <v/>
      </c>
      <c r="CR399" s="16" t="str">
        <f>IF(Wedstrijden!AU396="x","L","")</f>
        <v/>
      </c>
      <c r="CS399" s="16" t="str">
        <f>IF(Wedstrijden!AV396="x","M","")</f>
        <v/>
      </c>
      <c r="CT399" s="16" t="str">
        <f>IF(Wedstrijden!AW396="x","Z","")</f>
        <v/>
      </c>
      <c r="CU399" s="16" t="str">
        <f>IF(Wedstrijden!BA396="x","ZZ","")</f>
        <v/>
      </c>
      <c r="CV399" s="16" t="str">
        <f>IF(COUNTA(Wedstrijden!AH396:AO396)&lt;&gt;0,2,"")</f>
        <v/>
      </c>
      <c r="CW399" s="16" t="str">
        <f t="shared" si="39"/>
        <v/>
      </c>
      <c r="CX399" s="16" t="str">
        <f>IF(Wedstrijden!AH396="x","BB","")</f>
        <v/>
      </c>
      <c r="CY399" s="16" t="str">
        <f>IF(Wedstrijden!AI396="x","B","")</f>
        <v/>
      </c>
      <c r="CZ399" s="16" t="str">
        <f>IF(Wedstrijden!AJ396="x","L","")</f>
        <v/>
      </c>
      <c r="DA399" s="16" t="str">
        <f>IF(Wedstrijden!AK396="x","M","")</f>
        <v/>
      </c>
      <c r="DB399" s="16" t="str">
        <f>IF(Wedstrijden!AL396="x","Z","")</f>
        <v/>
      </c>
      <c r="DC399" s="16" t="str">
        <f>IF(Wedstrijden!AM396="x","ZZ","")</f>
        <v/>
      </c>
      <c r="DD399" s="16" t="str">
        <f>IF(Wedstrijden!AO396="x","1.40","")</f>
        <v/>
      </c>
      <c r="DE399" s="16" t="str">
        <f>IF(COUNTA(Wedstrijden!BC396:BE396)&lt;&gt;0,6,"")</f>
        <v/>
      </c>
      <c r="DF399" s="16" t="str">
        <f t="shared" si="40"/>
        <v/>
      </c>
      <c r="DG399" s="16" t="str">
        <f>IF(Wedstrijden!BC396="x","L","")</f>
        <v/>
      </c>
      <c r="DH399" s="16" t="str">
        <f>IF(Wedstrijden!BD396="x","M","")</f>
        <v/>
      </c>
      <c r="DI399" s="16" t="str">
        <f>IF(Wedstrijden!BE396="x","Z","")</f>
        <v/>
      </c>
      <c r="DJ399" s="16" t="str">
        <f>IF(Wedstrijden!BF396="x","Z","")</f>
        <v/>
      </c>
      <c r="DK399" s="16" t="str">
        <f>IF(COUNTA(Wedstrijden!BH396:BJ396)&lt;&gt;0,6,"")</f>
        <v/>
      </c>
      <c r="DL399" s="16" t="str">
        <f t="shared" si="41"/>
        <v/>
      </c>
      <c r="DM399" s="16" t="str">
        <f>IF(Wedstrijden!BH396="x","L","")</f>
        <v/>
      </c>
      <c r="DN399" s="16" t="str">
        <f>IF(Wedstrijden!BI396="x","M","")</f>
        <v/>
      </c>
      <c r="DO399" s="16" t="str">
        <f>IF(Wedstrijden!BJ396="x","Z","")</f>
        <v/>
      </c>
      <c r="DP399" s="16" t="str">
        <f>IF(Wedstrijden!BK396="x","Z","")</f>
        <v/>
      </c>
    </row>
    <row r="400" spans="1:120" ht="14.4" x14ac:dyDescent="0.3">
      <c r="A400" s="18">
        <f>Wedstrijden!A397</f>
        <v>0</v>
      </c>
      <c r="B400" s="16" t="str">
        <f>IFERROR(VLOOKUP(Wedstrijden!#REF!,#REF!,2,FALSE),"")</f>
        <v/>
      </c>
      <c r="C400" s="16">
        <f>Wedstrijden!E397</f>
        <v>0</v>
      </c>
      <c r="D400" s="16" t="str">
        <f>IFERROR(VLOOKUP(Wedstrijden!#REF!,#REF!,2,FALSE),"")</f>
        <v/>
      </c>
      <c r="E400" s="16" t="str">
        <f>IFERROR(VLOOKUP(Wedstrijden!#REF!,#REF!,5,FALSE),"")</f>
        <v/>
      </c>
      <c r="F400" s="16" t="e">
        <f>IF(Wedstrijden!#REF!&lt;&gt;"",Wedstrijden!#REF!,"")</f>
        <v>#REF!</v>
      </c>
      <c r="G400" s="16" t="e">
        <f>IF(Wedstrijden!#REF!="Indoor",1,0)</f>
        <v>#REF!</v>
      </c>
      <c r="H400" s="16" t="e">
        <f>Wedstrijden!#REF!</f>
        <v>#REF!</v>
      </c>
      <c r="I400" s="16" t="e">
        <f>IF(Wedstrijden!#REF!="Nee",0,IF(Wedstrijden!#REF!="Ja",1,""))</f>
        <v>#REF!</v>
      </c>
      <c r="J400" s="16" t="e">
        <f>IF(Wedstrijden!#REF!&lt;&gt;"",Wedstrijden!#REF!,"")</f>
        <v>#REF!</v>
      </c>
      <c r="BJ400" s="16" t="str">
        <f>IF(COUNTA(Wedstrijden!T397:AB397)&lt;&gt;0,1,"")</f>
        <v/>
      </c>
      <c r="BK400" s="16" t="str">
        <f t="shared" si="36"/>
        <v/>
      </c>
      <c r="BL400" s="16" t="e">
        <f>IF(Wedstrijden!#REF!="x","AA","")</f>
        <v>#REF!</v>
      </c>
      <c r="BM400" s="16" t="e">
        <f>IF(Wedstrijden!#REF!="x","A","")</f>
        <v>#REF!</v>
      </c>
      <c r="BN400" s="16" t="str">
        <f>IF(Wedstrijden!T397="x","B1","")</f>
        <v/>
      </c>
      <c r="BO400" s="16" t="e">
        <f>IF(Wedstrijden!#REF!="x","BB","")</f>
        <v>#REF!</v>
      </c>
      <c r="BP400" s="16" t="str">
        <f>IF(Wedstrijden!V397="x","B","")</f>
        <v/>
      </c>
      <c r="BQ400" s="16" t="str">
        <f>IF(Wedstrijden!W397="x","L1","")</f>
        <v/>
      </c>
      <c r="BR400" s="16" t="str">
        <f>IF(Wedstrijden!X397="x","L2","")</f>
        <v/>
      </c>
      <c r="BS400" s="16" t="str">
        <f>IF(Wedstrijden!Y397="x","M1","")</f>
        <v/>
      </c>
      <c r="BT400" s="16" t="str">
        <f>IF(Wedstrijden!Z397="x","M2","")</f>
        <v/>
      </c>
      <c r="BU400" s="16" t="str">
        <f>IF(Wedstrijden!AA397="x","Z1","")</f>
        <v/>
      </c>
      <c r="BV400" s="16" t="str">
        <f>IF(Wedstrijden!AB397="x","Z2","")</f>
        <v/>
      </c>
      <c r="BW400" s="16" t="str">
        <f>IF(COUNTA(Wedstrijden!K397:S397)&lt;&gt;0,1,"")</f>
        <v/>
      </c>
      <c r="BX400" s="16" t="str">
        <f t="shared" si="37"/>
        <v/>
      </c>
      <c r="BY400" s="16" t="str">
        <f>IF(Wedstrijden!K397="x","BB","")</f>
        <v/>
      </c>
      <c r="BZ400" s="16" t="str">
        <f>IF(Wedstrijden!L397="x","B","")</f>
        <v/>
      </c>
      <c r="CA400" s="16" t="str">
        <f>IF(Wedstrijden!M397="x","L1","")</f>
        <v/>
      </c>
      <c r="CB400" s="16" t="str">
        <f>IF(Wedstrijden!N397="x","L2","")</f>
        <v/>
      </c>
      <c r="CC400" s="16" t="str">
        <f>IF(Wedstrijden!O397="x","M1","")</f>
        <v/>
      </c>
      <c r="CD400" s="16" t="str">
        <f>IF(Wedstrijden!P397="x","M2","")</f>
        <v/>
      </c>
      <c r="CE400" s="16" t="str">
        <f>IF(Wedstrijden!Q397="x","Z1","")</f>
        <v/>
      </c>
      <c r="CF400" s="16" t="str">
        <f>IF(Wedstrijden!R397="x","Z2","")</f>
        <v/>
      </c>
      <c r="CG400" s="16" t="str">
        <f>IF(Wedstrijden!S397="x","ZZL","")</f>
        <v/>
      </c>
      <c r="CL400" s="16" t="str">
        <f>IF(COUNTA(Wedstrijden!AQ397:BA397)&lt;&gt;0,2,"")</f>
        <v/>
      </c>
      <c r="CM400" s="16" t="str">
        <f t="shared" si="38"/>
        <v/>
      </c>
      <c r="CN400" s="16" t="str">
        <f>IF(Wedstrijden!AQ397="x","AA","")</f>
        <v/>
      </c>
      <c r="CO400" s="16" t="str">
        <f>IF(Wedstrijden!AR397="x","A","")</f>
        <v/>
      </c>
      <c r="CP400" s="16" t="str">
        <f>IF(Wedstrijden!AS397="x","BB","")</f>
        <v/>
      </c>
      <c r="CQ400" s="16" t="str">
        <f>IF(Wedstrijden!AT397="x","B","")</f>
        <v/>
      </c>
      <c r="CR400" s="16" t="str">
        <f>IF(Wedstrijden!AU397="x","L","")</f>
        <v/>
      </c>
      <c r="CS400" s="16" t="str">
        <f>IF(Wedstrijden!AV397="x","M","")</f>
        <v/>
      </c>
      <c r="CT400" s="16" t="str">
        <f>IF(Wedstrijden!AW397="x","Z","")</f>
        <v/>
      </c>
      <c r="CU400" s="16" t="str">
        <f>IF(Wedstrijden!BA397="x","ZZ","")</f>
        <v/>
      </c>
      <c r="CV400" s="16" t="str">
        <f>IF(COUNTA(Wedstrijden!AH397:AO397)&lt;&gt;0,2,"")</f>
        <v/>
      </c>
      <c r="CW400" s="16" t="str">
        <f t="shared" si="39"/>
        <v/>
      </c>
      <c r="CX400" s="16" t="str">
        <f>IF(Wedstrijden!AH397="x","BB","")</f>
        <v/>
      </c>
      <c r="CY400" s="16" t="str">
        <f>IF(Wedstrijden!AI397="x","B","")</f>
        <v/>
      </c>
      <c r="CZ400" s="16" t="str">
        <f>IF(Wedstrijden!AJ397="x","L","")</f>
        <v/>
      </c>
      <c r="DA400" s="16" t="str">
        <f>IF(Wedstrijden!AK397="x","M","")</f>
        <v/>
      </c>
      <c r="DB400" s="16" t="str">
        <f>IF(Wedstrijden!AL397="x","Z","")</f>
        <v/>
      </c>
      <c r="DC400" s="16" t="str">
        <f>IF(Wedstrijden!AM397="x","ZZ","")</f>
        <v/>
      </c>
      <c r="DD400" s="16" t="str">
        <f>IF(Wedstrijden!AO397="x","1.40","")</f>
        <v/>
      </c>
      <c r="DE400" s="16" t="str">
        <f>IF(COUNTA(Wedstrijden!BC397:BE397)&lt;&gt;0,6,"")</f>
        <v/>
      </c>
      <c r="DF400" s="16" t="str">
        <f t="shared" si="40"/>
        <v/>
      </c>
      <c r="DG400" s="16" t="str">
        <f>IF(Wedstrijden!BC397="x","L","")</f>
        <v/>
      </c>
      <c r="DH400" s="16" t="str">
        <f>IF(Wedstrijden!BD397="x","M","")</f>
        <v/>
      </c>
      <c r="DI400" s="16" t="str">
        <f>IF(Wedstrijden!BE397="x","Z","")</f>
        <v/>
      </c>
      <c r="DJ400" s="16" t="str">
        <f>IF(Wedstrijden!BF397="x","Z","")</f>
        <v/>
      </c>
      <c r="DK400" s="16" t="str">
        <f>IF(COUNTA(Wedstrijden!BH397:BJ397)&lt;&gt;0,6,"")</f>
        <v/>
      </c>
      <c r="DL400" s="16" t="str">
        <f t="shared" si="41"/>
        <v/>
      </c>
      <c r="DM400" s="16" t="str">
        <f>IF(Wedstrijden!BH397="x","L","")</f>
        <v/>
      </c>
      <c r="DN400" s="16" t="str">
        <f>IF(Wedstrijden!BI397="x","M","")</f>
        <v/>
      </c>
      <c r="DO400" s="16" t="str">
        <f>IF(Wedstrijden!BJ397="x","Z","")</f>
        <v/>
      </c>
      <c r="DP400" s="16" t="str">
        <f>IF(Wedstrijden!BK397="x","Z","")</f>
        <v/>
      </c>
    </row>
    <row r="401" spans="1:120" ht="14.4" x14ac:dyDescent="0.3">
      <c r="A401" s="18">
        <f>Wedstrijden!A398</f>
        <v>0</v>
      </c>
      <c r="B401" s="16" t="str">
        <f>IFERROR(VLOOKUP(Wedstrijden!#REF!,#REF!,2,FALSE),"")</f>
        <v/>
      </c>
      <c r="C401" s="16">
        <f>Wedstrijden!E398</f>
        <v>0</v>
      </c>
      <c r="D401" s="16" t="str">
        <f>IFERROR(VLOOKUP(Wedstrijden!#REF!,#REF!,2,FALSE),"")</f>
        <v/>
      </c>
      <c r="E401" s="16" t="str">
        <f>IFERROR(VLOOKUP(Wedstrijden!#REF!,#REF!,5,FALSE),"")</f>
        <v/>
      </c>
      <c r="F401" s="16" t="e">
        <f>IF(Wedstrijden!#REF!&lt;&gt;"",Wedstrijden!#REF!,"")</f>
        <v>#REF!</v>
      </c>
      <c r="G401" s="16" t="e">
        <f>IF(Wedstrijden!#REF!="Indoor",1,0)</f>
        <v>#REF!</v>
      </c>
      <c r="H401" s="16" t="e">
        <f>Wedstrijden!#REF!</f>
        <v>#REF!</v>
      </c>
      <c r="I401" s="16" t="e">
        <f>IF(Wedstrijden!#REF!="Nee",0,IF(Wedstrijden!#REF!="Ja",1,""))</f>
        <v>#REF!</v>
      </c>
      <c r="J401" s="16" t="e">
        <f>IF(Wedstrijden!#REF!&lt;&gt;"",Wedstrijden!#REF!,"")</f>
        <v>#REF!</v>
      </c>
      <c r="BJ401" s="16" t="str">
        <f>IF(COUNTA(Wedstrijden!T398:AB398)&lt;&gt;0,1,"")</f>
        <v/>
      </c>
      <c r="BK401" s="16" t="str">
        <f t="shared" si="36"/>
        <v/>
      </c>
      <c r="BL401" s="16" t="e">
        <f>IF(Wedstrijden!#REF!="x","AA","")</f>
        <v>#REF!</v>
      </c>
      <c r="BM401" s="16" t="e">
        <f>IF(Wedstrijden!#REF!="x","A","")</f>
        <v>#REF!</v>
      </c>
      <c r="BN401" s="16" t="str">
        <f>IF(Wedstrijden!T398="x","B1","")</f>
        <v/>
      </c>
      <c r="BO401" s="16" t="e">
        <f>IF(Wedstrijden!#REF!="x","BB","")</f>
        <v>#REF!</v>
      </c>
      <c r="BP401" s="16" t="str">
        <f>IF(Wedstrijden!V398="x","B","")</f>
        <v/>
      </c>
      <c r="BQ401" s="16" t="str">
        <f>IF(Wedstrijden!W398="x","L1","")</f>
        <v/>
      </c>
      <c r="BR401" s="16" t="str">
        <f>IF(Wedstrijden!X398="x","L2","")</f>
        <v/>
      </c>
      <c r="BS401" s="16" t="str">
        <f>IF(Wedstrijden!Y398="x","M1","")</f>
        <v/>
      </c>
      <c r="BT401" s="16" t="str">
        <f>IF(Wedstrijden!Z398="x","M2","")</f>
        <v/>
      </c>
      <c r="BU401" s="16" t="str">
        <f>IF(Wedstrijden!AA398="x","Z1","")</f>
        <v/>
      </c>
      <c r="BV401" s="16" t="str">
        <f>IF(Wedstrijden!AB398="x","Z2","")</f>
        <v/>
      </c>
      <c r="BW401" s="16" t="str">
        <f>IF(COUNTA(Wedstrijden!K398:S398)&lt;&gt;0,1,"")</f>
        <v/>
      </c>
      <c r="BX401" s="16" t="str">
        <f t="shared" si="37"/>
        <v/>
      </c>
      <c r="BY401" s="16" t="str">
        <f>IF(Wedstrijden!K398="x","BB","")</f>
        <v/>
      </c>
      <c r="BZ401" s="16" t="str">
        <f>IF(Wedstrijden!L398="x","B","")</f>
        <v/>
      </c>
      <c r="CA401" s="16" t="str">
        <f>IF(Wedstrijden!M398="x","L1","")</f>
        <v/>
      </c>
      <c r="CB401" s="16" t="str">
        <f>IF(Wedstrijden!N398="x","L2","")</f>
        <v/>
      </c>
      <c r="CC401" s="16" t="str">
        <f>IF(Wedstrijden!O398="x","M1","")</f>
        <v/>
      </c>
      <c r="CD401" s="16" t="str">
        <f>IF(Wedstrijden!P398="x","M2","")</f>
        <v/>
      </c>
      <c r="CE401" s="16" t="str">
        <f>IF(Wedstrijden!Q398="x","Z1","")</f>
        <v/>
      </c>
      <c r="CF401" s="16" t="str">
        <f>IF(Wedstrijden!R398="x","Z2","")</f>
        <v/>
      </c>
      <c r="CG401" s="16" t="str">
        <f>IF(Wedstrijden!S398="x","ZZL","")</f>
        <v/>
      </c>
      <c r="CL401" s="16" t="str">
        <f>IF(COUNTA(Wedstrijden!AQ398:BA398)&lt;&gt;0,2,"")</f>
        <v/>
      </c>
      <c r="CM401" s="16" t="str">
        <f t="shared" si="38"/>
        <v/>
      </c>
      <c r="CN401" s="16" t="str">
        <f>IF(Wedstrijden!AQ398="x","AA","")</f>
        <v/>
      </c>
      <c r="CO401" s="16" t="str">
        <f>IF(Wedstrijden!AR398="x","A","")</f>
        <v/>
      </c>
      <c r="CP401" s="16" t="str">
        <f>IF(Wedstrijden!AS398="x","BB","")</f>
        <v/>
      </c>
      <c r="CQ401" s="16" t="str">
        <f>IF(Wedstrijden!AT398="x","B","")</f>
        <v/>
      </c>
      <c r="CR401" s="16" t="str">
        <f>IF(Wedstrijden!AU398="x","L","")</f>
        <v/>
      </c>
      <c r="CS401" s="16" t="str">
        <f>IF(Wedstrijden!AV398="x","M","")</f>
        <v/>
      </c>
      <c r="CT401" s="16" t="str">
        <f>IF(Wedstrijden!AW398="x","Z","")</f>
        <v/>
      </c>
      <c r="CU401" s="16" t="str">
        <f>IF(Wedstrijden!BA398="x","ZZ","")</f>
        <v/>
      </c>
      <c r="CV401" s="16" t="str">
        <f>IF(COUNTA(Wedstrijden!AH398:AO398)&lt;&gt;0,2,"")</f>
        <v/>
      </c>
      <c r="CW401" s="16" t="str">
        <f t="shared" si="39"/>
        <v/>
      </c>
      <c r="CX401" s="16" t="str">
        <f>IF(Wedstrijden!AH398="x","BB","")</f>
        <v/>
      </c>
      <c r="CY401" s="16" t="str">
        <f>IF(Wedstrijden!AI398="x","B","")</f>
        <v/>
      </c>
      <c r="CZ401" s="16" t="str">
        <f>IF(Wedstrijden!AJ398="x","L","")</f>
        <v/>
      </c>
      <c r="DA401" s="16" t="str">
        <f>IF(Wedstrijden!AK398="x","M","")</f>
        <v/>
      </c>
      <c r="DB401" s="16" t="str">
        <f>IF(Wedstrijden!AL398="x","Z","")</f>
        <v/>
      </c>
      <c r="DC401" s="16" t="str">
        <f>IF(Wedstrijden!AM398="x","ZZ","")</f>
        <v/>
      </c>
      <c r="DD401" s="16" t="str">
        <f>IF(Wedstrijden!AO398="x","1.40","")</f>
        <v/>
      </c>
      <c r="DE401" s="16" t="str">
        <f>IF(COUNTA(Wedstrijden!BC398:BE398)&lt;&gt;0,6,"")</f>
        <v/>
      </c>
      <c r="DF401" s="16" t="str">
        <f t="shared" si="40"/>
        <v/>
      </c>
      <c r="DG401" s="16" t="str">
        <f>IF(Wedstrijden!BC398="x","L","")</f>
        <v/>
      </c>
      <c r="DH401" s="16" t="str">
        <f>IF(Wedstrijden!BD398="x","M","")</f>
        <v/>
      </c>
      <c r="DI401" s="16" t="str">
        <f>IF(Wedstrijden!BE398="x","Z","")</f>
        <v/>
      </c>
      <c r="DJ401" s="16" t="str">
        <f>IF(Wedstrijden!BF398="x","Z","")</f>
        <v/>
      </c>
      <c r="DK401" s="16" t="str">
        <f>IF(COUNTA(Wedstrijden!BH398:BJ398)&lt;&gt;0,6,"")</f>
        <v/>
      </c>
      <c r="DL401" s="16" t="str">
        <f t="shared" si="41"/>
        <v/>
      </c>
      <c r="DM401" s="16" t="str">
        <f>IF(Wedstrijden!BH398="x","L","")</f>
        <v/>
      </c>
      <c r="DN401" s="16" t="str">
        <f>IF(Wedstrijden!BI398="x","M","")</f>
        <v/>
      </c>
      <c r="DO401" s="16" t="str">
        <f>IF(Wedstrijden!BJ398="x","Z","")</f>
        <v/>
      </c>
      <c r="DP401" s="16" t="str">
        <f>IF(Wedstrijden!BK398="x","Z","")</f>
        <v/>
      </c>
    </row>
    <row r="402" spans="1:120" ht="14.4" x14ac:dyDescent="0.3">
      <c r="A402" s="18">
        <f>Wedstrijden!A399</f>
        <v>0</v>
      </c>
      <c r="B402" s="16" t="str">
        <f>IFERROR(VLOOKUP(Wedstrijden!#REF!,#REF!,2,FALSE),"")</f>
        <v/>
      </c>
      <c r="C402" s="16">
        <f>Wedstrijden!E399</f>
        <v>0</v>
      </c>
      <c r="D402" s="16" t="str">
        <f>IFERROR(VLOOKUP(Wedstrijden!#REF!,#REF!,2,FALSE),"")</f>
        <v/>
      </c>
      <c r="E402" s="16" t="str">
        <f>IFERROR(VLOOKUP(Wedstrijden!#REF!,#REF!,5,FALSE),"")</f>
        <v/>
      </c>
      <c r="F402" s="16" t="e">
        <f>IF(Wedstrijden!#REF!&lt;&gt;"",Wedstrijden!#REF!,"")</f>
        <v>#REF!</v>
      </c>
      <c r="G402" s="16" t="e">
        <f>IF(Wedstrijden!#REF!="Indoor",1,0)</f>
        <v>#REF!</v>
      </c>
      <c r="H402" s="16" t="e">
        <f>Wedstrijden!#REF!</f>
        <v>#REF!</v>
      </c>
      <c r="I402" s="16" t="e">
        <f>IF(Wedstrijden!#REF!="Nee",0,IF(Wedstrijden!#REF!="Ja",1,""))</f>
        <v>#REF!</v>
      </c>
      <c r="J402" s="16" t="e">
        <f>IF(Wedstrijden!#REF!&lt;&gt;"",Wedstrijden!#REF!,"")</f>
        <v>#REF!</v>
      </c>
      <c r="BJ402" s="16" t="str">
        <f>IF(COUNTA(Wedstrijden!T399:AB399)&lt;&gt;0,1,"")</f>
        <v/>
      </c>
      <c r="BK402" s="16" t="str">
        <f t="shared" si="36"/>
        <v/>
      </c>
      <c r="BL402" s="16" t="e">
        <f>IF(Wedstrijden!#REF!="x","AA","")</f>
        <v>#REF!</v>
      </c>
      <c r="BM402" s="16" t="e">
        <f>IF(Wedstrijden!#REF!="x","A","")</f>
        <v>#REF!</v>
      </c>
      <c r="BN402" s="16" t="str">
        <f>IF(Wedstrijden!T399="x","B1","")</f>
        <v/>
      </c>
      <c r="BO402" s="16" t="e">
        <f>IF(Wedstrijden!#REF!="x","BB","")</f>
        <v>#REF!</v>
      </c>
      <c r="BP402" s="16" t="str">
        <f>IF(Wedstrijden!V399="x","B","")</f>
        <v/>
      </c>
      <c r="BQ402" s="16" t="str">
        <f>IF(Wedstrijden!W399="x","L1","")</f>
        <v/>
      </c>
      <c r="BR402" s="16" t="str">
        <f>IF(Wedstrijden!X399="x","L2","")</f>
        <v/>
      </c>
      <c r="BS402" s="16" t="str">
        <f>IF(Wedstrijden!Y399="x","M1","")</f>
        <v/>
      </c>
      <c r="BT402" s="16" t="str">
        <f>IF(Wedstrijden!Z399="x","M2","")</f>
        <v/>
      </c>
      <c r="BU402" s="16" t="str">
        <f>IF(Wedstrijden!AA399="x","Z1","")</f>
        <v/>
      </c>
      <c r="BV402" s="16" t="str">
        <f>IF(Wedstrijden!AB399="x","Z2","")</f>
        <v/>
      </c>
      <c r="BW402" s="16" t="str">
        <f>IF(COUNTA(Wedstrijden!K399:S399)&lt;&gt;0,1,"")</f>
        <v/>
      </c>
      <c r="BX402" s="16" t="str">
        <f t="shared" si="37"/>
        <v/>
      </c>
      <c r="BY402" s="16" t="str">
        <f>IF(Wedstrijden!K399="x","BB","")</f>
        <v/>
      </c>
      <c r="BZ402" s="16" t="str">
        <f>IF(Wedstrijden!L399="x","B","")</f>
        <v/>
      </c>
      <c r="CA402" s="16" t="str">
        <f>IF(Wedstrijden!M399="x","L1","")</f>
        <v/>
      </c>
      <c r="CB402" s="16" t="str">
        <f>IF(Wedstrijden!N399="x","L2","")</f>
        <v/>
      </c>
      <c r="CC402" s="16" t="str">
        <f>IF(Wedstrijden!O399="x","M1","")</f>
        <v/>
      </c>
      <c r="CD402" s="16" t="str">
        <f>IF(Wedstrijden!P399="x","M2","")</f>
        <v/>
      </c>
      <c r="CE402" s="16" t="str">
        <f>IF(Wedstrijden!Q399="x","Z1","")</f>
        <v/>
      </c>
      <c r="CF402" s="16" t="str">
        <f>IF(Wedstrijden!R399="x","Z2","")</f>
        <v/>
      </c>
      <c r="CG402" s="16" t="str">
        <f>IF(Wedstrijden!S399="x","ZZL","")</f>
        <v/>
      </c>
      <c r="CL402" s="16" t="str">
        <f>IF(COUNTA(Wedstrijden!AQ399:BA399)&lt;&gt;0,2,"")</f>
        <v/>
      </c>
      <c r="CM402" s="16" t="str">
        <f t="shared" si="38"/>
        <v/>
      </c>
      <c r="CN402" s="16" t="str">
        <f>IF(Wedstrijden!AQ399="x","AA","")</f>
        <v/>
      </c>
      <c r="CO402" s="16" t="str">
        <f>IF(Wedstrijden!AR399="x","A","")</f>
        <v/>
      </c>
      <c r="CP402" s="16" t="str">
        <f>IF(Wedstrijden!AS399="x","BB","")</f>
        <v/>
      </c>
      <c r="CQ402" s="16" t="str">
        <f>IF(Wedstrijden!AT399="x","B","")</f>
        <v/>
      </c>
      <c r="CR402" s="16" t="str">
        <f>IF(Wedstrijden!AU399="x","L","")</f>
        <v/>
      </c>
      <c r="CS402" s="16" t="str">
        <f>IF(Wedstrijden!AV399="x","M","")</f>
        <v/>
      </c>
      <c r="CT402" s="16" t="str">
        <f>IF(Wedstrijden!AW399="x","Z","")</f>
        <v/>
      </c>
      <c r="CU402" s="16" t="str">
        <f>IF(Wedstrijden!BA399="x","ZZ","")</f>
        <v/>
      </c>
      <c r="CV402" s="16" t="str">
        <f>IF(COUNTA(Wedstrijden!AH399:AO399)&lt;&gt;0,2,"")</f>
        <v/>
      </c>
      <c r="CW402" s="16" t="str">
        <f t="shared" si="39"/>
        <v/>
      </c>
      <c r="CX402" s="16" t="str">
        <f>IF(Wedstrijden!AH399="x","BB","")</f>
        <v/>
      </c>
      <c r="CY402" s="16" t="str">
        <f>IF(Wedstrijden!AI399="x","B","")</f>
        <v/>
      </c>
      <c r="CZ402" s="16" t="str">
        <f>IF(Wedstrijden!AJ399="x","L","")</f>
        <v/>
      </c>
      <c r="DA402" s="16" t="str">
        <f>IF(Wedstrijden!AK399="x","M","")</f>
        <v/>
      </c>
      <c r="DB402" s="16" t="str">
        <f>IF(Wedstrijden!AL399="x","Z","")</f>
        <v/>
      </c>
      <c r="DC402" s="16" t="str">
        <f>IF(Wedstrijden!AM399="x","ZZ","")</f>
        <v/>
      </c>
      <c r="DD402" s="16" t="str">
        <f>IF(Wedstrijden!AO399="x","1.40","")</f>
        <v/>
      </c>
      <c r="DE402" s="16" t="str">
        <f>IF(COUNTA(Wedstrijden!BC399:BE399)&lt;&gt;0,6,"")</f>
        <v/>
      </c>
      <c r="DF402" s="16" t="str">
        <f t="shared" si="40"/>
        <v/>
      </c>
      <c r="DG402" s="16" t="str">
        <f>IF(Wedstrijden!BC399="x","L","")</f>
        <v/>
      </c>
      <c r="DH402" s="16" t="str">
        <f>IF(Wedstrijden!BD399="x","M","")</f>
        <v/>
      </c>
      <c r="DI402" s="16" t="str">
        <f>IF(Wedstrijden!BE399="x","Z","")</f>
        <v/>
      </c>
      <c r="DJ402" s="16" t="str">
        <f>IF(Wedstrijden!BF399="x","Z","")</f>
        <v/>
      </c>
      <c r="DK402" s="16" t="str">
        <f>IF(COUNTA(Wedstrijden!BH399:BJ399)&lt;&gt;0,6,"")</f>
        <v/>
      </c>
      <c r="DL402" s="16" t="str">
        <f t="shared" si="41"/>
        <v/>
      </c>
      <c r="DM402" s="16" t="str">
        <f>IF(Wedstrijden!BH399="x","L","")</f>
        <v/>
      </c>
      <c r="DN402" s="16" t="str">
        <f>IF(Wedstrijden!BI399="x","M","")</f>
        <v/>
      </c>
      <c r="DO402" s="16" t="str">
        <f>IF(Wedstrijden!BJ399="x","Z","")</f>
        <v/>
      </c>
      <c r="DP402" s="16" t="str">
        <f>IF(Wedstrijden!BK399="x","Z","")</f>
        <v/>
      </c>
    </row>
    <row r="403" spans="1:120" ht="14.4" x14ac:dyDescent="0.3">
      <c r="A403" s="18">
        <f>Wedstrijden!A400</f>
        <v>0</v>
      </c>
      <c r="B403" s="16" t="str">
        <f>IFERROR(VLOOKUP(Wedstrijden!#REF!,#REF!,2,FALSE),"")</f>
        <v/>
      </c>
      <c r="C403" s="16">
        <f>Wedstrijden!E400</f>
        <v>0</v>
      </c>
      <c r="D403" s="16" t="str">
        <f>IFERROR(VLOOKUP(Wedstrijden!#REF!,#REF!,2,FALSE),"")</f>
        <v/>
      </c>
      <c r="E403" s="16" t="str">
        <f>IFERROR(VLOOKUP(Wedstrijden!#REF!,#REF!,5,FALSE),"")</f>
        <v/>
      </c>
      <c r="F403" s="16" t="e">
        <f>IF(Wedstrijden!#REF!&lt;&gt;"",Wedstrijden!#REF!,"")</f>
        <v>#REF!</v>
      </c>
      <c r="G403" s="16" t="e">
        <f>IF(Wedstrijden!#REF!="Indoor",1,0)</f>
        <v>#REF!</v>
      </c>
      <c r="H403" s="16" t="e">
        <f>Wedstrijden!#REF!</f>
        <v>#REF!</v>
      </c>
      <c r="I403" s="16" t="e">
        <f>IF(Wedstrijden!#REF!="Nee",0,IF(Wedstrijden!#REF!="Ja",1,""))</f>
        <v>#REF!</v>
      </c>
      <c r="J403" s="16" t="e">
        <f>IF(Wedstrijden!#REF!&lt;&gt;"",Wedstrijden!#REF!,"")</f>
        <v>#REF!</v>
      </c>
      <c r="BJ403" s="16" t="str">
        <f>IF(COUNTA(Wedstrijden!T400:AB400)&lt;&gt;0,1,"")</f>
        <v/>
      </c>
      <c r="BK403" s="16" t="str">
        <f t="shared" si="36"/>
        <v/>
      </c>
      <c r="BL403" s="16" t="e">
        <f>IF(Wedstrijden!#REF!="x","AA","")</f>
        <v>#REF!</v>
      </c>
      <c r="BM403" s="16" t="e">
        <f>IF(Wedstrijden!#REF!="x","A","")</f>
        <v>#REF!</v>
      </c>
      <c r="BN403" s="16" t="str">
        <f>IF(Wedstrijden!T400="x","B1","")</f>
        <v/>
      </c>
      <c r="BO403" s="16" t="e">
        <f>IF(Wedstrijden!#REF!="x","BB","")</f>
        <v>#REF!</v>
      </c>
      <c r="BP403" s="16" t="str">
        <f>IF(Wedstrijden!V400="x","B","")</f>
        <v/>
      </c>
      <c r="BQ403" s="16" t="str">
        <f>IF(Wedstrijden!W400="x","L1","")</f>
        <v/>
      </c>
      <c r="BR403" s="16" t="str">
        <f>IF(Wedstrijden!X400="x","L2","")</f>
        <v/>
      </c>
      <c r="BS403" s="16" t="str">
        <f>IF(Wedstrijden!Y400="x","M1","")</f>
        <v/>
      </c>
      <c r="BT403" s="16" t="str">
        <f>IF(Wedstrijden!Z400="x","M2","")</f>
        <v/>
      </c>
      <c r="BU403" s="16" t="str">
        <f>IF(Wedstrijden!AA400="x","Z1","")</f>
        <v/>
      </c>
      <c r="BV403" s="16" t="str">
        <f>IF(Wedstrijden!AB400="x","Z2","")</f>
        <v/>
      </c>
      <c r="BW403" s="16" t="str">
        <f>IF(COUNTA(Wedstrijden!K400:S400)&lt;&gt;0,1,"")</f>
        <v/>
      </c>
      <c r="BX403" s="16" t="str">
        <f t="shared" si="37"/>
        <v/>
      </c>
      <c r="BY403" s="16" t="str">
        <f>IF(Wedstrijden!K400="x","BB","")</f>
        <v/>
      </c>
      <c r="BZ403" s="16" t="str">
        <f>IF(Wedstrijden!L400="x","B","")</f>
        <v/>
      </c>
      <c r="CA403" s="16" t="str">
        <f>IF(Wedstrijden!M400="x","L1","")</f>
        <v/>
      </c>
      <c r="CB403" s="16" t="str">
        <f>IF(Wedstrijden!N400="x","L2","")</f>
        <v/>
      </c>
      <c r="CC403" s="16" t="str">
        <f>IF(Wedstrijden!O400="x","M1","")</f>
        <v/>
      </c>
      <c r="CD403" s="16" t="str">
        <f>IF(Wedstrijden!P400="x","M2","")</f>
        <v/>
      </c>
      <c r="CE403" s="16" t="str">
        <f>IF(Wedstrijden!Q400="x","Z1","")</f>
        <v/>
      </c>
      <c r="CF403" s="16" t="str">
        <f>IF(Wedstrijden!R400="x","Z2","")</f>
        <v/>
      </c>
      <c r="CG403" s="16" t="str">
        <f>IF(Wedstrijden!S400="x","ZZL","")</f>
        <v/>
      </c>
      <c r="CL403" s="16" t="str">
        <f>IF(COUNTA(Wedstrijden!AQ400:BA400)&lt;&gt;0,2,"")</f>
        <v/>
      </c>
      <c r="CM403" s="16" t="str">
        <f t="shared" si="38"/>
        <v/>
      </c>
      <c r="CN403" s="16" t="str">
        <f>IF(Wedstrijden!AQ400="x","AA","")</f>
        <v/>
      </c>
      <c r="CO403" s="16" t="str">
        <f>IF(Wedstrijden!AR400="x","A","")</f>
        <v/>
      </c>
      <c r="CP403" s="16" t="str">
        <f>IF(Wedstrijden!AS400="x","BB","")</f>
        <v/>
      </c>
      <c r="CQ403" s="16" t="str">
        <f>IF(Wedstrijden!AT400="x","B","")</f>
        <v/>
      </c>
      <c r="CR403" s="16" t="str">
        <f>IF(Wedstrijden!AU400="x","L","")</f>
        <v/>
      </c>
      <c r="CS403" s="16" t="str">
        <f>IF(Wedstrijden!AV400="x","M","")</f>
        <v/>
      </c>
      <c r="CT403" s="16" t="str">
        <f>IF(Wedstrijden!AW400="x","Z","")</f>
        <v/>
      </c>
      <c r="CU403" s="16" t="str">
        <f>IF(Wedstrijden!BA400="x","ZZ","")</f>
        <v/>
      </c>
      <c r="CV403" s="16" t="str">
        <f>IF(COUNTA(Wedstrijden!AH400:AO400)&lt;&gt;0,2,"")</f>
        <v/>
      </c>
      <c r="CW403" s="16" t="str">
        <f t="shared" si="39"/>
        <v/>
      </c>
      <c r="CX403" s="16" t="str">
        <f>IF(Wedstrijden!AH400="x","BB","")</f>
        <v/>
      </c>
      <c r="CY403" s="16" t="str">
        <f>IF(Wedstrijden!AI400="x","B","")</f>
        <v/>
      </c>
      <c r="CZ403" s="16" t="str">
        <f>IF(Wedstrijden!AJ400="x","L","")</f>
        <v/>
      </c>
      <c r="DA403" s="16" t="str">
        <f>IF(Wedstrijden!AK400="x","M","")</f>
        <v/>
      </c>
      <c r="DB403" s="16" t="str">
        <f>IF(Wedstrijden!AL400="x","Z","")</f>
        <v/>
      </c>
      <c r="DC403" s="16" t="str">
        <f>IF(Wedstrijden!AM400="x","ZZ","")</f>
        <v/>
      </c>
      <c r="DD403" s="16" t="str">
        <f>IF(Wedstrijden!AO400="x","1.40","")</f>
        <v/>
      </c>
      <c r="DE403" s="16" t="str">
        <f>IF(COUNTA(Wedstrijden!BC400:BE400)&lt;&gt;0,6,"")</f>
        <v/>
      </c>
      <c r="DF403" s="16" t="str">
        <f t="shared" si="40"/>
        <v/>
      </c>
      <c r="DG403" s="16" t="str">
        <f>IF(Wedstrijden!BC400="x","L","")</f>
        <v/>
      </c>
      <c r="DH403" s="16" t="str">
        <f>IF(Wedstrijden!BD400="x","M","")</f>
        <v/>
      </c>
      <c r="DI403" s="16" t="str">
        <f>IF(Wedstrijden!BE400="x","Z","")</f>
        <v/>
      </c>
      <c r="DJ403" s="16" t="str">
        <f>IF(Wedstrijden!BF400="x","Z","")</f>
        <v/>
      </c>
      <c r="DK403" s="16" t="str">
        <f>IF(COUNTA(Wedstrijden!BH400:BJ400)&lt;&gt;0,6,"")</f>
        <v/>
      </c>
      <c r="DL403" s="16" t="str">
        <f t="shared" si="41"/>
        <v/>
      </c>
      <c r="DM403" s="16" t="str">
        <f>IF(Wedstrijden!BH400="x","L","")</f>
        <v/>
      </c>
      <c r="DN403" s="16" t="str">
        <f>IF(Wedstrijden!BI400="x","M","")</f>
        <v/>
      </c>
      <c r="DO403" s="16" t="str">
        <f>IF(Wedstrijden!BJ400="x","Z","")</f>
        <v/>
      </c>
      <c r="DP403" s="16" t="str">
        <f>IF(Wedstrijden!BK400="x","Z","")</f>
        <v/>
      </c>
    </row>
    <row r="404" spans="1:120" ht="14.4" x14ac:dyDescent="0.3">
      <c r="A404" s="18">
        <f>Wedstrijden!A401</f>
        <v>0</v>
      </c>
      <c r="B404" s="16" t="str">
        <f>IFERROR(VLOOKUP(Wedstrijden!#REF!,#REF!,2,FALSE),"")</f>
        <v/>
      </c>
      <c r="C404" s="16">
        <f>Wedstrijden!E401</f>
        <v>0</v>
      </c>
      <c r="D404" s="16" t="str">
        <f>IFERROR(VLOOKUP(Wedstrijden!#REF!,#REF!,2,FALSE),"")</f>
        <v/>
      </c>
      <c r="E404" s="16" t="str">
        <f>IFERROR(VLOOKUP(Wedstrijden!#REF!,#REF!,5,FALSE),"")</f>
        <v/>
      </c>
      <c r="F404" s="16" t="e">
        <f>IF(Wedstrijden!#REF!&lt;&gt;"",Wedstrijden!#REF!,"")</f>
        <v>#REF!</v>
      </c>
      <c r="G404" s="16" t="e">
        <f>IF(Wedstrijden!#REF!="Indoor",1,0)</f>
        <v>#REF!</v>
      </c>
      <c r="H404" s="16" t="e">
        <f>Wedstrijden!#REF!</f>
        <v>#REF!</v>
      </c>
      <c r="I404" s="16" t="e">
        <f>IF(Wedstrijden!#REF!="Nee",0,IF(Wedstrijden!#REF!="Ja",1,""))</f>
        <v>#REF!</v>
      </c>
      <c r="J404" s="16" t="e">
        <f>IF(Wedstrijden!#REF!&lt;&gt;"",Wedstrijden!#REF!,"")</f>
        <v>#REF!</v>
      </c>
      <c r="BJ404" s="16" t="str">
        <f>IF(COUNTA(Wedstrijden!T401:AB401)&lt;&gt;0,1,"")</f>
        <v/>
      </c>
      <c r="BK404" s="16" t="str">
        <f t="shared" si="36"/>
        <v/>
      </c>
      <c r="BL404" s="16" t="e">
        <f>IF(Wedstrijden!#REF!="x","AA","")</f>
        <v>#REF!</v>
      </c>
      <c r="BM404" s="16" t="e">
        <f>IF(Wedstrijden!#REF!="x","A","")</f>
        <v>#REF!</v>
      </c>
      <c r="BN404" s="16" t="str">
        <f>IF(Wedstrijden!T401="x","B1","")</f>
        <v/>
      </c>
      <c r="BO404" s="16" t="e">
        <f>IF(Wedstrijden!#REF!="x","BB","")</f>
        <v>#REF!</v>
      </c>
      <c r="BP404" s="16" t="str">
        <f>IF(Wedstrijden!V401="x","B","")</f>
        <v/>
      </c>
      <c r="BQ404" s="16" t="str">
        <f>IF(Wedstrijden!W401="x","L1","")</f>
        <v/>
      </c>
      <c r="BR404" s="16" t="str">
        <f>IF(Wedstrijden!X401="x","L2","")</f>
        <v/>
      </c>
      <c r="BS404" s="16" t="str">
        <f>IF(Wedstrijden!Y401="x","M1","")</f>
        <v/>
      </c>
      <c r="BT404" s="16" t="str">
        <f>IF(Wedstrijden!Z401="x","M2","")</f>
        <v/>
      </c>
      <c r="BU404" s="16" t="str">
        <f>IF(Wedstrijden!AA401="x","Z1","")</f>
        <v/>
      </c>
      <c r="BV404" s="16" t="str">
        <f>IF(Wedstrijden!AB401="x","Z2","")</f>
        <v/>
      </c>
      <c r="BW404" s="16" t="str">
        <f>IF(COUNTA(Wedstrijden!K401:S401)&lt;&gt;0,1,"")</f>
        <v/>
      </c>
      <c r="BX404" s="16" t="str">
        <f t="shared" si="37"/>
        <v/>
      </c>
      <c r="BY404" s="16" t="str">
        <f>IF(Wedstrijden!K401="x","BB","")</f>
        <v/>
      </c>
      <c r="BZ404" s="16" t="str">
        <f>IF(Wedstrijden!L401="x","B","")</f>
        <v/>
      </c>
      <c r="CA404" s="16" t="str">
        <f>IF(Wedstrijden!M401="x","L1","")</f>
        <v/>
      </c>
      <c r="CB404" s="16" t="str">
        <f>IF(Wedstrijden!N401="x","L2","")</f>
        <v/>
      </c>
      <c r="CC404" s="16" t="str">
        <f>IF(Wedstrijden!O401="x","M1","")</f>
        <v/>
      </c>
      <c r="CD404" s="16" t="str">
        <f>IF(Wedstrijden!P401="x","M2","")</f>
        <v/>
      </c>
      <c r="CE404" s="16" t="str">
        <f>IF(Wedstrijden!Q401="x","Z1","")</f>
        <v/>
      </c>
      <c r="CF404" s="16" t="str">
        <f>IF(Wedstrijden!R401="x","Z2","")</f>
        <v/>
      </c>
      <c r="CG404" s="16" t="str">
        <f>IF(Wedstrijden!S401="x","ZZL","")</f>
        <v/>
      </c>
      <c r="CL404" s="16" t="str">
        <f>IF(COUNTA(Wedstrijden!AQ401:BA401)&lt;&gt;0,2,"")</f>
        <v/>
      </c>
      <c r="CM404" s="16" t="str">
        <f t="shared" si="38"/>
        <v/>
      </c>
      <c r="CN404" s="16" t="str">
        <f>IF(Wedstrijden!AQ401="x","AA","")</f>
        <v/>
      </c>
      <c r="CO404" s="16" t="str">
        <f>IF(Wedstrijden!AR401="x","A","")</f>
        <v/>
      </c>
      <c r="CP404" s="16" t="str">
        <f>IF(Wedstrijden!AS401="x","BB","")</f>
        <v/>
      </c>
      <c r="CQ404" s="16" t="str">
        <f>IF(Wedstrijden!AT401="x","B","")</f>
        <v/>
      </c>
      <c r="CR404" s="16" t="str">
        <f>IF(Wedstrijden!AU401="x","L","")</f>
        <v/>
      </c>
      <c r="CS404" s="16" t="str">
        <f>IF(Wedstrijden!AV401="x","M","")</f>
        <v/>
      </c>
      <c r="CT404" s="16" t="str">
        <f>IF(Wedstrijden!AW401="x","Z","")</f>
        <v/>
      </c>
      <c r="CU404" s="16" t="str">
        <f>IF(Wedstrijden!BA401="x","ZZ","")</f>
        <v/>
      </c>
      <c r="CV404" s="16" t="str">
        <f>IF(COUNTA(Wedstrijden!AH401:AO401)&lt;&gt;0,2,"")</f>
        <v/>
      </c>
      <c r="CW404" s="16" t="str">
        <f t="shared" si="39"/>
        <v/>
      </c>
      <c r="CX404" s="16" t="str">
        <f>IF(Wedstrijden!AH401="x","BB","")</f>
        <v/>
      </c>
      <c r="CY404" s="16" t="str">
        <f>IF(Wedstrijden!AI401="x","B","")</f>
        <v/>
      </c>
      <c r="CZ404" s="16" t="str">
        <f>IF(Wedstrijden!AJ401="x","L","")</f>
        <v/>
      </c>
      <c r="DA404" s="16" t="str">
        <f>IF(Wedstrijden!AK401="x","M","")</f>
        <v/>
      </c>
      <c r="DB404" s="16" t="str">
        <f>IF(Wedstrijden!AL401="x","Z","")</f>
        <v/>
      </c>
      <c r="DC404" s="16" t="str">
        <f>IF(Wedstrijden!AM401="x","ZZ","")</f>
        <v/>
      </c>
      <c r="DD404" s="16" t="str">
        <f>IF(Wedstrijden!AO401="x","1.40","")</f>
        <v/>
      </c>
      <c r="DE404" s="16" t="str">
        <f>IF(COUNTA(Wedstrijden!BC401:BE401)&lt;&gt;0,6,"")</f>
        <v/>
      </c>
      <c r="DF404" s="16" t="str">
        <f t="shared" si="40"/>
        <v/>
      </c>
      <c r="DG404" s="16" t="str">
        <f>IF(Wedstrijden!BC401="x","L","")</f>
        <v/>
      </c>
      <c r="DH404" s="16" t="str">
        <f>IF(Wedstrijden!BD401="x","M","")</f>
        <v/>
      </c>
      <c r="DI404" s="16" t="str">
        <f>IF(Wedstrijden!BE401="x","Z","")</f>
        <v/>
      </c>
      <c r="DJ404" s="16" t="str">
        <f>IF(Wedstrijden!BF401="x","Z","")</f>
        <v/>
      </c>
      <c r="DK404" s="16" t="str">
        <f>IF(COUNTA(Wedstrijden!BH401:BJ401)&lt;&gt;0,6,"")</f>
        <v/>
      </c>
      <c r="DL404" s="16" t="str">
        <f t="shared" si="41"/>
        <v/>
      </c>
      <c r="DM404" s="16" t="str">
        <f>IF(Wedstrijden!BH401="x","L","")</f>
        <v/>
      </c>
      <c r="DN404" s="16" t="str">
        <f>IF(Wedstrijden!BI401="x","M","")</f>
        <v/>
      </c>
      <c r="DO404" s="16" t="str">
        <f>IF(Wedstrijden!BJ401="x","Z","")</f>
        <v/>
      </c>
      <c r="DP404" s="16" t="str">
        <f>IF(Wedstrijden!BK401="x","Z","")</f>
        <v/>
      </c>
    </row>
    <row r="405" spans="1:120" ht="14.4" x14ac:dyDescent="0.3">
      <c r="A405" s="18">
        <f>Wedstrijden!A402</f>
        <v>0</v>
      </c>
      <c r="B405" s="16" t="str">
        <f>IFERROR(VLOOKUP(Wedstrijden!#REF!,#REF!,2,FALSE),"")</f>
        <v/>
      </c>
      <c r="C405" s="16">
        <f>Wedstrijden!E402</f>
        <v>0</v>
      </c>
      <c r="D405" s="16" t="str">
        <f>IFERROR(VLOOKUP(Wedstrijden!#REF!,#REF!,2,FALSE),"")</f>
        <v/>
      </c>
      <c r="E405" s="16" t="str">
        <f>IFERROR(VLOOKUP(Wedstrijden!#REF!,#REF!,5,FALSE),"")</f>
        <v/>
      </c>
      <c r="F405" s="16" t="e">
        <f>IF(Wedstrijden!#REF!&lt;&gt;"",Wedstrijden!#REF!,"")</f>
        <v>#REF!</v>
      </c>
      <c r="G405" s="16" t="e">
        <f>IF(Wedstrijden!#REF!="Indoor",1,0)</f>
        <v>#REF!</v>
      </c>
      <c r="H405" s="16" t="e">
        <f>Wedstrijden!#REF!</f>
        <v>#REF!</v>
      </c>
      <c r="I405" s="16" t="e">
        <f>IF(Wedstrijden!#REF!="Nee",0,IF(Wedstrijden!#REF!="Ja",1,""))</f>
        <v>#REF!</v>
      </c>
      <c r="J405" s="16" t="e">
        <f>IF(Wedstrijden!#REF!&lt;&gt;"",Wedstrijden!#REF!,"")</f>
        <v>#REF!</v>
      </c>
      <c r="BJ405" s="16" t="str">
        <f>IF(COUNTA(Wedstrijden!T402:AB402)&lt;&gt;0,1,"")</f>
        <v/>
      </c>
      <c r="BK405" s="16" t="str">
        <f t="shared" si="36"/>
        <v/>
      </c>
      <c r="BL405" s="16" t="e">
        <f>IF(Wedstrijden!#REF!="x","AA","")</f>
        <v>#REF!</v>
      </c>
      <c r="BM405" s="16" t="e">
        <f>IF(Wedstrijden!#REF!="x","A","")</f>
        <v>#REF!</v>
      </c>
      <c r="BN405" s="16" t="str">
        <f>IF(Wedstrijden!T402="x","B1","")</f>
        <v/>
      </c>
      <c r="BO405" s="16" t="e">
        <f>IF(Wedstrijden!#REF!="x","BB","")</f>
        <v>#REF!</v>
      </c>
      <c r="BP405" s="16" t="str">
        <f>IF(Wedstrijden!V402="x","B","")</f>
        <v/>
      </c>
      <c r="BQ405" s="16" t="str">
        <f>IF(Wedstrijden!W402="x","L1","")</f>
        <v/>
      </c>
      <c r="BR405" s="16" t="str">
        <f>IF(Wedstrijden!X402="x","L2","")</f>
        <v/>
      </c>
      <c r="BS405" s="16" t="str">
        <f>IF(Wedstrijden!Y402="x","M1","")</f>
        <v/>
      </c>
      <c r="BT405" s="16" t="str">
        <f>IF(Wedstrijden!Z402="x","M2","")</f>
        <v/>
      </c>
      <c r="BU405" s="16" t="str">
        <f>IF(Wedstrijden!AA402="x","Z1","")</f>
        <v/>
      </c>
      <c r="BV405" s="16" t="str">
        <f>IF(Wedstrijden!AB402="x","Z2","")</f>
        <v/>
      </c>
      <c r="BW405" s="16" t="str">
        <f>IF(COUNTA(Wedstrijden!K402:S402)&lt;&gt;0,1,"")</f>
        <v/>
      </c>
      <c r="BX405" s="16" t="str">
        <f t="shared" si="37"/>
        <v/>
      </c>
      <c r="BY405" s="16" t="str">
        <f>IF(Wedstrijden!K402="x","BB","")</f>
        <v/>
      </c>
      <c r="BZ405" s="16" t="str">
        <f>IF(Wedstrijden!L402="x","B","")</f>
        <v/>
      </c>
      <c r="CA405" s="16" t="str">
        <f>IF(Wedstrijden!M402="x","L1","")</f>
        <v/>
      </c>
      <c r="CB405" s="16" t="str">
        <f>IF(Wedstrijden!N402="x","L2","")</f>
        <v/>
      </c>
      <c r="CC405" s="16" t="str">
        <f>IF(Wedstrijden!O402="x","M1","")</f>
        <v/>
      </c>
      <c r="CD405" s="16" t="str">
        <f>IF(Wedstrijden!P402="x","M2","")</f>
        <v/>
      </c>
      <c r="CE405" s="16" t="str">
        <f>IF(Wedstrijden!Q402="x","Z1","")</f>
        <v/>
      </c>
      <c r="CF405" s="16" t="str">
        <f>IF(Wedstrijden!R402="x","Z2","")</f>
        <v/>
      </c>
      <c r="CG405" s="16" t="str">
        <f>IF(Wedstrijden!S402="x","ZZL","")</f>
        <v/>
      </c>
      <c r="CL405" s="16" t="str">
        <f>IF(COUNTA(Wedstrijden!AQ402:BA402)&lt;&gt;0,2,"")</f>
        <v/>
      </c>
      <c r="CM405" s="16" t="str">
        <f t="shared" si="38"/>
        <v/>
      </c>
      <c r="CN405" s="16" t="str">
        <f>IF(Wedstrijden!AQ402="x","AA","")</f>
        <v/>
      </c>
      <c r="CO405" s="16" t="str">
        <f>IF(Wedstrijden!AR402="x","A","")</f>
        <v/>
      </c>
      <c r="CP405" s="16" t="str">
        <f>IF(Wedstrijden!AS402="x","BB","")</f>
        <v/>
      </c>
      <c r="CQ405" s="16" t="str">
        <f>IF(Wedstrijden!AT402="x","B","")</f>
        <v/>
      </c>
      <c r="CR405" s="16" t="str">
        <f>IF(Wedstrijden!AU402="x","L","")</f>
        <v/>
      </c>
      <c r="CS405" s="16" t="str">
        <f>IF(Wedstrijden!AV402="x","M","")</f>
        <v/>
      </c>
      <c r="CT405" s="16" t="str">
        <f>IF(Wedstrijden!AW402="x","Z","")</f>
        <v/>
      </c>
      <c r="CU405" s="16" t="str">
        <f>IF(Wedstrijden!BA402="x","ZZ","")</f>
        <v/>
      </c>
      <c r="CV405" s="16" t="str">
        <f>IF(COUNTA(Wedstrijden!AH402:AO402)&lt;&gt;0,2,"")</f>
        <v/>
      </c>
      <c r="CW405" s="16" t="str">
        <f t="shared" si="39"/>
        <v/>
      </c>
      <c r="CX405" s="16" t="str">
        <f>IF(Wedstrijden!AH402="x","BB","")</f>
        <v/>
      </c>
      <c r="CY405" s="16" t="str">
        <f>IF(Wedstrijden!AI402="x","B","")</f>
        <v/>
      </c>
      <c r="CZ405" s="16" t="str">
        <f>IF(Wedstrijden!AJ402="x","L","")</f>
        <v/>
      </c>
      <c r="DA405" s="16" t="str">
        <f>IF(Wedstrijden!AK402="x","M","")</f>
        <v/>
      </c>
      <c r="DB405" s="16" t="str">
        <f>IF(Wedstrijden!AL402="x","Z","")</f>
        <v/>
      </c>
      <c r="DC405" s="16" t="str">
        <f>IF(Wedstrijden!AM402="x","ZZ","")</f>
        <v/>
      </c>
      <c r="DD405" s="16" t="str">
        <f>IF(Wedstrijden!AO402="x","1.40","")</f>
        <v/>
      </c>
      <c r="DE405" s="16" t="str">
        <f>IF(COUNTA(Wedstrijden!BC402:BE402)&lt;&gt;0,6,"")</f>
        <v/>
      </c>
      <c r="DF405" s="16" t="str">
        <f t="shared" si="40"/>
        <v/>
      </c>
      <c r="DG405" s="16" t="str">
        <f>IF(Wedstrijden!BC402="x","L","")</f>
        <v/>
      </c>
      <c r="DH405" s="16" t="str">
        <f>IF(Wedstrijden!BD402="x","M","")</f>
        <v/>
      </c>
      <c r="DI405" s="16" t="str">
        <f>IF(Wedstrijden!BE402="x","Z","")</f>
        <v/>
      </c>
      <c r="DJ405" s="16" t="str">
        <f>IF(Wedstrijden!BF402="x","Z","")</f>
        <v/>
      </c>
      <c r="DK405" s="16" t="str">
        <f>IF(COUNTA(Wedstrijden!BH402:BJ402)&lt;&gt;0,6,"")</f>
        <v/>
      </c>
      <c r="DL405" s="16" t="str">
        <f t="shared" si="41"/>
        <v/>
      </c>
      <c r="DM405" s="16" t="str">
        <f>IF(Wedstrijden!BH402="x","L","")</f>
        <v/>
      </c>
      <c r="DN405" s="16" t="str">
        <f>IF(Wedstrijden!BI402="x","M","")</f>
        <v/>
      </c>
      <c r="DO405" s="16" t="str">
        <f>IF(Wedstrijden!BJ402="x","Z","")</f>
        <v/>
      </c>
      <c r="DP405" s="16" t="str">
        <f>IF(Wedstrijden!BK402="x","Z","")</f>
        <v/>
      </c>
    </row>
    <row r="406" spans="1:120" ht="14.4" x14ac:dyDescent="0.3">
      <c r="A406" s="18">
        <f>Wedstrijden!A403</f>
        <v>0</v>
      </c>
      <c r="B406" s="16" t="str">
        <f>IFERROR(VLOOKUP(Wedstrijden!#REF!,#REF!,2,FALSE),"")</f>
        <v/>
      </c>
      <c r="C406" s="16">
        <f>Wedstrijden!E403</f>
        <v>0</v>
      </c>
      <c r="D406" s="16" t="str">
        <f>IFERROR(VLOOKUP(Wedstrijden!#REF!,#REF!,2,FALSE),"")</f>
        <v/>
      </c>
      <c r="E406" s="16" t="str">
        <f>IFERROR(VLOOKUP(Wedstrijden!#REF!,#REF!,5,FALSE),"")</f>
        <v/>
      </c>
      <c r="F406" s="16" t="e">
        <f>IF(Wedstrijden!#REF!&lt;&gt;"",Wedstrijden!#REF!,"")</f>
        <v>#REF!</v>
      </c>
      <c r="G406" s="16" t="e">
        <f>IF(Wedstrijden!#REF!="Indoor",1,0)</f>
        <v>#REF!</v>
      </c>
      <c r="H406" s="16" t="e">
        <f>Wedstrijden!#REF!</f>
        <v>#REF!</v>
      </c>
      <c r="I406" s="16" t="e">
        <f>IF(Wedstrijden!#REF!="Nee",0,IF(Wedstrijden!#REF!="Ja",1,""))</f>
        <v>#REF!</v>
      </c>
      <c r="J406" s="16" t="e">
        <f>IF(Wedstrijden!#REF!&lt;&gt;"",Wedstrijden!#REF!,"")</f>
        <v>#REF!</v>
      </c>
      <c r="BJ406" s="16" t="str">
        <f>IF(COUNTA(Wedstrijden!T403:AB403)&lt;&gt;0,1,"")</f>
        <v/>
      </c>
      <c r="BK406" s="16" t="str">
        <f t="shared" si="36"/>
        <v/>
      </c>
      <c r="BL406" s="16" t="e">
        <f>IF(Wedstrijden!#REF!="x","AA","")</f>
        <v>#REF!</v>
      </c>
      <c r="BM406" s="16" t="e">
        <f>IF(Wedstrijden!#REF!="x","A","")</f>
        <v>#REF!</v>
      </c>
      <c r="BN406" s="16" t="str">
        <f>IF(Wedstrijden!T403="x","B1","")</f>
        <v/>
      </c>
      <c r="BO406" s="16" t="e">
        <f>IF(Wedstrijden!#REF!="x","BB","")</f>
        <v>#REF!</v>
      </c>
      <c r="BP406" s="16" t="str">
        <f>IF(Wedstrijden!V403="x","B","")</f>
        <v/>
      </c>
      <c r="BQ406" s="16" t="str">
        <f>IF(Wedstrijden!W403="x","L1","")</f>
        <v/>
      </c>
      <c r="BR406" s="16" t="str">
        <f>IF(Wedstrijden!X403="x","L2","")</f>
        <v/>
      </c>
      <c r="BS406" s="16" t="str">
        <f>IF(Wedstrijden!Y403="x","M1","")</f>
        <v/>
      </c>
      <c r="BT406" s="16" t="str">
        <f>IF(Wedstrijden!Z403="x","M2","")</f>
        <v/>
      </c>
      <c r="BU406" s="16" t="str">
        <f>IF(Wedstrijden!AA403="x","Z1","")</f>
        <v/>
      </c>
      <c r="BV406" s="16" t="str">
        <f>IF(Wedstrijden!AB403="x","Z2","")</f>
        <v/>
      </c>
      <c r="BW406" s="16" t="str">
        <f>IF(COUNTA(Wedstrijden!K403:S403)&lt;&gt;0,1,"")</f>
        <v/>
      </c>
      <c r="BX406" s="16" t="str">
        <f t="shared" si="37"/>
        <v/>
      </c>
      <c r="BY406" s="16" t="str">
        <f>IF(Wedstrijden!K403="x","BB","")</f>
        <v/>
      </c>
      <c r="BZ406" s="16" t="str">
        <f>IF(Wedstrijden!L403="x","B","")</f>
        <v/>
      </c>
      <c r="CA406" s="16" t="str">
        <f>IF(Wedstrijden!M403="x","L1","")</f>
        <v/>
      </c>
      <c r="CB406" s="16" t="str">
        <f>IF(Wedstrijden!N403="x","L2","")</f>
        <v/>
      </c>
      <c r="CC406" s="16" t="str">
        <f>IF(Wedstrijden!O403="x","M1","")</f>
        <v/>
      </c>
      <c r="CD406" s="16" t="str">
        <f>IF(Wedstrijden!P403="x","M2","")</f>
        <v/>
      </c>
      <c r="CE406" s="16" t="str">
        <f>IF(Wedstrijden!Q403="x","Z1","")</f>
        <v/>
      </c>
      <c r="CF406" s="16" t="str">
        <f>IF(Wedstrijden!R403="x","Z2","")</f>
        <v/>
      </c>
      <c r="CG406" s="16" t="str">
        <f>IF(Wedstrijden!S403="x","ZZL","")</f>
        <v/>
      </c>
      <c r="CL406" s="16" t="str">
        <f>IF(COUNTA(Wedstrijden!AQ403:BA403)&lt;&gt;0,2,"")</f>
        <v/>
      </c>
      <c r="CM406" s="16" t="str">
        <f t="shared" si="38"/>
        <v/>
      </c>
      <c r="CN406" s="16" t="str">
        <f>IF(Wedstrijden!AQ403="x","AA","")</f>
        <v/>
      </c>
      <c r="CO406" s="16" t="str">
        <f>IF(Wedstrijden!AR403="x","A","")</f>
        <v/>
      </c>
      <c r="CP406" s="16" t="str">
        <f>IF(Wedstrijden!AS403="x","BB","")</f>
        <v/>
      </c>
      <c r="CQ406" s="16" t="str">
        <f>IF(Wedstrijden!AT403="x","B","")</f>
        <v/>
      </c>
      <c r="CR406" s="16" t="str">
        <f>IF(Wedstrijden!AU403="x","L","")</f>
        <v/>
      </c>
      <c r="CS406" s="16" t="str">
        <f>IF(Wedstrijden!AV403="x","M","")</f>
        <v/>
      </c>
      <c r="CT406" s="16" t="str">
        <f>IF(Wedstrijden!AW403="x","Z","")</f>
        <v/>
      </c>
      <c r="CU406" s="16" t="str">
        <f>IF(Wedstrijden!BA403="x","ZZ","")</f>
        <v/>
      </c>
      <c r="CV406" s="16" t="str">
        <f>IF(COUNTA(Wedstrijden!AH403:AO403)&lt;&gt;0,2,"")</f>
        <v/>
      </c>
      <c r="CW406" s="16" t="str">
        <f t="shared" si="39"/>
        <v/>
      </c>
      <c r="CX406" s="16" t="str">
        <f>IF(Wedstrijden!AH403="x","BB","")</f>
        <v/>
      </c>
      <c r="CY406" s="16" t="str">
        <f>IF(Wedstrijden!AI403="x","B","")</f>
        <v/>
      </c>
      <c r="CZ406" s="16" t="str">
        <f>IF(Wedstrijden!AJ403="x","L","")</f>
        <v/>
      </c>
      <c r="DA406" s="16" t="str">
        <f>IF(Wedstrijden!AK403="x","M","")</f>
        <v/>
      </c>
      <c r="DB406" s="16" t="str">
        <f>IF(Wedstrijden!AL403="x","Z","")</f>
        <v/>
      </c>
      <c r="DC406" s="16" t="str">
        <f>IF(Wedstrijden!AM403="x","ZZ","")</f>
        <v/>
      </c>
      <c r="DD406" s="16" t="str">
        <f>IF(Wedstrijden!AO403="x","1.40","")</f>
        <v/>
      </c>
      <c r="DE406" s="16" t="str">
        <f>IF(COUNTA(Wedstrijden!BC403:BE403)&lt;&gt;0,6,"")</f>
        <v/>
      </c>
      <c r="DF406" s="16" t="str">
        <f t="shared" si="40"/>
        <v/>
      </c>
      <c r="DG406" s="16" t="str">
        <f>IF(Wedstrijden!BC403="x","L","")</f>
        <v/>
      </c>
      <c r="DH406" s="16" t="str">
        <f>IF(Wedstrijden!BD403="x","M","")</f>
        <v/>
      </c>
      <c r="DI406" s="16" t="str">
        <f>IF(Wedstrijden!BE403="x","Z","")</f>
        <v/>
      </c>
      <c r="DJ406" s="16" t="str">
        <f>IF(Wedstrijden!BF403="x","Z","")</f>
        <v/>
      </c>
      <c r="DK406" s="16" t="str">
        <f>IF(COUNTA(Wedstrijden!BH403:BJ403)&lt;&gt;0,6,"")</f>
        <v/>
      </c>
      <c r="DL406" s="16" t="str">
        <f t="shared" si="41"/>
        <v/>
      </c>
      <c r="DM406" s="16" t="str">
        <f>IF(Wedstrijden!BH403="x","L","")</f>
        <v/>
      </c>
      <c r="DN406" s="16" t="str">
        <f>IF(Wedstrijden!BI403="x","M","")</f>
        <v/>
      </c>
      <c r="DO406" s="16" t="str">
        <f>IF(Wedstrijden!BJ403="x","Z","")</f>
        <v/>
      </c>
      <c r="DP406" s="16" t="str">
        <f>IF(Wedstrijden!BK403="x","Z","")</f>
        <v/>
      </c>
    </row>
    <row r="407" spans="1:120" ht="14.4" x14ac:dyDescent="0.3">
      <c r="A407" s="18">
        <f>Wedstrijden!A404</f>
        <v>0</v>
      </c>
      <c r="B407" s="16" t="str">
        <f>IFERROR(VLOOKUP(Wedstrijden!#REF!,#REF!,2,FALSE),"")</f>
        <v/>
      </c>
      <c r="C407" s="16">
        <f>Wedstrijden!E404</f>
        <v>0</v>
      </c>
      <c r="D407" s="16" t="str">
        <f>IFERROR(VLOOKUP(Wedstrijden!#REF!,#REF!,2,FALSE),"")</f>
        <v/>
      </c>
      <c r="E407" s="16" t="str">
        <f>IFERROR(VLOOKUP(Wedstrijden!#REF!,#REF!,5,FALSE),"")</f>
        <v/>
      </c>
      <c r="F407" s="16" t="e">
        <f>IF(Wedstrijden!#REF!&lt;&gt;"",Wedstrijden!#REF!,"")</f>
        <v>#REF!</v>
      </c>
      <c r="G407" s="16" t="e">
        <f>IF(Wedstrijden!#REF!="Indoor",1,0)</f>
        <v>#REF!</v>
      </c>
      <c r="H407" s="16" t="e">
        <f>Wedstrijden!#REF!</f>
        <v>#REF!</v>
      </c>
      <c r="I407" s="16" t="e">
        <f>IF(Wedstrijden!#REF!="Nee",0,IF(Wedstrijden!#REF!="Ja",1,""))</f>
        <v>#REF!</v>
      </c>
      <c r="J407" s="16" t="e">
        <f>IF(Wedstrijden!#REF!&lt;&gt;"",Wedstrijden!#REF!,"")</f>
        <v>#REF!</v>
      </c>
      <c r="BJ407" s="16" t="str">
        <f>IF(COUNTA(Wedstrijden!T404:AB404)&lt;&gt;0,1,"")</f>
        <v/>
      </c>
      <c r="BK407" s="16" t="str">
        <f t="shared" si="36"/>
        <v/>
      </c>
      <c r="BL407" s="16" t="e">
        <f>IF(Wedstrijden!#REF!="x","AA","")</f>
        <v>#REF!</v>
      </c>
      <c r="BM407" s="16" t="e">
        <f>IF(Wedstrijden!#REF!="x","A","")</f>
        <v>#REF!</v>
      </c>
      <c r="BN407" s="16" t="str">
        <f>IF(Wedstrijden!T404="x","B1","")</f>
        <v/>
      </c>
      <c r="BO407" s="16" t="e">
        <f>IF(Wedstrijden!#REF!="x","BB","")</f>
        <v>#REF!</v>
      </c>
      <c r="BP407" s="16" t="str">
        <f>IF(Wedstrijden!V404="x","B","")</f>
        <v/>
      </c>
      <c r="BQ407" s="16" t="str">
        <f>IF(Wedstrijden!W404="x","L1","")</f>
        <v/>
      </c>
      <c r="BR407" s="16" t="str">
        <f>IF(Wedstrijden!X404="x","L2","")</f>
        <v/>
      </c>
      <c r="BS407" s="16" t="str">
        <f>IF(Wedstrijden!Y404="x","M1","")</f>
        <v/>
      </c>
      <c r="BT407" s="16" t="str">
        <f>IF(Wedstrijden!Z404="x","M2","")</f>
        <v/>
      </c>
      <c r="BU407" s="16" t="str">
        <f>IF(Wedstrijden!AA404="x","Z1","")</f>
        <v/>
      </c>
      <c r="BV407" s="16" t="str">
        <f>IF(Wedstrijden!AB404="x","Z2","")</f>
        <v/>
      </c>
      <c r="BW407" s="16" t="str">
        <f>IF(COUNTA(Wedstrijden!K404:S404)&lt;&gt;0,1,"")</f>
        <v/>
      </c>
      <c r="BX407" s="16" t="str">
        <f t="shared" si="37"/>
        <v/>
      </c>
      <c r="BY407" s="16" t="str">
        <f>IF(Wedstrijden!K404="x","BB","")</f>
        <v/>
      </c>
      <c r="BZ407" s="16" t="str">
        <f>IF(Wedstrijden!L404="x","B","")</f>
        <v/>
      </c>
      <c r="CA407" s="16" t="str">
        <f>IF(Wedstrijden!M404="x","L1","")</f>
        <v/>
      </c>
      <c r="CB407" s="16" t="str">
        <f>IF(Wedstrijden!N404="x","L2","")</f>
        <v/>
      </c>
      <c r="CC407" s="16" t="str">
        <f>IF(Wedstrijden!O404="x","M1","")</f>
        <v/>
      </c>
      <c r="CD407" s="16" t="str">
        <f>IF(Wedstrijden!P404="x","M2","")</f>
        <v/>
      </c>
      <c r="CE407" s="16" t="str">
        <f>IF(Wedstrijden!Q404="x","Z1","")</f>
        <v/>
      </c>
      <c r="CF407" s="16" t="str">
        <f>IF(Wedstrijden!R404="x","Z2","")</f>
        <v/>
      </c>
      <c r="CG407" s="16" t="str">
        <f>IF(Wedstrijden!S404="x","ZZL","")</f>
        <v/>
      </c>
      <c r="CL407" s="16" t="str">
        <f>IF(COUNTA(Wedstrijden!AQ404:BA404)&lt;&gt;0,2,"")</f>
        <v/>
      </c>
      <c r="CM407" s="16" t="str">
        <f t="shared" si="38"/>
        <v/>
      </c>
      <c r="CN407" s="16" t="str">
        <f>IF(Wedstrijden!AQ404="x","AA","")</f>
        <v/>
      </c>
      <c r="CO407" s="16" t="str">
        <f>IF(Wedstrijden!AR404="x","A","")</f>
        <v/>
      </c>
      <c r="CP407" s="16" t="str">
        <f>IF(Wedstrijden!AS404="x","BB","")</f>
        <v/>
      </c>
      <c r="CQ407" s="16" t="str">
        <f>IF(Wedstrijden!AT404="x","B","")</f>
        <v/>
      </c>
      <c r="CR407" s="16" t="str">
        <f>IF(Wedstrijden!AU404="x","L","")</f>
        <v/>
      </c>
      <c r="CS407" s="16" t="str">
        <f>IF(Wedstrijden!AV404="x","M","")</f>
        <v/>
      </c>
      <c r="CT407" s="16" t="str">
        <f>IF(Wedstrijden!AW404="x","Z","")</f>
        <v/>
      </c>
      <c r="CU407" s="16" t="str">
        <f>IF(Wedstrijden!BA404="x","ZZ","")</f>
        <v/>
      </c>
      <c r="CV407" s="16" t="str">
        <f>IF(COUNTA(Wedstrijden!AH404:AO404)&lt;&gt;0,2,"")</f>
        <v/>
      </c>
      <c r="CW407" s="16" t="str">
        <f t="shared" si="39"/>
        <v/>
      </c>
      <c r="CX407" s="16" t="str">
        <f>IF(Wedstrijden!AH404="x","BB","")</f>
        <v/>
      </c>
      <c r="CY407" s="16" t="str">
        <f>IF(Wedstrijden!AI404="x","B","")</f>
        <v/>
      </c>
      <c r="CZ407" s="16" t="str">
        <f>IF(Wedstrijden!AJ404="x","L","")</f>
        <v/>
      </c>
      <c r="DA407" s="16" t="str">
        <f>IF(Wedstrijden!AK404="x","M","")</f>
        <v/>
      </c>
      <c r="DB407" s="16" t="str">
        <f>IF(Wedstrijden!AL404="x","Z","")</f>
        <v/>
      </c>
      <c r="DC407" s="16" t="str">
        <f>IF(Wedstrijden!AM404="x","ZZ","")</f>
        <v/>
      </c>
      <c r="DD407" s="16" t="str">
        <f>IF(Wedstrijden!AO404="x","1.40","")</f>
        <v/>
      </c>
      <c r="DE407" s="16" t="str">
        <f>IF(COUNTA(Wedstrijden!BC404:BE404)&lt;&gt;0,6,"")</f>
        <v/>
      </c>
      <c r="DF407" s="16" t="str">
        <f t="shared" si="40"/>
        <v/>
      </c>
      <c r="DG407" s="16" t="str">
        <f>IF(Wedstrijden!BC404="x","L","")</f>
        <v/>
      </c>
      <c r="DH407" s="16" t="str">
        <f>IF(Wedstrijden!BD404="x","M","")</f>
        <v/>
      </c>
      <c r="DI407" s="16" t="str">
        <f>IF(Wedstrijden!BE404="x","Z","")</f>
        <v/>
      </c>
      <c r="DJ407" s="16" t="str">
        <f>IF(Wedstrijden!BF404="x","Z","")</f>
        <v/>
      </c>
      <c r="DK407" s="16" t="str">
        <f>IF(COUNTA(Wedstrijden!BH404:BJ404)&lt;&gt;0,6,"")</f>
        <v/>
      </c>
      <c r="DL407" s="16" t="str">
        <f t="shared" si="41"/>
        <v/>
      </c>
      <c r="DM407" s="16" t="str">
        <f>IF(Wedstrijden!BH404="x","L","")</f>
        <v/>
      </c>
      <c r="DN407" s="16" t="str">
        <f>IF(Wedstrijden!BI404="x","M","")</f>
        <v/>
      </c>
      <c r="DO407" s="16" t="str">
        <f>IF(Wedstrijden!BJ404="x","Z","")</f>
        <v/>
      </c>
      <c r="DP407" s="16" t="str">
        <f>IF(Wedstrijden!BK404="x","Z","")</f>
        <v/>
      </c>
    </row>
    <row r="408" spans="1:120" ht="14.4" x14ac:dyDescent="0.3">
      <c r="A408" s="18">
        <f>Wedstrijden!A405</f>
        <v>0</v>
      </c>
      <c r="B408" s="16" t="str">
        <f>IFERROR(VLOOKUP(Wedstrijden!#REF!,#REF!,2,FALSE),"")</f>
        <v/>
      </c>
      <c r="C408" s="16">
        <f>Wedstrijden!E405</f>
        <v>0</v>
      </c>
      <c r="D408" s="16" t="str">
        <f>IFERROR(VLOOKUP(Wedstrijden!#REF!,#REF!,2,FALSE),"")</f>
        <v/>
      </c>
      <c r="E408" s="16" t="str">
        <f>IFERROR(VLOOKUP(Wedstrijden!#REF!,#REF!,5,FALSE),"")</f>
        <v/>
      </c>
      <c r="F408" s="16" t="e">
        <f>IF(Wedstrijden!#REF!&lt;&gt;"",Wedstrijden!#REF!,"")</f>
        <v>#REF!</v>
      </c>
      <c r="G408" s="16" t="e">
        <f>IF(Wedstrijden!#REF!="Indoor",1,0)</f>
        <v>#REF!</v>
      </c>
      <c r="H408" s="16" t="e">
        <f>Wedstrijden!#REF!</f>
        <v>#REF!</v>
      </c>
      <c r="I408" s="16" t="e">
        <f>IF(Wedstrijden!#REF!="Nee",0,IF(Wedstrijden!#REF!="Ja",1,""))</f>
        <v>#REF!</v>
      </c>
      <c r="J408" s="16" t="e">
        <f>IF(Wedstrijden!#REF!&lt;&gt;"",Wedstrijden!#REF!,"")</f>
        <v>#REF!</v>
      </c>
      <c r="BJ408" s="16" t="str">
        <f>IF(COUNTA(Wedstrijden!T405:AB405)&lt;&gt;0,1,"")</f>
        <v/>
      </c>
      <c r="BK408" s="16" t="str">
        <f t="shared" si="36"/>
        <v/>
      </c>
      <c r="BL408" s="16" t="e">
        <f>IF(Wedstrijden!#REF!="x","AA","")</f>
        <v>#REF!</v>
      </c>
      <c r="BM408" s="16" t="e">
        <f>IF(Wedstrijden!#REF!="x","A","")</f>
        <v>#REF!</v>
      </c>
      <c r="BN408" s="16" t="str">
        <f>IF(Wedstrijden!T405="x","B1","")</f>
        <v/>
      </c>
      <c r="BO408" s="16" t="e">
        <f>IF(Wedstrijden!#REF!="x","BB","")</f>
        <v>#REF!</v>
      </c>
      <c r="BP408" s="16" t="str">
        <f>IF(Wedstrijden!V405="x","B","")</f>
        <v/>
      </c>
      <c r="BQ408" s="16" t="str">
        <f>IF(Wedstrijden!W405="x","L1","")</f>
        <v/>
      </c>
      <c r="BR408" s="16" t="str">
        <f>IF(Wedstrijden!X405="x","L2","")</f>
        <v/>
      </c>
      <c r="BS408" s="16" t="str">
        <f>IF(Wedstrijden!Y405="x","M1","")</f>
        <v/>
      </c>
      <c r="BT408" s="16" t="str">
        <f>IF(Wedstrijden!Z405="x","M2","")</f>
        <v/>
      </c>
      <c r="BU408" s="16" t="str">
        <f>IF(Wedstrijden!AA405="x","Z1","")</f>
        <v/>
      </c>
      <c r="BV408" s="16" t="str">
        <f>IF(Wedstrijden!AB405="x","Z2","")</f>
        <v/>
      </c>
      <c r="BW408" s="16" t="str">
        <f>IF(COUNTA(Wedstrijden!K405:S405)&lt;&gt;0,1,"")</f>
        <v/>
      </c>
      <c r="BX408" s="16" t="str">
        <f t="shared" si="37"/>
        <v/>
      </c>
      <c r="BY408" s="16" t="str">
        <f>IF(Wedstrijden!K405="x","BB","")</f>
        <v/>
      </c>
      <c r="BZ408" s="16" t="str">
        <f>IF(Wedstrijden!L405="x","B","")</f>
        <v/>
      </c>
      <c r="CA408" s="16" t="str">
        <f>IF(Wedstrijden!M405="x","L1","")</f>
        <v/>
      </c>
      <c r="CB408" s="16" t="str">
        <f>IF(Wedstrijden!N405="x","L2","")</f>
        <v/>
      </c>
      <c r="CC408" s="16" t="str">
        <f>IF(Wedstrijden!O405="x","M1","")</f>
        <v/>
      </c>
      <c r="CD408" s="16" t="str">
        <f>IF(Wedstrijden!P405="x","M2","")</f>
        <v/>
      </c>
      <c r="CE408" s="16" t="str">
        <f>IF(Wedstrijden!Q405="x","Z1","")</f>
        <v/>
      </c>
      <c r="CF408" s="16" t="str">
        <f>IF(Wedstrijden!R405="x","Z2","")</f>
        <v/>
      </c>
      <c r="CG408" s="16" t="str">
        <f>IF(Wedstrijden!S405="x","ZZL","")</f>
        <v/>
      </c>
      <c r="CL408" s="16" t="str">
        <f>IF(COUNTA(Wedstrijden!AQ405:BA405)&lt;&gt;0,2,"")</f>
        <v/>
      </c>
      <c r="CM408" s="16" t="str">
        <f t="shared" si="38"/>
        <v/>
      </c>
      <c r="CN408" s="16" t="str">
        <f>IF(Wedstrijden!AQ405="x","AA","")</f>
        <v/>
      </c>
      <c r="CO408" s="16" t="str">
        <f>IF(Wedstrijden!AR405="x","A","")</f>
        <v/>
      </c>
      <c r="CP408" s="16" t="str">
        <f>IF(Wedstrijden!AS405="x","BB","")</f>
        <v/>
      </c>
      <c r="CQ408" s="16" t="str">
        <f>IF(Wedstrijden!AT405="x","B","")</f>
        <v/>
      </c>
      <c r="CR408" s="16" t="str">
        <f>IF(Wedstrijden!AU405="x","L","")</f>
        <v/>
      </c>
      <c r="CS408" s="16" t="str">
        <f>IF(Wedstrijden!AV405="x","M","")</f>
        <v/>
      </c>
      <c r="CT408" s="16" t="str">
        <f>IF(Wedstrijden!AW405="x","Z","")</f>
        <v/>
      </c>
      <c r="CU408" s="16" t="str">
        <f>IF(Wedstrijden!BA405="x","ZZ","")</f>
        <v/>
      </c>
      <c r="CV408" s="16" t="str">
        <f>IF(COUNTA(Wedstrijden!AH405:AO405)&lt;&gt;0,2,"")</f>
        <v/>
      </c>
      <c r="CW408" s="16" t="str">
        <f t="shared" si="39"/>
        <v/>
      </c>
      <c r="CX408" s="16" t="str">
        <f>IF(Wedstrijden!AH405="x","BB","")</f>
        <v/>
      </c>
      <c r="CY408" s="16" t="str">
        <f>IF(Wedstrijden!AI405="x","B","")</f>
        <v/>
      </c>
      <c r="CZ408" s="16" t="str">
        <f>IF(Wedstrijden!AJ405="x","L","")</f>
        <v/>
      </c>
      <c r="DA408" s="16" t="str">
        <f>IF(Wedstrijden!AK405="x","M","")</f>
        <v/>
      </c>
      <c r="DB408" s="16" t="str">
        <f>IF(Wedstrijden!AL405="x","Z","")</f>
        <v/>
      </c>
      <c r="DC408" s="16" t="str">
        <f>IF(Wedstrijden!AM405="x","ZZ","")</f>
        <v/>
      </c>
      <c r="DD408" s="16" t="str">
        <f>IF(Wedstrijden!AO405="x","1.40","")</f>
        <v/>
      </c>
      <c r="DE408" s="16" t="str">
        <f>IF(COUNTA(Wedstrijden!BC405:BE405)&lt;&gt;0,6,"")</f>
        <v/>
      </c>
      <c r="DF408" s="16" t="str">
        <f t="shared" si="40"/>
        <v/>
      </c>
      <c r="DG408" s="16" t="str">
        <f>IF(Wedstrijden!BC405="x","L","")</f>
        <v/>
      </c>
      <c r="DH408" s="16" t="str">
        <f>IF(Wedstrijden!BD405="x","M","")</f>
        <v/>
      </c>
      <c r="DI408" s="16" t="str">
        <f>IF(Wedstrijden!BE405="x","Z","")</f>
        <v/>
      </c>
      <c r="DJ408" s="16" t="str">
        <f>IF(Wedstrijden!BF405="x","Z","")</f>
        <v/>
      </c>
      <c r="DK408" s="16" t="str">
        <f>IF(COUNTA(Wedstrijden!BH405:BJ405)&lt;&gt;0,6,"")</f>
        <v/>
      </c>
      <c r="DL408" s="16" t="str">
        <f t="shared" si="41"/>
        <v/>
      </c>
      <c r="DM408" s="16" t="str">
        <f>IF(Wedstrijden!BH405="x","L","")</f>
        <v/>
      </c>
      <c r="DN408" s="16" t="str">
        <f>IF(Wedstrijden!BI405="x","M","")</f>
        <v/>
      </c>
      <c r="DO408" s="16" t="str">
        <f>IF(Wedstrijden!BJ405="x","Z","")</f>
        <v/>
      </c>
      <c r="DP408" s="16" t="str">
        <f>IF(Wedstrijden!BK405="x","Z","")</f>
        <v/>
      </c>
    </row>
    <row r="409" spans="1:120" ht="14.4" x14ac:dyDescent="0.3">
      <c r="A409" s="18">
        <f>Wedstrijden!A406</f>
        <v>0</v>
      </c>
      <c r="B409" s="16" t="str">
        <f>IFERROR(VLOOKUP(Wedstrijden!#REF!,#REF!,2,FALSE),"")</f>
        <v/>
      </c>
      <c r="C409" s="16">
        <f>Wedstrijden!E406</f>
        <v>0</v>
      </c>
      <c r="D409" s="16" t="str">
        <f>IFERROR(VLOOKUP(Wedstrijden!#REF!,#REF!,2,FALSE),"")</f>
        <v/>
      </c>
      <c r="E409" s="16" t="str">
        <f>IFERROR(VLOOKUP(Wedstrijden!#REF!,#REF!,5,FALSE),"")</f>
        <v/>
      </c>
      <c r="F409" s="16" t="e">
        <f>IF(Wedstrijden!#REF!&lt;&gt;"",Wedstrijden!#REF!,"")</f>
        <v>#REF!</v>
      </c>
      <c r="G409" s="16" t="e">
        <f>IF(Wedstrijden!#REF!="Indoor",1,0)</f>
        <v>#REF!</v>
      </c>
      <c r="H409" s="16" t="e">
        <f>Wedstrijden!#REF!</f>
        <v>#REF!</v>
      </c>
      <c r="I409" s="16" t="e">
        <f>IF(Wedstrijden!#REF!="Nee",0,IF(Wedstrijden!#REF!="Ja",1,""))</f>
        <v>#REF!</v>
      </c>
      <c r="J409" s="16" t="e">
        <f>IF(Wedstrijden!#REF!&lt;&gt;"",Wedstrijden!#REF!,"")</f>
        <v>#REF!</v>
      </c>
      <c r="BJ409" s="16" t="str">
        <f>IF(COUNTA(Wedstrijden!T406:AB406)&lt;&gt;0,1,"")</f>
        <v/>
      </c>
      <c r="BK409" s="16" t="str">
        <f t="shared" si="36"/>
        <v/>
      </c>
      <c r="BL409" s="16" t="e">
        <f>IF(Wedstrijden!#REF!="x","AA","")</f>
        <v>#REF!</v>
      </c>
      <c r="BM409" s="16" t="e">
        <f>IF(Wedstrijden!#REF!="x","A","")</f>
        <v>#REF!</v>
      </c>
      <c r="BN409" s="16" t="str">
        <f>IF(Wedstrijden!T406="x","B1","")</f>
        <v/>
      </c>
      <c r="BO409" s="16" t="e">
        <f>IF(Wedstrijden!#REF!="x","BB","")</f>
        <v>#REF!</v>
      </c>
      <c r="BP409" s="16" t="str">
        <f>IF(Wedstrijden!V406="x","B","")</f>
        <v/>
      </c>
      <c r="BQ409" s="16" t="str">
        <f>IF(Wedstrijden!W406="x","L1","")</f>
        <v/>
      </c>
      <c r="BR409" s="16" t="str">
        <f>IF(Wedstrijden!X406="x","L2","")</f>
        <v/>
      </c>
      <c r="BS409" s="16" t="str">
        <f>IF(Wedstrijden!Y406="x","M1","")</f>
        <v/>
      </c>
      <c r="BT409" s="16" t="str">
        <f>IF(Wedstrijden!Z406="x","M2","")</f>
        <v/>
      </c>
      <c r="BU409" s="16" t="str">
        <f>IF(Wedstrijden!AA406="x","Z1","")</f>
        <v/>
      </c>
      <c r="BV409" s="16" t="str">
        <f>IF(Wedstrijden!AB406="x","Z2","")</f>
        <v/>
      </c>
      <c r="BW409" s="16" t="str">
        <f>IF(COUNTA(Wedstrijden!K406:S406)&lt;&gt;0,1,"")</f>
        <v/>
      </c>
      <c r="BX409" s="16" t="str">
        <f t="shared" si="37"/>
        <v/>
      </c>
      <c r="BY409" s="16" t="str">
        <f>IF(Wedstrijden!K406="x","BB","")</f>
        <v/>
      </c>
      <c r="BZ409" s="16" t="str">
        <f>IF(Wedstrijden!L406="x","B","")</f>
        <v/>
      </c>
      <c r="CA409" s="16" t="str">
        <f>IF(Wedstrijden!M406="x","L1","")</f>
        <v/>
      </c>
      <c r="CB409" s="16" t="str">
        <f>IF(Wedstrijden!N406="x","L2","")</f>
        <v/>
      </c>
      <c r="CC409" s="16" t="str">
        <f>IF(Wedstrijden!O406="x","M1","")</f>
        <v/>
      </c>
      <c r="CD409" s="16" t="str">
        <f>IF(Wedstrijden!P406="x","M2","")</f>
        <v/>
      </c>
      <c r="CE409" s="16" t="str">
        <f>IF(Wedstrijden!Q406="x","Z1","")</f>
        <v/>
      </c>
      <c r="CF409" s="16" t="str">
        <f>IF(Wedstrijden!R406="x","Z2","")</f>
        <v/>
      </c>
      <c r="CG409" s="16" t="str">
        <f>IF(Wedstrijden!S406="x","ZZL","")</f>
        <v/>
      </c>
      <c r="CL409" s="16" t="str">
        <f>IF(COUNTA(Wedstrijden!AQ406:BA406)&lt;&gt;0,2,"")</f>
        <v/>
      </c>
      <c r="CM409" s="16" t="str">
        <f t="shared" si="38"/>
        <v/>
      </c>
      <c r="CN409" s="16" t="str">
        <f>IF(Wedstrijden!AQ406="x","AA","")</f>
        <v/>
      </c>
      <c r="CO409" s="16" t="str">
        <f>IF(Wedstrijden!AR406="x","A","")</f>
        <v/>
      </c>
      <c r="CP409" s="16" t="str">
        <f>IF(Wedstrijden!AS406="x","BB","")</f>
        <v/>
      </c>
      <c r="CQ409" s="16" t="str">
        <f>IF(Wedstrijden!AT406="x","B","")</f>
        <v/>
      </c>
      <c r="CR409" s="16" t="str">
        <f>IF(Wedstrijden!AU406="x","L","")</f>
        <v/>
      </c>
      <c r="CS409" s="16" t="str">
        <f>IF(Wedstrijden!AV406="x","M","")</f>
        <v/>
      </c>
      <c r="CT409" s="16" t="str">
        <f>IF(Wedstrijden!AW406="x","Z","")</f>
        <v/>
      </c>
      <c r="CU409" s="16" t="str">
        <f>IF(Wedstrijden!BA406="x","ZZ","")</f>
        <v/>
      </c>
      <c r="CV409" s="16" t="str">
        <f>IF(COUNTA(Wedstrijden!AH406:AO406)&lt;&gt;0,2,"")</f>
        <v/>
      </c>
      <c r="CW409" s="16" t="str">
        <f t="shared" si="39"/>
        <v/>
      </c>
      <c r="CX409" s="16" t="str">
        <f>IF(Wedstrijden!AH406="x","BB","")</f>
        <v/>
      </c>
      <c r="CY409" s="16" t="str">
        <f>IF(Wedstrijden!AI406="x","B","")</f>
        <v/>
      </c>
      <c r="CZ409" s="16" t="str">
        <f>IF(Wedstrijden!AJ406="x","L","")</f>
        <v/>
      </c>
      <c r="DA409" s="16" t="str">
        <f>IF(Wedstrijden!AK406="x","M","")</f>
        <v/>
      </c>
      <c r="DB409" s="16" t="str">
        <f>IF(Wedstrijden!AL406="x","Z","")</f>
        <v/>
      </c>
      <c r="DC409" s="16" t="str">
        <f>IF(Wedstrijden!AM406="x","ZZ","")</f>
        <v/>
      </c>
      <c r="DD409" s="16" t="str">
        <f>IF(Wedstrijden!AO406="x","1.40","")</f>
        <v/>
      </c>
      <c r="DE409" s="16" t="str">
        <f>IF(COUNTA(Wedstrijden!BC406:BE406)&lt;&gt;0,6,"")</f>
        <v/>
      </c>
      <c r="DF409" s="16" t="str">
        <f t="shared" si="40"/>
        <v/>
      </c>
      <c r="DG409" s="16" t="str">
        <f>IF(Wedstrijden!BC406="x","L","")</f>
        <v/>
      </c>
      <c r="DH409" s="16" t="str">
        <f>IF(Wedstrijden!BD406="x","M","")</f>
        <v/>
      </c>
      <c r="DI409" s="16" t="str">
        <f>IF(Wedstrijden!BE406="x","Z","")</f>
        <v/>
      </c>
      <c r="DJ409" s="16" t="str">
        <f>IF(Wedstrijden!BF406="x","Z","")</f>
        <v/>
      </c>
      <c r="DK409" s="16" t="str">
        <f>IF(COUNTA(Wedstrijden!BH406:BJ406)&lt;&gt;0,6,"")</f>
        <v/>
      </c>
      <c r="DL409" s="16" t="str">
        <f t="shared" si="41"/>
        <v/>
      </c>
      <c r="DM409" s="16" t="str">
        <f>IF(Wedstrijden!BH406="x","L","")</f>
        <v/>
      </c>
      <c r="DN409" s="16" t="str">
        <f>IF(Wedstrijden!BI406="x","M","")</f>
        <v/>
      </c>
      <c r="DO409" s="16" t="str">
        <f>IF(Wedstrijden!BJ406="x","Z","")</f>
        <v/>
      </c>
      <c r="DP409" s="16" t="str">
        <f>IF(Wedstrijden!BK406="x","Z","")</f>
        <v/>
      </c>
    </row>
    <row r="410" spans="1:120" ht="14.4" x14ac:dyDescent="0.3">
      <c r="A410" s="18">
        <f>Wedstrijden!A407</f>
        <v>0</v>
      </c>
      <c r="B410" s="16" t="str">
        <f>IFERROR(VLOOKUP(Wedstrijden!#REF!,#REF!,2,FALSE),"")</f>
        <v/>
      </c>
      <c r="C410" s="16">
        <f>Wedstrijden!E407</f>
        <v>0</v>
      </c>
      <c r="D410" s="16" t="str">
        <f>IFERROR(VLOOKUP(Wedstrijden!#REF!,#REF!,2,FALSE),"")</f>
        <v/>
      </c>
      <c r="E410" s="16" t="str">
        <f>IFERROR(VLOOKUP(Wedstrijden!#REF!,#REF!,5,FALSE),"")</f>
        <v/>
      </c>
      <c r="F410" s="16" t="e">
        <f>IF(Wedstrijden!#REF!&lt;&gt;"",Wedstrijden!#REF!,"")</f>
        <v>#REF!</v>
      </c>
      <c r="G410" s="16" t="e">
        <f>IF(Wedstrijden!#REF!="Indoor",1,0)</f>
        <v>#REF!</v>
      </c>
      <c r="H410" s="16" t="e">
        <f>Wedstrijden!#REF!</f>
        <v>#REF!</v>
      </c>
      <c r="I410" s="16" t="e">
        <f>IF(Wedstrijden!#REF!="Nee",0,IF(Wedstrijden!#REF!="Ja",1,""))</f>
        <v>#REF!</v>
      </c>
      <c r="J410" s="16" t="e">
        <f>IF(Wedstrijden!#REF!&lt;&gt;"",Wedstrijden!#REF!,"")</f>
        <v>#REF!</v>
      </c>
      <c r="BJ410" s="16" t="str">
        <f>IF(COUNTA(Wedstrijden!T407:AB407)&lt;&gt;0,1,"")</f>
        <v/>
      </c>
      <c r="BK410" s="16" t="str">
        <f t="shared" si="36"/>
        <v/>
      </c>
      <c r="BL410" s="16" t="e">
        <f>IF(Wedstrijden!#REF!="x","AA","")</f>
        <v>#REF!</v>
      </c>
      <c r="BM410" s="16" t="e">
        <f>IF(Wedstrijden!#REF!="x","A","")</f>
        <v>#REF!</v>
      </c>
      <c r="BN410" s="16" t="str">
        <f>IF(Wedstrijden!T407="x","B1","")</f>
        <v/>
      </c>
      <c r="BO410" s="16" t="e">
        <f>IF(Wedstrijden!#REF!="x","BB","")</f>
        <v>#REF!</v>
      </c>
      <c r="BP410" s="16" t="str">
        <f>IF(Wedstrijden!V407="x","B","")</f>
        <v/>
      </c>
      <c r="BQ410" s="16" t="str">
        <f>IF(Wedstrijden!W407="x","L1","")</f>
        <v/>
      </c>
      <c r="BR410" s="16" t="str">
        <f>IF(Wedstrijden!X407="x","L2","")</f>
        <v/>
      </c>
      <c r="BS410" s="16" t="str">
        <f>IF(Wedstrijden!Y407="x","M1","")</f>
        <v/>
      </c>
      <c r="BT410" s="16" t="str">
        <f>IF(Wedstrijden!Z407="x","M2","")</f>
        <v/>
      </c>
      <c r="BU410" s="16" t="str">
        <f>IF(Wedstrijden!AA407="x","Z1","")</f>
        <v/>
      </c>
      <c r="BV410" s="16" t="str">
        <f>IF(Wedstrijden!AB407="x","Z2","")</f>
        <v/>
      </c>
      <c r="BW410" s="16" t="str">
        <f>IF(COUNTA(Wedstrijden!K407:S407)&lt;&gt;0,1,"")</f>
        <v/>
      </c>
      <c r="BX410" s="16" t="str">
        <f t="shared" si="37"/>
        <v/>
      </c>
      <c r="BY410" s="16" t="str">
        <f>IF(Wedstrijden!K407="x","BB","")</f>
        <v/>
      </c>
      <c r="BZ410" s="16" t="str">
        <f>IF(Wedstrijden!L407="x","B","")</f>
        <v/>
      </c>
      <c r="CA410" s="16" t="str">
        <f>IF(Wedstrijden!M407="x","L1","")</f>
        <v/>
      </c>
      <c r="CB410" s="16" t="str">
        <f>IF(Wedstrijden!N407="x","L2","")</f>
        <v/>
      </c>
      <c r="CC410" s="16" t="str">
        <f>IF(Wedstrijden!O407="x","M1","")</f>
        <v/>
      </c>
      <c r="CD410" s="16" t="str">
        <f>IF(Wedstrijden!P407="x","M2","")</f>
        <v/>
      </c>
      <c r="CE410" s="16" t="str">
        <f>IF(Wedstrijden!Q407="x","Z1","")</f>
        <v/>
      </c>
      <c r="CF410" s="16" t="str">
        <f>IF(Wedstrijden!R407="x","Z2","")</f>
        <v/>
      </c>
      <c r="CG410" s="16" t="str">
        <f>IF(Wedstrijden!S407="x","ZZL","")</f>
        <v/>
      </c>
      <c r="CL410" s="16" t="str">
        <f>IF(COUNTA(Wedstrijden!AQ407:BA407)&lt;&gt;0,2,"")</f>
        <v/>
      </c>
      <c r="CM410" s="16" t="str">
        <f t="shared" si="38"/>
        <v/>
      </c>
      <c r="CN410" s="16" t="str">
        <f>IF(Wedstrijden!AQ407="x","AA","")</f>
        <v/>
      </c>
      <c r="CO410" s="16" t="str">
        <f>IF(Wedstrijden!AR407="x","A","")</f>
        <v/>
      </c>
      <c r="CP410" s="16" t="str">
        <f>IF(Wedstrijden!AS407="x","BB","")</f>
        <v/>
      </c>
      <c r="CQ410" s="16" t="str">
        <f>IF(Wedstrijden!AT407="x","B","")</f>
        <v/>
      </c>
      <c r="CR410" s="16" t="str">
        <f>IF(Wedstrijden!AU407="x","L","")</f>
        <v/>
      </c>
      <c r="CS410" s="16" t="str">
        <f>IF(Wedstrijden!AV407="x","M","")</f>
        <v/>
      </c>
      <c r="CT410" s="16" t="str">
        <f>IF(Wedstrijden!AW407="x","Z","")</f>
        <v/>
      </c>
      <c r="CU410" s="16" t="str">
        <f>IF(Wedstrijden!BA407="x","ZZ","")</f>
        <v/>
      </c>
      <c r="CV410" s="16" t="str">
        <f>IF(COUNTA(Wedstrijden!AH407:AO407)&lt;&gt;0,2,"")</f>
        <v/>
      </c>
      <c r="CW410" s="16" t="str">
        <f t="shared" si="39"/>
        <v/>
      </c>
      <c r="CX410" s="16" t="str">
        <f>IF(Wedstrijden!AH407="x","BB","")</f>
        <v/>
      </c>
      <c r="CY410" s="16" t="str">
        <f>IF(Wedstrijden!AI407="x","B","")</f>
        <v/>
      </c>
      <c r="CZ410" s="16" t="str">
        <f>IF(Wedstrijden!AJ407="x","L","")</f>
        <v/>
      </c>
      <c r="DA410" s="16" t="str">
        <f>IF(Wedstrijden!AK407="x","M","")</f>
        <v/>
      </c>
      <c r="DB410" s="16" t="str">
        <f>IF(Wedstrijden!AL407="x","Z","")</f>
        <v/>
      </c>
      <c r="DC410" s="16" t="str">
        <f>IF(Wedstrijden!AM407="x","ZZ","")</f>
        <v/>
      </c>
      <c r="DD410" s="16" t="str">
        <f>IF(Wedstrijden!AO407="x","1.40","")</f>
        <v/>
      </c>
      <c r="DE410" s="16" t="str">
        <f>IF(COUNTA(Wedstrijden!BC407:BE407)&lt;&gt;0,6,"")</f>
        <v/>
      </c>
      <c r="DF410" s="16" t="str">
        <f t="shared" si="40"/>
        <v/>
      </c>
      <c r="DG410" s="16" t="str">
        <f>IF(Wedstrijden!BC407="x","L","")</f>
        <v/>
      </c>
      <c r="DH410" s="16" t="str">
        <f>IF(Wedstrijden!BD407="x","M","")</f>
        <v/>
      </c>
      <c r="DI410" s="16" t="str">
        <f>IF(Wedstrijden!BE407="x","Z","")</f>
        <v/>
      </c>
      <c r="DJ410" s="16" t="str">
        <f>IF(Wedstrijden!BF407="x","Z","")</f>
        <v/>
      </c>
      <c r="DK410" s="16" t="str">
        <f>IF(COUNTA(Wedstrijden!BH407:BJ407)&lt;&gt;0,6,"")</f>
        <v/>
      </c>
      <c r="DL410" s="16" t="str">
        <f t="shared" si="41"/>
        <v/>
      </c>
      <c r="DM410" s="16" t="str">
        <f>IF(Wedstrijden!BH407="x","L","")</f>
        <v/>
      </c>
      <c r="DN410" s="16" t="str">
        <f>IF(Wedstrijden!BI407="x","M","")</f>
        <v/>
      </c>
      <c r="DO410" s="16" t="str">
        <f>IF(Wedstrijden!BJ407="x","Z","")</f>
        <v/>
      </c>
      <c r="DP410" s="16" t="str">
        <f>IF(Wedstrijden!BK407="x","Z","")</f>
        <v/>
      </c>
    </row>
    <row r="411" spans="1:120" ht="14.4" x14ac:dyDescent="0.3">
      <c r="A411" s="18">
        <f>Wedstrijden!A408</f>
        <v>0</v>
      </c>
      <c r="B411" s="16" t="str">
        <f>IFERROR(VLOOKUP(Wedstrijden!#REF!,#REF!,2,FALSE),"")</f>
        <v/>
      </c>
      <c r="C411" s="16">
        <f>Wedstrijden!E408</f>
        <v>0</v>
      </c>
      <c r="D411" s="16" t="str">
        <f>IFERROR(VLOOKUP(Wedstrijden!#REF!,#REF!,2,FALSE),"")</f>
        <v/>
      </c>
      <c r="E411" s="16" t="str">
        <f>IFERROR(VLOOKUP(Wedstrijden!#REF!,#REF!,5,FALSE),"")</f>
        <v/>
      </c>
      <c r="F411" s="16" t="e">
        <f>IF(Wedstrijden!#REF!&lt;&gt;"",Wedstrijden!#REF!,"")</f>
        <v>#REF!</v>
      </c>
      <c r="G411" s="16" t="e">
        <f>IF(Wedstrijden!#REF!="Indoor",1,0)</f>
        <v>#REF!</v>
      </c>
      <c r="H411" s="16" t="e">
        <f>Wedstrijden!#REF!</f>
        <v>#REF!</v>
      </c>
      <c r="I411" s="16" t="e">
        <f>IF(Wedstrijden!#REF!="Nee",0,IF(Wedstrijden!#REF!="Ja",1,""))</f>
        <v>#REF!</v>
      </c>
      <c r="J411" s="16" t="e">
        <f>IF(Wedstrijden!#REF!&lt;&gt;"",Wedstrijden!#REF!,"")</f>
        <v>#REF!</v>
      </c>
      <c r="BJ411" s="16" t="str">
        <f>IF(COUNTA(Wedstrijden!T408:AB408)&lt;&gt;0,1,"")</f>
        <v/>
      </c>
      <c r="BK411" s="16" t="str">
        <f t="shared" si="36"/>
        <v/>
      </c>
      <c r="BL411" s="16" t="e">
        <f>IF(Wedstrijden!#REF!="x","AA","")</f>
        <v>#REF!</v>
      </c>
      <c r="BM411" s="16" t="e">
        <f>IF(Wedstrijden!#REF!="x","A","")</f>
        <v>#REF!</v>
      </c>
      <c r="BN411" s="16" t="str">
        <f>IF(Wedstrijden!T408="x","B1","")</f>
        <v/>
      </c>
      <c r="BO411" s="16" t="e">
        <f>IF(Wedstrijden!#REF!="x","BB","")</f>
        <v>#REF!</v>
      </c>
      <c r="BP411" s="16" t="str">
        <f>IF(Wedstrijden!V408="x","B","")</f>
        <v/>
      </c>
      <c r="BQ411" s="16" t="str">
        <f>IF(Wedstrijden!W408="x","L1","")</f>
        <v/>
      </c>
      <c r="BR411" s="16" t="str">
        <f>IF(Wedstrijden!X408="x","L2","")</f>
        <v/>
      </c>
      <c r="BS411" s="16" t="str">
        <f>IF(Wedstrijden!Y408="x","M1","")</f>
        <v/>
      </c>
      <c r="BT411" s="16" t="str">
        <f>IF(Wedstrijden!Z408="x","M2","")</f>
        <v/>
      </c>
      <c r="BU411" s="16" t="str">
        <f>IF(Wedstrijden!AA408="x","Z1","")</f>
        <v/>
      </c>
      <c r="BV411" s="16" t="str">
        <f>IF(Wedstrijden!AB408="x","Z2","")</f>
        <v/>
      </c>
      <c r="BW411" s="16" t="str">
        <f>IF(COUNTA(Wedstrijden!K408:S408)&lt;&gt;0,1,"")</f>
        <v/>
      </c>
      <c r="BX411" s="16" t="str">
        <f t="shared" si="37"/>
        <v/>
      </c>
      <c r="BY411" s="16" t="str">
        <f>IF(Wedstrijden!K408="x","BB","")</f>
        <v/>
      </c>
      <c r="BZ411" s="16" t="str">
        <f>IF(Wedstrijden!L408="x","B","")</f>
        <v/>
      </c>
      <c r="CA411" s="16" t="str">
        <f>IF(Wedstrijden!M408="x","L1","")</f>
        <v/>
      </c>
      <c r="CB411" s="16" t="str">
        <f>IF(Wedstrijden!N408="x","L2","")</f>
        <v/>
      </c>
      <c r="CC411" s="16" t="str">
        <f>IF(Wedstrijden!O408="x","M1","")</f>
        <v/>
      </c>
      <c r="CD411" s="16" t="str">
        <f>IF(Wedstrijden!P408="x","M2","")</f>
        <v/>
      </c>
      <c r="CE411" s="16" t="str">
        <f>IF(Wedstrijden!Q408="x","Z1","")</f>
        <v/>
      </c>
      <c r="CF411" s="16" t="str">
        <f>IF(Wedstrijden!R408="x","Z2","")</f>
        <v/>
      </c>
      <c r="CG411" s="16" t="str">
        <f>IF(Wedstrijden!S408="x","ZZL","")</f>
        <v/>
      </c>
      <c r="CL411" s="16" t="str">
        <f>IF(COUNTA(Wedstrijden!AQ408:BA408)&lt;&gt;0,2,"")</f>
        <v/>
      </c>
      <c r="CM411" s="16" t="str">
        <f t="shared" si="38"/>
        <v/>
      </c>
      <c r="CN411" s="16" t="str">
        <f>IF(Wedstrijden!AQ408="x","AA","")</f>
        <v/>
      </c>
      <c r="CO411" s="16" t="str">
        <f>IF(Wedstrijden!AR408="x","A","")</f>
        <v/>
      </c>
      <c r="CP411" s="16" t="str">
        <f>IF(Wedstrijden!AS408="x","BB","")</f>
        <v/>
      </c>
      <c r="CQ411" s="16" t="str">
        <f>IF(Wedstrijden!AT408="x","B","")</f>
        <v/>
      </c>
      <c r="CR411" s="16" t="str">
        <f>IF(Wedstrijden!AU408="x","L","")</f>
        <v/>
      </c>
      <c r="CS411" s="16" t="str">
        <f>IF(Wedstrijden!AV408="x","M","")</f>
        <v/>
      </c>
      <c r="CT411" s="16" t="str">
        <f>IF(Wedstrijden!AW408="x","Z","")</f>
        <v/>
      </c>
      <c r="CU411" s="16" t="str">
        <f>IF(Wedstrijden!BA408="x","ZZ","")</f>
        <v/>
      </c>
      <c r="CV411" s="16" t="str">
        <f>IF(COUNTA(Wedstrijden!AH408:AO408)&lt;&gt;0,2,"")</f>
        <v/>
      </c>
      <c r="CW411" s="16" t="str">
        <f t="shared" si="39"/>
        <v/>
      </c>
      <c r="CX411" s="16" t="str">
        <f>IF(Wedstrijden!AH408="x","BB","")</f>
        <v/>
      </c>
      <c r="CY411" s="16" t="str">
        <f>IF(Wedstrijden!AI408="x","B","")</f>
        <v/>
      </c>
      <c r="CZ411" s="16" t="str">
        <f>IF(Wedstrijden!AJ408="x","L","")</f>
        <v/>
      </c>
      <c r="DA411" s="16" t="str">
        <f>IF(Wedstrijden!AK408="x","M","")</f>
        <v/>
      </c>
      <c r="DB411" s="16" t="str">
        <f>IF(Wedstrijden!AL408="x","Z","")</f>
        <v/>
      </c>
      <c r="DC411" s="16" t="str">
        <f>IF(Wedstrijden!AM408="x","ZZ","")</f>
        <v/>
      </c>
      <c r="DD411" s="16" t="str">
        <f>IF(Wedstrijden!AO408="x","1.40","")</f>
        <v/>
      </c>
      <c r="DE411" s="16" t="str">
        <f>IF(COUNTA(Wedstrijden!BC408:BE408)&lt;&gt;0,6,"")</f>
        <v/>
      </c>
      <c r="DF411" s="16" t="str">
        <f t="shared" si="40"/>
        <v/>
      </c>
      <c r="DG411" s="16" t="str">
        <f>IF(Wedstrijden!BC408="x","L","")</f>
        <v/>
      </c>
      <c r="DH411" s="16" t="str">
        <f>IF(Wedstrijden!BD408="x","M","")</f>
        <v/>
      </c>
      <c r="DI411" s="16" t="str">
        <f>IF(Wedstrijden!BE408="x","Z","")</f>
        <v/>
      </c>
      <c r="DJ411" s="16" t="str">
        <f>IF(Wedstrijden!BF408="x","Z","")</f>
        <v/>
      </c>
      <c r="DK411" s="16" t="str">
        <f>IF(COUNTA(Wedstrijden!BH408:BJ408)&lt;&gt;0,6,"")</f>
        <v/>
      </c>
      <c r="DL411" s="16" t="str">
        <f t="shared" si="41"/>
        <v/>
      </c>
      <c r="DM411" s="16" t="str">
        <f>IF(Wedstrijden!BH408="x","L","")</f>
        <v/>
      </c>
      <c r="DN411" s="16" t="str">
        <f>IF(Wedstrijden!BI408="x","M","")</f>
        <v/>
      </c>
      <c r="DO411" s="16" t="str">
        <f>IF(Wedstrijden!BJ408="x","Z","")</f>
        <v/>
      </c>
      <c r="DP411" s="16" t="str">
        <f>IF(Wedstrijden!BK408="x","Z","")</f>
        <v/>
      </c>
    </row>
    <row r="412" spans="1:120" ht="14.4" x14ac:dyDescent="0.3">
      <c r="A412" s="18">
        <f>Wedstrijden!A409</f>
        <v>0</v>
      </c>
      <c r="B412" s="16" t="str">
        <f>IFERROR(VLOOKUP(Wedstrijden!#REF!,#REF!,2,FALSE),"")</f>
        <v/>
      </c>
      <c r="C412" s="16">
        <f>Wedstrijden!E409</f>
        <v>0</v>
      </c>
      <c r="D412" s="16" t="str">
        <f>IFERROR(VLOOKUP(Wedstrijden!#REF!,#REF!,2,FALSE),"")</f>
        <v/>
      </c>
      <c r="E412" s="16" t="str">
        <f>IFERROR(VLOOKUP(Wedstrijden!#REF!,#REF!,5,FALSE),"")</f>
        <v/>
      </c>
      <c r="F412" s="16" t="e">
        <f>IF(Wedstrijden!#REF!&lt;&gt;"",Wedstrijden!#REF!,"")</f>
        <v>#REF!</v>
      </c>
      <c r="G412" s="16" t="e">
        <f>IF(Wedstrijden!#REF!="Indoor",1,0)</f>
        <v>#REF!</v>
      </c>
      <c r="H412" s="16" t="e">
        <f>Wedstrijden!#REF!</f>
        <v>#REF!</v>
      </c>
      <c r="I412" s="16" t="e">
        <f>IF(Wedstrijden!#REF!="Nee",0,IF(Wedstrijden!#REF!="Ja",1,""))</f>
        <v>#REF!</v>
      </c>
      <c r="J412" s="16" t="e">
        <f>IF(Wedstrijden!#REF!&lt;&gt;"",Wedstrijden!#REF!,"")</f>
        <v>#REF!</v>
      </c>
      <c r="BJ412" s="16" t="str">
        <f>IF(COUNTA(Wedstrijden!T409:AB409)&lt;&gt;0,1,"")</f>
        <v/>
      </c>
      <c r="BK412" s="16" t="str">
        <f t="shared" si="36"/>
        <v/>
      </c>
      <c r="BL412" s="16" t="e">
        <f>IF(Wedstrijden!#REF!="x","AA","")</f>
        <v>#REF!</v>
      </c>
      <c r="BM412" s="16" t="e">
        <f>IF(Wedstrijden!#REF!="x","A","")</f>
        <v>#REF!</v>
      </c>
      <c r="BN412" s="16" t="str">
        <f>IF(Wedstrijden!T409="x","B1","")</f>
        <v/>
      </c>
      <c r="BO412" s="16" t="e">
        <f>IF(Wedstrijden!#REF!="x","BB","")</f>
        <v>#REF!</v>
      </c>
      <c r="BP412" s="16" t="str">
        <f>IF(Wedstrijden!V409="x","B","")</f>
        <v/>
      </c>
      <c r="BQ412" s="16" t="str">
        <f>IF(Wedstrijden!W409="x","L1","")</f>
        <v/>
      </c>
      <c r="BR412" s="16" t="str">
        <f>IF(Wedstrijden!X409="x","L2","")</f>
        <v/>
      </c>
      <c r="BS412" s="16" t="str">
        <f>IF(Wedstrijden!Y409="x","M1","")</f>
        <v/>
      </c>
      <c r="BT412" s="16" t="str">
        <f>IF(Wedstrijden!Z409="x","M2","")</f>
        <v/>
      </c>
      <c r="BU412" s="16" t="str">
        <f>IF(Wedstrijden!AA409="x","Z1","")</f>
        <v/>
      </c>
      <c r="BV412" s="16" t="str">
        <f>IF(Wedstrijden!AB409="x","Z2","")</f>
        <v/>
      </c>
      <c r="BW412" s="16" t="str">
        <f>IF(COUNTA(Wedstrijden!K409:S409)&lt;&gt;0,1,"")</f>
        <v/>
      </c>
      <c r="BX412" s="16" t="str">
        <f t="shared" si="37"/>
        <v/>
      </c>
      <c r="BY412" s="16" t="str">
        <f>IF(Wedstrijden!K409="x","BB","")</f>
        <v/>
      </c>
      <c r="BZ412" s="16" t="str">
        <f>IF(Wedstrijden!L409="x","B","")</f>
        <v/>
      </c>
      <c r="CA412" s="16" t="str">
        <f>IF(Wedstrijden!M409="x","L1","")</f>
        <v/>
      </c>
      <c r="CB412" s="16" t="str">
        <f>IF(Wedstrijden!N409="x","L2","")</f>
        <v/>
      </c>
      <c r="CC412" s="16" t="str">
        <f>IF(Wedstrijden!O409="x","M1","")</f>
        <v/>
      </c>
      <c r="CD412" s="16" t="str">
        <f>IF(Wedstrijden!P409="x","M2","")</f>
        <v/>
      </c>
      <c r="CE412" s="16" t="str">
        <f>IF(Wedstrijden!Q409="x","Z1","")</f>
        <v/>
      </c>
      <c r="CF412" s="16" t="str">
        <f>IF(Wedstrijden!R409="x","Z2","")</f>
        <v/>
      </c>
      <c r="CG412" s="16" t="str">
        <f>IF(Wedstrijden!S409="x","ZZL","")</f>
        <v/>
      </c>
      <c r="CL412" s="16" t="str">
        <f>IF(COUNTA(Wedstrijden!AQ409:BA409)&lt;&gt;0,2,"")</f>
        <v/>
      </c>
      <c r="CM412" s="16" t="str">
        <f t="shared" si="38"/>
        <v/>
      </c>
      <c r="CN412" s="16" t="str">
        <f>IF(Wedstrijden!AQ409="x","AA","")</f>
        <v/>
      </c>
      <c r="CO412" s="16" t="str">
        <f>IF(Wedstrijden!AR409="x","A","")</f>
        <v/>
      </c>
      <c r="CP412" s="16" t="str">
        <f>IF(Wedstrijden!AS409="x","BB","")</f>
        <v/>
      </c>
      <c r="CQ412" s="16" t="str">
        <f>IF(Wedstrijden!AT409="x","B","")</f>
        <v/>
      </c>
      <c r="CR412" s="16" t="str">
        <f>IF(Wedstrijden!AU409="x","L","")</f>
        <v/>
      </c>
      <c r="CS412" s="16" t="str">
        <f>IF(Wedstrijden!AV409="x","M","")</f>
        <v/>
      </c>
      <c r="CT412" s="16" t="str">
        <f>IF(Wedstrijden!AW409="x","Z","")</f>
        <v/>
      </c>
      <c r="CU412" s="16" t="str">
        <f>IF(Wedstrijden!BA409="x","ZZ","")</f>
        <v/>
      </c>
      <c r="CV412" s="16" t="str">
        <f>IF(COUNTA(Wedstrijden!AH409:AO409)&lt;&gt;0,2,"")</f>
        <v/>
      </c>
      <c r="CW412" s="16" t="str">
        <f t="shared" si="39"/>
        <v/>
      </c>
      <c r="CX412" s="16" t="str">
        <f>IF(Wedstrijden!AH409="x","BB","")</f>
        <v/>
      </c>
      <c r="CY412" s="16" t="str">
        <f>IF(Wedstrijden!AI409="x","B","")</f>
        <v/>
      </c>
      <c r="CZ412" s="16" t="str">
        <f>IF(Wedstrijden!AJ409="x","L","")</f>
        <v/>
      </c>
      <c r="DA412" s="16" t="str">
        <f>IF(Wedstrijden!AK409="x","M","")</f>
        <v/>
      </c>
      <c r="DB412" s="16" t="str">
        <f>IF(Wedstrijden!AL409="x","Z","")</f>
        <v/>
      </c>
      <c r="DC412" s="16" t="str">
        <f>IF(Wedstrijden!AM409="x","ZZ","")</f>
        <v/>
      </c>
      <c r="DD412" s="16" t="str">
        <f>IF(Wedstrijden!AO409="x","1.40","")</f>
        <v/>
      </c>
      <c r="DE412" s="16" t="str">
        <f>IF(COUNTA(Wedstrijden!BC409:BE409)&lt;&gt;0,6,"")</f>
        <v/>
      </c>
      <c r="DF412" s="16" t="str">
        <f t="shared" si="40"/>
        <v/>
      </c>
      <c r="DG412" s="16" t="str">
        <f>IF(Wedstrijden!BC409="x","L","")</f>
        <v/>
      </c>
      <c r="DH412" s="16" t="str">
        <f>IF(Wedstrijden!BD409="x","M","")</f>
        <v/>
      </c>
      <c r="DI412" s="16" t="str">
        <f>IF(Wedstrijden!BE409="x","Z","")</f>
        <v/>
      </c>
      <c r="DJ412" s="16" t="str">
        <f>IF(Wedstrijden!BF409="x","Z","")</f>
        <v/>
      </c>
      <c r="DK412" s="16" t="str">
        <f>IF(COUNTA(Wedstrijden!BH409:BJ409)&lt;&gt;0,6,"")</f>
        <v/>
      </c>
      <c r="DL412" s="16" t="str">
        <f t="shared" si="41"/>
        <v/>
      </c>
      <c r="DM412" s="16" t="str">
        <f>IF(Wedstrijden!BH409="x","L","")</f>
        <v/>
      </c>
      <c r="DN412" s="16" t="str">
        <f>IF(Wedstrijden!BI409="x","M","")</f>
        <v/>
      </c>
      <c r="DO412" s="16" t="str">
        <f>IF(Wedstrijden!BJ409="x","Z","")</f>
        <v/>
      </c>
      <c r="DP412" s="16" t="str">
        <f>IF(Wedstrijden!BK409="x","Z","")</f>
        <v/>
      </c>
    </row>
    <row r="413" spans="1:120" ht="14.4" x14ac:dyDescent="0.3">
      <c r="A413" s="18">
        <f>Wedstrijden!A410</f>
        <v>0</v>
      </c>
      <c r="B413" s="16" t="str">
        <f>IFERROR(VLOOKUP(Wedstrijden!#REF!,#REF!,2,FALSE),"")</f>
        <v/>
      </c>
      <c r="C413" s="16">
        <f>Wedstrijden!E410</f>
        <v>0</v>
      </c>
      <c r="D413" s="16" t="str">
        <f>IFERROR(VLOOKUP(Wedstrijden!#REF!,#REF!,2,FALSE),"")</f>
        <v/>
      </c>
      <c r="E413" s="16" t="str">
        <f>IFERROR(VLOOKUP(Wedstrijden!#REF!,#REF!,5,FALSE),"")</f>
        <v/>
      </c>
      <c r="F413" s="16" t="e">
        <f>IF(Wedstrijden!#REF!&lt;&gt;"",Wedstrijden!#REF!,"")</f>
        <v>#REF!</v>
      </c>
      <c r="G413" s="16" t="e">
        <f>IF(Wedstrijden!#REF!="Indoor",1,0)</f>
        <v>#REF!</v>
      </c>
      <c r="H413" s="16" t="e">
        <f>Wedstrijden!#REF!</f>
        <v>#REF!</v>
      </c>
      <c r="I413" s="16" t="e">
        <f>IF(Wedstrijden!#REF!="Nee",0,IF(Wedstrijden!#REF!="Ja",1,""))</f>
        <v>#REF!</v>
      </c>
      <c r="J413" s="16" t="e">
        <f>IF(Wedstrijden!#REF!&lt;&gt;"",Wedstrijden!#REF!,"")</f>
        <v>#REF!</v>
      </c>
      <c r="BJ413" s="16" t="str">
        <f>IF(COUNTA(Wedstrijden!T410:AB410)&lt;&gt;0,1,"")</f>
        <v/>
      </c>
      <c r="BK413" s="16" t="str">
        <f t="shared" si="36"/>
        <v/>
      </c>
      <c r="BL413" s="16" t="e">
        <f>IF(Wedstrijden!#REF!="x","AA","")</f>
        <v>#REF!</v>
      </c>
      <c r="BM413" s="16" t="e">
        <f>IF(Wedstrijden!#REF!="x","A","")</f>
        <v>#REF!</v>
      </c>
      <c r="BN413" s="16" t="str">
        <f>IF(Wedstrijden!T410="x","B1","")</f>
        <v/>
      </c>
      <c r="BO413" s="16" t="e">
        <f>IF(Wedstrijden!#REF!="x","BB","")</f>
        <v>#REF!</v>
      </c>
      <c r="BP413" s="16" t="str">
        <f>IF(Wedstrijden!V410="x","B","")</f>
        <v/>
      </c>
      <c r="BQ413" s="16" t="str">
        <f>IF(Wedstrijden!W410="x","L1","")</f>
        <v/>
      </c>
      <c r="BR413" s="16" t="str">
        <f>IF(Wedstrijden!X410="x","L2","")</f>
        <v/>
      </c>
      <c r="BS413" s="16" t="str">
        <f>IF(Wedstrijden!Y410="x","M1","")</f>
        <v/>
      </c>
      <c r="BT413" s="16" t="str">
        <f>IF(Wedstrijden!Z410="x","M2","")</f>
        <v/>
      </c>
      <c r="BU413" s="16" t="str">
        <f>IF(Wedstrijden!AA410="x","Z1","")</f>
        <v/>
      </c>
      <c r="BV413" s="16" t="str">
        <f>IF(Wedstrijden!AB410="x","Z2","")</f>
        <v/>
      </c>
      <c r="BW413" s="16" t="str">
        <f>IF(COUNTA(Wedstrijden!K410:S410)&lt;&gt;0,1,"")</f>
        <v/>
      </c>
      <c r="BX413" s="16" t="str">
        <f t="shared" si="37"/>
        <v/>
      </c>
      <c r="BY413" s="16" t="str">
        <f>IF(Wedstrijden!K410="x","BB","")</f>
        <v/>
      </c>
      <c r="BZ413" s="16" t="str">
        <f>IF(Wedstrijden!L410="x","B","")</f>
        <v/>
      </c>
      <c r="CA413" s="16" t="str">
        <f>IF(Wedstrijden!M410="x","L1","")</f>
        <v/>
      </c>
      <c r="CB413" s="16" t="str">
        <f>IF(Wedstrijden!N410="x","L2","")</f>
        <v/>
      </c>
      <c r="CC413" s="16" t="str">
        <f>IF(Wedstrijden!O410="x","M1","")</f>
        <v/>
      </c>
      <c r="CD413" s="16" t="str">
        <f>IF(Wedstrijden!P410="x","M2","")</f>
        <v/>
      </c>
      <c r="CE413" s="16" t="str">
        <f>IF(Wedstrijden!Q410="x","Z1","")</f>
        <v/>
      </c>
      <c r="CF413" s="16" t="str">
        <f>IF(Wedstrijden!R410="x","Z2","")</f>
        <v/>
      </c>
      <c r="CG413" s="16" t="str">
        <f>IF(Wedstrijden!S410="x","ZZL","")</f>
        <v/>
      </c>
      <c r="CL413" s="16" t="str">
        <f>IF(COUNTA(Wedstrijden!AQ410:BA410)&lt;&gt;0,2,"")</f>
        <v/>
      </c>
      <c r="CM413" s="16" t="str">
        <f t="shared" si="38"/>
        <v/>
      </c>
      <c r="CN413" s="16" t="str">
        <f>IF(Wedstrijden!AQ410="x","AA","")</f>
        <v/>
      </c>
      <c r="CO413" s="16" t="str">
        <f>IF(Wedstrijden!AR410="x","A","")</f>
        <v/>
      </c>
      <c r="CP413" s="16" t="str">
        <f>IF(Wedstrijden!AS410="x","BB","")</f>
        <v/>
      </c>
      <c r="CQ413" s="16" t="str">
        <f>IF(Wedstrijden!AT410="x","B","")</f>
        <v/>
      </c>
      <c r="CR413" s="16" t="str">
        <f>IF(Wedstrijden!AU410="x","L","")</f>
        <v/>
      </c>
      <c r="CS413" s="16" t="str">
        <f>IF(Wedstrijden!AV410="x","M","")</f>
        <v/>
      </c>
      <c r="CT413" s="16" t="str">
        <f>IF(Wedstrijden!AW410="x","Z","")</f>
        <v/>
      </c>
      <c r="CU413" s="16" t="str">
        <f>IF(Wedstrijden!BA410="x","ZZ","")</f>
        <v/>
      </c>
      <c r="CV413" s="16" t="str">
        <f>IF(COUNTA(Wedstrijden!AH410:AO410)&lt;&gt;0,2,"")</f>
        <v/>
      </c>
      <c r="CW413" s="16" t="str">
        <f t="shared" si="39"/>
        <v/>
      </c>
      <c r="CX413" s="16" t="str">
        <f>IF(Wedstrijden!AH410="x","BB","")</f>
        <v/>
      </c>
      <c r="CY413" s="16" t="str">
        <f>IF(Wedstrijden!AI410="x","B","")</f>
        <v/>
      </c>
      <c r="CZ413" s="16" t="str">
        <f>IF(Wedstrijden!AJ410="x","L","")</f>
        <v/>
      </c>
      <c r="DA413" s="16" t="str">
        <f>IF(Wedstrijden!AK410="x","M","")</f>
        <v/>
      </c>
      <c r="DB413" s="16" t="str">
        <f>IF(Wedstrijden!AL410="x","Z","")</f>
        <v/>
      </c>
      <c r="DC413" s="16" t="str">
        <f>IF(Wedstrijden!AM410="x","ZZ","")</f>
        <v/>
      </c>
      <c r="DD413" s="16" t="str">
        <f>IF(Wedstrijden!AO410="x","1.40","")</f>
        <v/>
      </c>
      <c r="DE413" s="16" t="str">
        <f>IF(COUNTA(Wedstrijden!BC410:BE410)&lt;&gt;0,6,"")</f>
        <v/>
      </c>
      <c r="DF413" s="16" t="str">
        <f t="shared" si="40"/>
        <v/>
      </c>
      <c r="DG413" s="16" t="str">
        <f>IF(Wedstrijden!BC410="x","L","")</f>
        <v/>
      </c>
      <c r="DH413" s="16" t="str">
        <f>IF(Wedstrijden!BD410="x","M","")</f>
        <v/>
      </c>
      <c r="DI413" s="16" t="str">
        <f>IF(Wedstrijden!BE410="x","Z","")</f>
        <v/>
      </c>
      <c r="DJ413" s="16" t="str">
        <f>IF(Wedstrijden!BF410="x","Z","")</f>
        <v/>
      </c>
      <c r="DK413" s="16" t="str">
        <f>IF(COUNTA(Wedstrijden!BH410:BJ410)&lt;&gt;0,6,"")</f>
        <v/>
      </c>
      <c r="DL413" s="16" t="str">
        <f t="shared" si="41"/>
        <v/>
      </c>
      <c r="DM413" s="16" t="str">
        <f>IF(Wedstrijden!BH410="x","L","")</f>
        <v/>
      </c>
      <c r="DN413" s="16" t="str">
        <f>IF(Wedstrijden!BI410="x","M","")</f>
        <v/>
      </c>
      <c r="DO413" s="16" t="str">
        <f>IF(Wedstrijden!BJ410="x","Z","")</f>
        <v/>
      </c>
      <c r="DP413" s="16" t="str">
        <f>IF(Wedstrijden!BK410="x","Z","")</f>
        <v/>
      </c>
    </row>
    <row r="414" spans="1:120" ht="14.4" x14ac:dyDescent="0.3">
      <c r="A414" s="18">
        <f>Wedstrijden!A411</f>
        <v>0</v>
      </c>
      <c r="B414" s="16" t="str">
        <f>IFERROR(VLOOKUP(Wedstrijden!#REF!,#REF!,2,FALSE),"")</f>
        <v/>
      </c>
      <c r="C414" s="16">
        <f>Wedstrijden!E411</f>
        <v>0</v>
      </c>
      <c r="D414" s="16" t="str">
        <f>IFERROR(VLOOKUP(Wedstrijden!#REF!,#REF!,2,FALSE),"")</f>
        <v/>
      </c>
      <c r="E414" s="16" t="str">
        <f>IFERROR(VLOOKUP(Wedstrijden!#REF!,#REF!,5,FALSE),"")</f>
        <v/>
      </c>
      <c r="F414" s="16" t="e">
        <f>IF(Wedstrijden!#REF!&lt;&gt;"",Wedstrijden!#REF!,"")</f>
        <v>#REF!</v>
      </c>
      <c r="G414" s="16" t="e">
        <f>IF(Wedstrijden!#REF!="Indoor",1,0)</f>
        <v>#REF!</v>
      </c>
      <c r="H414" s="16" t="e">
        <f>Wedstrijden!#REF!</f>
        <v>#REF!</v>
      </c>
      <c r="I414" s="16" t="e">
        <f>IF(Wedstrijden!#REF!="Nee",0,IF(Wedstrijden!#REF!="Ja",1,""))</f>
        <v>#REF!</v>
      </c>
      <c r="J414" s="16" t="e">
        <f>IF(Wedstrijden!#REF!&lt;&gt;"",Wedstrijden!#REF!,"")</f>
        <v>#REF!</v>
      </c>
      <c r="BJ414" s="16" t="str">
        <f>IF(COUNTA(Wedstrijden!T411:AB411)&lt;&gt;0,1,"")</f>
        <v/>
      </c>
      <c r="BK414" s="16" t="str">
        <f t="shared" si="36"/>
        <v/>
      </c>
      <c r="BL414" s="16" t="e">
        <f>IF(Wedstrijden!#REF!="x","AA","")</f>
        <v>#REF!</v>
      </c>
      <c r="BM414" s="16" t="e">
        <f>IF(Wedstrijden!#REF!="x","A","")</f>
        <v>#REF!</v>
      </c>
      <c r="BN414" s="16" t="str">
        <f>IF(Wedstrijden!T411="x","B1","")</f>
        <v/>
      </c>
      <c r="BO414" s="16" t="e">
        <f>IF(Wedstrijden!#REF!="x","BB","")</f>
        <v>#REF!</v>
      </c>
      <c r="BP414" s="16" t="str">
        <f>IF(Wedstrijden!V411="x","B","")</f>
        <v/>
      </c>
      <c r="BQ414" s="16" t="str">
        <f>IF(Wedstrijden!W411="x","L1","")</f>
        <v/>
      </c>
      <c r="BR414" s="16" t="str">
        <f>IF(Wedstrijden!X411="x","L2","")</f>
        <v/>
      </c>
      <c r="BS414" s="16" t="str">
        <f>IF(Wedstrijden!Y411="x","M1","")</f>
        <v/>
      </c>
      <c r="BT414" s="16" t="str">
        <f>IF(Wedstrijden!Z411="x","M2","")</f>
        <v/>
      </c>
      <c r="BU414" s="16" t="str">
        <f>IF(Wedstrijden!AA411="x","Z1","")</f>
        <v/>
      </c>
      <c r="BV414" s="16" t="str">
        <f>IF(Wedstrijden!AB411="x","Z2","")</f>
        <v/>
      </c>
      <c r="BW414" s="16" t="str">
        <f>IF(COUNTA(Wedstrijden!K411:S411)&lt;&gt;0,1,"")</f>
        <v/>
      </c>
      <c r="BX414" s="16" t="str">
        <f t="shared" si="37"/>
        <v/>
      </c>
      <c r="BY414" s="16" t="str">
        <f>IF(Wedstrijden!K411="x","BB","")</f>
        <v/>
      </c>
      <c r="BZ414" s="16" t="str">
        <f>IF(Wedstrijden!L411="x","B","")</f>
        <v/>
      </c>
      <c r="CA414" s="16" t="str">
        <f>IF(Wedstrijden!M411="x","L1","")</f>
        <v/>
      </c>
      <c r="CB414" s="16" t="str">
        <f>IF(Wedstrijden!N411="x","L2","")</f>
        <v/>
      </c>
      <c r="CC414" s="16" t="str">
        <f>IF(Wedstrijden!O411="x","M1","")</f>
        <v/>
      </c>
      <c r="CD414" s="16" t="str">
        <f>IF(Wedstrijden!P411="x","M2","")</f>
        <v/>
      </c>
      <c r="CE414" s="16" t="str">
        <f>IF(Wedstrijden!Q411="x","Z1","")</f>
        <v/>
      </c>
      <c r="CF414" s="16" t="str">
        <f>IF(Wedstrijden!R411="x","Z2","")</f>
        <v/>
      </c>
      <c r="CG414" s="16" t="str">
        <f>IF(Wedstrijden!S411="x","ZZL","")</f>
        <v/>
      </c>
      <c r="CL414" s="16" t="str">
        <f>IF(COUNTA(Wedstrijden!AQ411:BA411)&lt;&gt;0,2,"")</f>
        <v/>
      </c>
      <c r="CM414" s="16" t="str">
        <f t="shared" si="38"/>
        <v/>
      </c>
      <c r="CN414" s="16" t="str">
        <f>IF(Wedstrijden!AQ411="x","AA","")</f>
        <v/>
      </c>
      <c r="CO414" s="16" t="str">
        <f>IF(Wedstrijden!AR411="x","A","")</f>
        <v/>
      </c>
      <c r="CP414" s="16" t="str">
        <f>IF(Wedstrijden!AS411="x","BB","")</f>
        <v/>
      </c>
      <c r="CQ414" s="16" t="str">
        <f>IF(Wedstrijden!AT411="x","B","")</f>
        <v/>
      </c>
      <c r="CR414" s="16" t="str">
        <f>IF(Wedstrijden!AU411="x","L","")</f>
        <v/>
      </c>
      <c r="CS414" s="16" t="str">
        <f>IF(Wedstrijden!AV411="x","M","")</f>
        <v/>
      </c>
      <c r="CT414" s="16" t="str">
        <f>IF(Wedstrijden!AW411="x","Z","")</f>
        <v/>
      </c>
      <c r="CU414" s="16" t="str">
        <f>IF(Wedstrijden!BA411="x","ZZ","")</f>
        <v/>
      </c>
      <c r="CV414" s="16" t="str">
        <f>IF(COUNTA(Wedstrijden!AH411:AO411)&lt;&gt;0,2,"")</f>
        <v/>
      </c>
      <c r="CW414" s="16" t="str">
        <f t="shared" si="39"/>
        <v/>
      </c>
      <c r="CX414" s="16" t="str">
        <f>IF(Wedstrijden!AH411="x","BB","")</f>
        <v/>
      </c>
      <c r="CY414" s="16" t="str">
        <f>IF(Wedstrijden!AI411="x","B","")</f>
        <v/>
      </c>
      <c r="CZ414" s="16" t="str">
        <f>IF(Wedstrijden!AJ411="x","L","")</f>
        <v/>
      </c>
      <c r="DA414" s="16" t="str">
        <f>IF(Wedstrijden!AK411="x","M","")</f>
        <v/>
      </c>
      <c r="DB414" s="16" t="str">
        <f>IF(Wedstrijden!AL411="x","Z","")</f>
        <v/>
      </c>
      <c r="DC414" s="16" t="str">
        <f>IF(Wedstrijden!AM411="x","ZZ","")</f>
        <v/>
      </c>
      <c r="DD414" s="16" t="str">
        <f>IF(Wedstrijden!AO411="x","1.40","")</f>
        <v/>
      </c>
      <c r="DE414" s="16" t="str">
        <f>IF(COUNTA(Wedstrijden!BC411:BE411)&lt;&gt;0,6,"")</f>
        <v/>
      </c>
      <c r="DF414" s="16" t="str">
        <f t="shared" si="40"/>
        <v/>
      </c>
      <c r="DG414" s="16" t="str">
        <f>IF(Wedstrijden!BC411="x","L","")</f>
        <v/>
      </c>
      <c r="DH414" s="16" t="str">
        <f>IF(Wedstrijden!BD411="x","M","")</f>
        <v/>
      </c>
      <c r="DI414" s="16" t="str">
        <f>IF(Wedstrijden!BE411="x","Z","")</f>
        <v/>
      </c>
      <c r="DJ414" s="16" t="str">
        <f>IF(Wedstrijden!BF411="x","Z","")</f>
        <v/>
      </c>
      <c r="DK414" s="16" t="str">
        <f>IF(COUNTA(Wedstrijden!BH411:BJ411)&lt;&gt;0,6,"")</f>
        <v/>
      </c>
      <c r="DL414" s="16" t="str">
        <f t="shared" si="41"/>
        <v/>
      </c>
      <c r="DM414" s="16" t="str">
        <f>IF(Wedstrijden!BH411="x","L","")</f>
        <v/>
      </c>
      <c r="DN414" s="16" t="str">
        <f>IF(Wedstrijden!BI411="x","M","")</f>
        <v/>
      </c>
      <c r="DO414" s="16" t="str">
        <f>IF(Wedstrijden!BJ411="x","Z","")</f>
        <v/>
      </c>
      <c r="DP414" s="16" t="str">
        <f>IF(Wedstrijden!BK411="x","Z","")</f>
        <v/>
      </c>
    </row>
    <row r="415" spans="1:120" ht="14.4" x14ac:dyDescent="0.3">
      <c r="A415" s="18">
        <f>Wedstrijden!A412</f>
        <v>0</v>
      </c>
      <c r="B415" s="16" t="str">
        <f>IFERROR(VLOOKUP(Wedstrijden!#REF!,#REF!,2,FALSE),"")</f>
        <v/>
      </c>
      <c r="C415" s="16">
        <f>Wedstrijden!E412</f>
        <v>0</v>
      </c>
      <c r="D415" s="16" t="str">
        <f>IFERROR(VLOOKUP(Wedstrijden!#REF!,#REF!,2,FALSE),"")</f>
        <v/>
      </c>
      <c r="E415" s="16" t="str">
        <f>IFERROR(VLOOKUP(Wedstrijden!#REF!,#REF!,5,FALSE),"")</f>
        <v/>
      </c>
      <c r="F415" s="16" t="e">
        <f>IF(Wedstrijden!#REF!&lt;&gt;"",Wedstrijden!#REF!,"")</f>
        <v>#REF!</v>
      </c>
      <c r="G415" s="16" t="e">
        <f>IF(Wedstrijden!#REF!="Indoor",1,0)</f>
        <v>#REF!</v>
      </c>
      <c r="H415" s="16" t="e">
        <f>Wedstrijden!#REF!</f>
        <v>#REF!</v>
      </c>
      <c r="I415" s="16" t="e">
        <f>IF(Wedstrijden!#REF!="Nee",0,IF(Wedstrijden!#REF!="Ja",1,""))</f>
        <v>#REF!</v>
      </c>
      <c r="J415" s="16" t="e">
        <f>IF(Wedstrijden!#REF!&lt;&gt;"",Wedstrijden!#REF!,"")</f>
        <v>#REF!</v>
      </c>
      <c r="BJ415" s="16" t="str">
        <f>IF(COUNTA(Wedstrijden!T412:AB412)&lt;&gt;0,1,"")</f>
        <v/>
      </c>
      <c r="BK415" s="16" t="str">
        <f t="shared" si="36"/>
        <v/>
      </c>
      <c r="BL415" s="16" t="e">
        <f>IF(Wedstrijden!#REF!="x","AA","")</f>
        <v>#REF!</v>
      </c>
      <c r="BM415" s="16" t="e">
        <f>IF(Wedstrijden!#REF!="x","A","")</f>
        <v>#REF!</v>
      </c>
      <c r="BN415" s="16" t="str">
        <f>IF(Wedstrijden!T412="x","B1","")</f>
        <v/>
      </c>
      <c r="BO415" s="16" t="e">
        <f>IF(Wedstrijden!#REF!="x","BB","")</f>
        <v>#REF!</v>
      </c>
      <c r="BP415" s="16" t="str">
        <f>IF(Wedstrijden!V412="x","B","")</f>
        <v/>
      </c>
      <c r="BQ415" s="16" t="str">
        <f>IF(Wedstrijden!W412="x","L1","")</f>
        <v/>
      </c>
      <c r="BR415" s="16" t="str">
        <f>IF(Wedstrijden!X412="x","L2","")</f>
        <v/>
      </c>
      <c r="BS415" s="16" t="str">
        <f>IF(Wedstrijden!Y412="x","M1","")</f>
        <v/>
      </c>
      <c r="BT415" s="16" t="str">
        <f>IF(Wedstrijden!Z412="x","M2","")</f>
        <v/>
      </c>
      <c r="BU415" s="16" t="str">
        <f>IF(Wedstrijden!AA412="x","Z1","")</f>
        <v/>
      </c>
      <c r="BV415" s="16" t="str">
        <f>IF(Wedstrijden!AB412="x","Z2","")</f>
        <v/>
      </c>
      <c r="BW415" s="16" t="str">
        <f>IF(COUNTA(Wedstrijden!K412:S412)&lt;&gt;0,1,"")</f>
        <v/>
      </c>
      <c r="BX415" s="16" t="str">
        <f t="shared" si="37"/>
        <v/>
      </c>
      <c r="BY415" s="16" t="str">
        <f>IF(Wedstrijden!K412="x","BB","")</f>
        <v/>
      </c>
      <c r="BZ415" s="16" t="str">
        <f>IF(Wedstrijden!L412="x","B","")</f>
        <v/>
      </c>
      <c r="CA415" s="16" t="str">
        <f>IF(Wedstrijden!M412="x","L1","")</f>
        <v/>
      </c>
      <c r="CB415" s="16" t="str">
        <f>IF(Wedstrijden!N412="x","L2","")</f>
        <v/>
      </c>
      <c r="CC415" s="16" t="str">
        <f>IF(Wedstrijden!O412="x","M1","")</f>
        <v/>
      </c>
      <c r="CD415" s="16" t="str">
        <f>IF(Wedstrijden!P412="x","M2","")</f>
        <v/>
      </c>
      <c r="CE415" s="16" t="str">
        <f>IF(Wedstrijden!Q412="x","Z1","")</f>
        <v/>
      </c>
      <c r="CF415" s="16" t="str">
        <f>IF(Wedstrijden!R412="x","Z2","")</f>
        <v/>
      </c>
      <c r="CG415" s="16" t="str">
        <f>IF(Wedstrijden!S412="x","ZZL","")</f>
        <v/>
      </c>
      <c r="CL415" s="16" t="str">
        <f>IF(COUNTA(Wedstrijden!AQ412:BA412)&lt;&gt;0,2,"")</f>
        <v/>
      </c>
      <c r="CM415" s="16" t="str">
        <f t="shared" si="38"/>
        <v/>
      </c>
      <c r="CN415" s="16" t="str">
        <f>IF(Wedstrijden!AQ412="x","AA","")</f>
        <v/>
      </c>
      <c r="CO415" s="16" t="str">
        <f>IF(Wedstrijden!AR412="x","A","")</f>
        <v/>
      </c>
      <c r="CP415" s="16" t="str">
        <f>IF(Wedstrijden!AS412="x","BB","")</f>
        <v/>
      </c>
      <c r="CQ415" s="16" t="str">
        <f>IF(Wedstrijden!AT412="x","B","")</f>
        <v/>
      </c>
      <c r="CR415" s="16" t="str">
        <f>IF(Wedstrijden!AU412="x","L","")</f>
        <v/>
      </c>
      <c r="CS415" s="16" t="str">
        <f>IF(Wedstrijden!AV412="x","M","")</f>
        <v/>
      </c>
      <c r="CT415" s="16" t="str">
        <f>IF(Wedstrijden!AW412="x","Z","")</f>
        <v/>
      </c>
      <c r="CU415" s="16" t="str">
        <f>IF(Wedstrijden!BA412="x","ZZ","")</f>
        <v/>
      </c>
      <c r="CV415" s="16" t="str">
        <f>IF(COUNTA(Wedstrijden!AH412:AO412)&lt;&gt;0,2,"")</f>
        <v/>
      </c>
      <c r="CW415" s="16" t="str">
        <f t="shared" si="39"/>
        <v/>
      </c>
      <c r="CX415" s="16" t="str">
        <f>IF(Wedstrijden!AH412="x","BB","")</f>
        <v/>
      </c>
      <c r="CY415" s="16" t="str">
        <f>IF(Wedstrijden!AI412="x","B","")</f>
        <v/>
      </c>
      <c r="CZ415" s="16" t="str">
        <f>IF(Wedstrijden!AJ412="x","L","")</f>
        <v/>
      </c>
      <c r="DA415" s="16" t="str">
        <f>IF(Wedstrijden!AK412="x","M","")</f>
        <v/>
      </c>
      <c r="DB415" s="16" t="str">
        <f>IF(Wedstrijden!AL412="x","Z","")</f>
        <v/>
      </c>
      <c r="DC415" s="16" t="str">
        <f>IF(Wedstrijden!AM412="x","ZZ","")</f>
        <v/>
      </c>
      <c r="DD415" s="16" t="str">
        <f>IF(Wedstrijden!AO412="x","1.40","")</f>
        <v/>
      </c>
      <c r="DE415" s="16" t="str">
        <f>IF(COUNTA(Wedstrijden!BC412:BE412)&lt;&gt;0,6,"")</f>
        <v/>
      </c>
      <c r="DF415" s="16" t="str">
        <f t="shared" si="40"/>
        <v/>
      </c>
      <c r="DG415" s="16" t="str">
        <f>IF(Wedstrijden!BC412="x","L","")</f>
        <v/>
      </c>
      <c r="DH415" s="16" t="str">
        <f>IF(Wedstrijden!BD412="x","M","")</f>
        <v/>
      </c>
      <c r="DI415" s="16" t="str">
        <f>IF(Wedstrijden!BE412="x","Z","")</f>
        <v/>
      </c>
      <c r="DJ415" s="16" t="str">
        <f>IF(Wedstrijden!BF412="x","Z","")</f>
        <v/>
      </c>
      <c r="DK415" s="16" t="str">
        <f>IF(COUNTA(Wedstrijden!BH412:BJ412)&lt;&gt;0,6,"")</f>
        <v/>
      </c>
      <c r="DL415" s="16" t="str">
        <f t="shared" si="41"/>
        <v/>
      </c>
      <c r="DM415" s="16" t="str">
        <f>IF(Wedstrijden!BH412="x","L","")</f>
        <v/>
      </c>
      <c r="DN415" s="16" t="str">
        <f>IF(Wedstrijden!BI412="x","M","")</f>
        <v/>
      </c>
      <c r="DO415" s="16" t="str">
        <f>IF(Wedstrijden!BJ412="x","Z","")</f>
        <v/>
      </c>
      <c r="DP415" s="16" t="str">
        <f>IF(Wedstrijden!BK412="x","Z","")</f>
        <v/>
      </c>
    </row>
    <row r="416" spans="1:120" ht="14.4" x14ac:dyDescent="0.3">
      <c r="A416" s="18">
        <f>Wedstrijden!A413</f>
        <v>0</v>
      </c>
      <c r="B416" s="16" t="str">
        <f>IFERROR(VLOOKUP(Wedstrijden!#REF!,#REF!,2,FALSE),"")</f>
        <v/>
      </c>
      <c r="C416" s="16">
        <f>Wedstrijden!E413</f>
        <v>0</v>
      </c>
      <c r="D416" s="16" t="str">
        <f>IFERROR(VLOOKUP(Wedstrijden!#REF!,#REF!,2,FALSE),"")</f>
        <v/>
      </c>
      <c r="E416" s="16" t="str">
        <f>IFERROR(VLOOKUP(Wedstrijden!#REF!,#REF!,5,FALSE),"")</f>
        <v/>
      </c>
      <c r="F416" s="16" t="e">
        <f>IF(Wedstrijden!#REF!&lt;&gt;"",Wedstrijden!#REF!,"")</f>
        <v>#REF!</v>
      </c>
      <c r="G416" s="16" t="e">
        <f>IF(Wedstrijden!#REF!="Indoor",1,0)</f>
        <v>#REF!</v>
      </c>
      <c r="H416" s="16" t="e">
        <f>Wedstrijden!#REF!</f>
        <v>#REF!</v>
      </c>
      <c r="I416" s="16" t="e">
        <f>IF(Wedstrijden!#REF!="Nee",0,IF(Wedstrijden!#REF!="Ja",1,""))</f>
        <v>#REF!</v>
      </c>
      <c r="J416" s="16" t="e">
        <f>IF(Wedstrijden!#REF!&lt;&gt;"",Wedstrijden!#REF!,"")</f>
        <v>#REF!</v>
      </c>
      <c r="BJ416" s="16" t="str">
        <f>IF(COUNTA(Wedstrijden!T413:AB413)&lt;&gt;0,1,"")</f>
        <v/>
      </c>
      <c r="BK416" s="16" t="str">
        <f t="shared" si="36"/>
        <v/>
      </c>
      <c r="BL416" s="16" t="e">
        <f>IF(Wedstrijden!#REF!="x","AA","")</f>
        <v>#REF!</v>
      </c>
      <c r="BM416" s="16" t="e">
        <f>IF(Wedstrijden!#REF!="x","A","")</f>
        <v>#REF!</v>
      </c>
      <c r="BN416" s="16" t="str">
        <f>IF(Wedstrijden!T413="x","B1","")</f>
        <v/>
      </c>
      <c r="BO416" s="16" t="e">
        <f>IF(Wedstrijden!#REF!="x","BB","")</f>
        <v>#REF!</v>
      </c>
      <c r="BP416" s="16" t="str">
        <f>IF(Wedstrijden!V413="x","B","")</f>
        <v/>
      </c>
      <c r="BQ416" s="16" t="str">
        <f>IF(Wedstrijden!W413="x","L1","")</f>
        <v/>
      </c>
      <c r="BR416" s="16" t="str">
        <f>IF(Wedstrijden!X413="x","L2","")</f>
        <v/>
      </c>
      <c r="BS416" s="16" t="str">
        <f>IF(Wedstrijden!Y413="x","M1","")</f>
        <v/>
      </c>
      <c r="BT416" s="16" t="str">
        <f>IF(Wedstrijden!Z413="x","M2","")</f>
        <v/>
      </c>
      <c r="BU416" s="16" t="str">
        <f>IF(Wedstrijden!AA413="x","Z1","")</f>
        <v/>
      </c>
      <c r="BV416" s="16" t="str">
        <f>IF(Wedstrijden!AB413="x","Z2","")</f>
        <v/>
      </c>
      <c r="BW416" s="16" t="str">
        <f>IF(COUNTA(Wedstrijden!K413:S413)&lt;&gt;0,1,"")</f>
        <v/>
      </c>
      <c r="BX416" s="16" t="str">
        <f t="shared" si="37"/>
        <v/>
      </c>
      <c r="BY416" s="16" t="str">
        <f>IF(Wedstrijden!K413="x","BB","")</f>
        <v/>
      </c>
      <c r="BZ416" s="16" t="str">
        <f>IF(Wedstrijden!L413="x","B","")</f>
        <v/>
      </c>
      <c r="CA416" s="16" t="str">
        <f>IF(Wedstrijden!M413="x","L1","")</f>
        <v/>
      </c>
      <c r="CB416" s="16" t="str">
        <f>IF(Wedstrijden!N413="x","L2","")</f>
        <v/>
      </c>
      <c r="CC416" s="16" t="str">
        <f>IF(Wedstrijden!O413="x","M1","")</f>
        <v/>
      </c>
      <c r="CD416" s="16" t="str">
        <f>IF(Wedstrijden!P413="x","M2","")</f>
        <v/>
      </c>
      <c r="CE416" s="16" t="str">
        <f>IF(Wedstrijden!Q413="x","Z1","")</f>
        <v/>
      </c>
      <c r="CF416" s="16" t="str">
        <f>IF(Wedstrijden!R413="x","Z2","")</f>
        <v/>
      </c>
      <c r="CG416" s="16" t="str">
        <f>IF(Wedstrijden!S413="x","ZZL","")</f>
        <v/>
      </c>
      <c r="CL416" s="16" t="str">
        <f>IF(COUNTA(Wedstrijden!AQ413:BA413)&lt;&gt;0,2,"")</f>
        <v/>
      </c>
      <c r="CM416" s="16" t="str">
        <f t="shared" si="38"/>
        <v/>
      </c>
      <c r="CN416" s="16" t="str">
        <f>IF(Wedstrijden!AQ413="x","AA","")</f>
        <v/>
      </c>
      <c r="CO416" s="16" t="str">
        <f>IF(Wedstrijden!AR413="x","A","")</f>
        <v/>
      </c>
      <c r="CP416" s="16" t="str">
        <f>IF(Wedstrijden!AS413="x","BB","")</f>
        <v/>
      </c>
      <c r="CQ416" s="16" t="str">
        <f>IF(Wedstrijden!AT413="x","B","")</f>
        <v/>
      </c>
      <c r="CR416" s="16" t="str">
        <f>IF(Wedstrijden!AU413="x","L","")</f>
        <v/>
      </c>
      <c r="CS416" s="16" t="str">
        <f>IF(Wedstrijden!AV413="x","M","")</f>
        <v/>
      </c>
      <c r="CT416" s="16" t="str">
        <f>IF(Wedstrijden!AW413="x","Z","")</f>
        <v/>
      </c>
      <c r="CU416" s="16" t="str">
        <f>IF(Wedstrijden!BA413="x","ZZ","")</f>
        <v/>
      </c>
      <c r="CV416" s="16" t="str">
        <f>IF(COUNTA(Wedstrijden!AH413:AO413)&lt;&gt;0,2,"")</f>
        <v/>
      </c>
      <c r="CW416" s="16" t="str">
        <f t="shared" si="39"/>
        <v/>
      </c>
      <c r="CX416" s="16" t="str">
        <f>IF(Wedstrijden!AH413="x","BB","")</f>
        <v/>
      </c>
      <c r="CY416" s="16" t="str">
        <f>IF(Wedstrijden!AI413="x","B","")</f>
        <v/>
      </c>
      <c r="CZ416" s="16" t="str">
        <f>IF(Wedstrijden!AJ413="x","L","")</f>
        <v/>
      </c>
      <c r="DA416" s="16" t="str">
        <f>IF(Wedstrijden!AK413="x","M","")</f>
        <v/>
      </c>
      <c r="DB416" s="16" t="str">
        <f>IF(Wedstrijden!AL413="x","Z","")</f>
        <v/>
      </c>
      <c r="DC416" s="16" t="str">
        <f>IF(Wedstrijden!AM413="x","ZZ","")</f>
        <v/>
      </c>
      <c r="DD416" s="16" t="str">
        <f>IF(Wedstrijden!AO413="x","1.40","")</f>
        <v/>
      </c>
      <c r="DE416" s="16" t="str">
        <f>IF(COUNTA(Wedstrijden!BC413:BE413)&lt;&gt;0,6,"")</f>
        <v/>
      </c>
      <c r="DF416" s="16" t="str">
        <f t="shared" si="40"/>
        <v/>
      </c>
      <c r="DG416" s="16" t="str">
        <f>IF(Wedstrijden!BC413="x","L","")</f>
        <v/>
      </c>
      <c r="DH416" s="16" t="str">
        <f>IF(Wedstrijden!BD413="x","M","")</f>
        <v/>
      </c>
      <c r="DI416" s="16" t="str">
        <f>IF(Wedstrijden!BE413="x","Z","")</f>
        <v/>
      </c>
      <c r="DJ416" s="16" t="str">
        <f>IF(Wedstrijden!BF413="x","Z","")</f>
        <v/>
      </c>
      <c r="DK416" s="16" t="str">
        <f>IF(COUNTA(Wedstrijden!BH413:BJ413)&lt;&gt;0,6,"")</f>
        <v/>
      </c>
      <c r="DL416" s="16" t="str">
        <f t="shared" si="41"/>
        <v/>
      </c>
      <c r="DM416" s="16" t="str">
        <f>IF(Wedstrijden!BH413="x","L","")</f>
        <v/>
      </c>
      <c r="DN416" s="16" t="str">
        <f>IF(Wedstrijden!BI413="x","M","")</f>
        <v/>
      </c>
      <c r="DO416" s="16" t="str">
        <f>IF(Wedstrijden!BJ413="x","Z","")</f>
        <v/>
      </c>
      <c r="DP416" s="16" t="str">
        <f>IF(Wedstrijden!BK413="x","Z","")</f>
        <v/>
      </c>
    </row>
    <row r="417" spans="1:120" ht="14.4" x14ac:dyDescent="0.3">
      <c r="A417" s="18">
        <f>Wedstrijden!A414</f>
        <v>0</v>
      </c>
      <c r="B417" s="16" t="str">
        <f>IFERROR(VLOOKUP(Wedstrijden!#REF!,#REF!,2,FALSE),"")</f>
        <v/>
      </c>
      <c r="C417" s="16">
        <f>Wedstrijden!E414</f>
        <v>0</v>
      </c>
      <c r="D417" s="16" t="str">
        <f>IFERROR(VLOOKUP(Wedstrijden!#REF!,#REF!,2,FALSE),"")</f>
        <v/>
      </c>
      <c r="E417" s="16" t="str">
        <f>IFERROR(VLOOKUP(Wedstrijden!#REF!,#REF!,5,FALSE),"")</f>
        <v/>
      </c>
      <c r="F417" s="16" t="e">
        <f>IF(Wedstrijden!#REF!&lt;&gt;"",Wedstrijden!#REF!,"")</f>
        <v>#REF!</v>
      </c>
      <c r="G417" s="16" t="e">
        <f>IF(Wedstrijden!#REF!="Indoor",1,0)</f>
        <v>#REF!</v>
      </c>
      <c r="H417" s="16" t="e">
        <f>Wedstrijden!#REF!</f>
        <v>#REF!</v>
      </c>
      <c r="I417" s="16" t="e">
        <f>IF(Wedstrijden!#REF!="Nee",0,IF(Wedstrijden!#REF!="Ja",1,""))</f>
        <v>#REF!</v>
      </c>
      <c r="J417" s="16" t="e">
        <f>IF(Wedstrijden!#REF!&lt;&gt;"",Wedstrijden!#REF!,"")</f>
        <v>#REF!</v>
      </c>
      <c r="BJ417" s="16" t="str">
        <f>IF(COUNTA(Wedstrijden!T414:AB414)&lt;&gt;0,1,"")</f>
        <v/>
      </c>
      <c r="BK417" s="16" t="str">
        <f t="shared" si="36"/>
        <v/>
      </c>
      <c r="BL417" s="16" t="e">
        <f>IF(Wedstrijden!#REF!="x","AA","")</f>
        <v>#REF!</v>
      </c>
      <c r="BM417" s="16" t="e">
        <f>IF(Wedstrijden!#REF!="x","A","")</f>
        <v>#REF!</v>
      </c>
      <c r="BN417" s="16" t="str">
        <f>IF(Wedstrijden!T414="x","B1","")</f>
        <v/>
      </c>
      <c r="BO417" s="16" t="e">
        <f>IF(Wedstrijden!#REF!="x","BB","")</f>
        <v>#REF!</v>
      </c>
      <c r="BP417" s="16" t="str">
        <f>IF(Wedstrijden!V414="x","B","")</f>
        <v/>
      </c>
      <c r="BQ417" s="16" t="str">
        <f>IF(Wedstrijden!W414="x","L1","")</f>
        <v/>
      </c>
      <c r="BR417" s="16" t="str">
        <f>IF(Wedstrijden!X414="x","L2","")</f>
        <v/>
      </c>
      <c r="BS417" s="16" t="str">
        <f>IF(Wedstrijden!Y414="x","M1","")</f>
        <v/>
      </c>
      <c r="BT417" s="16" t="str">
        <f>IF(Wedstrijden!Z414="x","M2","")</f>
        <v/>
      </c>
      <c r="BU417" s="16" t="str">
        <f>IF(Wedstrijden!AA414="x","Z1","")</f>
        <v/>
      </c>
      <c r="BV417" s="16" t="str">
        <f>IF(Wedstrijden!AB414="x","Z2","")</f>
        <v/>
      </c>
      <c r="BW417" s="16" t="str">
        <f>IF(COUNTA(Wedstrijden!K414:S414)&lt;&gt;0,1,"")</f>
        <v/>
      </c>
      <c r="BX417" s="16" t="str">
        <f t="shared" si="37"/>
        <v/>
      </c>
      <c r="BY417" s="16" t="str">
        <f>IF(Wedstrijden!K414="x","BB","")</f>
        <v/>
      </c>
      <c r="BZ417" s="16" t="str">
        <f>IF(Wedstrijden!L414="x","B","")</f>
        <v/>
      </c>
      <c r="CA417" s="16" t="str">
        <f>IF(Wedstrijden!M414="x","L1","")</f>
        <v/>
      </c>
      <c r="CB417" s="16" t="str">
        <f>IF(Wedstrijden!N414="x","L2","")</f>
        <v/>
      </c>
      <c r="CC417" s="16" t="str">
        <f>IF(Wedstrijden!O414="x","M1","")</f>
        <v/>
      </c>
      <c r="CD417" s="16" t="str">
        <f>IF(Wedstrijden!P414="x","M2","")</f>
        <v/>
      </c>
      <c r="CE417" s="16" t="str">
        <f>IF(Wedstrijden!Q414="x","Z1","")</f>
        <v/>
      </c>
      <c r="CF417" s="16" t="str">
        <f>IF(Wedstrijden!R414="x","Z2","")</f>
        <v/>
      </c>
      <c r="CG417" s="16" t="str">
        <f>IF(Wedstrijden!S414="x","ZZL","")</f>
        <v/>
      </c>
      <c r="CL417" s="16" t="str">
        <f>IF(COUNTA(Wedstrijden!AQ414:BA414)&lt;&gt;0,2,"")</f>
        <v/>
      </c>
      <c r="CM417" s="16" t="str">
        <f t="shared" si="38"/>
        <v/>
      </c>
      <c r="CN417" s="16" t="str">
        <f>IF(Wedstrijden!AQ414="x","AA","")</f>
        <v/>
      </c>
      <c r="CO417" s="16" t="str">
        <f>IF(Wedstrijden!AR414="x","A","")</f>
        <v/>
      </c>
      <c r="CP417" s="16" t="str">
        <f>IF(Wedstrijden!AS414="x","BB","")</f>
        <v/>
      </c>
      <c r="CQ417" s="16" t="str">
        <f>IF(Wedstrijden!AT414="x","B","")</f>
        <v/>
      </c>
      <c r="CR417" s="16" t="str">
        <f>IF(Wedstrijden!AU414="x","L","")</f>
        <v/>
      </c>
      <c r="CS417" s="16" t="str">
        <f>IF(Wedstrijden!AV414="x","M","")</f>
        <v/>
      </c>
      <c r="CT417" s="16" t="str">
        <f>IF(Wedstrijden!AW414="x","Z","")</f>
        <v/>
      </c>
      <c r="CU417" s="16" t="str">
        <f>IF(Wedstrijden!BA414="x","ZZ","")</f>
        <v/>
      </c>
      <c r="CV417" s="16" t="str">
        <f>IF(COUNTA(Wedstrijden!AH414:AO414)&lt;&gt;0,2,"")</f>
        <v/>
      </c>
      <c r="CW417" s="16" t="str">
        <f t="shared" si="39"/>
        <v/>
      </c>
      <c r="CX417" s="16" t="str">
        <f>IF(Wedstrijden!AH414="x","BB","")</f>
        <v/>
      </c>
      <c r="CY417" s="16" t="str">
        <f>IF(Wedstrijden!AI414="x","B","")</f>
        <v/>
      </c>
      <c r="CZ417" s="16" t="str">
        <f>IF(Wedstrijden!AJ414="x","L","")</f>
        <v/>
      </c>
      <c r="DA417" s="16" t="str">
        <f>IF(Wedstrijden!AK414="x","M","")</f>
        <v/>
      </c>
      <c r="DB417" s="16" t="str">
        <f>IF(Wedstrijden!AL414="x","Z","")</f>
        <v/>
      </c>
      <c r="DC417" s="16" t="str">
        <f>IF(Wedstrijden!AM414="x","ZZ","")</f>
        <v/>
      </c>
      <c r="DD417" s="16" t="str">
        <f>IF(Wedstrijden!AO414="x","1.40","")</f>
        <v/>
      </c>
      <c r="DE417" s="16" t="str">
        <f>IF(COUNTA(Wedstrijden!BC414:BE414)&lt;&gt;0,6,"")</f>
        <v/>
      </c>
      <c r="DF417" s="16" t="str">
        <f t="shared" si="40"/>
        <v/>
      </c>
      <c r="DG417" s="16" t="str">
        <f>IF(Wedstrijden!BC414="x","L","")</f>
        <v/>
      </c>
      <c r="DH417" s="16" t="str">
        <f>IF(Wedstrijden!BD414="x","M","")</f>
        <v/>
      </c>
      <c r="DI417" s="16" t="str">
        <f>IF(Wedstrijden!BE414="x","Z","")</f>
        <v/>
      </c>
      <c r="DJ417" s="16" t="str">
        <f>IF(Wedstrijden!BF414="x","Z","")</f>
        <v/>
      </c>
      <c r="DK417" s="16" t="str">
        <f>IF(COUNTA(Wedstrijden!BH414:BJ414)&lt;&gt;0,6,"")</f>
        <v/>
      </c>
      <c r="DL417" s="16" t="str">
        <f t="shared" si="41"/>
        <v/>
      </c>
      <c r="DM417" s="16" t="str">
        <f>IF(Wedstrijden!BH414="x","L","")</f>
        <v/>
      </c>
      <c r="DN417" s="16" t="str">
        <f>IF(Wedstrijden!BI414="x","M","")</f>
        <v/>
      </c>
      <c r="DO417" s="16" t="str">
        <f>IF(Wedstrijden!BJ414="x","Z","")</f>
        <v/>
      </c>
      <c r="DP417" s="16" t="str">
        <f>IF(Wedstrijden!BK414="x","Z","")</f>
        <v/>
      </c>
    </row>
    <row r="418" spans="1:120" ht="14.4" x14ac:dyDescent="0.3">
      <c r="A418" s="18">
        <f>Wedstrijden!A415</f>
        <v>0</v>
      </c>
      <c r="B418" s="16" t="str">
        <f>IFERROR(VLOOKUP(Wedstrijden!#REF!,#REF!,2,FALSE),"")</f>
        <v/>
      </c>
      <c r="C418" s="16">
        <f>Wedstrijden!E415</f>
        <v>0</v>
      </c>
      <c r="D418" s="16" t="str">
        <f>IFERROR(VLOOKUP(Wedstrijden!#REF!,#REF!,2,FALSE),"")</f>
        <v/>
      </c>
      <c r="E418" s="16" t="str">
        <f>IFERROR(VLOOKUP(Wedstrijden!#REF!,#REF!,5,FALSE),"")</f>
        <v/>
      </c>
      <c r="F418" s="16" t="e">
        <f>IF(Wedstrijden!#REF!&lt;&gt;"",Wedstrijden!#REF!,"")</f>
        <v>#REF!</v>
      </c>
      <c r="G418" s="16" t="e">
        <f>IF(Wedstrijden!#REF!="Indoor",1,0)</f>
        <v>#REF!</v>
      </c>
      <c r="H418" s="16" t="e">
        <f>Wedstrijden!#REF!</f>
        <v>#REF!</v>
      </c>
      <c r="I418" s="16" t="e">
        <f>IF(Wedstrijden!#REF!="Nee",0,IF(Wedstrijden!#REF!="Ja",1,""))</f>
        <v>#REF!</v>
      </c>
      <c r="J418" s="16" t="e">
        <f>IF(Wedstrijden!#REF!&lt;&gt;"",Wedstrijden!#REF!,"")</f>
        <v>#REF!</v>
      </c>
      <c r="BJ418" s="16" t="str">
        <f>IF(COUNTA(Wedstrijden!T415:AB415)&lt;&gt;0,1,"")</f>
        <v/>
      </c>
      <c r="BK418" s="16" t="str">
        <f t="shared" si="36"/>
        <v/>
      </c>
      <c r="BL418" s="16" t="e">
        <f>IF(Wedstrijden!#REF!="x","AA","")</f>
        <v>#REF!</v>
      </c>
      <c r="BM418" s="16" t="e">
        <f>IF(Wedstrijden!#REF!="x","A","")</f>
        <v>#REF!</v>
      </c>
      <c r="BN418" s="16" t="str">
        <f>IF(Wedstrijden!T415="x","B1","")</f>
        <v/>
      </c>
      <c r="BO418" s="16" t="e">
        <f>IF(Wedstrijden!#REF!="x","BB","")</f>
        <v>#REF!</v>
      </c>
      <c r="BP418" s="16" t="str">
        <f>IF(Wedstrijden!V415="x","B","")</f>
        <v/>
      </c>
      <c r="BQ418" s="16" t="str">
        <f>IF(Wedstrijden!W415="x","L1","")</f>
        <v/>
      </c>
      <c r="BR418" s="16" t="str">
        <f>IF(Wedstrijden!X415="x","L2","")</f>
        <v/>
      </c>
      <c r="BS418" s="16" t="str">
        <f>IF(Wedstrijden!Y415="x","M1","")</f>
        <v/>
      </c>
      <c r="BT418" s="16" t="str">
        <f>IF(Wedstrijden!Z415="x","M2","")</f>
        <v/>
      </c>
      <c r="BU418" s="16" t="str">
        <f>IF(Wedstrijden!AA415="x","Z1","")</f>
        <v/>
      </c>
      <c r="BV418" s="16" t="str">
        <f>IF(Wedstrijden!AB415="x","Z2","")</f>
        <v/>
      </c>
      <c r="BW418" s="16" t="str">
        <f>IF(COUNTA(Wedstrijden!K415:S415)&lt;&gt;0,1,"")</f>
        <v/>
      </c>
      <c r="BX418" s="16" t="str">
        <f t="shared" si="37"/>
        <v/>
      </c>
      <c r="BY418" s="16" t="str">
        <f>IF(Wedstrijden!K415="x","BB","")</f>
        <v/>
      </c>
      <c r="BZ418" s="16" t="str">
        <f>IF(Wedstrijden!L415="x","B","")</f>
        <v/>
      </c>
      <c r="CA418" s="16" t="str">
        <f>IF(Wedstrijden!M415="x","L1","")</f>
        <v/>
      </c>
      <c r="CB418" s="16" t="str">
        <f>IF(Wedstrijden!N415="x","L2","")</f>
        <v/>
      </c>
      <c r="CC418" s="16" t="str">
        <f>IF(Wedstrijden!O415="x","M1","")</f>
        <v/>
      </c>
      <c r="CD418" s="16" t="str">
        <f>IF(Wedstrijden!P415="x","M2","")</f>
        <v/>
      </c>
      <c r="CE418" s="16" t="str">
        <f>IF(Wedstrijden!Q415="x","Z1","")</f>
        <v/>
      </c>
      <c r="CF418" s="16" t="str">
        <f>IF(Wedstrijden!R415="x","Z2","")</f>
        <v/>
      </c>
      <c r="CG418" s="16" t="str">
        <f>IF(Wedstrijden!S415="x","ZZL","")</f>
        <v/>
      </c>
      <c r="CL418" s="16" t="str">
        <f>IF(COUNTA(Wedstrijden!AQ415:BA415)&lt;&gt;0,2,"")</f>
        <v/>
      </c>
      <c r="CM418" s="16" t="str">
        <f t="shared" si="38"/>
        <v/>
      </c>
      <c r="CN418" s="16" t="str">
        <f>IF(Wedstrijden!AQ415="x","AA","")</f>
        <v/>
      </c>
      <c r="CO418" s="16" t="str">
        <f>IF(Wedstrijden!AR415="x","A","")</f>
        <v/>
      </c>
      <c r="CP418" s="16" t="str">
        <f>IF(Wedstrijden!AS415="x","BB","")</f>
        <v/>
      </c>
      <c r="CQ418" s="16" t="str">
        <f>IF(Wedstrijden!AT415="x","B","")</f>
        <v/>
      </c>
      <c r="CR418" s="16" t="str">
        <f>IF(Wedstrijden!AU415="x","L","")</f>
        <v/>
      </c>
      <c r="CS418" s="16" t="str">
        <f>IF(Wedstrijden!AV415="x","M","")</f>
        <v/>
      </c>
      <c r="CT418" s="16" t="str">
        <f>IF(Wedstrijden!AW415="x","Z","")</f>
        <v/>
      </c>
      <c r="CU418" s="16" t="str">
        <f>IF(Wedstrijden!BA415="x","ZZ","")</f>
        <v/>
      </c>
      <c r="CV418" s="16" t="str">
        <f>IF(COUNTA(Wedstrijden!AH415:AO415)&lt;&gt;0,2,"")</f>
        <v/>
      </c>
      <c r="CW418" s="16" t="str">
        <f t="shared" si="39"/>
        <v/>
      </c>
      <c r="CX418" s="16" t="str">
        <f>IF(Wedstrijden!AH415="x","BB","")</f>
        <v/>
      </c>
      <c r="CY418" s="16" t="str">
        <f>IF(Wedstrijden!AI415="x","B","")</f>
        <v/>
      </c>
      <c r="CZ418" s="16" t="str">
        <f>IF(Wedstrijden!AJ415="x","L","")</f>
        <v/>
      </c>
      <c r="DA418" s="16" t="str">
        <f>IF(Wedstrijden!AK415="x","M","")</f>
        <v/>
      </c>
      <c r="DB418" s="16" t="str">
        <f>IF(Wedstrijden!AL415="x","Z","")</f>
        <v/>
      </c>
      <c r="DC418" s="16" t="str">
        <f>IF(Wedstrijden!AM415="x","ZZ","")</f>
        <v/>
      </c>
      <c r="DD418" s="16" t="str">
        <f>IF(Wedstrijden!AO415="x","1.40","")</f>
        <v/>
      </c>
      <c r="DE418" s="16" t="str">
        <f>IF(COUNTA(Wedstrijden!BC415:BE415)&lt;&gt;0,6,"")</f>
        <v/>
      </c>
      <c r="DF418" s="16" t="str">
        <f t="shared" si="40"/>
        <v/>
      </c>
      <c r="DG418" s="16" t="str">
        <f>IF(Wedstrijden!BC415="x","L","")</f>
        <v/>
      </c>
      <c r="DH418" s="16" t="str">
        <f>IF(Wedstrijden!BD415="x","M","")</f>
        <v/>
      </c>
      <c r="DI418" s="16" t="str">
        <f>IF(Wedstrijden!BE415="x","Z","")</f>
        <v/>
      </c>
      <c r="DJ418" s="16" t="str">
        <f>IF(Wedstrijden!BF415="x","Z","")</f>
        <v/>
      </c>
      <c r="DK418" s="16" t="str">
        <f>IF(COUNTA(Wedstrijden!BH415:BJ415)&lt;&gt;0,6,"")</f>
        <v/>
      </c>
      <c r="DL418" s="16" t="str">
        <f t="shared" si="41"/>
        <v/>
      </c>
      <c r="DM418" s="16" t="str">
        <f>IF(Wedstrijden!BH415="x","L","")</f>
        <v/>
      </c>
      <c r="DN418" s="16" t="str">
        <f>IF(Wedstrijden!BI415="x","M","")</f>
        <v/>
      </c>
      <c r="DO418" s="16" t="str">
        <f>IF(Wedstrijden!BJ415="x","Z","")</f>
        <v/>
      </c>
      <c r="DP418" s="16" t="str">
        <f>IF(Wedstrijden!BK415="x","Z","")</f>
        <v/>
      </c>
    </row>
    <row r="419" spans="1:120" ht="14.4" x14ac:dyDescent="0.3">
      <c r="A419" s="18">
        <f>Wedstrijden!A416</f>
        <v>0</v>
      </c>
      <c r="B419" s="16" t="str">
        <f>IFERROR(VLOOKUP(Wedstrijden!#REF!,#REF!,2,FALSE),"")</f>
        <v/>
      </c>
      <c r="C419" s="16">
        <f>Wedstrijden!E416</f>
        <v>0</v>
      </c>
      <c r="D419" s="16" t="str">
        <f>IFERROR(VLOOKUP(Wedstrijden!#REF!,#REF!,2,FALSE),"")</f>
        <v/>
      </c>
      <c r="E419" s="16" t="str">
        <f>IFERROR(VLOOKUP(Wedstrijden!#REF!,#REF!,5,FALSE),"")</f>
        <v/>
      </c>
      <c r="F419" s="16" t="e">
        <f>IF(Wedstrijden!#REF!&lt;&gt;"",Wedstrijden!#REF!,"")</f>
        <v>#REF!</v>
      </c>
      <c r="G419" s="16" t="e">
        <f>IF(Wedstrijden!#REF!="Indoor",1,0)</f>
        <v>#REF!</v>
      </c>
      <c r="H419" s="16" t="e">
        <f>Wedstrijden!#REF!</f>
        <v>#REF!</v>
      </c>
      <c r="I419" s="16" t="e">
        <f>IF(Wedstrijden!#REF!="Nee",0,IF(Wedstrijden!#REF!="Ja",1,""))</f>
        <v>#REF!</v>
      </c>
      <c r="J419" s="16" t="e">
        <f>IF(Wedstrijden!#REF!&lt;&gt;"",Wedstrijden!#REF!,"")</f>
        <v>#REF!</v>
      </c>
      <c r="BJ419" s="16" t="str">
        <f>IF(COUNTA(Wedstrijden!T416:AB416)&lt;&gt;0,1,"")</f>
        <v/>
      </c>
      <c r="BK419" s="16" t="str">
        <f t="shared" si="36"/>
        <v/>
      </c>
      <c r="BL419" s="16" t="e">
        <f>IF(Wedstrijden!#REF!="x","AA","")</f>
        <v>#REF!</v>
      </c>
      <c r="BM419" s="16" t="e">
        <f>IF(Wedstrijden!#REF!="x","A","")</f>
        <v>#REF!</v>
      </c>
      <c r="BN419" s="16" t="str">
        <f>IF(Wedstrijden!T416="x","B1","")</f>
        <v/>
      </c>
      <c r="BO419" s="16" t="e">
        <f>IF(Wedstrijden!#REF!="x","BB","")</f>
        <v>#REF!</v>
      </c>
      <c r="BP419" s="16" t="str">
        <f>IF(Wedstrijden!V416="x","B","")</f>
        <v/>
      </c>
      <c r="BQ419" s="16" t="str">
        <f>IF(Wedstrijden!W416="x","L1","")</f>
        <v/>
      </c>
      <c r="BR419" s="16" t="str">
        <f>IF(Wedstrijden!X416="x","L2","")</f>
        <v/>
      </c>
      <c r="BS419" s="16" t="str">
        <f>IF(Wedstrijden!Y416="x","M1","")</f>
        <v/>
      </c>
      <c r="BT419" s="16" t="str">
        <f>IF(Wedstrijden!Z416="x","M2","")</f>
        <v/>
      </c>
      <c r="BU419" s="16" t="str">
        <f>IF(Wedstrijden!AA416="x","Z1","")</f>
        <v/>
      </c>
      <c r="BV419" s="16" t="str">
        <f>IF(Wedstrijden!AB416="x","Z2","")</f>
        <v/>
      </c>
      <c r="BW419" s="16" t="str">
        <f>IF(COUNTA(Wedstrijden!K416:S416)&lt;&gt;0,1,"")</f>
        <v/>
      </c>
      <c r="BX419" s="16" t="str">
        <f t="shared" si="37"/>
        <v/>
      </c>
      <c r="BY419" s="16" t="str">
        <f>IF(Wedstrijden!K416="x","BB","")</f>
        <v/>
      </c>
      <c r="BZ419" s="16" t="str">
        <f>IF(Wedstrijden!L416="x","B","")</f>
        <v/>
      </c>
      <c r="CA419" s="16" t="str">
        <f>IF(Wedstrijden!M416="x","L1","")</f>
        <v/>
      </c>
      <c r="CB419" s="16" t="str">
        <f>IF(Wedstrijden!N416="x","L2","")</f>
        <v/>
      </c>
      <c r="CC419" s="16" t="str">
        <f>IF(Wedstrijden!O416="x","M1","")</f>
        <v/>
      </c>
      <c r="CD419" s="16" t="str">
        <f>IF(Wedstrijden!P416="x","M2","")</f>
        <v/>
      </c>
      <c r="CE419" s="16" t="str">
        <f>IF(Wedstrijden!Q416="x","Z1","")</f>
        <v/>
      </c>
      <c r="CF419" s="16" t="str">
        <f>IF(Wedstrijden!R416="x","Z2","")</f>
        <v/>
      </c>
      <c r="CG419" s="16" t="str">
        <f>IF(Wedstrijden!S416="x","ZZL","")</f>
        <v/>
      </c>
      <c r="CL419" s="16" t="str">
        <f>IF(COUNTA(Wedstrijden!AQ416:BA416)&lt;&gt;0,2,"")</f>
        <v/>
      </c>
      <c r="CM419" s="16" t="str">
        <f t="shared" si="38"/>
        <v/>
      </c>
      <c r="CN419" s="16" t="str">
        <f>IF(Wedstrijden!AQ416="x","AA","")</f>
        <v/>
      </c>
      <c r="CO419" s="16" t="str">
        <f>IF(Wedstrijden!AR416="x","A","")</f>
        <v/>
      </c>
      <c r="CP419" s="16" t="str">
        <f>IF(Wedstrijden!AS416="x","BB","")</f>
        <v/>
      </c>
      <c r="CQ419" s="16" t="str">
        <f>IF(Wedstrijden!AT416="x","B","")</f>
        <v/>
      </c>
      <c r="CR419" s="16" t="str">
        <f>IF(Wedstrijden!AU416="x","L","")</f>
        <v/>
      </c>
      <c r="CS419" s="16" t="str">
        <f>IF(Wedstrijden!AV416="x","M","")</f>
        <v/>
      </c>
      <c r="CT419" s="16" t="str">
        <f>IF(Wedstrijden!AW416="x","Z","")</f>
        <v/>
      </c>
      <c r="CU419" s="16" t="str">
        <f>IF(Wedstrijden!BA416="x","ZZ","")</f>
        <v/>
      </c>
      <c r="CV419" s="16" t="str">
        <f>IF(COUNTA(Wedstrijden!AH416:AO416)&lt;&gt;0,2,"")</f>
        <v/>
      </c>
      <c r="CW419" s="16" t="str">
        <f t="shared" si="39"/>
        <v/>
      </c>
      <c r="CX419" s="16" t="str">
        <f>IF(Wedstrijden!AH416="x","BB","")</f>
        <v/>
      </c>
      <c r="CY419" s="16" t="str">
        <f>IF(Wedstrijden!AI416="x","B","")</f>
        <v/>
      </c>
      <c r="CZ419" s="16" t="str">
        <f>IF(Wedstrijden!AJ416="x","L","")</f>
        <v/>
      </c>
      <c r="DA419" s="16" t="str">
        <f>IF(Wedstrijden!AK416="x","M","")</f>
        <v/>
      </c>
      <c r="DB419" s="16" t="str">
        <f>IF(Wedstrijden!AL416="x","Z","")</f>
        <v/>
      </c>
      <c r="DC419" s="16" t="str">
        <f>IF(Wedstrijden!AM416="x","ZZ","")</f>
        <v/>
      </c>
      <c r="DD419" s="16" t="str">
        <f>IF(Wedstrijden!AO416="x","1.40","")</f>
        <v/>
      </c>
      <c r="DE419" s="16" t="str">
        <f>IF(COUNTA(Wedstrijden!BC416:BE416)&lt;&gt;0,6,"")</f>
        <v/>
      </c>
      <c r="DF419" s="16" t="str">
        <f t="shared" si="40"/>
        <v/>
      </c>
      <c r="DG419" s="16" t="str">
        <f>IF(Wedstrijden!BC416="x","L","")</f>
        <v/>
      </c>
      <c r="DH419" s="16" t="str">
        <f>IF(Wedstrijden!BD416="x","M","")</f>
        <v/>
      </c>
      <c r="DI419" s="16" t="str">
        <f>IF(Wedstrijden!BE416="x","Z","")</f>
        <v/>
      </c>
      <c r="DJ419" s="16" t="str">
        <f>IF(Wedstrijden!BF416="x","Z","")</f>
        <v/>
      </c>
      <c r="DK419" s="16" t="str">
        <f>IF(COUNTA(Wedstrijden!BH416:BJ416)&lt;&gt;0,6,"")</f>
        <v/>
      </c>
      <c r="DL419" s="16" t="str">
        <f t="shared" si="41"/>
        <v/>
      </c>
      <c r="DM419" s="16" t="str">
        <f>IF(Wedstrijden!BH416="x","L","")</f>
        <v/>
      </c>
      <c r="DN419" s="16" t="str">
        <f>IF(Wedstrijden!BI416="x","M","")</f>
        <v/>
      </c>
      <c r="DO419" s="16" t="str">
        <f>IF(Wedstrijden!BJ416="x","Z","")</f>
        <v/>
      </c>
      <c r="DP419" s="16" t="str">
        <f>IF(Wedstrijden!BK416="x","Z","")</f>
        <v/>
      </c>
    </row>
    <row r="420" spans="1:120" ht="14.4" x14ac:dyDescent="0.3">
      <c r="A420" s="18">
        <f>Wedstrijden!A417</f>
        <v>0</v>
      </c>
      <c r="B420" s="16" t="str">
        <f>IFERROR(VLOOKUP(Wedstrijden!#REF!,#REF!,2,FALSE),"")</f>
        <v/>
      </c>
      <c r="C420" s="16">
        <f>Wedstrijden!E417</f>
        <v>0</v>
      </c>
      <c r="D420" s="16" t="str">
        <f>IFERROR(VLOOKUP(Wedstrijden!#REF!,#REF!,2,FALSE),"")</f>
        <v/>
      </c>
      <c r="E420" s="16" t="str">
        <f>IFERROR(VLOOKUP(Wedstrijden!#REF!,#REF!,5,FALSE),"")</f>
        <v/>
      </c>
      <c r="F420" s="16" t="e">
        <f>IF(Wedstrijden!#REF!&lt;&gt;"",Wedstrijden!#REF!,"")</f>
        <v>#REF!</v>
      </c>
      <c r="G420" s="16" t="e">
        <f>IF(Wedstrijden!#REF!="Indoor",1,0)</f>
        <v>#REF!</v>
      </c>
      <c r="H420" s="16" t="e">
        <f>Wedstrijden!#REF!</f>
        <v>#REF!</v>
      </c>
      <c r="I420" s="16" t="e">
        <f>IF(Wedstrijden!#REF!="Nee",0,IF(Wedstrijden!#REF!="Ja",1,""))</f>
        <v>#REF!</v>
      </c>
      <c r="J420" s="16" t="e">
        <f>IF(Wedstrijden!#REF!&lt;&gt;"",Wedstrijden!#REF!,"")</f>
        <v>#REF!</v>
      </c>
      <c r="BJ420" s="16" t="str">
        <f>IF(COUNTA(Wedstrijden!T417:AB417)&lt;&gt;0,1,"")</f>
        <v/>
      </c>
      <c r="BK420" s="16" t="str">
        <f t="shared" si="36"/>
        <v/>
      </c>
      <c r="BL420" s="16" t="e">
        <f>IF(Wedstrijden!#REF!="x","AA","")</f>
        <v>#REF!</v>
      </c>
      <c r="BM420" s="16" t="e">
        <f>IF(Wedstrijden!#REF!="x","A","")</f>
        <v>#REF!</v>
      </c>
      <c r="BN420" s="16" t="str">
        <f>IF(Wedstrijden!T417="x","B1","")</f>
        <v/>
      </c>
      <c r="BO420" s="16" t="e">
        <f>IF(Wedstrijden!#REF!="x","BB","")</f>
        <v>#REF!</v>
      </c>
      <c r="BP420" s="16" t="str">
        <f>IF(Wedstrijden!V417="x","B","")</f>
        <v/>
      </c>
      <c r="BQ420" s="16" t="str">
        <f>IF(Wedstrijden!W417="x","L1","")</f>
        <v/>
      </c>
      <c r="BR420" s="16" t="str">
        <f>IF(Wedstrijden!X417="x","L2","")</f>
        <v/>
      </c>
      <c r="BS420" s="16" t="str">
        <f>IF(Wedstrijden!Y417="x","M1","")</f>
        <v/>
      </c>
      <c r="BT420" s="16" t="str">
        <f>IF(Wedstrijden!Z417="x","M2","")</f>
        <v/>
      </c>
      <c r="BU420" s="16" t="str">
        <f>IF(Wedstrijden!AA417="x","Z1","")</f>
        <v/>
      </c>
      <c r="BV420" s="16" t="str">
        <f>IF(Wedstrijden!AB417="x","Z2","")</f>
        <v/>
      </c>
      <c r="BW420" s="16" t="str">
        <f>IF(COUNTA(Wedstrijden!K417:S417)&lt;&gt;0,1,"")</f>
        <v/>
      </c>
      <c r="BX420" s="16" t="str">
        <f t="shared" si="37"/>
        <v/>
      </c>
      <c r="BY420" s="16" t="str">
        <f>IF(Wedstrijden!K417="x","BB","")</f>
        <v/>
      </c>
      <c r="BZ420" s="16" t="str">
        <f>IF(Wedstrijden!L417="x","B","")</f>
        <v/>
      </c>
      <c r="CA420" s="16" t="str">
        <f>IF(Wedstrijden!M417="x","L1","")</f>
        <v/>
      </c>
      <c r="CB420" s="16" t="str">
        <f>IF(Wedstrijden!N417="x","L2","")</f>
        <v/>
      </c>
      <c r="CC420" s="16" t="str">
        <f>IF(Wedstrijden!O417="x","M1","")</f>
        <v/>
      </c>
      <c r="CD420" s="16" t="str">
        <f>IF(Wedstrijden!P417="x","M2","")</f>
        <v/>
      </c>
      <c r="CE420" s="16" t="str">
        <f>IF(Wedstrijden!Q417="x","Z1","")</f>
        <v/>
      </c>
      <c r="CF420" s="16" t="str">
        <f>IF(Wedstrijden!R417="x","Z2","")</f>
        <v/>
      </c>
      <c r="CG420" s="16" t="str">
        <f>IF(Wedstrijden!S417="x","ZZL","")</f>
        <v/>
      </c>
      <c r="CL420" s="16" t="str">
        <f>IF(COUNTA(Wedstrijden!AQ417:BA417)&lt;&gt;0,2,"")</f>
        <v/>
      </c>
      <c r="CM420" s="16" t="str">
        <f t="shared" si="38"/>
        <v/>
      </c>
      <c r="CN420" s="16" t="str">
        <f>IF(Wedstrijden!AQ417="x","AA","")</f>
        <v/>
      </c>
      <c r="CO420" s="16" t="str">
        <f>IF(Wedstrijden!AR417="x","A","")</f>
        <v/>
      </c>
      <c r="CP420" s="16" t="str">
        <f>IF(Wedstrijden!AS417="x","BB","")</f>
        <v/>
      </c>
      <c r="CQ420" s="16" t="str">
        <f>IF(Wedstrijden!AT417="x","B","")</f>
        <v/>
      </c>
      <c r="CR420" s="16" t="str">
        <f>IF(Wedstrijden!AU417="x","L","")</f>
        <v/>
      </c>
      <c r="CS420" s="16" t="str">
        <f>IF(Wedstrijden!AV417="x","M","")</f>
        <v/>
      </c>
      <c r="CT420" s="16" t="str">
        <f>IF(Wedstrijden!AW417="x","Z","")</f>
        <v/>
      </c>
      <c r="CU420" s="16" t="str">
        <f>IF(Wedstrijden!BA417="x","ZZ","")</f>
        <v/>
      </c>
      <c r="CV420" s="16" t="str">
        <f>IF(COUNTA(Wedstrijden!AH417:AO417)&lt;&gt;0,2,"")</f>
        <v/>
      </c>
      <c r="CW420" s="16" t="str">
        <f t="shared" si="39"/>
        <v/>
      </c>
      <c r="CX420" s="16" t="str">
        <f>IF(Wedstrijden!AH417="x","BB","")</f>
        <v/>
      </c>
      <c r="CY420" s="16" t="str">
        <f>IF(Wedstrijden!AI417="x","B","")</f>
        <v/>
      </c>
      <c r="CZ420" s="16" t="str">
        <f>IF(Wedstrijden!AJ417="x","L","")</f>
        <v/>
      </c>
      <c r="DA420" s="16" t="str">
        <f>IF(Wedstrijden!AK417="x","M","")</f>
        <v/>
      </c>
      <c r="DB420" s="16" t="str">
        <f>IF(Wedstrijden!AL417="x","Z","")</f>
        <v/>
      </c>
      <c r="DC420" s="16" t="str">
        <f>IF(Wedstrijden!AM417="x","ZZ","")</f>
        <v/>
      </c>
      <c r="DD420" s="16" t="str">
        <f>IF(Wedstrijden!AO417="x","1.40","")</f>
        <v/>
      </c>
      <c r="DE420" s="16" t="str">
        <f>IF(COUNTA(Wedstrijden!BC417:BE417)&lt;&gt;0,6,"")</f>
        <v/>
      </c>
      <c r="DF420" s="16" t="str">
        <f t="shared" si="40"/>
        <v/>
      </c>
      <c r="DG420" s="16" t="str">
        <f>IF(Wedstrijden!BC417="x","L","")</f>
        <v/>
      </c>
      <c r="DH420" s="16" t="str">
        <f>IF(Wedstrijden!BD417="x","M","")</f>
        <v/>
      </c>
      <c r="DI420" s="16" t="str">
        <f>IF(Wedstrijden!BE417="x","Z","")</f>
        <v/>
      </c>
      <c r="DJ420" s="16" t="str">
        <f>IF(Wedstrijden!BF417="x","Z","")</f>
        <v/>
      </c>
      <c r="DK420" s="16" t="str">
        <f>IF(COUNTA(Wedstrijden!BH417:BJ417)&lt;&gt;0,6,"")</f>
        <v/>
      </c>
      <c r="DL420" s="16" t="str">
        <f t="shared" si="41"/>
        <v/>
      </c>
      <c r="DM420" s="16" t="str">
        <f>IF(Wedstrijden!BH417="x","L","")</f>
        <v/>
      </c>
      <c r="DN420" s="16" t="str">
        <f>IF(Wedstrijden!BI417="x","M","")</f>
        <v/>
      </c>
      <c r="DO420" s="16" t="str">
        <f>IF(Wedstrijden!BJ417="x","Z","")</f>
        <v/>
      </c>
      <c r="DP420" s="16" t="str">
        <f>IF(Wedstrijden!BK417="x","Z","")</f>
        <v/>
      </c>
    </row>
    <row r="421" spans="1:120" ht="14.4" x14ac:dyDescent="0.3">
      <c r="A421" s="18">
        <f>Wedstrijden!A418</f>
        <v>0</v>
      </c>
      <c r="B421" s="16" t="str">
        <f>IFERROR(VLOOKUP(Wedstrijden!#REF!,#REF!,2,FALSE),"")</f>
        <v/>
      </c>
      <c r="C421" s="16">
        <f>Wedstrijden!E418</f>
        <v>0</v>
      </c>
      <c r="D421" s="16" t="str">
        <f>IFERROR(VLOOKUP(Wedstrijden!#REF!,#REF!,2,FALSE),"")</f>
        <v/>
      </c>
      <c r="E421" s="16" t="str">
        <f>IFERROR(VLOOKUP(Wedstrijden!#REF!,#REF!,5,FALSE),"")</f>
        <v/>
      </c>
      <c r="F421" s="16" t="e">
        <f>IF(Wedstrijden!#REF!&lt;&gt;"",Wedstrijden!#REF!,"")</f>
        <v>#REF!</v>
      </c>
      <c r="G421" s="16" t="e">
        <f>IF(Wedstrijden!#REF!="Indoor",1,0)</f>
        <v>#REF!</v>
      </c>
      <c r="H421" s="16" t="e">
        <f>Wedstrijden!#REF!</f>
        <v>#REF!</v>
      </c>
      <c r="I421" s="16" t="e">
        <f>IF(Wedstrijden!#REF!="Nee",0,IF(Wedstrijden!#REF!="Ja",1,""))</f>
        <v>#REF!</v>
      </c>
      <c r="J421" s="16" t="e">
        <f>IF(Wedstrijden!#REF!&lt;&gt;"",Wedstrijden!#REF!,"")</f>
        <v>#REF!</v>
      </c>
      <c r="BJ421" s="16" t="str">
        <f>IF(COUNTA(Wedstrijden!T418:AB418)&lt;&gt;0,1,"")</f>
        <v/>
      </c>
      <c r="BK421" s="16" t="str">
        <f t="shared" si="36"/>
        <v/>
      </c>
      <c r="BL421" s="16" t="e">
        <f>IF(Wedstrijden!#REF!="x","AA","")</f>
        <v>#REF!</v>
      </c>
      <c r="BM421" s="16" t="e">
        <f>IF(Wedstrijden!#REF!="x","A","")</f>
        <v>#REF!</v>
      </c>
      <c r="BN421" s="16" t="str">
        <f>IF(Wedstrijden!T418="x","B1","")</f>
        <v/>
      </c>
      <c r="BO421" s="16" t="e">
        <f>IF(Wedstrijden!#REF!="x","BB","")</f>
        <v>#REF!</v>
      </c>
      <c r="BP421" s="16" t="str">
        <f>IF(Wedstrijden!V418="x","B","")</f>
        <v/>
      </c>
      <c r="BQ421" s="16" t="str">
        <f>IF(Wedstrijden!W418="x","L1","")</f>
        <v/>
      </c>
      <c r="BR421" s="16" t="str">
        <f>IF(Wedstrijden!X418="x","L2","")</f>
        <v/>
      </c>
      <c r="BS421" s="16" t="str">
        <f>IF(Wedstrijden!Y418="x","M1","")</f>
        <v/>
      </c>
      <c r="BT421" s="16" t="str">
        <f>IF(Wedstrijden!Z418="x","M2","")</f>
        <v/>
      </c>
      <c r="BU421" s="16" t="str">
        <f>IF(Wedstrijden!AA418="x","Z1","")</f>
        <v/>
      </c>
      <c r="BV421" s="16" t="str">
        <f>IF(Wedstrijden!AB418="x","Z2","")</f>
        <v/>
      </c>
      <c r="BW421" s="16" t="str">
        <f>IF(COUNTA(Wedstrijden!K418:S418)&lt;&gt;0,1,"")</f>
        <v/>
      </c>
      <c r="BX421" s="16" t="str">
        <f t="shared" si="37"/>
        <v/>
      </c>
      <c r="BY421" s="16" t="str">
        <f>IF(Wedstrijden!K418="x","BB","")</f>
        <v/>
      </c>
      <c r="BZ421" s="16" t="str">
        <f>IF(Wedstrijden!L418="x","B","")</f>
        <v/>
      </c>
      <c r="CA421" s="16" t="str">
        <f>IF(Wedstrijden!M418="x","L1","")</f>
        <v/>
      </c>
      <c r="CB421" s="16" t="str">
        <f>IF(Wedstrijden!N418="x","L2","")</f>
        <v/>
      </c>
      <c r="CC421" s="16" t="str">
        <f>IF(Wedstrijden!O418="x","M1","")</f>
        <v/>
      </c>
      <c r="CD421" s="16" t="str">
        <f>IF(Wedstrijden!P418="x","M2","")</f>
        <v/>
      </c>
      <c r="CE421" s="16" t="str">
        <f>IF(Wedstrijden!Q418="x","Z1","")</f>
        <v/>
      </c>
      <c r="CF421" s="16" t="str">
        <f>IF(Wedstrijden!R418="x","Z2","")</f>
        <v/>
      </c>
      <c r="CG421" s="16" t="str">
        <f>IF(Wedstrijden!S418="x","ZZL","")</f>
        <v/>
      </c>
      <c r="CL421" s="16" t="str">
        <f>IF(COUNTA(Wedstrijden!AQ418:BA418)&lt;&gt;0,2,"")</f>
        <v/>
      </c>
      <c r="CM421" s="16" t="str">
        <f t="shared" si="38"/>
        <v/>
      </c>
      <c r="CN421" s="16" t="str">
        <f>IF(Wedstrijden!AQ418="x","AA","")</f>
        <v/>
      </c>
      <c r="CO421" s="16" t="str">
        <f>IF(Wedstrijden!AR418="x","A","")</f>
        <v/>
      </c>
      <c r="CP421" s="16" t="str">
        <f>IF(Wedstrijden!AS418="x","BB","")</f>
        <v/>
      </c>
      <c r="CQ421" s="16" t="str">
        <f>IF(Wedstrijden!AT418="x","B","")</f>
        <v/>
      </c>
      <c r="CR421" s="16" t="str">
        <f>IF(Wedstrijden!AU418="x","L","")</f>
        <v/>
      </c>
      <c r="CS421" s="16" t="str">
        <f>IF(Wedstrijden!AV418="x","M","")</f>
        <v/>
      </c>
      <c r="CT421" s="16" t="str">
        <f>IF(Wedstrijden!AW418="x","Z","")</f>
        <v/>
      </c>
      <c r="CU421" s="16" t="str">
        <f>IF(Wedstrijden!BA418="x","ZZ","")</f>
        <v/>
      </c>
      <c r="CV421" s="16" t="str">
        <f>IF(COUNTA(Wedstrijden!AH418:AO418)&lt;&gt;0,2,"")</f>
        <v/>
      </c>
      <c r="CW421" s="16" t="str">
        <f t="shared" si="39"/>
        <v/>
      </c>
      <c r="CX421" s="16" t="str">
        <f>IF(Wedstrijden!AH418="x","BB","")</f>
        <v/>
      </c>
      <c r="CY421" s="16" t="str">
        <f>IF(Wedstrijden!AI418="x","B","")</f>
        <v/>
      </c>
      <c r="CZ421" s="16" t="str">
        <f>IF(Wedstrijden!AJ418="x","L","")</f>
        <v/>
      </c>
      <c r="DA421" s="16" t="str">
        <f>IF(Wedstrijden!AK418="x","M","")</f>
        <v/>
      </c>
      <c r="DB421" s="16" t="str">
        <f>IF(Wedstrijden!AL418="x","Z","")</f>
        <v/>
      </c>
      <c r="DC421" s="16" t="str">
        <f>IF(Wedstrijden!AM418="x","ZZ","")</f>
        <v/>
      </c>
      <c r="DD421" s="16" t="str">
        <f>IF(Wedstrijden!AO418="x","1.40","")</f>
        <v/>
      </c>
      <c r="DE421" s="16" t="str">
        <f>IF(COUNTA(Wedstrijden!BC418:BE418)&lt;&gt;0,6,"")</f>
        <v/>
      </c>
      <c r="DF421" s="16" t="str">
        <f t="shared" si="40"/>
        <v/>
      </c>
      <c r="DG421" s="16" t="str">
        <f>IF(Wedstrijden!BC418="x","L","")</f>
        <v/>
      </c>
      <c r="DH421" s="16" t="str">
        <f>IF(Wedstrijden!BD418="x","M","")</f>
        <v/>
      </c>
      <c r="DI421" s="16" t="str">
        <f>IF(Wedstrijden!BE418="x","Z","")</f>
        <v/>
      </c>
      <c r="DJ421" s="16" t="str">
        <f>IF(Wedstrijden!BF418="x","Z","")</f>
        <v/>
      </c>
      <c r="DK421" s="16" t="str">
        <f>IF(COUNTA(Wedstrijden!BH418:BJ418)&lt;&gt;0,6,"")</f>
        <v/>
      </c>
      <c r="DL421" s="16" t="str">
        <f t="shared" si="41"/>
        <v/>
      </c>
      <c r="DM421" s="16" t="str">
        <f>IF(Wedstrijden!BH418="x","L","")</f>
        <v/>
      </c>
      <c r="DN421" s="16" t="str">
        <f>IF(Wedstrijden!BI418="x","M","")</f>
        <v/>
      </c>
      <c r="DO421" s="16" t="str">
        <f>IF(Wedstrijden!BJ418="x","Z","")</f>
        <v/>
      </c>
      <c r="DP421" s="16" t="str">
        <f>IF(Wedstrijden!BK418="x","Z","")</f>
        <v/>
      </c>
    </row>
    <row r="422" spans="1:120" ht="14.4" x14ac:dyDescent="0.3">
      <c r="A422" s="18">
        <f>Wedstrijden!A419</f>
        <v>0</v>
      </c>
      <c r="B422" s="16" t="str">
        <f>IFERROR(VLOOKUP(Wedstrijden!#REF!,#REF!,2,FALSE),"")</f>
        <v/>
      </c>
      <c r="C422" s="16">
        <f>Wedstrijden!E419</f>
        <v>0</v>
      </c>
      <c r="D422" s="16" t="str">
        <f>IFERROR(VLOOKUP(Wedstrijden!#REF!,#REF!,2,FALSE),"")</f>
        <v/>
      </c>
      <c r="E422" s="16" t="str">
        <f>IFERROR(VLOOKUP(Wedstrijden!#REF!,#REF!,5,FALSE),"")</f>
        <v/>
      </c>
      <c r="F422" s="16" t="e">
        <f>IF(Wedstrijden!#REF!&lt;&gt;"",Wedstrijden!#REF!,"")</f>
        <v>#REF!</v>
      </c>
      <c r="G422" s="16" t="e">
        <f>IF(Wedstrijden!#REF!="Indoor",1,0)</f>
        <v>#REF!</v>
      </c>
      <c r="H422" s="16" t="e">
        <f>Wedstrijden!#REF!</f>
        <v>#REF!</v>
      </c>
      <c r="I422" s="16" t="e">
        <f>IF(Wedstrijden!#REF!="Nee",0,IF(Wedstrijden!#REF!="Ja",1,""))</f>
        <v>#REF!</v>
      </c>
      <c r="J422" s="16" t="e">
        <f>IF(Wedstrijden!#REF!&lt;&gt;"",Wedstrijden!#REF!,"")</f>
        <v>#REF!</v>
      </c>
      <c r="BJ422" s="16" t="str">
        <f>IF(COUNTA(Wedstrijden!T419:AB419)&lt;&gt;0,1,"")</f>
        <v/>
      </c>
      <c r="BK422" s="16" t="str">
        <f t="shared" si="36"/>
        <v/>
      </c>
      <c r="BL422" s="16" t="e">
        <f>IF(Wedstrijden!#REF!="x","AA","")</f>
        <v>#REF!</v>
      </c>
      <c r="BM422" s="16" t="e">
        <f>IF(Wedstrijden!#REF!="x","A","")</f>
        <v>#REF!</v>
      </c>
      <c r="BN422" s="16" t="str">
        <f>IF(Wedstrijden!T419="x","B1","")</f>
        <v/>
      </c>
      <c r="BO422" s="16" t="e">
        <f>IF(Wedstrijden!#REF!="x","BB","")</f>
        <v>#REF!</v>
      </c>
      <c r="BP422" s="16" t="str">
        <f>IF(Wedstrijden!V419="x","B","")</f>
        <v/>
      </c>
      <c r="BQ422" s="16" t="str">
        <f>IF(Wedstrijden!W419="x","L1","")</f>
        <v/>
      </c>
      <c r="BR422" s="16" t="str">
        <f>IF(Wedstrijden!X419="x","L2","")</f>
        <v/>
      </c>
      <c r="BS422" s="16" t="str">
        <f>IF(Wedstrijden!Y419="x","M1","")</f>
        <v/>
      </c>
      <c r="BT422" s="16" t="str">
        <f>IF(Wedstrijden!Z419="x","M2","")</f>
        <v/>
      </c>
      <c r="BU422" s="16" t="str">
        <f>IF(Wedstrijden!AA419="x","Z1","")</f>
        <v/>
      </c>
      <c r="BV422" s="16" t="str">
        <f>IF(Wedstrijden!AB419="x","Z2","")</f>
        <v/>
      </c>
      <c r="BW422" s="16" t="str">
        <f>IF(COUNTA(Wedstrijden!K419:S419)&lt;&gt;0,1,"")</f>
        <v/>
      </c>
      <c r="BX422" s="16" t="str">
        <f t="shared" si="37"/>
        <v/>
      </c>
      <c r="BY422" s="16" t="str">
        <f>IF(Wedstrijden!K419="x","BB","")</f>
        <v/>
      </c>
      <c r="BZ422" s="16" t="str">
        <f>IF(Wedstrijden!L419="x","B","")</f>
        <v/>
      </c>
      <c r="CA422" s="16" t="str">
        <f>IF(Wedstrijden!M419="x","L1","")</f>
        <v/>
      </c>
      <c r="CB422" s="16" t="str">
        <f>IF(Wedstrijden!N419="x","L2","")</f>
        <v/>
      </c>
      <c r="CC422" s="16" t="str">
        <f>IF(Wedstrijden!O419="x","M1","")</f>
        <v/>
      </c>
      <c r="CD422" s="16" t="str">
        <f>IF(Wedstrijden!P419="x","M2","")</f>
        <v/>
      </c>
      <c r="CE422" s="16" t="str">
        <f>IF(Wedstrijden!Q419="x","Z1","")</f>
        <v/>
      </c>
      <c r="CF422" s="16" t="str">
        <f>IF(Wedstrijden!R419="x","Z2","")</f>
        <v/>
      </c>
      <c r="CG422" s="16" t="str">
        <f>IF(Wedstrijden!S419="x","ZZL","")</f>
        <v/>
      </c>
      <c r="CL422" s="16" t="str">
        <f>IF(COUNTA(Wedstrijden!AQ419:BA419)&lt;&gt;0,2,"")</f>
        <v/>
      </c>
      <c r="CM422" s="16" t="str">
        <f t="shared" si="38"/>
        <v/>
      </c>
      <c r="CN422" s="16" t="str">
        <f>IF(Wedstrijden!AQ419="x","AA","")</f>
        <v/>
      </c>
      <c r="CO422" s="16" t="str">
        <f>IF(Wedstrijden!AR419="x","A","")</f>
        <v/>
      </c>
      <c r="CP422" s="16" t="str">
        <f>IF(Wedstrijden!AS419="x","BB","")</f>
        <v/>
      </c>
      <c r="CQ422" s="16" t="str">
        <f>IF(Wedstrijden!AT419="x","B","")</f>
        <v/>
      </c>
      <c r="CR422" s="16" t="str">
        <f>IF(Wedstrijden!AU419="x","L","")</f>
        <v/>
      </c>
      <c r="CS422" s="16" t="str">
        <f>IF(Wedstrijden!AV419="x","M","")</f>
        <v/>
      </c>
      <c r="CT422" s="16" t="str">
        <f>IF(Wedstrijden!AW419="x","Z","")</f>
        <v/>
      </c>
      <c r="CU422" s="16" t="str">
        <f>IF(Wedstrijden!BA419="x","ZZ","")</f>
        <v/>
      </c>
      <c r="CV422" s="16" t="str">
        <f>IF(COUNTA(Wedstrijden!AH419:AO419)&lt;&gt;0,2,"")</f>
        <v/>
      </c>
      <c r="CW422" s="16" t="str">
        <f t="shared" si="39"/>
        <v/>
      </c>
      <c r="CX422" s="16" t="str">
        <f>IF(Wedstrijden!AH419="x","BB","")</f>
        <v/>
      </c>
      <c r="CY422" s="16" t="str">
        <f>IF(Wedstrijden!AI419="x","B","")</f>
        <v/>
      </c>
      <c r="CZ422" s="16" t="str">
        <f>IF(Wedstrijden!AJ419="x","L","")</f>
        <v/>
      </c>
      <c r="DA422" s="16" t="str">
        <f>IF(Wedstrijden!AK419="x","M","")</f>
        <v/>
      </c>
      <c r="DB422" s="16" t="str">
        <f>IF(Wedstrijden!AL419="x","Z","")</f>
        <v/>
      </c>
      <c r="DC422" s="16" t="str">
        <f>IF(Wedstrijden!AM419="x","ZZ","")</f>
        <v/>
      </c>
      <c r="DD422" s="16" t="str">
        <f>IF(Wedstrijden!AO419="x","1.40","")</f>
        <v/>
      </c>
      <c r="DE422" s="16" t="str">
        <f>IF(COUNTA(Wedstrijden!BC419:BE419)&lt;&gt;0,6,"")</f>
        <v/>
      </c>
      <c r="DF422" s="16" t="str">
        <f t="shared" si="40"/>
        <v/>
      </c>
      <c r="DG422" s="16" t="str">
        <f>IF(Wedstrijden!BC419="x","L","")</f>
        <v/>
      </c>
      <c r="DH422" s="16" t="str">
        <f>IF(Wedstrijden!BD419="x","M","")</f>
        <v/>
      </c>
      <c r="DI422" s="16" t="str">
        <f>IF(Wedstrijden!BE419="x","Z","")</f>
        <v/>
      </c>
      <c r="DJ422" s="16" t="str">
        <f>IF(Wedstrijden!BF419="x","Z","")</f>
        <v/>
      </c>
      <c r="DK422" s="16" t="str">
        <f>IF(COUNTA(Wedstrijden!BH419:BJ419)&lt;&gt;0,6,"")</f>
        <v/>
      </c>
      <c r="DL422" s="16" t="str">
        <f t="shared" si="41"/>
        <v/>
      </c>
      <c r="DM422" s="16" t="str">
        <f>IF(Wedstrijden!BH419="x","L","")</f>
        <v/>
      </c>
      <c r="DN422" s="16" t="str">
        <f>IF(Wedstrijden!BI419="x","M","")</f>
        <v/>
      </c>
      <c r="DO422" s="16" t="str">
        <f>IF(Wedstrijden!BJ419="x","Z","")</f>
        <v/>
      </c>
      <c r="DP422" s="16" t="str">
        <f>IF(Wedstrijden!BK419="x","Z","")</f>
        <v/>
      </c>
    </row>
    <row r="423" spans="1:120" ht="14.4" x14ac:dyDescent="0.3">
      <c r="A423" s="18">
        <f>Wedstrijden!A420</f>
        <v>0</v>
      </c>
      <c r="B423" s="16" t="str">
        <f>IFERROR(VLOOKUP(Wedstrijden!#REF!,#REF!,2,FALSE),"")</f>
        <v/>
      </c>
      <c r="C423" s="16">
        <f>Wedstrijden!E420</f>
        <v>0</v>
      </c>
      <c r="D423" s="16" t="str">
        <f>IFERROR(VLOOKUP(Wedstrijden!#REF!,#REF!,2,FALSE),"")</f>
        <v/>
      </c>
      <c r="E423" s="16" t="str">
        <f>IFERROR(VLOOKUP(Wedstrijden!#REF!,#REF!,5,FALSE),"")</f>
        <v/>
      </c>
      <c r="F423" s="16" t="e">
        <f>IF(Wedstrijden!#REF!&lt;&gt;"",Wedstrijden!#REF!,"")</f>
        <v>#REF!</v>
      </c>
      <c r="G423" s="16" t="e">
        <f>IF(Wedstrijden!#REF!="Indoor",1,0)</f>
        <v>#REF!</v>
      </c>
      <c r="H423" s="16" t="e">
        <f>Wedstrijden!#REF!</f>
        <v>#REF!</v>
      </c>
      <c r="I423" s="16" t="e">
        <f>IF(Wedstrijden!#REF!="Nee",0,IF(Wedstrijden!#REF!="Ja",1,""))</f>
        <v>#REF!</v>
      </c>
      <c r="J423" s="16" t="e">
        <f>IF(Wedstrijden!#REF!&lt;&gt;"",Wedstrijden!#REF!,"")</f>
        <v>#REF!</v>
      </c>
      <c r="BJ423" s="16" t="str">
        <f>IF(COUNTA(Wedstrijden!T420:AB420)&lt;&gt;0,1,"")</f>
        <v/>
      </c>
      <c r="BK423" s="16" t="str">
        <f t="shared" si="36"/>
        <v/>
      </c>
      <c r="BL423" s="16" t="e">
        <f>IF(Wedstrijden!#REF!="x","AA","")</f>
        <v>#REF!</v>
      </c>
      <c r="BM423" s="16" t="e">
        <f>IF(Wedstrijden!#REF!="x","A","")</f>
        <v>#REF!</v>
      </c>
      <c r="BN423" s="16" t="str">
        <f>IF(Wedstrijden!T420="x","B1","")</f>
        <v/>
      </c>
      <c r="BO423" s="16" t="e">
        <f>IF(Wedstrijden!#REF!="x","BB","")</f>
        <v>#REF!</v>
      </c>
      <c r="BP423" s="16" t="str">
        <f>IF(Wedstrijden!V420="x","B","")</f>
        <v/>
      </c>
      <c r="BQ423" s="16" t="str">
        <f>IF(Wedstrijden!W420="x","L1","")</f>
        <v/>
      </c>
      <c r="BR423" s="16" t="str">
        <f>IF(Wedstrijden!X420="x","L2","")</f>
        <v/>
      </c>
      <c r="BS423" s="16" t="str">
        <f>IF(Wedstrijden!Y420="x","M1","")</f>
        <v/>
      </c>
      <c r="BT423" s="16" t="str">
        <f>IF(Wedstrijden!Z420="x","M2","")</f>
        <v/>
      </c>
      <c r="BU423" s="16" t="str">
        <f>IF(Wedstrijden!AA420="x","Z1","")</f>
        <v/>
      </c>
      <c r="BV423" s="16" t="str">
        <f>IF(Wedstrijden!AB420="x","Z2","")</f>
        <v/>
      </c>
      <c r="BW423" s="16" t="str">
        <f>IF(COUNTA(Wedstrijden!K420:S420)&lt;&gt;0,1,"")</f>
        <v/>
      </c>
      <c r="BX423" s="16" t="str">
        <f t="shared" si="37"/>
        <v/>
      </c>
      <c r="BY423" s="16" t="str">
        <f>IF(Wedstrijden!K420="x","BB","")</f>
        <v/>
      </c>
      <c r="BZ423" s="16" t="str">
        <f>IF(Wedstrijden!L420="x","B","")</f>
        <v/>
      </c>
      <c r="CA423" s="16" t="str">
        <f>IF(Wedstrijden!M420="x","L1","")</f>
        <v/>
      </c>
      <c r="CB423" s="16" t="str">
        <f>IF(Wedstrijden!N420="x","L2","")</f>
        <v/>
      </c>
      <c r="CC423" s="16" t="str">
        <f>IF(Wedstrijden!O420="x","M1","")</f>
        <v/>
      </c>
      <c r="CD423" s="16" t="str">
        <f>IF(Wedstrijden!P420="x","M2","")</f>
        <v/>
      </c>
      <c r="CE423" s="16" t="str">
        <f>IF(Wedstrijden!Q420="x","Z1","")</f>
        <v/>
      </c>
      <c r="CF423" s="16" t="str">
        <f>IF(Wedstrijden!R420="x","Z2","")</f>
        <v/>
      </c>
      <c r="CG423" s="16" t="str">
        <f>IF(Wedstrijden!S420="x","ZZL","")</f>
        <v/>
      </c>
      <c r="CL423" s="16" t="str">
        <f>IF(COUNTA(Wedstrijden!AQ420:BA420)&lt;&gt;0,2,"")</f>
        <v/>
      </c>
      <c r="CM423" s="16" t="str">
        <f t="shared" si="38"/>
        <v/>
      </c>
      <c r="CN423" s="16" t="str">
        <f>IF(Wedstrijden!AQ420="x","AA","")</f>
        <v/>
      </c>
      <c r="CO423" s="16" t="str">
        <f>IF(Wedstrijden!AR420="x","A","")</f>
        <v/>
      </c>
      <c r="CP423" s="16" t="str">
        <f>IF(Wedstrijden!AS420="x","BB","")</f>
        <v/>
      </c>
      <c r="CQ423" s="16" t="str">
        <f>IF(Wedstrijden!AT420="x","B","")</f>
        <v/>
      </c>
      <c r="CR423" s="16" t="str">
        <f>IF(Wedstrijden!AU420="x","L","")</f>
        <v/>
      </c>
      <c r="CS423" s="16" t="str">
        <f>IF(Wedstrijden!AV420="x","M","")</f>
        <v/>
      </c>
      <c r="CT423" s="16" t="str">
        <f>IF(Wedstrijden!AW420="x","Z","")</f>
        <v/>
      </c>
      <c r="CU423" s="16" t="str">
        <f>IF(Wedstrijden!BA420="x","ZZ","")</f>
        <v/>
      </c>
      <c r="CV423" s="16" t="str">
        <f>IF(COUNTA(Wedstrijden!AH420:AO420)&lt;&gt;0,2,"")</f>
        <v/>
      </c>
      <c r="CW423" s="16" t="str">
        <f t="shared" si="39"/>
        <v/>
      </c>
      <c r="CX423" s="16" t="str">
        <f>IF(Wedstrijden!AH420="x","BB","")</f>
        <v/>
      </c>
      <c r="CY423" s="16" t="str">
        <f>IF(Wedstrijden!AI420="x","B","")</f>
        <v/>
      </c>
      <c r="CZ423" s="16" t="str">
        <f>IF(Wedstrijden!AJ420="x","L","")</f>
        <v/>
      </c>
      <c r="DA423" s="16" t="str">
        <f>IF(Wedstrijden!AK420="x","M","")</f>
        <v/>
      </c>
      <c r="DB423" s="16" t="str">
        <f>IF(Wedstrijden!AL420="x","Z","")</f>
        <v/>
      </c>
      <c r="DC423" s="16" t="str">
        <f>IF(Wedstrijden!AM420="x","ZZ","")</f>
        <v/>
      </c>
      <c r="DD423" s="16" t="str">
        <f>IF(Wedstrijden!AO420="x","1.40","")</f>
        <v/>
      </c>
      <c r="DE423" s="16" t="str">
        <f>IF(COUNTA(Wedstrijden!BC420:BE420)&lt;&gt;0,6,"")</f>
        <v/>
      </c>
      <c r="DF423" s="16" t="str">
        <f t="shared" si="40"/>
        <v/>
      </c>
      <c r="DG423" s="16" t="str">
        <f>IF(Wedstrijden!BC420="x","L","")</f>
        <v/>
      </c>
      <c r="DH423" s="16" t="str">
        <f>IF(Wedstrijden!BD420="x","M","")</f>
        <v/>
      </c>
      <c r="DI423" s="16" t="str">
        <f>IF(Wedstrijden!BE420="x","Z","")</f>
        <v/>
      </c>
      <c r="DJ423" s="16" t="str">
        <f>IF(Wedstrijden!BF420="x","Z","")</f>
        <v/>
      </c>
      <c r="DK423" s="16" t="str">
        <f>IF(COUNTA(Wedstrijden!BH420:BJ420)&lt;&gt;0,6,"")</f>
        <v/>
      </c>
      <c r="DL423" s="16" t="str">
        <f t="shared" si="41"/>
        <v/>
      </c>
      <c r="DM423" s="16" t="str">
        <f>IF(Wedstrijden!BH420="x","L","")</f>
        <v/>
      </c>
      <c r="DN423" s="16" t="str">
        <f>IF(Wedstrijden!BI420="x","M","")</f>
        <v/>
      </c>
      <c r="DO423" s="16" t="str">
        <f>IF(Wedstrijden!BJ420="x","Z","")</f>
        <v/>
      </c>
      <c r="DP423" s="16" t="str">
        <f>IF(Wedstrijden!BK420="x","Z","")</f>
        <v/>
      </c>
    </row>
    <row r="424" spans="1:120" ht="14.4" x14ac:dyDescent="0.3">
      <c r="A424" s="18">
        <f>Wedstrijden!A421</f>
        <v>0</v>
      </c>
      <c r="B424" s="16" t="str">
        <f>IFERROR(VLOOKUP(Wedstrijden!#REF!,#REF!,2,FALSE),"")</f>
        <v/>
      </c>
      <c r="C424" s="16">
        <f>Wedstrijden!E421</f>
        <v>0</v>
      </c>
      <c r="D424" s="16" t="str">
        <f>IFERROR(VLOOKUP(Wedstrijden!#REF!,#REF!,2,FALSE),"")</f>
        <v/>
      </c>
      <c r="E424" s="16" t="str">
        <f>IFERROR(VLOOKUP(Wedstrijden!#REF!,#REF!,5,FALSE),"")</f>
        <v/>
      </c>
      <c r="F424" s="16" t="e">
        <f>IF(Wedstrijden!#REF!&lt;&gt;"",Wedstrijden!#REF!,"")</f>
        <v>#REF!</v>
      </c>
      <c r="G424" s="16" t="e">
        <f>IF(Wedstrijden!#REF!="Indoor",1,0)</f>
        <v>#REF!</v>
      </c>
      <c r="H424" s="16" t="e">
        <f>Wedstrijden!#REF!</f>
        <v>#REF!</v>
      </c>
      <c r="I424" s="16" t="e">
        <f>IF(Wedstrijden!#REF!="Nee",0,IF(Wedstrijden!#REF!="Ja",1,""))</f>
        <v>#REF!</v>
      </c>
      <c r="J424" s="16" t="e">
        <f>IF(Wedstrijden!#REF!&lt;&gt;"",Wedstrijden!#REF!,"")</f>
        <v>#REF!</v>
      </c>
      <c r="BJ424" s="16" t="str">
        <f>IF(COUNTA(Wedstrijden!T421:AB421)&lt;&gt;0,1,"")</f>
        <v/>
      </c>
      <c r="BK424" s="16" t="str">
        <f t="shared" si="36"/>
        <v/>
      </c>
      <c r="BL424" s="16" t="e">
        <f>IF(Wedstrijden!#REF!="x","AA","")</f>
        <v>#REF!</v>
      </c>
      <c r="BM424" s="16" t="e">
        <f>IF(Wedstrijden!#REF!="x","A","")</f>
        <v>#REF!</v>
      </c>
      <c r="BN424" s="16" t="str">
        <f>IF(Wedstrijden!T421="x","B1","")</f>
        <v/>
      </c>
      <c r="BO424" s="16" t="e">
        <f>IF(Wedstrijden!#REF!="x","BB","")</f>
        <v>#REF!</v>
      </c>
      <c r="BP424" s="16" t="str">
        <f>IF(Wedstrijden!V421="x","B","")</f>
        <v/>
      </c>
      <c r="BQ424" s="16" t="str">
        <f>IF(Wedstrijden!W421="x","L1","")</f>
        <v/>
      </c>
      <c r="BR424" s="16" t="str">
        <f>IF(Wedstrijden!X421="x","L2","")</f>
        <v/>
      </c>
      <c r="BS424" s="16" t="str">
        <f>IF(Wedstrijden!Y421="x","M1","")</f>
        <v/>
      </c>
      <c r="BT424" s="16" t="str">
        <f>IF(Wedstrijden!Z421="x","M2","")</f>
        <v/>
      </c>
      <c r="BU424" s="16" t="str">
        <f>IF(Wedstrijden!AA421="x","Z1","")</f>
        <v/>
      </c>
      <c r="BV424" s="16" t="str">
        <f>IF(Wedstrijden!AB421="x","Z2","")</f>
        <v/>
      </c>
      <c r="BW424" s="16" t="str">
        <f>IF(COUNTA(Wedstrijden!K421:S421)&lt;&gt;0,1,"")</f>
        <v/>
      </c>
      <c r="BX424" s="16" t="str">
        <f t="shared" si="37"/>
        <v/>
      </c>
      <c r="BY424" s="16" t="str">
        <f>IF(Wedstrijden!K421="x","BB","")</f>
        <v/>
      </c>
      <c r="BZ424" s="16" t="str">
        <f>IF(Wedstrijden!L421="x","B","")</f>
        <v/>
      </c>
      <c r="CA424" s="16" t="str">
        <f>IF(Wedstrijden!M421="x","L1","")</f>
        <v/>
      </c>
      <c r="CB424" s="16" t="str">
        <f>IF(Wedstrijden!N421="x","L2","")</f>
        <v/>
      </c>
      <c r="CC424" s="16" t="str">
        <f>IF(Wedstrijden!O421="x","M1","")</f>
        <v/>
      </c>
      <c r="CD424" s="16" t="str">
        <f>IF(Wedstrijden!P421="x","M2","")</f>
        <v/>
      </c>
      <c r="CE424" s="16" t="str">
        <f>IF(Wedstrijden!Q421="x","Z1","")</f>
        <v/>
      </c>
      <c r="CF424" s="16" t="str">
        <f>IF(Wedstrijden!R421="x","Z2","")</f>
        <v/>
      </c>
      <c r="CG424" s="16" t="str">
        <f>IF(Wedstrijden!S421="x","ZZL","")</f>
        <v/>
      </c>
      <c r="CL424" s="16" t="str">
        <f>IF(COUNTA(Wedstrijden!AQ421:BA421)&lt;&gt;0,2,"")</f>
        <v/>
      </c>
      <c r="CM424" s="16" t="str">
        <f t="shared" si="38"/>
        <v/>
      </c>
      <c r="CN424" s="16" t="str">
        <f>IF(Wedstrijden!AQ421="x","AA","")</f>
        <v/>
      </c>
      <c r="CO424" s="16" t="str">
        <f>IF(Wedstrijden!AR421="x","A","")</f>
        <v/>
      </c>
      <c r="CP424" s="16" t="str">
        <f>IF(Wedstrijden!AS421="x","BB","")</f>
        <v/>
      </c>
      <c r="CQ424" s="16" t="str">
        <f>IF(Wedstrijden!AT421="x","B","")</f>
        <v/>
      </c>
      <c r="CR424" s="16" t="str">
        <f>IF(Wedstrijden!AU421="x","L","")</f>
        <v/>
      </c>
      <c r="CS424" s="16" t="str">
        <f>IF(Wedstrijden!AV421="x","M","")</f>
        <v/>
      </c>
      <c r="CT424" s="16" t="str">
        <f>IF(Wedstrijden!AW421="x","Z","")</f>
        <v/>
      </c>
      <c r="CU424" s="16" t="str">
        <f>IF(Wedstrijden!BA421="x","ZZ","")</f>
        <v/>
      </c>
      <c r="CV424" s="16" t="str">
        <f>IF(COUNTA(Wedstrijden!AH421:AO421)&lt;&gt;0,2,"")</f>
        <v/>
      </c>
      <c r="CW424" s="16" t="str">
        <f t="shared" si="39"/>
        <v/>
      </c>
      <c r="CX424" s="16" t="str">
        <f>IF(Wedstrijden!AH421="x","BB","")</f>
        <v/>
      </c>
      <c r="CY424" s="16" t="str">
        <f>IF(Wedstrijden!AI421="x","B","")</f>
        <v/>
      </c>
      <c r="CZ424" s="16" t="str">
        <f>IF(Wedstrijden!AJ421="x","L","")</f>
        <v/>
      </c>
      <c r="DA424" s="16" t="str">
        <f>IF(Wedstrijden!AK421="x","M","")</f>
        <v/>
      </c>
      <c r="DB424" s="16" t="str">
        <f>IF(Wedstrijden!AL421="x","Z","")</f>
        <v/>
      </c>
      <c r="DC424" s="16" t="str">
        <f>IF(Wedstrijden!AM421="x","ZZ","")</f>
        <v/>
      </c>
      <c r="DD424" s="16" t="str">
        <f>IF(Wedstrijden!AO421="x","1.40","")</f>
        <v/>
      </c>
      <c r="DE424" s="16" t="str">
        <f>IF(COUNTA(Wedstrijden!BC421:BE421)&lt;&gt;0,6,"")</f>
        <v/>
      </c>
      <c r="DF424" s="16" t="str">
        <f t="shared" si="40"/>
        <v/>
      </c>
      <c r="DG424" s="16" t="str">
        <f>IF(Wedstrijden!BC421="x","L","")</f>
        <v/>
      </c>
      <c r="DH424" s="16" t="str">
        <f>IF(Wedstrijden!BD421="x","M","")</f>
        <v/>
      </c>
      <c r="DI424" s="16" t="str">
        <f>IF(Wedstrijden!BE421="x","Z","")</f>
        <v/>
      </c>
      <c r="DJ424" s="16" t="str">
        <f>IF(Wedstrijden!BF421="x","Z","")</f>
        <v/>
      </c>
      <c r="DK424" s="16" t="str">
        <f>IF(COUNTA(Wedstrijden!BH421:BJ421)&lt;&gt;0,6,"")</f>
        <v/>
      </c>
      <c r="DL424" s="16" t="str">
        <f t="shared" si="41"/>
        <v/>
      </c>
      <c r="DM424" s="16" t="str">
        <f>IF(Wedstrijden!BH421="x","L","")</f>
        <v/>
      </c>
      <c r="DN424" s="16" t="str">
        <f>IF(Wedstrijden!BI421="x","M","")</f>
        <v/>
      </c>
      <c r="DO424" s="16" t="str">
        <f>IF(Wedstrijden!BJ421="x","Z","")</f>
        <v/>
      </c>
      <c r="DP424" s="16" t="str">
        <f>IF(Wedstrijden!BK421="x","Z","")</f>
        <v/>
      </c>
    </row>
    <row r="425" spans="1:120" ht="14.4" x14ac:dyDescent="0.3">
      <c r="A425" s="18">
        <f>Wedstrijden!A422</f>
        <v>0</v>
      </c>
      <c r="B425" s="16" t="str">
        <f>IFERROR(VLOOKUP(Wedstrijden!#REF!,#REF!,2,FALSE),"")</f>
        <v/>
      </c>
      <c r="C425" s="16">
        <f>Wedstrijden!E422</f>
        <v>0</v>
      </c>
      <c r="D425" s="16" t="str">
        <f>IFERROR(VLOOKUP(Wedstrijden!#REF!,#REF!,2,FALSE),"")</f>
        <v/>
      </c>
      <c r="E425" s="16" t="str">
        <f>IFERROR(VLOOKUP(Wedstrijden!#REF!,#REF!,5,FALSE),"")</f>
        <v/>
      </c>
      <c r="F425" s="16" t="e">
        <f>IF(Wedstrijden!#REF!&lt;&gt;"",Wedstrijden!#REF!,"")</f>
        <v>#REF!</v>
      </c>
      <c r="G425" s="16" t="e">
        <f>IF(Wedstrijden!#REF!="Indoor",1,0)</f>
        <v>#REF!</v>
      </c>
      <c r="H425" s="16" t="e">
        <f>Wedstrijden!#REF!</f>
        <v>#REF!</v>
      </c>
      <c r="I425" s="16" t="e">
        <f>IF(Wedstrijden!#REF!="Nee",0,IF(Wedstrijden!#REF!="Ja",1,""))</f>
        <v>#REF!</v>
      </c>
      <c r="J425" s="16" t="e">
        <f>IF(Wedstrijden!#REF!&lt;&gt;"",Wedstrijden!#REF!,"")</f>
        <v>#REF!</v>
      </c>
      <c r="BJ425" s="16" t="str">
        <f>IF(COUNTA(Wedstrijden!T422:AB422)&lt;&gt;0,1,"")</f>
        <v/>
      </c>
      <c r="BK425" s="16" t="str">
        <f t="shared" si="36"/>
        <v/>
      </c>
      <c r="BL425" s="16" t="e">
        <f>IF(Wedstrijden!#REF!="x","AA","")</f>
        <v>#REF!</v>
      </c>
      <c r="BM425" s="16" t="e">
        <f>IF(Wedstrijden!#REF!="x","A","")</f>
        <v>#REF!</v>
      </c>
      <c r="BN425" s="16" t="str">
        <f>IF(Wedstrijden!T422="x","B1","")</f>
        <v/>
      </c>
      <c r="BO425" s="16" t="e">
        <f>IF(Wedstrijden!#REF!="x","BB","")</f>
        <v>#REF!</v>
      </c>
      <c r="BP425" s="16" t="str">
        <f>IF(Wedstrijden!V422="x","B","")</f>
        <v/>
      </c>
      <c r="BQ425" s="16" t="str">
        <f>IF(Wedstrijden!W422="x","L1","")</f>
        <v/>
      </c>
      <c r="BR425" s="16" t="str">
        <f>IF(Wedstrijden!X422="x","L2","")</f>
        <v/>
      </c>
      <c r="BS425" s="16" t="str">
        <f>IF(Wedstrijden!Y422="x","M1","")</f>
        <v/>
      </c>
      <c r="BT425" s="16" t="str">
        <f>IF(Wedstrijden!Z422="x","M2","")</f>
        <v/>
      </c>
      <c r="BU425" s="16" t="str">
        <f>IF(Wedstrijden!AA422="x","Z1","")</f>
        <v/>
      </c>
      <c r="BV425" s="16" t="str">
        <f>IF(Wedstrijden!AB422="x","Z2","")</f>
        <v/>
      </c>
      <c r="BW425" s="16" t="str">
        <f>IF(COUNTA(Wedstrijden!K422:S422)&lt;&gt;0,1,"")</f>
        <v/>
      </c>
      <c r="BX425" s="16" t="str">
        <f t="shared" si="37"/>
        <v/>
      </c>
      <c r="BY425" s="16" t="str">
        <f>IF(Wedstrijden!K422="x","BB","")</f>
        <v/>
      </c>
      <c r="BZ425" s="16" t="str">
        <f>IF(Wedstrijden!L422="x","B","")</f>
        <v/>
      </c>
      <c r="CA425" s="16" t="str">
        <f>IF(Wedstrijden!M422="x","L1","")</f>
        <v/>
      </c>
      <c r="CB425" s="16" t="str">
        <f>IF(Wedstrijden!N422="x","L2","")</f>
        <v/>
      </c>
      <c r="CC425" s="16" t="str">
        <f>IF(Wedstrijden!O422="x","M1","")</f>
        <v/>
      </c>
      <c r="CD425" s="16" t="str">
        <f>IF(Wedstrijden!P422="x","M2","")</f>
        <v/>
      </c>
      <c r="CE425" s="16" t="str">
        <f>IF(Wedstrijden!Q422="x","Z1","")</f>
        <v/>
      </c>
      <c r="CF425" s="16" t="str">
        <f>IF(Wedstrijden!R422="x","Z2","")</f>
        <v/>
      </c>
      <c r="CG425" s="16" t="str">
        <f>IF(Wedstrijden!S422="x","ZZL","")</f>
        <v/>
      </c>
      <c r="CL425" s="16" t="str">
        <f>IF(COUNTA(Wedstrijden!AQ422:BA422)&lt;&gt;0,2,"")</f>
        <v/>
      </c>
      <c r="CM425" s="16" t="str">
        <f t="shared" si="38"/>
        <v/>
      </c>
      <c r="CN425" s="16" t="str">
        <f>IF(Wedstrijden!AQ422="x","AA","")</f>
        <v/>
      </c>
      <c r="CO425" s="16" t="str">
        <f>IF(Wedstrijden!AR422="x","A","")</f>
        <v/>
      </c>
      <c r="CP425" s="16" t="str">
        <f>IF(Wedstrijden!AS422="x","BB","")</f>
        <v/>
      </c>
      <c r="CQ425" s="16" t="str">
        <f>IF(Wedstrijden!AT422="x","B","")</f>
        <v/>
      </c>
      <c r="CR425" s="16" t="str">
        <f>IF(Wedstrijden!AU422="x","L","")</f>
        <v/>
      </c>
      <c r="CS425" s="16" t="str">
        <f>IF(Wedstrijden!AV422="x","M","")</f>
        <v/>
      </c>
      <c r="CT425" s="16" t="str">
        <f>IF(Wedstrijden!AW422="x","Z","")</f>
        <v/>
      </c>
      <c r="CU425" s="16" t="str">
        <f>IF(Wedstrijden!BA422="x","ZZ","")</f>
        <v/>
      </c>
      <c r="CV425" s="16" t="str">
        <f>IF(COUNTA(Wedstrijden!AH422:AO422)&lt;&gt;0,2,"")</f>
        <v/>
      </c>
      <c r="CW425" s="16" t="str">
        <f t="shared" si="39"/>
        <v/>
      </c>
      <c r="CX425" s="16" t="str">
        <f>IF(Wedstrijden!AH422="x","BB","")</f>
        <v/>
      </c>
      <c r="CY425" s="16" t="str">
        <f>IF(Wedstrijden!AI422="x","B","")</f>
        <v/>
      </c>
      <c r="CZ425" s="16" t="str">
        <f>IF(Wedstrijden!AJ422="x","L","")</f>
        <v/>
      </c>
      <c r="DA425" s="16" t="str">
        <f>IF(Wedstrijden!AK422="x","M","")</f>
        <v/>
      </c>
      <c r="DB425" s="16" t="str">
        <f>IF(Wedstrijden!AL422="x","Z","")</f>
        <v/>
      </c>
      <c r="DC425" s="16" t="str">
        <f>IF(Wedstrijden!AM422="x","ZZ","")</f>
        <v/>
      </c>
      <c r="DD425" s="16" t="str">
        <f>IF(Wedstrijden!AO422="x","1.40","")</f>
        <v/>
      </c>
      <c r="DE425" s="16" t="str">
        <f>IF(COUNTA(Wedstrijden!BC422:BE422)&lt;&gt;0,6,"")</f>
        <v/>
      </c>
      <c r="DF425" s="16" t="str">
        <f t="shared" si="40"/>
        <v/>
      </c>
      <c r="DG425" s="16" t="str">
        <f>IF(Wedstrijden!BC422="x","L","")</f>
        <v/>
      </c>
      <c r="DH425" s="16" t="str">
        <f>IF(Wedstrijden!BD422="x","M","")</f>
        <v/>
      </c>
      <c r="DI425" s="16" t="str">
        <f>IF(Wedstrijden!BE422="x","Z","")</f>
        <v/>
      </c>
      <c r="DJ425" s="16" t="str">
        <f>IF(Wedstrijden!BF422="x","Z","")</f>
        <v/>
      </c>
      <c r="DK425" s="16" t="str">
        <f>IF(COUNTA(Wedstrijden!BH422:BJ422)&lt;&gt;0,6,"")</f>
        <v/>
      </c>
      <c r="DL425" s="16" t="str">
        <f t="shared" si="41"/>
        <v/>
      </c>
      <c r="DM425" s="16" t="str">
        <f>IF(Wedstrijden!BH422="x","L","")</f>
        <v/>
      </c>
      <c r="DN425" s="16" t="str">
        <f>IF(Wedstrijden!BI422="x","M","")</f>
        <v/>
      </c>
      <c r="DO425" s="16" t="str">
        <f>IF(Wedstrijden!BJ422="x","Z","")</f>
        <v/>
      </c>
      <c r="DP425" s="16" t="str">
        <f>IF(Wedstrijden!BK422="x","Z","")</f>
        <v/>
      </c>
    </row>
    <row r="426" spans="1:120" ht="14.4" x14ac:dyDescent="0.3">
      <c r="A426" s="18">
        <f>Wedstrijden!A423</f>
        <v>0</v>
      </c>
      <c r="B426" s="16" t="str">
        <f>IFERROR(VLOOKUP(Wedstrijden!#REF!,#REF!,2,FALSE),"")</f>
        <v/>
      </c>
      <c r="C426" s="16">
        <f>Wedstrijden!E423</f>
        <v>0</v>
      </c>
      <c r="D426" s="16" t="str">
        <f>IFERROR(VLOOKUP(Wedstrijden!#REF!,#REF!,2,FALSE),"")</f>
        <v/>
      </c>
      <c r="E426" s="16" t="str">
        <f>IFERROR(VLOOKUP(Wedstrijden!#REF!,#REF!,5,FALSE),"")</f>
        <v/>
      </c>
      <c r="F426" s="16" t="e">
        <f>IF(Wedstrijden!#REF!&lt;&gt;"",Wedstrijden!#REF!,"")</f>
        <v>#REF!</v>
      </c>
      <c r="G426" s="16" t="e">
        <f>IF(Wedstrijden!#REF!="Indoor",1,0)</f>
        <v>#REF!</v>
      </c>
      <c r="H426" s="16" t="e">
        <f>Wedstrijden!#REF!</f>
        <v>#REF!</v>
      </c>
      <c r="I426" s="16" t="e">
        <f>IF(Wedstrijden!#REF!="Nee",0,IF(Wedstrijden!#REF!="Ja",1,""))</f>
        <v>#REF!</v>
      </c>
      <c r="J426" s="16" t="e">
        <f>IF(Wedstrijden!#REF!&lt;&gt;"",Wedstrijden!#REF!,"")</f>
        <v>#REF!</v>
      </c>
      <c r="BJ426" s="16" t="str">
        <f>IF(COUNTA(Wedstrijden!T423:AB423)&lt;&gt;0,1,"")</f>
        <v/>
      </c>
      <c r="BK426" s="16" t="str">
        <f t="shared" si="36"/>
        <v/>
      </c>
      <c r="BL426" s="16" t="e">
        <f>IF(Wedstrijden!#REF!="x","AA","")</f>
        <v>#REF!</v>
      </c>
      <c r="BM426" s="16" t="e">
        <f>IF(Wedstrijden!#REF!="x","A","")</f>
        <v>#REF!</v>
      </c>
      <c r="BN426" s="16" t="str">
        <f>IF(Wedstrijden!T423="x","B1","")</f>
        <v/>
      </c>
      <c r="BO426" s="16" t="e">
        <f>IF(Wedstrijden!#REF!="x","BB","")</f>
        <v>#REF!</v>
      </c>
      <c r="BP426" s="16" t="str">
        <f>IF(Wedstrijden!V423="x","B","")</f>
        <v/>
      </c>
      <c r="BQ426" s="16" t="str">
        <f>IF(Wedstrijden!W423="x","L1","")</f>
        <v/>
      </c>
      <c r="BR426" s="16" t="str">
        <f>IF(Wedstrijden!X423="x","L2","")</f>
        <v/>
      </c>
      <c r="BS426" s="16" t="str">
        <f>IF(Wedstrijden!Y423="x","M1","")</f>
        <v/>
      </c>
      <c r="BT426" s="16" t="str">
        <f>IF(Wedstrijden!Z423="x","M2","")</f>
        <v/>
      </c>
      <c r="BU426" s="16" t="str">
        <f>IF(Wedstrijden!AA423="x","Z1","")</f>
        <v/>
      </c>
      <c r="BV426" s="16" t="str">
        <f>IF(Wedstrijden!AB423="x","Z2","")</f>
        <v/>
      </c>
      <c r="BW426" s="16" t="str">
        <f>IF(COUNTA(Wedstrijden!K423:S423)&lt;&gt;0,1,"")</f>
        <v/>
      </c>
      <c r="BX426" s="16" t="str">
        <f t="shared" si="37"/>
        <v/>
      </c>
      <c r="BY426" s="16" t="str">
        <f>IF(Wedstrijden!K423="x","BB","")</f>
        <v/>
      </c>
      <c r="BZ426" s="16" t="str">
        <f>IF(Wedstrijden!L423="x","B","")</f>
        <v/>
      </c>
      <c r="CA426" s="16" t="str">
        <f>IF(Wedstrijden!M423="x","L1","")</f>
        <v/>
      </c>
      <c r="CB426" s="16" t="str">
        <f>IF(Wedstrijden!N423="x","L2","")</f>
        <v/>
      </c>
      <c r="CC426" s="16" t="str">
        <f>IF(Wedstrijden!O423="x","M1","")</f>
        <v/>
      </c>
      <c r="CD426" s="16" t="str">
        <f>IF(Wedstrijden!P423="x","M2","")</f>
        <v/>
      </c>
      <c r="CE426" s="16" t="str">
        <f>IF(Wedstrijden!Q423="x","Z1","")</f>
        <v/>
      </c>
      <c r="CF426" s="16" t="str">
        <f>IF(Wedstrijden!R423="x","Z2","")</f>
        <v/>
      </c>
      <c r="CG426" s="16" t="str">
        <f>IF(Wedstrijden!S423="x","ZZL","")</f>
        <v/>
      </c>
      <c r="CL426" s="16" t="str">
        <f>IF(COUNTA(Wedstrijden!AQ423:BA423)&lt;&gt;0,2,"")</f>
        <v/>
      </c>
      <c r="CM426" s="16" t="str">
        <f t="shared" si="38"/>
        <v/>
      </c>
      <c r="CN426" s="16" t="str">
        <f>IF(Wedstrijden!AQ423="x","AA","")</f>
        <v/>
      </c>
      <c r="CO426" s="16" t="str">
        <f>IF(Wedstrijden!AR423="x","A","")</f>
        <v/>
      </c>
      <c r="CP426" s="16" t="str">
        <f>IF(Wedstrijden!AS423="x","BB","")</f>
        <v/>
      </c>
      <c r="CQ426" s="16" t="str">
        <f>IF(Wedstrijden!AT423="x","B","")</f>
        <v/>
      </c>
      <c r="CR426" s="16" t="str">
        <f>IF(Wedstrijden!AU423="x","L","")</f>
        <v/>
      </c>
      <c r="CS426" s="16" t="str">
        <f>IF(Wedstrijden!AV423="x","M","")</f>
        <v/>
      </c>
      <c r="CT426" s="16" t="str">
        <f>IF(Wedstrijden!AW423="x","Z","")</f>
        <v/>
      </c>
      <c r="CU426" s="16" t="str">
        <f>IF(Wedstrijden!BA423="x","ZZ","")</f>
        <v/>
      </c>
      <c r="CV426" s="16" t="str">
        <f>IF(COUNTA(Wedstrijden!AH423:AO423)&lt;&gt;0,2,"")</f>
        <v/>
      </c>
      <c r="CW426" s="16" t="str">
        <f t="shared" si="39"/>
        <v/>
      </c>
      <c r="CX426" s="16" t="str">
        <f>IF(Wedstrijden!AH423="x","BB","")</f>
        <v/>
      </c>
      <c r="CY426" s="16" t="str">
        <f>IF(Wedstrijden!AI423="x","B","")</f>
        <v/>
      </c>
      <c r="CZ426" s="16" t="str">
        <f>IF(Wedstrijden!AJ423="x","L","")</f>
        <v/>
      </c>
      <c r="DA426" s="16" t="str">
        <f>IF(Wedstrijden!AK423="x","M","")</f>
        <v/>
      </c>
      <c r="DB426" s="16" t="str">
        <f>IF(Wedstrijden!AL423="x","Z","")</f>
        <v/>
      </c>
      <c r="DC426" s="16" t="str">
        <f>IF(Wedstrijden!AM423="x","ZZ","")</f>
        <v/>
      </c>
      <c r="DD426" s="16" t="str">
        <f>IF(Wedstrijden!AO423="x","1.40","")</f>
        <v/>
      </c>
      <c r="DE426" s="16" t="str">
        <f>IF(COUNTA(Wedstrijden!BC423:BE423)&lt;&gt;0,6,"")</f>
        <v/>
      </c>
      <c r="DF426" s="16" t="str">
        <f t="shared" si="40"/>
        <v/>
      </c>
      <c r="DG426" s="16" t="str">
        <f>IF(Wedstrijden!BC423="x","L","")</f>
        <v/>
      </c>
      <c r="DH426" s="16" t="str">
        <f>IF(Wedstrijden!BD423="x","M","")</f>
        <v/>
      </c>
      <c r="DI426" s="16" t="str">
        <f>IF(Wedstrijden!BE423="x","Z","")</f>
        <v/>
      </c>
      <c r="DJ426" s="16" t="str">
        <f>IF(Wedstrijden!BF423="x","Z","")</f>
        <v/>
      </c>
      <c r="DK426" s="16" t="str">
        <f>IF(COUNTA(Wedstrijden!BH423:BJ423)&lt;&gt;0,6,"")</f>
        <v/>
      </c>
      <c r="DL426" s="16" t="str">
        <f t="shared" si="41"/>
        <v/>
      </c>
      <c r="DM426" s="16" t="str">
        <f>IF(Wedstrijden!BH423="x","L","")</f>
        <v/>
      </c>
      <c r="DN426" s="16" t="str">
        <f>IF(Wedstrijden!BI423="x","M","")</f>
        <v/>
      </c>
      <c r="DO426" s="16" t="str">
        <f>IF(Wedstrijden!BJ423="x","Z","")</f>
        <v/>
      </c>
      <c r="DP426" s="16" t="str">
        <f>IF(Wedstrijden!BK423="x","Z","")</f>
        <v/>
      </c>
    </row>
    <row r="427" spans="1:120" ht="14.4" x14ac:dyDescent="0.3">
      <c r="A427" s="18">
        <f>Wedstrijden!A424</f>
        <v>0</v>
      </c>
      <c r="B427" s="16" t="str">
        <f>IFERROR(VLOOKUP(Wedstrijden!#REF!,#REF!,2,FALSE),"")</f>
        <v/>
      </c>
      <c r="C427" s="16">
        <f>Wedstrijden!E424</f>
        <v>0</v>
      </c>
      <c r="D427" s="16" t="str">
        <f>IFERROR(VLOOKUP(Wedstrijden!#REF!,#REF!,2,FALSE),"")</f>
        <v/>
      </c>
      <c r="E427" s="16" t="str">
        <f>IFERROR(VLOOKUP(Wedstrijden!#REF!,#REF!,5,FALSE),"")</f>
        <v/>
      </c>
      <c r="F427" s="16" t="e">
        <f>IF(Wedstrijden!#REF!&lt;&gt;"",Wedstrijden!#REF!,"")</f>
        <v>#REF!</v>
      </c>
      <c r="G427" s="16" t="e">
        <f>IF(Wedstrijden!#REF!="Indoor",1,0)</f>
        <v>#REF!</v>
      </c>
      <c r="H427" s="16" t="e">
        <f>Wedstrijden!#REF!</f>
        <v>#REF!</v>
      </c>
      <c r="I427" s="16" t="e">
        <f>IF(Wedstrijden!#REF!="Nee",0,IF(Wedstrijden!#REF!="Ja",1,""))</f>
        <v>#REF!</v>
      </c>
      <c r="J427" s="16" t="e">
        <f>IF(Wedstrijden!#REF!&lt;&gt;"",Wedstrijden!#REF!,"")</f>
        <v>#REF!</v>
      </c>
      <c r="BJ427" s="16" t="str">
        <f>IF(COUNTA(Wedstrijden!T424:AB424)&lt;&gt;0,1,"")</f>
        <v/>
      </c>
      <c r="BK427" s="16" t="str">
        <f t="shared" si="36"/>
        <v/>
      </c>
      <c r="BL427" s="16" t="e">
        <f>IF(Wedstrijden!#REF!="x","AA","")</f>
        <v>#REF!</v>
      </c>
      <c r="BM427" s="16" t="e">
        <f>IF(Wedstrijden!#REF!="x","A","")</f>
        <v>#REF!</v>
      </c>
      <c r="BN427" s="16" t="str">
        <f>IF(Wedstrijden!T424="x","B1","")</f>
        <v/>
      </c>
      <c r="BO427" s="16" t="e">
        <f>IF(Wedstrijden!#REF!="x","BB","")</f>
        <v>#REF!</v>
      </c>
      <c r="BP427" s="16" t="str">
        <f>IF(Wedstrijden!V424="x","B","")</f>
        <v/>
      </c>
      <c r="BQ427" s="16" t="str">
        <f>IF(Wedstrijden!W424="x","L1","")</f>
        <v/>
      </c>
      <c r="BR427" s="16" t="str">
        <f>IF(Wedstrijden!X424="x","L2","")</f>
        <v/>
      </c>
      <c r="BS427" s="16" t="str">
        <f>IF(Wedstrijden!Y424="x","M1","")</f>
        <v/>
      </c>
      <c r="BT427" s="16" t="str">
        <f>IF(Wedstrijden!Z424="x","M2","")</f>
        <v/>
      </c>
      <c r="BU427" s="16" t="str">
        <f>IF(Wedstrijden!AA424="x","Z1","")</f>
        <v/>
      </c>
      <c r="BV427" s="16" t="str">
        <f>IF(Wedstrijden!AB424="x","Z2","")</f>
        <v/>
      </c>
      <c r="BW427" s="16" t="str">
        <f>IF(COUNTA(Wedstrijden!K424:S424)&lt;&gt;0,1,"")</f>
        <v/>
      </c>
      <c r="BX427" s="16" t="str">
        <f t="shared" si="37"/>
        <v/>
      </c>
      <c r="BY427" s="16" t="str">
        <f>IF(Wedstrijden!K424="x","BB","")</f>
        <v/>
      </c>
      <c r="BZ427" s="16" t="str">
        <f>IF(Wedstrijden!L424="x","B","")</f>
        <v/>
      </c>
      <c r="CA427" s="16" t="str">
        <f>IF(Wedstrijden!M424="x","L1","")</f>
        <v/>
      </c>
      <c r="CB427" s="16" t="str">
        <f>IF(Wedstrijden!N424="x","L2","")</f>
        <v/>
      </c>
      <c r="CC427" s="16" t="str">
        <f>IF(Wedstrijden!O424="x","M1","")</f>
        <v/>
      </c>
      <c r="CD427" s="16" t="str">
        <f>IF(Wedstrijden!P424="x","M2","")</f>
        <v/>
      </c>
      <c r="CE427" s="16" t="str">
        <f>IF(Wedstrijden!Q424="x","Z1","")</f>
        <v/>
      </c>
      <c r="CF427" s="16" t="str">
        <f>IF(Wedstrijden!R424="x","Z2","")</f>
        <v/>
      </c>
      <c r="CG427" s="16" t="str">
        <f>IF(Wedstrijden!S424="x","ZZL","")</f>
        <v/>
      </c>
      <c r="CL427" s="16" t="str">
        <f>IF(COUNTA(Wedstrijden!AQ424:BA424)&lt;&gt;0,2,"")</f>
        <v/>
      </c>
      <c r="CM427" s="16" t="str">
        <f t="shared" si="38"/>
        <v/>
      </c>
      <c r="CN427" s="16" t="str">
        <f>IF(Wedstrijden!AQ424="x","AA","")</f>
        <v/>
      </c>
      <c r="CO427" s="16" t="str">
        <f>IF(Wedstrijden!AR424="x","A","")</f>
        <v/>
      </c>
      <c r="CP427" s="16" t="str">
        <f>IF(Wedstrijden!AS424="x","BB","")</f>
        <v/>
      </c>
      <c r="CQ427" s="16" t="str">
        <f>IF(Wedstrijden!AT424="x","B","")</f>
        <v/>
      </c>
      <c r="CR427" s="16" t="str">
        <f>IF(Wedstrijden!AU424="x","L","")</f>
        <v/>
      </c>
      <c r="CS427" s="16" t="str">
        <f>IF(Wedstrijden!AV424="x","M","")</f>
        <v/>
      </c>
      <c r="CT427" s="16" t="str">
        <f>IF(Wedstrijden!AW424="x","Z","")</f>
        <v/>
      </c>
      <c r="CU427" s="16" t="str">
        <f>IF(Wedstrijden!BA424="x","ZZ","")</f>
        <v/>
      </c>
      <c r="CV427" s="16" t="str">
        <f>IF(COUNTA(Wedstrijden!AH424:AO424)&lt;&gt;0,2,"")</f>
        <v/>
      </c>
      <c r="CW427" s="16" t="str">
        <f t="shared" si="39"/>
        <v/>
      </c>
      <c r="CX427" s="16" t="str">
        <f>IF(Wedstrijden!AH424="x","BB","")</f>
        <v/>
      </c>
      <c r="CY427" s="16" t="str">
        <f>IF(Wedstrijden!AI424="x","B","")</f>
        <v/>
      </c>
      <c r="CZ427" s="16" t="str">
        <f>IF(Wedstrijden!AJ424="x","L","")</f>
        <v/>
      </c>
      <c r="DA427" s="16" t="str">
        <f>IF(Wedstrijden!AK424="x","M","")</f>
        <v/>
      </c>
      <c r="DB427" s="16" t="str">
        <f>IF(Wedstrijden!AL424="x","Z","")</f>
        <v/>
      </c>
      <c r="DC427" s="16" t="str">
        <f>IF(Wedstrijden!AM424="x","ZZ","")</f>
        <v/>
      </c>
      <c r="DD427" s="16" t="str">
        <f>IF(Wedstrijden!AO424="x","1.40","")</f>
        <v/>
      </c>
      <c r="DE427" s="16" t="str">
        <f>IF(COUNTA(Wedstrijden!BC424:BE424)&lt;&gt;0,6,"")</f>
        <v/>
      </c>
      <c r="DF427" s="16" t="str">
        <f t="shared" si="40"/>
        <v/>
      </c>
      <c r="DG427" s="16" t="str">
        <f>IF(Wedstrijden!BC424="x","L","")</f>
        <v/>
      </c>
      <c r="DH427" s="16" t="str">
        <f>IF(Wedstrijden!BD424="x","M","")</f>
        <v/>
      </c>
      <c r="DI427" s="16" t="str">
        <f>IF(Wedstrijden!BE424="x","Z","")</f>
        <v/>
      </c>
      <c r="DJ427" s="16" t="str">
        <f>IF(Wedstrijden!BF424="x","Z","")</f>
        <v/>
      </c>
      <c r="DK427" s="16" t="str">
        <f>IF(COUNTA(Wedstrijden!BH424:BJ424)&lt;&gt;0,6,"")</f>
        <v/>
      </c>
      <c r="DL427" s="16" t="str">
        <f t="shared" si="41"/>
        <v/>
      </c>
      <c r="DM427" s="16" t="str">
        <f>IF(Wedstrijden!BH424="x","L","")</f>
        <v/>
      </c>
      <c r="DN427" s="16" t="str">
        <f>IF(Wedstrijden!BI424="x","M","")</f>
        <v/>
      </c>
      <c r="DO427" s="16" t="str">
        <f>IF(Wedstrijden!BJ424="x","Z","")</f>
        <v/>
      </c>
      <c r="DP427" s="16" t="str">
        <f>IF(Wedstrijden!BK424="x","Z","")</f>
        <v/>
      </c>
    </row>
    <row r="428" spans="1:120" ht="14.4" x14ac:dyDescent="0.3">
      <c r="A428" s="18">
        <f>Wedstrijden!A425</f>
        <v>0</v>
      </c>
      <c r="B428" s="16" t="str">
        <f>IFERROR(VLOOKUP(Wedstrijden!#REF!,#REF!,2,FALSE),"")</f>
        <v/>
      </c>
      <c r="C428" s="16">
        <f>Wedstrijden!E425</f>
        <v>0</v>
      </c>
      <c r="D428" s="16" t="str">
        <f>IFERROR(VLOOKUP(Wedstrijden!#REF!,#REF!,2,FALSE),"")</f>
        <v/>
      </c>
      <c r="E428" s="16" t="str">
        <f>IFERROR(VLOOKUP(Wedstrijden!#REF!,#REF!,5,FALSE),"")</f>
        <v/>
      </c>
      <c r="F428" s="16" t="e">
        <f>IF(Wedstrijden!#REF!&lt;&gt;"",Wedstrijden!#REF!,"")</f>
        <v>#REF!</v>
      </c>
      <c r="G428" s="16" t="e">
        <f>IF(Wedstrijden!#REF!="Indoor",1,0)</f>
        <v>#REF!</v>
      </c>
      <c r="H428" s="16" t="e">
        <f>Wedstrijden!#REF!</f>
        <v>#REF!</v>
      </c>
      <c r="I428" s="16" t="e">
        <f>IF(Wedstrijden!#REF!="Nee",0,IF(Wedstrijden!#REF!="Ja",1,""))</f>
        <v>#REF!</v>
      </c>
      <c r="J428" s="16" t="e">
        <f>IF(Wedstrijden!#REF!&lt;&gt;"",Wedstrijden!#REF!,"")</f>
        <v>#REF!</v>
      </c>
      <c r="BJ428" s="16" t="str">
        <f>IF(COUNTA(Wedstrijden!T425:AB425)&lt;&gt;0,1,"")</f>
        <v/>
      </c>
      <c r="BK428" s="16" t="str">
        <f t="shared" si="36"/>
        <v/>
      </c>
      <c r="BL428" s="16" t="e">
        <f>IF(Wedstrijden!#REF!="x","AA","")</f>
        <v>#REF!</v>
      </c>
      <c r="BM428" s="16" t="e">
        <f>IF(Wedstrijden!#REF!="x","A","")</f>
        <v>#REF!</v>
      </c>
      <c r="BN428" s="16" t="str">
        <f>IF(Wedstrijden!T425="x","B1","")</f>
        <v/>
      </c>
      <c r="BO428" s="16" t="e">
        <f>IF(Wedstrijden!#REF!="x","BB","")</f>
        <v>#REF!</v>
      </c>
      <c r="BP428" s="16" t="str">
        <f>IF(Wedstrijden!V425="x","B","")</f>
        <v/>
      </c>
      <c r="BQ428" s="16" t="str">
        <f>IF(Wedstrijden!W425="x","L1","")</f>
        <v/>
      </c>
      <c r="BR428" s="16" t="str">
        <f>IF(Wedstrijden!X425="x","L2","")</f>
        <v/>
      </c>
      <c r="BS428" s="16" t="str">
        <f>IF(Wedstrijden!Y425="x","M1","")</f>
        <v/>
      </c>
      <c r="BT428" s="16" t="str">
        <f>IF(Wedstrijden!Z425="x","M2","")</f>
        <v/>
      </c>
      <c r="BU428" s="16" t="str">
        <f>IF(Wedstrijden!AA425="x","Z1","")</f>
        <v/>
      </c>
      <c r="BV428" s="16" t="str">
        <f>IF(Wedstrijden!AB425="x","Z2","")</f>
        <v/>
      </c>
      <c r="BW428" s="16" t="str">
        <f>IF(COUNTA(Wedstrijden!K425:S425)&lt;&gt;0,1,"")</f>
        <v/>
      </c>
      <c r="BX428" s="16" t="str">
        <f t="shared" si="37"/>
        <v/>
      </c>
      <c r="BY428" s="16" t="str">
        <f>IF(Wedstrijden!K425="x","BB","")</f>
        <v/>
      </c>
      <c r="BZ428" s="16" t="str">
        <f>IF(Wedstrijden!L425="x","B","")</f>
        <v/>
      </c>
      <c r="CA428" s="16" t="str">
        <f>IF(Wedstrijden!M425="x","L1","")</f>
        <v/>
      </c>
      <c r="CB428" s="16" t="str">
        <f>IF(Wedstrijden!N425="x","L2","")</f>
        <v/>
      </c>
      <c r="CC428" s="16" t="str">
        <f>IF(Wedstrijden!O425="x","M1","")</f>
        <v/>
      </c>
      <c r="CD428" s="16" t="str">
        <f>IF(Wedstrijden!P425="x","M2","")</f>
        <v/>
      </c>
      <c r="CE428" s="16" t="str">
        <f>IF(Wedstrijden!Q425="x","Z1","")</f>
        <v/>
      </c>
      <c r="CF428" s="16" t="str">
        <f>IF(Wedstrijden!R425="x","Z2","")</f>
        <v/>
      </c>
      <c r="CG428" s="16" t="str">
        <f>IF(Wedstrijden!S425="x","ZZL","")</f>
        <v/>
      </c>
      <c r="CL428" s="16" t="str">
        <f>IF(COUNTA(Wedstrijden!AQ425:BA425)&lt;&gt;0,2,"")</f>
        <v/>
      </c>
      <c r="CM428" s="16" t="str">
        <f t="shared" si="38"/>
        <v/>
      </c>
      <c r="CN428" s="16" t="str">
        <f>IF(Wedstrijden!AQ425="x","AA","")</f>
        <v/>
      </c>
      <c r="CO428" s="16" t="str">
        <f>IF(Wedstrijden!AR425="x","A","")</f>
        <v/>
      </c>
      <c r="CP428" s="16" t="str">
        <f>IF(Wedstrijden!AS425="x","BB","")</f>
        <v/>
      </c>
      <c r="CQ428" s="16" t="str">
        <f>IF(Wedstrijden!AT425="x","B","")</f>
        <v/>
      </c>
      <c r="CR428" s="16" t="str">
        <f>IF(Wedstrijden!AU425="x","L","")</f>
        <v/>
      </c>
      <c r="CS428" s="16" t="str">
        <f>IF(Wedstrijden!AV425="x","M","")</f>
        <v/>
      </c>
      <c r="CT428" s="16" t="str">
        <f>IF(Wedstrijden!AW425="x","Z","")</f>
        <v/>
      </c>
      <c r="CU428" s="16" t="str">
        <f>IF(Wedstrijden!BA425="x","ZZ","")</f>
        <v/>
      </c>
      <c r="CV428" s="16" t="str">
        <f>IF(COUNTA(Wedstrijden!AH425:AO425)&lt;&gt;0,2,"")</f>
        <v/>
      </c>
      <c r="CW428" s="16" t="str">
        <f t="shared" si="39"/>
        <v/>
      </c>
      <c r="CX428" s="16" t="str">
        <f>IF(Wedstrijden!AH425="x","BB","")</f>
        <v/>
      </c>
      <c r="CY428" s="16" t="str">
        <f>IF(Wedstrijden!AI425="x","B","")</f>
        <v/>
      </c>
      <c r="CZ428" s="16" t="str">
        <f>IF(Wedstrijden!AJ425="x","L","")</f>
        <v/>
      </c>
      <c r="DA428" s="16" t="str">
        <f>IF(Wedstrijden!AK425="x","M","")</f>
        <v/>
      </c>
      <c r="DB428" s="16" t="str">
        <f>IF(Wedstrijden!AL425="x","Z","")</f>
        <v/>
      </c>
      <c r="DC428" s="16" t="str">
        <f>IF(Wedstrijden!AM425="x","ZZ","")</f>
        <v/>
      </c>
      <c r="DD428" s="16" t="str">
        <f>IF(Wedstrijden!AO425="x","1.40","")</f>
        <v/>
      </c>
      <c r="DE428" s="16" t="str">
        <f>IF(COUNTA(Wedstrijden!BC425:BE425)&lt;&gt;0,6,"")</f>
        <v/>
      </c>
      <c r="DF428" s="16" t="str">
        <f t="shared" si="40"/>
        <v/>
      </c>
      <c r="DG428" s="16" t="str">
        <f>IF(Wedstrijden!BC425="x","L","")</f>
        <v/>
      </c>
      <c r="DH428" s="16" t="str">
        <f>IF(Wedstrijden!BD425="x","M","")</f>
        <v/>
      </c>
      <c r="DI428" s="16" t="str">
        <f>IF(Wedstrijden!BE425="x","Z","")</f>
        <v/>
      </c>
      <c r="DJ428" s="16" t="str">
        <f>IF(Wedstrijden!BF425="x","Z","")</f>
        <v/>
      </c>
      <c r="DK428" s="16" t="str">
        <f>IF(COUNTA(Wedstrijden!BH425:BJ425)&lt;&gt;0,6,"")</f>
        <v/>
      </c>
      <c r="DL428" s="16" t="str">
        <f t="shared" si="41"/>
        <v/>
      </c>
      <c r="DM428" s="16" t="str">
        <f>IF(Wedstrijden!BH425="x","L","")</f>
        <v/>
      </c>
      <c r="DN428" s="16" t="str">
        <f>IF(Wedstrijden!BI425="x","M","")</f>
        <v/>
      </c>
      <c r="DO428" s="16" t="str">
        <f>IF(Wedstrijden!BJ425="x","Z","")</f>
        <v/>
      </c>
      <c r="DP428" s="16" t="str">
        <f>IF(Wedstrijden!BK425="x","Z","")</f>
        <v/>
      </c>
    </row>
    <row r="429" spans="1:120" ht="14.4" x14ac:dyDescent="0.3">
      <c r="A429" s="18">
        <f>Wedstrijden!A426</f>
        <v>0</v>
      </c>
      <c r="B429" s="16" t="str">
        <f>IFERROR(VLOOKUP(Wedstrijden!#REF!,#REF!,2,FALSE),"")</f>
        <v/>
      </c>
      <c r="C429" s="16">
        <f>Wedstrijden!E426</f>
        <v>0</v>
      </c>
      <c r="D429" s="16" t="str">
        <f>IFERROR(VLOOKUP(Wedstrijden!#REF!,#REF!,2,FALSE),"")</f>
        <v/>
      </c>
      <c r="E429" s="16" t="str">
        <f>IFERROR(VLOOKUP(Wedstrijden!#REF!,#REF!,5,FALSE),"")</f>
        <v/>
      </c>
      <c r="F429" s="16" t="e">
        <f>IF(Wedstrijden!#REF!&lt;&gt;"",Wedstrijden!#REF!,"")</f>
        <v>#REF!</v>
      </c>
      <c r="G429" s="16" t="e">
        <f>IF(Wedstrijden!#REF!="Indoor",1,0)</f>
        <v>#REF!</v>
      </c>
      <c r="H429" s="16" t="e">
        <f>Wedstrijden!#REF!</f>
        <v>#REF!</v>
      </c>
      <c r="I429" s="16" t="e">
        <f>IF(Wedstrijden!#REF!="Nee",0,IF(Wedstrijden!#REF!="Ja",1,""))</f>
        <v>#REF!</v>
      </c>
      <c r="J429" s="16" t="e">
        <f>IF(Wedstrijden!#REF!&lt;&gt;"",Wedstrijden!#REF!,"")</f>
        <v>#REF!</v>
      </c>
      <c r="BJ429" s="16" t="str">
        <f>IF(COUNTA(Wedstrijden!T426:AB426)&lt;&gt;0,1,"")</f>
        <v/>
      </c>
      <c r="BK429" s="16" t="str">
        <f t="shared" si="36"/>
        <v/>
      </c>
      <c r="BL429" s="16" t="e">
        <f>IF(Wedstrijden!#REF!="x","AA","")</f>
        <v>#REF!</v>
      </c>
      <c r="BM429" s="16" t="e">
        <f>IF(Wedstrijden!#REF!="x","A","")</f>
        <v>#REF!</v>
      </c>
      <c r="BN429" s="16" t="str">
        <f>IF(Wedstrijden!T426="x","B1","")</f>
        <v/>
      </c>
      <c r="BO429" s="16" t="e">
        <f>IF(Wedstrijden!#REF!="x","BB","")</f>
        <v>#REF!</v>
      </c>
      <c r="BP429" s="16" t="str">
        <f>IF(Wedstrijden!V426="x","B","")</f>
        <v/>
      </c>
      <c r="BQ429" s="16" t="str">
        <f>IF(Wedstrijden!W426="x","L1","")</f>
        <v/>
      </c>
      <c r="BR429" s="16" t="str">
        <f>IF(Wedstrijden!X426="x","L2","")</f>
        <v/>
      </c>
      <c r="BS429" s="16" t="str">
        <f>IF(Wedstrijden!Y426="x","M1","")</f>
        <v/>
      </c>
      <c r="BT429" s="16" t="str">
        <f>IF(Wedstrijden!Z426="x","M2","")</f>
        <v/>
      </c>
      <c r="BU429" s="16" t="str">
        <f>IF(Wedstrijden!AA426="x","Z1","")</f>
        <v/>
      </c>
      <c r="BV429" s="16" t="str">
        <f>IF(Wedstrijden!AB426="x","Z2","")</f>
        <v/>
      </c>
      <c r="BW429" s="16" t="str">
        <f>IF(COUNTA(Wedstrijden!K426:S426)&lt;&gt;0,1,"")</f>
        <v/>
      </c>
      <c r="BX429" s="16" t="str">
        <f t="shared" si="37"/>
        <v/>
      </c>
      <c r="BY429" s="16" t="str">
        <f>IF(Wedstrijden!K426="x","BB","")</f>
        <v/>
      </c>
      <c r="BZ429" s="16" t="str">
        <f>IF(Wedstrijden!L426="x","B","")</f>
        <v/>
      </c>
      <c r="CA429" s="16" t="str">
        <f>IF(Wedstrijden!M426="x","L1","")</f>
        <v/>
      </c>
      <c r="CB429" s="16" t="str">
        <f>IF(Wedstrijden!N426="x","L2","")</f>
        <v/>
      </c>
      <c r="CC429" s="16" t="str">
        <f>IF(Wedstrijden!O426="x","M1","")</f>
        <v/>
      </c>
      <c r="CD429" s="16" t="str">
        <f>IF(Wedstrijden!P426="x","M2","")</f>
        <v/>
      </c>
      <c r="CE429" s="16" t="str">
        <f>IF(Wedstrijden!Q426="x","Z1","")</f>
        <v/>
      </c>
      <c r="CF429" s="16" t="str">
        <f>IF(Wedstrijden!R426="x","Z2","")</f>
        <v/>
      </c>
      <c r="CG429" s="16" t="str">
        <f>IF(Wedstrijden!S426="x","ZZL","")</f>
        <v/>
      </c>
      <c r="CL429" s="16" t="str">
        <f>IF(COUNTA(Wedstrijden!AQ426:BA426)&lt;&gt;0,2,"")</f>
        <v/>
      </c>
      <c r="CM429" s="16" t="str">
        <f t="shared" si="38"/>
        <v/>
      </c>
      <c r="CN429" s="16" t="str">
        <f>IF(Wedstrijden!AQ426="x","AA","")</f>
        <v/>
      </c>
      <c r="CO429" s="16" t="str">
        <f>IF(Wedstrijden!AR426="x","A","")</f>
        <v/>
      </c>
      <c r="CP429" s="16" t="str">
        <f>IF(Wedstrijden!AS426="x","BB","")</f>
        <v/>
      </c>
      <c r="CQ429" s="16" t="str">
        <f>IF(Wedstrijden!AT426="x","B","")</f>
        <v/>
      </c>
      <c r="CR429" s="16" t="str">
        <f>IF(Wedstrijden!AU426="x","L","")</f>
        <v/>
      </c>
      <c r="CS429" s="16" t="str">
        <f>IF(Wedstrijden!AV426="x","M","")</f>
        <v/>
      </c>
      <c r="CT429" s="16" t="str">
        <f>IF(Wedstrijden!AW426="x","Z","")</f>
        <v/>
      </c>
      <c r="CU429" s="16" t="str">
        <f>IF(Wedstrijden!BA426="x","ZZ","")</f>
        <v/>
      </c>
      <c r="CV429" s="16" t="str">
        <f>IF(COUNTA(Wedstrijden!AH426:AO426)&lt;&gt;0,2,"")</f>
        <v/>
      </c>
      <c r="CW429" s="16" t="str">
        <f t="shared" si="39"/>
        <v/>
      </c>
      <c r="CX429" s="16" t="str">
        <f>IF(Wedstrijden!AH426="x","BB","")</f>
        <v/>
      </c>
      <c r="CY429" s="16" t="str">
        <f>IF(Wedstrijden!AI426="x","B","")</f>
        <v/>
      </c>
      <c r="CZ429" s="16" t="str">
        <f>IF(Wedstrijden!AJ426="x","L","")</f>
        <v/>
      </c>
      <c r="DA429" s="16" t="str">
        <f>IF(Wedstrijden!AK426="x","M","")</f>
        <v/>
      </c>
      <c r="DB429" s="16" t="str">
        <f>IF(Wedstrijden!AL426="x","Z","")</f>
        <v/>
      </c>
      <c r="DC429" s="16" t="str">
        <f>IF(Wedstrijden!AM426="x","ZZ","")</f>
        <v/>
      </c>
      <c r="DD429" s="16" t="str">
        <f>IF(Wedstrijden!AO426="x","1.40","")</f>
        <v/>
      </c>
      <c r="DE429" s="16" t="str">
        <f>IF(COUNTA(Wedstrijden!BC426:BE426)&lt;&gt;0,6,"")</f>
        <v/>
      </c>
      <c r="DF429" s="16" t="str">
        <f t="shared" si="40"/>
        <v/>
      </c>
      <c r="DG429" s="16" t="str">
        <f>IF(Wedstrijden!BC426="x","L","")</f>
        <v/>
      </c>
      <c r="DH429" s="16" t="str">
        <f>IF(Wedstrijden!BD426="x","M","")</f>
        <v/>
      </c>
      <c r="DI429" s="16" t="str">
        <f>IF(Wedstrijden!BE426="x","Z","")</f>
        <v/>
      </c>
      <c r="DJ429" s="16" t="str">
        <f>IF(Wedstrijden!BF426="x","Z","")</f>
        <v/>
      </c>
      <c r="DK429" s="16" t="str">
        <f>IF(COUNTA(Wedstrijden!BH426:BJ426)&lt;&gt;0,6,"")</f>
        <v/>
      </c>
      <c r="DL429" s="16" t="str">
        <f t="shared" si="41"/>
        <v/>
      </c>
      <c r="DM429" s="16" t="str">
        <f>IF(Wedstrijden!BH426="x","L","")</f>
        <v/>
      </c>
      <c r="DN429" s="16" t="str">
        <f>IF(Wedstrijden!BI426="x","M","")</f>
        <v/>
      </c>
      <c r="DO429" s="16" t="str">
        <f>IF(Wedstrijden!BJ426="x","Z","")</f>
        <v/>
      </c>
      <c r="DP429" s="16" t="str">
        <f>IF(Wedstrijden!BK426="x","Z","")</f>
        <v/>
      </c>
    </row>
    <row r="430" spans="1:120" ht="14.4" x14ac:dyDescent="0.3">
      <c r="A430" s="18">
        <f>Wedstrijden!A427</f>
        <v>0</v>
      </c>
      <c r="B430" s="16" t="str">
        <f>IFERROR(VLOOKUP(Wedstrijden!#REF!,#REF!,2,FALSE),"")</f>
        <v/>
      </c>
      <c r="C430" s="16">
        <f>Wedstrijden!E427</f>
        <v>0</v>
      </c>
      <c r="D430" s="16" t="str">
        <f>IFERROR(VLOOKUP(Wedstrijden!#REF!,#REF!,2,FALSE),"")</f>
        <v/>
      </c>
      <c r="E430" s="16" t="str">
        <f>IFERROR(VLOOKUP(Wedstrijden!#REF!,#REF!,5,FALSE),"")</f>
        <v/>
      </c>
      <c r="F430" s="16" t="e">
        <f>IF(Wedstrijden!#REF!&lt;&gt;"",Wedstrijden!#REF!,"")</f>
        <v>#REF!</v>
      </c>
      <c r="G430" s="16" t="e">
        <f>IF(Wedstrijden!#REF!="Indoor",1,0)</f>
        <v>#REF!</v>
      </c>
      <c r="H430" s="16" t="e">
        <f>Wedstrijden!#REF!</f>
        <v>#REF!</v>
      </c>
      <c r="I430" s="16" t="e">
        <f>IF(Wedstrijden!#REF!="Nee",0,IF(Wedstrijden!#REF!="Ja",1,""))</f>
        <v>#REF!</v>
      </c>
      <c r="J430" s="16" t="e">
        <f>IF(Wedstrijden!#REF!&lt;&gt;"",Wedstrijden!#REF!,"")</f>
        <v>#REF!</v>
      </c>
      <c r="BJ430" s="16" t="str">
        <f>IF(COUNTA(Wedstrijden!T427:AB427)&lt;&gt;0,1,"")</f>
        <v/>
      </c>
      <c r="BK430" s="16" t="str">
        <f t="shared" si="36"/>
        <v/>
      </c>
      <c r="BL430" s="16" t="e">
        <f>IF(Wedstrijden!#REF!="x","AA","")</f>
        <v>#REF!</v>
      </c>
      <c r="BM430" s="16" t="e">
        <f>IF(Wedstrijden!#REF!="x","A","")</f>
        <v>#REF!</v>
      </c>
      <c r="BN430" s="16" t="str">
        <f>IF(Wedstrijden!T427="x","B1","")</f>
        <v/>
      </c>
      <c r="BO430" s="16" t="e">
        <f>IF(Wedstrijden!#REF!="x","BB","")</f>
        <v>#REF!</v>
      </c>
      <c r="BP430" s="16" t="str">
        <f>IF(Wedstrijden!V427="x","B","")</f>
        <v/>
      </c>
      <c r="BQ430" s="16" t="str">
        <f>IF(Wedstrijden!W427="x","L1","")</f>
        <v/>
      </c>
      <c r="BR430" s="16" t="str">
        <f>IF(Wedstrijden!X427="x","L2","")</f>
        <v/>
      </c>
      <c r="BS430" s="16" t="str">
        <f>IF(Wedstrijden!Y427="x","M1","")</f>
        <v/>
      </c>
      <c r="BT430" s="16" t="str">
        <f>IF(Wedstrijden!Z427="x","M2","")</f>
        <v/>
      </c>
      <c r="BU430" s="16" t="str">
        <f>IF(Wedstrijden!AA427="x","Z1","")</f>
        <v/>
      </c>
      <c r="BV430" s="16" t="str">
        <f>IF(Wedstrijden!AB427="x","Z2","")</f>
        <v/>
      </c>
      <c r="BW430" s="16" t="str">
        <f>IF(COUNTA(Wedstrijden!K427:S427)&lt;&gt;0,1,"")</f>
        <v/>
      </c>
      <c r="BX430" s="16" t="str">
        <f t="shared" si="37"/>
        <v/>
      </c>
      <c r="BY430" s="16" t="str">
        <f>IF(Wedstrijden!K427="x","BB","")</f>
        <v/>
      </c>
      <c r="BZ430" s="16" t="str">
        <f>IF(Wedstrijden!L427="x","B","")</f>
        <v/>
      </c>
      <c r="CA430" s="16" t="str">
        <f>IF(Wedstrijden!M427="x","L1","")</f>
        <v/>
      </c>
      <c r="CB430" s="16" t="str">
        <f>IF(Wedstrijden!N427="x","L2","")</f>
        <v/>
      </c>
      <c r="CC430" s="16" t="str">
        <f>IF(Wedstrijden!O427="x","M1","")</f>
        <v/>
      </c>
      <c r="CD430" s="16" t="str">
        <f>IF(Wedstrijden!P427="x","M2","")</f>
        <v/>
      </c>
      <c r="CE430" s="16" t="str">
        <f>IF(Wedstrijden!Q427="x","Z1","")</f>
        <v/>
      </c>
      <c r="CF430" s="16" t="str">
        <f>IF(Wedstrijden!R427="x","Z2","")</f>
        <v/>
      </c>
      <c r="CG430" s="16" t="str">
        <f>IF(Wedstrijden!S427="x","ZZL","")</f>
        <v/>
      </c>
      <c r="CL430" s="16" t="str">
        <f>IF(COUNTA(Wedstrijden!AQ427:BA427)&lt;&gt;0,2,"")</f>
        <v/>
      </c>
      <c r="CM430" s="16" t="str">
        <f t="shared" si="38"/>
        <v/>
      </c>
      <c r="CN430" s="16" t="str">
        <f>IF(Wedstrijden!AQ427="x","AA","")</f>
        <v/>
      </c>
      <c r="CO430" s="16" t="str">
        <f>IF(Wedstrijden!AR427="x","A","")</f>
        <v/>
      </c>
      <c r="CP430" s="16" t="str">
        <f>IF(Wedstrijden!AS427="x","BB","")</f>
        <v/>
      </c>
      <c r="CQ430" s="16" t="str">
        <f>IF(Wedstrijden!AT427="x","B","")</f>
        <v/>
      </c>
      <c r="CR430" s="16" t="str">
        <f>IF(Wedstrijden!AU427="x","L","")</f>
        <v/>
      </c>
      <c r="CS430" s="16" t="str">
        <f>IF(Wedstrijden!AV427="x","M","")</f>
        <v/>
      </c>
      <c r="CT430" s="16" t="str">
        <f>IF(Wedstrijden!AW427="x","Z","")</f>
        <v/>
      </c>
      <c r="CU430" s="16" t="str">
        <f>IF(Wedstrijden!BA427="x","ZZ","")</f>
        <v/>
      </c>
      <c r="CV430" s="16" t="str">
        <f>IF(COUNTA(Wedstrijden!AH427:AO427)&lt;&gt;0,2,"")</f>
        <v/>
      </c>
      <c r="CW430" s="16" t="str">
        <f t="shared" si="39"/>
        <v/>
      </c>
      <c r="CX430" s="16" t="str">
        <f>IF(Wedstrijden!AH427="x","BB","")</f>
        <v/>
      </c>
      <c r="CY430" s="16" t="str">
        <f>IF(Wedstrijden!AI427="x","B","")</f>
        <v/>
      </c>
      <c r="CZ430" s="16" t="str">
        <f>IF(Wedstrijden!AJ427="x","L","")</f>
        <v/>
      </c>
      <c r="DA430" s="16" t="str">
        <f>IF(Wedstrijden!AK427="x","M","")</f>
        <v/>
      </c>
      <c r="DB430" s="16" t="str">
        <f>IF(Wedstrijden!AL427="x","Z","")</f>
        <v/>
      </c>
      <c r="DC430" s="16" t="str">
        <f>IF(Wedstrijden!AM427="x","ZZ","")</f>
        <v/>
      </c>
      <c r="DD430" s="16" t="str">
        <f>IF(Wedstrijden!AO427="x","1.40","")</f>
        <v/>
      </c>
      <c r="DE430" s="16" t="str">
        <f>IF(COUNTA(Wedstrijden!BC427:BE427)&lt;&gt;0,6,"")</f>
        <v/>
      </c>
      <c r="DF430" s="16" t="str">
        <f t="shared" si="40"/>
        <v/>
      </c>
      <c r="DG430" s="16" t="str">
        <f>IF(Wedstrijden!BC427="x","L","")</f>
        <v/>
      </c>
      <c r="DH430" s="16" t="str">
        <f>IF(Wedstrijden!BD427="x","M","")</f>
        <v/>
      </c>
      <c r="DI430" s="16" t="str">
        <f>IF(Wedstrijden!BE427="x","Z","")</f>
        <v/>
      </c>
      <c r="DJ430" s="16" t="str">
        <f>IF(Wedstrijden!BF427="x","Z","")</f>
        <v/>
      </c>
      <c r="DK430" s="16" t="str">
        <f>IF(COUNTA(Wedstrijden!BH427:BJ427)&lt;&gt;0,6,"")</f>
        <v/>
      </c>
      <c r="DL430" s="16" t="str">
        <f t="shared" si="41"/>
        <v/>
      </c>
      <c r="DM430" s="16" t="str">
        <f>IF(Wedstrijden!BH427="x","L","")</f>
        <v/>
      </c>
      <c r="DN430" s="16" t="str">
        <f>IF(Wedstrijden!BI427="x","M","")</f>
        <v/>
      </c>
      <c r="DO430" s="16" t="str">
        <f>IF(Wedstrijden!BJ427="x","Z","")</f>
        <v/>
      </c>
      <c r="DP430" s="16" t="str">
        <f>IF(Wedstrijden!BK427="x","Z","")</f>
        <v/>
      </c>
    </row>
    <row r="431" spans="1:120" ht="14.4" x14ac:dyDescent="0.3">
      <c r="A431" s="18">
        <f>Wedstrijden!A428</f>
        <v>0</v>
      </c>
      <c r="B431" s="16" t="str">
        <f>IFERROR(VLOOKUP(Wedstrijden!#REF!,#REF!,2,FALSE),"")</f>
        <v/>
      </c>
      <c r="C431" s="16">
        <f>Wedstrijden!E428</f>
        <v>0</v>
      </c>
      <c r="D431" s="16" t="str">
        <f>IFERROR(VLOOKUP(Wedstrijden!#REF!,#REF!,2,FALSE),"")</f>
        <v/>
      </c>
      <c r="E431" s="16" t="str">
        <f>IFERROR(VLOOKUP(Wedstrijden!#REF!,#REF!,5,FALSE),"")</f>
        <v/>
      </c>
      <c r="F431" s="16" t="e">
        <f>IF(Wedstrijden!#REF!&lt;&gt;"",Wedstrijden!#REF!,"")</f>
        <v>#REF!</v>
      </c>
      <c r="G431" s="16" t="e">
        <f>IF(Wedstrijden!#REF!="Indoor",1,0)</f>
        <v>#REF!</v>
      </c>
      <c r="H431" s="16" t="e">
        <f>Wedstrijden!#REF!</f>
        <v>#REF!</v>
      </c>
      <c r="I431" s="16" t="e">
        <f>IF(Wedstrijden!#REF!="Nee",0,IF(Wedstrijden!#REF!="Ja",1,""))</f>
        <v>#REF!</v>
      </c>
      <c r="J431" s="16" t="e">
        <f>IF(Wedstrijden!#REF!&lt;&gt;"",Wedstrijden!#REF!,"")</f>
        <v>#REF!</v>
      </c>
      <c r="BJ431" s="16" t="str">
        <f>IF(COUNTA(Wedstrijden!T428:AB428)&lt;&gt;0,1,"")</f>
        <v/>
      </c>
      <c r="BK431" s="16" t="str">
        <f t="shared" si="36"/>
        <v/>
      </c>
      <c r="BL431" s="16" t="e">
        <f>IF(Wedstrijden!#REF!="x","AA","")</f>
        <v>#REF!</v>
      </c>
      <c r="BM431" s="16" t="e">
        <f>IF(Wedstrijden!#REF!="x","A","")</f>
        <v>#REF!</v>
      </c>
      <c r="BN431" s="16" t="str">
        <f>IF(Wedstrijden!T428="x","B1","")</f>
        <v/>
      </c>
      <c r="BO431" s="16" t="e">
        <f>IF(Wedstrijden!#REF!="x","BB","")</f>
        <v>#REF!</v>
      </c>
      <c r="BP431" s="16" t="str">
        <f>IF(Wedstrijden!V428="x","B","")</f>
        <v/>
      </c>
      <c r="BQ431" s="16" t="str">
        <f>IF(Wedstrijden!W428="x","L1","")</f>
        <v/>
      </c>
      <c r="BR431" s="16" t="str">
        <f>IF(Wedstrijden!X428="x","L2","")</f>
        <v/>
      </c>
      <c r="BS431" s="16" t="str">
        <f>IF(Wedstrijden!Y428="x","M1","")</f>
        <v/>
      </c>
      <c r="BT431" s="16" t="str">
        <f>IF(Wedstrijden!Z428="x","M2","")</f>
        <v/>
      </c>
      <c r="BU431" s="16" t="str">
        <f>IF(Wedstrijden!AA428="x","Z1","")</f>
        <v/>
      </c>
      <c r="BV431" s="16" t="str">
        <f>IF(Wedstrijden!AB428="x","Z2","")</f>
        <v/>
      </c>
      <c r="BW431" s="16" t="str">
        <f>IF(COUNTA(Wedstrijden!K428:S428)&lt;&gt;0,1,"")</f>
        <v/>
      </c>
      <c r="BX431" s="16" t="str">
        <f t="shared" si="37"/>
        <v/>
      </c>
      <c r="BY431" s="16" t="str">
        <f>IF(Wedstrijden!K428="x","BB","")</f>
        <v/>
      </c>
      <c r="BZ431" s="16" t="str">
        <f>IF(Wedstrijden!L428="x","B","")</f>
        <v/>
      </c>
      <c r="CA431" s="16" t="str">
        <f>IF(Wedstrijden!M428="x","L1","")</f>
        <v/>
      </c>
      <c r="CB431" s="16" t="str">
        <f>IF(Wedstrijden!N428="x","L2","")</f>
        <v/>
      </c>
      <c r="CC431" s="16" t="str">
        <f>IF(Wedstrijden!O428="x","M1","")</f>
        <v/>
      </c>
      <c r="CD431" s="16" t="str">
        <f>IF(Wedstrijden!P428="x","M2","")</f>
        <v/>
      </c>
      <c r="CE431" s="16" t="str">
        <f>IF(Wedstrijden!Q428="x","Z1","")</f>
        <v/>
      </c>
      <c r="CF431" s="16" t="str">
        <f>IF(Wedstrijden!R428="x","Z2","")</f>
        <v/>
      </c>
      <c r="CG431" s="16" t="str">
        <f>IF(Wedstrijden!S428="x","ZZL","")</f>
        <v/>
      </c>
      <c r="CL431" s="16" t="str">
        <f>IF(COUNTA(Wedstrijden!AQ428:BA428)&lt;&gt;0,2,"")</f>
        <v/>
      </c>
      <c r="CM431" s="16" t="str">
        <f t="shared" si="38"/>
        <v/>
      </c>
      <c r="CN431" s="16" t="str">
        <f>IF(Wedstrijden!AQ428="x","AA","")</f>
        <v/>
      </c>
      <c r="CO431" s="16" t="str">
        <f>IF(Wedstrijden!AR428="x","A","")</f>
        <v/>
      </c>
      <c r="CP431" s="16" t="str">
        <f>IF(Wedstrijden!AS428="x","BB","")</f>
        <v/>
      </c>
      <c r="CQ431" s="16" t="str">
        <f>IF(Wedstrijden!AT428="x","B","")</f>
        <v/>
      </c>
      <c r="CR431" s="16" t="str">
        <f>IF(Wedstrijden!AU428="x","L","")</f>
        <v/>
      </c>
      <c r="CS431" s="16" t="str">
        <f>IF(Wedstrijden!AV428="x","M","")</f>
        <v/>
      </c>
      <c r="CT431" s="16" t="str">
        <f>IF(Wedstrijden!AW428="x","Z","")</f>
        <v/>
      </c>
      <c r="CU431" s="16" t="str">
        <f>IF(Wedstrijden!BA428="x","ZZ","")</f>
        <v/>
      </c>
      <c r="CV431" s="16" t="str">
        <f>IF(COUNTA(Wedstrijden!AH428:AO428)&lt;&gt;0,2,"")</f>
        <v/>
      </c>
      <c r="CW431" s="16" t="str">
        <f t="shared" si="39"/>
        <v/>
      </c>
      <c r="CX431" s="16" t="str">
        <f>IF(Wedstrijden!AH428="x","BB","")</f>
        <v/>
      </c>
      <c r="CY431" s="16" t="str">
        <f>IF(Wedstrijden!AI428="x","B","")</f>
        <v/>
      </c>
      <c r="CZ431" s="16" t="str">
        <f>IF(Wedstrijden!AJ428="x","L","")</f>
        <v/>
      </c>
      <c r="DA431" s="16" t="str">
        <f>IF(Wedstrijden!AK428="x","M","")</f>
        <v/>
      </c>
      <c r="DB431" s="16" t="str">
        <f>IF(Wedstrijden!AL428="x","Z","")</f>
        <v/>
      </c>
      <c r="DC431" s="16" t="str">
        <f>IF(Wedstrijden!AM428="x","ZZ","")</f>
        <v/>
      </c>
      <c r="DD431" s="16" t="str">
        <f>IF(Wedstrijden!AO428="x","1.40","")</f>
        <v/>
      </c>
      <c r="DE431" s="16" t="str">
        <f>IF(COUNTA(Wedstrijden!BC428:BE428)&lt;&gt;0,6,"")</f>
        <v/>
      </c>
      <c r="DF431" s="16" t="str">
        <f t="shared" si="40"/>
        <v/>
      </c>
      <c r="DG431" s="16" t="str">
        <f>IF(Wedstrijden!BC428="x","L","")</f>
        <v/>
      </c>
      <c r="DH431" s="16" t="str">
        <f>IF(Wedstrijden!BD428="x","M","")</f>
        <v/>
      </c>
      <c r="DI431" s="16" t="str">
        <f>IF(Wedstrijden!BE428="x","Z","")</f>
        <v/>
      </c>
      <c r="DJ431" s="16" t="str">
        <f>IF(Wedstrijden!BF428="x","Z","")</f>
        <v/>
      </c>
      <c r="DK431" s="16" t="str">
        <f>IF(COUNTA(Wedstrijden!BH428:BJ428)&lt;&gt;0,6,"")</f>
        <v/>
      </c>
      <c r="DL431" s="16" t="str">
        <f t="shared" si="41"/>
        <v/>
      </c>
      <c r="DM431" s="16" t="str">
        <f>IF(Wedstrijden!BH428="x","L","")</f>
        <v/>
      </c>
      <c r="DN431" s="16" t="str">
        <f>IF(Wedstrijden!BI428="x","M","")</f>
        <v/>
      </c>
      <c r="DO431" s="16" t="str">
        <f>IF(Wedstrijden!BJ428="x","Z","")</f>
        <v/>
      </c>
      <c r="DP431" s="16" t="str">
        <f>IF(Wedstrijden!BK428="x","Z","")</f>
        <v/>
      </c>
    </row>
    <row r="432" spans="1:120" ht="14.4" x14ac:dyDescent="0.3">
      <c r="A432" s="18">
        <f>Wedstrijden!A429</f>
        <v>0</v>
      </c>
      <c r="B432" s="16" t="str">
        <f>IFERROR(VLOOKUP(Wedstrijden!#REF!,#REF!,2,FALSE),"")</f>
        <v/>
      </c>
      <c r="C432" s="16">
        <f>Wedstrijden!E429</f>
        <v>0</v>
      </c>
      <c r="D432" s="16" t="str">
        <f>IFERROR(VLOOKUP(Wedstrijden!#REF!,#REF!,2,FALSE),"")</f>
        <v/>
      </c>
      <c r="E432" s="16" t="str">
        <f>IFERROR(VLOOKUP(Wedstrijden!#REF!,#REF!,5,FALSE),"")</f>
        <v/>
      </c>
      <c r="F432" s="16" t="e">
        <f>IF(Wedstrijden!#REF!&lt;&gt;"",Wedstrijden!#REF!,"")</f>
        <v>#REF!</v>
      </c>
      <c r="G432" s="16" t="e">
        <f>IF(Wedstrijden!#REF!="Indoor",1,0)</f>
        <v>#REF!</v>
      </c>
      <c r="H432" s="16" t="e">
        <f>Wedstrijden!#REF!</f>
        <v>#REF!</v>
      </c>
      <c r="I432" s="16" t="e">
        <f>IF(Wedstrijden!#REF!="Nee",0,IF(Wedstrijden!#REF!="Ja",1,""))</f>
        <v>#REF!</v>
      </c>
      <c r="J432" s="16" t="e">
        <f>IF(Wedstrijden!#REF!&lt;&gt;"",Wedstrijden!#REF!,"")</f>
        <v>#REF!</v>
      </c>
      <c r="BJ432" s="16" t="str">
        <f>IF(COUNTA(Wedstrijden!T429:AB429)&lt;&gt;0,1,"")</f>
        <v/>
      </c>
      <c r="BK432" s="16" t="str">
        <f t="shared" si="36"/>
        <v/>
      </c>
      <c r="BL432" s="16" t="e">
        <f>IF(Wedstrijden!#REF!="x","AA","")</f>
        <v>#REF!</v>
      </c>
      <c r="BM432" s="16" t="e">
        <f>IF(Wedstrijden!#REF!="x","A","")</f>
        <v>#REF!</v>
      </c>
      <c r="BN432" s="16" t="str">
        <f>IF(Wedstrijden!T429="x","B1","")</f>
        <v/>
      </c>
      <c r="BO432" s="16" t="e">
        <f>IF(Wedstrijden!#REF!="x","BB","")</f>
        <v>#REF!</v>
      </c>
      <c r="BP432" s="16" t="str">
        <f>IF(Wedstrijden!V429="x","B","")</f>
        <v/>
      </c>
      <c r="BQ432" s="16" t="str">
        <f>IF(Wedstrijden!W429="x","L1","")</f>
        <v/>
      </c>
      <c r="BR432" s="16" t="str">
        <f>IF(Wedstrijden!X429="x","L2","")</f>
        <v/>
      </c>
      <c r="BS432" s="16" t="str">
        <f>IF(Wedstrijden!Y429="x","M1","")</f>
        <v/>
      </c>
      <c r="BT432" s="16" t="str">
        <f>IF(Wedstrijden!Z429="x","M2","")</f>
        <v/>
      </c>
      <c r="BU432" s="16" t="str">
        <f>IF(Wedstrijden!AA429="x","Z1","")</f>
        <v/>
      </c>
      <c r="BV432" s="16" t="str">
        <f>IF(Wedstrijden!AB429="x","Z2","")</f>
        <v/>
      </c>
      <c r="BW432" s="16" t="str">
        <f>IF(COUNTA(Wedstrijden!K429:S429)&lt;&gt;0,1,"")</f>
        <v/>
      </c>
      <c r="BX432" s="16" t="str">
        <f t="shared" si="37"/>
        <v/>
      </c>
      <c r="BY432" s="16" t="str">
        <f>IF(Wedstrijden!K429="x","BB","")</f>
        <v/>
      </c>
      <c r="BZ432" s="16" t="str">
        <f>IF(Wedstrijden!L429="x","B","")</f>
        <v/>
      </c>
      <c r="CA432" s="16" t="str">
        <f>IF(Wedstrijden!M429="x","L1","")</f>
        <v/>
      </c>
      <c r="CB432" s="16" t="str">
        <f>IF(Wedstrijden!N429="x","L2","")</f>
        <v/>
      </c>
      <c r="CC432" s="16" t="str">
        <f>IF(Wedstrijden!O429="x","M1","")</f>
        <v/>
      </c>
      <c r="CD432" s="16" t="str">
        <f>IF(Wedstrijden!P429="x","M2","")</f>
        <v/>
      </c>
      <c r="CE432" s="16" t="str">
        <f>IF(Wedstrijden!Q429="x","Z1","")</f>
        <v/>
      </c>
      <c r="CF432" s="16" t="str">
        <f>IF(Wedstrijden!R429="x","Z2","")</f>
        <v/>
      </c>
      <c r="CG432" s="16" t="str">
        <f>IF(Wedstrijden!S429="x","ZZL","")</f>
        <v/>
      </c>
      <c r="CL432" s="16" t="str">
        <f>IF(COUNTA(Wedstrijden!AQ429:BA429)&lt;&gt;0,2,"")</f>
        <v/>
      </c>
      <c r="CM432" s="16" t="str">
        <f t="shared" si="38"/>
        <v/>
      </c>
      <c r="CN432" s="16" t="str">
        <f>IF(Wedstrijden!AQ429="x","AA","")</f>
        <v/>
      </c>
      <c r="CO432" s="16" t="str">
        <f>IF(Wedstrijden!AR429="x","A","")</f>
        <v/>
      </c>
      <c r="CP432" s="16" t="str">
        <f>IF(Wedstrijden!AS429="x","BB","")</f>
        <v/>
      </c>
      <c r="CQ432" s="16" t="str">
        <f>IF(Wedstrijden!AT429="x","B","")</f>
        <v/>
      </c>
      <c r="CR432" s="16" t="str">
        <f>IF(Wedstrijden!AU429="x","L","")</f>
        <v/>
      </c>
      <c r="CS432" s="16" t="str">
        <f>IF(Wedstrijden!AV429="x","M","")</f>
        <v/>
      </c>
      <c r="CT432" s="16" t="str">
        <f>IF(Wedstrijden!AW429="x","Z","")</f>
        <v/>
      </c>
      <c r="CU432" s="16" t="str">
        <f>IF(Wedstrijden!BA429="x","ZZ","")</f>
        <v/>
      </c>
      <c r="CV432" s="16" t="str">
        <f>IF(COUNTA(Wedstrijden!AH429:AO429)&lt;&gt;0,2,"")</f>
        <v/>
      </c>
      <c r="CW432" s="16" t="str">
        <f t="shared" si="39"/>
        <v/>
      </c>
      <c r="CX432" s="16" t="str">
        <f>IF(Wedstrijden!AH429="x","BB","")</f>
        <v/>
      </c>
      <c r="CY432" s="16" t="str">
        <f>IF(Wedstrijden!AI429="x","B","")</f>
        <v/>
      </c>
      <c r="CZ432" s="16" t="str">
        <f>IF(Wedstrijden!AJ429="x","L","")</f>
        <v/>
      </c>
      <c r="DA432" s="16" t="str">
        <f>IF(Wedstrijden!AK429="x","M","")</f>
        <v/>
      </c>
      <c r="DB432" s="16" t="str">
        <f>IF(Wedstrijden!AL429="x","Z","")</f>
        <v/>
      </c>
      <c r="DC432" s="16" t="str">
        <f>IF(Wedstrijden!AM429="x","ZZ","")</f>
        <v/>
      </c>
      <c r="DD432" s="16" t="str">
        <f>IF(Wedstrijden!AO429="x","1.40","")</f>
        <v/>
      </c>
      <c r="DE432" s="16" t="str">
        <f>IF(COUNTA(Wedstrijden!BC429:BE429)&lt;&gt;0,6,"")</f>
        <v/>
      </c>
      <c r="DF432" s="16" t="str">
        <f t="shared" si="40"/>
        <v/>
      </c>
      <c r="DG432" s="16" t="str">
        <f>IF(Wedstrijden!BC429="x","L","")</f>
        <v/>
      </c>
      <c r="DH432" s="16" t="str">
        <f>IF(Wedstrijden!BD429="x","M","")</f>
        <v/>
      </c>
      <c r="DI432" s="16" t="str">
        <f>IF(Wedstrijden!BE429="x","Z","")</f>
        <v/>
      </c>
      <c r="DJ432" s="16" t="str">
        <f>IF(Wedstrijden!BF429="x","Z","")</f>
        <v/>
      </c>
      <c r="DK432" s="16" t="str">
        <f>IF(COUNTA(Wedstrijden!BH429:BJ429)&lt;&gt;0,6,"")</f>
        <v/>
      </c>
      <c r="DL432" s="16" t="str">
        <f t="shared" si="41"/>
        <v/>
      </c>
      <c r="DM432" s="16" t="str">
        <f>IF(Wedstrijden!BH429="x","L","")</f>
        <v/>
      </c>
      <c r="DN432" s="16" t="str">
        <f>IF(Wedstrijden!BI429="x","M","")</f>
        <v/>
      </c>
      <c r="DO432" s="16" t="str">
        <f>IF(Wedstrijden!BJ429="x","Z","")</f>
        <v/>
      </c>
      <c r="DP432" s="16" t="str">
        <f>IF(Wedstrijden!BK429="x","Z","")</f>
        <v/>
      </c>
    </row>
    <row r="433" spans="1:120" ht="14.4" x14ac:dyDescent="0.3">
      <c r="A433" s="18">
        <f>Wedstrijden!A430</f>
        <v>0</v>
      </c>
      <c r="B433" s="16" t="str">
        <f>IFERROR(VLOOKUP(Wedstrijden!#REF!,#REF!,2,FALSE),"")</f>
        <v/>
      </c>
      <c r="C433" s="16">
        <f>Wedstrijden!E430</f>
        <v>0</v>
      </c>
      <c r="D433" s="16" t="str">
        <f>IFERROR(VLOOKUP(Wedstrijden!#REF!,#REF!,2,FALSE),"")</f>
        <v/>
      </c>
      <c r="E433" s="16" t="str">
        <f>IFERROR(VLOOKUP(Wedstrijden!#REF!,#REF!,5,FALSE),"")</f>
        <v/>
      </c>
      <c r="F433" s="16" t="e">
        <f>IF(Wedstrijden!#REF!&lt;&gt;"",Wedstrijden!#REF!,"")</f>
        <v>#REF!</v>
      </c>
      <c r="G433" s="16" t="e">
        <f>IF(Wedstrijden!#REF!="Indoor",1,0)</f>
        <v>#REF!</v>
      </c>
      <c r="H433" s="16" t="e">
        <f>Wedstrijden!#REF!</f>
        <v>#REF!</v>
      </c>
      <c r="I433" s="16" t="e">
        <f>IF(Wedstrijden!#REF!="Nee",0,IF(Wedstrijden!#REF!="Ja",1,""))</f>
        <v>#REF!</v>
      </c>
      <c r="J433" s="16" t="e">
        <f>IF(Wedstrijden!#REF!&lt;&gt;"",Wedstrijden!#REF!,"")</f>
        <v>#REF!</v>
      </c>
      <c r="BJ433" s="16" t="str">
        <f>IF(COUNTA(Wedstrijden!T430:AB430)&lt;&gt;0,1,"")</f>
        <v/>
      </c>
      <c r="BK433" s="16" t="str">
        <f t="shared" si="36"/>
        <v/>
      </c>
      <c r="BL433" s="16" t="e">
        <f>IF(Wedstrijden!#REF!="x","AA","")</f>
        <v>#REF!</v>
      </c>
      <c r="BM433" s="16" t="e">
        <f>IF(Wedstrijden!#REF!="x","A","")</f>
        <v>#REF!</v>
      </c>
      <c r="BN433" s="16" t="str">
        <f>IF(Wedstrijden!T430="x","B1","")</f>
        <v/>
      </c>
      <c r="BO433" s="16" t="e">
        <f>IF(Wedstrijden!#REF!="x","BB","")</f>
        <v>#REF!</v>
      </c>
      <c r="BP433" s="16" t="str">
        <f>IF(Wedstrijden!V430="x","B","")</f>
        <v/>
      </c>
      <c r="BQ433" s="16" t="str">
        <f>IF(Wedstrijden!W430="x","L1","")</f>
        <v/>
      </c>
      <c r="BR433" s="16" t="str">
        <f>IF(Wedstrijden!X430="x","L2","")</f>
        <v/>
      </c>
      <c r="BS433" s="16" t="str">
        <f>IF(Wedstrijden!Y430="x","M1","")</f>
        <v/>
      </c>
      <c r="BT433" s="16" t="str">
        <f>IF(Wedstrijden!Z430="x","M2","")</f>
        <v/>
      </c>
      <c r="BU433" s="16" t="str">
        <f>IF(Wedstrijden!AA430="x","Z1","")</f>
        <v/>
      </c>
      <c r="BV433" s="16" t="str">
        <f>IF(Wedstrijden!AB430="x","Z2","")</f>
        <v/>
      </c>
      <c r="BW433" s="16" t="str">
        <f>IF(COUNTA(Wedstrijden!K430:S430)&lt;&gt;0,1,"")</f>
        <v/>
      </c>
      <c r="BX433" s="16" t="str">
        <f t="shared" si="37"/>
        <v/>
      </c>
      <c r="BY433" s="16" t="str">
        <f>IF(Wedstrijden!K430="x","BB","")</f>
        <v/>
      </c>
      <c r="BZ433" s="16" t="str">
        <f>IF(Wedstrijden!L430="x","B","")</f>
        <v/>
      </c>
      <c r="CA433" s="16" t="str">
        <f>IF(Wedstrijden!M430="x","L1","")</f>
        <v/>
      </c>
      <c r="CB433" s="16" t="str">
        <f>IF(Wedstrijden!N430="x","L2","")</f>
        <v/>
      </c>
      <c r="CC433" s="16" t="str">
        <f>IF(Wedstrijden!O430="x","M1","")</f>
        <v/>
      </c>
      <c r="CD433" s="16" t="str">
        <f>IF(Wedstrijden!P430="x","M2","")</f>
        <v/>
      </c>
      <c r="CE433" s="16" t="str">
        <f>IF(Wedstrijden!Q430="x","Z1","")</f>
        <v/>
      </c>
      <c r="CF433" s="16" t="str">
        <f>IF(Wedstrijden!R430="x","Z2","")</f>
        <v/>
      </c>
      <c r="CG433" s="16" t="str">
        <f>IF(Wedstrijden!S430="x","ZZL","")</f>
        <v/>
      </c>
      <c r="CL433" s="16" t="str">
        <f>IF(COUNTA(Wedstrijden!AQ430:BA430)&lt;&gt;0,2,"")</f>
        <v/>
      </c>
      <c r="CM433" s="16" t="str">
        <f t="shared" si="38"/>
        <v/>
      </c>
      <c r="CN433" s="16" t="str">
        <f>IF(Wedstrijden!AQ430="x","AA","")</f>
        <v/>
      </c>
      <c r="CO433" s="16" t="str">
        <f>IF(Wedstrijden!AR430="x","A","")</f>
        <v/>
      </c>
      <c r="CP433" s="16" t="str">
        <f>IF(Wedstrijden!AS430="x","BB","")</f>
        <v/>
      </c>
      <c r="CQ433" s="16" t="str">
        <f>IF(Wedstrijden!AT430="x","B","")</f>
        <v/>
      </c>
      <c r="CR433" s="16" t="str">
        <f>IF(Wedstrijden!AU430="x","L","")</f>
        <v/>
      </c>
      <c r="CS433" s="16" t="str">
        <f>IF(Wedstrijden!AV430="x","M","")</f>
        <v/>
      </c>
      <c r="CT433" s="16" t="str">
        <f>IF(Wedstrijden!AW430="x","Z","")</f>
        <v/>
      </c>
      <c r="CU433" s="16" t="str">
        <f>IF(Wedstrijden!BA430="x","ZZ","")</f>
        <v/>
      </c>
      <c r="CV433" s="16" t="str">
        <f>IF(COUNTA(Wedstrijden!AH430:AO430)&lt;&gt;0,2,"")</f>
        <v/>
      </c>
      <c r="CW433" s="16" t="str">
        <f t="shared" si="39"/>
        <v/>
      </c>
      <c r="CX433" s="16" t="str">
        <f>IF(Wedstrijden!AH430="x","BB","")</f>
        <v/>
      </c>
      <c r="CY433" s="16" t="str">
        <f>IF(Wedstrijden!AI430="x","B","")</f>
        <v/>
      </c>
      <c r="CZ433" s="16" t="str">
        <f>IF(Wedstrijden!AJ430="x","L","")</f>
        <v/>
      </c>
      <c r="DA433" s="16" t="str">
        <f>IF(Wedstrijden!AK430="x","M","")</f>
        <v/>
      </c>
      <c r="DB433" s="16" t="str">
        <f>IF(Wedstrijden!AL430="x","Z","")</f>
        <v/>
      </c>
      <c r="DC433" s="16" t="str">
        <f>IF(Wedstrijden!AM430="x","ZZ","")</f>
        <v/>
      </c>
      <c r="DD433" s="16" t="str">
        <f>IF(Wedstrijden!AO430="x","1.40","")</f>
        <v/>
      </c>
      <c r="DE433" s="16" t="str">
        <f>IF(COUNTA(Wedstrijden!BC430:BE430)&lt;&gt;0,6,"")</f>
        <v/>
      </c>
      <c r="DF433" s="16" t="str">
        <f t="shared" si="40"/>
        <v/>
      </c>
      <c r="DG433" s="16" t="str">
        <f>IF(Wedstrijden!BC430="x","L","")</f>
        <v/>
      </c>
      <c r="DH433" s="16" t="str">
        <f>IF(Wedstrijden!BD430="x","M","")</f>
        <v/>
      </c>
      <c r="DI433" s="16" t="str">
        <f>IF(Wedstrijden!BE430="x","Z","")</f>
        <v/>
      </c>
      <c r="DJ433" s="16" t="str">
        <f>IF(Wedstrijden!BF430="x","Z","")</f>
        <v/>
      </c>
      <c r="DK433" s="16" t="str">
        <f>IF(COUNTA(Wedstrijden!BH430:BJ430)&lt;&gt;0,6,"")</f>
        <v/>
      </c>
      <c r="DL433" s="16" t="str">
        <f t="shared" si="41"/>
        <v/>
      </c>
      <c r="DM433" s="16" t="str">
        <f>IF(Wedstrijden!BH430="x","L","")</f>
        <v/>
      </c>
      <c r="DN433" s="16" t="str">
        <f>IF(Wedstrijden!BI430="x","M","")</f>
        <v/>
      </c>
      <c r="DO433" s="16" t="str">
        <f>IF(Wedstrijden!BJ430="x","Z","")</f>
        <v/>
      </c>
      <c r="DP433" s="16" t="str">
        <f>IF(Wedstrijden!BK430="x","Z","")</f>
        <v/>
      </c>
    </row>
    <row r="434" spans="1:120" ht="14.4" x14ac:dyDescent="0.3">
      <c r="A434" s="18">
        <f>Wedstrijden!A431</f>
        <v>0</v>
      </c>
      <c r="B434" s="16" t="str">
        <f>IFERROR(VLOOKUP(Wedstrijden!#REF!,#REF!,2,FALSE),"")</f>
        <v/>
      </c>
      <c r="C434" s="16">
        <f>Wedstrijden!E431</f>
        <v>0</v>
      </c>
      <c r="D434" s="16" t="str">
        <f>IFERROR(VLOOKUP(Wedstrijden!#REF!,#REF!,2,FALSE),"")</f>
        <v/>
      </c>
      <c r="E434" s="16" t="str">
        <f>IFERROR(VLOOKUP(Wedstrijden!#REF!,#REF!,5,FALSE),"")</f>
        <v/>
      </c>
      <c r="F434" s="16" t="e">
        <f>IF(Wedstrijden!#REF!&lt;&gt;"",Wedstrijden!#REF!,"")</f>
        <v>#REF!</v>
      </c>
      <c r="G434" s="16" t="e">
        <f>IF(Wedstrijden!#REF!="Indoor",1,0)</f>
        <v>#REF!</v>
      </c>
      <c r="H434" s="16" t="e">
        <f>Wedstrijden!#REF!</f>
        <v>#REF!</v>
      </c>
      <c r="I434" s="16" t="e">
        <f>IF(Wedstrijden!#REF!="Nee",0,IF(Wedstrijden!#REF!="Ja",1,""))</f>
        <v>#REF!</v>
      </c>
      <c r="J434" s="16" t="e">
        <f>IF(Wedstrijden!#REF!&lt;&gt;"",Wedstrijden!#REF!,"")</f>
        <v>#REF!</v>
      </c>
      <c r="BJ434" s="16" t="str">
        <f>IF(COUNTA(Wedstrijden!T431:AB431)&lt;&gt;0,1,"")</f>
        <v/>
      </c>
      <c r="BK434" s="16" t="str">
        <f t="shared" si="36"/>
        <v/>
      </c>
      <c r="BL434" s="16" t="e">
        <f>IF(Wedstrijden!#REF!="x","AA","")</f>
        <v>#REF!</v>
      </c>
      <c r="BM434" s="16" t="e">
        <f>IF(Wedstrijden!#REF!="x","A","")</f>
        <v>#REF!</v>
      </c>
      <c r="BN434" s="16" t="str">
        <f>IF(Wedstrijden!T431="x","B1","")</f>
        <v/>
      </c>
      <c r="BO434" s="16" t="e">
        <f>IF(Wedstrijden!#REF!="x","BB","")</f>
        <v>#REF!</v>
      </c>
      <c r="BP434" s="16" t="str">
        <f>IF(Wedstrijden!V431="x","B","")</f>
        <v/>
      </c>
      <c r="BQ434" s="16" t="str">
        <f>IF(Wedstrijden!W431="x","L1","")</f>
        <v/>
      </c>
      <c r="BR434" s="16" t="str">
        <f>IF(Wedstrijden!X431="x","L2","")</f>
        <v/>
      </c>
      <c r="BS434" s="16" t="str">
        <f>IF(Wedstrijden!Y431="x","M1","")</f>
        <v/>
      </c>
      <c r="BT434" s="16" t="str">
        <f>IF(Wedstrijden!Z431="x","M2","")</f>
        <v/>
      </c>
      <c r="BU434" s="16" t="str">
        <f>IF(Wedstrijden!AA431="x","Z1","")</f>
        <v/>
      </c>
      <c r="BV434" s="16" t="str">
        <f>IF(Wedstrijden!AB431="x","Z2","")</f>
        <v/>
      </c>
      <c r="BW434" s="16" t="str">
        <f>IF(COUNTA(Wedstrijden!K431:S431)&lt;&gt;0,1,"")</f>
        <v/>
      </c>
      <c r="BX434" s="16" t="str">
        <f t="shared" si="37"/>
        <v/>
      </c>
      <c r="BY434" s="16" t="str">
        <f>IF(Wedstrijden!K431="x","BB","")</f>
        <v/>
      </c>
      <c r="BZ434" s="16" t="str">
        <f>IF(Wedstrijden!L431="x","B","")</f>
        <v/>
      </c>
      <c r="CA434" s="16" t="str">
        <f>IF(Wedstrijden!M431="x","L1","")</f>
        <v/>
      </c>
      <c r="CB434" s="16" t="str">
        <f>IF(Wedstrijden!N431="x","L2","")</f>
        <v/>
      </c>
      <c r="CC434" s="16" t="str">
        <f>IF(Wedstrijden!O431="x","M1","")</f>
        <v/>
      </c>
      <c r="CD434" s="16" t="str">
        <f>IF(Wedstrijden!P431="x","M2","")</f>
        <v/>
      </c>
      <c r="CE434" s="16" t="str">
        <f>IF(Wedstrijden!Q431="x","Z1","")</f>
        <v/>
      </c>
      <c r="CF434" s="16" t="str">
        <f>IF(Wedstrijden!R431="x","Z2","")</f>
        <v/>
      </c>
      <c r="CG434" s="16" t="str">
        <f>IF(Wedstrijden!S431="x","ZZL","")</f>
        <v/>
      </c>
      <c r="CL434" s="16" t="str">
        <f>IF(COUNTA(Wedstrijden!AQ431:BA431)&lt;&gt;0,2,"")</f>
        <v/>
      </c>
      <c r="CM434" s="16" t="str">
        <f t="shared" si="38"/>
        <v/>
      </c>
      <c r="CN434" s="16" t="str">
        <f>IF(Wedstrijden!AQ431="x","AA","")</f>
        <v/>
      </c>
      <c r="CO434" s="16" t="str">
        <f>IF(Wedstrijden!AR431="x","A","")</f>
        <v/>
      </c>
      <c r="CP434" s="16" t="str">
        <f>IF(Wedstrijden!AS431="x","BB","")</f>
        <v/>
      </c>
      <c r="CQ434" s="16" t="str">
        <f>IF(Wedstrijden!AT431="x","B","")</f>
        <v/>
      </c>
      <c r="CR434" s="16" t="str">
        <f>IF(Wedstrijden!AU431="x","L","")</f>
        <v/>
      </c>
      <c r="CS434" s="16" t="str">
        <f>IF(Wedstrijden!AV431="x","M","")</f>
        <v/>
      </c>
      <c r="CT434" s="16" t="str">
        <f>IF(Wedstrijden!AW431="x","Z","")</f>
        <v/>
      </c>
      <c r="CU434" s="16" t="str">
        <f>IF(Wedstrijden!BA431="x","ZZ","")</f>
        <v/>
      </c>
      <c r="CV434" s="16" t="str">
        <f>IF(COUNTA(Wedstrijden!AH431:AO431)&lt;&gt;0,2,"")</f>
        <v/>
      </c>
      <c r="CW434" s="16" t="str">
        <f t="shared" si="39"/>
        <v/>
      </c>
      <c r="CX434" s="16" t="str">
        <f>IF(Wedstrijden!AH431="x","BB","")</f>
        <v/>
      </c>
      <c r="CY434" s="16" t="str">
        <f>IF(Wedstrijden!AI431="x","B","")</f>
        <v/>
      </c>
      <c r="CZ434" s="16" t="str">
        <f>IF(Wedstrijden!AJ431="x","L","")</f>
        <v/>
      </c>
      <c r="DA434" s="16" t="str">
        <f>IF(Wedstrijden!AK431="x","M","")</f>
        <v/>
      </c>
      <c r="DB434" s="16" t="str">
        <f>IF(Wedstrijden!AL431="x","Z","")</f>
        <v/>
      </c>
      <c r="DC434" s="16" t="str">
        <f>IF(Wedstrijden!AM431="x","ZZ","")</f>
        <v/>
      </c>
      <c r="DD434" s="16" t="str">
        <f>IF(Wedstrijden!AO431="x","1.40","")</f>
        <v/>
      </c>
      <c r="DE434" s="16" t="str">
        <f>IF(COUNTA(Wedstrijden!BC431:BE431)&lt;&gt;0,6,"")</f>
        <v/>
      </c>
      <c r="DF434" s="16" t="str">
        <f t="shared" si="40"/>
        <v/>
      </c>
      <c r="DG434" s="16" t="str">
        <f>IF(Wedstrijden!BC431="x","L","")</f>
        <v/>
      </c>
      <c r="DH434" s="16" t="str">
        <f>IF(Wedstrijden!BD431="x","M","")</f>
        <v/>
      </c>
      <c r="DI434" s="16" t="str">
        <f>IF(Wedstrijden!BE431="x","Z","")</f>
        <v/>
      </c>
      <c r="DJ434" s="16" t="str">
        <f>IF(Wedstrijden!BF431="x","Z","")</f>
        <v/>
      </c>
      <c r="DK434" s="16" t="str">
        <f>IF(COUNTA(Wedstrijden!BH431:BJ431)&lt;&gt;0,6,"")</f>
        <v/>
      </c>
      <c r="DL434" s="16" t="str">
        <f t="shared" si="41"/>
        <v/>
      </c>
      <c r="DM434" s="16" t="str">
        <f>IF(Wedstrijden!BH431="x","L","")</f>
        <v/>
      </c>
      <c r="DN434" s="16" t="str">
        <f>IF(Wedstrijden!BI431="x","M","")</f>
        <v/>
      </c>
      <c r="DO434" s="16" t="str">
        <f>IF(Wedstrijden!BJ431="x","Z","")</f>
        <v/>
      </c>
      <c r="DP434" s="16" t="str">
        <f>IF(Wedstrijden!BK431="x","Z","")</f>
        <v/>
      </c>
    </row>
    <row r="435" spans="1:120" ht="14.4" x14ac:dyDescent="0.3">
      <c r="A435" s="18">
        <f>Wedstrijden!A432</f>
        <v>0</v>
      </c>
      <c r="B435" s="16" t="str">
        <f>IFERROR(VLOOKUP(Wedstrijden!#REF!,#REF!,2,FALSE),"")</f>
        <v/>
      </c>
      <c r="C435" s="16">
        <f>Wedstrijden!E432</f>
        <v>0</v>
      </c>
      <c r="D435" s="16" t="str">
        <f>IFERROR(VLOOKUP(Wedstrijden!#REF!,#REF!,2,FALSE),"")</f>
        <v/>
      </c>
      <c r="E435" s="16" t="str">
        <f>IFERROR(VLOOKUP(Wedstrijden!#REF!,#REF!,5,FALSE),"")</f>
        <v/>
      </c>
      <c r="F435" s="16" t="e">
        <f>IF(Wedstrijden!#REF!&lt;&gt;"",Wedstrijden!#REF!,"")</f>
        <v>#REF!</v>
      </c>
      <c r="G435" s="16" t="e">
        <f>IF(Wedstrijden!#REF!="Indoor",1,0)</f>
        <v>#REF!</v>
      </c>
      <c r="H435" s="16" t="e">
        <f>Wedstrijden!#REF!</f>
        <v>#REF!</v>
      </c>
      <c r="I435" s="16" t="e">
        <f>IF(Wedstrijden!#REF!="Nee",0,IF(Wedstrijden!#REF!="Ja",1,""))</f>
        <v>#REF!</v>
      </c>
      <c r="J435" s="16" t="e">
        <f>IF(Wedstrijden!#REF!&lt;&gt;"",Wedstrijden!#REF!,"")</f>
        <v>#REF!</v>
      </c>
      <c r="BJ435" s="16" t="str">
        <f>IF(COUNTA(Wedstrijden!T432:AB432)&lt;&gt;0,1,"")</f>
        <v/>
      </c>
      <c r="BK435" s="16" t="str">
        <f t="shared" si="36"/>
        <v/>
      </c>
      <c r="BL435" s="16" t="e">
        <f>IF(Wedstrijden!#REF!="x","AA","")</f>
        <v>#REF!</v>
      </c>
      <c r="BM435" s="16" t="e">
        <f>IF(Wedstrijden!#REF!="x","A","")</f>
        <v>#REF!</v>
      </c>
      <c r="BN435" s="16" t="str">
        <f>IF(Wedstrijden!T432="x","B1","")</f>
        <v/>
      </c>
      <c r="BO435" s="16" t="e">
        <f>IF(Wedstrijden!#REF!="x","BB","")</f>
        <v>#REF!</v>
      </c>
      <c r="BP435" s="16" t="str">
        <f>IF(Wedstrijden!V432="x","B","")</f>
        <v/>
      </c>
      <c r="BQ435" s="16" t="str">
        <f>IF(Wedstrijden!W432="x","L1","")</f>
        <v/>
      </c>
      <c r="BR435" s="16" t="str">
        <f>IF(Wedstrijden!X432="x","L2","")</f>
        <v/>
      </c>
      <c r="BS435" s="16" t="str">
        <f>IF(Wedstrijden!Y432="x","M1","")</f>
        <v/>
      </c>
      <c r="BT435" s="16" t="str">
        <f>IF(Wedstrijden!Z432="x","M2","")</f>
        <v/>
      </c>
      <c r="BU435" s="16" t="str">
        <f>IF(Wedstrijden!AA432="x","Z1","")</f>
        <v/>
      </c>
      <c r="BV435" s="16" t="str">
        <f>IF(Wedstrijden!AB432="x","Z2","")</f>
        <v/>
      </c>
      <c r="BW435" s="16" t="str">
        <f>IF(COUNTA(Wedstrijden!K432:S432)&lt;&gt;0,1,"")</f>
        <v/>
      </c>
      <c r="BX435" s="16" t="str">
        <f t="shared" si="37"/>
        <v/>
      </c>
      <c r="BY435" s="16" t="str">
        <f>IF(Wedstrijden!K432="x","BB","")</f>
        <v/>
      </c>
      <c r="BZ435" s="16" t="str">
        <f>IF(Wedstrijden!L432="x","B","")</f>
        <v/>
      </c>
      <c r="CA435" s="16" t="str">
        <f>IF(Wedstrijden!M432="x","L1","")</f>
        <v/>
      </c>
      <c r="CB435" s="16" t="str">
        <f>IF(Wedstrijden!N432="x","L2","")</f>
        <v/>
      </c>
      <c r="CC435" s="16" t="str">
        <f>IF(Wedstrijden!O432="x","M1","")</f>
        <v/>
      </c>
      <c r="CD435" s="16" t="str">
        <f>IF(Wedstrijden!P432="x","M2","")</f>
        <v/>
      </c>
      <c r="CE435" s="16" t="str">
        <f>IF(Wedstrijden!Q432="x","Z1","")</f>
        <v/>
      </c>
      <c r="CF435" s="16" t="str">
        <f>IF(Wedstrijden!R432="x","Z2","")</f>
        <v/>
      </c>
      <c r="CG435" s="16" t="str">
        <f>IF(Wedstrijden!S432="x","ZZL","")</f>
        <v/>
      </c>
      <c r="CL435" s="16" t="str">
        <f>IF(COUNTA(Wedstrijden!AQ432:BA432)&lt;&gt;0,2,"")</f>
        <v/>
      </c>
      <c r="CM435" s="16" t="str">
        <f t="shared" si="38"/>
        <v/>
      </c>
      <c r="CN435" s="16" t="str">
        <f>IF(Wedstrijden!AQ432="x","AA","")</f>
        <v/>
      </c>
      <c r="CO435" s="16" t="str">
        <f>IF(Wedstrijden!AR432="x","A","")</f>
        <v/>
      </c>
      <c r="CP435" s="16" t="str">
        <f>IF(Wedstrijden!AS432="x","BB","")</f>
        <v/>
      </c>
      <c r="CQ435" s="16" t="str">
        <f>IF(Wedstrijden!AT432="x","B","")</f>
        <v/>
      </c>
      <c r="CR435" s="16" t="str">
        <f>IF(Wedstrijden!AU432="x","L","")</f>
        <v/>
      </c>
      <c r="CS435" s="16" t="str">
        <f>IF(Wedstrijden!AV432="x","M","")</f>
        <v/>
      </c>
      <c r="CT435" s="16" t="str">
        <f>IF(Wedstrijden!AW432="x","Z","")</f>
        <v/>
      </c>
      <c r="CU435" s="16" t="str">
        <f>IF(Wedstrijden!BA432="x","ZZ","")</f>
        <v/>
      </c>
      <c r="CV435" s="16" t="str">
        <f>IF(COUNTA(Wedstrijden!AH432:AO432)&lt;&gt;0,2,"")</f>
        <v/>
      </c>
      <c r="CW435" s="16" t="str">
        <f t="shared" si="39"/>
        <v/>
      </c>
      <c r="CX435" s="16" t="str">
        <f>IF(Wedstrijden!AH432="x","BB","")</f>
        <v/>
      </c>
      <c r="CY435" s="16" t="str">
        <f>IF(Wedstrijden!AI432="x","B","")</f>
        <v/>
      </c>
      <c r="CZ435" s="16" t="str">
        <f>IF(Wedstrijden!AJ432="x","L","")</f>
        <v/>
      </c>
      <c r="DA435" s="16" t="str">
        <f>IF(Wedstrijden!AK432="x","M","")</f>
        <v/>
      </c>
      <c r="DB435" s="16" t="str">
        <f>IF(Wedstrijden!AL432="x","Z","")</f>
        <v/>
      </c>
      <c r="DC435" s="16" t="str">
        <f>IF(Wedstrijden!AM432="x","ZZ","")</f>
        <v/>
      </c>
      <c r="DD435" s="16" t="str">
        <f>IF(Wedstrijden!AO432="x","1.40","")</f>
        <v/>
      </c>
      <c r="DE435" s="16" t="str">
        <f>IF(COUNTA(Wedstrijden!BC432:BE432)&lt;&gt;0,6,"")</f>
        <v/>
      </c>
      <c r="DF435" s="16" t="str">
        <f t="shared" si="40"/>
        <v/>
      </c>
      <c r="DG435" s="16" t="str">
        <f>IF(Wedstrijden!BC432="x","L","")</f>
        <v/>
      </c>
      <c r="DH435" s="16" t="str">
        <f>IF(Wedstrijden!BD432="x","M","")</f>
        <v/>
      </c>
      <c r="DI435" s="16" t="str">
        <f>IF(Wedstrijden!BE432="x","Z","")</f>
        <v/>
      </c>
      <c r="DJ435" s="16" t="str">
        <f>IF(Wedstrijden!BF432="x","Z","")</f>
        <v/>
      </c>
      <c r="DK435" s="16" t="str">
        <f>IF(COUNTA(Wedstrijden!BH432:BJ432)&lt;&gt;0,6,"")</f>
        <v/>
      </c>
      <c r="DL435" s="16" t="str">
        <f t="shared" si="41"/>
        <v/>
      </c>
      <c r="DM435" s="16" t="str">
        <f>IF(Wedstrijden!BH432="x","L","")</f>
        <v/>
      </c>
      <c r="DN435" s="16" t="str">
        <f>IF(Wedstrijden!BI432="x","M","")</f>
        <v/>
      </c>
      <c r="DO435" s="16" t="str">
        <f>IF(Wedstrijden!BJ432="x","Z","")</f>
        <v/>
      </c>
      <c r="DP435" s="16" t="str">
        <f>IF(Wedstrijden!BK432="x","Z","")</f>
        <v/>
      </c>
    </row>
    <row r="436" spans="1:120" ht="14.4" x14ac:dyDescent="0.3">
      <c r="A436" s="18">
        <f>Wedstrijden!A433</f>
        <v>0</v>
      </c>
      <c r="B436" s="16" t="str">
        <f>IFERROR(VLOOKUP(Wedstrijden!#REF!,#REF!,2,FALSE),"")</f>
        <v/>
      </c>
      <c r="C436" s="16">
        <f>Wedstrijden!E433</f>
        <v>0</v>
      </c>
      <c r="D436" s="16" t="str">
        <f>IFERROR(VLOOKUP(Wedstrijden!#REF!,#REF!,2,FALSE),"")</f>
        <v/>
      </c>
      <c r="E436" s="16" t="str">
        <f>IFERROR(VLOOKUP(Wedstrijden!#REF!,#REF!,5,FALSE),"")</f>
        <v/>
      </c>
      <c r="F436" s="16" t="e">
        <f>IF(Wedstrijden!#REF!&lt;&gt;"",Wedstrijden!#REF!,"")</f>
        <v>#REF!</v>
      </c>
      <c r="G436" s="16" t="e">
        <f>IF(Wedstrijden!#REF!="Indoor",1,0)</f>
        <v>#REF!</v>
      </c>
      <c r="H436" s="16" t="e">
        <f>Wedstrijden!#REF!</f>
        <v>#REF!</v>
      </c>
      <c r="I436" s="16" t="e">
        <f>IF(Wedstrijden!#REF!="Nee",0,IF(Wedstrijden!#REF!="Ja",1,""))</f>
        <v>#REF!</v>
      </c>
      <c r="J436" s="16" t="e">
        <f>IF(Wedstrijden!#REF!&lt;&gt;"",Wedstrijden!#REF!,"")</f>
        <v>#REF!</v>
      </c>
      <c r="BJ436" s="16" t="str">
        <f>IF(COUNTA(Wedstrijden!T433:AB433)&lt;&gt;0,1,"")</f>
        <v/>
      </c>
      <c r="BK436" s="16" t="str">
        <f t="shared" si="36"/>
        <v/>
      </c>
      <c r="BL436" s="16" t="e">
        <f>IF(Wedstrijden!#REF!="x","AA","")</f>
        <v>#REF!</v>
      </c>
      <c r="BM436" s="16" t="e">
        <f>IF(Wedstrijden!#REF!="x","A","")</f>
        <v>#REF!</v>
      </c>
      <c r="BN436" s="16" t="str">
        <f>IF(Wedstrijden!T433="x","B1","")</f>
        <v/>
      </c>
      <c r="BO436" s="16" t="e">
        <f>IF(Wedstrijden!#REF!="x","BB","")</f>
        <v>#REF!</v>
      </c>
      <c r="BP436" s="16" t="str">
        <f>IF(Wedstrijden!V433="x","B","")</f>
        <v/>
      </c>
      <c r="BQ436" s="16" t="str">
        <f>IF(Wedstrijden!W433="x","L1","")</f>
        <v/>
      </c>
      <c r="BR436" s="16" t="str">
        <f>IF(Wedstrijden!X433="x","L2","")</f>
        <v/>
      </c>
      <c r="BS436" s="16" t="str">
        <f>IF(Wedstrijden!Y433="x","M1","")</f>
        <v/>
      </c>
      <c r="BT436" s="16" t="str">
        <f>IF(Wedstrijden!Z433="x","M2","")</f>
        <v/>
      </c>
      <c r="BU436" s="16" t="str">
        <f>IF(Wedstrijden!AA433="x","Z1","")</f>
        <v/>
      </c>
      <c r="BV436" s="16" t="str">
        <f>IF(Wedstrijden!AB433="x","Z2","")</f>
        <v/>
      </c>
      <c r="BW436" s="16" t="str">
        <f>IF(COUNTA(Wedstrijden!K433:S433)&lt;&gt;0,1,"")</f>
        <v/>
      </c>
      <c r="BX436" s="16" t="str">
        <f t="shared" si="37"/>
        <v/>
      </c>
      <c r="BY436" s="16" t="str">
        <f>IF(Wedstrijden!K433="x","BB","")</f>
        <v/>
      </c>
      <c r="BZ436" s="16" t="str">
        <f>IF(Wedstrijden!L433="x","B","")</f>
        <v/>
      </c>
      <c r="CA436" s="16" t="str">
        <f>IF(Wedstrijden!M433="x","L1","")</f>
        <v/>
      </c>
      <c r="CB436" s="16" t="str">
        <f>IF(Wedstrijden!N433="x","L2","")</f>
        <v/>
      </c>
      <c r="CC436" s="16" t="str">
        <f>IF(Wedstrijden!O433="x","M1","")</f>
        <v/>
      </c>
      <c r="CD436" s="16" t="str">
        <f>IF(Wedstrijden!P433="x","M2","")</f>
        <v/>
      </c>
      <c r="CE436" s="16" t="str">
        <f>IF(Wedstrijden!Q433="x","Z1","")</f>
        <v/>
      </c>
      <c r="CF436" s="16" t="str">
        <f>IF(Wedstrijden!R433="x","Z2","")</f>
        <v/>
      </c>
      <c r="CG436" s="16" t="str">
        <f>IF(Wedstrijden!S433="x","ZZL","")</f>
        <v/>
      </c>
      <c r="CL436" s="16" t="str">
        <f>IF(COUNTA(Wedstrijden!AQ433:BA433)&lt;&gt;0,2,"")</f>
        <v/>
      </c>
      <c r="CM436" s="16" t="str">
        <f t="shared" si="38"/>
        <v/>
      </c>
      <c r="CN436" s="16" t="str">
        <f>IF(Wedstrijden!AQ433="x","AA","")</f>
        <v/>
      </c>
      <c r="CO436" s="16" t="str">
        <f>IF(Wedstrijden!AR433="x","A","")</f>
        <v/>
      </c>
      <c r="CP436" s="16" t="str">
        <f>IF(Wedstrijden!AS433="x","BB","")</f>
        <v/>
      </c>
      <c r="CQ436" s="16" t="str">
        <f>IF(Wedstrijden!AT433="x","B","")</f>
        <v/>
      </c>
      <c r="CR436" s="16" t="str">
        <f>IF(Wedstrijden!AU433="x","L","")</f>
        <v/>
      </c>
      <c r="CS436" s="16" t="str">
        <f>IF(Wedstrijden!AV433="x","M","")</f>
        <v/>
      </c>
      <c r="CT436" s="16" t="str">
        <f>IF(Wedstrijden!AW433="x","Z","")</f>
        <v/>
      </c>
      <c r="CU436" s="16" t="str">
        <f>IF(Wedstrijden!BA433="x","ZZ","")</f>
        <v/>
      </c>
      <c r="CV436" s="16" t="str">
        <f>IF(COUNTA(Wedstrijden!AH433:AO433)&lt;&gt;0,2,"")</f>
        <v/>
      </c>
      <c r="CW436" s="16" t="str">
        <f t="shared" si="39"/>
        <v/>
      </c>
      <c r="CX436" s="16" t="str">
        <f>IF(Wedstrijden!AH433="x","BB","")</f>
        <v/>
      </c>
      <c r="CY436" s="16" t="str">
        <f>IF(Wedstrijden!AI433="x","B","")</f>
        <v/>
      </c>
      <c r="CZ436" s="16" t="str">
        <f>IF(Wedstrijden!AJ433="x","L","")</f>
        <v/>
      </c>
      <c r="DA436" s="16" t="str">
        <f>IF(Wedstrijden!AK433="x","M","")</f>
        <v/>
      </c>
      <c r="DB436" s="16" t="str">
        <f>IF(Wedstrijden!AL433="x","Z","")</f>
        <v/>
      </c>
      <c r="DC436" s="16" t="str">
        <f>IF(Wedstrijden!AM433="x","ZZ","")</f>
        <v/>
      </c>
      <c r="DD436" s="16" t="str">
        <f>IF(Wedstrijden!AO433="x","1.40","")</f>
        <v/>
      </c>
      <c r="DE436" s="16" t="str">
        <f>IF(COUNTA(Wedstrijden!BC433:BE433)&lt;&gt;0,6,"")</f>
        <v/>
      </c>
      <c r="DF436" s="16" t="str">
        <f t="shared" si="40"/>
        <v/>
      </c>
      <c r="DG436" s="16" t="str">
        <f>IF(Wedstrijden!BC433="x","L","")</f>
        <v/>
      </c>
      <c r="DH436" s="16" t="str">
        <f>IF(Wedstrijden!BD433="x","M","")</f>
        <v/>
      </c>
      <c r="DI436" s="16" t="str">
        <f>IF(Wedstrijden!BE433="x","Z","")</f>
        <v/>
      </c>
      <c r="DJ436" s="16" t="str">
        <f>IF(Wedstrijden!BF433="x","Z","")</f>
        <v/>
      </c>
      <c r="DK436" s="16" t="str">
        <f>IF(COUNTA(Wedstrijden!BH433:BJ433)&lt;&gt;0,6,"")</f>
        <v/>
      </c>
      <c r="DL436" s="16" t="str">
        <f t="shared" si="41"/>
        <v/>
      </c>
      <c r="DM436" s="16" t="str">
        <f>IF(Wedstrijden!BH433="x","L","")</f>
        <v/>
      </c>
      <c r="DN436" s="16" t="str">
        <f>IF(Wedstrijden!BI433="x","M","")</f>
        <v/>
      </c>
      <c r="DO436" s="16" t="str">
        <f>IF(Wedstrijden!BJ433="x","Z","")</f>
        <v/>
      </c>
      <c r="DP436" s="16" t="str">
        <f>IF(Wedstrijden!BK433="x","Z","")</f>
        <v/>
      </c>
    </row>
    <row r="437" spans="1:120" ht="14.4" x14ac:dyDescent="0.3">
      <c r="A437" s="18">
        <f>Wedstrijden!A434</f>
        <v>0</v>
      </c>
      <c r="B437" s="16" t="str">
        <f>IFERROR(VLOOKUP(Wedstrijden!#REF!,#REF!,2,FALSE),"")</f>
        <v/>
      </c>
      <c r="C437" s="16">
        <f>Wedstrijden!E434</f>
        <v>0</v>
      </c>
      <c r="D437" s="16" t="str">
        <f>IFERROR(VLOOKUP(Wedstrijden!#REF!,#REF!,2,FALSE),"")</f>
        <v/>
      </c>
      <c r="E437" s="16" t="str">
        <f>IFERROR(VLOOKUP(Wedstrijden!#REF!,#REF!,5,FALSE),"")</f>
        <v/>
      </c>
      <c r="F437" s="16" t="e">
        <f>IF(Wedstrijden!#REF!&lt;&gt;"",Wedstrijden!#REF!,"")</f>
        <v>#REF!</v>
      </c>
      <c r="G437" s="16" t="e">
        <f>IF(Wedstrijden!#REF!="Indoor",1,0)</f>
        <v>#REF!</v>
      </c>
      <c r="H437" s="16" t="e">
        <f>Wedstrijden!#REF!</f>
        <v>#REF!</v>
      </c>
      <c r="I437" s="16" t="e">
        <f>IF(Wedstrijden!#REF!="Nee",0,IF(Wedstrijden!#REF!="Ja",1,""))</f>
        <v>#REF!</v>
      </c>
      <c r="J437" s="16" t="e">
        <f>IF(Wedstrijden!#REF!&lt;&gt;"",Wedstrijden!#REF!,"")</f>
        <v>#REF!</v>
      </c>
      <c r="BJ437" s="16" t="str">
        <f>IF(COUNTA(Wedstrijden!T434:AB434)&lt;&gt;0,1,"")</f>
        <v/>
      </c>
      <c r="BK437" s="16" t="str">
        <f t="shared" si="36"/>
        <v/>
      </c>
      <c r="BL437" s="16" t="e">
        <f>IF(Wedstrijden!#REF!="x","AA","")</f>
        <v>#REF!</v>
      </c>
      <c r="BM437" s="16" t="e">
        <f>IF(Wedstrijden!#REF!="x","A","")</f>
        <v>#REF!</v>
      </c>
      <c r="BN437" s="16" t="str">
        <f>IF(Wedstrijden!T434="x","B1","")</f>
        <v/>
      </c>
      <c r="BO437" s="16" t="e">
        <f>IF(Wedstrijden!#REF!="x","BB","")</f>
        <v>#REF!</v>
      </c>
      <c r="BP437" s="16" t="str">
        <f>IF(Wedstrijden!V434="x","B","")</f>
        <v/>
      </c>
      <c r="BQ437" s="16" t="str">
        <f>IF(Wedstrijden!W434="x","L1","")</f>
        <v/>
      </c>
      <c r="BR437" s="16" t="str">
        <f>IF(Wedstrijden!X434="x","L2","")</f>
        <v/>
      </c>
      <c r="BS437" s="16" t="str">
        <f>IF(Wedstrijden!Y434="x","M1","")</f>
        <v/>
      </c>
      <c r="BT437" s="16" t="str">
        <f>IF(Wedstrijden!Z434="x","M2","")</f>
        <v/>
      </c>
      <c r="BU437" s="16" t="str">
        <f>IF(Wedstrijden!AA434="x","Z1","")</f>
        <v/>
      </c>
      <c r="BV437" s="16" t="str">
        <f>IF(Wedstrijden!AB434="x","Z2","")</f>
        <v/>
      </c>
      <c r="BW437" s="16" t="str">
        <f>IF(COUNTA(Wedstrijden!K434:S434)&lt;&gt;0,1,"")</f>
        <v/>
      </c>
      <c r="BX437" s="16" t="str">
        <f t="shared" si="37"/>
        <v/>
      </c>
      <c r="BY437" s="16" t="str">
        <f>IF(Wedstrijden!K434="x","BB","")</f>
        <v/>
      </c>
      <c r="BZ437" s="16" t="str">
        <f>IF(Wedstrijden!L434="x","B","")</f>
        <v/>
      </c>
      <c r="CA437" s="16" t="str">
        <f>IF(Wedstrijden!M434="x","L1","")</f>
        <v/>
      </c>
      <c r="CB437" s="16" t="str">
        <f>IF(Wedstrijden!N434="x","L2","")</f>
        <v/>
      </c>
      <c r="CC437" s="16" t="str">
        <f>IF(Wedstrijden!O434="x","M1","")</f>
        <v/>
      </c>
      <c r="CD437" s="16" t="str">
        <f>IF(Wedstrijden!P434="x","M2","")</f>
        <v/>
      </c>
      <c r="CE437" s="16" t="str">
        <f>IF(Wedstrijden!Q434="x","Z1","")</f>
        <v/>
      </c>
      <c r="CF437" s="16" t="str">
        <f>IF(Wedstrijden!R434="x","Z2","")</f>
        <v/>
      </c>
      <c r="CG437" s="16" t="str">
        <f>IF(Wedstrijden!S434="x","ZZL","")</f>
        <v/>
      </c>
      <c r="CL437" s="16" t="str">
        <f>IF(COUNTA(Wedstrijden!AQ434:BA434)&lt;&gt;0,2,"")</f>
        <v/>
      </c>
      <c r="CM437" s="16" t="str">
        <f t="shared" si="38"/>
        <v/>
      </c>
      <c r="CN437" s="16" t="str">
        <f>IF(Wedstrijden!AQ434="x","AA","")</f>
        <v/>
      </c>
      <c r="CO437" s="16" t="str">
        <f>IF(Wedstrijden!AR434="x","A","")</f>
        <v/>
      </c>
      <c r="CP437" s="16" t="str">
        <f>IF(Wedstrijden!AS434="x","BB","")</f>
        <v/>
      </c>
      <c r="CQ437" s="16" t="str">
        <f>IF(Wedstrijden!AT434="x","B","")</f>
        <v/>
      </c>
      <c r="CR437" s="16" t="str">
        <f>IF(Wedstrijden!AU434="x","L","")</f>
        <v/>
      </c>
      <c r="CS437" s="16" t="str">
        <f>IF(Wedstrijden!AV434="x","M","")</f>
        <v/>
      </c>
      <c r="CT437" s="16" t="str">
        <f>IF(Wedstrijden!AW434="x","Z","")</f>
        <v/>
      </c>
      <c r="CU437" s="16" t="str">
        <f>IF(Wedstrijden!BA434="x","ZZ","")</f>
        <v/>
      </c>
      <c r="CV437" s="16" t="str">
        <f>IF(COUNTA(Wedstrijden!AH434:AO434)&lt;&gt;0,2,"")</f>
        <v/>
      </c>
      <c r="CW437" s="16" t="str">
        <f t="shared" si="39"/>
        <v/>
      </c>
      <c r="CX437" s="16" t="str">
        <f>IF(Wedstrijden!AH434="x","BB","")</f>
        <v/>
      </c>
      <c r="CY437" s="16" t="str">
        <f>IF(Wedstrijden!AI434="x","B","")</f>
        <v/>
      </c>
      <c r="CZ437" s="16" t="str">
        <f>IF(Wedstrijden!AJ434="x","L","")</f>
        <v/>
      </c>
      <c r="DA437" s="16" t="str">
        <f>IF(Wedstrijden!AK434="x","M","")</f>
        <v/>
      </c>
      <c r="DB437" s="16" t="str">
        <f>IF(Wedstrijden!AL434="x","Z","")</f>
        <v/>
      </c>
      <c r="DC437" s="16" t="str">
        <f>IF(Wedstrijden!AM434="x","ZZ","")</f>
        <v/>
      </c>
      <c r="DD437" s="16" t="str">
        <f>IF(Wedstrijden!AO434="x","1.40","")</f>
        <v/>
      </c>
      <c r="DE437" s="16" t="str">
        <f>IF(COUNTA(Wedstrijden!BC434:BE434)&lt;&gt;0,6,"")</f>
        <v/>
      </c>
      <c r="DF437" s="16" t="str">
        <f t="shared" si="40"/>
        <v/>
      </c>
      <c r="DG437" s="16" t="str">
        <f>IF(Wedstrijden!BC434="x","L","")</f>
        <v/>
      </c>
      <c r="DH437" s="16" t="str">
        <f>IF(Wedstrijden!BD434="x","M","")</f>
        <v/>
      </c>
      <c r="DI437" s="16" t="str">
        <f>IF(Wedstrijden!BE434="x","Z","")</f>
        <v/>
      </c>
      <c r="DJ437" s="16" t="str">
        <f>IF(Wedstrijden!BF434="x","Z","")</f>
        <v/>
      </c>
      <c r="DK437" s="16" t="str">
        <f>IF(COUNTA(Wedstrijden!BH434:BJ434)&lt;&gt;0,6,"")</f>
        <v/>
      </c>
      <c r="DL437" s="16" t="str">
        <f t="shared" si="41"/>
        <v/>
      </c>
      <c r="DM437" s="16" t="str">
        <f>IF(Wedstrijden!BH434="x","L","")</f>
        <v/>
      </c>
      <c r="DN437" s="16" t="str">
        <f>IF(Wedstrijden!BI434="x","M","")</f>
        <v/>
      </c>
      <c r="DO437" s="16" t="str">
        <f>IF(Wedstrijden!BJ434="x","Z","")</f>
        <v/>
      </c>
      <c r="DP437" s="16" t="str">
        <f>IF(Wedstrijden!BK434="x","Z","")</f>
        <v/>
      </c>
    </row>
    <row r="438" spans="1:120" ht="14.4" x14ac:dyDescent="0.3">
      <c r="A438" s="18">
        <f>Wedstrijden!A435</f>
        <v>0</v>
      </c>
      <c r="B438" s="16" t="str">
        <f>IFERROR(VLOOKUP(Wedstrijden!#REF!,#REF!,2,FALSE),"")</f>
        <v/>
      </c>
      <c r="C438" s="16">
        <f>Wedstrijden!E435</f>
        <v>0</v>
      </c>
      <c r="D438" s="16" t="str">
        <f>IFERROR(VLOOKUP(Wedstrijden!#REF!,#REF!,2,FALSE),"")</f>
        <v/>
      </c>
      <c r="E438" s="16" t="str">
        <f>IFERROR(VLOOKUP(Wedstrijden!#REF!,#REF!,5,FALSE),"")</f>
        <v/>
      </c>
      <c r="F438" s="16" t="e">
        <f>IF(Wedstrijden!#REF!&lt;&gt;"",Wedstrijden!#REF!,"")</f>
        <v>#REF!</v>
      </c>
      <c r="G438" s="16" t="e">
        <f>IF(Wedstrijden!#REF!="Indoor",1,0)</f>
        <v>#REF!</v>
      </c>
      <c r="H438" s="16" t="e">
        <f>Wedstrijden!#REF!</f>
        <v>#REF!</v>
      </c>
      <c r="I438" s="16" t="e">
        <f>IF(Wedstrijden!#REF!="Nee",0,IF(Wedstrijden!#REF!="Ja",1,""))</f>
        <v>#REF!</v>
      </c>
      <c r="J438" s="16" t="e">
        <f>IF(Wedstrijden!#REF!&lt;&gt;"",Wedstrijden!#REF!,"")</f>
        <v>#REF!</v>
      </c>
      <c r="BJ438" s="16" t="str">
        <f>IF(COUNTA(Wedstrijden!T435:AB435)&lt;&gt;0,1,"")</f>
        <v/>
      </c>
      <c r="BK438" s="16" t="str">
        <f t="shared" si="36"/>
        <v/>
      </c>
      <c r="BL438" s="16" t="e">
        <f>IF(Wedstrijden!#REF!="x","AA","")</f>
        <v>#REF!</v>
      </c>
      <c r="BM438" s="16" t="e">
        <f>IF(Wedstrijden!#REF!="x","A","")</f>
        <v>#REF!</v>
      </c>
      <c r="BN438" s="16" t="str">
        <f>IF(Wedstrijden!T435="x","B1","")</f>
        <v/>
      </c>
      <c r="BO438" s="16" t="e">
        <f>IF(Wedstrijden!#REF!="x","BB","")</f>
        <v>#REF!</v>
      </c>
      <c r="BP438" s="16" t="str">
        <f>IF(Wedstrijden!V435="x","B","")</f>
        <v/>
      </c>
      <c r="BQ438" s="16" t="str">
        <f>IF(Wedstrijden!W435="x","L1","")</f>
        <v/>
      </c>
      <c r="BR438" s="16" t="str">
        <f>IF(Wedstrijden!X435="x","L2","")</f>
        <v/>
      </c>
      <c r="BS438" s="16" t="str">
        <f>IF(Wedstrijden!Y435="x","M1","")</f>
        <v/>
      </c>
      <c r="BT438" s="16" t="str">
        <f>IF(Wedstrijden!Z435="x","M2","")</f>
        <v/>
      </c>
      <c r="BU438" s="16" t="str">
        <f>IF(Wedstrijden!AA435="x","Z1","")</f>
        <v/>
      </c>
      <c r="BV438" s="16" t="str">
        <f>IF(Wedstrijden!AB435="x","Z2","")</f>
        <v/>
      </c>
      <c r="BW438" s="16" t="str">
        <f>IF(COUNTA(Wedstrijden!K435:S435)&lt;&gt;0,1,"")</f>
        <v/>
      </c>
      <c r="BX438" s="16" t="str">
        <f t="shared" si="37"/>
        <v/>
      </c>
      <c r="BY438" s="16" t="str">
        <f>IF(Wedstrijden!K435="x","BB","")</f>
        <v/>
      </c>
      <c r="BZ438" s="16" t="str">
        <f>IF(Wedstrijden!L435="x","B","")</f>
        <v/>
      </c>
      <c r="CA438" s="16" t="str">
        <f>IF(Wedstrijden!M435="x","L1","")</f>
        <v/>
      </c>
      <c r="CB438" s="16" t="str">
        <f>IF(Wedstrijden!N435="x","L2","")</f>
        <v/>
      </c>
      <c r="CC438" s="16" t="str">
        <f>IF(Wedstrijden!O435="x","M1","")</f>
        <v/>
      </c>
      <c r="CD438" s="16" t="str">
        <f>IF(Wedstrijden!P435="x","M2","")</f>
        <v/>
      </c>
      <c r="CE438" s="16" t="str">
        <f>IF(Wedstrijden!Q435="x","Z1","")</f>
        <v/>
      </c>
      <c r="CF438" s="16" t="str">
        <f>IF(Wedstrijden!R435="x","Z2","")</f>
        <v/>
      </c>
      <c r="CG438" s="16" t="str">
        <f>IF(Wedstrijden!S435="x","ZZL","")</f>
        <v/>
      </c>
      <c r="CL438" s="16" t="str">
        <f>IF(COUNTA(Wedstrijden!AQ435:BA435)&lt;&gt;0,2,"")</f>
        <v/>
      </c>
      <c r="CM438" s="16" t="str">
        <f t="shared" si="38"/>
        <v/>
      </c>
      <c r="CN438" s="16" t="str">
        <f>IF(Wedstrijden!AQ435="x","AA","")</f>
        <v/>
      </c>
      <c r="CO438" s="16" t="str">
        <f>IF(Wedstrijden!AR435="x","A","")</f>
        <v/>
      </c>
      <c r="CP438" s="16" t="str">
        <f>IF(Wedstrijden!AS435="x","BB","")</f>
        <v/>
      </c>
      <c r="CQ438" s="16" t="str">
        <f>IF(Wedstrijden!AT435="x","B","")</f>
        <v/>
      </c>
      <c r="CR438" s="16" t="str">
        <f>IF(Wedstrijden!AU435="x","L","")</f>
        <v/>
      </c>
      <c r="CS438" s="16" t="str">
        <f>IF(Wedstrijden!AV435="x","M","")</f>
        <v/>
      </c>
      <c r="CT438" s="16" t="str">
        <f>IF(Wedstrijden!AW435="x","Z","")</f>
        <v/>
      </c>
      <c r="CU438" s="16" t="str">
        <f>IF(Wedstrijden!BA435="x","ZZ","")</f>
        <v/>
      </c>
      <c r="CV438" s="16" t="str">
        <f>IF(COUNTA(Wedstrijden!AH435:AO435)&lt;&gt;0,2,"")</f>
        <v/>
      </c>
      <c r="CW438" s="16" t="str">
        <f t="shared" si="39"/>
        <v/>
      </c>
      <c r="CX438" s="16" t="str">
        <f>IF(Wedstrijden!AH435="x","BB","")</f>
        <v/>
      </c>
      <c r="CY438" s="16" t="str">
        <f>IF(Wedstrijden!AI435="x","B","")</f>
        <v/>
      </c>
      <c r="CZ438" s="16" t="str">
        <f>IF(Wedstrijden!AJ435="x","L","")</f>
        <v/>
      </c>
      <c r="DA438" s="16" t="str">
        <f>IF(Wedstrijden!AK435="x","M","")</f>
        <v/>
      </c>
      <c r="DB438" s="16" t="str">
        <f>IF(Wedstrijden!AL435="x","Z","")</f>
        <v/>
      </c>
      <c r="DC438" s="16" t="str">
        <f>IF(Wedstrijden!AM435="x","ZZ","")</f>
        <v/>
      </c>
      <c r="DD438" s="16" t="str">
        <f>IF(Wedstrijden!AO435="x","1.40","")</f>
        <v/>
      </c>
      <c r="DE438" s="16" t="str">
        <f>IF(COUNTA(Wedstrijden!BC435:BE435)&lt;&gt;0,6,"")</f>
        <v/>
      </c>
      <c r="DF438" s="16" t="str">
        <f t="shared" si="40"/>
        <v/>
      </c>
      <c r="DG438" s="16" t="str">
        <f>IF(Wedstrijden!BC435="x","L","")</f>
        <v/>
      </c>
      <c r="DH438" s="16" t="str">
        <f>IF(Wedstrijden!BD435="x","M","")</f>
        <v/>
      </c>
      <c r="DI438" s="16" t="str">
        <f>IF(Wedstrijden!BE435="x","Z","")</f>
        <v/>
      </c>
      <c r="DJ438" s="16" t="str">
        <f>IF(Wedstrijden!BF435="x","Z","")</f>
        <v/>
      </c>
      <c r="DK438" s="16" t="str">
        <f>IF(COUNTA(Wedstrijden!BH435:BJ435)&lt;&gt;0,6,"")</f>
        <v/>
      </c>
      <c r="DL438" s="16" t="str">
        <f t="shared" si="41"/>
        <v/>
      </c>
      <c r="DM438" s="16" t="str">
        <f>IF(Wedstrijden!BH435="x","L","")</f>
        <v/>
      </c>
      <c r="DN438" s="16" t="str">
        <f>IF(Wedstrijden!BI435="x","M","")</f>
        <v/>
      </c>
      <c r="DO438" s="16" t="str">
        <f>IF(Wedstrijden!BJ435="x","Z","")</f>
        <v/>
      </c>
      <c r="DP438" s="16" t="str">
        <f>IF(Wedstrijden!BK435="x","Z","")</f>
        <v/>
      </c>
    </row>
    <row r="439" spans="1:120" ht="14.4" x14ac:dyDescent="0.3">
      <c r="A439" s="18">
        <f>Wedstrijden!A436</f>
        <v>0</v>
      </c>
      <c r="B439" s="16" t="str">
        <f>IFERROR(VLOOKUP(Wedstrijden!#REF!,#REF!,2,FALSE),"")</f>
        <v/>
      </c>
      <c r="C439" s="16">
        <f>Wedstrijden!E436</f>
        <v>0</v>
      </c>
      <c r="D439" s="16" t="str">
        <f>IFERROR(VLOOKUP(Wedstrijden!#REF!,#REF!,2,FALSE),"")</f>
        <v/>
      </c>
      <c r="E439" s="16" t="str">
        <f>IFERROR(VLOOKUP(Wedstrijden!#REF!,#REF!,5,FALSE),"")</f>
        <v/>
      </c>
      <c r="F439" s="16" t="e">
        <f>IF(Wedstrijden!#REF!&lt;&gt;"",Wedstrijden!#REF!,"")</f>
        <v>#REF!</v>
      </c>
      <c r="G439" s="16" t="e">
        <f>IF(Wedstrijden!#REF!="Indoor",1,0)</f>
        <v>#REF!</v>
      </c>
      <c r="H439" s="16" t="e">
        <f>Wedstrijden!#REF!</f>
        <v>#REF!</v>
      </c>
      <c r="I439" s="16" t="e">
        <f>IF(Wedstrijden!#REF!="Nee",0,IF(Wedstrijden!#REF!="Ja",1,""))</f>
        <v>#REF!</v>
      </c>
      <c r="J439" s="16" t="e">
        <f>IF(Wedstrijden!#REF!&lt;&gt;"",Wedstrijden!#REF!,"")</f>
        <v>#REF!</v>
      </c>
      <c r="BJ439" s="16" t="str">
        <f>IF(COUNTA(Wedstrijden!T436:AB436)&lt;&gt;0,1,"")</f>
        <v/>
      </c>
      <c r="BK439" s="16" t="str">
        <f t="shared" si="36"/>
        <v/>
      </c>
      <c r="BL439" s="16" t="e">
        <f>IF(Wedstrijden!#REF!="x","AA","")</f>
        <v>#REF!</v>
      </c>
      <c r="BM439" s="16" t="e">
        <f>IF(Wedstrijden!#REF!="x","A","")</f>
        <v>#REF!</v>
      </c>
      <c r="BN439" s="16" t="str">
        <f>IF(Wedstrijden!T436="x","B1","")</f>
        <v/>
      </c>
      <c r="BO439" s="16" t="e">
        <f>IF(Wedstrijden!#REF!="x","BB","")</f>
        <v>#REF!</v>
      </c>
      <c r="BP439" s="16" t="str">
        <f>IF(Wedstrijden!V436="x","B","")</f>
        <v/>
      </c>
      <c r="BQ439" s="16" t="str">
        <f>IF(Wedstrijden!W436="x","L1","")</f>
        <v/>
      </c>
      <c r="BR439" s="16" t="str">
        <f>IF(Wedstrijden!X436="x","L2","")</f>
        <v/>
      </c>
      <c r="BS439" s="16" t="str">
        <f>IF(Wedstrijden!Y436="x","M1","")</f>
        <v/>
      </c>
      <c r="BT439" s="16" t="str">
        <f>IF(Wedstrijden!Z436="x","M2","")</f>
        <v/>
      </c>
      <c r="BU439" s="16" t="str">
        <f>IF(Wedstrijden!AA436="x","Z1","")</f>
        <v/>
      </c>
      <c r="BV439" s="16" t="str">
        <f>IF(Wedstrijden!AB436="x","Z2","")</f>
        <v/>
      </c>
      <c r="BW439" s="16" t="str">
        <f>IF(COUNTA(Wedstrijden!K436:S436)&lt;&gt;0,1,"")</f>
        <v/>
      </c>
      <c r="BX439" s="16" t="str">
        <f t="shared" si="37"/>
        <v/>
      </c>
      <c r="BY439" s="16" t="str">
        <f>IF(Wedstrijden!K436="x","BB","")</f>
        <v/>
      </c>
      <c r="BZ439" s="16" t="str">
        <f>IF(Wedstrijden!L436="x","B","")</f>
        <v/>
      </c>
      <c r="CA439" s="16" t="str">
        <f>IF(Wedstrijden!M436="x","L1","")</f>
        <v/>
      </c>
      <c r="CB439" s="16" t="str">
        <f>IF(Wedstrijden!N436="x","L2","")</f>
        <v/>
      </c>
      <c r="CC439" s="16" t="str">
        <f>IF(Wedstrijden!O436="x","M1","")</f>
        <v/>
      </c>
      <c r="CD439" s="16" t="str">
        <f>IF(Wedstrijden!P436="x","M2","")</f>
        <v/>
      </c>
      <c r="CE439" s="16" t="str">
        <f>IF(Wedstrijden!Q436="x","Z1","")</f>
        <v/>
      </c>
      <c r="CF439" s="16" t="str">
        <f>IF(Wedstrijden!R436="x","Z2","")</f>
        <v/>
      </c>
      <c r="CG439" s="16" t="str">
        <f>IF(Wedstrijden!S436="x","ZZL","")</f>
        <v/>
      </c>
      <c r="CL439" s="16" t="str">
        <f>IF(COUNTA(Wedstrijden!AQ436:BA436)&lt;&gt;0,2,"")</f>
        <v/>
      </c>
      <c r="CM439" s="16" t="str">
        <f t="shared" si="38"/>
        <v/>
      </c>
      <c r="CN439" s="16" t="str">
        <f>IF(Wedstrijden!AQ436="x","AA","")</f>
        <v/>
      </c>
      <c r="CO439" s="16" t="str">
        <f>IF(Wedstrijden!AR436="x","A","")</f>
        <v/>
      </c>
      <c r="CP439" s="16" t="str">
        <f>IF(Wedstrijden!AS436="x","BB","")</f>
        <v/>
      </c>
      <c r="CQ439" s="16" t="str">
        <f>IF(Wedstrijden!AT436="x","B","")</f>
        <v/>
      </c>
      <c r="CR439" s="16" t="str">
        <f>IF(Wedstrijden!AU436="x","L","")</f>
        <v/>
      </c>
      <c r="CS439" s="16" t="str">
        <f>IF(Wedstrijden!AV436="x","M","")</f>
        <v/>
      </c>
      <c r="CT439" s="16" t="str">
        <f>IF(Wedstrijden!AW436="x","Z","")</f>
        <v/>
      </c>
      <c r="CU439" s="16" t="str">
        <f>IF(Wedstrijden!BA436="x","ZZ","")</f>
        <v/>
      </c>
      <c r="CV439" s="16" t="str">
        <f>IF(COUNTA(Wedstrijden!AH436:AO436)&lt;&gt;0,2,"")</f>
        <v/>
      </c>
      <c r="CW439" s="16" t="str">
        <f t="shared" si="39"/>
        <v/>
      </c>
      <c r="CX439" s="16" t="str">
        <f>IF(Wedstrijden!AH436="x","BB","")</f>
        <v/>
      </c>
      <c r="CY439" s="16" t="str">
        <f>IF(Wedstrijden!AI436="x","B","")</f>
        <v/>
      </c>
      <c r="CZ439" s="16" t="str">
        <f>IF(Wedstrijden!AJ436="x","L","")</f>
        <v/>
      </c>
      <c r="DA439" s="16" t="str">
        <f>IF(Wedstrijden!AK436="x","M","")</f>
        <v/>
      </c>
      <c r="DB439" s="16" t="str">
        <f>IF(Wedstrijden!AL436="x","Z","")</f>
        <v/>
      </c>
      <c r="DC439" s="16" t="str">
        <f>IF(Wedstrijden!AM436="x","ZZ","")</f>
        <v/>
      </c>
      <c r="DD439" s="16" t="str">
        <f>IF(Wedstrijden!AO436="x","1.40","")</f>
        <v/>
      </c>
      <c r="DE439" s="16" t="str">
        <f>IF(COUNTA(Wedstrijden!BC436:BE436)&lt;&gt;0,6,"")</f>
        <v/>
      </c>
      <c r="DF439" s="16" t="str">
        <f t="shared" si="40"/>
        <v/>
      </c>
      <c r="DG439" s="16" t="str">
        <f>IF(Wedstrijden!BC436="x","L","")</f>
        <v/>
      </c>
      <c r="DH439" s="16" t="str">
        <f>IF(Wedstrijden!BD436="x","M","")</f>
        <v/>
      </c>
      <c r="DI439" s="16" t="str">
        <f>IF(Wedstrijden!BE436="x","Z","")</f>
        <v/>
      </c>
      <c r="DJ439" s="16" t="str">
        <f>IF(Wedstrijden!BF436="x","Z","")</f>
        <v/>
      </c>
      <c r="DK439" s="16" t="str">
        <f>IF(COUNTA(Wedstrijden!BH436:BJ436)&lt;&gt;0,6,"")</f>
        <v/>
      </c>
      <c r="DL439" s="16" t="str">
        <f t="shared" si="41"/>
        <v/>
      </c>
      <c r="DM439" s="16" t="str">
        <f>IF(Wedstrijden!BH436="x","L","")</f>
        <v/>
      </c>
      <c r="DN439" s="16" t="str">
        <f>IF(Wedstrijden!BI436="x","M","")</f>
        <v/>
      </c>
      <c r="DO439" s="16" t="str">
        <f>IF(Wedstrijden!BJ436="x","Z","")</f>
        <v/>
      </c>
      <c r="DP439" s="16" t="str">
        <f>IF(Wedstrijden!BK436="x","Z","")</f>
        <v/>
      </c>
    </row>
    <row r="440" spans="1:120" ht="14.4" x14ac:dyDescent="0.3">
      <c r="A440" s="18">
        <f>Wedstrijden!A437</f>
        <v>0</v>
      </c>
      <c r="B440" s="16" t="str">
        <f>IFERROR(VLOOKUP(Wedstrijden!#REF!,#REF!,2,FALSE),"")</f>
        <v/>
      </c>
      <c r="C440" s="16">
        <f>Wedstrijden!E437</f>
        <v>0</v>
      </c>
      <c r="D440" s="16" t="str">
        <f>IFERROR(VLOOKUP(Wedstrijden!#REF!,#REF!,2,FALSE),"")</f>
        <v/>
      </c>
      <c r="E440" s="16" t="str">
        <f>IFERROR(VLOOKUP(Wedstrijden!#REF!,#REF!,5,FALSE),"")</f>
        <v/>
      </c>
      <c r="F440" s="16" t="e">
        <f>IF(Wedstrijden!#REF!&lt;&gt;"",Wedstrijden!#REF!,"")</f>
        <v>#REF!</v>
      </c>
      <c r="G440" s="16" t="e">
        <f>IF(Wedstrijden!#REF!="Indoor",1,0)</f>
        <v>#REF!</v>
      </c>
      <c r="H440" s="16" t="e">
        <f>Wedstrijden!#REF!</f>
        <v>#REF!</v>
      </c>
      <c r="I440" s="16" t="e">
        <f>IF(Wedstrijden!#REF!="Nee",0,IF(Wedstrijden!#REF!="Ja",1,""))</f>
        <v>#REF!</v>
      </c>
      <c r="J440" s="16" t="e">
        <f>IF(Wedstrijden!#REF!&lt;&gt;"",Wedstrijden!#REF!,"")</f>
        <v>#REF!</v>
      </c>
      <c r="BJ440" s="16" t="str">
        <f>IF(COUNTA(Wedstrijden!T437:AB437)&lt;&gt;0,1,"")</f>
        <v/>
      </c>
      <c r="BK440" s="16" t="str">
        <f t="shared" si="36"/>
        <v/>
      </c>
      <c r="BL440" s="16" t="e">
        <f>IF(Wedstrijden!#REF!="x","AA","")</f>
        <v>#REF!</v>
      </c>
      <c r="BM440" s="16" t="e">
        <f>IF(Wedstrijden!#REF!="x","A","")</f>
        <v>#REF!</v>
      </c>
      <c r="BN440" s="16" t="str">
        <f>IF(Wedstrijden!T437="x","B1","")</f>
        <v/>
      </c>
      <c r="BO440" s="16" t="e">
        <f>IF(Wedstrijden!#REF!="x","BB","")</f>
        <v>#REF!</v>
      </c>
      <c r="BP440" s="16" t="str">
        <f>IF(Wedstrijden!V437="x","B","")</f>
        <v/>
      </c>
      <c r="BQ440" s="16" t="str">
        <f>IF(Wedstrijden!W437="x","L1","")</f>
        <v/>
      </c>
      <c r="BR440" s="16" t="str">
        <f>IF(Wedstrijden!X437="x","L2","")</f>
        <v/>
      </c>
      <c r="BS440" s="16" t="str">
        <f>IF(Wedstrijden!Y437="x","M1","")</f>
        <v/>
      </c>
      <c r="BT440" s="16" t="str">
        <f>IF(Wedstrijden!Z437="x","M2","")</f>
        <v/>
      </c>
      <c r="BU440" s="16" t="str">
        <f>IF(Wedstrijden!AA437="x","Z1","")</f>
        <v/>
      </c>
      <c r="BV440" s="16" t="str">
        <f>IF(Wedstrijden!AB437="x","Z2","")</f>
        <v/>
      </c>
      <c r="BW440" s="16" t="str">
        <f>IF(COUNTA(Wedstrijden!K437:S437)&lt;&gt;0,1,"")</f>
        <v/>
      </c>
      <c r="BX440" s="16" t="str">
        <f t="shared" si="37"/>
        <v/>
      </c>
      <c r="BY440" s="16" t="str">
        <f>IF(Wedstrijden!K437="x","BB","")</f>
        <v/>
      </c>
      <c r="BZ440" s="16" t="str">
        <f>IF(Wedstrijden!L437="x","B","")</f>
        <v/>
      </c>
      <c r="CA440" s="16" t="str">
        <f>IF(Wedstrijden!M437="x","L1","")</f>
        <v/>
      </c>
      <c r="CB440" s="16" t="str">
        <f>IF(Wedstrijden!N437="x","L2","")</f>
        <v/>
      </c>
      <c r="CC440" s="16" t="str">
        <f>IF(Wedstrijden!O437="x","M1","")</f>
        <v/>
      </c>
      <c r="CD440" s="16" t="str">
        <f>IF(Wedstrijden!P437="x","M2","")</f>
        <v/>
      </c>
      <c r="CE440" s="16" t="str">
        <f>IF(Wedstrijden!Q437="x","Z1","")</f>
        <v/>
      </c>
      <c r="CF440" s="16" t="str">
        <f>IF(Wedstrijden!R437="x","Z2","")</f>
        <v/>
      </c>
      <c r="CG440" s="16" t="str">
        <f>IF(Wedstrijden!S437="x","ZZL","")</f>
        <v/>
      </c>
      <c r="CL440" s="16" t="str">
        <f>IF(COUNTA(Wedstrijden!AQ437:BA437)&lt;&gt;0,2,"")</f>
        <v/>
      </c>
      <c r="CM440" s="16" t="str">
        <f t="shared" si="38"/>
        <v/>
      </c>
      <c r="CN440" s="16" t="str">
        <f>IF(Wedstrijden!AQ437="x","AA","")</f>
        <v/>
      </c>
      <c r="CO440" s="16" t="str">
        <f>IF(Wedstrijden!AR437="x","A","")</f>
        <v/>
      </c>
      <c r="CP440" s="16" t="str">
        <f>IF(Wedstrijden!AS437="x","BB","")</f>
        <v/>
      </c>
      <c r="CQ440" s="16" t="str">
        <f>IF(Wedstrijden!AT437="x","B","")</f>
        <v/>
      </c>
      <c r="CR440" s="16" t="str">
        <f>IF(Wedstrijden!AU437="x","L","")</f>
        <v/>
      </c>
      <c r="CS440" s="16" t="str">
        <f>IF(Wedstrijden!AV437="x","M","")</f>
        <v/>
      </c>
      <c r="CT440" s="16" t="str">
        <f>IF(Wedstrijden!AW437="x","Z","")</f>
        <v/>
      </c>
      <c r="CU440" s="16" t="str">
        <f>IF(Wedstrijden!BA437="x","ZZ","")</f>
        <v/>
      </c>
      <c r="CV440" s="16" t="str">
        <f>IF(COUNTA(Wedstrijden!AH437:AO437)&lt;&gt;0,2,"")</f>
        <v/>
      </c>
      <c r="CW440" s="16" t="str">
        <f t="shared" si="39"/>
        <v/>
      </c>
      <c r="CX440" s="16" t="str">
        <f>IF(Wedstrijden!AH437="x","BB","")</f>
        <v/>
      </c>
      <c r="CY440" s="16" t="str">
        <f>IF(Wedstrijden!AI437="x","B","")</f>
        <v/>
      </c>
      <c r="CZ440" s="16" t="str">
        <f>IF(Wedstrijden!AJ437="x","L","")</f>
        <v/>
      </c>
      <c r="DA440" s="16" t="str">
        <f>IF(Wedstrijden!AK437="x","M","")</f>
        <v/>
      </c>
      <c r="DB440" s="16" t="str">
        <f>IF(Wedstrijden!AL437="x","Z","")</f>
        <v/>
      </c>
      <c r="DC440" s="16" t="str">
        <f>IF(Wedstrijden!AM437="x","ZZ","")</f>
        <v/>
      </c>
      <c r="DD440" s="16" t="str">
        <f>IF(Wedstrijden!AO437="x","1.40","")</f>
        <v/>
      </c>
      <c r="DE440" s="16" t="str">
        <f>IF(COUNTA(Wedstrijden!BC437:BE437)&lt;&gt;0,6,"")</f>
        <v/>
      </c>
      <c r="DF440" s="16" t="str">
        <f t="shared" si="40"/>
        <v/>
      </c>
      <c r="DG440" s="16" t="str">
        <f>IF(Wedstrijden!BC437="x","L","")</f>
        <v/>
      </c>
      <c r="DH440" s="16" t="str">
        <f>IF(Wedstrijden!BD437="x","M","")</f>
        <v/>
      </c>
      <c r="DI440" s="16" t="str">
        <f>IF(Wedstrijden!BE437="x","Z","")</f>
        <v/>
      </c>
      <c r="DJ440" s="16" t="str">
        <f>IF(Wedstrijden!BF437="x","Z","")</f>
        <v/>
      </c>
      <c r="DK440" s="16" t="str">
        <f>IF(COUNTA(Wedstrijden!BH437:BJ437)&lt;&gt;0,6,"")</f>
        <v/>
      </c>
      <c r="DL440" s="16" t="str">
        <f t="shared" si="41"/>
        <v/>
      </c>
      <c r="DM440" s="16" t="str">
        <f>IF(Wedstrijden!BH437="x","L","")</f>
        <v/>
      </c>
      <c r="DN440" s="16" t="str">
        <f>IF(Wedstrijden!BI437="x","M","")</f>
        <v/>
      </c>
      <c r="DO440" s="16" t="str">
        <f>IF(Wedstrijden!BJ437="x","Z","")</f>
        <v/>
      </c>
      <c r="DP440" s="16" t="str">
        <f>IF(Wedstrijden!BK437="x","Z","")</f>
        <v/>
      </c>
    </row>
    <row r="441" spans="1:120" ht="14.4" x14ac:dyDescent="0.3">
      <c r="A441" s="18">
        <f>Wedstrijden!A438</f>
        <v>0</v>
      </c>
      <c r="B441" s="16" t="str">
        <f>IFERROR(VLOOKUP(Wedstrijden!#REF!,#REF!,2,FALSE),"")</f>
        <v/>
      </c>
      <c r="C441" s="16">
        <f>Wedstrijden!E438</f>
        <v>0</v>
      </c>
      <c r="D441" s="16" t="str">
        <f>IFERROR(VLOOKUP(Wedstrijden!#REF!,#REF!,2,FALSE),"")</f>
        <v/>
      </c>
      <c r="E441" s="16" t="str">
        <f>IFERROR(VLOOKUP(Wedstrijden!#REF!,#REF!,5,FALSE),"")</f>
        <v/>
      </c>
      <c r="F441" s="16" t="e">
        <f>IF(Wedstrijden!#REF!&lt;&gt;"",Wedstrijden!#REF!,"")</f>
        <v>#REF!</v>
      </c>
      <c r="G441" s="16" t="e">
        <f>IF(Wedstrijden!#REF!="Indoor",1,0)</f>
        <v>#REF!</v>
      </c>
      <c r="H441" s="16" t="e">
        <f>Wedstrijden!#REF!</f>
        <v>#REF!</v>
      </c>
      <c r="I441" s="16" t="e">
        <f>IF(Wedstrijden!#REF!="Nee",0,IF(Wedstrijden!#REF!="Ja",1,""))</f>
        <v>#REF!</v>
      </c>
      <c r="J441" s="16" t="e">
        <f>IF(Wedstrijden!#REF!&lt;&gt;"",Wedstrijden!#REF!,"")</f>
        <v>#REF!</v>
      </c>
      <c r="BJ441" s="16" t="str">
        <f>IF(COUNTA(Wedstrijden!T438:AB438)&lt;&gt;0,1,"")</f>
        <v/>
      </c>
      <c r="BK441" s="16" t="str">
        <f t="shared" si="36"/>
        <v/>
      </c>
      <c r="BL441" s="16" t="e">
        <f>IF(Wedstrijden!#REF!="x","AA","")</f>
        <v>#REF!</v>
      </c>
      <c r="BM441" s="16" t="e">
        <f>IF(Wedstrijden!#REF!="x","A","")</f>
        <v>#REF!</v>
      </c>
      <c r="BN441" s="16" t="str">
        <f>IF(Wedstrijden!T438="x","B1","")</f>
        <v/>
      </c>
      <c r="BO441" s="16" t="e">
        <f>IF(Wedstrijden!#REF!="x","BB","")</f>
        <v>#REF!</v>
      </c>
      <c r="BP441" s="16" t="str">
        <f>IF(Wedstrijden!V438="x","B","")</f>
        <v/>
      </c>
      <c r="BQ441" s="16" t="str">
        <f>IF(Wedstrijden!W438="x","L1","")</f>
        <v/>
      </c>
      <c r="BR441" s="16" t="str">
        <f>IF(Wedstrijden!X438="x","L2","")</f>
        <v/>
      </c>
      <c r="BS441" s="16" t="str">
        <f>IF(Wedstrijden!Y438="x","M1","")</f>
        <v/>
      </c>
      <c r="BT441" s="16" t="str">
        <f>IF(Wedstrijden!Z438="x","M2","")</f>
        <v/>
      </c>
      <c r="BU441" s="16" t="str">
        <f>IF(Wedstrijden!AA438="x","Z1","")</f>
        <v/>
      </c>
      <c r="BV441" s="16" t="str">
        <f>IF(Wedstrijden!AB438="x","Z2","")</f>
        <v/>
      </c>
      <c r="BW441" s="16" t="str">
        <f>IF(COUNTA(Wedstrijden!K438:S438)&lt;&gt;0,1,"")</f>
        <v/>
      </c>
      <c r="BX441" s="16" t="str">
        <f t="shared" si="37"/>
        <v/>
      </c>
      <c r="BY441" s="16" t="str">
        <f>IF(Wedstrijden!K438="x","BB","")</f>
        <v/>
      </c>
      <c r="BZ441" s="16" t="str">
        <f>IF(Wedstrijden!L438="x","B","")</f>
        <v/>
      </c>
      <c r="CA441" s="16" t="str">
        <f>IF(Wedstrijden!M438="x","L1","")</f>
        <v/>
      </c>
      <c r="CB441" s="16" t="str">
        <f>IF(Wedstrijden!N438="x","L2","")</f>
        <v/>
      </c>
      <c r="CC441" s="16" t="str">
        <f>IF(Wedstrijden!O438="x","M1","")</f>
        <v/>
      </c>
      <c r="CD441" s="16" t="str">
        <f>IF(Wedstrijden!P438="x","M2","")</f>
        <v/>
      </c>
      <c r="CE441" s="16" t="str">
        <f>IF(Wedstrijden!Q438="x","Z1","")</f>
        <v/>
      </c>
      <c r="CF441" s="16" t="str">
        <f>IF(Wedstrijden!R438="x","Z2","")</f>
        <v/>
      </c>
      <c r="CG441" s="16" t="str">
        <f>IF(Wedstrijden!S438="x","ZZL","")</f>
        <v/>
      </c>
      <c r="CL441" s="16" t="str">
        <f>IF(COUNTA(Wedstrijden!AQ438:BA438)&lt;&gt;0,2,"")</f>
        <v/>
      </c>
      <c r="CM441" s="16" t="str">
        <f t="shared" si="38"/>
        <v/>
      </c>
      <c r="CN441" s="16" t="str">
        <f>IF(Wedstrijden!AQ438="x","AA","")</f>
        <v/>
      </c>
      <c r="CO441" s="16" t="str">
        <f>IF(Wedstrijden!AR438="x","A","")</f>
        <v/>
      </c>
      <c r="CP441" s="16" t="str">
        <f>IF(Wedstrijden!AS438="x","BB","")</f>
        <v/>
      </c>
      <c r="CQ441" s="16" t="str">
        <f>IF(Wedstrijden!AT438="x","B","")</f>
        <v/>
      </c>
      <c r="CR441" s="16" t="str">
        <f>IF(Wedstrijden!AU438="x","L","")</f>
        <v/>
      </c>
      <c r="CS441" s="16" t="str">
        <f>IF(Wedstrijden!AV438="x","M","")</f>
        <v/>
      </c>
      <c r="CT441" s="16" t="str">
        <f>IF(Wedstrijden!AW438="x","Z","")</f>
        <v/>
      </c>
      <c r="CU441" s="16" t="str">
        <f>IF(Wedstrijden!BA438="x","ZZ","")</f>
        <v/>
      </c>
      <c r="CV441" s="16" t="str">
        <f>IF(COUNTA(Wedstrijden!AH438:AO438)&lt;&gt;0,2,"")</f>
        <v/>
      </c>
      <c r="CW441" s="16" t="str">
        <f t="shared" si="39"/>
        <v/>
      </c>
      <c r="CX441" s="16" t="str">
        <f>IF(Wedstrijden!AH438="x","BB","")</f>
        <v/>
      </c>
      <c r="CY441" s="16" t="str">
        <f>IF(Wedstrijden!AI438="x","B","")</f>
        <v/>
      </c>
      <c r="CZ441" s="16" t="str">
        <f>IF(Wedstrijden!AJ438="x","L","")</f>
        <v/>
      </c>
      <c r="DA441" s="16" t="str">
        <f>IF(Wedstrijden!AK438="x","M","")</f>
        <v/>
      </c>
      <c r="DB441" s="16" t="str">
        <f>IF(Wedstrijden!AL438="x","Z","")</f>
        <v/>
      </c>
      <c r="DC441" s="16" t="str">
        <f>IF(Wedstrijden!AM438="x","ZZ","")</f>
        <v/>
      </c>
      <c r="DD441" s="16" t="str">
        <f>IF(Wedstrijden!AO438="x","1.40","")</f>
        <v/>
      </c>
      <c r="DE441" s="16" t="str">
        <f>IF(COUNTA(Wedstrijden!BC438:BE438)&lt;&gt;0,6,"")</f>
        <v/>
      </c>
      <c r="DF441" s="16" t="str">
        <f t="shared" si="40"/>
        <v/>
      </c>
      <c r="DG441" s="16" t="str">
        <f>IF(Wedstrijden!BC438="x","L","")</f>
        <v/>
      </c>
      <c r="DH441" s="16" t="str">
        <f>IF(Wedstrijden!BD438="x","M","")</f>
        <v/>
      </c>
      <c r="DI441" s="16" t="str">
        <f>IF(Wedstrijden!BE438="x","Z","")</f>
        <v/>
      </c>
      <c r="DJ441" s="16" t="str">
        <f>IF(Wedstrijden!BF438="x","Z","")</f>
        <v/>
      </c>
      <c r="DK441" s="16" t="str">
        <f>IF(COUNTA(Wedstrijden!BH438:BJ438)&lt;&gt;0,6,"")</f>
        <v/>
      </c>
      <c r="DL441" s="16" t="str">
        <f t="shared" si="41"/>
        <v/>
      </c>
      <c r="DM441" s="16" t="str">
        <f>IF(Wedstrijden!BH438="x","L","")</f>
        <v/>
      </c>
      <c r="DN441" s="16" t="str">
        <f>IF(Wedstrijden!BI438="x","M","")</f>
        <v/>
      </c>
      <c r="DO441" s="16" t="str">
        <f>IF(Wedstrijden!BJ438="x","Z","")</f>
        <v/>
      </c>
      <c r="DP441" s="16" t="str">
        <f>IF(Wedstrijden!BK438="x","Z","")</f>
        <v/>
      </c>
    </row>
    <row r="442" spans="1:120" ht="14.4" x14ac:dyDescent="0.3">
      <c r="A442" s="18">
        <f>Wedstrijden!A439</f>
        <v>0</v>
      </c>
      <c r="B442" s="16" t="str">
        <f>IFERROR(VLOOKUP(Wedstrijden!#REF!,#REF!,2,FALSE),"")</f>
        <v/>
      </c>
      <c r="C442" s="16">
        <f>Wedstrijden!E439</f>
        <v>0</v>
      </c>
      <c r="D442" s="16" t="str">
        <f>IFERROR(VLOOKUP(Wedstrijden!#REF!,#REF!,2,FALSE),"")</f>
        <v/>
      </c>
      <c r="E442" s="16" t="str">
        <f>IFERROR(VLOOKUP(Wedstrijden!#REF!,#REF!,5,FALSE),"")</f>
        <v/>
      </c>
      <c r="F442" s="16" t="e">
        <f>IF(Wedstrijden!#REF!&lt;&gt;"",Wedstrijden!#REF!,"")</f>
        <v>#REF!</v>
      </c>
      <c r="G442" s="16" t="e">
        <f>IF(Wedstrijden!#REF!="Indoor",1,0)</f>
        <v>#REF!</v>
      </c>
      <c r="H442" s="16" t="e">
        <f>Wedstrijden!#REF!</f>
        <v>#REF!</v>
      </c>
      <c r="I442" s="16" t="e">
        <f>IF(Wedstrijden!#REF!="Nee",0,IF(Wedstrijden!#REF!="Ja",1,""))</f>
        <v>#REF!</v>
      </c>
      <c r="J442" s="16" t="e">
        <f>IF(Wedstrijden!#REF!&lt;&gt;"",Wedstrijden!#REF!,"")</f>
        <v>#REF!</v>
      </c>
      <c r="BJ442" s="16" t="str">
        <f>IF(COUNTA(Wedstrijden!T439:AB439)&lt;&gt;0,1,"")</f>
        <v/>
      </c>
      <c r="BK442" s="16" t="str">
        <f t="shared" si="36"/>
        <v/>
      </c>
      <c r="BL442" s="16" t="e">
        <f>IF(Wedstrijden!#REF!="x","AA","")</f>
        <v>#REF!</v>
      </c>
      <c r="BM442" s="16" t="e">
        <f>IF(Wedstrijden!#REF!="x","A","")</f>
        <v>#REF!</v>
      </c>
      <c r="BN442" s="16" t="str">
        <f>IF(Wedstrijden!T439="x","B1","")</f>
        <v/>
      </c>
      <c r="BO442" s="16" t="e">
        <f>IF(Wedstrijden!#REF!="x","BB","")</f>
        <v>#REF!</v>
      </c>
      <c r="BP442" s="16" t="str">
        <f>IF(Wedstrijden!V439="x","B","")</f>
        <v/>
      </c>
      <c r="BQ442" s="16" t="str">
        <f>IF(Wedstrijden!W439="x","L1","")</f>
        <v/>
      </c>
      <c r="BR442" s="16" t="str">
        <f>IF(Wedstrijden!X439="x","L2","")</f>
        <v/>
      </c>
      <c r="BS442" s="16" t="str">
        <f>IF(Wedstrijden!Y439="x","M1","")</f>
        <v/>
      </c>
      <c r="BT442" s="16" t="str">
        <f>IF(Wedstrijden!Z439="x","M2","")</f>
        <v/>
      </c>
      <c r="BU442" s="16" t="str">
        <f>IF(Wedstrijden!AA439="x","Z1","")</f>
        <v/>
      </c>
      <c r="BV442" s="16" t="str">
        <f>IF(Wedstrijden!AB439="x","Z2","")</f>
        <v/>
      </c>
      <c r="BW442" s="16" t="str">
        <f>IF(COUNTA(Wedstrijden!K439:S439)&lt;&gt;0,1,"")</f>
        <v/>
      </c>
      <c r="BX442" s="16" t="str">
        <f t="shared" si="37"/>
        <v/>
      </c>
      <c r="BY442" s="16" t="str">
        <f>IF(Wedstrijden!K439="x","BB","")</f>
        <v/>
      </c>
      <c r="BZ442" s="16" t="str">
        <f>IF(Wedstrijden!L439="x","B","")</f>
        <v/>
      </c>
      <c r="CA442" s="16" t="str">
        <f>IF(Wedstrijden!M439="x","L1","")</f>
        <v/>
      </c>
      <c r="CB442" s="16" t="str">
        <f>IF(Wedstrijden!N439="x","L2","")</f>
        <v/>
      </c>
      <c r="CC442" s="16" t="str">
        <f>IF(Wedstrijden!O439="x","M1","")</f>
        <v/>
      </c>
      <c r="CD442" s="16" t="str">
        <f>IF(Wedstrijden!P439="x","M2","")</f>
        <v/>
      </c>
      <c r="CE442" s="16" t="str">
        <f>IF(Wedstrijden!Q439="x","Z1","")</f>
        <v/>
      </c>
      <c r="CF442" s="16" t="str">
        <f>IF(Wedstrijden!R439="x","Z2","")</f>
        <v/>
      </c>
      <c r="CG442" s="16" t="str">
        <f>IF(Wedstrijden!S439="x","ZZL","")</f>
        <v/>
      </c>
      <c r="CL442" s="16" t="str">
        <f>IF(COUNTA(Wedstrijden!AQ439:BA439)&lt;&gt;0,2,"")</f>
        <v/>
      </c>
      <c r="CM442" s="16" t="str">
        <f t="shared" si="38"/>
        <v/>
      </c>
      <c r="CN442" s="16" t="str">
        <f>IF(Wedstrijden!AQ439="x","AA","")</f>
        <v/>
      </c>
      <c r="CO442" s="16" t="str">
        <f>IF(Wedstrijden!AR439="x","A","")</f>
        <v/>
      </c>
      <c r="CP442" s="16" t="str">
        <f>IF(Wedstrijden!AS439="x","BB","")</f>
        <v/>
      </c>
      <c r="CQ442" s="16" t="str">
        <f>IF(Wedstrijden!AT439="x","B","")</f>
        <v/>
      </c>
      <c r="CR442" s="16" t="str">
        <f>IF(Wedstrijden!AU439="x","L","")</f>
        <v/>
      </c>
      <c r="CS442" s="16" t="str">
        <f>IF(Wedstrijden!AV439="x","M","")</f>
        <v/>
      </c>
      <c r="CT442" s="16" t="str">
        <f>IF(Wedstrijden!AW439="x","Z","")</f>
        <v/>
      </c>
      <c r="CU442" s="16" t="str">
        <f>IF(Wedstrijden!BA439="x","ZZ","")</f>
        <v/>
      </c>
      <c r="CV442" s="16" t="str">
        <f>IF(COUNTA(Wedstrijden!AH439:AO439)&lt;&gt;0,2,"")</f>
        <v/>
      </c>
      <c r="CW442" s="16" t="str">
        <f t="shared" si="39"/>
        <v/>
      </c>
      <c r="CX442" s="16" t="str">
        <f>IF(Wedstrijden!AH439="x","BB","")</f>
        <v/>
      </c>
      <c r="CY442" s="16" t="str">
        <f>IF(Wedstrijden!AI439="x","B","")</f>
        <v/>
      </c>
      <c r="CZ442" s="16" t="str">
        <f>IF(Wedstrijden!AJ439="x","L","")</f>
        <v/>
      </c>
      <c r="DA442" s="16" t="str">
        <f>IF(Wedstrijden!AK439="x","M","")</f>
        <v/>
      </c>
      <c r="DB442" s="16" t="str">
        <f>IF(Wedstrijden!AL439="x","Z","")</f>
        <v/>
      </c>
      <c r="DC442" s="16" t="str">
        <f>IF(Wedstrijden!AM439="x","ZZ","")</f>
        <v/>
      </c>
      <c r="DD442" s="16" t="str">
        <f>IF(Wedstrijden!AO439="x","1.40","")</f>
        <v/>
      </c>
      <c r="DE442" s="16" t="str">
        <f>IF(COUNTA(Wedstrijden!BC439:BE439)&lt;&gt;0,6,"")</f>
        <v/>
      </c>
      <c r="DF442" s="16" t="str">
        <f t="shared" si="40"/>
        <v/>
      </c>
      <c r="DG442" s="16" t="str">
        <f>IF(Wedstrijden!BC439="x","L","")</f>
        <v/>
      </c>
      <c r="DH442" s="16" t="str">
        <f>IF(Wedstrijden!BD439="x","M","")</f>
        <v/>
      </c>
      <c r="DI442" s="16" t="str">
        <f>IF(Wedstrijden!BE439="x","Z","")</f>
        <v/>
      </c>
      <c r="DJ442" s="16" t="str">
        <f>IF(Wedstrijden!BF439="x","Z","")</f>
        <v/>
      </c>
      <c r="DK442" s="16" t="str">
        <f>IF(COUNTA(Wedstrijden!BH439:BJ439)&lt;&gt;0,6,"")</f>
        <v/>
      </c>
      <c r="DL442" s="16" t="str">
        <f t="shared" si="41"/>
        <v/>
      </c>
      <c r="DM442" s="16" t="str">
        <f>IF(Wedstrijden!BH439="x","L","")</f>
        <v/>
      </c>
      <c r="DN442" s="16" t="str">
        <f>IF(Wedstrijden!BI439="x","M","")</f>
        <v/>
      </c>
      <c r="DO442" s="16" t="str">
        <f>IF(Wedstrijden!BJ439="x","Z","")</f>
        <v/>
      </c>
      <c r="DP442" s="16" t="str">
        <f>IF(Wedstrijden!BK439="x","Z","")</f>
        <v/>
      </c>
    </row>
    <row r="443" spans="1:120" ht="14.4" x14ac:dyDescent="0.3">
      <c r="A443" s="18">
        <f>Wedstrijden!A440</f>
        <v>0</v>
      </c>
      <c r="B443" s="16" t="str">
        <f>IFERROR(VLOOKUP(Wedstrijden!#REF!,#REF!,2,FALSE),"")</f>
        <v/>
      </c>
      <c r="C443" s="16">
        <f>Wedstrijden!E440</f>
        <v>0</v>
      </c>
      <c r="D443" s="16" t="str">
        <f>IFERROR(VLOOKUP(Wedstrijden!#REF!,#REF!,2,FALSE),"")</f>
        <v/>
      </c>
      <c r="E443" s="16" t="str">
        <f>IFERROR(VLOOKUP(Wedstrijden!#REF!,#REF!,5,FALSE),"")</f>
        <v/>
      </c>
      <c r="F443" s="16" t="e">
        <f>IF(Wedstrijden!#REF!&lt;&gt;"",Wedstrijden!#REF!,"")</f>
        <v>#REF!</v>
      </c>
      <c r="G443" s="16" t="e">
        <f>IF(Wedstrijden!#REF!="Indoor",1,0)</f>
        <v>#REF!</v>
      </c>
      <c r="H443" s="16" t="e">
        <f>Wedstrijden!#REF!</f>
        <v>#REF!</v>
      </c>
      <c r="I443" s="16" t="e">
        <f>IF(Wedstrijden!#REF!="Nee",0,IF(Wedstrijden!#REF!="Ja",1,""))</f>
        <v>#REF!</v>
      </c>
      <c r="J443" s="16" t="e">
        <f>IF(Wedstrijden!#REF!&lt;&gt;"",Wedstrijden!#REF!,"")</f>
        <v>#REF!</v>
      </c>
      <c r="BJ443" s="16" t="str">
        <f>IF(COUNTA(Wedstrijden!T440:AB440)&lt;&gt;0,1,"")</f>
        <v/>
      </c>
      <c r="BK443" s="16" t="str">
        <f t="shared" si="36"/>
        <v/>
      </c>
      <c r="BL443" s="16" t="e">
        <f>IF(Wedstrijden!#REF!="x","AA","")</f>
        <v>#REF!</v>
      </c>
      <c r="BM443" s="16" t="e">
        <f>IF(Wedstrijden!#REF!="x","A","")</f>
        <v>#REF!</v>
      </c>
      <c r="BN443" s="16" t="str">
        <f>IF(Wedstrijden!T440="x","B1","")</f>
        <v/>
      </c>
      <c r="BO443" s="16" t="e">
        <f>IF(Wedstrijden!#REF!="x","BB","")</f>
        <v>#REF!</v>
      </c>
      <c r="BP443" s="16" t="str">
        <f>IF(Wedstrijden!V440="x","B","")</f>
        <v/>
      </c>
      <c r="BQ443" s="16" t="str">
        <f>IF(Wedstrijden!W440="x","L1","")</f>
        <v/>
      </c>
      <c r="BR443" s="16" t="str">
        <f>IF(Wedstrijden!X440="x","L2","")</f>
        <v/>
      </c>
      <c r="BS443" s="16" t="str">
        <f>IF(Wedstrijden!Y440="x","M1","")</f>
        <v/>
      </c>
      <c r="BT443" s="16" t="str">
        <f>IF(Wedstrijden!Z440="x","M2","")</f>
        <v/>
      </c>
      <c r="BU443" s="16" t="str">
        <f>IF(Wedstrijden!AA440="x","Z1","")</f>
        <v/>
      </c>
      <c r="BV443" s="16" t="str">
        <f>IF(Wedstrijden!AB440="x","Z2","")</f>
        <v/>
      </c>
      <c r="BW443" s="16" t="str">
        <f>IF(COUNTA(Wedstrijden!K440:S440)&lt;&gt;0,1,"")</f>
        <v/>
      </c>
      <c r="BX443" s="16" t="str">
        <f t="shared" si="37"/>
        <v/>
      </c>
      <c r="BY443" s="16" t="str">
        <f>IF(Wedstrijden!K440="x","BB","")</f>
        <v/>
      </c>
      <c r="BZ443" s="16" t="str">
        <f>IF(Wedstrijden!L440="x","B","")</f>
        <v/>
      </c>
      <c r="CA443" s="16" t="str">
        <f>IF(Wedstrijden!M440="x","L1","")</f>
        <v/>
      </c>
      <c r="CB443" s="16" t="str">
        <f>IF(Wedstrijden!N440="x","L2","")</f>
        <v/>
      </c>
      <c r="CC443" s="16" t="str">
        <f>IF(Wedstrijden!O440="x","M1","")</f>
        <v/>
      </c>
      <c r="CD443" s="16" t="str">
        <f>IF(Wedstrijden!P440="x","M2","")</f>
        <v/>
      </c>
      <c r="CE443" s="16" t="str">
        <f>IF(Wedstrijden!Q440="x","Z1","")</f>
        <v/>
      </c>
      <c r="CF443" s="16" t="str">
        <f>IF(Wedstrijden!R440="x","Z2","")</f>
        <v/>
      </c>
      <c r="CG443" s="16" t="str">
        <f>IF(Wedstrijden!S440="x","ZZL","")</f>
        <v/>
      </c>
      <c r="CL443" s="16" t="str">
        <f>IF(COUNTA(Wedstrijden!AQ440:BA440)&lt;&gt;0,2,"")</f>
        <v/>
      </c>
      <c r="CM443" s="16" t="str">
        <f t="shared" si="38"/>
        <v/>
      </c>
      <c r="CN443" s="16" t="str">
        <f>IF(Wedstrijden!AQ440="x","AA","")</f>
        <v/>
      </c>
      <c r="CO443" s="16" t="str">
        <f>IF(Wedstrijden!AR440="x","A","")</f>
        <v/>
      </c>
      <c r="CP443" s="16" t="str">
        <f>IF(Wedstrijden!AS440="x","BB","")</f>
        <v/>
      </c>
      <c r="CQ443" s="16" t="str">
        <f>IF(Wedstrijden!AT440="x","B","")</f>
        <v/>
      </c>
      <c r="CR443" s="16" t="str">
        <f>IF(Wedstrijden!AU440="x","L","")</f>
        <v/>
      </c>
      <c r="CS443" s="16" t="str">
        <f>IF(Wedstrijden!AV440="x","M","")</f>
        <v/>
      </c>
      <c r="CT443" s="16" t="str">
        <f>IF(Wedstrijden!AW440="x","Z","")</f>
        <v/>
      </c>
      <c r="CU443" s="16" t="str">
        <f>IF(Wedstrijden!BA440="x","ZZ","")</f>
        <v/>
      </c>
      <c r="CV443" s="16" t="str">
        <f>IF(COUNTA(Wedstrijden!AH440:AO440)&lt;&gt;0,2,"")</f>
        <v/>
      </c>
      <c r="CW443" s="16" t="str">
        <f t="shared" si="39"/>
        <v/>
      </c>
      <c r="CX443" s="16" t="str">
        <f>IF(Wedstrijden!AH440="x","BB","")</f>
        <v/>
      </c>
      <c r="CY443" s="16" t="str">
        <f>IF(Wedstrijden!AI440="x","B","")</f>
        <v/>
      </c>
      <c r="CZ443" s="16" t="str">
        <f>IF(Wedstrijden!AJ440="x","L","")</f>
        <v/>
      </c>
      <c r="DA443" s="16" t="str">
        <f>IF(Wedstrijden!AK440="x","M","")</f>
        <v/>
      </c>
      <c r="DB443" s="16" t="str">
        <f>IF(Wedstrijden!AL440="x","Z","")</f>
        <v/>
      </c>
      <c r="DC443" s="16" t="str">
        <f>IF(Wedstrijden!AM440="x","ZZ","")</f>
        <v/>
      </c>
      <c r="DD443" s="16" t="str">
        <f>IF(Wedstrijden!AO440="x","1.40","")</f>
        <v/>
      </c>
      <c r="DE443" s="16" t="str">
        <f>IF(COUNTA(Wedstrijden!BC440:BE440)&lt;&gt;0,6,"")</f>
        <v/>
      </c>
      <c r="DF443" s="16" t="str">
        <f t="shared" si="40"/>
        <v/>
      </c>
      <c r="DG443" s="16" t="str">
        <f>IF(Wedstrijden!BC440="x","L","")</f>
        <v/>
      </c>
      <c r="DH443" s="16" t="str">
        <f>IF(Wedstrijden!BD440="x","M","")</f>
        <v/>
      </c>
      <c r="DI443" s="16" t="str">
        <f>IF(Wedstrijden!BE440="x","Z","")</f>
        <v/>
      </c>
      <c r="DJ443" s="16" t="str">
        <f>IF(Wedstrijden!BF440="x","Z","")</f>
        <v/>
      </c>
      <c r="DK443" s="16" t="str">
        <f>IF(COUNTA(Wedstrijden!BH440:BJ440)&lt;&gt;0,6,"")</f>
        <v/>
      </c>
      <c r="DL443" s="16" t="str">
        <f t="shared" si="41"/>
        <v/>
      </c>
      <c r="DM443" s="16" t="str">
        <f>IF(Wedstrijden!BH440="x","L","")</f>
        <v/>
      </c>
      <c r="DN443" s="16" t="str">
        <f>IF(Wedstrijden!BI440="x","M","")</f>
        <v/>
      </c>
      <c r="DO443" s="16" t="str">
        <f>IF(Wedstrijden!BJ440="x","Z","")</f>
        <v/>
      </c>
      <c r="DP443" s="16" t="str">
        <f>IF(Wedstrijden!BK440="x","Z","")</f>
        <v/>
      </c>
    </row>
    <row r="444" spans="1:120" ht="14.4" x14ac:dyDescent="0.3">
      <c r="A444" s="18">
        <f>Wedstrijden!A441</f>
        <v>0</v>
      </c>
      <c r="B444" s="16" t="str">
        <f>IFERROR(VLOOKUP(Wedstrijden!#REF!,#REF!,2,FALSE),"")</f>
        <v/>
      </c>
      <c r="C444" s="16">
        <f>Wedstrijden!E441</f>
        <v>0</v>
      </c>
      <c r="D444" s="16" t="str">
        <f>IFERROR(VLOOKUP(Wedstrijden!#REF!,#REF!,2,FALSE),"")</f>
        <v/>
      </c>
      <c r="E444" s="16" t="str">
        <f>IFERROR(VLOOKUP(Wedstrijden!#REF!,#REF!,5,FALSE),"")</f>
        <v/>
      </c>
      <c r="F444" s="16" t="e">
        <f>IF(Wedstrijden!#REF!&lt;&gt;"",Wedstrijden!#REF!,"")</f>
        <v>#REF!</v>
      </c>
      <c r="G444" s="16" t="e">
        <f>IF(Wedstrijden!#REF!="Indoor",1,0)</f>
        <v>#REF!</v>
      </c>
      <c r="H444" s="16" t="e">
        <f>Wedstrijden!#REF!</f>
        <v>#REF!</v>
      </c>
      <c r="I444" s="16" t="e">
        <f>IF(Wedstrijden!#REF!="Nee",0,IF(Wedstrijden!#REF!="Ja",1,""))</f>
        <v>#REF!</v>
      </c>
      <c r="J444" s="16" t="e">
        <f>IF(Wedstrijden!#REF!&lt;&gt;"",Wedstrijden!#REF!,"")</f>
        <v>#REF!</v>
      </c>
      <c r="BJ444" s="16" t="str">
        <f>IF(COUNTA(Wedstrijden!T441:AB441)&lt;&gt;0,1,"")</f>
        <v/>
      </c>
      <c r="BK444" s="16" t="str">
        <f t="shared" si="36"/>
        <v/>
      </c>
      <c r="BL444" s="16" t="e">
        <f>IF(Wedstrijden!#REF!="x","AA","")</f>
        <v>#REF!</v>
      </c>
      <c r="BM444" s="16" t="e">
        <f>IF(Wedstrijden!#REF!="x","A","")</f>
        <v>#REF!</v>
      </c>
      <c r="BN444" s="16" t="str">
        <f>IF(Wedstrijden!T441="x","B1","")</f>
        <v/>
      </c>
      <c r="BO444" s="16" t="e">
        <f>IF(Wedstrijden!#REF!="x","BB","")</f>
        <v>#REF!</v>
      </c>
      <c r="BP444" s="16" t="str">
        <f>IF(Wedstrijden!V441="x","B","")</f>
        <v/>
      </c>
      <c r="BQ444" s="16" t="str">
        <f>IF(Wedstrijden!W441="x","L1","")</f>
        <v/>
      </c>
      <c r="BR444" s="16" t="str">
        <f>IF(Wedstrijden!X441="x","L2","")</f>
        <v/>
      </c>
      <c r="BS444" s="16" t="str">
        <f>IF(Wedstrijden!Y441="x","M1","")</f>
        <v/>
      </c>
      <c r="BT444" s="16" t="str">
        <f>IF(Wedstrijden!Z441="x","M2","")</f>
        <v/>
      </c>
      <c r="BU444" s="16" t="str">
        <f>IF(Wedstrijden!AA441="x","Z1","")</f>
        <v/>
      </c>
      <c r="BV444" s="16" t="str">
        <f>IF(Wedstrijden!AB441="x","Z2","")</f>
        <v/>
      </c>
      <c r="BW444" s="16" t="str">
        <f>IF(COUNTA(Wedstrijden!K441:S441)&lt;&gt;0,1,"")</f>
        <v/>
      </c>
      <c r="BX444" s="16" t="str">
        <f t="shared" si="37"/>
        <v/>
      </c>
      <c r="BY444" s="16" t="str">
        <f>IF(Wedstrijden!K441="x","BB","")</f>
        <v/>
      </c>
      <c r="BZ444" s="16" t="str">
        <f>IF(Wedstrijden!L441="x","B","")</f>
        <v/>
      </c>
      <c r="CA444" s="16" t="str">
        <f>IF(Wedstrijden!M441="x","L1","")</f>
        <v/>
      </c>
      <c r="CB444" s="16" t="str">
        <f>IF(Wedstrijden!N441="x","L2","")</f>
        <v/>
      </c>
      <c r="CC444" s="16" t="str">
        <f>IF(Wedstrijden!O441="x","M1","")</f>
        <v/>
      </c>
      <c r="CD444" s="16" t="str">
        <f>IF(Wedstrijden!P441="x","M2","")</f>
        <v/>
      </c>
      <c r="CE444" s="16" t="str">
        <f>IF(Wedstrijden!Q441="x","Z1","")</f>
        <v/>
      </c>
      <c r="CF444" s="16" t="str">
        <f>IF(Wedstrijden!R441="x","Z2","")</f>
        <v/>
      </c>
      <c r="CG444" s="16" t="str">
        <f>IF(Wedstrijden!S441="x","ZZL","")</f>
        <v/>
      </c>
      <c r="CL444" s="16" t="str">
        <f>IF(COUNTA(Wedstrijden!AQ441:BA441)&lt;&gt;0,2,"")</f>
        <v/>
      </c>
      <c r="CM444" s="16" t="str">
        <f t="shared" si="38"/>
        <v/>
      </c>
      <c r="CN444" s="16" t="str">
        <f>IF(Wedstrijden!AQ441="x","AA","")</f>
        <v/>
      </c>
      <c r="CO444" s="16" t="str">
        <f>IF(Wedstrijden!AR441="x","A","")</f>
        <v/>
      </c>
      <c r="CP444" s="16" t="str">
        <f>IF(Wedstrijden!AS441="x","BB","")</f>
        <v/>
      </c>
      <c r="CQ444" s="16" t="str">
        <f>IF(Wedstrijden!AT441="x","B","")</f>
        <v/>
      </c>
      <c r="CR444" s="16" t="str">
        <f>IF(Wedstrijden!AU441="x","L","")</f>
        <v/>
      </c>
      <c r="CS444" s="16" t="str">
        <f>IF(Wedstrijden!AV441="x","M","")</f>
        <v/>
      </c>
      <c r="CT444" s="16" t="str">
        <f>IF(Wedstrijden!AW441="x","Z","")</f>
        <v/>
      </c>
      <c r="CU444" s="16" t="str">
        <f>IF(Wedstrijden!BA441="x","ZZ","")</f>
        <v/>
      </c>
      <c r="CV444" s="16" t="str">
        <f>IF(COUNTA(Wedstrijden!AH441:AO441)&lt;&gt;0,2,"")</f>
        <v/>
      </c>
      <c r="CW444" s="16" t="str">
        <f t="shared" si="39"/>
        <v/>
      </c>
      <c r="CX444" s="16" t="str">
        <f>IF(Wedstrijden!AH441="x","BB","")</f>
        <v/>
      </c>
      <c r="CY444" s="16" t="str">
        <f>IF(Wedstrijden!AI441="x","B","")</f>
        <v/>
      </c>
      <c r="CZ444" s="16" t="str">
        <f>IF(Wedstrijden!AJ441="x","L","")</f>
        <v/>
      </c>
      <c r="DA444" s="16" t="str">
        <f>IF(Wedstrijden!AK441="x","M","")</f>
        <v/>
      </c>
      <c r="DB444" s="16" t="str">
        <f>IF(Wedstrijden!AL441="x","Z","")</f>
        <v/>
      </c>
      <c r="DC444" s="16" t="str">
        <f>IF(Wedstrijden!AM441="x","ZZ","")</f>
        <v/>
      </c>
      <c r="DD444" s="16" t="str">
        <f>IF(Wedstrijden!AO441="x","1.40","")</f>
        <v/>
      </c>
      <c r="DE444" s="16" t="str">
        <f>IF(COUNTA(Wedstrijden!BC441:BE441)&lt;&gt;0,6,"")</f>
        <v/>
      </c>
      <c r="DF444" s="16" t="str">
        <f t="shared" si="40"/>
        <v/>
      </c>
      <c r="DG444" s="16" t="str">
        <f>IF(Wedstrijden!BC441="x","L","")</f>
        <v/>
      </c>
      <c r="DH444" s="16" t="str">
        <f>IF(Wedstrijden!BD441="x","M","")</f>
        <v/>
      </c>
      <c r="DI444" s="16" t="str">
        <f>IF(Wedstrijden!BE441="x","Z","")</f>
        <v/>
      </c>
      <c r="DJ444" s="16" t="str">
        <f>IF(Wedstrijden!BF441="x","Z","")</f>
        <v/>
      </c>
      <c r="DK444" s="16" t="str">
        <f>IF(COUNTA(Wedstrijden!BH441:BJ441)&lt;&gt;0,6,"")</f>
        <v/>
      </c>
      <c r="DL444" s="16" t="str">
        <f t="shared" si="41"/>
        <v/>
      </c>
      <c r="DM444" s="16" t="str">
        <f>IF(Wedstrijden!BH441="x","L","")</f>
        <v/>
      </c>
      <c r="DN444" s="16" t="str">
        <f>IF(Wedstrijden!BI441="x","M","")</f>
        <v/>
      </c>
      <c r="DO444" s="16" t="str">
        <f>IF(Wedstrijden!BJ441="x","Z","")</f>
        <v/>
      </c>
      <c r="DP444" s="16" t="str">
        <f>IF(Wedstrijden!BK441="x","Z","")</f>
        <v/>
      </c>
    </row>
    <row r="445" spans="1:120" ht="14.4" x14ac:dyDescent="0.3">
      <c r="A445" s="18">
        <f>Wedstrijden!A442</f>
        <v>0</v>
      </c>
      <c r="B445" s="16" t="str">
        <f>IFERROR(VLOOKUP(Wedstrijden!#REF!,#REF!,2,FALSE),"")</f>
        <v/>
      </c>
      <c r="C445" s="16">
        <f>Wedstrijden!E442</f>
        <v>0</v>
      </c>
      <c r="D445" s="16" t="str">
        <f>IFERROR(VLOOKUP(Wedstrijden!#REF!,#REF!,2,FALSE),"")</f>
        <v/>
      </c>
      <c r="E445" s="16" t="str">
        <f>IFERROR(VLOOKUP(Wedstrijden!#REF!,#REF!,5,FALSE),"")</f>
        <v/>
      </c>
      <c r="F445" s="16" t="e">
        <f>IF(Wedstrijden!#REF!&lt;&gt;"",Wedstrijden!#REF!,"")</f>
        <v>#REF!</v>
      </c>
      <c r="G445" s="16" t="e">
        <f>IF(Wedstrijden!#REF!="Indoor",1,0)</f>
        <v>#REF!</v>
      </c>
      <c r="H445" s="16" t="e">
        <f>Wedstrijden!#REF!</f>
        <v>#REF!</v>
      </c>
      <c r="I445" s="16" t="e">
        <f>IF(Wedstrijden!#REF!="Nee",0,IF(Wedstrijden!#REF!="Ja",1,""))</f>
        <v>#REF!</v>
      </c>
      <c r="J445" s="16" t="e">
        <f>IF(Wedstrijden!#REF!&lt;&gt;"",Wedstrijden!#REF!,"")</f>
        <v>#REF!</v>
      </c>
      <c r="BJ445" s="16" t="str">
        <f>IF(COUNTA(Wedstrijden!T442:AB442)&lt;&gt;0,1,"")</f>
        <v/>
      </c>
      <c r="BK445" s="16" t="str">
        <f t="shared" si="36"/>
        <v/>
      </c>
      <c r="BL445" s="16" t="e">
        <f>IF(Wedstrijden!#REF!="x","AA","")</f>
        <v>#REF!</v>
      </c>
      <c r="BM445" s="16" t="e">
        <f>IF(Wedstrijden!#REF!="x","A","")</f>
        <v>#REF!</v>
      </c>
      <c r="BN445" s="16" t="str">
        <f>IF(Wedstrijden!T442="x","B1","")</f>
        <v/>
      </c>
      <c r="BO445" s="16" t="e">
        <f>IF(Wedstrijden!#REF!="x","BB","")</f>
        <v>#REF!</v>
      </c>
      <c r="BP445" s="16" t="str">
        <f>IF(Wedstrijden!V442="x","B","")</f>
        <v/>
      </c>
      <c r="BQ445" s="16" t="str">
        <f>IF(Wedstrijden!W442="x","L1","")</f>
        <v/>
      </c>
      <c r="BR445" s="16" t="str">
        <f>IF(Wedstrijden!X442="x","L2","")</f>
        <v/>
      </c>
      <c r="BS445" s="16" t="str">
        <f>IF(Wedstrijden!Y442="x","M1","")</f>
        <v/>
      </c>
      <c r="BT445" s="16" t="str">
        <f>IF(Wedstrijden!Z442="x","M2","")</f>
        <v/>
      </c>
      <c r="BU445" s="16" t="str">
        <f>IF(Wedstrijden!AA442="x","Z1","")</f>
        <v/>
      </c>
      <c r="BV445" s="16" t="str">
        <f>IF(Wedstrijden!AB442="x","Z2","")</f>
        <v/>
      </c>
      <c r="BW445" s="16" t="str">
        <f>IF(COUNTA(Wedstrijden!K442:S442)&lt;&gt;0,1,"")</f>
        <v/>
      </c>
      <c r="BX445" s="16" t="str">
        <f t="shared" si="37"/>
        <v/>
      </c>
      <c r="BY445" s="16" t="str">
        <f>IF(Wedstrijden!K442="x","BB","")</f>
        <v/>
      </c>
      <c r="BZ445" s="16" t="str">
        <f>IF(Wedstrijden!L442="x","B","")</f>
        <v/>
      </c>
      <c r="CA445" s="16" t="str">
        <f>IF(Wedstrijden!M442="x","L1","")</f>
        <v/>
      </c>
      <c r="CB445" s="16" t="str">
        <f>IF(Wedstrijden!N442="x","L2","")</f>
        <v/>
      </c>
      <c r="CC445" s="16" t="str">
        <f>IF(Wedstrijden!O442="x","M1","")</f>
        <v/>
      </c>
      <c r="CD445" s="16" t="str">
        <f>IF(Wedstrijden!P442="x","M2","")</f>
        <v/>
      </c>
      <c r="CE445" s="16" t="str">
        <f>IF(Wedstrijden!Q442="x","Z1","")</f>
        <v/>
      </c>
      <c r="CF445" s="16" t="str">
        <f>IF(Wedstrijden!R442="x","Z2","")</f>
        <v/>
      </c>
      <c r="CG445" s="16" t="str">
        <f>IF(Wedstrijden!S442="x","ZZL","")</f>
        <v/>
      </c>
      <c r="CL445" s="16" t="str">
        <f>IF(COUNTA(Wedstrijden!AQ442:BA442)&lt;&gt;0,2,"")</f>
        <v/>
      </c>
      <c r="CM445" s="16" t="str">
        <f t="shared" si="38"/>
        <v/>
      </c>
      <c r="CN445" s="16" t="str">
        <f>IF(Wedstrijden!AQ442="x","AA","")</f>
        <v/>
      </c>
      <c r="CO445" s="16" t="str">
        <f>IF(Wedstrijden!AR442="x","A","")</f>
        <v/>
      </c>
      <c r="CP445" s="16" t="str">
        <f>IF(Wedstrijden!AS442="x","BB","")</f>
        <v/>
      </c>
      <c r="CQ445" s="16" t="str">
        <f>IF(Wedstrijden!AT442="x","B","")</f>
        <v/>
      </c>
      <c r="CR445" s="16" t="str">
        <f>IF(Wedstrijden!AU442="x","L","")</f>
        <v/>
      </c>
      <c r="CS445" s="16" t="str">
        <f>IF(Wedstrijden!AV442="x","M","")</f>
        <v/>
      </c>
      <c r="CT445" s="16" t="str">
        <f>IF(Wedstrijden!AW442="x","Z","")</f>
        <v/>
      </c>
      <c r="CU445" s="16" t="str">
        <f>IF(Wedstrijden!BA442="x","ZZ","")</f>
        <v/>
      </c>
      <c r="CV445" s="16" t="str">
        <f>IF(COUNTA(Wedstrijden!AH442:AO442)&lt;&gt;0,2,"")</f>
        <v/>
      </c>
      <c r="CW445" s="16" t="str">
        <f t="shared" si="39"/>
        <v/>
      </c>
      <c r="CX445" s="16" t="str">
        <f>IF(Wedstrijden!AH442="x","BB","")</f>
        <v/>
      </c>
      <c r="CY445" s="16" t="str">
        <f>IF(Wedstrijden!AI442="x","B","")</f>
        <v/>
      </c>
      <c r="CZ445" s="16" t="str">
        <f>IF(Wedstrijden!AJ442="x","L","")</f>
        <v/>
      </c>
      <c r="DA445" s="16" t="str">
        <f>IF(Wedstrijden!AK442="x","M","")</f>
        <v/>
      </c>
      <c r="DB445" s="16" t="str">
        <f>IF(Wedstrijden!AL442="x","Z","")</f>
        <v/>
      </c>
      <c r="DC445" s="16" t="str">
        <f>IF(Wedstrijden!AM442="x","ZZ","")</f>
        <v/>
      </c>
      <c r="DD445" s="16" t="str">
        <f>IF(Wedstrijden!AO442="x","1.40","")</f>
        <v/>
      </c>
      <c r="DE445" s="16" t="str">
        <f>IF(COUNTA(Wedstrijden!BC442:BE442)&lt;&gt;0,6,"")</f>
        <v/>
      </c>
      <c r="DF445" s="16" t="str">
        <f t="shared" si="40"/>
        <v/>
      </c>
      <c r="DG445" s="16" t="str">
        <f>IF(Wedstrijden!BC442="x","L","")</f>
        <v/>
      </c>
      <c r="DH445" s="16" t="str">
        <f>IF(Wedstrijden!BD442="x","M","")</f>
        <v/>
      </c>
      <c r="DI445" s="16" t="str">
        <f>IF(Wedstrijden!BE442="x","Z","")</f>
        <v/>
      </c>
      <c r="DJ445" s="16" t="str">
        <f>IF(Wedstrijden!BF442="x","Z","")</f>
        <v/>
      </c>
      <c r="DK445" s="16" t="str">
        <f>IF(COUNTA(Wedstrijden!BH442:BJ442)&lt;&gt;0,6,"")</f>
        <v/>
      </c>
      <c r="DL445" s="16" t="str">
        <f t="shared" si="41"/>
        <v/>
      </c>
      <c r="DM445" s="16" t="str">
        <f>IF(Wedstrijden!BH442="x","L","")</f>
        <v/>
      </c>
      <c r="DN445" s="16" t="str">
        <f>IF(Wedstrijden!BI442="x","M","")</f>
        <v/>
      </c>
      <c r="DO445" s="16" t="str">
        <f>IF(Wedstrijden!BJ442="x","Z","")</f>
        <v/>
      </c>
      <c r="DP445" s="16" t="str">
        <f>IF(Wedstrijden!BK442="x","Z","")</f>
        <v/>
      </c>
    </row>
    <row r="446" spans="1:120" ht="14.4" x14ac:dyDescent="0.3">
      <c r="A446" s="18">
        <f>Wedstrijden!A443</f>
        <v>0</v>
      </c>
      <c r="B446" s="16" t="str">
        <f>IFERROR(VLOOKUP(Wedstrijden!#REF!,#REF!,2,FALSE),"")</f>
        <v/>
      </c>
      <c r="C446" s="16">
        <f>Wedstrijden!E443</f>
        <v>0</v>
      </c>
      <c r="D446" s="16" t="str">
        <f>IFERROR(VLOOKUP(Wedstrijden!#REF!,#REF!,2,FALSE),"")</f>
        <v/>
      </c>
      <c r="E446" s="16" t="str">
        <f>IFERROR(VLOOKUP(Wedstrijden!#REF!,#REF!,5,FALSE),"")</f>
        <v/>
      </c>
      <c r="F446" s="16" t="e">
        <f>IF(Wedstrijden!#REF!&lt;&gt;"",Wedstrijden!#REF!,"")</f>
        <v>#REF!</v>
      </c>
      <c r="G446" s="16" t="e">
        <f>IF(Wedstrijden!#REF!="Indoor",1,0)</f>
        <v>#REF!</v>
      </c>
      <c r="H446" s="16" t="e">
        <f>Wedstrijden!#REF!</f>
        <v>#REF!</v>
      </c>
      <c r="I446" s="16" t="e">
        <f>IF(Wedstrijden!#REF!="Nee",0,IF(Wedstrijden!#REF!="Ja",1,""))</f>
        <v>#REF!</v>
      </c>
      <c r="J446" s="16" t="e">
        <f>IF(Wedstrijden!#REF!&lt;&gt;"",Wedstrijden!#REF!,"")</f>
        <v>#REF!</v>
      </c>
      <c r="BJ446" s="16" t="str">
        <f>IF(COUNTA(Wedstrijden!T443:AB443)&lt;&gt;0,1,"")</f>
        <v/>
      </c>
      <c r="BK446" s="16" t="str">
        <f t="shared" si="36"/>
        <v/>
      </c>
      <c r="BL446" s="16" t="e">
        <f>IF(Wedstrijden!#REF!="x","AA","")</f>
        <v>#REF!</v>
      </c>
      <c r="BM446" s="16" t="e">
        <f>IF(Wedstrijden!#REF!="x","A","")</f>
        <v>#REF!</v>
      </c>
      <c r="BN446" s="16" t="str">
        <f>IF(Wedstrijden!T443="x","B1","")</f>
        <v/>
      </c>
      <c r="BO446" s="16" t="e">
        <f>IF(Wedstrijden!#REF!="x","BB","")</f>
        <v>#REF!</v>
      </c>
      <c r="BP446" s="16" t="str">
        <f>IF(Wedstrijden!V443="x","B","")</f>
        <v/>
      </c>
      <c r="BQ446" s="16" t="str">
        <f>IF(Wedstrijden!W443="x","L1","")</f>
        <v/>
      </c>
      <c r="BR446" s="16" t="str">
        <f>IF(Wedstrijden!X443="x","L2","")</f>
        <v/>
      </c>
      <c r="BS446" s="16" t="str">
        <f>IF(Wedstrijden!Y443="x","M1","")</f>
        <v/>
      </c>
      <c r="BT446" s="16" t="str">
        <f>IF(Wedstrijden!Z443="x","M2","")</f>
        <v/>
      </c>
      <c r="BU446" s="16" t="str">
        <f>IF(Wedstrijden!AA443="x","Z1","")</f>
        <v/>
      </c>
      <c r="BV446" s="16" t="str">
        <f>IF(Wedstrijden!AB443="x","Z2","")</f>
        <v/>
      </c>
      <c r="BW446" s="16" t="str">
        <f>IF(COUNTA(Wedstrijden!K443:S443)&lt;&gt;0,1,"")</f>
        <v/>
      </c>
      <c r="BX446" s="16" t="str">
        <f t="shared" si="37"/>
        <v/>
      </c>
      <c r="BY446" s="16" t="str">
        <f>IF(Wedstrijden!K443="x","BB","")</f>
        <v/>
      </c>
      <c r="BZ446" s="16" t="str">
        <f>IF(Wedstrijden!L443="x","B","")</f>
        <v/>
      </c>
      <c r="CA446" s="16" t="str">
        <f>IF(Wedstrijden!M443="x","L1","")</f>
        <v/>
      </c>
      <c r="CB446" s="16" t="str">
        <f>IF(Wedstrijden!N443="x","L2","")</f>
        <v/>
      </c>
      <c r="CC446" s="16" t="str">
        <f>IF(Wedstrijden!O443="x","M1","")</f>
        <v/>
      </c>
      <c r="CD446" s="16" t="str">
        <f>IF(Wedstrijden!P443="x","M2","")</f>
        <v/>
      </c>
      <c r="CE446" s="16" t="str">
        <f>IF(Wedstrijden!Q443="x","Z1","")</f>
        <v/>
      </c>
      <c r="CF446" s="16" t="str">
        <f>IF(Wedstrijden!R443="x","Z2","")</f>
        <v/>
      </c>
      <c r="CG446" s="16" t="str">
        <f>IF(Wedstrijden!S443="x","ZZL","")</f>
        <v/>
      </c>
      <c r="CL446" s="16" t="str">
        <f>IF(COUNTA(Wedstrijden!AQ443:BA443)&lt;&gt;0,2,"")</f>
        <v/>
      </c>
      <c r="CM446" s="16" t="str">
        <f t="shared" si="38"/>
        <v/>
      </c>
      <c r="CN446" s="16" t="str">
        <f>IF(Wedstrijden!AQ443="x","AA","")</f>
        <v/>
      </c>
      <c r="CO446" s="16" t="str">
        <f>IF(Wedstrijden!AR443="x","A","")</f>
        <v/>
      </c>
      <c r="CP446" s="16" t="str">
        <f>IF(Wedstrijden!AS443="x","BB","")</f>
        <v/>
      </c>
      <c r="CQ446" s="16" t="str">
        <f>IF(Wedstrijden!AT443="x","B","")</f>
        <v/>
      </c>
      <c r="CR446" s="16" t="str">
        <f>IF(Wedstrijden!AU443="x","L","")</f>
        <v/>
      </c>
      <c r="CS446" s="16" t="str">
        <f>IF(Wedstrijden!AV443="x","M","")</f>
        <v/>
      </c>
      <c r="CT446" s="16" t="str">
        <f>IF(Wedstrijden!AW443="x","Z","")</f>
        <v/>
      </c>
      <c r="CU446" s="16" t="str">
        <f>IF(Wedstrijden!BA443="x","ZZ","")</f>
        <v/>
      </c>
      <c r="CV446" s="16" t="str">
        <f>IF(COUNTA(Wedstrijden!AH443:AO443)&lt;&gt;0,2,"")</f>
        <v/>
      </c>
      <c r="CW446" s="16" t="str">
        <f t="shared" si="39"/>
        <v/>
      </c>
      <c r="CX446" s="16" t="str">
        <f>IF(Wedstrijden!AH443="x","BB","")</f>
        <v/>
      </c>
      <c r="CY446" s="16" t="str">
        <f>IF(Wedstrijden!AI443="x","B","")</f>
        <v/>
      </c>
      <c r="CZ446" s="16" t="str">
        <f>IF(Wedstrijden!AJ443="x","L","")</f>
        <v/>
      </c>
      <c r="DA446" s="16" t="str">
        <f>IF(Wedstrijden!AK443="x","M","")</f>
        <v/>
      </c>
      <c r="DB446" s="16" t="str">
        <f>IF(Wedstrijden!AL443="x","Z","")</f>
        <v/>
      </c>
      <c r="DC446" s="16" t="str">
        <f>IF(Wedstrijden!AM443="x","ZZ","")</f>
        <v/>
      </c>
      <c r="DD446" s="16" t="str">
        <f>IF(Wedstrijden!AO443="x","1.40","")</f>
        <v/>
      </c>
      <c r="DE446" s="16" t="str">
        <f>IF(COUNTA(Wedstrijden!BC443:BE443)&lt;&gt;0,6,"")</f>
        <v/>
      </c>
      <c r="DF446" s="16" t="str">
        <f t="shared" si="40"/>
        <v/>
      </c>
      <c r="DG446" s="16" t="str">
        <f>IF(Wedstrijden!BC443="x","L","")</f>
        <v/>
      </c>
      <c r="DH446" s="16" t="str">
        <f>IF(Wedstrijden!BD443="x","M","")</f>
        <v/>
      </c>
      <c r="DI446" s="16" t="str">
        <f>IF(Wedstrijden!BE443="x","Z","")</f>
        <v/>
      </c>
      <c r="DJ446" s="16" t="str">
        <f>IF(Wedstrijden!BF443="x","Z","")</f>
        <v/>
      </c>
      <c r="DK446" s="16" t="str">
        <f>IF(COUNTA(Wedstrijden!BH443:BJ443)&lt;&gt;0,6,"")</f>
        <v/>
      </c>
      <c r="DL446" s="16" t="str">
        <f t="shared" si="41"/>
        <v/>
      </c>
      <c r="DM446" s="16" t="str">
        <f>IF(Wedstrijden!BH443="x","L","")</f>
        <v/>
      </c>
      <c r="DN446" s="16" t="str">
        <f>IF(Wedstrijden!BI443="x","M","")</f>
        <v/>
      </c>
      <c r="DO446" s="16" t="str">
        <f>IF(Wedstrijden!BJ443="x","Z","")</f>
        <v/>
      </c>
      <c r="DP446" s="16" t="str">
        <f>IF(Wedstrijden!BK443="x","Z","")</f>
        <v/>
      </c>
    </row>
    <row r="447" spans="1:120" ht="14.4" x14ac:dyDescent="0.3">
      <c r="A447" s="18">
        <f>Wedstrijden!A444</f>
        <v>0</v>
      </c>
      <c r="B447" s="16" t="str">
        <f>IFERROR(VLOOKUP(Wedstrijden!#REF!,#REF!,2,FALSE),"")</f>
        <v/>
      </c>
      <c r="C447" s="16">
        <f>Wedstrijden!E444</f>
        <v>0</v>
      </c>
      <c r="D447" s="16" t="str">
        <f>IFERROR(VLOOKUP(Wedstrijden!#REF!,#REF!,2,FALSE),"")</f>
        <v/>
      </c>
      <c r="E447" s="16" t="str">
        <f>IFERROR(VLOOKUP(Wedstrijden!#REF!,#REF!,5,FALSE),"")</f>
        <v/>
      </c>
      <c r="F447" s="16" t="e">
        <f>IF(Wedstrijden!#REF!&lt;&gt;"",Wedstrijden!#REF!,"")</f>
        <v>#REF!</v>
      </c>
      <c r="G447" s="16" t="e">
        <f>IF(Wedstrijden!#REF!="Indoor",1,0)</f>
        <v>#REF!</v>
      </c>
      <c r="H447" s="16" t="e">
        <f>Wedstrijden!#REF!</f>
        <v>#REF!</v>
      </c>
      <c r="I447" s="16" t="e">
        <f>IF(Wedstrijden!#REF!="Nee",0,IF(Wedstrijden!#REF!="Ja",1,""))</f>
        <v>#REF!</v>
      </c>
      <c r="J447" s="16" t="e">
        <f>IF(Wedstrijden!#REF!&lt;&gt;"",Wedstrijden!#REF!,"")</f>
        <v>#REF!</v>
      </c>
      <c r="BJ447" s="16" t="str">
        <f>IF(COUNTA(Wedstrijden!T444:AB444)&lt;&gt;0,1,"")</f>
        <v/>
      </c>
      <c r="BK447" s="16" t="str">
        <f t="shared" si="36"/>
        <v/>
      </c>
      <c r="BL447" s="16" t="e">
        <f>IF(Wedstrijden!#REF!="x","AA","")</f>
        <v>#REF!</v>
      </c>
      <c r="BM447" s="16" t="e">
        <f>IF(Wedstrijden!#REF!="x","A","")</f>
        <v>#REF!</v>
      </c>
      <c r="BN447" s="16" t="str">
        <f>IF(Wedstrijden!T444="x","B1","")</f>
        <v/>
      </c>
      <c r="BO447" s="16" t="e">
        <f>IF(Wedstrijden!#REF!="x","BB","")</f>
        <v>#REF!</v>
      </c>
      <c r="BP447" s="16" t="str">
        <f>IF(Wedstrijden!V444="x","B","")</f>
        <v/>
      </c>
      <c r="BQ447" s="16" t="str">
        <f>IF(Wedstrijden!W444="x","L1","")</f>
        <v/>
      </c>
      <c r="BR447" s="16" t="str">
        <f>IF(Wedstrijden!X444="x","L2","")</f>
        <v/>
      </c>
      <c r="BS447" s="16" t="str">
        <f>IF(Wedstrijden!Y444="x","M1","")</f>
        <v/>
      </c>
      <c r="BT447" s="16" t="str">
        <f>IF(Wedstrijden!Z444="x","M2","")</f>
        <v/>
      </c>
      <c r="BU447" s="16" t="str">
        <f>IF(Wedstrijden!AA444="x","Z1","")</f>
        <v/>
      </c>
      <c r="BV447" s="16" t="str">
        <f>IF(Wedstrijden!AB444="x","Z2","")</f>
        <v/>
      </c>
      <c r="BW447" s="16" t="str">
        <f>IF(COUNTA(Wedstrijden!K444:S444)&lt;&gt;0,1,"")</f>
        <v/>
      </c>
      <c r="BX447" s="16" t="str">
        <f t="shared" si="37"/>
        <v/>
      </c>
      <c r="BY447" s="16" t="str">
        <f>IF(Wedstrijden!K444="x","BB","")</f>
        <v/>
      </c>
      <c r="BZ447" s="16" t="str">
        <f>IF(Wedstrijden!L444="x","B","")</f>
        <v/>
      </c>
      <c r="CA447" s="16" t="str">
        <f>IF(Wedstrijden!M444="x","L1","")</f>
        <v/>
      </c>
      <c r="CB447" s="16" t="str">
        <f>IF(Wedstrijden!N444="x","L2","")</f>
        <v/>
      </c>
      <c r="CC447" s="16" t="str">
        <f>IF(Wedstrijden!O444="x","M1","")</f>
        <v/>
      </c>
      <c r="CD447" s="16" t="str">
        <f>IF(Wedstrijden!P444="x","M2","")</f>
        <v/>
      </c>
      <c r="CE447" s="16" t="str">
        <f>IF(Wedstrijden!Q444="x","Z1","")</f>
        <v/>
      </c>
      <c r="CF447" s="16" t="str">
        <f>IF(Wedstrijden!R444="x","Z2","")</f>
        <v/>
      </c>
      <c r="CG447" s="16" t="str">
        <f>IF(Wedstrijden!S444="x","ZZL","")</f>
        <v/>
      </c>
      <c r="CL447" s="16" t="str">
        <f>IF(COUNTA(Wedstrijden!AQ444:BA444)&lt;&gt;0,2,"")</f>
        <v/>
      </c>
      <c r="CM447" s="16" t="str">
        <f t="shared" si="38"/>
        <v/>
      </c>
      <c r="CN447" s="16" t="str">
        <f>IF(Wedstrijden!AQ444="x","AA","")</f>
        <v/>
      </c>
      <c r="CO447" s="16" t="str">
        <f>IF(Wedstrijden!AR444="x","A","")</f>
        <v/>
      </c>
      <c r="CP447" s="16" t="str">
        <f>IF(Wedstrijden!AS444="x","BB","")</f>
        <v/>
      </c>
      <c r="CQ447" s="16" t="str">
        <f>IF(Wedstrijden!AT444="x","B","")</f>
        <v/>
      </c>
      <c r="CR447" s="16" t="str">
        <f>IF(Wedstrijden!AU444="x","L","")</f>
        <v/>
      </c>
      <c r="CS447" s="16" t="str">
        <f>IF(Wedstrijden!AV444="x","M","")</f>
        <v/>
      </c>
      <c r="CT447" s="16" t="str">
        <f>IF(Wedstrijden!AW444="x","Z","")</f>
        <v/>
      </c>
      <c r="CU447" s="16" t="str">
        <f>IF(Wedstrijden!BA444="x","ZZ","")</f>
        <v/>
      </c>
      <c r="CV447" s="16" t="str">
        <f>IF(COUNTA(Wedstrijden!AH444:AO444)&lt;&gt;0,2,"")</f>
        <v/>
      </c>
      <c r="CW447" s="16" t="str">
        <f t="shared" si="39"/>
        <v/>
      </c>
      <c r="CX447" s="16" t="str">
        <f>IF(Wedstrijden!AH444="x","BB","")</f>
        <v/>
      </c>
      <c r="CY447" s="16" t="str">
        <f>IF(Wedstrijden!AI444="x","B","")</f>
        <v/>
      </c>
      <c r="CZ447" s="16" t="str">
        <f>IF(Wedstrijden!AJ444="x","L","")</f>
        <v/>
      </c>
      <c r="DA447" s="16" t="str">
        <f>IF(Wedstrijden!AK444="x","M","")</f>
        <v/>
      </c>
      <c r="DB447" s="16" t="str">
        <f>IF(Wedstrijden!AL444="x","Z","")</f>
        <v/>
      </c>
      <c r="DC447" s="16" t="str">
        <f>IF(Wedstrijden!AM444="x","ZZ","")</f>
        <v/>
      </c>
      <c r="DD447" s="16" t="str">
        <f>IF(Wedstrijden!AO444="x","1.40","")</f>
        <v/>
      </c>
      <c r="DE447" s="16" t="str">
        <f>IF(COUNTA(Wedstrijden!BC444:BE444)&lt;&gt;0,6,"")</f>
        <v/>
      </c>
      <c r="DF447" s="16" t="str">
        <f t="shared" si="40"/>
        <v/>
      </c>
      <c r="DG447" s="16" t="str">
        <f>IF(Wedstrijden!BC444="x","L","")</f>
        <v/>
      </c>
      <c r="DH447" s="16" t="str">
        <f>IF(Wedstrijden!BD444="x","M","")</f>
        <v/>
      </c>
      <c r="DI447" s="16" t="str">
        <f>IF(Wedstrijden!BE444="x","Z","")</f>
        <v/>
      </c>
      <c r="DJ447" s="16" t="str">
        <f>IF(Wedstrijden!BF444="x","Z","")</f>
        <v/>
      </c>
      <c r="DK447" s="16" t="str">
        <f>IF(COUNTA(Wedstrijden!BH444:BJ444)&lt;&gt;0,6,"")</f>
        <v/>
      </c>
      <c r="DL447" s="16" t="str">
        <f t="shared" si="41"/>
        <v/>
      </c>
      <c r="DM447" s="16" t="str">
        <f>IF(Wedstrijden!BH444="x","L","")</f>
        <v/>
      </c>
      <c r="DN447" s="16" t="str">
        <f>IF(Wedstrijden!BI444="x","M","")</f>
        <v/>
      </c>
      <c r="DO447" s="16" t="str">
        <f>IF(Wedstrijden!BJ444="x","Z","")</f>
        <v/>
      </c>
      <c r="DP447" s="16" t="str">
        <f>IF(Wedstrijden!BK444="x","Z","")</f>
        <v/>
      </c>
    </row>
    <row r="448" spans="1:120" ht="14.4" x14ac:dyDescent="0.3">
      <c r="A448" s="18">
        <f>Wedstrijden!A445</f>
        <v>0</v>
      </c>
      <c r="B448" s="16" t="str">
        <f>IFERROR(VLOOKUP(Wedstrijden!#REF!,#REF!,2,FALSE),"")</f>
        <v/>
      </c>
      <c r="C448" s="16">
        <f>Wedstrijden!E445</f>
        <v>0</v>
      </c>
      <c r="D448" s="16" t="str">
        <f>IFERROR(VLOOKUP(Wedstrijden!#REF!,#REF!,2,FALSE),"")</f>
        <v/>
      </c>
      <c r="E448" s="16" t="str">
        <f>IFERROR(VLOOKUP(Wedstrijden!#REF!,#REF!,5,FALSE),"")</f>
        <v/>
      </c>
      <c r="F448" s="16" t="e">
        <f>IF(Wedstrijden!#REF!&lt;&gt;"",Wedstrijden!#REF!,"")</f>
        <v>#REF!</v>
      </c>
      <c r="G448" s="16" t="e">
        <f>IF(Wedstrijden!#REF!="Indoor",1,0)</f>
        <v>#REF!</v>
      </c>
      <c r="H448" s="16" t="e">
        <f>Wedstrijden!#REF!</f>
        <v>#REF!</v>
      </c>
      <c r="I448" s="16" t="e">
        <f>IF(Wedstrijden!#REF!="Nee",0,IF(Wedstrijden!#REF!="Ja",1,""))</f>
        <v>#REF!</v>
      </c>
      <c r="J448" s="16" t="e">
        <f>IF(Wedstrijden!#REF!&lt;&gt;"",Wedstrijden!#REF!,"")</f>
        <v>#REF!</v>
      </c>
      <c r="BJ448" s="16" t="str">
        <f>IF(COUNTA(Wedstrijden!T445:AB445)&lt;&gt;0,1,"")</f>
        <v/>
      </c>
      <c r="BK448" s="16" t="str">
        <f t="shared" si="36"/>
        <v/>
      </c>
      <c r="BL448" s="16" t="e">
        <f>IF(Wedstrijden!#REF!="x","AA","")</f>
        <v>#REF!</v>
      </c>
      <c r="BM448" s="16" t="e">
        <f>IF(Wedstrijden!#REF!="x","A","")</f>
        <v>#REF!</v>
      </c>
      <c r="BN448" s="16" t="str">
        <f>IF(Wedstrijden!T445="x","B1","")</f>
        <v/>
      </c>
      <c r="BO448" s="16" t="e">
        <f>IF(Wedstrijden!#REF!="x","BB","")</f>
        <v>#REF!</v>
      </c>
      <c r="BP448" s="16" t="str">
        <f>IF(Wedstrijden!V445="x","B","")</f>
        <v/>
      </c>
      <c r="BQ448" s="16" t="str">
        <f>IF(Wedstrijden!W445="x","L1","")</f>
        <v/>
      </c>
      <c r="BR448" s="16" t="str">
        <f>IF(Wedstrijden!X445="x","L2","")</f>
        <v/>
      </c>
      <c r="BS448" s="16" t="str">
        <f>IF(Wedstrijden!Y445="x","M1","")</f>
        <v/>
      </c>
      <c r="BT448" s="16" t="str">
        <f>IF(Wedstrijden!Z445="x","M2","")</f>
        <v/>
      </c>
      <c r="BU448" s="16" t="str">
        <f>IF(Wedstrijden!AA445="x","Z1","")</f>
        <v/>
      </c>
      <c r="BV448" s="16" t="str">
        <f>IF(Wedstrijden!AB445="x","Z2","")</f>
        <v/>
      </c>
      <c r="BW448" s="16" t="str">
        <f>IF(COUNTA(Wedstrijden!K445:S445)&lt;&gt;0,1,"")</f>
        <v/>
      </c>
      <c r="BX448" s="16" t="str">
        <f t="shared" si="37"/>
        <v/>
      </c>
      <c r="BY448" s="16" t="str">
        <f>IF(Wedstrijden!K445="x","BB","")</f>
        <v/>
      </c>
      <c r="BZ448" s="16" t="str">
        <f>IF(Wedstrijden!L445="x","B","")</f>
        <v/>
      </c>
      <c r="CA448" s="16" t="str">
        <f>IF(Wedstrijden!M445="x","L1","")</f>
        <v/>
      </c>
      <c r="CB448" s="16" t="str">
        <f>IF(Wedstrijden!N445="x","L2","")</f>
        <v/>
      </c>
      <c r="CC448" s="16" t="str">
        <f>IF(Wedstrijden!O445="x","M1","")</f>
        <v/>
      </c>
      <c r="CD448" s="16" t="str">
        <f>IF(Wedstrijden!P445="x","M2","")</f>
        <v/>
      </c>
      <c r="CE448" s="16" t="str">
        <f>IF(Wedstrijden!Q445="x","Z1","")</f>
        <v/>
      </c>
      <c r="CF448" s="16" t="str">
        <f>IF(Wedstrijden!R445="x","Z2","")</f>
        <v/>
      </c>
      <c r="CG448" s="16" t="str">
        <f>IF(Wedstrijden!S445="x","ZZL","")</f>
        <v/>
      </c>
      <c r="CL448" s="16" t="str">
        <f>IF(COUNTA(Wedstrijden!AQ445:BA445)&lt;&gt;0,2,"")</f>
        <v/>
      </c>
      <c r="CM448" s="16" t="str">
        <f t="shared" si="38"/>
        <v/>
      </c>
      <c r="CN448" s="16" t="str">
        <f>IF(Wedstrijden!AQ445="x","AA","")</f>
        <v/>
      </c>
      <c r="CO448" s="16" t="str">
        <f>IF(Wedstrijden!AR445="x","A","")</f>
        <v/>
      </c>
      <c r="CP448" s="16" t="str">
        <f>IF(Wedstrijden!AS445="x","BB","")</f>
        <v/>
      </c>
      <c r="CQ448" s="16" t="str">
        <f>IF(Wedstrijden!AT445="x","B","")</f>
        <v/>
      </c>
      <c r="CR448" s="16" t="str">
        <f>IF(Wedstrijden!AU445="x","L","")</f>
        <v/>
      </c>
      <c r="CS448" s="16" t="str">
        <f>IF(Wedstrijden!AV445="x","M","")</f>
        <v/>
      </c>
      <c r="CT448" s="16" t="str">
        <f>IF(Wedstrijden!AW445="x","Z","")</f>
        <v/>
      </c>
      <c r="CU448" s="16" t="str">
        <f>IF(Wedstrijden!BA445="x","ZZ","")</f>
        <v/>
      </c>
      <c r="CV448" s="16" t="str">
        <f>IF(COUNTA(Wedstrijden!AH445:AO445)&lt;&gt;0,2,"")</f>
        <v/>
      </c>
      <c r="CW448" s="16" t="str">
        <f t="shared" si="39"/>
        <v/>
      </c>
      <c r="CX448" s="16" t="str">
        <f>IF(Wedstrijden!AH445="x","BB","")</f>
        <v/>
      </c>
      <c r="CY448" s="16" t="str">
        <f>IF(Wedstrijden!AI445="x","B","")</f>
        <v/>
      </c>
      <c r="CZ448" s="16" t="str">
        <f>IF(Wedstrijden!AJ445="x","L","")</f>
        <v/>
      </c>
      <c r="DA448" s="16" t="str">
        <f>IF(Wedstrijden!AK445="x","M","")</f>
        <v/>
      </c>
      <c r="DB448" s="16" t="str">
        <f>IF(Wedstrijden!AL445="x","Z","")</f>
        <v/>
      </c>
      <c r="DC448" s="16" t="str">
        <f>IF(Wedstrijden!AM445="x","ZZ","")</f>
        <v/>
      </c>
      <c r="DD448" s="16" t="str">
        <f>IF(Wedstrijden!AO445="x","1.40","")</f>
        <v/>
      </c>
      <c r="DE448" s="16" t="str">
        <f>IF(COUNTA(Wedstrijden!BC445:BE445)&lt;&gt;0,6,"")</f>
        <v/>
      </c>
      <c r="DF448" s="16" t="str">
        <f t="shared" si="40"/>
        <v/>
      </c>
      <c r="DG448" s="16" t="str">
        <f>IF(Wedstrijden!BC445="x","L","")</f>
        <v/>
      </c>
      <c r="DH448" s="16" t="str">
        <f>IF(Wedstrijden!BD445="x","M","")</f>
        <v/>
      </c>
      <c r="DI448" s="16" t="str">
        <f>IF(Wedstrijden!BE445="x","Z","")</f>
        <v/>
      </c>
      <c r="DJ448" s="16" t="str">
        <f>IF(Wedstrijden!BF445="x","Z","")</f>
        <v/>
      </c>
      <c r="DK448" s="16" t="str">
        <f>IF(COUNTA(Wedstrijden!BH445:BJ445)&lt;&gt;0,6,"")</f>
        <v/>
      </c>
      <c r="DL448" s="16" t="str">
        <f t="shared" si="41"/>
        <v/>
      </c>
      <c r="DM448" s="16" t="str">
        <f>IF(Wedstrijden!BH445="x","L","")</f>
        <v/>
      </c>
      <c r="DN448" s="16" t="str">
        <f>IF(Wedstrijden!BI445="x","M","")</f>
        <v/>
      </c>
      <c r="DO448" s="16" t="str">
        <f>IF(Wedstrijden!BJ445="x","Z","")</f>
        <v/>
      </c>
      <c r="DP448" s="16" t="str">
        <f>IF(Wedstrijden!BK445="x","Z","")</f>
        <v/>
      </c>
    </row>
    <row r="449" spans="1:120" ht="14.4" x14ac:dyDescent="0.3">
      <c r="A449" s="18">
        <f>Wedstrijden!A446</f>
        <v>0</v>
      </c>
      <c r="B449" s="16" t="str">
        <f>IFERROR(VLOOKUP(Wedstrijden!#REF!,#REF!,2,FALSE),"")</f>
        <v/>
      </c>
      <c r="C449" s="16">
        <f>Wedstrijden!E446</f>
        <v>0</v>
      </c>
      <c r="D449" s="16" t="str">
        <f>IFERROR(VLOOKUP(Wedstrijden!#REF!,#REF!,2,FALSE),"")</f>
        <v/>
      </c>
      <c r="E449" s="16" t="str">
        <f>IFERROR(VLOOKUP(Wedstrijden!#REF!,#REF!,5,FALSE),"")</f>
        <v/>
      </c>
      <c r="F449" s="16" t="e">
        <f>IF(Wedstrijden!#REF!&lt;&gt;"",Wedstrijden!#REF!,"")</f>
        <v>#REF!</v>
      </c>
      <c r="G449" s="16" t="e">
        <f>IF(Wedstrijden!#REF!="Indoor",1,0)</f>
        <v>#REF!</v>
      </c>
      <c r="H449" s="16" t="e">
        <f>Wedstrijden!#REF!</f>
        <v>#REF!</v>
      </c>
      <c r="I449" s="16" t="e">
        <f>IF(Wedstrijden!#REF!="Nee",0,IF(Wedstrijden!#REF!="Ja",1,""))</f>
        <v>#REF!</v>
      </c>
      <c r="J449" s="16" t="e">
        <f>IF(Wedstrijden!#REF!&lt;&gt;"",Wedstrijden!#REF!,"")</f>
        <v>#REF!</v>
      </c>
      <c r="BJ449" s="16" t="str">
        <f>IF(COUNTA(Wedstrijden!T446:AB446)&lt;&gt;0,1,"")</f>
        <v/>
      </c>
      <c r="BK449" s="16" t="str">
        <f t="shared" si="36"/>
        <v/>
      </c>
      <c r="BL449" s="16" t="e">
        <f>IF(Wedstrijden!#REF!="x","AA","")</f>
        <v>#REF!</v>
      </c>
      <c r="BM449" s="16" t="e">
        <f>IF(Wedstrijden!#REF!="x","A","")</f>
        <v>#REF!</v>
      </c>
      <c r="BN449" s="16" t="str">
        <f>IF(Wedstrijden!T446="x","B1","")</f>
        <v/>
      </c>
      <c r="BO449" s="16" t="e">
        <f>IF(Wedstrijden!#REF!="x","BB","")</f>
        <v>#REF!</v>
      </c>
      <c r="BP449" s="16" t="str">
        <f>IF(Wedstrijden!V446="x","B","")</f>
        <v/>
      </c>
      <c r="BQ449" s="16" t="str">
        <f>IF(Wedstrijden!W446="x","L1","")</f>
        <v/>
      </c>
      <c r="BR449" s="16" t="str">
        <f>IF(Wedstrijden!X446="x","L2","")</f>
        <v/>
      </c>
      <c r="BS449" s="16" t="str">
        <f>IF(Wedstrijden!Y446="x","M1","")</f>
        <v/>
      </c>
      <c r="BT449" s="16" t="str">
        <f>IF(Wedstrijden!Z446="x","M2","")</f>
        <v/>
      </c>
      <c r="BU449" s="16" t="str">
        <f>IF(Wedstrijden!AA446="x","Z1","")</f>
        <v/>
      </c>
      <c r="BV449" s="16" t="str">
        <f>IF(Wedstrijden!AB446="x","Z2","")</f>
        <v/>
      </c>
      <c r="BW449" s="16" t="str">
        <f>IF(COUNTA(Wedstrijden!K446:S446)&lt;&gt;0,1,"")</f>
        <v/>
      </c>
      <c r="BX449" s="16" t="str">
        <f t="shared" si="37"/>
        <v/>
      </c>
      <c r="BY449" s="16" t="str">
        <f>IF(Wedstrijden!K446="x","BB","")</f>
        <v/>
      </c>
      <c r="BZ449" s="16" t="str">
        <f>IF(Wedstrijden!L446="x","B","")</f>
        <v/>
      </c>
      <c r="CA449" s="16" t="str">
        <f>IF(Wedstrijden!M446="x","L1","")</f>
        <v/>
      </c>
      <c r="CB449" s="16" t="str">
        <f>IF(Wedstrijden!N446="x","L2","")</f>
        <v/>
      </c>
      <c r="CC449" s="16" t="str">
        <f>IF(Wedstrijden!O446="x","M1","")</f>
        <v/>
      </c>
      <c r="CD449" s="16" t="str">
        <f>IF(Wedstrijden!P446="x","M2","")</f>
        <v/>
      </c>
      <c r="CE449" s="16" t="str">
        <f>IF(Wedstrijden!Q446="x","Z1","")</f>
        <v/>
      </c>
      <c r="CF449" s="16" t="str">
        <f>IF(Wedstrijden!R446="x","Z2","")</f>
        <v/>
      </c>
      <c r="CG449" s="16" t="str">
        <f>IF(Wedstrijden!S446="x","ZZL","")</f>
        <v/>
      </c>
      <c r="CL449" s="16" t="str">
        <f>IF(COUNTA(Wedstrijden!AQ446:BA446)&lt;&gt;0,2,"")</f>
        <v/>
      </c>
      <c r="CM449" s="16" t="str">
        <f t="shared" si="38"/>
        <v/>
      </c>
      <c r="CN449" s="16" t="str">
        <f>IF(Wedstrijden!AQ446="x","AA","")</f>
        <v/>
      </c>
      <c r="CO449" s="16" t="str">
        <f>IF(Wedstrijden!AR446="x","A","")</f>
        <v/>
      </c>
      <c r="CP449" s="16" t="str">
        <f>IF(Wedstrijden!AS446="x","BB","")</f>
        <v/>
      </c>
      <c r="CQ449" s="16" t="str">
        <f>IF(Wedstrijden!AT446="x","B","")</f>
        <v/>
      </c>
      <c r="CR449" s="16" t="str">
        <f>IF(Wedstrijden!AU446="x","L","")</f>
        <v/>
      </c>
      <c r="CS449" s="16" t="str">
        <f>IF(Wedstrijden!AV446="x","M","")</f>
        <v/>
      </c>
      <c r="CT449" s="16" t="str">
        <f>IF(Wedstrijden!AW446="x","Z","")</f>
        <v/>
      </c>
      <c r="CU449" s="16" t="str">
        <f>IF(Wedstrijden!BA446="x","ZZ","")</f>
        <v/>
      </c>
      <c r="CV449" s="16" t="str">
        <f>IF(COUNTA(Wedstrijden!AH446:AO446)&lt;&gt;0,2,"")</f>
        <v/>
      </c>
      <c r="CW449" s="16" t="str">
        <f t="shared" si="39"/>
        <v/>
      </c>
      <c r="CX449" s="16" t="str">
        <f>IF(Wedstrijden!AH446="x","BB","")</f>
        <v/>
      </c>
      <c r="CY449" s="16" t="str">
        <f>IF(Wedstrijden!AI446="x","B","")</f>
        <v/>
      </c>
      <c r="CZ449" s="16" t="str">
        <f>IF(Wedstrijden!AJ446="x","L","")</f>
        <v/>
      </c>
      <c r="DA449" s="16" t="str">
        <f>IF(Wedstrijden!AK446="x","M","")</f>
        <v/>
      </c>
      <c r="DB449" s="16" t="str">
        <f>IF(Wedstrijden!AL446="x","Z","")</f>
        <v/>
      </c>
      <c r="DC449" s="16" t="str">
        <f>IF(Wedstrijden!AM446="x","ZZ","")</f>
        <v/>
      </c>
      <c r="DD449" s="16" t="str">
        <f>IF(Wedstrijden!AO446="x","1.40","")</f>
        <v/>
      </c>
      <c r="DE449" s="16" t="str">
        <f>IF(COUNTA(Wedstrijden!BC446:BE446)&lt;&gt;0,6,"")</f>
        <v/>
      </c>
      <c r="DF449" s="16" t="str">
        <f t="shared" si="40"/>
        <v/>
      </c>
      <c r="DG449" s="16" t="str">
        <f>IF(Wedstrijden!BC446="x","L","")</f>
        <v/>
      </c>
      <c r="DH449" s="16" t="str">
        <f>IF(Wedstrijden!BD446="x","M","")</f>
        <v/>
      </c>
      <c r="DI449" s="16" t="str">
        <f>IF(Wedstrijden!BE446="x","Z","")</f>
        <v/>
      </c>
      <c r="DJ449" s="16" t="str">
        <f>IF(Wedstrijden!BF446="x","Z","")</f>
        <v/>
      </c>
      <c r="DK449" s="16" t="str">
        <f>IF(COUNTA(Wedstrijden!BH446:BJ446)&lt;&gt;0,6,"")</f>
        <v/>
      </c>
      <c r="DL449" s="16" t="str">
        <f t="shared" si="41"/>
        <v/>
      </c>
      <c r="DM449" s="16" t="str">
        <f>IF(Wedstrijden!BH446="x","L","")</f>
        <v/>
      </c>
      <c r="DN449" s="16" t="str">
        <f>IF(Wedstrijden!BI446="x","M","")</f>
        <v/>
      </c>
      <c r="DO449" s="16" t="str">
        <f>IF(Wedstrijden!BJ446="x","Z","")</f>
        <v/>
      </c>
      <c r="DP449" s="16" t="str">
        <f>IF(Wedstrijden!BK446="x","Z","")</f>
        <v/>
      </c>
    </row>
    <row r="450" spans="1:120" ht="14.4" x14ac:dyDescent="0.3">
      <c r="A450" s="18">
        <f>Wedstrijden!A447</f>
        <v>0</v>
      </c>
      <c r="B450" s="16" t="str">
        <f>IFERROR(VLOOKUP(Wedstrijden!#REF!,#REF!,2,FALSE),"")</f>
        <v/>
      </c>
      <c r="C450" s="16">
        <f>Wedstrijden!E447</f>
        <v>0</v>
      </c>
      <c r="D450" s="16" t="str">
        <f>IFERROR(VLOOKUP(Wedstrijden!#REF!,#REF!,2,FALSE),"")</f>
        <v/>
      </c>
      <c r="E450" s="16" t="str">
        <f>IFERROR(VLOOKUP(Wedstrijden!#REF!,#REF!,5,FALSE),"")</f>
        <v/>
      </c>
      <c r="F450" s="16" t="e">
        <f>IF(Wedstrijden!#REF!&lt;&gt;"",Wedstrijden!#REF!,"")</f>
        <v>#REF!</v>
      </c>
      <c r="G450" s="16" t="e">
        <f>IF(Wedstrijden!#REF!="Indoor",1,0)</f>
        <v>#REF!</v>
      </c>
      <c r="H450" s="16" t="e">
        <f>Wedstrijden!#REF!</f>
        <v>#REF!</v>
      </c>
      <c r="I450" s="16" t="e">
        <f>IF(Wedstrijden!#REF!="Nee",0,IF(Wedstrijden!#REF!="Ja",1,""))</f>
        <v>#REF!</v>
      </c>
      <c r="J450" s="16" t="e">
        <f>IF(Wedstrijden!#REF!&lt;&gt;"",Wedstrijden!#REF!,"")</f>
        <v>#REF!</v>
      </c>
      <c r="BJ450" s="16" t="str">
        <f>IF(COUNTA(Wedstrijden!T447:AB447)&lt;&gt;0,1,"")</f>
        <v/>
      </c>
      <c r="BK450" s="16" t="str">
        <f t="shared" si="36"/>
        <v/>
      </c>
      <c r="BL450" s="16" t="e">
        <f>IF(Wedstrijden!#REF!="x","AA","")</f>
        <v>#REF!</v>
      </c>
      <c r="BM450" s="16" t="e">
        <f>IF(Wedstrijden!#REF!="x","A","")</f>
        <v>#REF!</v>
      </c>
      <c r="BN450" s="16" t="str">
        <f>IF(Wedstrijden!T447="x","B1","")</f>
        <v/>
      </c>
      <c r="BO450" s="16" t="e">
        <f>IF(Wedstrijden!#REF!="x","BB","")</f>
        <v>#REF!</v>
      </c>
      <c r="BP450" s="16" t="str">
        <f>IF(Wedstrijden!V447="x","B","")</f>
        <v/>
      </c>
      <c r="BQ450" s="16" t="str">
        <f>IF(Wedstrijden!W447="x","L1","")</f>
        <v/>
      </c>
      <c r="BR450" s="16" t="str">
        <f>IF(Wedstrijden!X447="x","L2","")</f>
        <v/>
      </c>
      <c r="BS450" s="16" t="str">
        <f>IF(Wedstrijden!Y447="x","M1","")</f>
        <v/>
      </c>
      <c r="BT450" s="16" t="str">
        <f>IF(Wedstrijden!Z447="x","M2","")</f>
        <v/>
      </c>
      <c r="BU450" s="16" t="str">
        <f>IF(Wedstrijden!AA447="x","Z1","")</f>
        <v/>
      </c>
      <c r="BV450" s="16" t="str">
        <f>IF(Wedstrijden!AB447="x","Z2","")</f>
        <v/>
      </c>
      <c r="BW450" s="16" t="str">
        <f>IF(COUNTA(Wedstrijden!K447:S447)&lt;&gt;0,1,"")</f>
        <v/>
      </c>
      <c r="BX450" s="16" t="str">
        <f t="shared" si="37"/>
        <v/>
      </c>
      <c r="BY450" s="16" t="str">
        <f>IF(Wedstrijden!K447="x","BB","")</f>
        <v/>
      </c>
      <c r="BZ450" s="16" t="str">
        <f>IF(Wedstrijden!L447="x","B","")</f>
        <v/>
      </c>
      <c r="CA450" s="16" t="str">
        <f>IF(Wedstrijden!M447="x","L1","")</f>
        <v/>
      </c>
      <c r="CB450" s="16" t="str">
        <f>IF(Wedstrijden!N447="x","L2","")</f>
        <v/>
      </c>
      <c r="CC450" s="16" t="str">
        <f>IF(Wedstrijden!O447="x","M1","")</f>
        <v/>
      </c>
      <c r="CD450" s="16" t="str">
        <f>IF(Wedstrijden!P447="x","M2","")</f>
        <v/>
      </c>
      <c r="CE450" s="16" t="str">
        <f>IF(Wedstrijden!Q447="x","Z1","")</f>
        <v/>
      </c>
      <c r="CF450" s="16" t="str">
        <f>IF(Wedstrijden!R447="x","Z2","")</f>
        <v/>
      </c>
      <c r="CG450" s="16" t="str">
        <f>IF(Wedstrijden!S447="x","ZZL","")</f>
        <v/>
      </c>
      <c r="CL450" s="16" t="str">
        <f>IF(COUNTA(Wedstrijden!AQ447:BA447)&lt;&gt;0,2,"")</f>
        <v/>
      </c>
      <c r="CM450" s="16" t="str">
        <f t="shared" si="38"/>
        <v/>
      </c>
      <c r="CN450" s="16" t="str">
        <f>IF(Wedstrijden!AQ447="x","AA","")</f>
        <v/>
      </c>
      <c r="CO450" s="16" t="str">
        <f>IF(Wedstrijden!AR447="x","A","")</f>
        <v/>
      </c>
      <c r="CP450" s="16" t="str">
        <f>IF(Wedstrijden!AS447="x","BB","")</f>
        <v/>
      </c>
      <c r="CQ450" s="16" t="str">
        <f>IF(Wedstrijden!AT447="x","B","")</f>
        <v/>
      </c>
      <c r="CR450" s="16" t="str">
        <f>IF(Wedstrijden!AU447="x","L","")</f>
        <v/>
      </c>
      <c r="CS450" s="16" t="str">
        <f>IF(Wedstrijden!AV447="x","M","")</f>
        <v/>
      </c>
      <c r="CT450" s="16" t="str">
        <f>IF(Wedstrijden!AW447="x","Z","")</f>
        <v/>
      </c>
      <c r="CU450" s="16" t="str">
        <f>IF(Wedstrijden!BA447="x","ZZ","")</f>
        <v/>
      </c>
      <c r="CV450" s="16" t="str">
        <f>IF(COUNTA(Wedstrijden!AH447:AO447)&lt;&gt;0,2,"")</f>
        <v/>
      </c>
      <c r="CW450" s="16" t="str">
        <f t="shared" si="39"/>
        <v/>
      </c>
      <c r="CX450" s="16" t="str">
        <f>IF(Wedstrijden!AH447="x","BB","")</f>
        <v/>
      </c>
      <c r="CY450" s="16" t="str">
        <f>IF(Wedstrijden!AI447="x","B","")</f>
        <v/>
      </c>
      <c r="CZ450" s="16" t="str">
        <f>IF(Wedstrijden!AJ447="x","L","")</f>
        <v/>
      </c>
      <c r="DA450" s="16" t="str">
        <f>IF(Wedstrijden!AK447="x","M","")</f>
        <v/>
      </c>
      <c r="DB450" s="16" t="str">
        <f>IF(Wedstrijden!AL447="x","Z","")</f>
        <v/>
      </c>
      <c r="DC450" s="16" t="str">
        <f>IF(Wedstrijden!AM447="x","ZZ","")</f>
        <v/>
      </c>
      <c r="DD450" s="16" t="str">
        <f>IF(Wedstrijden!AO447="x","1.40","")</f>
        <v/>
      </c>
      <c r="DE450" s="16" t="str">
        <f>IF(COUNTA(Wedstrijden!BC447:BE447)&lt;&gt;0,6,"")</f>
        <v/>
      </c>
      <c r="DF450" s="16" t="str">
        <f t="shared" si="40"/>
        <v/>
      </c>
      <c r="DG450" s="16" t="str">
        <f>IF(Wedstrijden!BC447="x","L","")</f>
        <v/>
      </c>
      <c r="DH450" s="16" t="str">
        <f>IF(Wedstrijden!BD447="x","M","")</f>
        <v/>
      </c>
      <c r="DI450" s="16" t="str">
        <f>IF(Wedstrijden!BE447="x","Z","")</f>
        <v/>
      </c>
      <c r="DJ450" s="16" t="str">
        <f>IF(Wedstrijden!BF447="x","Z","")</f>
        <v/>
      </c>
      <c r="DK450" s="16" t="str">
        <f>IF(COUNTA(Wedstrijden!BH447:BJ447)&lt;&gt;0,6,"")</f>
        <v/>
      </c>
      <c r="DL450" s="16" t="str">
        <f t="shared" si="41"/>
        <v/>
      </c>
      <c r="DM450" s="16" t="str">
        <f>IF(Wedstrijden!BH447="x","L","")</f>
        <v/>
      </c>
      <c r="DN450" s="16" t="str">
        <f>IF(Wedstrijden!BI447="x","M","")</f>
        <v/>
      </c>
      <c r="DO450" s="16" t="str">
        <f>IF(Wedstrijden!BJ447="x","Z","")</f>
        <v/>
      </c>
      <c r="DP450" s="16" t="str">
        <f>IF(Wedstrijden!BK447="x","Z","")</f>
        <v/>
      </c>
    </row>
    <row r="451" spans="1:120" ht="14.4" x14ac:dyDescent="0.3">
      <c r="A451" s="18">
        <f>Wedstrijden!A448</f>
        <v>0</v>
      </c>
      <c r="B451" s="16" t="str">
        <f>IFERROR(VLOOKUP(Wedstrijden!#REF!,#REF!,2,FALSE),"")</f>
        <v/>
      </c>
      <c r="C451" s="16">
        <f>Wedstrijden!E448</f>
        <v>0</v>
      </c>
      <c r="D451" s="16" t="str">
        <f>IFERROR(VLOOKUP(Wedstrijden!#REF!,#REF!,2,FALSE),"")</f>
        <v/>
      </c>
      <c r="E451" s="16" t="str">
        <f>IFERROR(VLOOKUP(Wedstrijden!#REF!,#REF!,5,FALSE),"")</f>
        <v/>
      </c>
      <c r="F451" s="16" t="e">
        <f>IF(Wedstrijden!#REF!&lt;&gt;"",Wedstrijden!#REF!,"")</f>
        <v>#REF!</v>
      </c>
      <c r="G451" s="16" t="e">
        <f>IF(Wedstrijden!#REF!="Indoor",1,0)</f>
        <v>#REF!</v>
      </c>
      <c r="H451" s="16" t="e">
        <f>Wedstrijden!#REF!</f>
        <v>#REF!</v>
      </c>
      <c r="I451" s="16" t="e">
        <f>IF(Wedstrijden!#REF!="Nee",0,IF(Wedstrijden!#REF!="Ja",1,""))</f>
        <v>#REF!</v>
      </c>
      <c r="J451" s="16" t="e">
        <f>IF(Wedstrijden!#REF!&lt;&gt;"",Wedstrijden!#REF!,"")</f>
        <v>#REF!</v>
      </c>
      <c r="BJ451" s="16" t="str">
        <f>IF(COUNTA(Wedstrijden!T448:AB448)&lt;&gt;0,1,"")</f>
        <v/>
      </c>
      <c r="BK451" s="16" t="str">
        <f t="shared" ref="BK451:BK514" si="42">IF(COUNTBLANK(BJ451) = 1,"",2)</f>
        <v/>
      </c>
      <c r="BL451" s="16" t="e">
        <f>IF(Wedstrijden!#REF!="x","AA","")</f>
        <v>#REF!</v>
      </c>
      <c r="BM451" s="16" t="e">
        <f>IF(Wedstrijden!#REF!="x","A","")</f>
        <v>#REF!</v>
      </c>
      <c r="BN451" s="16" t="str">
        <f>IF(Wedstrijden!T448="x","B1","")</f>
        <v/>
      </c>
      <c r="BO451" s="16" t="e">
        <f>IF(Wedstrijden!#REF!="x","BB","")</f>
        <v>#REF!</v>
      </c>
      <c r="BP451" s="16" t="str">
        <f>IF(Wedstrijden!V448="x","B","")</f>
        <v/>
      </c>
      <c r="BQ451" s="16" t="str">
        <f>IF(Wedstrijden!W448="x","L1","")</f>
        <v/>
      </c>
      <c r="BR451" s="16" t="str">
        <f>IF(Wedstrijden!X448="x","L2","")</f>
        <v/>
      </c>
      <c r="BS451" s="16" t="str">
        <f>IF(Wedstrijden!Y448="x","M1","")</f>
        <v/>
      </c>
      <c r="BT451" s="16" t="str">
        <f>IF(Wedstrijden!Z448="x","M2","")</f>
        <v/>
      </c>
      <c r="BU451" s="16" t="str">
        <f>IF(Wedstrijden!AA448="x","Z1","")</f>
        <v/>
      </c>
      <c r="BV451" s="16" t="str">
        <f>IF(Wedstrijden!AB448="x","Z2","")</f>
        <v/>
      </c>
      <c r="BW451" s="16" t="str">
        <f>IF(COUNTA(Wedstrijden!K448:S448)&lt;&gt;0,1,"")</f>
        <v/>
      </c>
      <c r="BX451" s="16" t="str">
        <f t="shared" ref="BX451:BX514" si="43">IF(COUNTBLANK(BW451) = 1,"",1)</f>
        <v/>
      </c>
      <c r="BY451" s="16" t="str">
        <f>IF(Wedstrijden!K448="x","BB","")</f>
        <v/>
      </c>
      <c r="BZ451" s="16" t="str">
        <f>IF(Wedstrijden!L448="x","B","")</f>
        <v/>
      </c>
      <c r="CA451" s="16" t="str">
        <f>IF(Wedstrijden!M448="x","L1","")</f>
        <v/>
      </c>
      <c r="CB451" s="16" t="str">
        <f>IF(Wedstrijden!N448="x","L2","")</f>
        <v/>
      </c>
      <c r="CC451" s="16" t="str">
        <f>IF(Wedstrijden!O448="x","M1","")</f>
        <v/>
      </c>
      <c r="CD451" s="16" t="str">
        <f>IF(Wedstrijden!P448="x","M2","")</f>
        <v/>
      </c>
      <c r="CE451" s="16" t="str">
        <f>IF(Wedstrijden!Q448="x","Z1","")</f>
        <v/>
      </c>
      <c r="CF451" s="16" t="str">
        <f>IF(Wedstrijden!R448="x","Z2","")</f>
        <v/>
      </c>
      <c r="CG451" s="16" t="str">
        <f>IF(Wedstrijden!S448="x","ZZL","")</f>
        <v/>
      </c>
      <c r="CL451" s="16" t="str">
        <f>IF(COUNTA(Wedstrijden!AQ448:BA448)&lt;&gt;0,2,"")</f>
        <v/>
      </c>
      <c r="CM451" s="16" t="str">
        <f t="shared" ref="CM451:CM514" si="44">IF(COUNTBLANK(CL451) = 1,"",2)</f>
        <v/>
      </c>
      <c r="CN451" s="16" t="str">
        <f>IF(Wedstrijden!AQ448="x","AA","")</f>
        <v/>
      </c>
      <c r="CO451" s="16" t="str">
        <f>IF(Wedstrijden!AR448="x","A","")</f>
        <v/>
      </c>
      <c r="CP451" s="16" t="str">
        <f>IF(Wedstrijden!AS448="x","BB","")</f>
        <v/>
      </c>
      <c r="CQ451" s="16" t="str">
        <f>IF(Wedstrijden!AT448="x","B","")</f>
        <v/>
      </c>
      <c r="CR451" s="16" t="str">
        <f>IF(Wedstrijden!AU448="x","L","")</f>
        <v/>
      </c>
      <c r="CS451" s="16" t="str">
        <f>IF(Wedstrijden!AV448="x","M","")</f>
        <v/>
      </c>
      <c r="CT451" s="16" t="str">
        <f>IF(Wedstrijden!AW448="x","Z","")</f>
        <v/>
      </c>
      <c r="CU451" s="16" t="str">
        <f>IF(Wedstrijden!BA448="x","ZZ","")</f>
        <v/>
      </c>
      <c r="CV451" s="16" t="str">
        <f>IF(COUNTA(Wedstrijden!AH448:AO448)&lt;&gt;0,2,"")</f>
        <v/>
      </c>
      <c r="CW451" s="16" t="str">
        <f t="shared" ref="CW451:CW514" si="45">IF(COUNTBLANK(CV451) = 1,"",1)</f>
        <v/>
      </c>
      <c r="CX451" s="16" t="str">
        <f>IF(Wedstrijden!AH448="x","BB","")</f>
        <v/>
      </c>
      <c r="CY451" s="16" t="str">
        <f>IF(Wedstrijden!AI448="x","B","")</f>
        <v/>
      </c>
      <c r="CZ451" s="16" t="str">
        <f>IF(Wedstrijden!AJ448="x","L","")</f>
        <v/>
      </c>
      <c r="DA451" s="16" t="str">
        <f>IF(Wedstrijden!AK448="x","M","")</f>
        <v/>
      </c>
      <c r="DB451" s="16" t="str">
        <f>IF(Wedstrijden!AL448="x","Z","")</f>
        <v/>
      </c>
      <c r="DC451" s="16" t="str">
        <f>IF(Wedstrijden!AM448="x","ZZ","")</f>
        <v/>
      </c>
      <c r="DD451" s="16" t="str">
        <f>IF(Wedstrijden!AO448="x","1.40","")</f>
        <v/>
      </c>
      <c r="DE451" s="16" t="str">
        <f>IF(COUNTA(Wedstrijden!BC448:BE448)&lt;&gt;0,6,"")</f>
        <v/>
      </c>
      <c r="DF451" s="16" t="str">
        <f t="shared" ref="DF451:DF514" si="46">IF(COUNTBLANK(DE451) = 1,"",2)</f>
        <v/>
      </c>
      <c r="DG451" s="16" t="str">
        <f>IF(Wedstrijden!BC448="x","L","")</f>
        <v/>
      </c>
      <c r="DH451" s="16" t="str">
        <f>IF(Wedstrijden!BD448="x","M","")</f>
        <v/>
      </c>
      <c r="DI451" s="16" t="str">
        <f>IF(Wedstrijden!BE448="x","Z","")</f>
        <v/>
      </c>
      <c r="DJ451" s="16" t="str">
        <f>IF(Wedstrijden!BF448="x","Z","")</f>
        <v/>
      </c>
      <c r="DK451" s="16" t="str">
        <f>IF(COUNTA(Wedstrijden!BH448:BJ448)&lt;&gt;0,6,"")</f>
        <v/>
      </c>
      <c r="DL451" s="16" t="str">
        <f t="shared" ref="DL451:DL514" si="47">IF(COUNTBLANK(DK451) = 1,"",1)</f>
        <v/>
      </c>
      <c r="DM451" s="16" t="str">
        <f>IF(Wedstrijden!BH448="x","L","")</f>
        <v/>
      </c>
      <c r="DN451" s="16" t="str">
        <f>IF(Wedstrijden!BI448="x","M","")</f>
        <v/>
      </c>
      <c r="DO451" s="16" t="str">
        <f>IF(Wedstrijden!BJ448="x","Z","")</f>
        <v/>
      </c>
      <c r="DP451" s="16" t="str">
        <f>IF(Wedstrijden!BK448="x","Z","")</f>
        <v/>
      </c>
    </row>
    <row r="452" spans="1:120" ht="14.4" x14ac:dyDescent="0.3">
      <c r="A452" s="18">
        <f>Wedstrijden!A449</f>
        <v>0</v>
      </c>
      <c r="B452" s="16" t="str">
        <f>IFERROR(VLOOKUP(Wedstrijden!#REF!,#REF!,2,FALSE),"")</f>
        <v/>
      </c>
      <c r="C452" s="16">
        <f>Wedstrijden!E449</f>
        <v>0</v>
      </c>
      <c r="D452" s="16" t="str">
        <f>IFERROR(VLOOKUP(Wedstrijden!#REF!,#REF!,2,FALSE),"")</f>
        <v/>
      </c>
      <c r="E452" s="16" t="str">
        <f>IFERROR(VLOOKUP(Wedstrijden!#REF!,#REF!,5,FALSE),"")</f>
        <v/>
      </c>
      <c r="F452" s="16" t="e">
        <f>IF(Wedstrijden!#REF!&lt;&gt;"",Wedstrijden!#REF!,"")</f>
        <v>#REF!</v>
      </c>
      <c r="G452" s="16" t="e">
        <f>IF(Wedstrijden!#REF!="Indoor",1,0)</f>
        <v>#REF!</v>
      </c>
      <c r="H452" s="16" t="e">
        <f>Wedstrijden!#REF!</f>
        <v>#REF!</v>
      </c>
      <c r="I452" s="16" t="e">
        <f>IF(Wedstrijden!#REF!="Nee",0,IF(Wedstrijden!#REF!="Ja",1,""))</f>
        <v>#REF!</v>
      </c>
      <c r="J452" s="16" t="e">
        <f>IF(Wedstrijden!#REF!&lt;&gt;"",Wedstrijden!#REF!,"")</f>
        <v>#REF!</v>
      </c>
      <c r="BJ452" s="16" t="str">
        <f>IF(COUNTA(Wedstrijden!T449:AB449)&lt;&gt;0,1,"")</f>
        <v/>
      </c>
      <c r="BK452" s="16" t="str">
        <f t="shared" si="42"/>
        <v/>
      </c>
      <c r="BL452" s="16" t="e">
        <f>IF(Wedstrijden!#REF!="x","AA","")</f>
        <v>#REF!</v>
      </c>
      <c r="BM452" s="16" t="e">
        <f>IF(Wedstrijden!#REF!="x","A","")</f>
        <v>#REF!</v>
      </c>
      <c r="BN452" s="16" t="str">
        <f>IF(Wedstrijden!T449="x","B1","")</f>
        <v/>
      </c>
      <c r="BO452" s="16" t="e">
        <f>IF(Wedstrijden!#REF!="x","BB","")</f>
        <v>#REF!</v>
      </c>
      <c r="BP452" s="16" t="str">
        <f>IF(Wedstrijden!V449="x","B","")</f>
        <v/>
      </c>
      <c r="BQ452" s="16" t="str">
        <f>IF(Wedstrijden!W449="x","L1","")</f>
        <v/>
      </c>
      <c r="BR452" s="16" t="str">
        <f>IF(Wedstrijden!X449="x","L2","")</f>
        <v/>
      </c>
      <c r="BS452" s="16" t="str">
        <f>IF(Wedstrijden!Y449="x","M1","")</f>
        <v/>
      </c>
      <c r="BT452" s="16" t="str">
        <f>IF(Wedstrijden!Z449="x","M2","")</f>
        <v/>
      </c>
      <c r="BU452" s="16" t="str">
        <f>IF(Wedstrijden!AA449="x","Z1","")</f>
        <v/>
      </c>
      <c r="BV452" s="16" t="str">
        <f>IF(Wedstrijden!AB449="x","Z2","")</f>
        <v/>
      </c>
      <c r="BW452" s="16" t="str">
        <f>IF(COUNTA(Wedstrijden!K449:S449)&lt;&gt;0,1,"")</f>
        <v/>
      </c>
      <c r="BX452" s="16" t="str">
        <f t="shared" si="43"/>
        <v/>
      </c>
      <c r="BY452" s="16" t="str">
        <f>IF(Wedstrijden!K449="x","BB","")</f>
        <v/>
      </c>
      <c r="BZ452" s="16" t="str">
        <f>IF(Wedstrijden!L449="x","B","")</f>
        <v/>
      </c>
      <c r="CA452" s="16" t="str">
        <f>IF(Wedstrijden!M449="x","L1","")</f>
        <v/>
      </c>
      <c r="CB452" s="16" t="str">
        <f>IF(Wedstrijden!N449="x","L2","")</f>
        <v/>
      </c>
      <c r="CC452" s="16" t="str">
        <f>IF(Wedstrijden!O449="x","M1","")</f>
        <v/>
      </c>
      <c r="CD452" s="16" t="str">
        <f>IF(Wedstrijden!P449="x","M2","")</f>
        <v/>
      </c>
      <c r="CE452" s="16" t="str">
        <f>IF(Wedstrijden!Q449="x","Z1","")</f>
        <v/>
      </c>
      <c r="CF452" s="16" t="str">
        <f>IF(Wedstrijden!R449="x","Z2","")</f>
        <v/>
      </c>
      <c r="CG452" s="16" t="str">
        <f>IF(Wedstrijden!S449="x","ZZL","")</f>
        <v/>
      </c>
      <c r="CL452" s="16" t="str">
        <f>IF(COUNTA(Wedstrijden!AQ449:BA449)&lt;&gt;0,2,"")</f>
        <v/>
      </c>
      <c r="CM452" s="16" t="str">
        <f t="shared" si="44"/>
        <v/>
      </c>
      <c r="CN452" s="16" t="str">
        <f>IF(Wedstrijden!AQ449="x","AA","")</f>
        <v/>
      </c>
      <c r="CO452" s="16" t="str">
        <f>IF(Wedstrijden!AR449="x","A","")</f>
        <v/>
      </c>
      <c r="CP452" s="16" t="str">
        <f>IF(Wedstrijden!AS449="x","BB","")</f>
        <v/>
      </c>
      <c r="CQ452" s="16" t="str">
        <f>IF(Wedstrijden!AT449="x","B","")</f>
        <v/>
      </c>
      <c r="CR452" s="16" t="str">
        <f>IF(Wedstrijden!AU449="x","L","")</f>
        <v/>
      </c>
      <c r="CS452" s="16" t="str">
        <f>IF(Wedstrijden!AV449="x","M","")</f>
        <v/>
      </c>
      <c r="CT452" s="16" t="str">
        <f>IF(Wedstrijden!AW449="x","Z","")</f>
        <v/>
      </c>
      <c r="CU452" s="16" t="str">
        <f>IF(Wedstrijden!BA449="x","ZZ","")</f>
        <v/>
      </c>
      <c r="CV452" s="16" t="str">
        <f>IF(COUNTA(Wedstrijden!AH449:AO449)&lt;&gt;0,2,"")</f>
        <v/>
      </c>
      <c r="CW452" s="16" t="str">
        <f t="shared" si="45"/>
        <v/>
      </c>
      <c r="CX452" s="16" t="str">
        <f>IF(Wedstrijden!AH449="x","BB","")</f>
        <v/>
      </c>
      <c r="CY452" s="16" t="str">
        <f>IF(Wedstrijden!AI449="x","B","")</f>
        <v/>
      </c>
      <c r="CZ452" s="16" t="str">
        <f>IF(Wedstrijden!AJ449="x","L","")</f>
        <v/>
      </c>
      <c r="DA452" s="16" t="str">
        <f>IF(Wedstrijden!AK449="x","M","")</f>
        <v/>
      </c>
      <c r="DB452" s="16" t="str">
        <f>IF(Wedstrijden!AL449="x","Z","")</f>
        <v/>
      </c>
      <c r="DC452" s="16" t="str">
        <f>IF(Wedstrijden!AM449="x","ZZ","")</f>
        <v/>
      </c>
      <c r="DD452" s="16" t="str">
        <f>IF(Wedstrijden!AO449="x","1.40","")</f>
        <v/>
      </c>
      <c r="DE452" s="16" t="str">
        <f>IF(COUNTA(Wedstrijden!BC449:BE449)&lt;&gt;0,6,"")</f>
        <v/>
      </c>
      <c r="DF452" s="16" t="str">
        <f t="shared" si="46"/>
        <v/>
      </c>
      <c r="DG452" s="16" t="str">
        <f>IF(Wedstrijden!BC449="x","L","")</f>
        <v/>
      </c>
      <c r="DH452" s="16" t="str">
        <f>IF(Wedstrijden!BD449="x","M","")</f>
        <v/>
      </c>
      <c r="DI452" s="16" t="str">
        <f>IF(Wedstrijden!BE449="x","Z","")</f>
        <v/>
      </c>
      <c r="DJ452" s="16" t="str">
        <f>IF(Wedstrijden!BF449="x","Z","")</f>
        <v/>
      </c>
      <c r="DK452" s="16" t="str">
        <f>IF(COUNTA(Wedstrijden!BH449:BJ449)&lt;&gt;0,6,"")</f>
        <v/>
      </c>
      <c r="DL452" s="16" t="str">
        <f t="shared" si="47"/>
        <v/>
      </c>
      <c r="DM452" s="16" t="str">
        <f>IF(Wedstrijden!BH449="x","L","")</f>
        <v/>
      </c>
      <c r="DN452" s="16" t="str">
        <f>IF(Wedstrijden!BI449="x","M","")</f>
        <v/>
      </c>
      <c r="DO452" s="16" t="str">
        <f>IF(Wedstrijden!BJ449="x","Z","")</f>
        <v/>
      </c>
      <c r="DP452" s="16" t="str">
        <f>IF(Wedstrijden!BK449="x","Z","")</f>
        <v/>
      </c>
    </row>
    <row r="453" spans="1:120" ht="14.4" x14ac:dyDescent="0.3">
      <c r="A453" s="18">
        <f>Wedstrijden!A450</f>
        <v>0</v>
      </c>
      <c r="B453" s="16" t="str">
        <f>IFERROR(VLOOKUP(Wedstrijden!#REF!,#REF!,2,FALSE),"")</f>
        <v/>
      </c>
      <c r="C453" s="16">
        <f>Wedstrijden!E450</f>
        <v>0</v>
      </c>
      <c r="D453" s="16" t="str">
        <f>IFERROR(VLOOKUP(Wedstrijden!#REF!,#REF!,2,FALSE),"")</f>
        <v/>
      </c>
      <c r="E453" s="16" t="str">
        <f>IFERROR(VLOOKUP(Wedstrijden!#REF!,#REF!,5,FALSE),"")</f>
        <v/>
      </c>
      <c r="F453" s="16" t="e">
        <f>IF(Wedstrijden!#REF!&lt;&gt;"",Wedstrijden!#REF!,"")</f>
        <v>#REF!</v>
      </c>
      <c r="G453" s="16" t="e">
        <f>IF(Wedstrijden!#REF!="Indoor",1,0)</f>
        <v>#REF!</v>
      </c>
      <c r="H453" s="16" t="e">
        <f>Wedstrijden!#REF!</f>
        <v>#REF!</v>
      </c>
      <c r="I453" s="16" t="e">
        <f>IF(Wedstrijden!#REF!="Nee",0,IF(Wedstrijden!#REF!="Ja",1,""))</f>
        <v>#REF!</v>
      </c>
      <c r="J453" s="16" t="e">
        <f>IF(Wedstrijden!#REF!&lt;&gt;"",Wedstrijden!#REF!,"")</f>
        <v>#REF!</v>
      </c>
      <c r="BJ453" s="16" t="str">
        <f>IF(COUNTA(Wedstrijden!T450:AB450)&lt;&gt;0,1,"")</f>
        <v/>
      </c>
      <c r="BK453" s="16" t="str">
        <f t="shared" si="42"/>
        <v/>
      </c>
      <c r="BL453" s="16" t="e">
        <f>IF(Wedstrijden!#REF!="x","AA","")</f>
        <v>#REF!</v>
      </c>
      <c r="BM453" s="16" t="e">
        <f>IF(Wedstrijden!#REF!="x","A","")</f>
        <v>#REF!</v>
      </c>
      <c r="BN453" s="16" t="str">
        <f>IF(Wedstrijden!T450="x","B1","")</f>
        <v/>
      </c>
      <c r="BO453" s="16" t="e">
        <f>IF(Wedstrijden!#REF!="x","BB","")</f>
        <v>#REF!</v>
      </c>
      <c r="BP453" s="16" t="str">
        <f>IF(Wedstrijden!V450="x","B","")</f>
        <v/>
      </c>
      <c r="BQ453" s="16" t="str">
        <f>IF(Wedstrijden!W450="x","L1","")</f>
        <v/>
      </c>
      <c r="BR453" s="16" t="str">
        <f>IF(Wedstrijden!X450="x","L2","")</f>
        <v/>
      </c>
      <c r="BS453" s="16" t="str">
        <f>IF(Wedstrijden!Y450="x","M1","")</f>
        <v/>
      </c>
      <c r="BT453" s="16" t="str">
        <f>IF(Wedstrijden!Z450="x","M2","")</f>
        <v/>
      </c>
      <c r="BU453" s="16" t="str">
        <f>IF(Wedstrijden!AA450="x","Z1","")</f>
        <v/>
      </c>
      <c r="BV453" s="16" t="str">
        <f>IF(Wedstrijden!AB450="x","Z2","")</f>
        <v/>
      </c>
      <c r="BW453" s="16" t="str">
        <f>IF(COUNTA(Wedstrijden!K450:S450)&lt;&gt;0,1,"")</f>
        <v/>
      </c>
      <c r="BX453" s="16" t="str">
        <f t="shared" si="43"/>
        <v/>
      </c>
      <c r="BY453" s="16" t="str">
        <f>IF(Wedstrijden!K450="x","BB","")</f>
        <v/>
      </c>
      <c r="BZ453" s="16" t="str">
        <f>IF(Wedstrijden!L450="x","B","")</f>
        <v/>
      </c>
      <c r="CA453" s="16" t="str">
        <f>IF(Wedstrijden!M450="x","L1","")</f>
        <v/>
      </c>
      <c r="CB453" s="16" t="str">
        <f>IF(Wedstrijden!N450="x","L2","")</f>
        <v/>
      </c>
      <c r="CC453" s="16" t="str">
        <f>IF(Wedstrijden!O450="x","M1","")</f>
        <v/>
      </c>
      <c r="CD453" s="16" t="str">
        <f>IF(Wedstrijden!P450="x","M2","")</f>
        <v/>
      </c>
      <c r="CE453" s="16" t="str">
        <f>IF(Wedstrijden!Q450="x","Z1","")</f>
        <v/>
      </c>
      <c r="CF453" s="16" t="str">
        <f>IF(Wedstrijden!R450="x","Z2","")</f>
        <v/>
      </c>
      <c r="CG453" s="16" t="str">
        <f>IF(Wedstrijden!S450="x","ZZL","")</f>
        <v/>
      </c>
      <c r="CL453" s="16" t="str">
        <f>IF(COUNTA(Wedstrijden!AQ450:BA450)&lt;&gt;0,2,"")</f>
        <v/>
      </c>
      <c r="CM453" s="16" t="str">
        <f t="shared" si="44"/>
        <v/>
      </c>
      <c r="CN453" s="16" t="str">
        <f>IF(Wedstrijden!AQ450="x","AA","")</f>
        <v/>
      </c>
      <c r="CO453" s="16" t="str">
        <f>IF(Wedstrijden!AR450="x","A","")</f>
        <v/>
      </c>
      <c r="CP453" s="16" t="str">
        <f>IF(Wedstrijden!AS450="x","BB","")</f>
        <v/>
      </c>
      <c r="CQ453" s="16" t="str">
        <f>IF(Wedstrijden!AT450="x","B","")</f>
        <v/>
      </c>
      <c r="CR453" s="16" t="str">
        <f>IF(Wedstrijden!AU450="x","L","")</f>
        <v/>
      </c>
      <c r="CS453" s="16" t="str">
        <f>IF(Wedstrijden!AV450="x","M","")</f>
        <v/>
      </c>
      <c r="CT453" s="16" t="str">
        <f>IF(Wedstrijden!AW450="x","Z","")</f>
        <v/>
      </c>
      <c r="CU453" s="16" t="str">
        <f>IF(Wedstrijden!BA450="x","ZZ","")</f>
        <v/>
      </c>
      <c r="CV453" s="16" t="str">
        <f>IF(COUNTA(Wedstrijden!AH450:AO450)&lt;&gt;0,2,"")</f>
        <v/>
      </c>
      <c r="CW453" s="16" t="str">
        <f t="shared" si="45"/>
        <v/>
      </c>
      <c r="CX453" s="16" t="str">
        <f>IF(Wedstrijden!AH450="x","BB","")</f>
        <v/>
      </c>
      <c r="CY453" s="16" t="str">
        <f>IF(Wedstrijden!AI450="x","B","")</f>
        <v/>
      </c>
      <c r="CZ453" s="16" t="str">
        <f>IF(Wedstrijden!AJ450="x","L","")</f>
        <v/>
      </c>
      <c r="DA453" s="16" t="str">
        <f>IF(Wedstrijden!AK450="x","M","")</f>
        <v/>
      </c>
      <c r="DB453" s="16" t="str">
        <f>IF(Wedstrijden!AL450="x","Z","")</f>
        <v/>
      </c>
      <c r="DC453" s="16" t="str">
        <f>IF(Wedstrijden!AM450="x","ZZ","")</f>
        <v/>
      </c>
      <c r="DD453" s="16" t="str">
        <f>IF(Wedstrijden!AO450="x","1.40","")</f>
        <v/>
      </c>
      <c r="DE453" s="16" t="str">
        <f>IF(COUNTA(Wedstrijden!BC450:BE450)&lt;&gt;0,6,"")</f>
        <v/>
      </c>
      <c r="DF453" s="16" t="str">
        <f t="shared" si="46"/>
        <v/>
      </c>
      <c r="DG453" s="16" t="str">
        <f>IF(Wedstrijden!BC450="x","L","")</f>
        <v/>
      </c>
      <c r="DH453" s="16" t="str">
        <f>IF(Wedstrijden!BD450="x","M","")</f>
        <v/>
      </c>
      <c r="DI453" s="16" t="str">
        <f>IF(Wedstrijden!BE450="x","Z","")</f>
        <v/>
      </c>
      <c r="DJ453" s="16" t="str">
        <f>IF(Wedstrijden!BF450="x","Z","")</f>
        <v/>
      </c>
      <c r="DK453" s="16" t="str">
        <f>IF(COUNTA(Wedstrijden!BH450:BJ450)&lt;&gt;0,6,"")</f>
        <v/>
      </c>
      <c r="DL453" s="16" t="str">
        <f t="shared" si="47"/>
        <v/>
      </c>
      <c r="DM453" s="16" t="str">
        <f>IF(Wedstrijden!BH450="x","L","")</f>
        <v/>
      </c>
      <c r="DN453" s="16" t="str">
        <f>IF(Wedstrijden!BI450="x","M","")</f>
        <v/>
      </c>
      <c r="DO453" s="16" t="str">
        <f>IF(Wedstrijden!BJ450="x","Z","")</f>
        <v/>
      </c>
      <c r="DP453" s="16" t="str">
        <f>IF(Wedstrijden!BK450="x","Z","")</f>
        <v/>
      </c>
    </row>
    <row r="454" spans="1:120" ht="14.4" x14ac:dyDescent="0.3">
      <c r="A454" s="18">
        <f>Wedstrijden!A451</f>
        <v>0</v>
      </c>
      <c r="B454" s="16" t="str">
        <f>IFERROR(VLOOKUP(Wedstrijden!#REF!,#REF!,2,FALSE),"")</f>
        <v/>
      </c>
      <c r="C454" s="16">
        <f>Wedstrijden!E451</f>
        <v>0</v>
      </c>
      <c r="D454" s="16" t="str">
        <f>IFERROR(VLOOKUP(Wedstrijden!#REF!,#REF!,2,FALSE),"")</f>
        <v/>
      </c>
      <c r="E454" s="16" t="str">
        <f>IFERROR(VLOOKUP(Wedstrijden!#REF!,#REF!,5,FALSE),"")</f>
        <v/>
      </c>
      <c r="F454" s="16" t="e">
        <f>IF(Wedstrijden!#REF!&lt;&gt;"",Wedstrijden!#REF!,"")</f>
        <v>#REF!</v>
      </c>
      <c r="G454" s="16" t="e">
        <f>IF(Wedstrijden!#REF!="Indoor",1,0)</f>
        <v>#REF!</v>
      </c>
      <c r="H454" s="16" t="e">
        <f>Wedstrijden!#REF!</f>
        <v>#REF!</v>
      </c>
      <c r="I454" s="16" t="e">
        <f>IF(Wedstrijden!#REF!="Nee",0,IF(Wedstrijden!#REF!="Ja",1,""))</f>
        <v>#REF!</v>
      </c>
      <c r="J454" s="16" t="e">
        <f>IF(Wedstrijden!#REF!&lt;&gt;"",Wedstrijden!#REF!,"")</f>
        <v>#REF!</v>
      </c>
      <c r="BJ454" s="16" t="str">
        <f>IF(COUNTA(Wedstrijden!T451:AB451)&lt;&gt;0,1,"")</f>
        <v/>
      </c>
      <c r="BK454" s="16" t="str">
        <f t="shared" si="42"/>
        <v/>
      </c>
      <c r="BL454" s="16" t="e">
        <f>IF(Wedstrijden!#REF!="x","AA","")</f>
        <v>#REF!</v>
      </c>
      <c r="BM454" s="16" t="e">
        <f>IF(Wedstrijden!#REF!="x","A","")</f>
        <v>#REF!</v>
      </c>
      <c r="BN454" s="16" t="str">
        <f>IF(Wedstrijden!T451="x","B1","")</f>
        <v/>
      </c>
      <c r="BO454" s="16" t="e">
        <f>IF(Wedstrijden!#REF!="x","BB","")</f>
        <v>#REF!</v>
      </c>
      <c r="BP454" s="16" t="str">
        <f>IF(Wedstrijden!V451="x","B","")</f>
        <v/>
      </c>
      <c r="BQ454" s="16" t="str">
        <f>IF(Wedstrijden!W451="x","L1","")</f>
        <v/>
      </c>
      <c r="BR454" s="16" t="str">
        <f>IF(Wedstrijden!X451="x","L2","")</f>
        <v/>
      </c>
      <c r="BS454" s="16" t="str">
        <f>IF(Wedstrijden!Y451="x","M1","")</f>
        <v/>
      </c>
      <c r="BT454" s="16" t="str">
        <f>IF(Wedstrijden!Z451="x","M2","")</f>
        <v/>
      </c>
      <c r="BU454" s="16" t="str">
        <f>IF(Wedstrijden!AA451="x","Z1","")</f>
        <v/>
      </c>
      <c r="BV454" s="16" t="str">
        <f>IF(Wedstrijden!AB451="x","Z2","")</f>
        <v/>
      </c>
      <c r="BW454" s="16" t="str">
        <f>IF(COUNTA(Wedstrijden!K451:S451)&lt;&gt;0,1,"")</f>
        <v/>
      </c>
      <c r="BX454" s="16" t="str">
        <f t="shared" si="43"/>
        <v/>
      </c>
      <c r="BY454" s="16" t="str">
        <f>IF(Wedstrijden!K451="x","BB","")</f>
        <v/>
      </c>
      <c r="BZ454" s="16" t="str">
        <f>IF(Wedstrijden!L451="x","B","")</f>
        <v/>
      </c>
      <c r="CA454" s="16" t="str">
        <f>IF(Wedstrijden!M451="x","L1","")</f>
        <v/>
      </c>
      <c r="CB454" s="16" t="str">
        <f>IF(Wedstrijden!N451="x","L2","")</f>
        <v/>
      </c>
      <c r="CC454" s="16" t="str">
        <f>IF(Wedstrijden!O451="x","M1","")</f>
        <v/>
      </c>
      <c r="CD454" s="16" t="str">
        <f>IF(Wedstrijden!P451="x","M2","")</f>
        <v/>
      </c>
      <c r="CE454" s="16" t="str">
        <f>IF(Wedstrijden!Q451="x","Z1","")</f>
        <v/>
      </c>
      <c r="CF454" s="16" t="str">
        <f>IF(Wedstrijden!R451="x","Z2","")</f>
        <v/>
      </c>
      <c r="CG454" s="16" t="str">
        <f>IF(Wedstrijden!S451="x","ZZL","")</f>
        <v/>
      </c>
      <c r="CL454" s="16" t="str">
        <f>IF(COUNTA(Wedstrijden!AQ451:BA451)&lt;&gt;0,2,"")</f>
        <v/>
      </c>
      <c r="CM454" s="16" t="str">
        <f t="shared" si="44"/>
        <v/>
      </c>
      <c r="CN454" s="16" t="str">
        <f>IF(Wedstrijden!AQ451="x","AA","")</f>
        <v/>
      </c>
      <c r="CO454" s="16" t="str">
        <f>IF(Wedstrijden!AR451="x","A","")</f>
        <v/>
      </c>
      <c r="CP454" s="16" t="str">
        <f>IF(Wedstrijden!AS451="x","BB","")</f>
        <v/>
      </c>
      <c r="CQ454" s="16" t="str">
        <f>IF(Wedstrijden!AT451="x","B","")</f>
        <v/>
      </c>
      <c r="CR454" s="16" t="str">
        <f>IF(Wedstrijden!AU451="x","L","")</f>
        <v/>
      </c>
      <c r="CS454" s="16" t="str">
        <f>IF(Wedstrijden!AV451="x","M","")</f>
        <v/>
      </c>
      <c r="CT454" s="16" t="str">
        <f>IF(Wedstrijden!AW451="x","Z","")</f>
        <v/>
      </c>
      <c r="CU454" s="16" t="str">
        <f>IF(Wedstrijden!BA451="x","ZZ","")</f>
        <v/>
      </c>
      <c r="CV454" s="16" t="str">
        <f>IF(COUNTA(Wedstrijden!AH451:AO451)&lt;&gt;0,2,"")</f>
        <v/>
      </c>
      <c r="CW454" s="16" t="str">
        <f t="shared" si="45"/>
        <v/>
      </c>
      <c r="CX454" s="16" t="str">
        <f>IF(Wedstrijden!AH451="x","BB","")</f>
        <v/>
      </c>
      <c r="CY454" s="16" t="str">
        <f>IF(Wedstrijden!AI451="x","B","")</f>
        <v/>
      </c>
      <c r="CZ454" s="16" t="str">
        <f>IF(Wedstrijden!AJ451="x","L","")</f>
        <v/>
      </c>
      <c r="DA454" s="16" t="str">
        <f>IF(Wedstrijden!AK451="x","M","")</f>
        <v/>
      </c>
      <c r="DB454" s="16" t="str">
        <f>IF(Wedstrijden!AL451="x","Z","")</f>
        <v/>
      </c>
      <c r="DC454" s="16" t="str">
        <f>IF(Wedstrijden!AM451="x","ZZ","")</f>
        <v/>
      </c>
      <c r="DD454" s="16" t="str">
        <f>IF(Wedstrijden!AO451="x","1.40","")</f>
        <v/>
      </c>
      <c r="DE454" s="16" t="str">
        <f>IF(COUNTA(Wedstrijden!BC451:BE451)&lt;&gt;0,6,"")</f>
        <v/>
      </c>
      <c r="DF454" s="16" t="str">
        <f t="shared" si="46"/>
        <v/>
      </c>
      <c r="DG454" s="16" t="str">
        <f>IF(Wedstrijden!BC451="x","L","")</f>
        <v/>
      </c>
      <c r="DH454" s="16" t="str">
        <f>IF(Wedstrijden!BD451="x","M","")</f>
        <v/>
      </c>
      <c r="DI454" s="16" t="str">
        <f>IF(Wedstrijden!BE451="x","Z","")</f>
        <v/>
      </c>
      <c r="DJ454" s="16" t="str">
        <f>IF(Wedstrijden!BF451="x","Z","")</f>
        <v/>
      </c>
      <c r="DK454" s="16" t="str">
        <f>IF(COUNTA(Wedstrijden!BH451:BJ451)&lt;&gt;0,6,"")</f>
        <v/>
      </c>
      <c r="DL454" s="16" t="str">
        <f t="shared" si="47"/>
        <v/>
      </c>
      <c r="DM454" s="16" t="str">
        <f>IF(Wedstrijden!BH451="x","L","")</f>
        <v/>
      </c>
      <c r="DN454" s="16" t="str">
        <f>IF(Wedstrijden!BI451="x","M","")</f>
        <v/>
      </c>
      <c r="DO454" s="16" t="str">
        <f>IF(Wedstrijden!BJ451="x","Z","")</f>
        <v/>
      </c>
      <c r="DP454" s="16" t="str">
        <f>IF(Wedstrijden!BK451="x","Z","")</f>
        <v/>
      </c>
    </row>
    <row r="455" spans="1:120" ht="14.4" x14ac:dyDescent="0.3">
      <c r="A455" s="18">
        <f>Wedstrijden!A452</f>
        <v>0</v>
      </c>
      <c r="B455" s="16" t="str">
        <f>IFERROR(VLOOKUP(Wedstrijden!#REF!,#REF!,2,FALSE),"")</f>
        <v/>
      </c>
      <c r="C455" s="16">
        <f>Wedstrijden!E452</f>
        <v>0</v>
      </c>
      <c r="D455" s="16" t="str">
        <f>IFERROR(VLOOKUP(Wedstrijden!#REF!,#REF!,2,FALSE),"")</f>
        <v/>
      </c>
      <c r="E455" s="16" t="str">
        <f>IFERROR(VLOOKUP(Wedstrijden!#REF!,#REF!,5,FALSE),"")</f>
        <v/>
      </c>
      <c r="F455" s="16" t="e">
        <f>IF(Wedstrijden!#REF!&lt;&gt;"",Wedstrijden!#REF!,"")</f>
        <v>#REF!</v>
      </c>
      <c r="G455" s="16" t="e">
        <f>IF(Wedstrijden!#REF!="Indoor",1,0)</f>
        <v>#REF!</v>
      </c>
      <c r="H455" s="16" t="e">
        <f>Wedstrijden!#REF!</f>
        <v>#REF!</v>
      </c>
      <c r="I455" s="16" t="e">
        <f>IF(Wedstrijden!#REF!="Nee",0,IF(Wedstrijden!#REF!="Ja",1,""))</f>
        <v>#REF!</v>
      </c>
      <c r="J455" s="16" t="e">
        <f>IF(Wedstrijden!#REF!&lt;&gt;"",Wedstrijden!#REF!,"")</f>
        <v>#REF!</v>
      </c>
      <c r="BJ455" s="16" t="str">
        <f>IF(COUNTA(Wedstrijden!T452:AB452)&lt;&gt;0,1,"")</f>
        <v/>
      </c>
      <c r="BK455" s="16" t="str">
        <f t="shared" si="42"/>
        <v/>
      </c>
      <c r="BL455" s="16" t="e">
        <f>IF(Wedstrijden!#REF!="x","AA","")</f>
        <v>#REF!</v>
      </c>
      <c r="BM455" s="16" t="e">
        <f>IF(Wedstrijden!#REF!="x","A","")</f>
        <v>#REF!</v>
      </c>
      <c r="BN455" s="16" t="str">
        <f>IF(Wedstrijden!T452="x","B1","")</f>
        <v/>
      </c>
      <c r="BO455" s="16" t="e">
        <f>IF(Wedstrijden!#REF!="x","BB","")</f>
        <v>#REF!</v>
      </c>
      <c r="BP455" s="16" t="str">
        <f>IF(Wedstrijden!V452="x","B","")</f>
        <v/>
      </c>
      <c r="BQ455" s="16" t="str">
        <f>IF(Wedstrijden!W452="x","L1","")</f>
        <v/>
      </c>
      <c r="BR455" s="16" t="str">
        <f>IF(Wedstrijden!X452="x","L2","")</f>
        <v/>
      </c>
      <c r="BS455" s="16" t="str">
        <f>IF(Wedstrijden!Y452="x","M1","")</f>
        <v/>
      </c>
      <c r="BT455" s="16" t="str">
        <f>IF(Wedstrijden!Z452="x","M2","")</f>
        <v/>
      </c>
      <c r="BU455" s="16" t="str">
        <f>IF(Wedstrijden!AA452="x","Z1","")</f>
        <v/>
      </c>
      <c r="BV455" s="16" t="str">
        <f>IF(Wedstrijden!AB452="x","Z2","")</f>
        <v/>
      </c>
      <c r="BW455" s="16" t="str">
        <f>IF(COUNTA(Wedstrijden!K452:S452)&lt;&gt;0,1,"")</f>
        <v/>
      </c>
      <c r="BX455" s="16" t="str">
        <f t="shared" si="43"/>
        <v/>
      </c>
      <c r="BY455" s="16" t="str">
        <f>IF(Wedstrijden!K452="x","BB","")</f>
        <v/>
      </c>
      <c r="BZ455" s="16" t="str">
        <f>IF(Wedstrijden!L452="x","B","")</f>
        <v/>
      </c>
      <c r="CA455" s="16" t="str">
        <f>IF(Wedstrijden!M452="x","L1","")</f>
        <v/>
      </c>
      <c r="CB455" s="16" t="str">
        <f>IF(Wedstrijden!N452="x","L2","")</f>
        <v/>
      </c>
      <c r="CC455" s="16" t="str">
        <f>IF(Wedstrijden!O452="x","M1","")</f>
        <v/>
      </c>
      <c r="CD455" s="16" t="str">
        <f>IF(Wedstrijden!P452="x","M2","")</f>
        <v/>
      </c>
      <c r="CE455" s="16" t="str">
        <f>IF(Wedstrijden!Q452="x","Z1","")</f>
        <v/>
      </c>
      <c r="CF455" s="16" t="str">
        <f>IF(Wedstrijden!R452="x","Z2","")</f>
        <v/>
      </c>
      <c r="CG455" s="16" t="str">
        <f>IF(Wedstrijden!S452="x","ZZL","")</f>
        <v/>
      </c>
      <c r="CL455" s="16" t="str">
        <f>IF(COUNTA(Wedstrijden!AQ452:BA452)&lt;&gt;0,2,"")</f>
        <v/>
      </c>
      <c r="CM455" s="16" t="str">
        <f t="shared" si="44"/>
        <v/>
      </c>
      <c r="CN455" s="16" t="str">
        <f>IF(Wedstrijden!AQ452="x","AA","")</f>
        <v/>
      </c>
      <c r="CO455" s="16" t="str">
        <f>IF(Wedstrijden!AR452="x","A","")</f>
        <v/>
      </c>
      <c r="CP455" s="16" t="str">
        <f>IF(Wedstrijden!AS452="x","BB","")</f>
        <v/>
      </c>
      <c r="CQ455" s="16" t="str">
        <f>IF(Wedstrijden!AT452="x","B","")</f>
        <v/>
      </c>
      <c r="CR455" s="16" t="str">
        <f>IF(Wedstrijden!AU452="x","L","")</f>
        <v/>
      </c>
      <c r="CS455" s="16" t="str">
        <f>IF(Wedstrijden!AV452="x","M","")</f>
        <v/>
      </c>
      <c r="CT455" s="16" t="str">
        <f>IF(Wedstrijden!AW452="x","Z","")</f>
        <v/>
      </c>
      <c r="CU455" s="16" t="str">
        <f>IF(Wedstrijden!BA452="x","ZZ","")</f>
        <v/>
      </c>
      <c r="CV455" s="16" t="str">
        <f>IF(COUNTA(Wedstrijden!AH452:AO452)&lt;&gt;0,2,"")</f>
        <v/>
      </c>
      <c r="CW455" s="16" t="str">
        <f t="shared" si="45"/>
        <v/>
      </c>
      <c r="CX455" s="16" t="str">
        <f>IF(Wedstrijden!AH452="x","BB","")</f>
        <v/>
      </c>
      <c r="CY455" s="16" t="str">
        <f>IF(Wedstrijden!AI452="x","B","")</f>
        <v/>
      </c>
      <c r="CZ455" s="16" t="str">
        <f>IF(Wedstrijden!AJ452="x","L","")</f>
        <v/>
      </c>
      <c r="DA455" s="16" t="str">
        <f>IF(Wedstrijden!AK452="x","M","")</f>
        <v/>
      </c>
      <c r="DB455" s="16" t="str">
        <f>IF(Wedstrijden!AL452="x","Z","")</f>
        <v/>
      </c>
      <c r="DC455" s="16" t="str">
        <f>IF(Wedstrijden!AM452="x","ZZ","")</f>
        <v/>
      </c>
      <c r="DD455" s="16" t="str">
        <f>IF(Wedstrijden!AO452="x","1.40","")</f>
        <v/>
      </c>
      <c r="DE455" s="16" t="str">
        <f>IF(COUNTA(Wedstrijden!BC452:BE452)&lt;&gt;0,6,"")</f>
        <v/>
      </c>
      <c r="DF455" s="16" t="str">
        <f t="shared" si="46"/>
        <v/>
      </c>
      <c r="DG455" s="16" t="str">
        <f>IF(Wedstrijden!BC452="x","L","")</f>
        <v/>
      </c>
      <c r="DH455" s="16" t="str">
        <f>IF(Wedstrijden!BD452="x","M","")</f>
        <v/>
      </c>
      <c r="DI455" s="16" t="str">
        <f>IF(Wedstrijden!BE452="x","Z","")</f>
        <v/>
      </c>
      <c r="DJ455" s="16" t="str">
        <f>IF(Wedstrijden!BF452="x","Z","")</f>
        <v/>
      </c>
      <c r="DK455" s="16" t="str">
        <f>IF(COUNTA(Wedstrijden!BH452:BJ452)&lt;&gt;0,6,"")</f>
        <v/>
      </c>
      <c r="DL455" s="16" t="str">
        <f t="shared" si="47"/>
        <v/>
      </c>
      <c r="DM455" s="16" t="str">
        <f>IF(Wedstrijden!BH452="x","L","")</f>
        <v/>
      </c>
      <c r="DN455" s="16" t="str">
        <f>IF(Wedstrijden!BI452="x","M","")</f>
        <v/>
      </c>
      <c r="DO455" s="16" t="str">
        <f>IF(Wedstrijden!BJ452="x","Z","")</f>
        <v/>
      </c>
      <c r="DP455" s="16" t="str">
        <f>IF(Wedstrijden!BK452="x","Z","")</f>
        <v/>
      </c>
    </row>
    <row r="456" spans="1:120" ht="14.4" x14ac:dyDescent="0.3">
      <c r="A456" s="18">
        <f>Wedstrijden!A453</f>
        <v>0</v>
      </c>
      <c r="B456" s="16" t="str">
        <f>IFERROR(VLOOKUP(Wedstrijden!#REF!,#REF!,2,FALSE),"")</f>
        <v/>
      </c>
      <c r="C456" s="16">
        <f>Wedstrijden!E453</f>
        <v>0</v>
      </c>
      <c r="D456" s="16" t="str">
        <f>IFERROR(VLOOKUP(Wedstrijden!#REF!,#REF!,2,FALSE),"")</f>
        <v/>
      </c>
      <c r="E456" s="16" t="str">
        <f>IFERROR(VLOOKUP(Wedstrijden!#REF!,#REF!,5,FALSE),"")</f>
        <v/>
      </c>
      <c r="F456" s="16" t="e">
        <f>IF(Wedstrijden!#REF!&lt;&gt;"",Wedstrijden!#REF!,"")</f>
        <v>#REF!</v>
      </c>
      <c r="G456" s="16" t="e">
        <f>IF(Wedstrijden!#REF!="Indoor",1,0)</f>
        <v>#REF!</v>
      </c>
      <c r="H456" s="16" t="e">
        <f>Wedstrijden!#REF!</f>
        <v>#REF!</v>
      </c>
      <c r="I456" s="16" t="e">
        <f>IF(Wedstrijden!#REF!="Nee",0,IF(Wedstrijden!#REF!="Ja",1,""))</f>
        <v>#REF!</v>
      </c>
      <c r="J456" s="16" t="e">
        <f>IF(Wedstrijden!#REF!&lt;&gt;"",Wedstrijden!#REF!,"")</f>
        <v>#REF!</v>
      </c>
      <c r="BJ456" s="16" t="str">
        <f>IF(COUNTA(Wedstrijden!T453:AB453)&lt;&gt;0,1,"")</f>
        <v/>
      </c>
      <c r="BK456" s="16" t="str">
        <f t="shared" si="42"/>
        <v/>
      </c>
      <c r="BL456" s="16" t="e">
        <f>IF(Wedstrijden!#REF!="x","AA","")</f>
        <v>#REF!</v>
      </c>
      <c r="BM456" s="16" t="e">
        <f>IF(Wedstrijden!#REF!="x","A","")</f>
        <v>#REF!</v>
      </c>
      <c r="BN456" s="16" t="str">
        <f>IF(Wedstrijden!T453="x","B1","")</f>
        <v/>
      </c>
      <c r="BO456" s="16" t="e">
        <f>IF(Wedstrijden!#REF!="x","BB","")</f>
        <v>#REF!</v>
      </c>
      <c r="BP456" s="16" t="str">
        <f>IF(Wedstrijden!V453="x","B","")</f>
        <v/>
      </c>
      <c r="BQ456" s="16" t="str">
        <f>IF(Wedstrijden!W453="x","L1","")</f>
        <v/>
      </c>
      <c r="BR456" s="16" t="str">
        <f>IF(Wedstrijden!X453="x","L2","")</f>
        <v/>
      </c>
      <c r="BS456" s="16" t="str">
        <f>IF(Wedstrijden!Y453="x","M1","")</f>
        <v/>
      </c>
      <c r="BT456" s="16" t="str">
        <f>IF(Wedstrijden!Z453="x","M2","")</f>
        <v/>
      </c>
      <c r="BU456" s="16" t="str">
        <f>IF(Wedstrijden!AA453="x","Z1","")</f>
        <v/>
      </c>
      <c r="BV456" s="16" t="str">
        <f>IF(Wedstrijden!AB453="x","Z2","")</f>
        <v/>
      </c>
      <c r="BW456" s="16" t="str">
        <f>IF(COUNTA(Wedstrijden!K453:S453)&lt;&gt;0,1,"")</f>
        <v/>
      </c>
      <c r="BX456" s="16" t="str">
        <f t="shared" si="43"/>
        <v/>
      </c>
      <c r="BY456" s="16" t="str">
        <f>IF(Wedstrijden!K453="x","BB","")</f>
        <v/>
      </c>
      <c r="BZ456" s="16" t="str">
        <f>IF(Wedstrijden!L453="x","B","")</f>
        <v/>
      </c>
      <c r="CA456" s="16" t="str">
        <f>IF(Wedstrijden!M453="x","L1","")</f>
        <v/>
      </c>
      <c r="CB456" s="16" t="str">
        <f>IF(Wedstrijden!N453="x","L2","")</f>
        <v/>
      </c>
      <c r="CC456" s="16" t="str">
        <f>IF(Wedstrijden!O453="x","M1","")</f>
        <v/>
      </c>
      <c r="CD456" s="16" t="str">
        <f>IF(Wedstrijden!P453="x","M2","")</f>
        <v/>
      </c>
      <c r="CE456" s="16" t="str">
        <f>IF(Wedstrijden!Q453="x","Z1","")</f>
        <v/>
      </c>
      <c r="CF456" s="16" t="str">
        <f>IF(Wedstrijden!R453="x","Z2","")</f>
        <v/>
      </c>
      <c r="CG456" s="16" t="str">
        <f>IF(Wedstrijden!S453="x","ZZL","")</f>
        <v/>
      </c>
      <c r="CL456" s="16" t="str">
        <f>IF(COUNTA(Wedstrijden!AQ453:BA453)&lt;&gt;0,2,"")</f>
        <v/>
      </c>
      <c r="CM456" s="16" t="str">
        <f t="shared" si="44"/>
        <v/>
      </c>
      <c r="CN456" s="16" t="str">
        <f>IF(Wedstrijden!AQ453="x","AA","")</f>
        <v/>
      </c>
      <c r="CO456" s="16" t="str">
        <f>IF(Wedstrijden!AR453="x","A","")</f>
        <v/>
      </c>
      <c r="CP456" s="16" t="str">
        <f>IF(Wedstrijden!AS453="x","BB","")</f>
        <v/>
      </c>
      <c r="CQ456" s="16" t="str">
        <f>IF(Wedstrijden!AT453="x","B","")</f>
        <v/>
      </c>
      <c r="CR456" s="16" t="str">
        <f>IF(Wedstrijden!AU453="x","L","")</f>
        <v/>
      </c>
      <c r="CS456" s="16" t="str">
        <f>IF(Wedstrijden!AV453="x","M","")</f>
        <v/>
      </c>
      <c r="CT456" s="16" t="str">
        <f>IF(Wedstrijden!AW453="x","Z","")</f>
        <v/>
      </c>
      <c r="CU456" s="16" t="str">
        <f>IF(Wedstrijden!BA453="x","ZZ","")</f>
        <v/>
      </c>
      <c r="CV456" s="16" t="str">
        <f>IF(COUNTA(Wedstrijden!AH453:AO453)&lt;&gt;0,2,"")</f>
        <v/>
      </c>
      <c r="CW456" s="16" t="str">
        <f t="shared" si="45"/>
        <v/>
      </c>
      <c r="CX456" s="16" t="str">
        <f>IF(Wedstrijden!AH453="x","BB","")</f>
        <v/>
      </c>
      <c r="CY456" s="16" t="str">
        <f>IF(Wedstrijden!AI453="x","B","")</f>
        <v/>
      </c>
      <c r="CZ456" s="16" t="str">
        <f>IF(Wedstrijden!AJ453="x","L","")</f>
        <v/>
      </c>
      <c r="DA456" s="16" t="str">
        <f>IF(Wedstrijden!AK453="x","M","")</f>
        <v/>
      </c>
      <c r="DB456" s="16" t="str">
        <f>IF(Wedstrijden!AL453="x","Z","")</f>
        <v/>
      </c>
      <c r="DC456" s="16" t="str">
        <f>IF(Wedstrijden!AM453="x","ZZ","")</f>
        <v/>
      </c>
      <c r="DD456" s="16" t="str">
        <f>IF(Wedstrijden!AO453="x","1.40","")</f>
        <v/>
      </c>
      <c r="DE456" s="16" t="str">
        <f>IF(COUNTA(Wedstrijden!BC453:BE453)&lt;&gt;0,6,"")</f>
        <v/>
      </c>
      <c r="DF456" s="16" t="str">
        <f t="shared" si="46"/>
        <v/>
      </c>
      <c r="DG456" s="16" t="str">
        <f>IF(Wedstrijden!BC453="x","L","")</f>
        <v/>
      </c>
      <c r="DH456" s="16" t="str">
        <f>IF(Wedstrijden!BD453="x","M","")</f>
        <v/>
      </c>
      <c r="DI456" s="16" t="str">
        <f>IF(Wedstrijden!BE453="x","Z","")</f>
        <v/>
      </c>
      <c r="DJ456" s="16" t="str">
        <f>IF(Wedstrijden!BF453="x","Z","")</f>
        <v/>
      </c>
      <c r="DK456" s="16" t="str">
        <f>IF(COUNTA(Wedstrijden!BH453:BJ453)&lt;&gt;0,6,"")</f>
        <v/>
      </c>
      <c r="DL456" s="16" t="str">
        <f t="shared" si="47"/>
        <v/>
      </c>
      <c r="DM456" s="16" t="str">
        <f>IF(Wedstrijden!BH453="x","L","")</f>
        <v/>
      </c>
      <c r="DN456" s="16" t="str">
        <f>IF(Wedstrijden!BI453="x","M","")</f>
        <v/>
      </c>
      <c r="DO456" s="16" t="str">
        <f>IF(Wedstrijden!BJ453="x","Z","")</f>
        <v/>
      </c>
      <c r="DP456" s="16" t="str">
        <f>IF(Wedstrijden!BK453="x","Z","")</f>
        <v/>
      </c>
    </row>
    <row r="457" spans="1:120" ht="14.4" x14ac:dyDescent="0.3">
      <c r="A457" s="18">
        <f>Wedstrijden!A454</f>
        <v>0</v>
      </c>
      <c r="B457" s="16" t="str">
        <f>IFERROR(VLOOKUP(Wedstrijden!#REF!,#REF!,2,FALSE),"")</f>
        <v/>
      </c>
      <c r="C457" s="16">
        <f>Wedstrijden!E454</f>
        <v>0</v>
      </c>
      <c r="D457" s="16" t="str">
        <f>IFERROR(VLOOKUP(Wedstrijden!#REF!,#REF!,2,FALSE),"")</f>
        <v/>
      </c>
      <c r="E457" s="16" t="str">
        <f>IFERROR(VLOOKUP(Wedstrijden!#REF!,#REF!,5,FALSE),"")</f>
        <v/>
      </c>
      <c r="F457" s="16" t="e">
        <f>IF(Wedstrijden!#REF!&lt;&gt;"",Wedstrijden!#REF!,"")</f>
        <v>#REF!</v>
      </c>
      <c r="G457" s="16" t="e">
        <f>IF(Wedstrijden!#REF!="Indoor",1,0)</f>
        <v>#REF!</v>
      </c>
      <c r="H457" s="16" t="e">
        <f>Wedstrijden!#REF!</f>
        <v>#REF!</v>
      </c>
      <c r="I457" s="16" t="e">
        <f>IF(Wedstrijden!#REF!="Nee",0,IF(Wedstrijden!#REF!="Ja",1,""))</f>
        <v>#REF!</v>
      </c>
      <c r="J457" s="16" t="e">
        <f>IF(Wedstrijden!#REF!&lt;&gt;"",Wedstrijden!#REF!,"")</f>
        <v>#REF!</v>
      </c>
      <c r="BJ457" s="16" t="str">
        <f>IF(COUNTA(Wedstrijden!T454:AB454)&lt;&gt;0,1,"")</f>
        <v/>
      </c>
      <c r="BK457" s="16" t="str">
        <f t="shared" si="42"/>
        <v/>
      </c>
      <c r="BL457" s="16" t="e">
        <f>IF(Wedstrijden!#REF!="x","AA","")</f>
        <v>#REF!</v>
      </c>
      <c r="BM457" s="16" t="e">
        <f>IF(Wedstrijden!#REF!="x","A","")</f>
        <v>#REF!</v>
      </c>
      <c r="BN457" s="16" t="str">
        <f>IF(Wedstrijden!T454="x","B1","")</f>
        <v/>
      </c>
      <c r="BO457" s="16" t="e">
        <f>IF(Wedstrijden!#REF!="x","BB","")</f>
        <v>#REF!</v>
      </c>
      <c r="BP457" s="16" t="str">
        <f>IF(Wedstrijden!V454="x","B","")</f>
        <v/>
      </c>
      <c r="BQ457" s="16" t="str">
        <f>IF(Wedstrijden!W454="x","L1","")</f>
        <v/>
      </c>
      <c r="BR457" s="16" t="str">
        <f>IF(Wedstrijden!X454="x","L2","")</f>
        <v/>
      </c>
      <c r="BS457" s="16" t="str">
        <f>IF(Wedstrijden!Y454="x","M1","")</f>
        <v/>
      </c>
      <c r="BT457" s="16" t="str">
        <f>IF(Wedstrijden!Z454="x","M2","")</f>
        <v/>
      </c>
      <c r="BU457" s="16" t="str">
        <f>IF(Wedstrijden!AA454="x","Z1","")</f>
        <v/>
      </c>
      <c r="BV457" s="16" t="str">
        <f>IF(Wedstrijden!AB454="x","Z2","")</f>
        <v/>
      </c>
      <c r="BW457" s="16" t="str">
        <f>IF(COUNTA(Wedstrijden!K454:S454)&lt;&gt;0,1,"")</f>
        <v/>
      </c>
      <c r="BX457" s="16" t="str">
        <f t="shared" si="43"/>
        <v/>
      </c>
      <c r="BY457" s="16" t="str">
        <f>IF(Wedstrijden!K454="x","BB","")</f>
        <v/>
      </c>
      <c r="BZ457" s="16" t="str">
        <f>IF(Wedstrijden!L454="x","B","")</f>
        <v/>
      </c>
      <c r="CA457" s="16" t="str">
        <f>IF(Wedstrijden!M454="x","L1","")</f>
        <v/>
      </c>
      <c r="CB457" s="16" t="str">
        <f>IF(Wedstrijden!N454="x","L2","")</f>
        <v/>
      </c>
      <c r="CC457" s="16" t="str">
        <f>IF(Wedstrijden!O454="x","M1","")</f>
        <v/>
      </c>
      <c r="CD457" s="16" t="str">
        <f>IF(Wedstrijden!P454="x","M2","")</f>
        <v/>
      </c>
      <c r="CE457" s="16" t="str">
        <f>IF(Wedstrijden!Q454="x","Z1","")</f>
        <v/>
      </c>
      <c r="CF457" s="16" t="str">
        <f>IF(Wedstrijden!R454="x","Z2","")</f>
        <v/>
      </c>
      <c r="CG457" s="16" t="str">
        <f>IF(Wedstrijden!S454="x","ZZL","")</f>
        <v/>
      </c>
      <c r="CL457" s="16" t="str">
        <f>IF(COUNTA(Wedstrijden!AQ454:BA454)&lt;&gt;0,2,"")</f>
        <v/>
      </c>
      <c r="CM457" s="16" t="str">
        <f t="shared" si="44"/>
        <v/>
      </c>
      <c r="CN457" s="16" t="str">
        <f>IF(Wedstrijden!AQ454="x","AA","")</f>
        <v/>
      </c>
      <c r="CO457" s="16" t="str">
        <f>IF(Wedstrijden!AR454="x","A","")</f>
        <v/>
      </c>
      <c r="CP457" s="16" t="str">
        <f>IF(Wedstrijden!AS454="x","BB","")</f>
        <v/>
      </c>
      <c r="CQ457" s="16" t="str">
        <f>IF(Wedstrijden!AT454="x","B","")</f>
        <v/>
      </c>
      <c r="CR457" s="16" t="str">
        <f>IF(Wedstrijden!AU454="x","L","")</f>
        <v/>
      </c>
      <c r="CS457" s="16" t="str">
        <f>IF(Wedstrijden!AV454="x","M","")</f>
        <v/>
      </c>
      <c r="CT457" s="16" t="str">
        <f>IF(Wedstrijden!AW454="x","Z","")</f>
        <v/>
      </c>
      <c r="CU457" s="16" t="str">
        <f>IF(Wedstrijden!BA454="x","ZZ","")</f>
        <v/>
      </c>
      <c r="CV457" s="16" t="str">
        <f>IF(COUNTA(Wedstrijden!AH454:AO454)&lt;&gt;0,2,"")</f>
        <v/>
      </c>
      <c r="CW457" s="16" t="str">
        <f t="shared" si="45"/>
        <v/>
      </c>
      <c r="CX457" s="16" t="str">
        <f>IF(Wedstrijden!AH454="x","BB","")</f>
        <v/>
      </c>
      <c r="CY457" s="16" t="str">
        <f>IF(Wedstrijden!AI454="x","B","")</f>
        <v/>
      </c>
      <c r="CZ457" s="16" t="str">
        <f>IF(Wedstrijden!AJ454="x","L","")</f>
        <v/>
      </c>
      <c r="DA457" s="16" t="str">
        <f>IF(Wedstrijden!AK454="x","M","")</f>
        <v/>
      </c>
      <c r="DB457" s="16" t="str">
        <f>IF(Wedstrijden!AL454="x","Z","")</f>
        <v/>
      </c>
      <c r="DC457" s="16" t="str">
        <f>IF(Wedstrijden!AM454="x","ZZ","")</f>
        <v/>
      </c>
      <c r="DD457" s="16" t="str">
        <f>IF(Wedstrijden!AO454="x","1.40","")</f>
        <v/>
      </c>
      <c r="DE457" s="16" t="str">
        <f>IF(COUNTA(Wedstrijden!BC454:BE454)&lt;&gt;0,6,"")</f>
        <v/>
      </c>
      <c r="DF457" s="16" t="str">
        <f t="shared" si="46"/>
        <v/>
      </c>
      <c r="DG457" s="16" t="str">
        <f>IF(Wedstrijden!BC454="x","L","")</f>
        <v/>
      </c>
      <c r="DH457" s="16" t="str">
        <f>IF(Wedstrijden!BD454="x","M","")</f>
        <v/>
      </c>
      <c r="DI457" s="16" t="str">
        <f>IF(Wedstrijden!BE454="x","Z","")</f>
        <v/>
      </c>
      <c r="DJ457" s="16" t="str">
        <f>IF(Wedstrijden!BF454="x","Z","")</f>
        <v/>
      </c>
      <c r="DK457" s="16" t="str">
        <f>IF(COUNTA(Wedstrijden!BH454:BJ454)&lt;&gt;0,6,"")</f>
        <v/>
      </c>
      <c r="DL457" s="16" t="str">
        <f t="shared" si="47"/>
        <v/>
      </c>
      <c r="DM457" s="16" t="str">
        <f>IF(Wedstrijden!BH454="x","L","")</f>
        <v/>
      </c>
      <c r="DN457" s="16" t="str">
        <f>IF(Wedstrijden!BI454="x","M","")</f>
        <v/>
      </c>
      <c r="DO457" s="16" t="str">
        <f>IF(Wedstrijden!BJ454="x","Z","")</f>
        <v/>
      </c>
      <c r="DP457" s="16" t="str">
        <f>IF(Wedstrijden!BK454="x","Z","")</f>
        <v/>
      </c>
    </row>
    <row r="458" spans="1:120" ht="14.4" x14ac:dyDescent="0.3">
      <c r="A458" s="18">
        <f>Wedstrijden!A455</f>
        <v>0</v>
      </c>
      <c r="B458" s="16" t="str">
        <f>IFERROR(VLOOKUP(Wedstrijden!#REF!,#REF!,2,FALSE),"")</f>
        <v/>
      </c>
      <c r="C458" s="16">
        <f>Wedstrijden!E455</f>
        <v>0</v>
      </c>
      <c r="D458" s="16" t="str">
        <f>IFERROR(VLOOKUP(Wedstrijden!#REF!,#REF!,2,FALSE),"")</f>
        <v/>
      </c>
      <c r="E458" s="16" t="str">
        <f>IFERROR(VLOOKUP(Wedstrijden!#REF!,#REF!,5,FALSE),"")</f>
        <v/>
      </c>
      <c r="F458" s="16" t="e">
        <f>IF(Wedstrijden!#REF!&lt;&gt;"",Wedstrijden!#REF!,"")</f>
        <v>#REF!</v>
      </c>
      <c r="G458" s="16" t="e">
        <f>IF(Wedstrijden!#REF!="Indoor",1,0)</f>
        <v>#REF!</v>
      </c>
      <c r="H458" s="16" t="e">
        <f>Wedstrijden!#REF!</f>
        <v>#REF!</v>
      </c>
      <c r="I458" s="16" t="e">
        <f>IF(Wedstrijden!#REF!="Nee",0,IF(Wedstrijden!#REF!="Ja",1,""))</f>
        <v>#REF!</v>
      </c>
      <c r="J458" s="16" t="e">
        <f>IF(Wedstrijden!#REF!&lt;&gt;"",Wedstrijden!#REF!,"")</f>
        <v>#REF!</v>
      </c>
      <c r="BJ458" s="16" t="str">
        <f>IF(COUNTA(Wedstrijden!T455:AB455)&lt;&gt;0,1,"")</f>
        <v/>
      </c>
      <c r="BK458" s="16" t="str">
        <f t="shared" si="42"/>
        <v/>
      </c>
      <c r="BL458" s="16" t="e">
        <f>IF(Wedstrijden!#REF!="x","AA","")</f>
        <v>#REF!</v>
      </c>
      <c r="BM458" s="16" t="e">
        <f>IF(Wedstrijden!#REF!="x","A","")</f>
        <v>#REF!</v>
      </c>
      <c r="BN458" s="16" t="str">
        <f>IF(Wedstrijden!T455="x","B1","")</f>
        <v/>
      </c>
      <c r="BO458" s="16" t="e">
        <f>IF(Wedstrijden!#REF!="x","BB","")</f>
        <v>#REF!</v>
      </c>
      <c r="BP458" s="16" t="str">
        <f>IF(Wedstrijden!V455="x","B","")</f>
        <v/>
      </c>
      <c r="BQ458" s="16" t="str">
        <f>IF(Wedstrijden!W455="x","L1","")</f>
        <v/>
      </c>
      <c r="BR458" s="16" t="str">
        <f>IF(Wedstrijden!X455="x","L2","")</f>
        <v/>
      </c>
      <c r="BS458" s="16" t="str">
        <f>IF(Wedstrijden!Y455="x","M1","")</f>
        <v/>
      </c>
      <c r="BT458" s="16" t="str">
        <f>IF(Wedstrijden!Z455="x","M2","")</f>
        <v/>
      </c>
      <c r="BU458" s="16" t="str">
        <f>IF(Wedstrijden!AA455="x","Z1","")</f>
        <v/>
      </c>
      <c r="BV458" s="16" t="str">
        <f>IF(Wedstrijden!AB455="x","Z2","")</f>
        <v/>
      </c>
      <c r="BW458" s="16" t="str">
        <f>IF(COUNTA(Wedstrijden!K455:S455)&lt;&gt;0,1,"")</f>
        <v/>
      </c>
      <c r="BX458" s="16" t="str">
        <f t="shared" si="43"/>
        <v/>
      </c>
      <c r="BY458" s="16" t="str">
        <f>IF(Wedstrijden!K455="x","BB","")</f>
        <v/>
      </c>
      <c r="BZ458" s="16" t="str">
        <f>IF(Wedstrijden!L455="x","B","")</f>
        <v/>
      </c>
      <c r="CA458" s="16" t="str">
        <f>IF(Wedstrijden!M455="x","L1","")</f>
        <v/>
      </c>
      <c r="CB458" s="16" t="str">
        <f>IF(Wedstrijden!N455="x","L2","")</f>
        <v/>
      </c>
      <c r="CC458" s="16" t="str">
        <f>IF(Wedstrijden!O455="x","M1","")</f>
        <v/>
      </c>
      <c r="CD458" s="16" t="str">
        <f>IF(Wedstrijden!P455="x","M2","")</f>
        <v/>
      </c>
      <c r="CE458" s="16" t="str">
        <f>IF(Wedstrijden!Q455="x","Z1","")</f>
        <v/>
      </c>
      <c r="CF458" s="16" t="str">
        <f>IF(Wedstrijden!R455="x","Z2","")</f>
        <v/>
      </c>
      <c r="CG458" s="16" t="str">
        <f>IF(Wedstrijden!S455="x","ZZL","")</f>
        <v/>
      </c>
      <c r="CL458" s="16" t="str">
        <f>IF(COUNTA(Wedstrijden!AQ455:BA455)&lt;&gt;0,2,"")</f>
        <v/>
      </c>
      <c r="CM458" s="16" t="str">
        <f t="shared" si="44"/>
        <v/>
      </c>
      <c r="CN458" s="16" t="str">
        <f>IF(Wedstrijden!AQ455="x","AA","")</f>
        <v/>
      </c>
      <c r="CO458" s="16" t="str">
        <f>IF(Wedstrijden!AR455="x","A","")</f>
        <v/>
      </c>
      <c r="CP458" s="16" t="str">
        <f>IF(Wedstrijden!AS455="x","BB","")</f>
        <v/>
      </c>
      <c r="CQ458" s="16" t="str">
        <f>IF(Wedstrijden!AT455="x","B","")</f>
        <v/>
      </c>
      <c r="CR458" s="16" t="str">
        <f>IF(Wedstrijden!AU455="x","L","")</f>
        <v/>
      </c>
      <c r="CS458" s="16" t="str">
        <f>IF(Wedstrijden!AV455="x","M","")</f>
        <v/>
      </c>
      <c r="CT458" s="16" t="str">
        <f>IF(Wedstrijden!AW455="x","Z","")</f>
        <v/>
      </c>
      <c r="CU458" s="16" t="str">
        <f>IF(Wedstrijden!BA455="x","ZZ","")</f>
        <v/>
      </c>
      <c r="CV458" s="16" t="str">
        <f>IF(COUNTA(Wedstrijden!AH455:AO455)&lt;&gt;0,2,"")</f>
        <v/>
      </c>
      <c r="CW458" s="16" t="str">
        <f t="shared" si="45"/>
        <v/>
      </c>
      <c r="CX458" s="16" t="str">
        <f>IF(Wedstrijden!AH455="x","BB","")</f>
        <v/>
      </c>
      <c r="CY458" s="16" t="str">
        <f>IF(Wedstrijden!AI455="x","B","")</f>
        <v/>
      </c>
      <c r="CZ458" s="16" t="str">
        <f>IF(Wedstrijden!AJ455="x","L","")</f>
        <v/>
      </c>
      <c r="DA458" s="16" t="str">
        <f>IF(Wedstrijden!AK455="x","M","")</f>
        <v/>
      </c>
      <c r="DB458" s="16" t="str">
        <f>IF(Wedstrijden!AL455="x","Z","")</f>
        <v/>
      </c>
      <c r="DC458" s="16" t="str">
        <f>IF(Wedstrijden!AM455="x","ZZ","")</f>
        <v/>
      </c>
      <c r="DD458" s="16" t="str">
        <f>IF(Wedstrijden!AO455="x","1.40","")</f>
        <v/>
      </c>
      <c r="DE458" s="16" t="str">
        <f>IF(COUNTA(Wedstrijden!BC455:BE455)&lt;&gt;0,6,"")</f>
        <v/>
      </c>
      <c r="DF458" s="16" t="str">
        <f t="shared" si="46"/>
        <v/>
      </c>
      <c r="DG458" s="16" t="str">
        <f>IF(Wedstrijden!BC455="x","L","")</f>
        <v/>
      </c>
      <c r="DH458" s="16" t="str">
        <f>IF(Wedstrijden!BD455="x","M","")</f>
        <v/>
      </c>
      <c r="DI458" s="16" t="str">
        <f>IF(Wedstrijden!BE455="x","Z","")</f>
        <v/>
      </c>
      <c r="DJ458" s="16" t="str">
        <f>IF(Wedstrijden!BF455="x","Z","")</f>
        <v/>
      </c>
      <c r="DK458" s="16" t="str">
        <f>IF(COUNTA(Wedstrijden!BH455:BJ455)&lt;&gt;0,6,"")</f>
        <v/>
      </c>
      <c r="DL458" s="16" t="str">
        <f t="shared" si="47"/>
        <v/>
      </c>
      <c r="DM458" s="16" t="str">
        <f>IF(Wedstrijden!BH455="x","L","")</f>
        <v/>
      </c>
      <c r="DN458" s="16" t="str">
        <f>IF(Wedstrijden!BI455="x","M","")</f>
        <v/>
      </c>
      <c r="DO458" s="16" t="str">
        <f>IF(Wedstrijden!BJ455="x","Z","")</f>
        <v/>
      </c>
      <c r="DP458" s="16" t="str">
        <f>IF(Wedstrijden!BK455="x","Z","")</f>
        <v/>
      </c>
    </row>
    <row r="459" spans="1:120" ht="14.4" x14ac:dyDescent="0.3">
      <c r="A459" s="18">
        <f>Wedstrijden!A456</f>
        <v>0</v>
      </c>
      <c r="B459" s="16" t="str">
        <f>IFERROR(VLOOKUP(Wedstrijden!#REF!,#REF!,2,FALSE),"")</f>
        <v/>
      </c>
      <c r="C459" s="16">
        <f>Wedstrijden!E456</f>
        <v>0</v>
      </c>
      <c r="D459" s="16" t="str">
        <f>IFERROR(VLOOKUP(Wedstrijden!#REF!,#REF!,2,FALSE),"")</f>
        <v/>
      </c>
      <c r="E459" s="16" t="str">
        <f>IFERROR(VLOOKUP(Wedstrijden!#REF!,#REF!,5,FALSE),"")</f>
        <v/>
      </c>
      <c r="F459" s="16" t="e">
        <f>IF(Wedstrijden!#REF!&lt;&gt;"",Wedstrijden!#REF!,"")</f>
        <v>#REF!</v>
      </c>
      <c r="G459" s="16" t="e">
        <f>IF(Wedstrijden!#REF!="Indoor",1,0)</f>
        <v>#REF!</v>
      </c>
      <c r="H459" s="16" t="e">
        <f>Wedstrijden!#REF!</f>
        <v>#REF!</v>
      </c>
      <c r="I459" s="16" t="e">
        <f>IF(Wedstrijden!#REF!="Nee",0,IF(Wedstrijden!#REF!="Ja",1,""))</f>
        <v>#REF!</v>
      </c>
      <c r="J459" s="16" t="e">
        <f>IF(Wedstrijden!#REF!&lt;&gt;"",Wedstrijden!#REF!,"")</f>
        <v>#REF!</v>
      </c>
      <c r="BJ459" s="16" t="str">
        <f>IF(COUNTA(Wedstrijden!T456:AB456)&lt;&gt;0,1,"")</f>
        <v/>
      </c>
      <c r="BK459" s="16" t="str">
        <f t="shared" si="42"/>
        <v/>
      </c>
      <c r="BL459" s="16" t="e">
        <f>IF(Wedstrijden!#REF!="x","AA","")</f>
        <v>#REF!</v>
      </c>
      <c r="BM459" s="16" t="e">
        <f>IF(Wedstrijden!#REF!="x","A","")</f>
        <v>#REF!</v>
      </c>
      <c r="BN459" s="16" t="str">
        <f>IF(Wedstrijden!T456="x","B1","")</f>
        <v/>
      </c>
      <c r="BO459" s="16" t="e">
        <f>IF(Wedstrijden!#REF!="x","BB","")</f>
        <v>#REF!</v>
      </c>
      <c r="BP459" s="16" t="str">
        <f>IF(Wedstrijden!V456="x","B","")</f>
        <v/>
      </c>
      <c r="BQ459" s="16" t="str">
        <f>IF(Wedstrijden!W456="x","L1","")</f>
        <v/>
      </c>
      <c r="BR459" s="16" t="str">
        <f>IF(Wedstrijden!X456="x","L2","")</f>
        <v/>
      </c>
      <c r="BS459" s="16" t="str">
        <f>IF(Wedstrijden!Y456="x","M1","")</f>
        <v/>
      </c>
      <c r="BT459" s="16" t="str">
        <f>IF(Wedstrijden!Z456="x","M2","")</f>
        <v/>
      </c>
      <c r="BU459" s="16" t="str">
        <f>IF(Wedstrijden!AA456="x","Z1","")</f>
        <v/>
      </c>
      <c r="BV459" s="16" t="str">
        <f>IF(Wedstrijden!AB456="x","Z2","")</f>
        <v/>
      </c>
      <c r="BW459" s="16" t="str">
        <f>IF(COUNTA(Wedstrijden!K456:S456)&lt;&gt;0,1,"")</f>
        <v/>
      </c>
      <c r="BX459" s="16" t="str">
        <f t="shared" si="43"/>
        <v/>
      </c>
      <c r="BY459" s="16" t="str">
        <f>IF(Wedstrijden!K456="x","BB","")</f>
        <v/>
      </c>
      <c r="BZ459" s="16" t="str">
        <f>IF(Wedstrijden!L456="x","B","")</f>
        <v/>
      </c>
      <c r="CA459" s="16" t="str">
        <f>IF(Wedstrijden!M456="x","L1","")</f>
        <v/>
      </c>
      <c r="CB459" s="16" t="str">
        <f>IF(Wedstrijden!N456="x","L2","")</f>
        <v/>
      </c>
      <c r="CC459" s="16" t="str">
        <f>IF(Wedstrijden!O456="x","M1","")</f>
        <v/>
      </c>
      <c r="CD459" s="16" t="str">
        <f>IF(Wedstrijden!P456="x","M2","")</f>
        <v/>
      </c>
      <c r="CE459" s="16" t="str">
        <f>IF(Wedstrijden!Q456="x","Z1","")</f>
        <v/>
      </c>
      <c r="CF459" s="16" t="str">
        <f>IF(Wedstrijden!R456="x","Z2","")</f>
        <v/>
      </c>
      <c r="CG459" s="16" t="str">
        <f>IF(Wedstrijden!S456="x","ZZL","")</f>
        <v/>
      </c>
      <c r="CL459" s="16" t="str">
        <f>IF(COUNTA(Wedstrijden!AQ456:BA456)&lt;&gt;0,2,"")</f>
        <v/>
      </c>
      <c r="CM459" s="16" t="str">
        <f t="shared" si="44"/>
        <v/>
      </c>
      <c r="CN459" s="16" t="str">
        <f>IF(Wedstrijden!AQ456="x","AA","")</f>
        <v/>
      </c>
      <c r="CO459" s="16" t="str">
        <f>IF(Wedstrijden!AR456="x","A","")</f>
        <v/>
      </c>
      <c r="CP459" s="16" t="str">
        <f>IF(Wedstrijden!AS456="x","BB","")</f>
        <v/>
      </c>
      <c r="CQ459" s="16" t="str">
        <f>IF(Wedstrijden!AT456="x","B","")</f>
        <v/>
      </c>
      <c r="CR459" s="16" t="str">
        <f>IF(Wedstrijden!AU456="x","L","")</f>
        <v/>
      </c>
      <c r="CS459" s="16" t="str">
        <f>IF(Wedstrijden!AV456="x","M","")</f>
        <v/>
      </c>
      <c r="CT459" s="16" t="str">
        <f>IF(Wedstrijden!AW456="x","Z","")</f>
        <v/>
      </c>
      <c r="CU459" s="16" t="str">
        <f>IF(Wedstrijden!BA456="x","ZZ","")</f>
        <v/>
      </c>
      <c r="CV459" s="16" t="str">
        <f>IF(COUNTA(Wedstrijden!AH456:AO456)&lt;&gt;0,2,"")</f>
        <v/>
      </c>
      <c r="CW459" s="16" t="str">
        <f t="shared" si="45"/>
        <v/>
      </c>
      <c r="CX459" s="16" t="str">
        <f>IF(Wedstrijden!AH456="x","BB","")</f>
        <v/>
      </c>
      <c r="CY459" s="16" t="str">
        <f>IF(Wedstrijden!AI456="x","B","")</f>
        <v/>
      </c>
      <c r="CZ459" s="16" t="str">
        <f>IF(Wedstrijden!AJ456="x","L","")</f>
        <v/>
      </c>
      <c r="DA459" s="16" t="str">
        <f>IF(Wedstrijden!AK456="x","M","")</f>
        <v/>
      </c>
      <c r="DB459" s="16" t="str">
        <f>IF(Wedstrijden!AL456="x","Z","")</f>
        <v/>
      </c>
      <c r="DC459" s="16" t="str">
        <f>IF(Wedstrijden!AM456="x","ZZ","")</f>
        <v/>
      </c>
      <c r="DD459" s="16" t="str">
        <f>IF(Wedstrijden!AO456="x","1.40","")</f>
        <v/>
      </c>
      <c r="DE459" s="16" t="str">
        <f>IF(COUNTA(Wedstrijden!BC456:BE456)&lt;&gt;0,6,"")</f>
        <v/>
      </c>
      <c r="DF459" s="16" t="str">
        <f t="shared" si="46"/>
        <v/>
      </c>
      <c r="DG459" s="16" t="str">
        <f>IF(Wedstrijden!BC456="x","L","")</f>
        <v/>
      </c>
      <c r="DH459" s="16" t="str">
        <f>IF(Wedstrijden!BD456="x","M","")</f>
        <v/>
      </c>
      <c r="DI459" s="16" t="str">
        <f>IF(Wedstrijden!BE456="x","Z","")</f>
        <v/>
      </c>
      <c r="DJ459" s="16" t="str">
        <f>IF(Wedstrijden!BF456="x","Z","")</f>
        <v/>
      </c>
      <c r="DK459" s="16" t="str">
        <f>IF(COUNTA(Wedstrijden!BH456:BJ456)&lt;&gt;0,6,"")</f>
        <v/>
      </c>
      <c r="DL459" s="16" t="str">
        <f t="shared" si="47"/>
        <v/>
      </c>
      <c r="DM459" s="16" t="str">
        <f>IF(Wedstrijden!BH456="x","L","")</f>
        <v/>
      </c>
      <c r="DN459" s="16" t="str">
        <f>IF(Wedstrijden!BI456="x","M","")</f>
        <v/>
      </c>
      <c r="DO459" s="16" t="str">
        <f>IF(Wedstrijden!BJ456="x","Z","")</f>
        <v/>
      </c>
      <c r="DP459" s="16" t="str">
        <f>IF(Wedstrijden!BK456="x","Z","")</f>
        <v/>
      </c>
    </row>
    <row r="460" spans="1:120" ht="14.4" x14ac:dyDescent="0.3">
      <c r="A460" s="18">
        <f>Wedstrijden!A457</f>
        <v>0</v>
      </c>
      <c r="B460" s="16" t="str">
        <f>IFERROR(VLOOKUP(Wedstrijden!#REF!,#REF!,2,FALSE),"")</f>
        <v/>
      </c>
      <c r="C460" s="16">
        <f>Wedstrijden!E457</f>
        <v>0</v>
      </c>
      <c r="D460" s="16" t="str">
        <f>IFERROR(VLOOKUP(Wedstrijden!#REF!,#REF!,2,FALSE),"")</f>
        <v/>
      </c>
      <c r="E460" s="16" t="str">
        <f>IFERROR(VLOOKUP(Wedstrijden!#REF!,#REF!,5,FALSE),"")</f>
        <v/>
      </c>
      <c r="F460" s="16" t="e">
        <f>IF(Wedstrijden!#REF!&lt;&gt;"",Wedstrijden!#REF!,"")</f>
        <v>#REF!</v>
      </c>
      <c r="G460" s="16" t="e">
        <f>IF(Wedstrijden!#REF!="Indoor",1,0)</f>
        <v>#REF!</v>
      </c>
      <c r="H460" s="16" t="e">
        <f>Wedstrijden!#REF!</f>
        <v>#REF!</v>
      </c>
      <c r="I460" s="16" t="e">
        <f>IF(Wedstrijden!#REF!="Nee",0,IF(Wedstrijden!#REF!="Ja",1,""))</f>
        <v>#REF!</v>
      </c>
      <c r="J460" s="16" t="e">
        <f>IF(Wedstrijden!#REF!&lt;&gt;"",Wedstrijden!#REF!,"")</f>
        <v>#REF!</v>
      </c>
      <c r="BJ460" s="16" t="str">
        <f>IF(COUNTA(Wedstrijden!T457:AB457)&lt;&gt;0,1,"")</f>
        <v/>
      </c>
      <c r="BK460" s="16" t="str">
        <f t="shared" si="42"/>
        <v/>
      </c>
      <c r="BL460" s="16" t="e">
        <f>IF(Wedstrijden!#REF!="x","AA","")</f>
        <v>#REF!</v>
      </c>
      <c r="BM460" s="16" t="e">
        <f>IF(Wedstrijden!#REF!="x","A","")</f>
        <v>#REF!</v>
      </c>
      <c r="BN460" s="16" t="str">
        <f>IF(Wedstrijden!T457="x","B1","")</f>
        <v/>
      </c>
      <c r="BO460" s="16" t="e">
        <f>IF(Wedstrijden!#REF!="x","BB","")</f>
        <v>#REF!</v>
      </c>
      <c r="BP460" s="16" t="str">
        <f>IF(Wedstrijden!V457="x","B","")</f>
        <v/>
      </c>
      <c r="BQ460" s="16" t="str">
        <f>IF(Wedstrijden!W457="x","L1","")</f>
        <v/>
      </c>
      <c r="BR460" s="16" t="str">
        <f>IF(Wedstrijden!X457="x","L2","")</f>
        <v/>
      </c>
      <c r="BS460" s="16" t="str">
        <f>IF(Wedstrijden!Y457="x","M1","")</f>
        <v/>
      </c>
      <c r="BT460" s="16" t="str">
        <f>IF(Wedstrijden!Z457="x","M2","")</f>
        <v/>
      </c>
      <c r="BU460" s="16" t="str">
        <f>IF(Wedstrijden!AA457="x","Z1","")</f>
        <v/>
      </c>
      <c r="BV460" s="16" t="str">
        <f>IF(Wedstrijden!AB457="x","Z2","")</f>
        <v/>
      </c>
      <c r="BW460" s="16" t="str">
        <f>IF(COUNTA(Wedstrijden!K457:S457)&lt;&gt;0,1,"")</f>
        <v/>
      </c>
      <c r="BX460" s="16" t="str">
        <f t="shared" si="43"/>
        <v/>
      </c>
      <c r="BY460" s="16" t="str">
        <f>IF(Wedstrijden!K457="x","BB","")</f>
        <v/>
      </c>
      <c r="BZ460" s="16" t="str">
        <f>IF(Wedstrijden!L457="x","B","")</f>
        <v/>
      </c>
      <c r="CA460" s="16" t="str">
        <f>IF(Wedstrijden!M457="x","L1","")</f>
        <v/>
      </c>
      <c r="CB460" s="16" t="str">
        <f>IF(Wedstrijden!N457="x","L2","")</f>
        <v/>
      </c>
      <c r="CC460" s="16" t="str">
        <f>IF(Wedstrijden!O457="x","M1","")</f>
        <v/>
      </c>
      <c r="CD460" s="16" t="str">
        <f>IF(Wedstrijden!P457="x","M2","")</f>
        <v/>
      </c>
      <c r="CE460" s="16" t="str">
        <f>IF(Wedstrijden!Q457="x","Z1","")</f>
        <v/>
      </c>
      <c r="CF460" s="16" t="str">
        <f>IF(Wedstrijden!R457="x","Z2","")</f>
        <v/>
      </c>
      <c r="CG460" s="16" t="str">
        <f>IF(Wedstrijden!S457="x","ZZL","")</f>
        <v/>
      </c>
      <c r="CL460" s="16" t="str">
        <f>IF(COUNTA(Wedstrijden!AQ457:BA457)&lt;&gt;0,2,"")</f>
        <v/>
      </c>
      <c r="CM460" s="16" t="str">
        <f t="shared" si="44"/>
        <v/>
      </c>
      <c r="CN460" s="16" t="str">
        <f>IF(Wedstrijden!AQ457="x","AA","")</f>
        <v/>
      </c>
      <c r="CO460" s="16" t="str">
        <f>IF(Wedstrijden!AR457="x","A","")</f>
        <v/>
      </c>
      <c r="CP460" s="16" t="str">
        <f>IF(Wedstrijden!AS457="x","BB","")</f>
        <v/>
      </c>
      <c r="CQ460" s="16" t="str">
        <f>IF(Wedstrijden!AT457="x","B","")</f>
        <v/>
      </c>
      <c r="CR460" s="16" t="str">
        <f>IF(Wedstrijden!AU457="x","L","")</f>
        <v/>
      </c>
      <c r="CS460" s="16" t="str">
        <f>IF(Wedstrijden!AV457="x","M","")</f>
        <v/>
      </c>
      <c r="CT460" s="16" t="str">
        <f>IF(Wedstrijden!AW457="x","Z","")</f>
        <v/>
      </c>
      <c r="CU460" s="16" t="str">
        <f>IF(Wedstrijden!BA457="x","ZZ","")</f>
        <v/>
      </c>
      <c r="CV460" s="16" t="str">
        <f>IF(COUNTA(Wedstrijden!AH457:AO457)&lt;&gt;0,2,"")</f>
        <v/>
      </c>
      <c r="CW460" s="16" t="str">
        <f t="shared" si="45"/>
        <v/>
      </c>
      <c r="CX460" s="16" t="str">
        <f>IF(Wedstrijden!AH457="x","BB","")</f>
        <v/>
      </c>
      <c r="CY460" s="16" t="str">
        <f>IF(Wedstrijden!AI457="x","B","")</f>
        <v/>
      </c>
      <c r="CZ460" s="16" t="str">
        <f>IF(Wedstrijden!AJ457="x","L","")</f>
        <v/>
      </c>
      <c r="DA460" s="16" t="str">
        <f>IF(Wedstrijden!AK457="x","M","")</f>
        <v/>
      </c>
      <c r="DB460" s="16" t="str">
        <f>IF(Wedstrijden!AL457="x","Z","")</f>
        <v/>
      </c>
      <c r="DC460" s="16" t="str">
        <f>IF(Wedstrijden!AM457="x","ZZ","")</f>
        <v/>
      </c>
      <c r="DD460" s="16" t="str">
        <f>IF(Wedstrijden!AO457="x","1.40","")</f>
        <v/>
      </c>
      <c r="DE460" s="16" t="str">
        <f>IF(COUNTA(Wedstrijden!BC457:BE457)&lt;&gt;0,6,"")</f>
        <v/>
      </c>
      <c r="DF460" s="16" t="str">
        <f t="shared" si="46"/>
        <v/>
      </c>
      <c r="DG460" s="16" t="str">
        <f>IF(Wedstrijden!BC457="x","L","")</f>
        <v/>
      </c>
      <c r="DH460" s="16" t="str">
        <f>IF(Wedstrijden!BD457="x","M","")</f>
        <v/>
      </c>
      <c r="DI460" s="16" t="str">
        <f>IF(Wedstrijden!BE457="x","Z","")</f>
        <v/>
      </c>
      <c r="DJ460" s="16" t="str">
        <f>IF(Wedstrijden!BF457="x","Z","")</f>
        <v/>
      </c>
      <c r="DK460" s="16" t="str">
        <f>IF(COUNTA(Wedstrijden!BH457:BJ457)&lt;&gt;0,6,"")</f>
        <v/>
      </c>
      <c r="DL460" s="16" t="str">
        <f t="shared" si="47"/>
        <v/>
      </c>
      <c r="DM460" s="16" t="str">
        <f>IF(Wedstrijden!BH457="x","L","")</f>
        <v/>
      </c>
      <c r="DN460" s="16" t="str">
        <f>IF(Wedstrijden!BI457="x","M","")</f>
        <v/>
      </c>
      <c r="DO460" s="16" t="str">
        <f>IF(Wedstrijden!BJ457="x","Z","")</f>
        <v/>
      </c>
      <c r="DP460" s="16" t="str">
        <f>IF(Wedstrijden!BK457="x","Z","")</f>
        <v/>
      </c>
    </row>
    <row r="461" spans="1:120" ht="14.4" x14ac:dyDescent="0.3">
      <c r="A461" s="18">
        <f>Wedstrijden!A458</f>
        <v>0</v>
      </c>
      <c r="B461" s="16" t="str">
        <f>IFERROR(VLOOKUP(Wedstrijden!#REF!,#REF!,2,FALSE),"")</f>
        <v/>
      </c>
      <c r="C461" s="16">
        <f>Wedstrijden!E458</f>
        <v>0</v>
      </c>
      <c r="D461" s="16" t="str">
        <f>IFERROR(VLOOKUP(Wedstrijden!#REF!,#REF!,2,FALSE),"")</f>
        <v/>
      </c>
      <c r="E461" s="16" t="str">
        <f>IFERROR(VLOOKUP(Wedstrijden!#REF!,#REF!,5,FALSE),"")</f>
        <v/>
      </c>
      <c r="F461" s="16" t="e">
        <f>IF(Wedstrijden!#REF!&lt;&gt;"",Wedstrijden!#REF!,"")</f>
        <v>#REF!</v>
      </c>
      <c r="G461" s="16" t="e">
        <f>IF(Wedstrijden!#REF!="Indoor",1,0)</f>
        <v>#REF!</v>
      </c>
      <c r="H461" s="16" t="e">
        <f>Wedstrijden!#REF!</f>
        <v>#REF!</v>
      </c>
      <c r="I461" s="16" t="e">
        <f>IF(Wedstrijden!#REF!="Nee",0,IF(Wedstrijden!#REF!="Ja",1,""))</f>
        <v>#REF!</v>
      </c>
      <c r="J461" s="16" t="e">
        <f>IF(Wedstrijden!#REF!&lt;&gt;"",Wedstrijden!#REF!,"")</f>
        <v>#REF!</v>
      </c>
      <c r="BJ461" s="16" t="str">
        <f>IF(COUNTA(Wedstrijden!T458:AB458)&lt;&gt;0,1,"")</f>
        <v/>
      </c>
      <c r="BK461" s="16" t="str">
        <f t="shared" si="42"/>
        <v/>
      </c>
      <c r="BL461" s="16" t="e">
        <f>IF(Wedstrijden!#REF!="x","AA","")</f>
        <v>#REF!</v>
      </c>
      <c r="BM461" s="16" t="e">
        <f>IF(Wedstrijden!#REF!="x","A","")</f>
        <v>#REF!</v>
      </c>
      <c r="BN461" s="16" t="str">
        <f>IF(Wedstrijden!T458="x","B1","")</f>
        <v/>
      </c>
      <c r="BO461" s="16" t="e">
        <f>IF(Wedstrijden!#REF!="x","BB","")</f>
        <v>#REF!</v>
      </c>
      <c r="BP461" s="16" t="str">
        <f>IF(Wedstrijden!V458="x","B","")</f>
        <v/>
      </c>
      <c r="BQ461" s="16" t="str">
        <f>IF(Wedstrijden!W458="x","L1","")</f>
        <v/>
      </c>
      <c r="BR461" s="16" t="str">
        <f>IF(Wedstrijden!X458="x","L2","")</f>
        <v/>
      </c>
      <c r="BS461" s="16" t="str">
        <f>IF(Wedstrijden!Y458="x","M1","")</f>
        <v/>
      </c>
      <c r="BT461" s="16" t="str">
        <f>IF(Wedstrijden!Z458="x","M2","")</f>
        <v/>
      </c>
      <c r="BU461" s="16" t="str">
        <f>IF(Wedstrijden!AA458="x","Z1","")</f>
        <v/>
      </c>
      <c r="BV461" s="16" t="str">
        <f>IF(Wedstrijden!AB458="x","Z2","")</f>
        <v/>
      </c>
      <c r="BW461" s="16" t="str">
        <f>IF(COUNTA(Wedstrijden!K458:S458)&lt;&gt;0,1,"")</f>
        <v/>
      </c>
      <c r="BX461" s="16" t="str">
        <f t="shared" si="43"/>
        <v/>
      </c>
      <c r="BY461" s="16" t="str">
        <f>IF(Wedstrijden!K458="x","BB","")</f>
        <v/>
      </c>
      <c r="BZ461" s="16" t="str">
        <f>IF(Wedstrijden!L458="x","B","")</f>
        <v/>
      </c>
      <c r="CA461" s="16" t="str">
        <f>IF(Wedstrijden!M458="x","L1","")</f>
        <v/>
      </c>
      <c r="CB461" s="16" t="str">
        <f>IF(Wedstrijden!N458="x","L2","")</f>
        <v/>
      </c>
      <c r="CC461" s="16" t="str">
        <f>IF(Wedstrijden!O458="x","M1","")</f>
        <v/>
      </c>
      <c r="CD461" s="16" t="str">
        <f>IF(Wedstrijden!P458="x","M2","")</f>
        <v/>
      </c>
      <c r="CE461" s="16" t="str">
        <f>IF(Wedstrijden!Q458="x","Z1","")</f>
        <v/>
      </c>
      <c r="CF461" s="16" t="str">
        <f>IF(Wedstrijden!R458="x","Z2","")</f>
        <v/>
      </c>
      <c r="CG461" s="16" t="str">
        <f>IF(Wedstrijden!S458="x","ZZL","")</f>
        <v/>
      </c>
      <c r="CL461" s="16" t="str">
        <f>IF(COUNTA(Wedstrijden!AQ458:BA458)&lt;&gt;0,2,"")</f>
        <v/>
      </c>
      <c r="CM461" s="16" t="str">
        <f t="shared" si="44"/>
        <v/>
      </c>
      <c r="CN461" s="16" t="str">
        <f>IF(Wedstrijden!AQ458="x","AA","")</f>
        <v/>
      </c>
      <c r="CO461" s="16" t="str">
        <f>IF(Wedstrijden!AR458="x","A","")</f>
        <v/>
      </c>
      <c r="CP461" s="16" t="str">
        <f>IF(Wedstrijden!AS458="x","BB","")</f>
        <v/>
      </c>
      <c r="CQ461" s="16" t="str">
        <f>IF(Wedstrijden!AT458="x","B","")</f>
        <v/>
      </c>
      <c r="CR461" s="16" t="str">
        <f>IF(Wedstrijden!AU458="x","L","")</f>
        <v/>
      </c>
      <c r="CS461" s="16" t="str">
        <f>IF(Wedstrijden!AV458="x","M","")</f>
        <v/>
      </c>
      <c r="CT461" s="16" t="str">
        <f>IF(Wedstrijden!AW458="x","Z","")</f>
        <v/>
      </c>
      <c r="CU461" s="16" t="str">
        <f>IF(Wedstrijden!BA458="x","ZZ","")</f>
        <v/>
      </c>
      <c r="CV461" s="16" t="str">
        <f>IF(COUNTA(Wedstrijden!AH458:AO458)&lt;&gt;0,2,"")</f>
        <v/>
      </c>
      <c r="CW461" s="16" t="str">
        <f t="shared" si="45"/>
        <v/>
      </c>
      <c r="CX461" s="16" t="str">
        <f>IF(Wedstrijden!AH458="x","BB","")</f>
        <v/>
      </c>
      <c r="CY461" s="16" t="str">
        <f>IF(Wedstrijden!AI458="x","B","")</f>
        <v/>
      </c>
      <c r="CZ461" s="16" t="str">
        <f>IF(Wedstrijden!AJ458="x","L","")</f>
        <v/>
      </c>
      <c r="DA461" s="16" t="str">
        <f>IF(Wedstrijden!AK458="x","M","")</f>
        <v/>
      </c>
      <c r="DB461" s="16" t="str">
        <f>IF(Wedstrijden!AL458="x","Z","")</f>
        <v/>
      </c>
      <c r="DC461" s="16" t="str">
        <f>IF(Wedstrijden!AM458="x","ZZ","")</f>
        <v/>
      </c>
      <c r="DD461" s="16" t="str">
        <f>IF(Wedstrijden!AO458="x","1.40","")</f>
        <v/>
      </c>
      <c r="DE461" s="16" t="str">
        <f>IF(COUNTA(Wedstrijden!BC458:BE458)&lt;&gt;0,6,"")</f>
        <v/>
      </c>
      <c r="DF461" s="16" t="str">
        <f t="shared" si="46"/>
        <v/>
      </c>
      <c r="DG461" s="16" t="str">
        <f>IF(Wedstrijden!BC458="x","L","")</f>
        <v/>
      </c>
      <c r="DH461" s="16" t="str">
        <f>IF(Wedstrijden!BD458="x","M","")</f>
        <v/>
      </c>
      <c r="DI461" s="16" t="str">
        <f>IF(Wedstrijden!BE458="x","Z","")</f>
        <v/>
      </c>
      <c r="DJ461" s="16" t="str">
        <f>IF(Wedstrijden!BF458="x","Z","")</f>
        <v/>
      </c>
      <c r="DK461" s="16" t="str">
        <f>IF(COUNTA(Wedstrijden!BH458:BJ458)&lt;&gt;0,6,"")</f>
        <v/>
      </c>
      <c r="DL461" s="16" t="str">
        <f t="shared" si="47"/>
        <v/>
      </c>
      <c r="DM461" s="16" t="str">
        <f>IF(Wedstrijden!BH458="x","L","")</f>
        <v/>
      </c>
      <c r="DN461" s="16" t="str">
        <f>IF(Wedstrijden!BI458="x","M","")</f>
        <v/>
      </c>
      <c r="DO461" s="16" t="str">
        <f>IF(Wedstrijden!BJ458="x","Z","")</f>
        <v/>
      </c>
      <c r="DP461" s="16" t="str">
        <f>IF(Wedstrijden!BK458="x","Z","")</f>
        <v/>
      </c>
    </row>
    <row r="462" spans="1:120" ht="14.4" x14ac:dyDescent="0.3">
      <c r="A462" s="18">
        <f>Wedstrijden!A459</f>
        <v>0</v>
      </c>
      <c r="B462" s="16" t="str">
        <f>IFERROR(VLOOKUP(Wedstrijden!#REF!,#REF!,2,FALSE),"")</f>
        <v/>
      </c>
      <c r="C462" s="16">
        <f>Wedstrijden!E459</f>
        <v>0</v>
      </c>
      <c r="D462" s="16" t="str">
        <f>IFERROR(VLOOKUP(Wedstrijden!#REF!,#REF!,2,FALSE),"")</f>
        <v/>
      </c>
      <c r="E462" s="16" t="str">
        <f>IFERROR(VLOOKUP(Wedstrijden!#REF!,#REF!,5,FALSE),"")</f>
        <v/>
      </c>
      <c r="F462" s="16" t="e">
        <f>IF(Wedstrijden!#REF!&lt;&gt;"",Wedstrijden!#REF!,"")</f>
        <v>#REF!</v>
      </c>
      <c r="G462" s="16" t="e">
        <f>IF(Wedstrijden!#REF!="Indoor",1,0)</f>
        <v>#REF!</v>
      </c>
      <c r="H462" s="16" t="e">
        <f>Wedstrijden!#REF!</f>
        <v>#REF!</v>
      </c>
      <c r="I462" s="16" t="e">
        <f>IF(Wedstrijden!#REF!="Nee",0,IF(Wedstrijden!#REF!="Ja",1,""))</f>
        <v>#REF!</v>
      </c>
      <c r="J462" s="16" t="e">
        <f>IF(Wedstrijden!#REF!&lt;&gt;"",Wedstrijden!#REF!,"")</f>
        <v>#REF!</v>
      </c>
      <c r="BJ462" s="16" t="str">
        <f>IF(COUNTA(Wedstrijden!T459:AB459)&lt;&gt;0,1,"")</f>
        <v/>
      </c>
      <c r="BK462" s="16" t="str">
        <f t="shared" si="42"/>
        <v/>
      </c>
      <c r="BL462" s="16" t="e">
        <f>IF(Wedstrijden!#REF!="x","AA","")</f>
        <v>#REF!</v>
      </c>
      <c r="BM462" s="16" t="e">
        <f>IF(Wedstrijden!#REF!="x","A","")</f>
        <v>#REF!</v>
      </c>
      <c r="BN462" s="16" t="str">
        <f>IF(Wedstrijden!T459="x","B1","")</f>
        <v/>
      </c>
      <c r="BO462" s="16" t="e">
        <f>IF(Wedstrijden!#REF!="x","BB","")</f>
        <v>#REF!</v>
      </c>
      <c r="BP462" s="16" t="str">
        <f>IF(Wedstrijden!V459="x","B","")</f>
        <v/>
      </c>
      <c r="BQ462" s="16" t="str">
        <f>IF(Wedstrijden!W459="x","L1","")</f>
        <v/>
      </c>
      <c r="BR462" s="16" t="str">
        <f>IF(Wedstrijden!X459="x","L2","")</f>
        <v/>
      </c>
      <c r="BS462" s="16" t="str">
        <f>IF(Wedstrijden!Y459="x","M1","")</f>
        <v/>
      </c>
      <c r="BT462" s="16" t="str">
        <f>IF(Wedstrijden!Z459="x","M2","")</f>
        <v/>
      </c>
      <c r="BU462" s="16" t="str">
        <f>IF(Wedstrijden!AA459="x","Z1","")</f>
        <v/>
      </c>
      <c r="BV462" s="16" t="str">
        <f>IF(Wedstrijden!AB459="x","Z2","")</f>
        <v/>
      </c>
      <c r="BW462" s="16" t="str">
        <f>IF(COUNTA(Wedstrijden!K459:S459)&lt;&gt;0,1,"")</f>
        <v/>
      </c>
      <c r="BX462" s="16" t="str">
        <f t="shared" si="43"/>
        <v/>
      </c>
      <c r="BY462" s="16" t="str">
        <f>IF(Wedstrijden!K459="x","BB","")</f>
        <v/>
      </c>
      <c r="BZ462" s="16" t="str">
        <f>IF(Wedstrijden!L459="x","B","")</f>
        <v/>
      </c>
      <c r="CA462" s="16" t="str">
        <f>IF(Wedstrijden!M459="x","L1","")</f>
        <v/>
      </c>
      <c r="CB462" s="16" t="str">
        <f>IF(Wedstrijden!N459="x","L2","")</f>
        <v/>
      </c>
      <c r="CC462" s="16" t="str">
        <f>IF(Wedstrijden!O459="x","M1","")</f>
        <v/>
      </c>
      <c r="CD462" s="16" t="str">
        <f>IF(Wedstrijden!P459="x","M2","")</f>
        <v/>
      </c>
      <c r="CE462" s="16" t="str">
        <f>IF(Wedstrijden!Q459="x","Z1","")</f>
        <v/>
      </c>
      <c r="CF462" s="16" t="str">
        <f>IF(Wedstrijden!R459="x","Z2","")</f>
        <v/>
      </c>
      <c r="CG462" s="16" t="str">
        <f>IF(Wedstrijden!S459="x","ZZL","")</f>
        <v/>
      </c>
      <c r="CL462" s="16" t="str">
        <f>IF(COUNTA(Wedstrijden!AQ459:BA459)&lt;&gt;0,2,"")</f>
        <v/>
      </c>
      <c r="CM462" s="16" t="str">
        <f t="shared" si="44"/>
        <v/>
      </c>
      <c r="CN462" s="16" t="str">
        <f>IF(Wedstrijden!AQ459="x","AA","")</f>
        <v/>
      </c>
      <c r="CO462" s="16" t="str">
        <f>IF(Wedstrijden!AR459="x","A","")</f>
        <v/>
      </c>
      <c r="CP462" s="16" t="str">
        <f>IF(Wedstrijden!AS459="x","BB","")</f>
        <v/>
      </c>
      <c r="CQ462" s="16" t="str">
        <f>IF(Wedstrijden!AT459="x","B","")</f>
        <v/>
      </c>
      <c r="CR462" s="16" t="str">
        <f>IF(Wedstrijden!AU459="x","L","")</f>
        <v/>
      </c>
      <c r="CS462" s="16" t="str">
        <f>IF(Wedstrijden!AV459="x","M","")</f>
        <v/>
      </c>
      <c r="CT462" s="16" t="str">
        <f>IF(Wedstrijden!AW459="x","Z","")</f>
        <v/>
      </c>
      <c r="CU462" s="16" t="str">
        <f>IF(Wedstrijden!BA459="x","ZZ","")</f>
        <v/>
      </c>
      <c r="CV462" s="16" t="str">
        <f>IF(COUNTA(Wedstrijden!AH459:AO459)&lt;&gt;0,2,"")</f>
        <v/>
      </c>
      <c r="CW462" s="16" t="str">
        <f t="shared" si="45"/>
        <v/>
      </c>
      <c r="CX462" s="16" t="str">
        <f>IF(Wedstrijden!AH459="x","BB","")</f>
        <v/>
      </c>
      <c r="CY462" s="16" t="str">
        <f>IF(Wedstrijden!AI459="x","B","")</f>
        <v/>
      </c>
      <c r="CZ462" s="16" t="str">
        <f>IF(Wedstrijden!AJ459="x","L","")</f>
        <v/>
      </c>
      <c r="DA462" s="16" t="str">
        <f>IF(Wedstrijden!AK459="x","M","")</f>
        <v/>
      </c>
      <c r="DB462" s="16" t="str">
        <f>IF(Wedstrijden!AL459="x","Z","")</f>
        <v/>
      </c>
      <c r="DC462" s="16" t="str">
        <f>IF(Wedstrijden!AM459="x","ZZ","")</f>
        <v/>
      </c>
      <c r="DD462" s="16" t="str">
        <f>IF(Wedstrijden!AO459="x","1.40","")</f>
        <v/>
      </c>
      <c r="DE462" s="16" t="str">
        <f>IF(COUNTA(Wedstrijden!BC459:BE459)&lt;&gt;0,6,"")</f>
        <v/>
      </c>
      <c r="DF462" s="16" t="str">
        <f t="shared" si="46"/>
        <v/>
      </c>
      <c r="DG462" s="16" t="str">
        <f>IF(Wedstrijden!BC459="x","L","")</f>
        <v/>
      </c>
      <c r="DH462" s="16" t="str">
        <f>IF(Wedstrijden!BD459="x","M","")</f>
        <v/>
      </c>
      <c r="DI462" s="16" t="str">
        <f>IF(Wedstrijden!BE459="x","Z","")</f>
        <v/>
      </c>
      <c r="DJ462" s="16" t="str">
        <f>IF(Wedstrijden!BF459="x","Z","")</f>
        <v/>
      </c>
      <c r="DK462" s="16" t="str">
        <f>IF(COUNTA(Wedstrijden!BH459:BJ459)&lt;&gt;0,6,"")</f>
        <v/>
      </c>
      <c r="DL462" s="16" t="str">
        <f t="shared" si="47"/>
        <v/>
      </c>
      <c r="DM462" s="16" t="str">
        <f>IF(Wedstrijden!BH459="x","L","")</f>
        <v/>
      </c>
      <c r="DN462" s="16" t="str">
        <f>IF(Wedstrijden!BI459="x","M","")</f>
        <v/>
      </c>
      <c r="DO462" s="16" t="str">
        <f>IF(Wedstrijden!BJ459="x","Z","")</f>
        <v/>
      </c>
      <c r="DP462" s="16" t="str">
        <f>IF(Wedstrijden!BK459="x","Z","")</f>
        <v/>
      </c>
    </row>
    <row r="463" spans="1:120" ht="14.4" x14ac:dyDescent="0.3">
      <c r="A463" s="18">
        <f>Wedstrijden!A460</f>
        <v>0</v>
      </c>
      <c r="B463" s="16" t="str">
        <f>IFERROR(VLOOKUP(Wedstrijden!#REF!,#REF!,2,FALSE),"")</f>
        <v/>
      </c>
      <c r="C463" s="16">
        <f>Wedstrijden!E460</f>
        <v>0</v>
      </c>
      <c r="D463" s="16" t="str">
        <f>IFERROR(VLOOKUP(Wedstrijden!#REF!,#REF!,2,FALSE),"")</f>
        <v/>
      </c>
      <c r="E463" s="16" t="str">
        <f>IFERROR(VLOOKUP(Wedstrijden!#REF!,#REF!,5,FALSE),"")</f>
        <v/>
      </c>
      <c r="F463" s="16" t="e">
        <f>IF(Wedstrijden!#REF!&lt;&gt;"",Wedstrijden!#REF!,"")</f>
        <v>#REF!</v>
      </c>
      <c r="G463" s="16" t="e">
        <f>IF(Wedstrijden!#REF!="Indoor",1,0)</f>
        <v>#REF!</v>
      </c>
      <c r="H463" s="16" t="e">
        <f>Wedstrijden!#REF!</f>
        <v>#REF!</v>
      </c>
      <c r="I463" s="16" t="e">
        <f>IF(Wedstrijden!#REF!="Nee",0,IF(Wedstrijden!#REF!="Ja",1,""))</f>
        <v>#REF!</v>
      </c>
      <c r="J463" s="16" t="e">
        <f>IF(Wedstrijden!#REF!&lt;&gt;"",Wedstrijden!#REF!,"")</f>
        <v>#REF!</v>
      </c>
      <c r="BJ463" s="16" t="str">
        <f>IF(COUNTA(Wedstrijden!T460:AB460)&lt;&gt;0,1,"")</f>
        <v/>
      </c>
      <c r="BK463" s="16" t="str">
        <f t="shared" si="42"/>
        <v/>
      </c>
      <c r="BL463" s="16" t="e">
        <f>IF(Wedstrijden!#REF!="x","AA","")</f>
        <v>#REF!</v>
      </c>
      <c r="BM463" s="16" t="e">
        <f>IF(Wedstrijden!#REF!="x","A","")</f>
        <v>#REF!</v>
      </c>
      <c r="BN463" s="16" t="str">
        <f>IF(Wedstrijden!T460="x","B1","")</f>
        <v/>
      </c>
      <c r="BO463" s="16" t="e">
        <f>IF(Wedstrijden!#REF!="x","BB","")</f>
        <v>#REF!</v>
      </c>
      <c r="BP463" s="16" t="str">
        <f>IF(Wedstrijden!V460="x","B","")</f>
        <v/>
      </c>
      <c r="BQ463" s="16" t="str">
        <f>IF(Wedstrijden!W460="x","L1","")</f>
        <v/>
      </c>
      <c r="BR463" s="16" t="str">
        <f>IF(Wedstrijden!X460="x","L2","")</f>
        <v/>
      </c>
      <c r="BS463" s="16" t="str">
        <f>IF(Wedstrijden!Y460="x","M1","")</f>
        <v/>
      </c>
      <c r="BT463" s="16" t="str">
        <f>IF(Wedstrijden!Z460="x","M2","")</f>
        <v/>
      </c>
      <c r="BU463" s="16" t="str">
        <f>IF(Wedstrijden!AA460="x","Z1","")</f>
        <v/>
      </c>
      <c r="BV463" s="16" t="str">
        <f>IF(Wedstrijden!AB460="x","Z2","")</f>
        <v/>
      </c>
      <c r="BW463" s="16" t="str">
        <f>IF(COUNTA(Wedstrijden!K460:S460)&lt;&gt;0,1,"")</f>
        <v/>
      </c>
      <c r="BX463" s="16" t="str">
        <f t="shared" si="43"/>
        <v/>
      </c>
      <c r="BY463" s="16" t="str">
        <f>IF(Wedstrijden!K460="x","BB","")</f>
        <v/>
      </c>
      <c r="BZ463" s="16" t="str">
        <f>IF(Wedstrijden!L460="x","B","")</f>
        <v/>
      </c>
      <c r="CA463" s="16" t="str">
        <f>IF(Wedstrijden!M460="x","L1","")</f>
        <v/>
      </c>
      <c r="CB463" s="16" t="str">
        <f>IF(Wedstrijden!N460="x","L2","")</f>
        <v/>
      </c>
      <c r="CC463" s="16" t="str">
        <f>IF(Wedstrijden!O460="x","M1","")</f>
        <v/>
      </c>
      <c r="CD463" s="16" t="str">
        <f>IF(Wedstrijden!P460="x","M2","")</f>
        <v/>
      </c>
      <c r="CE463" s="16" t="str">
        <f>IF(Wedstrijden!Q460="x","Z1","")</f>
        <v/>
      </c>
      <c r="CF463" s="16" t="str">
        <f>IF(Wedstrijden!R460="x","Z2","")</f>
        <v/>
      </c>
      <c r="CG463" s="16" t="str">
        <f>IF(Wedstrijden!S460="x","ZZL","")</f>
        <v/>
      </c>
      <c r="CL463" s="16" t="str">
        <f>IF(COUNTA(Wedstrijden!AQ460:BA460)&lt;&gt;0,2,"")</f>
        <v/>
      </c>
      <c r="CM463" s="16" t="str">
        <f t="shared" si="44"/>
        <v/>
      </c>
      <c r="CN463" s="16" t="str">
        <f>IF(Wedstrijden!AQ460="x","AA","")</f>
        <v/>
      </c>
      <c r="CO463" s="16" t="str">
        <f>IF(Wedstrijden!AR460="x","A","")</f>
        <v/>
      </c>
      <c r="CP463" s="16" t="str">
        <f>IF(Wedstrijden!AS460="x","BB","")</f>
        <v/>
      </c>
      <c r="CQ463" s="16" t="str">
        <f>IF(Wedstrijden!AT460="x","B","")</f>
        <v/>
      </c>
      <c r="CR463" s="16" t="str">
        <f>IF(Wedstrijden!AU460="x","L","")</f>
        <v/>
      </c>
      <c r="CS463" s="16" t="str">
        <f>IF(Wedstrijden!AV460="x","M","")</f>
        <v/>
      </c>
      <c r="CT463" s="16" t="str">
        <f>IF(Wedstrijden!AW460="x","Z","")</f>
        <v/>
      </c>
      <c r="CU463" s="16" t="str">
        <f>IF(Wedstrijden!BA460="x","ZZ","")</f>
        <v/>
      </c>
      <c r="CV463" s="16" t="str">
        <f>IF(COUNTA(Wedstrijden!AH460:AO460)&lt;&gt;0,2,"")</f>
        <v/>
      </c>
      <c r="CW463" s="16" t="str">
        <f t="shared" si="45"/>
        <v/>
      </c>
      <c r="CX463" s="16" t="str">
        <f>IF(Wedstrijden!AH460="x","BB","")</f>
        <v/>
      </c>
      <c r="CY463" s="16" t="str">
        <f>IF(Wedstrijden!AI460="x","B","")</f>
        <v/>
      </c>
      <c r="CZ463" s="16" t="str">
        <f>IF(Wedstrijden!AJ460="x","L","")</f>
        <v/>
      </c>
      <c r="DA463" s="16" t="str">
        <f>IF(Wedstrijden!AK460="x","M","")</f>
        <v/>
      </c>
      <c r="DB463" s="16" t="str">
        <f>IF(Wedstrijden!AL460="x","Z","")</f>
        <v/>
      </c>
      <c r="DC463" s="16" t="str">
        <f>IF(Wedstrijden!AM460="x","ZZ","")</f>
        <v/>
      </c>
      <c r="DD463" s="16" t="str">
        <f>IF(Wedstrijden!AO460="x","1.40","")</f>
        <v/>
      </c>
      <c r="DE463" s="16" t="str">
        <f>IF(COUNTA(Wedstrijden!BC460:BE460)&lt;&gt;0,6,"")</f>
        <v/>
      </c>
      <c r="DF463" s="16" t="str">
        <f t="shared" si="46"/>
        <v/>
      </c>
      <c r="DG463" s="16" t="str">
        <f>IF(Wedstrijden!BC460="x","L","")</f>
        <v/>
      </c>
      <c r="DH463" s="16" t="str">
        <f>IF(Wedstrijden!BD460="x","M","")</f>
        <v/>
      </c>
      <c r="DI463" s="16" t="str">
        <f>IF(Wedstrijden!BE460="x","Z","")</f>
        <v/>
      </c>
      <c r="DJ463" s="16" t="str">
        <f>IF(Wedstrijden!BF460="x","Z","")</f>
        <v/>
      </c>
      <c r="DK463" s="16" t="str">
        <f>IF(COUNTA(Wedstrijden!BH460:BJ460)&lt;&gt;0,6,"")</f>
        <v/>
      </c>
      <c r="DL463" s="16" t="str">
        <f t="shared" si="47"/>
        <v/>
      </c>
      <c r="DM463" s="16" t="str">
        <f>IF(Wedstrijden!BH460="x","L","")</f>
        <v/>
      </c>
      <c r="DN463" s="16" t="str">
        <f>IF(Wedstrijden!BI460="x","M","")</f>
        <v/>
      </c>
      <c r="DO463" s="16" t="str">
        <f>IF(Wedstrijden!BJ460="x","Z","")</f>
        <v/>
      </c>
      <c r="DP463" s="16" t="str">
        <f>IF(Wedstrijden!BK460="x","Z","")</f>
        <v/>
      </c>
    </row>
    <row r="464" spans="1:120" ht="14.4" x14ac:dyDescent="0.3">
      <c r="A464" s="18">
        <f>Wedstrijden!A461</f>
        <v>0</v>
      </c>
      <c r="B464" s="16" t="str">
        <f>IFERROR(VLOOKUP(Wedstrijden!#REF!,#REF!,2,FALSE),"")</f>
        <v/>
      </c>
      <c r="C464" s="16">
        <f>Wedstrijden!E461</f>
        <v>0</v>
      </c>
      <c r="D464" s="16" t="str">
        <f>IFERROR(VLOOKUP(Wedstrijden!#REF!,#REF!,2,FALSE),"")</f>
        <v/>
      </c>
      <c r="E464" s="16" t="str">
        <f>IFERROR(VLOOKUP(Wedstrijden!#REF!,#REF!,5,FALSE),"")</f>
        <v/>
      </c>
      <c r="F464" s="16" t="e">
        <f>IF(Wedstrijden!#REF!&lt;&gt;"",Wedstrijden!#REF!,"")</f>
        <v>#REF!</v>
      </c>
      <c r="G464" s="16" t="e">
        <f>IF(Wedstrijden!#REF!="Indoor",1,0)</f>
        <v>#REF!</v>
      </c>
      <c r="H464" s="16" t="e">
        <f>Wedstrijden!#REF!</f>
        <v>#REF!</v>
      </c>
      <c r="I464" s="16" t="e">
        <f>IF(Wedstrijden!#REF!="Nee",0,IF(Wedstrijden!#REF!="Ja",1,""))</f>
        <v>#REF!</v>
      </c>
      <c r="J464" s="16" t="e">
        <f>IF(Wedstrijden!#REF!&lt;&gt;"",Wedstrijden!#REF!,"")</f>
        <v>#REF!</v>
      </c>
      <c r="BJ464" s="16" t="str">
        <f>IF(COUNTA(Wedstrijden!T461:AB461)&lt;&gt;0,1,"")</f>
        <v/>
      </c>
      <c r="BK464" s="16" t="str">
        <f t="shared" si="42"/>
        <v/>
      </c>
      <c r="BL464" s="16" t="e">
        <f>IF(Wedstrijden!#REF!="x","AA","")</f>
        <v>#REF!</v>
      </c>
      <c r="BM464" s="16" t="e">
        <f>IF(Wedstrijden!#REF!="x","A","")</f>
        <v>#REF!</v>
      </c>
      <c r="BN464" s="16" t="str">
        <f>IF(Wedstrijden!T461="x","B1","")</f>
        <v/>
      </c>
      <c r="BO464" s="16" t="e">
        <f>IF(Wedstrijden!#REF!="x","BB","")</f>
        <v>#REF!</v>
      </c>
      <c r="BP464" s="16" t="str">
        <f>IF(Wedstrijden!V461="x","B","")</f>
        <v/>
      </c>
      <c r="BQ464" s="16" t="str">
        <f>IF(Wedstrijden!W461="x","L1","")</f>
        <v/>
      </c>
      <c r="BR464" s="16" t="str">
        <f>IF(Wedstrijden!X461="x","L2","")</f>
        <v/>
      </c>
      <c r="BS464" s="16" t="str">
        <f>IF(Wedstrijden!Y461="x","M1","")</f>
        <v/>
      </c>
      <c r="BT464" s="16" t="str">
        <f>IF(Wedstrijden!Z461="x","M2","")</f>
        <v/>
      </c>
      <c r="BU464" s="16" t="str">
        <f>IF(Wedstrijden!AA461="x","Z1","")</f>
        <v/>
      </c>
      <c r="BV464" s="16" t="str">
        <f>IF(Wedstrijden!AB461="x","Z2","")</f>
        <v/>
      </c>
      <c r="BW464" s="16" t="str">
        <f>IF(COUNTA(Wedstrijden!K461:S461)&lt;&gt;0,1,"")</f>
        <v/>
      </c>
      <c r="BX464" s="16" t="str">
        <f t="shared" si="43"/>
        <v/>
      </c>
      <c r="BY464" s="16" t="str">
        <f>IF(Wedstrijden!K461="x","BB","")</f>
        <v/>
      </c>
      <c r="BZ464" s="16" t="str">
        <f>IF(Wedstrijden!L461="x","B","")</f>
        <v/>
      </c>
      <c r="CA464" s="16" t="str">
        <f>IF(Wedstrijden!M461="x","L1","")</f>
        <v/>
      </c>
      <c r="CB464" s="16" t="str">
        <f>IF(Wedstrijden!N461="x","L2","")</f>
        <v/>
      </c>
      <c r="CC464" s="16" t="str">
        <f>IF(Wedstrijden!O461="x","M1","")</f>
        <v/>
      </c>
      <c r="CD464" s="16" t="str">
        <f>IF(Wedstrijden!P461="x","M2","")</f>
        <v/>
      </c>
      <c r="CE464" s="16" t="str">
        <f>IF(Wedstrijden!Q461="x","Z1","")</f>
        <v/>
      </c>
      <c r="CF464" s="16" t="str">
        <f>IF(Wedstrijden!R461="x","Z2","")</f>
        <v/>
      </c>
      <c r="CG464" s="16" t="str">
        <f>IF(Wedstrijden!S461="x","ZZL","")</f>
        <v/>
      </c>
      <c r="CL464" s="16" t="str">
        <f>IF(COUNTA(Wedstrijden!AQ461:BA461)&lt;&gt;0,2,"")</f>
        <v/>
      </c>
      <c r="CM464" s="16" t="str">
        <f t="shared" si="44"/>
        <v/>
      </c>
      <c r="CN464" s="16" t="str">
        <f>IF(Wedstrijden!AQ461="x","AA","")</f>
        <v/>
      </c>
      <c r="CO464" s="16" t="str">
        <f>IF(Wedstrijden!AR461="x","A","")</f>
        <v/>
      </c>
      <c r="CP464" s="16" t="str">
        <f>IF(Wedstrijden!AS461="x","BB","")</f>
        <v/>
      </c>
      <c r="CQ464" s="16" t="str">
        <f>IF(Wedstrijden!AT461="x","B","")</f>
        <v/>
      </c>
      <c r="CR464" s="16" t="str">
        <f>IF(Wedstrijden!AU461="x","L","")</f>
        <v/>
      </c>
      <c r="CS464" s="16" t="str">
        <f>IF(Wedstrijden!AV461="x","M","")</f>
        <v/>
      </c>
      <c r="CT464" s="16" t="str">
        <f>IF(Wedstrijden!AW461="x","Z","")</f>
        <v/>
      </c>
      <c r="CU464" s="16" t="str">
        <f>IF(Wedstrijden!BA461="x","ZZ","")</f>
        <v/>
      </c>
      <c r="CV464" s="16" t="str">
        <f>IF(COUNTA(Wedstrijden!AH461:AO461)&lt;&gt;0,2,"")</f>
        <v/>
      </c>
      <c r="CW464" s="16" t="str">
        <f t="shared" si="45"/>
        <v/>
      </c>
      <c r="CX464" s="16" t="str">
        <f>IF(Wedstrijden!AH461="x","BB","")</f>
        <v/>
      </c>
      <c r="CY464" s="16" t="str">
        <f>IF(Wedstrijden!AI461="x","B","")</f>
        <v/>
      </c>
      <c r="CZ464" s="16" t="str">
        <f>IF(Wedstrijden!AJ461="x","L","")</f>
        <v/>
      </c>
      <c r="DA464" s="16" t="str">
        <f>IF(Wedstrijden!AK461="x","M","")</f>
        <v/>
      </c>
      <c r="DB464" s="16" t="str">
        <f>IF(Wedstrijden!AL461="x","Z","")</f>
        <v/>
      </c>
      <c r="DC464" s="16" t="str">
        <f>IF(Wedstrijden!AM461="x","ZZ","")</f>
        <v/>
      </c>
      <c r="DD464" s="16" t="str">
        <f>IF(Wedstrijden!AO461="x","1.40","")</f>
        <v/>
      </c>
      <c r="DE464" s="16" t="str">
        <f>IF(COUNTA(Wedstrijden!BC461:BE461)&lt;&gt;0,6,"")</f>
        <v/>
      </c>
      <c r="DF464" s="16" t="str">
        <f t="shared" si="46"/>
        <v/>
      </c>
      <c r="DG464" s="16" t="str">
        <f>IF(Wedstrijden!BC461="x","L","")</f>
        <v/>
      </c>
      <c r="DH464" s="16" t="str">
        <f>IF(Wedstrijden!BD461="x","M","")</f>
        <v/>
      </c>
      <c r="DI464" s="16" t="str">
        <f>IF(Wedstrijden!BE461="x","Z","")</f>
        <v/>
      </c>
      <c r="DJ464" s="16" t="str">
        <f>IF(Wedstrijden!BF461="x","Z","")</f>
        <v/>
      </c>
      <c r="DK464" s="16" t="str">
        <f>IF(COUNTA(Wedstrijden!BH461:BJ461)&lt;&gt;0,6,"")</f>
        <v/>
      </c>
      <c r="DL464" s="16" t="str">
        <f t="shared" si="47"/>
        <v/>
      </c>
      <c r="DM464" s="16" t="str">
        <f>IF(Wedstrijden!BH461="x","L","")</f>
        <v/>
      </c>
      <c r="DN464" s="16" t="str">
        <f>IF(Wedstrijden!BI461="x","M","")</f>
        <v/>
      </c>
      <c r="DO464" s="16" t="str">
        <f>IF(Wedstrijden!BJ461="x","Z","")</f>
        <v/>
      </c>
      <c r="DP464" s="16" t="str">
        <f>IF(Wedstrijden!BK461="x","Z","")</f>
        <v/>
      </c>
    </row>
    <row r="465" spans="1:120" ht="14.4" x14ac:dyDescent="0.3">
      <c r="A465" s="18">
        <f>Wedstrijden!A462</f>
        <v>0</v>
      </c>
      <c r="B465" s="16" t="str">
        <f>IFERROR(VLOOKUP(Wedstrijden!#REF!,#REF!,2,FALSE),"")</f>
        <v/>
      </c>
      <c r="C465" s="16">
        <f>Wedstrijden!E462</f>
        <v>0</v>
      </c>
      <c r="D465" s="16" t="str">
        <f>IFERROR(VLOOKUP(Wedstrijden!#REF!,#REF!,2,FALSE),"")</f>
        <v/>
      </c>
      <c r="E465" s="16" t="str">
        <f>IFERROR(VLOOKUP(Wedstrijden!#REF!,#REF!,5,FALSE),"")</f>
        <v/>
      </c>
      <c r="F465" s="16" t="e">
        <f>IF(Wedstrijden!#REF!&lt;&gt;"",Wedstrijden!#REF!,"")</f>
        <v>#REF!</v>
      </c>
      <c r="G465" s="16" t="e">
        <f>IF(Wedstrijden!#REF!="Indoor",1,0)</f>
        <v>#REF!</v>
      </c>
      <c r="H465" s="16" t="e">
        <f>Wedstrijden!#REF!</f>
        <v>#REF!</v>
      </c>
      <c r="I465" s="16" t="e">
        <f>IF(Wedstrijden!#REF!="Nee",0,IF(Wedstrijden!#REF!="Ja",1,""))</f>
        <v>#REF!</v>
      </c>
      <c r="J465" s="16" t="e">
        <f>IF(Wedstrijden!#REF!&lt;&gt;"",Wedstrijden!#REF!,"")</f>
        <v>#REF!</v>
      </c>
      <c r="BJ465" s="16" t="str">
        <f>IF(COUNTA(Wedstrijden!T462:AB462)&lt;&gt;0,1,"")</f>
        <v/>
      </c>
      <c r="BK465" s="16" t="str">
        <f t="shared" si="42"/>
        <v/>
      </c>
      <c r="BL465" s="16" t="e">
        <f>IF(Wedstrijden!#REF!="x","AA","")</f>
        <v>#REF!</v>
      </c>
      <c r="BM465" s="16" t="e">
        <f>IF(Wedstrijden!#REF!="x","A","")</f>
        <v>#REF!</v>
      </c>
      <c r="BN465" s="16" t="str">
        <f>IF(Wedstrijden!T462="x","B1","")</f>
        <v/>
      </c>
      <c r="BO465" s="16" t="e">
        <f>IF(Wedstrijden!#REF!="x","BB","")</f>
        <v>#REF!</v>
      </c>
      <c r="BP465" s="16" t="str">
        <f>IF(Wedstrijden!V462="x","B","")</f>
        <v/>
      </c>
      <c r="BQ465" s="16" t="str">
        <f>IF(Wedstrijden!W462="x","L1","")</f>
        <v/>
      </c>
      <c r="BR465" s="16" t="str">
        <f>IF(Wedstrijden!X462="x","L2","")</f>
        <v/>
      </c>
      <c r="BS465" s="16" t="str">
        <f>IF(Wedstrijden!Y462="x","M1","")</f>
        <v/>
      </c>
      <c r="BT465" s="16" t="str">
        <f>IF(Wedstrijden!Z462="x","M2","")</f>
        <v/>
      </c>
      <c r="BU465" s="16" t="str">
        <f>IF(Wedstrijden!AA462="x","Z1","")</f>
        <v/>
      </c>
      <c r="BV465" s="16" t="str">
        <f>IF(Wedstrijden!AB462="x","Z2","")</f>
        <v/>
      </c>
      <c r="BW465" s="16" t="str">
        <f>IF(COUNTA(Wedstrijden!K462:S462)&lt;&gt;0,1,"")</f>
        <v/>
      </c>
      <c r="BX465" s="16" t="str">
        <f t="shared" si="43"/>
        <v/>
      </c>
      <c r="BY465" s="16" t="str">
        <f>IF(Wedstrijden!K462="x","BB","")</f>
        <v/>
      </c>
      <c r="BZ465" s="16" t="str">
        <f>IF(Wedstrijden!L462="x","B","")</f>
        <v/>
      </c>
      <c r="CA465" s="16" t="str">
        <f>IF(Wedstrijden!M462="x","L1","")</f>
        <v/>
      </c>
      <c r="CB465" s="16" t="str">
        <f>IF(Wedstrijden!N462="x","L2","")</f>
        <v/>
      </c>
      <c r="CC465" s="16" t="str">
        <f>IF(Wedstrijden!O462="x","M1","")</f>
        <v/>
      </c>
      <c r="CD465" s="16" t="str">
        <f>IF(Wedstrijden!P462="x","M2","")</f>
        <v/>
      </c>
      <c r="CE465" s="16" t="str">
        <f>IF(Wedstrijden!Q462="x","Z1","")</f>
        <v/>
      </c>
      <c r="CF465" s="16" t="str">
        <f>IF(Wedstrijden!R462="x","Z2","")</f>
        <v/>
      </c>
      <c r="CG465" s="16" t="str">
        <f>IF(Wedstrijden!S462="x","ZZL","")</f>
        <v/>
      </c>
      <c r="CL465" s="16" t="str">
        <f>IF(COUNTA(Wedstrijden!AQ462:BA462)&lt;&gt;0,2,"")</f>
        <v/>
      </c>
      <c r="CM465" s="16" t="str">
        <f t="shared" si="44"/>
        <v/>
      </c>
      <c r="CN465" s="16" t="str">
        <f>IF(Wedstrijden!AQ462="x","AA","")</f>
        <v/>
      </c>
      <c r="CO465" s="16" t="str">
        <f>IF(Wedstrijden!AR462="x","A","")</f>
        <v/>
      </c>
      <c r="CP465" s="16" t="str">
        <f>IF(Wedstrijden!AS462="x","BB","")</f>
        <v/>
      </c>
      <c r="CQ465" s="16" t="str">
        <f>IF(Wedstrijden!AT462="x","B","")</f>
        <v/>
      </c>
      <c r="CR465" s="16" t="str">
        <f>IF(Wedstrijden!AU462="x","L","")</f>
        <v/>
      </c>
      <c r="CS465" s="16" t="str">
        <f>IF(Wedstrijden!AV462="x","M","")</f>
        <v/>
      </c>
      <c r="CT465" s="16" t="str">
        <f>IF(Wedstrijden!AW462="x","Z","")</f>
        <v/>
      </c>
      <c r="CU465" s="16" t="str">
        <f>IF(Wedstrijden!BA462="x","ZZ","")</f>
        <v/>
      </c>
      <c r="CV465" s="16" t="str">
        <f>IF(COUNTA(Wedstrijden!AH462:AO462)&lt;&gt;0,2,"")</f>
        <v/>
      </c>
      <c r="CW465" s="16" t="str">
        <f t="shared" si="45"/>
        <v/>
      </c>
      <c r="CX465" s="16" t="str">
        <f>IF(Wedstrijden!AH462="x","BB","")</f>
        <v/>
      </c>
      <c r="CY465" s="16" t="str">
        <f>IF(Wedstrijden!AI462="x","B","")</f>
        <v/>
      </c>
      <c r="CZ465" s="16" t="str">
        <f>IF(Wedstrijden!AJ462="x","L","")</f>
        <v/>
      </c>
      <c r="DA465" s="16" t="str">
        <f>IF(Wedstrijden!AK462="x","M","")</f>
        <v/>
      </c>
      <c r="DB465" s="16" t="str">
        <f>IF(Wedstrijden!AL462="x","Z","")</f>
        <v/>
      </c>
      <c r="DC465" s="16" t="str">
        <f>IF(Wedstrijden!AM462="x","ZZ","")</f>
        <v/>
      </c>
      <c r="DD465" s="16" t="str">
        <f>IF(Wedstrijden!AO462="x","1.40","")</f>
        <v/>
      </c>
      <c r="DE465" s="16" t="str">
        <f>IF(COUNTA(Wedstrijden!BC462:BE462)&lt;&gt;0,6,"")</f>
        <v/>
      </c>
      <c r="DF465" s="16" t="str">
        <f t="shared" si="46"/>
        <v/>
      </c>
      <c r="DG465" s="16" t="str">
        <f>IF(Wedstrijden!BC462="x","L","")</f>
        <v/>
      </c>
      <c r="DH465" s="16" t="str">
        <f>IF(Wedstrijden!BD462="x","M","")</f>
        <v/>
      </c>
      <c r="DI465" s="16" t="str">
        <f>IF(Wedstrijden!BE462="x","Z","")</f>
        <v/>
      </c>
      <c r="DJ465" s="16" t="str">
        <f>IF(Wedstrijden!BF462="x","Z","")</f>
        <v/>
      </c>
      <c r="DK465" s="16" t="str">
        <f>IF(COUNTA(Wedstrijden!BH462:BJ462)&lt;&gt;0,6,"")</f>
        <v/>
      </c>
      <c r="DL465" s="16" t="str">
        <f t="shared" si="47"/>
        <v/>
      </c>
      <c r="DM465" s="16" t="str">
        <f>IF(Wedstrijden!BH462="x","L","")</f>
        <v/>
      </c>
      <c r="DN465" s="16" t="str">
        <f>IF(Wedstrijden!BI462="x","M","")</f>
        <v/>
      </c>
      <c r="DO465" s="16" t="str">
        <f>IF(Wedstrijden!BJ462="x","Z","")</f>
        <v/>
      </c>
      <c r="DP465" s="16" t="str">
        <f>IF(Wedstrijden!BK462="x","Z","")</f>
        <v/>
      </c>
    </row>
    <row r="466" spans="1:120" ht="14.4" x14ac:dyDescent="0.3">
      <c r="A466" s="18">
        <f>Wedstrijden!A463</f>
        <v>0</v>
      </c>
      <c r="B466" s="16" t="str">
        <f>IFERROR(VLOOKUP(Wedstrijden!#REF!,#REF!,2,FALSE),"")</f>
        <v/>
      </c>
      <c r="C466" s="16">
        <f>Wedstrijden!E463</f>
        <v>0</v>
      </c>
      <c r="D466" s="16" t="str">
        <f>IFERROR(VLOOKUP(Wedstrijden!#REF!,#REF!,2,FALSE),"")</f>
        <v/>
      </c>
      <c r="E466" s="16" t="str">
        <f>IFERROR(VLOOKUP(Wedstrijden!#REF!,#REF!,5,FALSE),"")</f>
        <v/>
      </c>
      <c r="F466" s="16" t="e">
        <f>IF(Wedstrijden!#REF!&lt;&gt;"",Wedstrijden!#REF!,"")</f>
        <v>#REF!</v>
      </c>
      <c r="G466" s="16" t="e">
        <f>IF(Wedstrijden!#REF!="Indoor",1,0)</f>
        <v>#REF!</v>
      </c>
      <c r="H466" s="16" t="e">
        <f>Wedstrijden!#REF!</f>
        <v>#REF!</v>
      </c>
      <c r="I466" s="16" t="e">
        <f>IF(Wedstrijden!#REF!="Nee",0,IF(Wedstrijden!#REF!="Ja",1,""))</f>
        <v>#REF!</v>
      </c>
      <c r="J466" s="16" t="e">
        <f>IF(Wedstrijden!#REF!&lt;&gt;"",Wedstrijden!#REF!,"")</f>
        <v>#REF!</v>
      </c>
      <c r="BJ466" s="16" t="str">
        <f>IF(COUNTA(Wedstrijden!T463:AB463)&lt;&gt;0,1,"")</f>
        <v/>
      </c>
      <c r="BK466" s="16" t="str">
        <f t="shared" si="42"/>
        <v/>
      </c>
      <c r="BL466" s="16" t="e">
        <f>IF(Wedstrijden!#REF!="x","AA","")</f>
        <v>#REF!</v>
      </c>
      <c r="BM466" s="16" t="e">
        <f>IF(Wedstrijden!#REF!="x","A","")</f>
        <v>#REF!</v>
      </c>
      <c r="BN466" s="16" t="str">
        <f>IF(Wedstrijden!T463="x","B1","")</f>
        <v/>
      </c>
      <c r="BO466" s="16" t="e">
        <f>IF(Wedstrijden!#REF!="x","BB","")</f>
        <v>#REF!</v>
      </c>
      <c r="BP466" s="16" t="str">
        <f>IF(Wedstrijden!V463="x","B","")</f>
        <v/>
      </c>
      <c r="BQ466" s="16" t="str">
        <f>IF(Wedstrijden!W463="x","L1","")</f>
        <v/>
      </c>
      <c r="BR466" s="16" t="str">
        <f>IF(Wedstrijden!X463="x","L2","")</f>
        <v/>
      </c>
      <c r="BS466" s="16" t="str">
        <f>IF(Wedstrijden!Y463="x","M1","")</f>
        <v/>
      </c>
      <c r="BT466" s="16" t="str">
        <f>IF(Wedstrijden!Z463="x","M2","")</f>
        <v/>
      </c>
      <c r="BU466" s="16" t="str">
        <f>IF(Wedstrijden!AA463="x","Z1","")</f>
        <v/>
      </c>
      <c r="BV466" s="16" t="str">
        <f>IF(Wedstrijden!AB463="x","Z2","")</f>
        <v/>
      </c>
      <c r="BW466" s="16" t="str">
        <f>IF(COUNTA(Wedstrijden!K463:S463)&lt;&gt;0,1,"")</f>
        <v/>
      </c>
      <c r="BX466" s="16" t="str">
        <f t="shared" si="43"/>
        <v/>
      </c>
      <c r="BY466" s="16" t="str">
        <f>IF(Wedstrijden!K463="x","BB","")</f>
        <v/>
      </c>
      <c r="BZ466" s="16" t="str">
        <f>IF(Wedstrijden!L463="x","B","")</f>
        <v/>
      </c>
      <c r="CA466" s="16" t="str">
        <f>IF(Wedstrijden!M463="x","L1","")</f>
        <v/>
      </c>
      <c r="CB466" s="16" t="str">
        <f>IF(Wedstrijden!N463="x","L2","")</f>
        <v/>
      </c>
      <c r="CC466" s="16" t="str">
        <f>IF(Wedstrijden!O463="x","M1","")</f>
        <v/>
      </c>
      <c r="CD466" s="16" t="str">
        <f>IF(Wedstrijden!P463="x","M2","")</f>
        <v/>
      </c>
      <c r="CE466" s="16" t="str">
        <f>IF(Wedstrijden!Q463="x","Z1","")</f>
        <v/>
      </c>
      <c r="CF466" s="16" t="str">
        <f>IF(Wedstrijden!R463="x","Z2","")</f>
        <v/>
      </c>
      <c r="CG466" s="16" t="str">
        <f>IF(Wedstrijden!S463="x","ZZL","")</f>
        <v/>
      </c>
      <c r="CL466" s="16" t="str">
        <f>IF(COUNTA(Wedstrijden!AQ463:BA463)&lt;&gt;0,2,"")</f>
        <v/>
      </c>
      <c r="CM466" s="16" t="str">
        <f t="shared" si="44"/>
        <v/>
      </c>
      <c r="CN466" s="16" t="str">
        <f>IF(Wedstrijden!AQ463="x","AA","")</f>
        <v/>
      </c>
      <c r="CO466" s="16" t="str">
        <f>IF(Wedstrijden!AR463="x","A","")</f>
        <v/>
      </c>
      <c r="CP466" s="16" t="str">
        <f>IF(Wedstrijden!AS463="x","BB","")</f>
        <v/>
      </c>
      <c r="CQ466" s="16" t="str">
        <f>IF(Wedstrijden!AT463="x","B","")</f>
        <v/>
      </c>
      <c r="CR466" s="16" t="str">
        <f>IF(Wedstrijden!AU463="x","L","")</f>
        <v/>
      </c>
      <c r="CS466" s="16" t="str">
        <f>IF(Wedstrijden!AV463="x","M","")</f>
        <v/>
      </c>
      <c r="CT466" s="16" t="str">
        <f>IF(Wedstrijden!AW463="x","Z","")</f>
        <v/>
      </c>
      <c r="CU466" s="16" t="str">
        <f>IF(Wedstrijden!BA463="x","ZZ","")</f>
        <v/>
      </c>
      <c r="CV466" s="16" t="str">
        <f>IF(COUNTA(Wedstrijden!AH463:AO463)&lt;&gt;0,2,"")</f>
        <v/>
      </c>
      <c r="CW466" s="16" t="str">
        <f t="shared" si="45"/>
        <v/>
      </c>
      <c r="CX466" s="16" t="str">
        <f>IF(Wedstrijden!AH463="x","BB","")</f>
        <v/>
      </c>
      <c r="CY466" s="16" t="str">
        <f>IF(Wedstrijden!AI463="x","B","")</f>
        <v/>
      </c>
      <c r="CZ466" s="16" t="str">
        <f>IF(Wedstrijden!AJ463="x","L","")</f>
        <v/>
      </c>
      <c r="DA466" s="16" t="str">
        <f>IF(Wedstrijden!AK463="x","M","")</f>
        <v/>
      </c>
      <c r="DB466" s="16" t="str">
        <f>IF(Wedstrijden!AL463="x","Z","")</f>
        <v/>
      </c>
      <c r="DC466" s="16" t="str">
        <f>IF(Wedstrijden!AM463="x","ZZ","")</f>
        <v/>
      </c>
      <c r="DD466" s="16" t="str">
        <f>IF(Wedstrijden!AO463="x","1.40","")</f>
        <v/>
      </c>
      <c r="DE466" s="16" t="str">
        <f>IF(COUNTA(Wedstrijden!BC463:BE463)&lt;&gt;0,6,"")</f>
        <v/>
      </c>
      <c r="DF466" s="16" t="str">
        <f t="shared" si="46"/>
        <v/>
      </c>
      <c r="DG466" s="16" t="str">
        <f>IF(Wedstrijden!BC463="x","L","")</f>
        <v/>
      </c>
      <c r="DH466" s="16" t="str">
        <f>IF(Wedstrijden!BD463="x","M","")</f>
        <v/>
      </c>
      <c r="DI466" s="16" t="str">
        <f>IF(Wedstrijden!BE463="x","Z","")</f>
        <v/>
      </c>
      <c r="DJ466" s="16" t="str">
        <f>IF(Wedstrijden!BF463="x","Z","")</f>
        <v/>
      </c>
      <c r="DK466" s="16" t="str">
        <f>IF(COUNTA(Wedstrijden!BH463:BJ463)&lt;&gt;0,6,"")</f>
        <v/>
      </c>
      <c r="DL466" s="16" t="str">
        <f t="shared" si="47"/>
        <v/>
      </c>
      <c r="DM466" s="16" t="str">
        <f>IF(Wedstrijden!BH463="x","L","")</f>
        <v/>
      </c>
      <c r="DN466" s="16" t="str">
        <f>IF(Wedstrijden!BI463="x","M","")</f>
        <v/>
      </c>
      <c r="DO466" s="16" t="str">
        <f>IF(Wedstrijden!BJ463="x","Z","")</f>
        <v/>
      </c>
      <c r="DP466" s="16" t="str">
        <f>IF(Wedstrijden!BK463="x","Z","")</f>
        <v/>
      </c>
    </row>
    <row r="467" spans="1:120" ht="14.4" x14ac:dyDescent="0.3">
      <c r="A467" s="18">
        <f>Wedstrijden!A464</f>
        <v>0</v>
      </c>
      <c r="B467" s="16" t="str">
        <f>IFERROR(VLOOKUP(Wedstrijden!#REF!,#REF!,2,FALSE),"")</f>
        <v/>
      </c>
      <c r="C467" s="16">
        <f>Wedstrijden!E464</f>
        <v>0</v>
      </c>
      <c r="D467" s="16" t="str">
        <f>IFERROR(VLOOKUP(Wedstrijden!#REF!,#REF!,2,FALSE),"")</f>
        <v/>
      </c>
      <c r="E467" s="16" t="str">
        <f>IFERROR(VLOOKUP(Wedstrijden!#REF!,#REF!,5,FALSE),"")</f>
        <v/>
      </c>
      <c r="F467" s="16" t="e">
        <f>IF(Wedstrijden!#REF!&lt;&gt;"",Wedstrijden!#REF!,"")</f>
        <v>#REF!</v>
      </c>
      <c r="G467" s="16" t="e">
        <f>IF(Wedstrijden!#REF!="Indoor",1,0)</f>
        <v>#REF!</v>
      </c>
      <c r="H467" s="16" t="e">
        <f>Wedstrijden!#REF!</f>
        <v>#REF!</v>
      </c>
      <c r="I467" s="16" t="e">
        <f>IF(Wedstrijden!#REF!="Nee",0,IF(Wedstrijden!#REF!="Ja",1,""))</f>
        <v>#REF!</v>
      </c>
      <c r="J467" s="16" t="e">
        <f>IF(Wedstrijden!#REF!&lt;&gt;"",Wedstrijden!#REF!,"")</f>
        <v>#REF!</v>
      </c>
      <c r="BJ467" s="16" t="str">
        <f>IF(COUNTA(Wedstrijden!T464:AB464)&lt;&gt;0,1,"")</f>
        <v/>
      </c>
      <c r="BK467" s="16" t="str">
        <f t="shared" si="42"/>
        <v/>
      </c>
      <c r="BL467" s="16" t="e">
        <f>IF(Wedstrijden!#REF!="x","AA","")</f>
        <v>#REF!</v>
      </c>
      <c r="BM467" s="16" t="e">
        <f>IF(Wedstrijden!#REF!="x","A","")</f>
        <v>#REF!</v>
      </c>
      <c r="BN467" s="16" t="str">
        <f>IF(Wedstrijden!T464="x","B1","")</f>
        <v/>
      </c>
      <c r="BO467" s="16" t="e">
        <f>IF(Wedstrijden!#REF!="x","BB","")</f>
        <v>#REF!</v>
      </c>
      <c r="BP467" s="16" t="str">
        <f>IF(Wedstrijden!V464="x","B","")</f>
        <v/>
      </c>
      <c r="BQ467" s="16" t="str">
        <f>IF(Wedstrijden!W464="x","L1","")</f>
        <v/>
      </c>
      <c r="BR467" s="16" t="str">
        <f>IF(Wedstrijden!X464="x","L2","")</f>
        <v/>
      </c>
      <c r="BS467" s="16" t="str">
        <f>IF(Wedstrijden!Y464="x","M1","")</f>
        <v/>
      </c>
      <c r="BT467" s="16" t="str">
        <f>IF(Wedstrijden!Z464="x","M2","")</f>
        <v/>
      </c>
      <c r="BU467" s="16" t="str">
        <f>IF(Wedstrijden!AA464="x","Z1","")</f>
        <v/>
      </c>
      <c r="BV467" s="16" t="str">
        <f>IF(Wedstrijden!AB464="x","Z2","")</f>
        <v/>
      </c>
      <c r="BW467" s="16" t="str">
        <f>IF(COUNTA(Wedstrijden!K464:S464)&lt;&gt;0,1,"")</f>
        <v/>
      </c>
      <c r="BX467" s="16" t="str">
        <f t="shared" si="43"/>
        <v/>
      </c>
      <c r="BY467" s="16" t="str">
        <f>IF(Wedstrijden!K464="x","BB","")</f>
        <v/>
      </c>
      <c r="BZ467" s="16" t="str">
        <f>IF(Wedstrijden!L464="x","B","")</f>
        <v/>
      </c>
      <c r="CA467" s="16" t="str">
        <f>IF(Wedstrijden!M464="x","L1","")</f>
        <v/>
      </c>
      <c r="CB467" s="16" t="str">
        <f>IF(Wedstrijden!N464="x","L2","")</f>
        <v/>
      </c>
      <c r="CC467" s="16" t="str">
        <f>IF(Wedstrijden!O464="x","M1","")</f>
        <v/>
      </c>
      <c r="CD467" s="16" t="str">
        <f>IF(Wedstrijden!P464="x","M2","")</f>
        <v/>
      </c>
      <c r="CE467" s="16" t="str">
        <f>IF(Wedstrijden!Q464="x","Z1","")</f>
        <v/>
      </c>
      <c r="CF467" s="16" t="str">
        <f>IF(Wedstrijden!R464="x","Z2","")</f>
        <v/>
      </c>
      <c r="CG467" s="16" t="str">
        <f>IF(Wedstrijden!S464="x","ZZL","")</f>
        <v/>
      </c>
      <c r="CL467" s="16" t="str">
        <f>IF(COUNTA(Wedstrijden!AQ464:BA464)&lt;&gt;0,2,"")</f>
        <v/>
      </c>
      <c r="CM467" s="16" t="str">
        <f t="shared" si="44"/>
        <v/>
      </c>
      <c r="CN467" s="16" t="str">
        <f>IF(Wedstrijden!AQ464="x","AA","")</f>
        <v/>
      </c>
      <c r="CO467" s="16" t="str">
        <f>IF(Wedstrijden!AR464="x","A","")</f>
        <v/>
      </c>
      <c r="CP467" s="16" t="str">
        <f>IF(Wedstrijden!AS464="x","BB","")</f>
        <v/>
      </c>
      <c r="CQ467" s="16" t="str">
        <f>IF(Wedstrijden!AT464="x","B","")</f>
        <v/>
      </c>
      <c r="CR467" s="16" t="str">
        <f>IF(Wedstrijden!AU464="x","L","")</f>
        <v/>
      </c>
      <c r="CS467" s="16" t="str">
        <f>IF(Wedstrijden!AV464="x","M","")</f>
        <v/>
      </c>
      <c r="CT467" s="16" t="str">
        <f>IF(Wedstrijden!AW464="x","Z","")</f>
        <v/>
      </c>
      <c r="CU467" s="16" t="str">
        <f>IF(Wedstrijden!BA464="x","ZZ","")</f>
        <v/>
      </c>
      <c r="CV467" s="16" t="str">
        <f>IF(COUNTA(Wedstrijden!AH464:AO464)&lt;&gt;0,2,"")</f>
        <v/>
      </c>
      <c r="CW467" s="16" t="str">
        <f t="shared" si="45"/>
        <v/>
      </c>
      <c r="CX467" s="16" t="str">
        <f>IF(Wedstrijden!AH464="x","BB","")</f>
        <v/>
      </c>
      <c r="CY467" s="16" t="str">
        <f>IF(Wedstrijden!AI464="x","B","")</f>
        <v/>
      </c>
      <c r="CZ467" s="16" t="str">
        <f>IF(Wedstrijden!AJ464="x","L","")</f>
        <v/>
      </c>
      <c r="DA467" s="16" t="str">
        <f>IF(Wedstrijden!AK464="x","M","")</f>
        <v/>
      </c>
      <c r="DB467" s="16" t="str">
        <f>IF(Wedstrijden!AL464="x","Z","")</f>
        <v/>
      </c>
      <c r="DC467" s="16" t="str">
        <f>IF(Wedstrijden!AM464="x","ZZ","")</f>
        <v/>
      </c>
      <c r="DD467" s="16" t="str">
        <f>IF(Wedstrijden!AO464="x","1.40","")</f>
        <v/>
      </c>
      <c r="DE467" s="16" t="str">
        <f>IF(COUNTA(Wedstrijden!BC464:BE464)&lt;&gt;0,6,"")</f>
        <v/>
      </c>
      <c r="DF467" s="16" t="str">
        <f t="shared" si="46"/>
        <v/>
      </c>
      <c r="DG467" s="16" t="str">
        <f>IF(Wedstrijden!BC464="x","L","")</f>
        <v/>
      </c>
      <c r="DH467" s="16" t="str">
        <f>IF(Wedstrijden!BD464="x","M","")</f>
        <v/>
      </c>
      <c r="DI467" s="16" t="str">
        <f>IF(Wedstrijden!BE464="x","Z","")</f>
        <v/>
      </c>
      <c r="DJ467" s="16" t="str">
        <f>IF(Wedstrijden!BF464="x","Z","")</f>
        <v/>
      </c>
      <c r="DK467" s="16" t="str">
        <f>IF(COUNTA(Wedstrijden!BH464:BJ464)&lt;&gt;0,6,"")</f>
        <v/>
      </c>
      <c r="DL467" s="16" t="str">
        <f t="shared" si="47"/>
        <v/>
      </c>
      <c r="DM467" s="16" t="str">
        <f>IF(Wedstrijden!BH464="x","L","")</f>
        <v/>
      </c>
      <c r="DN467" s="16" t="str">
        <f>IF(Wedstrijden!BI464="x","M","")</f>
        <v/>
      </c>
      <c r="DO467" s="16" t="str">
        <f>IF(Wedstrijden!BJ464="x","Z","")</f>
        <v/>
      </c>
      <c r="DP467" s="16" t="str">
        <f>IF(Wedstrijden!BK464="x","Z","")</f>
        <v/>
      </c>
    </row>
    <row r="468" spans="1:120" ht="14.4" x14ac:dyDescent="0.3">
      <c r="A468" s="18">
        <f>Wedstrijden!A465</f>
        <v>0</v>
      </c>
      <c r="B468" s="16" t="str">
        <f>IFERROR(VLOOKUP(Wedstrijden!#REF!,#REF!,2,FALSE),"")</f>
        <v/>
      </c>
      <c r="C468" s="16">
        <f>Wedstrijden!E465</f>
        <v>0</v>
      </c>
      <c r="D468" s="16" t="str">
        <f>IFERROR(VLOOKUP(Wedstrijden!#REF!,#REF!,2,FALSE),"")</f>
        <v/>
      </c>
      <c r="E468" s="16" t="str">
        <f>IFERROR(VLOOKUP(Wedstrijden!#REF!,#REF!,5,FALSE),"")</f>
        <v/>
      </c>
      <c r="F468" s="16" t="e">
        <f>IF(Wedstrijden!#REF!&lt;&gt;"",Wedstrijden!#REF!,"")</f>
        <v>#REF!</v>
      </c>
      <c r="G468" s="16" t="e">
        <f>IF(Wedstrijden!#REF!="Indoor",1,0)</f>
        <v>#REF!</v>
      </c>
      <c r="H468" s="16" t="e">
        <f>Wedstrijden!#REF!</f>
        <v>#REF!</v>
      </c>
      <c r="I468" s="16" t="e">
        <f>IF(Wedstrijden!#REF!="Nee",0,IF(Wedstrijden!#REF!="Ja",1,""))</f>
        <v>#REF!</v>
      </c>
      <c r="J468" s="16" t="e">
        <f>IF(Wedstrijden!#REF!&lt;&gt;"",Wedstrijden!#REF!,"")</f>
        <v>#REF!</v>
      </c>
      <c r="BJ468" s="16" t="str">
        <f>IF(COUNTA(Wedstrijden!T465:AB465)&lt;&gt;0,1,"")</f>
        <v/>
      </c>
      <c r="BK468" s="16" t="str">
        <f t="shared" si="42"/>
        <v/>
      </c>
      <c r="BL468" s="16" t="e">
        <f>IF(Wedstrijden!#REF!="x","AA","")</f>
        <v>#REF!</v>
      </c>
      <c r="BM468" s="16" t="e">
        <f>IF(Wedstrijden!#REF!="x","A","")</f>
        <v>#REF!</v>
      </c>
      <c r="BN468" s="16" t="str">
        <f>IF(Wedstrijden!T465="x","B1","")</f>
        <v/>
      </c>
      <c r="BO468" s="16" t="e">
        <f>IF(Wedstrijden!#REF!="x","BB","")</f>
        <v>#REF!</v>
      </c>
      <c r="BP468" s="16" t="str">
        <f>IF(Wedstrijden!V465="x","B","")</f>
        <v/>
      </c>
      <c r="BQ468" s="16" t="str">
        <f>IF(Wedstrijden!W465="x","L1","")</f>
        <v/>
      </c>
      <c r="BR468" s="16" t="str">
        <f>IF(Wedstrijden!X465="x","L2","")</f>
        <v/>
      </c>
      <c r="BS468" s="16" t="str">
        <f>IF(Wedstrijden!Y465="x","M1","")</f>
        <v/>
      </c>
      <c r="BT468" s="16" t="str">
        <f>IF(Wedstrijden!Z465="x","M2","")</f>
        <v/>
      </c>
      <c r="BU468" s="16" t="str">
        <f>IF(Wedstrijden!AA465="x","Z1","")</f>
        <v/>
      </c>
      <c r="BV468" s="16" t="str">
        <f>IF(Wedstrijden!AB465="x","Z2","")</f>
        <v/>
      </c>
      <c r="BW468" s="16" t="str">
        <f>IF(COUNTA(Wedstrijden!K465:S465)&lt;&gt;0,1,"")</f>
        <v/>
      </c>
      <c r="BX468" s="16" t="str">
        <f t="shared" si="43"/>
        <v/>
      </c>
      <c r="BY468" s="16" t="str">
        <f>IF(Wedstrijden!K465="x","BB","")</f>
        <v/>
      </c>
      <c r="BZ468" s="16" t="str">
        <f>IF(Wedstrijden!L465="x","B","")</f>
        <v/>
      </c>
      <c r="CA468" s="16" t="str">
        <f>IF(Wedstrijden!M465="x","L1","")</f>
        <v/>
      </c>
      <c r="CB468" s="16" t="str">
        <f>IF(Wedstrijden!N465="x","L2","")</f>
        <v/>
      </c>
      <c r="CC468" s="16" t="str">
        <f>IF(Wedstrijden!O465="x","M1","")</f>
        <v/>
      </c>
      <c r="CD468" s="16" t="str">
        <f>IF(Wedstrijden!P465="x","M2","")</f>
        <v/>
      </c>
      <c r="CE468" s="16" t="str">
        <f>IF(Wedstrijden!Q465="x","Z1","")</f>
        <v/>
      </c>
      <c r="CF468" s="16" t="str">
        <f>IF(Wedstrijden!R465="x","Z2","")</f>
        <v/>
      </c>
      <c r="CG468" s="16" t="str">
        <f>IF(Wedstrijden!S465="x","ZZL","")</f>
        <v/>
      </c>
      <c r="CL468" s="16" t="str">
        <f>IF(COUNTA(Wedstrijden!AQ465:BA465)&lt;&gt;0,2,"")</f>
        <v/>
      </c>
      <c r="CM468" s="16" t="str">
        <f t="shared" si="44"/>
        <v/>
      </c>
      <c r="CN468" s="16" t="str">
        <f>IF(Wedstrijden!AQ465="x","AA","")</f>
        <v/>
      </c>
      <c r="CO468" s="16" t="str">
        <f>IF(Wedstrijden!AR465="x","A","")</f>
        <v/>
      </c>
      <c r="CP468" s="16" t="str">
        <f>IF(Wedstrijden!AS465="x","BB","")</f>
        <v/>
      </c>
      <c r="CQ468" s="16" t="str">
        <f>IF(Wedstrijden!AT465="x","B","")</f>
        <v/>
      </c>
      <c r="CR468" s="16" t="str">
        <f>IF(Wedstrijden!AU465="x","L","")</f>
        <v/>
      </c>
      <c r="CS468" s="16" t="str">
        <f>IF(Wedstrijden!AV465="x","M","")</f>
        <v/>
      </c>
      <c r="CT468" s="16" t="str">
        <f>IF(Wedstrijden!AW465="x","Z","")</f>
        <v/>
      </c>
      <c r="CU468" s="16" t="str">
        <f>IF(Wedstrijden!BA465="x","ZZ","")</f>
        <v/>
      </c>
      <c r="CV468" s="16" t="str">
        <f>IF(COUNTA(Wedstrijden!AH465:AO465)&lt;&gt;0,2,"")</f>
        <v/>
      </c>
      <c r="CW468" s="16" t="str">
        <f t="shared" si="45"/>
        <v/>
      </c>
      <c r="CX468" s="16" t="str">
        <f>IF(Wedstrijden!AH465="x","BB","")</f>
        <v/>
      </c>
      <c r="CY468" s="16" t="str">
        <f>IF(Wedstrijden!AI465="x","B","")</f>
        <v/>
      </c>
      <c r="CZ468" s="16" t="str">
        <f>IF(Wedstrijden!AJ465="x","L","")</f>
        <v/>
      </c>
      <c r="DA468" s="16" t="str">
        <f>IF(Wedstrijden!AK465="x","M","")</f>
        <v/>
      </c>
      <c r="DB468" s="16" t="str">
        <f>IF(Wedstrijden!AL465="x","Z","")</f>
        <v/>
      </c>
      <c r="DC468" s="16" t="str">
        <f>IF(Wedstrijden!AM465="x","ZZ","")</f>
        <v/>
      </c>
      <c r="DD468" s="16" t="str">
        <f>IF(Wedstrijden!AO465="x","1.40","")</f>
        <v/>
      </c>
      <c r="DE468" s="16" t="str">
        <f>IF(COUNTA(Wedstrijden!BC465:BE465)&lt;&gt;0,6,"")</f>
        <v/>
      </c>
      <c r="DF468" s="16" t="str">
        <f t="shared" si="46"/>
        <v/>
      </c>
      <c r="DG468" s="16" t="str">
        <f>IF(Wedstrijden!BC465="x","L","")</f>
        <v/>
      </c>
      <c r="DH468" s="16" t="str">
        <f>IF(Wedstrijden!BD465="x","M","")</f>
        <v/>
      </c>
      <c r="DI468" s="16" t="str">
        <f>IF(Wedstrijden!BE465="x","Z","")</f>
        <v/>
      </c>
      <c r="DJ468" s="16" t="str">
        <f>IF(Wedstrijden!BF465="x","Z","")</f>
        <v/>
      </c>
      <c r="DK468" s="16" t="str">
        <f>IF(COUNTA(Wedstrijden!BH465:BJ465)&lt;&gt;0,6,"")</f>
        <v/>
      </c>
      <c r="DL468" s="16" t="str">
        <f t="shared" si="47"/>
        <v/>
      </c>
      <c r="DM468" s="16" t="str">
        <f>IF(Wedstrijden!BH465="x","L","")</f>
        <v/>
      </c>
      <c r="DN468" s="16" t="str">
        <f>IF(Wedstrijden!BI465="x","M","")</f>
        <v/>
      </c>
      <c r="DO468" s="16" t="str">
        <f>IF(Wedstrijden!BJ465="x","Z","")</f>
        <v/>
      </c>
      <c r="DP468" s="16" t="str">
        <f>IF(Wedstrijden!BK465="x","Z","")</f>
        <v/>
      </c>
    </row>
    <row r="469" spans="1:120" ht="14.4" x14ac:dyDescent="0.3">
      <c r="A469" s="18">
        <f>Wedstrijden!A466</f>
        <v>0</v>
      </c>
      <c r="B469" s="16" t="str">
        <f>IFERROR(VLOOKUP(Wedstrijden!#REF!,#REF!,2,FALSE),"")</f>
        <v/>
      </c>
      <c r="C469" s="16">
        <f>Wedstrijden!E466</f>
        <v>0</v>
      </c>
      <c r="D469" s="16" t="str">
        <f>IFERROR(VLOOKUP(Wedstrijden!#REF!,#REF!,2,FALSE),"")</f>
        <v/>
      </c>
      <c r="E469" s="16" t="str">
        <f>IFERROR(VLOOKUP(Wedstrijden!#REF!,#REF!,5,FALSE),"")</f>
        <v/>
      </c>
      <c r="F469" s="16" t="e">
        <f>IF(Wedstrijden!#REF!&lt;&gt;"",Wedstrijden!#REF!,"")</f>
        <v>#REF!</v>
      </c>
      <c r="G469" s="16" t="e">
        <f>IF(Wedstrijden!#REF!="Indoor",1,0)</f>
        <v>#REF!</v>
      </c>
      <c r="H469" s="16" t="e">
        <f>Wedstrijden!#REF!</f>
        <v>#REF!</v>
      </c>
      <c r="I469" s="16" t="e">
        <f>IF(Wedstrijden!#REF!="Nee",0,IF(Wedstrijden!#REF!="Ja",1,""))</f>
        <v>#REF!</v>
      </c>
      <c r="J469" s="16" t="e">
        <f>IF(Wedstrijden!#REF!&lt;&gt;"",Wedstrijden!#REF!,"")</f>
        <v>#REF!</v>
      </c>
      <c r="BJ469" s="16" t="str">
        <f>IF(COUNTA(Wedstrijden!T466:AB466)&lt;&gt;0,1,"")</f>
        <v/>
      </c>
      <c r="BK469" s="16" t="str">
        <f t="shared" si="42"/>
        <v/>
      </c>
      <c r="BL469" s="16" t="e">
        <f>IF(Wedstrijden!#REF!="x","AA","")</f>
        <v>#REF!</v>
      </c>
      <c r="BM469" s="16" t="e">
        <f>IF(Wedstrijden!#REF!="x","A","")</f>
        <v>#REF!</v>
      </c>
      <c r="BN469" s="16" t="str">
        <f>IF(Wedstrijden!T466="x","B1","")</f>
        <v/>
      </c>
      <c r="BO469" s="16" t="e">
        <f>IF(Wedstrijden!#REF!="x","BB","")</f>
        <v>#REF!</v>
      </c>
      <c r="BP469" s="16" t="str">
        <f>IF(Wedstrijden!V466="x","B","")</f>
        <v/>
      </c>
      <c r="BQ469" s="16" t="str">
        <f>IF(Wedstrijden!W466="x","L1","")</f>
        <v/>
      </c>
      <c r="BR469" s="16" t="str">
        <f>IF(Wedstrijden!X466="x","L2","")</f>
        <v/>
      </c>
      <c r="BS469" s="16" t="str">
        <f>IF(Wedstrijden!Y466="x","M1","")</f>
        <v/>
      </c>
      <c r="BT469" s="16" t="str">
        <f>IF(Wedstrijden!Z466="x","M2","")</f>
        <v/>
      </c>
      <c r="BU469" s="16" t="str">
        <f>IF(Wedstrijden!AA466="x","Z1","")</f>
        <v/>
      </c>
      <c r="BV469" s="16" t="str">
        <f>IF(Wedstrijden!AB466="x","Z2","")</f>
        <v/>
      </c>
      <c r="BW469" s="16" t="str">
        <f>IF(COUNTA(Wedstrijden!K466:S466)&lt;&gt;0,1,"")</f>
        <v/>
      </c>
      <c r="BX469" s="16" t="str">
        <f t="shared" si="43"/>
        <v/>
      </c>
      <c r="BY469" s="16" t="str">
        <f>IF(Wedstrijden!K466="x","BB","")</f>
        <v/>
      </c>
      <c r="BZ469" s="16" t="str">
        <f>IF(Wedstrijden!L466="x","B","")</f>
        <v/>
      </c>
      <c r="CA469" s="16" t="str">
        <f>IF(Wedstrijden!M466="x","L1","")</f>
        <v/>
      </c>
      <c r="CB469" s="16" t="str">
        <f>IF(Wedstrijden!N466="x","L2","")</f>
        <v/>
      </c>
      <c r="CC469" s="16" t="str">
        <f>IF(Wedstrijden!O466="x","M1","")</f>
        <v/>
      </c>
      <c r="CD469" s="16" t="str">
        <f>IF(Wedstrijden!P466="x","M2","")</f>
        <v/>
      </c>
      <c r="CE469" s="16" t="str">
        <f>IF(Wedstrijden!Q466="x","Z1","")</f>
        <v/>
      </c>
      <c r="CF469" s="16" t="str">
        <f>IF(Wedstrijden!R466="x","Z2","")</f>
        <v/>
      </c>
      <c r="CG469" s="16" t="str">
        <f>IF(Wedstrijden!S466="x","ZZL","")</f>
        <v/>
      </c>
      <c r="CL469" s="16" t="str">
        <f>IF(COUNTA(Wedstrijden!AQ466:BA466)&lt;&gt;0,2,"")</f>
        <v/>
      </c>
      <c r="CM469" s="16" t="str">
        <f t="shared" si="44"/>
        <v/>
      </c>
      <c r="CN469" s="16" t="str">
        <f>IF(Wedstrijden!AQ466="x","AA","")</f>
        <v/>
      </c>
      <c r="CO469" s="16" t="str">
        <f>IF(Wedstrijden!AR466="x","A","")</f>
        <v/>
      </c>
      <c r="CP469" s="16" t="str">
        <f>IF(Wedstrijden!AS466="x","BB","")</f>
        <v/>
      </c>
      <c r="CQ469" s="16" t="str">
        <f>IF(Wedstrijden!AT466="x","B","")</f>
        <v/>
      </c>
      <c r="CR469" s="16" t="str">
        <f>IF(Wedstrijden!AU466="x","L","")</f>
        <v/>
      </c>
      <c r="CS469" s="16" t="str">
        <f>IF(Wedstrijden!AV466="x","M","")</f>
        <v/>
      </c>
      <c r="CT469" s="16" t="str">
        <f>IF(Wedstrijden!AW466="x","Z","")</f>
        <v/>
      </c>
      <c r="CU469" s="16" t="str">
        <f>IF(Wedstrijden!BA466="x","ZZ","")</f>
        <v/>
      </c>
      <c r="CV469" s="16" t="str">
        <f>IF(COUNTA(Wedstrijden!AH466:AO466)&lt;&gt;0,2,"")</f>
        <v/>
      </c>
      <c r="CW469" s="16" t="str">
        <f t="shared" si="45"/>
        <v/>
      </c>
      <c r="CX469" s="16" t="str">
        <f>IF(Wedstrijden!AH466="x","BB","")</f>
        <v/>
      </c>
      <c r="CY469" s="16" t="str">
        <f>IF(Wedstrijden!AI466="x","B","")</f>
        <v/>
      </c>
      <c r="CZ469" s="16" t="str">
        <f>IF(Wedstrijden!AJ466="x","L","")</f>
        <v/>
      </c>
      <c r="DA469" s="16" t="str">
        <f>IF(Wedstrijden!AK466="x","M","")</f>
        <v/>
      </c>
      <c r="DB469" s="16" t="str">
        <f>IF(Wedstrijden!AL466="x","Z","")</f>
        <v/>
      </c>
      <c r="DC469" s="16" t="str">
        <f>IF(Wedstrijden!AM466="x","ZZ","")</f>
        <v/>
      </c>
      <c r="DD469" s="16" t="str">
        <f>IF(Wedstrijden!AO466="x","1.40","")</f>
        <v/>
      </c>
      <c r="DE469" s="16" t="str">
        <f>IF(COUNTA(Wedstrijden!BC466:BE466)&lt;&gt;0,6,"")</f>
        <v/>
      </c>
      <c r="DF469" s="16" t="str">
        <f t="shared" si="46"/>
        <v/>
      </c>
      <c r="DG469" s="16" t="str">
        <f>IF(Wedstrijden!BC466="x","L","")</f>
        <v/>
      </c>
      <c r="DH469" s="16" t="str">
        <f>IF(Wedstrijden!BD466="x","M","")</f>
        <v/>
      </c>
      <c r="DI469" s="16" t="str">
        <f>IF(Wedstrijden!BE466="x","Z","")</f>
        <v/>
      </c>
      <c r="DJ469" s="16" t="str">
        <f>IF(Wedstrijden!BF466="x","Z","")</f>
        <v/>
      </c>
      <c r="DK469" s="16" t="str">
        <f>IF(COUNTA(Wedstrijden!BH466:BJ466)&lt;&gt;0,6,"")</f>
        <v/>
      </c>
      <c r="DL469" s="16" t="str">
        <f t="shared" si="47"/>
        <v/>
      </c>
      <c r="DM469" s="16" t="str">
        <f>IF(Wedstrijden!BH466="x","L","")</f>
        <v/>
      </c>
      <c r="DN469" s="16" t="str">
        <f>IF(Wedstrijden!BI466="x","M","")</f>
        <v/>
      </c>
      <c r="DO469" s="16" t="str">
        <f>IF(Wedstrijden!BJ466="x","Z","")</f>
        <v/>
      </c>
      <c r="DP469" s="16" t="str">
        <f>IF(Wedstrijden!BK466="x","Z","")</f>
        <v/>
      </c>
    </row>
    <row r="470" spans="1:120" ht="14.4" x14ac:dyDescent="0.3">
      <c r="A470" s="18">
        <f>Wedstrijden!A467</f>
        <v>0</v>
      </c>
      <c r="B470" s="16" t="str">
        <f>IFERROR(VLOOKUP(Wedstrijden!#REF!,#REF!,2,FALSE),"")</f>
        <v/>
      </c>
      <c r="C470" s="16">
        <f>Wedstrijden!E467</f>
        <v>0</v>
      </c>
      <c r="D470" s="16" t="str">
        <f>IFERROR(VLOOKUP(Wedstrijden!#REF!,#REF!,2,FALSE),"")</f>
        <v/>
      </c>
      <c r="E470" s="16" t="str">
        <f>IFERROR(VLOOKUP(Wedstrijden!#REF!,#REF!,5,FALSE),"")</f>
        <v/>
      </c>
      <c r="F470" s="16" t="e">
        <f>IF(Wedstrijden!#REF!&lt;&gt;"",Wedstrijden!#REF!,"")</f>
        <v>#REF!</v>
      </c>
      <c r="G470" s="16" t="e">
        <f>IF(Wedstrijden!#REF!="Indoor",1,0)</f>
        <v>#REF!</v>
      </c>
      <c r="H470" s="16" t="e">
        <f>Wedstrijden!#REF!</f>
        <v>#REF!</v>
      </c>
      <c r="I470" s="16" t="e">
        <f>IF(Wedstrijden!#REF!="Nee",0,IF(Wedstrijden!#REF!="Ja",1,""))</f>
        <v>#REF!</v>
      </c>
      <c r="J470" s="16" t="e">
        <f>IF(Wedstrijden!#REF!&lt;&gt;"",Wedstrijden!#REF!,"")</f>
        <v>#REF!</v>
      </c>
      <c r="BJ470" s="16" t="str">
        <f>IF(COUNTA(Wedstrijden!T467:AB467)&lt;&gt;0,1,"")</f>
        <v/>
      </c>
      <c r="BK470" s="16" t="str">
        <f t="shared" si="42"/>
        <v/>
      </c>
      <c r="BL470" s="16" t="e">
        <f>IF(Wedstrijden!#REF!="x","AA","")</f>
        <v>#REF!</v>
      </c>
      <c r="BM470" s="16" t="e">
        <f>IF(Wedstrijden!#REF!="x","A","")</f>
        <v>#REF!</v>
      </c>
      <c r="BN470" s="16" t="str">
        <f>IF(Wedstrijden!T467="x","B1","")</f>
        <v/>
      </c>
      <c r="BO470" s="16" t="e">
        <f>IF(Wedstrijden!#REF!="x","BB","")</f>
        <v>#REF!</v>
      </c>
      <c r="BP470" s="16" t="str">
        <f>IF(Wedstrijden!V467="x","B","")</f>
        <v/>
      </c>
      <c r="BQ470" s="16" t="str">
        <f>IF(Wedstrijden!W467="x","L1","")</f>
        <v/>
      </c>
      <c r="BR470" s="16" t="str">
        <f>IF(Wedstrijden!X467="x","L2","")</f>
        <v/>
      </c>
      <c r="BS470" s="16" t="str">
        <f>IF(Wedstrijden!Y467="x","M1","")</f>
        <v/>
      </c>
      <c r="BT470" s="16" t="str">
        <f>IF(Wedstrijden!Z467="x","M2","")</f>
        <v/>
      </c>
      <c r="BU470" s="16" t="str">
        <f>IF(Wedstrijden!AA467="x","Z1","")</f>
        <v/>
      </c>
      <c r="BV470" s="16" t="str">
        <f>IF(Wedstrijden!AB467="x","Z2","")</f>
        <v/>
      </c>
      <c r="BW470" s="16" t="str">
        <f>IF(COUNTA(Wedstrijden!K467:S467)&lt;&gt;0,1,"")</f>
        <v/>
      </c>
      <c r="BX470" s="16" t="str">
        <f t="shared" si="43"/>
        <v/>
      </c>
      <c r="BY470" s="16" t="str">
        <f>IF(Wedstrijden!K467="x","BB","")</f>
        <v/>
      </c>
      <c r="BZ470" s="16" t="str">
        <f>IF(Wedstrijden!L467="x","B","")</f>
        <v/>
      </c>
      <c r="CA470" s="16" t="str">
        <f>IF(Wedstrijden!M467="x","L1","")</f>
        <v/>
      </c>
      <c r="CB470" s="16" t="str">
        <f>IF(Wedstrijden!N467="x","L2","")</f>
        <v/>
      </c>
      <c r="CC470" s="16" t="str">
        <f>IF(Wedstrijden!O467="x","M1","")</f>
        <v/>
      </c>
      <c r="CD470" s="16" t="str">
        <f>IF(Wedstrijden!P467="x","M2","")</f>
        <v/>
      </c>
      <c r="CE470" s="16" t="str">
        <f>IF(Wedstrijden!Q467="x","Z1","")</f>
        <v/>
      </c>
      <c r="CF470" s="16" t="str">
        <f>IF(Wedstrijden!R467="x","Z2","")</f>
        <v/>
      </c>
      <c r="CG470" s="16" t="str">
        <f>IF(Wedstrijden!S467="x","ZZL","")</f>
        <v/>
      </c>
      <c r="CL470" s="16" t="str">
        <f>IF(COUNTA(Wedstrijden!AQ467:BA467)&lt;&gt;0,2,"")</f>
        <v/>
      </c>
      <c r="CM470" s="16" t="str">
        <f t="shared" si="44"/>
        <v/>
      </c>
      <c r="CN470" s="16" t="str">
        <f>IF(Wedstrijden!AQ467="x","AA","")</f>
        <v/>
      </c>
      <c r="CO470" s="16" t="str">
        <f>IF(Wedstrijden!AR467="x","A","")</f>
        <v/>
      </c>
      <c r="CP470" s="16" t="str">
        <f>IF(Wedstrijden!AS467="x","BB","")</f>
        <v/>
      </c>
      <c r="CQ470" s="16" t="str">
        <f>IF(Wedstrijden!AT467="x","B","")</f>
        <v/>
      </c>
      <c r="CR470" s="16" t="str">
        <f>IF(Wedstrijden!AU467="x","L","")</f>
        <v/>
      </c>
      <c r="CS470" s="16" t="str">
        <f>IF(Wedstrijden!AV467="x","M","")</f>
        <v/>
      </c>
      <c r="CT470" s="16" t="str">
        <f>IF(Wedstrijden!AW467="x","Z","")</f>
        <v/>
      </c>
      <c r="CU470" s="16" t="str">
        <f>IF(Wedstrijden!BA467="x","ZZ","")</f>
        <v/>
      </c>
      <c r="CV470" s="16" t="str">
        <f>IF(COUNTA(Wedstrijden!AH467:AO467)&lt;&gt;0,2,"")</f>
        <v/>
      </c>
      <c r="CW470" s="16" t="str">
        <f t="shared" si="45"/>
        <v/>
      </c>
      <c r="CX470" s="16" t="str">
        <f>IF(Wedstrijden!AH467="x","BB","")</f>
        <v/>
      </c>
      <c r="CY470" s="16" t="str">
        <f>IF(Wedstrijden!AI467="x","B","")</f>
        <v/>
      </c>
      <c r="CZ470" s="16" t="str">
        <f>IF(Wedstrijden!AJ467="x","L","")</f>
        <v/>
      </c>
      <c r="DA470" s="16" t="str">
        <f>IF(Wedstrijden!AK467="x","M","")</f>
        <v/>
      </c>
      <c r="DB470" s="16" t="str">
        <f>IF(Wedstrijden!AL467="x","Z","")</f>
        <v/>
      </c>
      <c r="DC470" s="16" t="str">
        <f>IF(Wedstrijden!AM467="x","ZZ","")</f>
        <v/>
      </c>
      <c r="DD470" s="16" t="str">
        <f>IF(Wedstrijden!AO467="x","1.40","")</f>
        <v/>
      </c>
      <c r="DE470" s="16" t="str">
        <f>IF(COUNTA(Wedstrijden!BC467:BE467)&lt;&gt;0,6,"")</f>
        <v/>
      </c>
      <c r="DF470" s="16" t="str">
        <f t="shared" si="46"/>
        <v/>
      </c>
      <c r="DG470" s="16" t="str">
        <f>IF(Wedstrijden!BC467="x","L","")</f>
        <v/>
      </c>
      <c r="DH470" s="16" t="str">
        <f>IF(Wedstrijden!BD467="x","M","")</f>
        <v/>
      </c>
      <c r="DI470" s="16" t="str">
        <f>IF(Wedstrijden!BE467="x","Z","")</f>
        <v/>
      </c>
      <c r="DJ470" s="16" t="str">
        <f>IF(Wedstrijden!BF467="x","Z","")</f>
        <v/>
      </c>
      <c r="DK470" s="16" t="str">
        <f>IF(COUNTA(Wedstrijden!BH467:BJ467)&lt;&gt;0,6,"")</f>
        <v/>
      </c>
      <c r="DL470" s="16" t="str">
        <f t="shared" si="47"/>
        <v/>
      </c>
      <c r="DM470" s="16" t="str">
        <f>IF(Wedstrijden!BH467="x","L","")</f>
        <v/>
      </c>
      <c r="DN470" s="16" t="str">
        <f>IF(Wedstrijden!BI467="x","M","")</f>
        <v/>
      </c>
      <c r="DO470" s="16" t="str">
        <f>IF(Wedstrijden!BJ467="x","Z","")</f>
        <v/>
      </c>
      <c r="DP470" s="16" t="str">
        <f>IF(Wedstrijden!BK467="x","Z","")</f>
        <v/>
      </c>
    </row>
    <row r="471" spans="1:120" ht="14.4" x14ac:dyDescent="0.3">
      <c r="A471" s="18">
        <f>Wedstrijden!A468</f>
        <v>0</v>
      </c>
      <c r="B471" s="16" t="str">
        <f>IFERROR(VLOOKUP(Wedstrijden!#REF!,#REF!,2,FALSE),"")</f>
        <v/>
      </c>
      <c r="C471" s="16">
        <f>Wedstrijden!E468</f>
        <v>0</v>
      </c>
      <c r="D471" s="16" t="str">
        <f>IFERROR(VLOOKUP(Wedstrijden!#REF!,#REF!,2,FALSE),"")</f>
        <v/>
      </c>
      <c r="E471" s="16" t="str">
        <f>IFERROR(VLOOKUP(Wedstrijden!#REF!,#REF!,5,FALSE),"")</f>
        <v/>
      </c>
      <c r="F471" s="16" t="e">
        <f>IF(Wedstrijden!#REF!&lt;&gt;"",Wedstrijden!#REF!,"")</f>
        <v>#REF!</v>
      </c>
      <c r="G471" s="16" t="e">
        <f>IF(Wedstrijden!#REF!="Indoor",1,0)</f>
        <v>#REF!</v>
      </c>
      <c r="H471" s="16" t="e">
        <f>Wedstrijden!#REF!</f>
        <v>#REF!</v>
      </c>
      <c r="I471" s="16" t="e">
        <f>IF(Wedstrijden!#REF!="Nee",0,IF(Wedstrijden!#REF!="Ja",1,""))</f>
        <v>#REF!</v>
      </c>
      <c r="J471" s="16" t="e">
        <f>IF(Wedstrijden!#REF!&lt;&gt;"",Wedstrijden!#REF!,"")</f>
        <v>#REF!</v>
      </c>
      <c r="BJ471" s="16" t="str">
        <f>IF(COUNTA(Wedstrijden!T468:AB468)&lt;&gt;0,1,"")</f>
        <v/>
      </c>
      <c r="BK471" s="16" t="str">
        <f t="shared" si="42"/>
        <v/>
      </c>
      <c r="BL471" s="16" t="e">
        <f>IF(Wedstrijden!#REF!="x","AA","")</f>
        <v>#REF!</v>
      </c>
      <c r="BM471" s="16" t="e">
        <f>IF(Wedstrijden!#REF!="x","A","")</f>
        <v>#REF!</v>
      </c>
      <c r="BN471" s="16" t="str">
        <f>IF(Wedstrijden!T468="x","B1","")</f>
        <v/>
      </c>
      <c r="BO471" s="16" t="e">
        <f>IF(Wedstrijden!#REF!="x","BB","")</f>
        <v>#REF!</v>
      </c>
      <c r="BP471" s="16" t="str">
        <f>IF(Wedstrijden!V468="x","B","")</f>
        <v/>
      </c>
      <c r="BQ471" s="16" t="str">
        <f>IF(Wedstrijden!W468="x","L1","")</f>
        <v/>
      </c>
      <c r="BR471" s="16" t="str">
        <f>IF(Wedstrijden!X468="x","L2","")</f>
        <v/>
      </c>
      <c r="BS471" s="16" t="str">
        <f>IF(Wedstrijden!Y468="x","M1","")</f>
        <v/>
      </c>
      <c r="BT471" s="16" t="str">
        <f>IF(Wedstrijden!Z468="x","M2","")</f>
        <v/>
      </c>
      <c r="BU471" s="16" t="str">
        <f>IF(Wedstrijden!AA468="x","Z1","")</f>
        <v/>
      </c>
      <c r="BV471" s="16" t="str">
        <f>IF(Wedstrijden!AB468="x","Z2","")</f>
        <v/>
      </c>
      <c r="BW471" s="16" t="str">
        <f>IF(COUNTA(Wedstrijden!K468:S468)&lt;&gt;0,1,"")</f>
        <v/>
      </c>
      <c r="BX471" s="16" t="str">
        <f t="shared" si="43"/>
        <v/>
      </c>
      <c r="BY471" s="16" t="str">
        <f>IF(Wedstrijden!K468="x","BB","")</f>
        <v/>
      </c>
      <c r="BZ471" s="16" t="str">
        <f>IF(Wedstrijden!L468="x","B","")</f>
        <v/>
      </c>
      <c r="CA471" s="16" t="str">
        <f>IF(Wedstrijden!M468="x","L1","")</f>
        <v/>
      </c>
      <c r="CB471" s="16" t="str">
        <f>IF(Wedstrijden!N468="x","L2","")</f>
        <v/>
      </c>
      <c r="CC471" s="16" t="str">
        <f>IF(Wedstrijden!O468="x","M1","")</f>
        <v/>
      </c>
      <c r="CD471" s="16" t="str">
        <f>IF(Wedstrijden!P468="x","M2","")</f>
        <v/>
      </c>
      <c r="CE471" s="16" t="str">
        <f>IF(Wedstrijden!Q468="x","Z1","")</f>
        <v/>
      </c>
      <c r="CF471" s="16" t="str">
        <f>IF(Wedstrijden!R468="x","Z2","")</f>
        <v/>
      </c>
      <c r="CG471" s="16" t="str">
        <f>IF(Wedstrijden!S468="x","ZZL","")</f>
        <v/>
      </c>
      <c r="CL471" s="16" t="str">
        <f>IF(COUNTA(Wedstrijden!AQ468:BA468)&lt;&gt;0,2,"")</f>
        <v/>
      </c>
      <c r="CM471" s="16" t="str">
        <f t="shared" si="44"/>
        <v/>
      </c>
      <c r="CN471" s="16" t="str">
        <f>IF(Wedstrijden!AQ468="x","AA","")</f>
        <v/>
      </c>
      <c r="CO471" s="16" t="str">
        <f>IF(Wedstrijden!AR468="x","A","")</f>
        <v/>
      </c>
      <c r="CP471" s="16" t="str">
        <f>IF(Wedstrijden!AS468="x","BB","")</f>
        <v/>
      </c>
      <c r="CQ471" s="16" t="str">
        <f>IF(Wedstrijden!AT468="x","B","")</f>
        <v/>
      </c>
      <c r="CR471" s="16" t="str">
        <f>IF(Wedstrijden!AU468="x","L","")</f>
        <v/>
      </c>
      <c r="CS471" s="16" t="str">
        <f>IF(Wedstrijden!AV468="x","M","")</f>
        <v/>
      </c>
      <c r="CT471" s="16" t="str">
        <f>IF(Wedstrijden!AW468="x","Z","")</f>
        <v/>
      </c>
      <c r="CU471" s="16" t="str">
        <f>IF(Wedstrijden!BA468="x","ZZ","")</f>
        <v/>
      </c>
      <c r="CV471" s="16" t="str">
        <f>IF(COUNTA(Wedstrijden!AH468:AO468)&lt;&gt;0,2,"")</f>
        <v/>
      </c>
      <c r="CW471" s="16" t="str">
        <f t="shared" si="45"/>
        <v/>
      </c>
      <c r="CX471" s="16" t="str">
        <f>IF(Wedstrijden!AH468="x","BB","")</f>
        <v/>
      </c>
      <c r="CY471" s="16" t="str">
        <f>IF(Wedstrijden!AI468="x","B","")</f>
        <v/>
      </c>
      <c r="CZ471" s="16" t="str">
        <f>IF(Wedstrijden!AJ468="x","L","")</f>
        <v/>
      </c>
      <c r="DA471" s="16" t="str">
        <f>IF(Wedstrijden!AK468="x","M","")</f>
        <v/>
      </c>
      <c r="DB471" s="16" t="str">
        <f>IF(Wedstrijden!AL468="x","Z","")</f>
        <v/>
      </c>
      <c r="DC471" s="16" t="str">
        <f>IF(Wedstrijden!AM468="x","ZZ","")</f>
        <v/>
      </c>
      <c r="DD471" s="16" t="str">
        <f>IF(Wedstrijden!AO468="x","1.40","")</f>
        <v/>
      </c>
      <c r="DE471" s="16" t="str">
        <f>IF(COUNTA(Wedstrijden!BC468:BE468)&lt;&gt;0,6,"")</f>
        <v/>
      </c>
      <c r="DF471" s="16" t="str">
        <f t="shared" si="46"/>
        <v/>
      </c>
      <c r="DG471" s="16" t="str">
        <f>IF(Wedstrijden!BC468="x","L","")</f>
        <v/>
      </c>
      <c r="DH471" s="16" t="str">
        <f>IF(Wedstrijden!BD468="x","M","")</f>
        <v/>
      </c>
      <c r="DI471" s="16" t="str">
        <f>IF(Wedstrijden!BE468="x","Z","")</f>
        <v/>
      </c>
      <c r="DJ471" s="16" t="str">
        <f>IF(Wedstrijden!BF468="x","Z","")</f>
        <v/>
      </c>
      <c r="DK471" s="16" t="str">
        <f>IF(COUNTA(Wedstrijden!BH468:BJ468)&lt;&gt;0,6,"")</f>
        <v/>
      </c>
      <c r="DL471" s="16" t="str">
        <f t="shared" si="47"/>
        <v/>
      </c>
      <c r="DM471" s="16" t="str">
        <f>IF(Wedstrijden!BH468="x","L","")</f>
        <v/>
      </c>
      <c r="DN471" s="16" t="str">
        <f>IF(Wedstrijden!BI468="x","M","")</f>
        <v/>
      </c>
      <c r="DO471" s="16" t="str">
        <f>IF(Wedstrijden!BJ468="x","Z","")</f>
        <v/>
      </c>
      <c r="DP471" s="16" t="str">
        <f>IF(Wedstrijden!BK468="x","Z","")</f>
        <v/>
      </c>
    </row>
    <row r="472" spans="1:120" ht="14.4" x14ac:dyDescent="0.3">
      <c r="A472" s="18">
        <f>Wedstrijden!A469</f>
        <v>0</v>
      </c>
      <c r="B472" s="16" t="str">
        <f>IFERROR(VLOOKUP(Wedstrijden!#REF!,#REF!,2,FALSE),"")</f>
        <v/>
      </c>
      <c r="C472" s="16">
        <f>Wedstrijden!E469</f>
        <v>0</v>
      </c>
      <c r="D472" s="16" t="str">
        <f>IFERROR(VLOOKUP(Wedstrijden!#REF!,#REF!,2,FALSE),"")</f>
        <v/>
      </c>
      <c r="E472" s="16" t="str">
        <f>IFERROR(VLOOKUP(Wedstrijden!#REF!,#REF!,5,FALSE),"")</f>
        <v/>
      </c>
      <c r="F472" s="16" t="e">
        <f>IF(Wedstrijden!#REF!&lt;&gt;"",Wedstrijden!#REF!,"")</f>
        <v>#REF!</v>
      </c>
      <c r="G472" s="16" t="e">
        <f>IF(Wedstrijden!#REF!="Indoor",1,0)</f>
        <v>#REF!</v>
      </c>
      <c r="H472" s="16" t="e">
        <f>Wedstrijden!#REF!</f>
        <v>#REF!</v>
      </c>
      <c r="I472" s="16" t="e">
        <f>IF(Wedstrijden!#REF!="Nee",0,IF(Wedstrijden!#REF!="Ja",1,""))</f>
        <v>#REF!</v>
      </c>
      <c r="J472" s="16" t="e">
        <f>IF(Wedstrijden!#REF!&lt;&gt;"",Wedstrijden!#REF!,"")</f>
        <v>#REF!</v>
      </c>
      <c r="BJ472" s="16" t="str">
        <f>IF(COUNTA(Wedstrijden!T469:AB469)&lt;&gt;0,1,"")</f>
        <v/>
      </c>
      <c r="BK472" s="16" t="str">
        <f t="shared" si="42"/>
        <v/>
      </c>
      <c r="BL472" s="16" t="e">
        <f>IF(Wedstrijden!#REF!="x","AA","")</f>
        <v>#REF!</v>
      </c>
      <c r="BM472" s="16" t="e">
        <f>IF(Wedstrijden!#REF!="x","A","")</f>
        <v>#REF!</v>
      </c>
      <c r="BN472" s="16" t="str">
        <f>IF(Wedstrijden!T469="x","B1","")</f>
        <v/>
      </c>
      <c r="BO472" s="16" t="e">
        <f>IF(Wedstrijden!#REF!="x","BB","")</f>
        <v>#REF!</v>
      </c>
      <c r="BP472" s="16" t="str">
        <f>IF(Wedstrijden!V469="x","B","")</f>
        <v/>
      </c>
      <c r="BQ472" s="16" t="str">
        <f>IF(Wedstrijden!W469="x","L1","")</f>
        <v/>
      </c>
      <c r="BR472" s="16" t="str">
        <f>IF(Wedstrijden!X469="x","L2","")</f>
        <v/>
      </c>
      <c r="BS472" s="16" t="str">
        <f>IF(Wedstrijden!Y469="x","M1","")</f>
        <v/>
      </c>
      <c r="BT472" s="16" t="str">
        <f>IF(Wedstrijden!Z469="x","M2","")</f>
        <v/>
      </c>
      <c r="BU472" s="16" t="str">
        <f>IF(Wedstrijden!AA469="x","Z1","")</f>
        <v/>
      </c>
      <c r="BV472" s="16" t="str">
        <f>IF(Wedstrijden!AB469="x","Z2","")</f>
        <v/>
      </c>
      <c r="BW472" s="16" t="str">
        <f>IF(COUNTA(Wedstrijden!K469:S469)&lt;&gt;0,1,"")</f>
        <v/>
      </c>
      <c r="BX472" s="16" t="str">
        <f t="shared" si="43"/>
        <v/>
      </c>
      <c r="BY472" s="16" t="str">
        <f>IF(Wedstrijden!K469="x","BB","")</f>
        <v/>
      </c>
      <c r="BZ472" s="16" t="str">
        <f>IF(Wedstrijden!L469="x","B","")</f>
        <v/>
      </c>
      <c r="CA472" s="16" t="str">
        <f>IF(Wedstrijden!M469="x","L1","")</f>
        <v/>
      </c>
      <c r="CB472" s="16" t="str">
        <f>IF(Wedstrijden!N469="x","L2","")</f>
        <v/>
      </c>
      <c r="CC472" s="16" t="str">
        <f>IF(Wedstrijden!O469="x","M1","")</f>
        <v/>
      </c>
      <c r="CD472" s="16" t="str">
        <f>IF(Wedstrijden!P469="x","M2","")</f>
        <v/>
      </c>
      <c r="CE472" s="16" t="str">
        <f>IF(Wedstrijden!Q469="x","Z1","")</f>
        <v/>
      </c>
      <c r="CF472" s="16" t="str">
        <f>IF(Wedstrijden!R469="x","Z2","")</f>
        <v/>
      </c>
      <c r="CG472" s="16" t="str">
        <f>IF(Wedstrijden!S469="x","ZZL","")</f>
        <v/>
      </c>
      <c r="CL472" s="16" t="str">
        <f>IF(COUNTA(Wedstrijden!AQ469:BA469)&lt;&gt;0,2,"")</f>
        <v/>
      </c>
      <c r="CM472" s="16" t="str">
        <f t="shared" si="44"/>
        <v/>
      </c>
      <c r="CN472" s="16" t="str">
        <f>IF(Wedstrijden!AQ469="x","AA","")</f>
        <v/>
      </c>
      <c r="CO472" s="16" t="str">
        <f>IF(Wedstrijden!AR469="x","A","")</f>
        <v/>
      </c>
      <c r="CP472" s="16" t="str">
        <f>IF(Wedstrijden!AS469="x","BB","")</f>
        <v/>
      </c>
      <c r="CQ472" s="16" t="str">
        <f>IF(Wedstrijden!AT469="x","B","")</f>
        <v/>
      </c>
      <c r="CR472" s="16" t="str">
        <f>IF(Wedstrijden!AU469="x","L","")</f>
        <v/>
      </c>
      <c r="CS472" s="16" t="str">
        <f>IF(Wedstrijden!AV469="x","M","")</f>
        <v/>
      </c>
      <c r="CT472" s="16" t="str">
        <f>IF(Wedstrijden!AW469="x","Z","")</f>
        <v/>
      </c>
      <c r="CU472" s="16" t="str">
        <f>IF(Wedstrijden!BA469="x","ZZ","")</f>
        <v/>
      </c>
      <c r="CV472" s="16" t="str">
        <f>IF(COUNTA(Wedstrijden!AH469:AO469)&lt;&gt;0,2,"")</f>
        <v/>
      </c>
      <c r="CW472" s="16" t="str">
        <f t="shared" si="45"/>
        <v/>
      </c>
      <c r="CX472" s="16" t="str">
        <f>IF(Wedstrijden!AH469="x","BB","")</f>
        <v/>
      </c>
      <c r="CY472" s="16" t="str">
        <f>IF(Wedstrijden!AI469="x","B","")</f>
        <v/>
      </c>
      <c r="CZ472" s="16" t="str">
        <f>IF(Wedstrijden!AJ469="x","L","")</f>
        <v/>
      </c>
      <c r="DA472" s="16" t="str">
        <f>IF(Wedstrijden!AK469="x","M","")</f>
        <v/>
      </c>
      <c r="DB472" s="16" t="str">
        <f>IF(Wedstrijden!AL469="x","Z","")</f>
        <v/>
      </c>
      <c r="DC472" s="16" t="str">
        <f>IF(Wedstrijden!AM469="x","ZZ","")</f>
        <v/>
      </c>
      <c r="DD472" s="16" t="str">
        <f>IF(Wedstrijden!AO469="x","1.40","")</f>
        <v/>
      </c>
      <c r="DE472" s="16" t="str">
        <f>IF(COUNTA(Wedstrijden!BC469:BE469)&lt;&gt;0,6,"")</f>
        <v/>
      </c>
      <c r="DF472" s="16" t="str">
        <f t="shared" si="46"/>
        <v/>
      </c>
      <c r="DG472" s="16" t="str">
        <f>IF(Wedstrijden!BC469="x","L","")</f>
        <v/>
      </c>
      <c r="DH472" s="16" t="str">
        <f>IF(Wedstrijden!BD469="x","M","")</f>
        <v/>
      </c>
      <c r="DI472" s="16" t="str">
        <f>IF(Wedstrijden!BE469="x","Z","")</f>
        <v/>
      </c>
      <c r="DJ472" s="16" t="str">
        <f>IF(Wedstrijden!BF469="x","Z","")</f>
        <v/>
      </c>
      <c r="DK472" s="16" t="str">
        <f>IF(COUNTA(Wedstrijden!BH469:BJ469)&lt;&gt;0,6,"")</f>
        <v/>
      </c>
      <c r="DL472" s="16" t="str">
        <f t="shared" si="47"/>
        <v/>
      </c>
      <c r="DM472" s="16" t="str">
        <f>IF(Wedstrijden!BH469="x","L","")</f>
        <v/>
      </c>
      <c r="DN472" s="16" t="str">
        <f>IF(Wedstrijden!BI469="x","M","")</f>
        <v/>
      </c>
      <c r="DO472" s="16" t="str">
        <f>IF(Wedstrijden!BJ469="x","Z","")</f>
        <v/>
      </c>
      <c r="DP472" s="16" t="str">
        <f>IF(Wedstrijden!BK469="x","Z","")</f>
        <v/>
      </c>
    </row>
    <row r="473" spans="1:120" ht="14.4" x14ac:dyDescent="0.3">
      <c r="A473" s="18">
        <f>Wedstrijden!A470</f>
        <v>0</v>
      </c>
      <c r="B473" s="16" t="str">
        <f>IFERROR(VLOOKUP(Wedstrijden!#REF!,#REF!,2,FALSE),"")</f>
        <v/>
      </c>
      <c r="C473" s="16">
        <f>Wedstrijden!E470</f>
        <v>0</v>
      </c>
      <c r="D473" s="16" t="str">
        <f>IFERROR(VLOOKUP(Wedstrijden!#REF!,#REF!,2,FALSE),"")</f>
        <v/>
      </c>
      <c r="E473" s="16" t="str">
        <f>IFERROR(VLOOKUP(Wedstrijden!#REF!,#REF!,5,FALSE),"")</f>
        <v/>
      </c>
      <c r="F473" s="16" t="e">
        <f>IF(Wedstrijden!#REF!&lt;&gt;"",Wedstrijden!#REF!,"")</f>
        <v>#REF!</v>
      </c>
      <c r="G473" s="16" t="e">
        <f>IF(Wedstrijden!#REF!="Indoor",1,0)</f>
        <v>#REF!</v>
      </c>
      <c r="H473" s="16" t="e">
        <f>Wedstrijden!#REF!</f>
        <v>#REF!</v>
      </c>
      <c r="I473" s="16" t="e">
        <f>IF(Wedstrijden!#REF!="Nee",0,IF(Wedstrijden!#REF!="Ja",1,""))</f>
        <v>#REF!</v>
      </c>
      <c r="J473" s="16" t="e">
        <f>IF(Wedstrijden!#REF!&lt;&gt;"",Wedstrijden!#REF!,"")</f>
        <v>#REF!</v>
      </c>
      <c r="BJ473" s="16" t="str">
        <f>IF(COUNTA(Wedstrijden!T470:AB470)&lt;&gt;0,1,"")</f>
        <v/>
      </c>
      <c r="BK473" s="16" t="str">
        <f t="shared" si="42"/>
        <v/>
      </c>
      <c r="BL473" s="16" t="e">
        <f>IF(Wedstrijden!#REF!="x","AA","")</f>
        <v>#REF!</v>
      </c>
      <c r="BM473" s="16" t="e">
        <f>IF(Wedstrijden!#REF!="x","A","")</f>
        <v>#REF!</v>
      </c>
      <c r="BN473" s="16" t="str">
        <f>IF(Wedstrijden!T470="x","B1","")</f>
        <v/>
      </c>
      <c r="BO473" s="16" t="e">
        <f>IF(Wedstrijden!#REF!="x","BB","")</f>
        <v>#REF!</v>
      </c>
      <c r="BP473" s="16" t="str">
        <f>IF(Wedstrijden!V470="x","B","")</f>
        <v/>
      </c>
      <c r="BQ473" s="16" t="str">
        <f>IF(Wedstrijden!W470="x","L1","")</f>
        <v/>
      </c>
      <c r="BR473" s="16" t="str">
        <f>IF(Wedstrijden!X470="x","L2","")</f>
        <v/>
      </c>
      <c r="BS473" s="16" t="str">
        <f>IF(Wedstrijden!Y470="x","M1","")</f>
        <v/>
      </c>
      <c r="BT473" s="16" t="str">
        <f>IF(Wedstrijden!Z470="x","M2","")</f>
        <v/>
      </c>
      <c r="BU473" s="16" t="str">
        <f>IF(Wedstrijden!AA470="x","Z1","")</f>
        <v/>
      </c>
      <c r="BV473" s="16" t="str">
        <f>IF(Wedstrijden!AB470="x","Z2","")</f>
        <v/>
      </c>
      <c r="BW473" s="16" t="str">
        <f>IF(COUNTA(Wedstrijden!K470:S470)&lt;&gt;0,1,"")</f>
        <v/>
      </c>
      <c r="BX473" s="16" t="str">
        <f t="shared" si="43"/>
        <v/>
      </c>
      <c r="BY473" s="16" t="str">
        <f>IF(Wedstrijden!K470="x","BB","")</f>
        <v/>
      </c>
      <c r="BZ473" s="16" t="str">
        <f>IF(Wedstrijden!L470="x","B","")</f>
        <v/>
      </c>
      <c r="CA473" s="16" t="str">
        <f>IF(Wedstrijden!M470="x","L1","")</f>
        <v/>
      </c>
      <c r="CB473" s="16" t="str">
        <f>IF(Wedstrijden!N470="x","L2","")</f>
        <v/>
      </c>
      <c r="CC473" s="16" t="str">
        <f>IF(Wedstrijden!O470="x","M1","")</f>
        <v/>
      </c>
      <c r="CD473" s="16" t="str">
        <f>IF(Wedstrijden!P470="x","M2","")</f>
        <v/>
      </c>
      <c r="CE473" s="16" t="str">
        <f>IF(Wedstrijden!Q470="x","Z1","")</f>
        <v/>
      </c>
      <c r="CF473" s="16" t="str">
        <f>IF(Wedstrijden!R470="x","Z2","")</f>
        <v/>
      </c>
      <c r="CG473" s="16" t="str">
        <f>IF(Wedstrijden!S470="x","ZZL","")</f>
        <v/>
      </c>
      <c r="CL473" s="16" t="str">
        <f>IF(COUNTA(Wedstrijden!AQ470:BA470)&lt;&gt;0,2,"")</f>
        <v/>
      </c>
      <c r="CM473" s="16" t="str">
        <f t="shared" si="44"/>
        <v/>
      </c>
      <c r="CN473" s="16" t="str">
        <f>IF(Wedstrijden!AQ470="x","AA","")</f>
        <v/>
      </c>
      <c r="CO473" s="16" t="str">
        <f>IF(Wedstrijden!AR470="x","A","")</f>
        <v/>
      </c>
      <c r="CP473" s="16" t="str">
        <f>IF(Wedstrijden!AS470="x","BB","")</f>
        <v/>
      </c>
      <c r="CQ473" s="16" t="str">
        <f>IF(Wedstrijden!AT470="x","B","")</f>
        <v/>
      </c>
      <c r="CR473" s="16" t="str">
        <f>IF(Wedstrijden!AU470="x","L","")</f>
        <v/>
      </c>
      <c r="CS473" s="16" t="str">
        <f>IF(Wedstrijden!AV470="x","M","")</f>
        <v/>
      </c>
      <c r="CT473" s="16" t="str">
        <f>IF(Wedstrijden!AW470="x","Z","")</f>
        <v/>
      </c>
      <c r="CU473" s="16" t="str">
        <f>IF(Wedstrijden!BA470="x","ZZ","")</f>
        <v/>
      </c>
      <c r="CV473" s="16" t="str">
        <f>IF(COUNTA(Wedstrijden!AH470:AO470)&lt;&gt;0,2,"")</f>
        <v/>
      </c>
      <c r="CW473" s="16" t="str">
        <f t="shared" si="45"/>
        <v/>
      </c>
      <c r="CX473" s="16" t="str">
        <f>IF(Wedstrijden!AH470="x","BB","")</f>
        <v/>
      </c>
      <c r="CY473" s="16" t="str">
        <f>IF(Wedstrijden!AI470="x","B","")</f>
        <v/>
      </c>
      <c r="CZ473" s="16" t="str">
        <f>IF(Wedstrijden!AJ470="x","L","")</f>
        <v/>
      </c>
      <c r="DA473" s="16" t="str">
        <f>IF(Wedstrijden!AK470="x","M","")</f>
        <v/>
      </c>
      <c r="DB473" s="16" t="str">
        <f>IF(Wedstrijden!AL470="x","Z","")</f>
        <v/>
      </c>
      <c r="DC473" s="16" t="str">
        <f>IF(Wedstrijden!AM470="x","ZZ","")</f>
        <v/>
      </c>
      <c r="DD473" s="16" t="str">
        <f>IF(Wedstrijden!AO470="x","1.40","")</f>
        <v/>
      </c>
      <c r="DE473" s="16" t="str">
        <f>IF(COUNTA(Wedstrijden!BC470:BE470)&lt;&gt;0,6,"")</f>
        <v/>
      </c>
      <c r="DF473" s="16" t="str">
        <f t="shared" si="46"/>
        <v/>
      </c>
      <c r="DG473" s="16" t="str">
        <f>IF(Wedstrijden!BC470="x","L","")</f>
        <v/>
      </c>
      <c r="DH473" s="16" t="str">
        <f>IF(Wedstrijden!BD470="x","M","")</f>
        <v/>
      </c>
      <c r="DI473" s="16" t="str">
        <f>IF(Wedstrijden!BE470="x","Z","")</f>
        <v/>
      </c>
      <c r="DJ473" s="16" t="str">
        <f>IF(Wedstrijden!BF470="x","Z","")</f>
        <v/>
      </c>
      <c r="DK473" s="16" t="str">
        <f>IF(COUNTA(Wedstrijden!BH470:BJ470)&lt;&gt;0,6,"")</f>
        <v/>
      </c>
      <c r="DL473" s="16" t="str">
        <f t="shared" si="47"/>
        <v/>
      </c>
      <c r="DM473" s="16" t="str">
        <f>IF(Wedstrijden!BH470="x","L","")</f>
        <v/>
      </c>
      <c r="DN473" s="16" t="str">
        <f>IF(Wedstrijden!BI470="x","M","")</f>
        <v/>
      </c>
      <c r="DO473" s="16" t="str">
        <f>IF(Wedstrijden!BJ470="x","Z","")</f>
        <v/>
      </c>
      <c r="DP473" s="16" t="str">
        <f>IF(Wedstrijden!BK470="x","Z","")</f>
        <v/>
      </c>
    </row>
    <row r="474" spans="1:120" ht="14.4" x14ac:dyDescent="0.3">
      <c r="A474" s="18">
        <f>Wedstrijden!A471</f>
        <v>0</v>
      </c>
      <c r="B474" s="16" t="str">
        <f>IFERROR(VLOOKUP(Wedstrijden!#REF!,#REF!,2,FALSE),"")</f>
        <v/>
      </c>
      <c r="C474" s="16">
        <f>Wedstrijden!E471</f>
        <v>0</v>
      </c>
      <c r="D474" s="16" t="str">
        <f>IFERROR(VLOOKUP(Wedstrijden!#REF!,#REF!,2,FALSE),"")</f>
        <v/>
      </c>
      <c r="E474" s="16" t="str">
        <f>IFERROR(VLOOKUP(Wedstrijden!#REF!,#REF!,5,FALSE),"")</f>
        <v/>
      </c>
      <c r="F474" s="16" t="e">
        <f>IF(Wedstrijden!#REF!&lt;&gt;"",Wedstrijden!#REF!,"")</f>
        <v>#REF!</v>
      </c>
      <c r="G474" s="16" t="e">
        <f>IF(Wedstrijden!#REF!="Indoor",1,0)</f>
        <v>#REF!</v>
      </c>
      <c r="H474" s="16" t="e">
        <f>Wedstrijden!#REF!</f>
        <v>#REF!</v>
      </c>
      <c r="I474" s="16" t="e">
        <f>IF(Wedstrijden!#REF!="Nee",0,IF(Wedstrijden!#REF!="Ja",1,""))</f>
        <v>#REF!</v>
      </c>
      <c r="J474" s="16" t="e">
        <f>IF(Wedstrijden!#REF!&lt;&gt;"",Wedstrijden!#REF!,"")</f>
        <v>#REF!</v>
      </c>
      <c r="BJ474" s="16" t="str">
        <f>IF(COUNTA(Wedstrijden!T471:AB471)&lt;&gt;0,1,"")</f>
        <v/>
      </c>
      <c r="BK474" s="16" t="str">
        <f t="shared" si="42"/>
        <v/>
      </c>
      <c r="BL474" s="16" t="e">
        <f>IF(Wedstrijden!#REF!="x","AA","")</f>
        <v>#REF!</v>
      </c>
      <c r="BM474" s="16" t="e">
        <f>IF(Wedstrijden!#REF!="x","A","")</f>
        <v>#REF!</v>
      </c>
      <c r="BN474" s="16" t="str">
        <f>IF(Wedstrijden!T471="x","B1","")</f>
        <v/>
      </c>
      <c r="BO474" s="16" t="e">
        <f>IF(Wedstrijden!#REF!="x","BB","")</f>
        <v>#REF!</v>
      </c>
      <c r="BP474" s="16" t="str">
        <f>IF(Wedstrijden!V471="x","B","")</f>
        <v/>
      </c>
      <c r="BQ474" s="16" t="str">
        <f>IF(Wedstrijden!W471="x","L1","")</f>
        <v/>
      </c>
      <c r="BR474" s="16" t="str">
        <f>IF(Wedstrijden!X471="x","L2","")</f>
        <v/>
      </c>
      <c r="BS474" s="16" t="str">
        <f>IF(Wedstrijden!Y471="x","M1","")</f>
        <v/>
      </c>
      <c r="BT474" s="16" t="str">
        <f>IF(Wedstrijden!Z471="x","M2","")</f>
        <v/>
      </c>
      <c r="BU474" s="16" t="str">
        <f>IF(Wedstrijden!AA471="x","Z1","")</f>
        <v/>
      </c>
      <c r="BV474" s="16" t="str">
        <f>IF(Wedstrijden!AB471="x","Z2","")</f>
        <v/>
      </c>
      <c r="BW474" s="16" t="str">
        <f>IF(COUNTA(Wedstrijden!K471:S471)&lt;&gt;0,1,"")</f>
        <v/>
      </c>
      <c r="BX474" s="16" t="str">
        <f t="shared" si="43"/>
        <v/>
      </c>
      <c r="BY474" s="16" t="str">
        <f>IF(Wedstrijden!K471="x","BB","")</f>
        <v/>
      </c>
      <c r="BZ474" s="16" t="str">
        <f>IF(Wedstrijden!L471="x","B","")</f>
        <v/>
      </c>
      <c r="CA474" s="16" t="str">
        <f>IF(Wedstrijden!M471="x","L1","")</f>
        <v/>
      </c>
      <c r="CB474" s="16" t="str">
        <f>IF(Wedstrijden!N471="x","L2","")</f>
        <v/>
      </c>
      <c r="CC474" s="16" t="str">
        <f>IF(Wedstrijden!O471="x","M1","")</f>
        <v/>
      </c>
      <c r="CD474" s="16" t="str">
        <f>IF(Wedstrijden!P471="x","M2","")</f>
        <v/>
      </c>
      <c r="CE474" s="16" t="str">
        <f>IF(Wedstrijden!Q471="x","Z1","")</f>
        <v/>
      </c>
      <c r="CF474" s="16" t="str">
        <f>IF(Wedstrijden!R471="x","Z2","")</f>
        <v/>
      </c>
      <c r="CG474" s="16" t="str">
        <f>IF(Wedstrijden!S471="x","ZZL","")</f>
        <v/>
      </c>
      <c r="CL474" s="16" t="str">
        <f>IF(COUNTA(Wedstrijden!AQ471:BA471)&lt;&gt;0,2,"")</f>
        <v/>
      </c>
      <c r="CM474" s="16" t="str">
        <f t="shared" si="44"/>
        <v/>
      </c>
      <c r="CN474" s="16" t="str">
        <f>IF(Wedstrijden!AQ471="x","AA","")</f>
        <v/>
      </c>
      <c r="CO474" s="16" t="str">
        <f>IF(Wedstrijden!AR471="x","A","")</f>
        <v/>
      </c>
      <c r="CP474" s="16" t="str">
        <f>IF(Wedstrijden!AS471="x","BB","")</f>
        <v/>
      </c>
      <c r="CQ474" s="16" t="str">
        <f>IF(Wedstrijden!AT471="x","B","")</f>
        <v/>
      </c>
      <c r="CR474" s="16" t="str">
        <f>IF(Wedstrijden!AU471="x","L","")</f>
        <v/>
      </c>
      <c r="CS474" s="16" t="str">
        <f>IF(Wedstrijden!AV471="x","M","")</f>
        <v/>
      </c>
      <c r="CT474" s="16" t="str">
        <f>IF(Wedstrijden!AW471="x","Z","")</f>
        <v/>
      </c>
      <c r="CU474" s="16" t="str">
        <f>IF(Wedstrijden!BA471="x","ZZ","")</f>
        <v/>
      </c>
      <c r="CV474" s="16" t="str">
        <f>IF(COUNTA(Wedstrijden!AH471:AO471)&lt;&gt;0,2,"")</f>
        <v/>
      </c>
      <c r="CW474" s="16" t="str">
        <f t="shared" si="45"/>
        <v/>
      </c>
      <c r="CX474" s="16" t="str">
        <f>IF(Wedstrijden!AH471="x","BB","")</f>
        <v/>
      </c>
      <c r="CY474" s="16" t="str">
        <f>IF(Wedstrijden!AI471="x","B","")</f>
        <v/>
      </c>
      <c r="CZ474" s="16" t="str">
        <f>IF(Wedstrijden!AJ471="x","L","")</f>
        <v/>
      </c>
      <c r="DA474" s="16" t="str">
        <f>IF(Wedstrijden!AK471="x","M","")</f>
        <v/>
      </c>
      <c r="DB474" s="16" t="str">
        <f>IF(Wedstrijden!AL471="x","Z","")</f>
        <v/>
      </c>
      <c r="DC474" s="16" t="str">
        <f>IF(Wedstrijden!AM471="x","ZZ","")</f>
        <v/>
      </c>
      <c r="DD474" s="16" t="str">
        <f>IF(Wedstrijden!AO471="x","1.40","")</f>
        <v/>
      </c>
      <c r="DE474" s="16" t="str">
        <f>IF(COUNTA(Wedstrijden!BC471:BE471)&lt;&gt;0,6,"")</f>
        <v/>
      </c>
      <c r="DF474" s="16" t="str">
        <f t="shared" si="46"/>
        <v/>
      </c>
      <c r="DG474" s="16" t="str">
        <f>IF(Wedstrijden!BC471="x","L","")</f>
        <v/>
      </c>
      <c r="DH474" s="16" t="str">
        <f>IF(Wedstrijden!BD471="x","M","")</f>
        <v/>
      </c>
      <c r="DI474" s="16" t="str">
        <f>IF(Wedstrijden!BE471="x","Z","")</f>
        <v/>
      </c>
      <c r="DJ474" s="16" t="str">
        <f>IF(Wedstrijden!BF471="x","Z","")</f>
        <v/>
      </c>
      <c r="DK474" s="16" t="str">
        <f>IF(COUNTA(Wedstrijden!BH471:BJ471)&lt;&gt;0,6,"")</f>
        <v/>
      </c>
      <c r="DL474" s="16" t="str">
        <f t="shared" si="47"/>
        <v/>
      </c>
      <c r="DM474" s="16" t="str">
        <f>IF(Wedstrijden!BH471="x","L","")</f>
        <v/>
      </c>
      <c r="DN474" s="16" t="str">
        <f>IF(Wedstrijden!BI471="x","M","")</f>
        <v/>
      </c>
      <c r="DO474" s="16" t="str">
        <f>IF(Wedstrijden!BJ471="x","Z","")</f>
        <v/>
      </c>
      <c r="DP474" s="16" t="str">
        <f>IF(Wedstrijden!BK471="x","Z","")</f>
        <v/>
      </c>
    </row>
    <row r="475" spans="1:120" ht="14.4" x14ac:dyDescent="0.3">
      <c r="A475" s="18">
        <f>Wedstrijden!A472</f>
        <v>0</v>
      </c>
      <c r="B475" s="16" t="str">
        <f>IFERROR(VLOOKUP(Wedstrijden!#REF!,#REF!,2,FALSE),"")</f>
        <v/>
      </c>
      <c r="C475" s="16">
        <f>Wedstrijden!E472</f>
        <v>0</v>
      </c>
      <c r="D475" s="16" t="str">
        <f>IFERROR(VLOOKUP(Wedstrijden!#REF!,#REF!,2,FALSE),"")</f>
        <v/>
      </c>
      <c r="E475" s="16" t="str">
        <f>IFERROR(VLOOKUP(Wedstrijden!#REF!,#REF!,5,FALSE),"")</f>
        <v/>
      </c>
      <c r="F475" s="16" t="e">
        <f>IF(Wedstrijden!#REF!&lt;&gt;"",Wedstrijden!#REF!,"")</f>
        <v>#REF!</v>
      </c>
      <c r="G475" s="16" t="e">
        <f>IF(Wedstrijden!#REF!="Indoor",1,0)</f>
        <v>#REF!</v>
      </c>
      <c r="H475" s="16" t="e">
        <f>Wedstrijden!#REF!</f>
        <v>#REF!</v>
      </c>
      <c r="I475" s="16" t="e">
        <f>IF(Wedstrijden!#REF!="Nee",0,IF(Wedstrijden!#REF!="Ja",1,""))</f>
        <v>#REF!</v>
      </c>
      <c r="J475" s="16" t="e">
        <f>IF(Wedstrijden!#REF!&lt;&gt;"",Wedstrijden!#REF!,"")</f>
        <v>#REF!</v>
      </c>
      <c r="BJ475" s="16" t="str">
        <f>IF(COUNTA(Wedstrijden!T472:AB472)&lt;&gt;0,1,"")</f>
        <v/>
      </c>
      <c r="BK475" s="16" t="str">
        <f t="shared" si="42"/>
        <v/>
      </c>
      <c r="BL475" s="16" t="e">
        <f>IF(Wedstrijden!#REF!="x","AA","")</f>
        <v>#REF!</v>
      </c>
      <c r="BM475" s="16" t="e">
        <f>IF(Wedstrijden!#REF!="x","A","")</f>
        <v>#REF!</v>
      </c>
      <c r="BN475" s="16" t="str">
        <f>IF(Wedstrijden!T472="x","B1","")</f>
        <v/>
      </c>
      <c r="BO475" s="16" t="e">
        <f>IF(Wedstrijden!#REF!="x","BB","")</f>
        <v>#REF!</v>
      </c>
      <c r="BP475" s="16" t="str">
        <f>IF(Wedstrijden!V472="x","B","")</f>
        <v/>
      </c>
      <c r="BQ475" s="16" t="str">
        <f>IF(Wedstrijden!W472="x","L1","")</f>
        <v/>
      </c>
      <c r="BR475" s="16" t="str">
        <f>IF(Wedstrijden!X472="x","L2","")</f>
        <v/>
      </c>
      <c r="BS475" s="16" t="str">
        <f>IF(Wedstrijden!Y472="x","M1","")</f>
        <v/>
      </c>
      <c r="BT475" s="16" t="str">
        <f>IF(Wedstrijden!Z472="x","M2","")</f>
        <v/>
      </c>
      <c r="BU475" s="16" t="str">
        <f>IF(Wedstrijden!AA472="x","Z1","")</f>
        <v/>
      </c>
      <c r="BV475" s="16" t="str">
        <f>IF(Wedstrijden!AB472="x","Z2","")</f>
        <v/>
      </c>
      <c r="BW475" s="16" t="str">
        <f>IF(COUNTA(Wedstrijden!K472:S472)&lt;&gt;0,1,"")</f>
        <v/>
      </c>
      <c r="BX475" s="16" t="str">
        <f t="shared" si="43"/>
        <v/>
      </c>
      <c r="BY475" s="16" t="str">
        <f>IF(Wedstrijden!K472="x","BB","")</f>
        <v/>
      </c>
      <c r="BZ475" s="16" t="str">
        <f>IF(Wedstrijden!L472="x","B","")</f>
        <v/>
      </c>
      <c r="CA475" s="16" t="str">
        <f>IF(Wedstrijden!M472="x","L1","")</f>
        <v/>
      </c>
      <c r="CB475" s="16" t="str">
        <f>IF(Wedstrijden!N472="x","L2","")</f>
        <v/>
      </c>
      <c r="CC475" s="16" t="str">
        <f>IF(Wedstrijden!O472="x","M1","")</f>
        <v/>
      </c>
      <c r="CD475" s="16" t="str">
        <f>IF(Wedstrijden!P472="x","M2","")</f>
        <v/>
      </c>
      <c r="CE475" s="16" t="str">
        <f>IF(Wedstrijden!Q472="x","Z1","")</f>
        <v/>
      </c>
      <c r="CF475" s="16" t="str">
        <f>IF(Wedstrijden!R472="x","Z2","")</f>
        <v/>
      </c>
      <c r="CG475" s="16" t="str">
        <f>IF(Wedstrijden!S472="x","ZZL","")</f>
        <v/>
      </c>
      <c r="CL475" s="16" t="str">
        <f>IF(COUNTA(Wedstrijden!AQ472:BA472)&lt;&gt;0,2,"")</f>
        <v/>
      </c>
      <c r="CM475" s="16" t="str">
        <f t="shared" si="44"/>
        <v/>
      </c>
      <c r="CN475" s="16" t="str">
        <f>IF(Wedstrijden!AQ472="x","AA","")</f>
        <v/>
      </c>
      <c r="CO475" s="16" t="str">
        <f>IF(Wedstrijden!AR472="x","A","")</f>
        <v/>
      </c>
      <c r="CP475" s="16" t="str">
        <f>IF(Wedstrijden!AS472="x","BB","")</f>
        <v/>
      </c>
      <c r="CQ475" s="16" t="str">
        <f>IF(Wedstrijden!AT472="x","B","")</f>
        <v/>
      </c>
      <c r="CR475" s="16" t="str">
        <f>IF(Wedstrijden!AU472="x","L","")</f>
        <v/>
      </c>
      <c r="CS475" s="16" t="str">
        <f>IF(Wedstrijden!AV472="x","M","")</f>
        <v/>
      </c>
      <c r="CT475" s="16" t="str">
        <f>IF(Wedstrijden!AW472="x","Z","")</f>
        <v/>
      </c>
      <c r="CU475" s="16" t="str">
        <f>IF(Wedstrijden!BA472="x","ZZ","")</f>
        <v/>
      </c>
      <c r="CV475" s="16" t="str">
        <f>IF(COUNTA(Wedstrijden!AH472:AO472)&lt;&gt;0,2,"")</f>
        <v/>
      </c>
      <c r="CW475" s="16" t="str">
        <f t="shared" si="45"/>
        <v/>
      </c>
      <c r="CX475" s="16" t="str">
        <f>IF(Wedstrijden!AH472="x","BB","")</f>
        <v/>
      </c>
      <c r="CY475" s="16" t="str">
        <f>IF(Wedstrijden!AI472="x","B","")</f>
        <v/>
      </c>
      <c r="CZ475" s="16" t="str">
        <f>IF(Wedstrijden!AJ472="x","L","")</f>
        <v/>
      </c>
      <c r="DA475" s="16" t="str">
        <f>IF(Wedstrijden!AK472="x","M","")</f>
        <v/>
      </c>
      <c r="DB475" s="16" t="str">
        <f>IF(Wedstrijden!AL472="x","Z","")</f>
        <v/>
      </c>
      <c r="DC475" s="16" t="str">
        <f>IF(Wedstrijden!AM472="x","ZZ","")</f>
        <v/>
      </c>
      <c r="DD475" s="16" t="str">
        <f>IF(Wedstrijden!AO472="x","1.40","")</f>
        <v/>
      </c>
      <c r="DE475" s="16" t="str">
        <f>IF(COUNTA(Wedstrijden!BC472:BE472)&lt;&gt;0,6,"")</f>
        <v/>
      </c>
      <c r="DF475" s="16" t="str">
        <f t="shared" si="46"/>
        <v/>
      </c>
      <c r="DG475" s="16" t="str">
        <f>IF(Wedstrijden!BC472="x","L","")</f>
        <v/>
      </c>
      <c r="DH475" s="16" t="str">
        <f>IF(Wedstrijden!BD472="x","M","")</f>
        <v/>
      </c>
      <c r="DI475" s="16" t="str">
        <f>IF(Wedstrijden!BE472="x","Z","")</f>
        <v/>
      </c>
      <c r="DJ475" s="16" t="str">
        <f>IF(Wedstrijden!BF472="x","Z","")</f>
        <v/>
      </c>
      <c r="DK475" s="16" t="str">
        <f>IF(COUNTA(Wedstrijden!BH472:BJ472)&lt;&gt;0,6,"")</f>
        <v/>
      </c>
      <c r="DL475" s="16" t="str">
        <f t="shared" si="47"/>
        <v/>
      </c>
      <c r="DM475" s="16" t="str">
        <f>IF(Wedstrijden!BH472="x","L","")</f>
        <v/>
      </c>
      <c r="DN475" s="16" t="str">
        <f>IF(Wedstrijden!BI472="x","M","")</f>
        <v/>
      </c>
      <c r="DO475" s="16" t="str">
        <f>IF(Wedstrijden!BJ472="x","Z","")</f>
        <v/>
      </c>
      <c r="DP475" s="16" t="str">
        <f>IF(Wedstrijden!BK472="x","Z","")</f>
        <v/>
      </c>
    </row>
    <row r="476" spans="1:120" ht="14.4" x14ac:dyDescent="0.3">
      <c r="A476" s="18">
        <f>Wedstrijden!A473</f>
        <v>0</v>
      </c>
      <c r="B476" s="16" t="str">
        <f>IFERROR(VLOOKUP(Wedstrijden!#REF!,#REF!,2,FALSE),"")</f>
        <v/>
      </c>
      <c r="C476" s="16">
        <f>Wedstrijden!E473</f>
        <v>0</v>
      </c>
      <c r="D476" s="16" t="str">
        <f>IFERROR(VLOOKUP(Wedstrijden!#REF!,#REF!,2,FALSE),"")</f>
        <v/>
      </c>
      <c r="E476" s="16" t="str">
        <f>IFERROR(VLOOKUP(Wedstrijden!#REF!,#REF!,5,FALSE),"")</f>
        <v/>
      </c>
      <c r="F476" s="16" t="e">
        <f>IF(Wedstrijden!#REF!&lt;&gt;"",Wedstrijden!#REF!,"")</f>
        <v>#REF!</v>
      </c>
      <c r="G476" s="16" t="e">
        <f>IF(Wedstrijden!#REF!="Indoor",1,0)</f>
        <v>#REF!</v>
      </c>
      <c r="H476" s="16" t="e">
        <f>Wedstrijden!#REF!</f>
        <v>#REF!</v>
      </c>
      <c r="I476" s="16" t="e">
        <f>IF(Wedstrijden!#REF!="Nee",0,IF(Wedstrijden!#REF!="Ja",1,""))</f>
        <v>#REF!</v>
      </c>
      <c r="J476" s="16" t="e">
        <f>IF(Wedstrijden!#REF!&lt;&gt;"",Wedstrijden!#REF!,"")</f>
        <v>#REF!</v>
      </c>
      <c r="BJ476" s="16" t="str">
        <f>IF(COUNTA(Wedstrijden!T473:AB473)&lt;&gt;0,1,"")</f>
        <v/>
      </c>
      <c r="BK476" s="16" t="str">
        <f t="shared" si="42"/>
        <v/>
      </c>
      <c r="BL476" s="16" t="e">
        <f>IF(Wedstrijden!#REF!="x","AA","")</f>
        <v>#REF!</v>
      </c>
      <c r="BM476" s="16" t="e">
        <f>IF(Wedstrijden!#REF!="x","A","")</f>
        <v>#REF!</v>
      </c>
      <c r="BN476" s="16" t="str">
        <f>IF(Wedstrijden!T473="x","B1","")</f>
        <v/>
      </c>
      <c r="BO476" s="16" t="e">
        <f>IF(Wedstrijden!#REF!="x","BB","")</f>
        <v>#REF!</v>
      </c>
      <c r="BP476" s="16" t="str">
        <f>IF(Wedstrijden!V473="x","B","")</f>
        <v/>
      </c>
      <c r="BQ476" s="16" t="str">
        <f>IF(Wedstrijden!W473="x","L1","")</f>
        <v/>
      </c>
      <c r="BR476" s="16" t="str">
        <f>IF(Wedstrijden!X473="x","L2","")</f>
        <v/>
      </c>
      <c r="BS476" s="16" t="str">
        <f>IF(Wedstrijden!Y473="x","M1","")</f>
        <v/>
      </c>
      <c r="BT476" s="16" t="str">
        <f>IF(Wedstrijden!Z473="x","M2","")</f>
        <v/>
      </c>
      <c r="BU476" s="16" t="str">
        <f>IF(Wedstrijden!AA473="x","Z1","")</f>
        <v/>
      </c>
      <c r="BV476" s="16" t="str">
        <f>IF(Wedstrijden!AB473="x","Z2","")</f>
        <v/>
      </c>
      <c r="BW476" s="16" t="str">
        <f>IF(COUNTA(Wedstrijden!K473:S473)&lt;&gt;0,1,"")</f>
        <v/>
      </c>
      <c r="BX476" s="16" t="str">
        <f t="shared" si="43"/>
        <v/>
      </c>
      <c r="BY476" s="16" t="str">
        <f>IF(Wedstrijden!K473="x","BB","")</f>
        <v/>
      </c>
      <c r="BZ476" s="16" t="str">
        <f>IF(Wedstrijden!L473="x","B","")</f>
        <v/>
      </c>
      <c r="CA476" s="16" t="str">
        <f>IF(Wedstrijden!M473="x","L1","")</f>
        <v/>
      </c>
      <c r="CB476" s="16" t="str">
        <f>IF(Wedstrijden!N473="x","L2","")</f>
        <v/>
      </c>
      <c r="CC476" s="16" t="str">
        <f>IF(Wedstrijden!O473="x","M1","")</f>
        <v/>
      </c>
      <c r="CD476" s="16" t="str">
        <f>IF(Wedstrijden!P473="x","M2","")</f>
        <v/>
      </c>
      <c r="CE476" s="16" t="str">
        <f>IF(Wedstrijden!Q473="x","Z1","")</f>
        <v/>
      </c>
      <c r="CF476" s="16" t="str">
        <f>IF(Wedstrijden!R473="x","Z2","")</f>
        <v/>
      </c>
      <c r="CG476" s="16" t="str">
        <f>IF(Wedstrijden!S473="x","ZZL","")</f>
        <v/>
      </c>
      <c r="CL476" s="16" t="str">
        <f>IF(COUNTA(Wedstrijden!AQ473:BA473)&lt;&gt;0,2,"")</f>
        <v/>
      </c>
      <c r="CM476" s="16" t="str">
        <f t="shared" si="44"/>
        <v/>
      </c>
      <c r="CN476" s="16" t="str">
        <f>IF(Wedstrijden!AQ473="x","AA","")</f>
        <v/>
      </c>
      <c r="CO476" s="16" t="str">
        <f>IF(Wedstrijden!AR473="x","A","")</f>
        <v/>
      </c>
      <c r="CP476" s="16" t="str">
        <f>IF(Wedstrijden!AS473="x","BB","")</f>
        <v/>
      </c>
      <c r="CQ476" s="16" t="str">
        <f>IF(Wedstrijden!AT473="x","B","")</f>
        <v/>
      </c>
      <c r="CR476" s="16" t="str">
        <f>IF(Wedstrijden!AU473="x","L","")</f>
        <v/>
      </c>
      <c r="CS476" s="16" t="str">
        <f>IF(Wedstrijden!AV473="x","M","")</f>
        <v/>
      </c>
      <c r="CT476" s="16" t="str">
        <f>IF(Wedstrijden!AW473="x","Z","")</f>
        <v/>
      </c>
      <c r="CU476" s="16" t="str">
        <f>IF(Wedstrijden!BA473="x","ZZ","")</f>
        <v/>
      </c>
      <c r="CV476" s="16" t="str">
        <f>IF(COUNTA(Wedstrijden!AH473:AO473)&lt;&gt;0,2,"")</f>
        <v/>
      </c>
      <c r="CW476" s="16" t="str">
        <f t="shared" si="45"/>
        <v/>
      </c>
      <c r="CX476" s="16" t="str">
        <f>IF(Wedstrijden!AH473="x","BB","")</f>
        <v/>
      </c>
      <c r="CY476" s="16" t="str">
        <f>IF(Wedstrijden!AI473="x","B","")</f>
        <v/>
      </c>
      <c r="CZ476" s="16" t="str">
        <f>IF(Wedstrijden!AJ473="x","L","")</f>
        <v/>
      </c>
      <c r="DA476" s="16" t="str">
        <f>IF(Wedstrijden!AK473="x","M","")</f>
        <v/>
      </c>
      <c r="DB476" s="16" t="str">
        <f>IF(Wedstrijden!AL473="x","Z","")</f>
        <v/>
      </c>
      <c r="DC476" s="16" t="str">
        <f>IF(Wedstrijden!AM473="x","ZZ","")</f>
        <v/>
      </c>
      <c r="DD476" s="16" t="str">
        <f>IF(Wedstrijden!AO473="x","1.40","")</f>
        <v/>
      </c>
      <c r="DE476" s="16" t="str">
        <f>IF(COUNTA(Wedstrijden!BC473:BE473)&lt;&gt;0,6,"")</f>
        <v/>
      </c>
      <c r="DF476" s="16" t="str">
        <f t="shared" si="46"/>
        <v/>
      </c>
      <c r="DG476" s="16" t="str">
        <f>IF(Wedstrijden!BC473="x","L","")</f>
        <v/>
      </c>
      <c r="DH476" s="16" t="str">
        <f>IF(Wedstrijden!BD473="x","M","")</f>
        <v/>
      </c>
      <c r="DI476" s="16" t="str">
        <f>IF(Wedstrijden!BE473="x","Z","")</f>
        <v/>
      </c>
      <c r="DJ476" s="16" t="str">
        <f>IF(Wedstrijden!BF473="x","Z","")</f>
        <v/>
      </c>
      <c r="DK476" s="16" t="str">
        <f>IF(COUNTA(Wedstrijden!BH473:BJ473)&lt;&gt;0,6,"")</f>
        <v/>
      </c>
      <c r="DL476" s="16" t="str">
        <f t="shared" si="47"/>
        <v/>
      </c>
      <c r="DM476" s="16" t="str">
        <f>IF(Wedstrijden!BH473="x","L","")</f>
        <v/>
      </c>
      <c r="DN476" s="16" t="str">
        <f>IF(Wedstrijden!BI473="x","M","")</f>
        <v/>
      </c>
      <c r="DO476" s="16" t="str">
        <f>IF(Wedstrijden!BJ473="x","Z","")</f>
        <v/>
      </c>
      <c r="DP476" s="16" t="str">
        <f>IF(Wedstrijden!BK473="x","Z","")</f>
        <v/>
      </c>
    </row>
    <row r="477" spans="1:120" ht="14.4" x14ac:dyDescent="0.3">
      <c r="A477" s="18">
        <f>Wedstrijden!A474</f>
        <v>0</v>
      </c>
      <c r="B477" s="16" t="str">
        <f>IFERROR(VLOOKUP(Wedstrijden!#REF!,#REF!,2,FALSE),"")</f>
        <v/>
      </c>
      <c r="C477" s="16">
        <f>Wedstrijden!E474</f>
        <v>0</v>
      </c>
      <c r="D477" s="16" t="str">
        <f>IFERROR(VLOOKUP(Wedstrijden!#REF!,#REF!,2,FALSE),"")</f>
        <v/>
      </c>
      <c r="E477" s="16" t="str">
        <f>IFERROR(VLOOKUP(Wedstrijden!#REF!,#REF!,5,FALSE),"")</f>
        <v/>
      </c>
      <c r="F477" s="16" t="e">
        <f>IF(Wedstrijden!#REF!&lt;&gt;"",Wedstrijden!#REF!,"")</f>
        <v>#REF!</v>
      </c>
      <c r="G477" s="16" t="e">
        <f>IF(Wedstrijden!#REF!="Indoor",1,0)</f>
        <v>#REF!</v>
      </c>
      <c r="H477" s="16" t="e">
        <f>Wedstrijden!#REF!</f>
        <v>#REF!</v>
      </c>
      <c r="I477" s="16" t="e">
        <f>IF(Wedstrijden!#REF!="Nee",0,IF(Wedstrijden!#REF!="Ja",1,""))</f>
        <v>#REF!</v>
      </c>
      <c r="J477" s="16" t="e">
        <f>IF(Wedstrijden!#REF!&lt;&gt;"",Wedstrijden!#REF!,"")</f>
        <v>#REF!</v>
      </c>
      <c r="BJ477" s="16" t="str">
        <f>IF(COUNTA(Wedstrijden!T474:AB474)&lt;&gt;0,1,"")</f>
        <v/>
      </c>
      <c r="BK477" s="16" t="str">
        <f t="shared" si="42"/>
        <v/>
      </c>
      <c r="BL477" s="16" t="e">
        <f>IF(Wedstrijden!#REF!="x","AA","")</f>
        <v>#REF!</v>
      </c>
      <c r="BM477" s="16" t="e">
        <f>IF(Wedstrijden!#REF!="x","A","")</f>
        <v>#REF!</v>
      </c>
      <c r="BN477" s="16" t="str">
        <f>IF(Wedstrijden!T474="x","B1","")</f>
        <v/>
      </c>
      <c r="BO477" s="16" t="e">
        <f>IF(Wedstrijden!#REF!="x","BB","")</f>
        <v>#REF!</v>
      </c>
      <c r="BP477" s="16" t="str">
        <f>IF(Wedstrijden!V474="x","B","")</f>
        <v/>
      </c>
      <c r="BQ477" s="16" t="str">
        <f>IF(Wedstrijden!W474="x","L1","")</f>
        <v/>
      </c>
      <c r="BR477" s="16" t="str">
        <f>IF(Wedstrijden!X474="x","L2","")</f>
        <v/>
      </c>
      <c r="BS477" s="16" t="str">
        <f>IF(Wedstrijden!Y474="x","M1","")</f>
        <v/>
      </c>
      <c r="BT477" s="16" t="str">
        <f>IF(Wedstrijden!Z474="x","M2","")</f>
        <v/>
      </c>
      <c r="BU477" s="16" t="str">
        <f>IF(Wedstrijden!AA474="x","Z1","")</f>
        <v/>
      </c>
      <c r="BV477" s="16" t="str">
        <f>IF(Wedstrijden!AB474="x","Z2","")</f>
        <v/>
      </c>
      <c r="BW477" s="16" t="str">
        <f>IF(COUNTA(Wedstrijden!K474:S474)&lt;&gt;0,1,"")</f>
        <v/>
      </c>
      <c r="BX477" s="16" t="str">
        <f t="shared" si="43"/>
        <v/>
      </c>
      <c r="BY477" s="16" t="str">
        <f>IF(Wedstrijden!K474="x","BB","")</f>
        <v/>
      </c>
      <c r="BZ477" s="16" t="str">
        <f>IF(Wedstrijden!L474="x","B","")</f>
        <v/>
      </c>
      <c r="CA477" s="16" t="str">
        <f>IF(Wedstrijden!M474="x","L1","")</f>
        <v/>
      </c>
      <c r="CB477" s="16" t="str">
        <f>IF(Wedstrijden!N474="x","L2","")</f>
        <v/>
      </c>
      <c r="CC477" s="16" t="str">
        <f>IF(Wedstrijden!O474="x","M1","")</f>
        <v/>
      </c>
      <c r="CD477" s="16" t="str">
        <f>IF(Wedstrijden!P474="x","M2","")</f>
        <v/>
      </c>
      <c r="CE477" s="16" t="str">
        <f>IF(Wedstrijden!Q474="x","Z1","")</f>
        <v/>
      </c>
      <c r="CF477" s="16" t="str">
        <f>IF(Wedstrijden!R474="x","Z2","")</f>
        <v/>
      </c>
      <c r="CG477" s="16" t="str">
        <f>IF(Wedstrijden!S474="x","ZZL","")</f>
        <v/>
      </c>
      <c r="CL477" s="16" t="str">
        <f>IF(COUNTA(Wedstrijden!AQ474:BA474)&lt;&gt;0,2,"")</f>
        <v/>
      </c>
      <c r="CM477" s="16" t="str">
        <f t="shared" si="44"/>
        <v/>
      </c>
      <c r="CN477" s="16" t="str">
        <f>IF(Wedstrijden!AQ474="x","AA","")</f>
        <v/>
      </c>
      <c r="CO477" s="16" t="str">
        <f>IF(Wedstrijden!AR474="x","A","")</f>
        <v/>
      </c>
      <c r="CP477" s="16" t="str">
        <f>IF(Wedstrijden!AS474="x","BB","")</f>
        <v/>
      </c>
      <c r="CQ477" s="16" t="str">
        <f>IF(Wedstrijden!AT474="x","B","")</f>
        <v/>
      </c>
      <c r="CR477" s="16" t="str">
        <f>IF(Wedstrijden!AU474="x","L","")</f>
        <v/>
      </c>
      <c r="CS477" s="16" t="str">
        <f>IF(Wedstrijden!AV474="x","M","")</f>
        <v/>
      </c>
      <c r="CT477" s="16" t="str">
        <f>IF(Wedstrijden!AW474="x","Z","")</f>
        <v/>
      </c>
      <c r="CU477" s="16" t="str">
        <f>IF(Wedstrijden!BA474="x","ZZ","")</f>
        <v/>
      </c>
      <c r="CV477" s="16" t="str">
        <f>IF(COUNTA(Wedstrijden!AH474:AO474)&lt;&gt;0,2,"")</f>
        <v/>
      </c>
      <c r="CW477" s="16" t="str">
        <f t="shared" si="45"/>
        <v/>
      </c>
      <c r="CX477" s="16" t="str">
        <f>IF(Wedstrijden!AH474="x","BB","")</f>
        <v/>
      </c>
      <c r="CY477" s="16" t="str">
        <f>IF(Wedstrijden!AI474="x","B","")</f>
        <v/>
      </c>
      <c r="CZ477" s="16" t="str">
        <f>IF(Wedstrijden!AJ474="x","L","")</f>
        <v/>
      </c>
      <c r="DA477" s="16" t="str">
        <f>IF(Wedstrijden!AK474="x","M","")</f>
        <v/>
      </c>
      <c r="DB477" s="16" t="str">
        <f>IF(Wedstrijden!AL474="x","Z","")</f>
        <v/>
      </c>
      <c r="DC477" s="16" t="str">
        <f>IF(Wedstrijden!AM474="x","ZZ","")</f>
        <v/>
      </c>
      <c r="DD477" s="16" t="str">
        <f>IF(Wedstrijden!AO474="x","1.40","")</f>
        <v/>
      </c>
      <c r="DE477" s="16" t="str">
        <f>IF(COUNTA(Wedstrijden!BC474:BE474)&lt;&gt;0,6,"")</f>
        <v/>
      </c>
      <c r="DF477" s="16" t="str">
        <f t="shared" si="46"/>
        <v/>
      </c>
      <c r="DG477" s="16" t="str">
        <f>IF(Wedstrijden!BC474="x","L","")</f>
        <v/>
      </c>
      <c r="DH477" s="16" t="str">
        <f>IF(Wedstrijden!BD474="x","M","")</f>
        <v/>
      </c>
      <c r="DI477" s="16" t="str">
        <f>IF(Wedstrijden!BE474="x","Z","")</f>
        <v/>
      </c>
      <c r="DJ477" s="16" t="str">
        <f>IF(Wedstrijden!BF474="x","Z","")</f>
        <v/>
      </c>
      <c r="DK477" s="16" t="str">
        <f>IF(COUNTA(Wedstrijden!BH474:BJ474)&lt;&gt;0,6,"")</f>
        <v/>
      </c>
      <c r="DL477" s="16" t="str">
        <f t="shared" si="47"/>
        <v/>
      </c>
      <c r="DM477" s="16" t="str">
        <f>IF(Wedstrijden!BH474="x","L","")</f>
        <v/>
      </c>
      <c r="DN477" s="16" t="str">
        <f>IF(Wedstrijden!BI474="x","M","")</f>
        <v/>
      </c>
      <c r="DO477" s="16" t="str">
        <f>IF(Wedstrijden!BJ474="x","Z","")</f>
        <v/>
      </c>
      <c r="DP477" s="16" t="str">
        <f>IF(Wedstrijden!BK474="x","Z","")</f>
        <v/>
      </c>
    </row>
    <row r="478" spans="1:120" ht="14.4" x14ac:dyDescent="0.3">
      <c r="A478" s="18">
        <f>Wedstrijden!A475</f>
        <v>0</v>
      </c>
      <c r="B478" s="16" t="str">
        <f>IFERROR(VLOOKUP(Wedstrijden!#REF!,#REF!,2,FALSE),"")</f>
        <v/>
      </c>
      <c r="C478" s="16">
        <f>Wedstrijden!E475</f>
        <v>0</v>
      </c>
      <c r="D478" s="16" t="str">
        <f>IFERROR(VLOOKUP(Wedstrijden!#REF!,#REF!,2,FALSE),"")</f>
        <v/>
      </c>
      <c r="E478" s="16" t="str">
        <f>IFERROR(VLOOKUP(Wedstrijden!#REF!,#REF!,5,FALSE),"")</f>
        <v/>
      </c>
      <c r="F478" s="16" t="e">
        <f>IF(Wedstrijden!#REF!&lt;&gt;"",Wedstrijden!#REF!,"")</f>
        <v>#REF!</v>
      </c>
      <c r="G478" s="16" t="e">
        <f>IF(Wedstrijden!#REF!="Indoor",1,0)</f>
        <v>#REF!</v>
      </c>
      <c r="H478" s="16" t="e">
        <f>Wedstrijden!#REF!</f>
        <v>#REF!</v>
      </c>
      <c r="I478" s="16" t="e">
        <f>IF(Wedstrijden!#REF!="Nee",0,IF(Wedstrijden!#REF!="Ja",1,""))</f>
        <v>#REF!</v>
      </c>
      <c r="J478" s="16" t="e">
        <f>IF(Wedstrijden!#REF!&lt;&gt;"",Wedstrijden!#REF!,"")</f>
        <v>#REF!</v>
      </c>
      <c r="BJ478" s="16" t="str">
        <f>IF(COUNTA(Wedstrijden!T475:AB475)&lt;&gt;0,1,"")</f>
        <v/>
      </c>
      <c r="BK478" s="16" t="str">
        <f t="shared" si="42"/>
        <v/>
      </c>
      <c r="BL478" s="16" t="e">
        <f>IF(Wedstrijden!#REF!="x","AA","")</f>
        <v>#REF!</v>
      </c>
      <c r="BM478" s="16" t="e">
        <f>IF(Wedstrijden!#REF!="x","A","")</f>
        <v>#REF!</v>
      </c>
      <c r="BN478" s="16" t="str">
        <f>IF(Wedstrijden!T475="x","B1","")</f>
        <v/>
      </c>
      <c r="BO478" s="16" t="e">
        <f>IF(Wedstrijden!#REF!="x","BB","")</f>
        <v>#REF!</v>
      </c>
      <c r="BP478" s="16" t="str">
        <f>IF(Wedstrijden!V475="x","B","")</f>
        <v/>
      </c>
      <c r="BQ478" s="16" t="str">
        <f>IF(Wedstrijden!W475="x","L1","")</f>
        <v/>
      </c>
      <c r="BR478" s="16" t="str">
        <f>IF(Wedstrijden!X475="x","L2","")</f>
        <v/>
      </c>
      <c r="BS478" s="16" t="str">
        <f>IF(Wedstrijden!Y475="x","M1","")</f>
        <v/>
      </c>
      <c r="BT478" s="16" t="str">
        <f>IF(Wedstrijden!Z475="x","M2","")</f>
        <v/>
      </c>
      <c r="BU478" s="16" t="str">
        <f>IF(Wedstrijden!AA475="x","Z1","")</f>
        <v/>
      </c>
      <c r="BV478" s="16" t="str">
        <f>IF(Wedstrijden!AB475="x","Z2","")</f>
        <v/>
      </c>
      <c r="BW478" s="16" t="str">
        <f>IF(COUNTA(Wedstrijden!K475:S475)&lt;&gt;0,1,"")</f>
        <v/>
      </c>
      <c r="BX478" s="16" t="str">
        <f t="shared" si="43"/>
        <v/>
      </c>
      <c r="BY478" s="16" t="str">
        <f>IF(Wedstrijden!K475="x","BB","")</f>
        <v/>
      </c>
      <c r="BZ478" s="16" t="str">
        <f>IF(Wedstrijden!L475="x","B","")</f>
        <v/>
      </c>
      <c r="CA478" s="16" t="str">
        <f>IF(Wedstrijden!M475="x","L1","")</f>
        <v/>
      </c>
      <c r="CB478" s="16" t="str">
        <f>IF(Wedstrijden!N475="x","L2","")</f>
        <v/>
      </c>
      <c r="CC478" s="16" t="str">
        <f>IF(Wedstrijden!O475="x","M1","")</f>
        <v/>
      </c>
      <c r="CD478" s="16" t="str">
        <f>IF(Wedstrijden!P475="x","M2","")</f>
        <v/>
      </c>
      <c r="CE478" s="16" t="str">
        <f>IF(Wedstrijden!Q475="x","Z1","")</f>
        <v/>
      </c>
      <c r="CF478" s="16" t="str">
        <f>IF(Wedstrijden!R475="x","Z2","")</f>
        <v/>
      </c>
      <c r="CG478" s="16" t="str">
        <f>IF(Wedstrijden!S475="x","ZZL","")</f>
        <v/>
      </c>
      <c r="CL478" s="16" t="str">
        <f>IF(COUNTA(Wedstrijden!AQ475:BA475)&lt;&gt;0,2,"")</f>
        <v/>
      </c>
      <c r="CM478" s="16" t="str">
        <f t="shared" si="44"/>
        <v/>
      </c>
      <c r="CN478" s="16" t="str">
        <f>IF(Wedstrijden!AQ475="x","AA","")</f>
        <v/>
      </c>
      <c r="CO478" s="16" t="str">
        <f>IF(Wedstrijden!AR475="x","A","")</f>
        <v/>
      </c>
      <c r="CP478" s="16" t="str">
        <f>IF(Wedstrijden!AS475="x","BB","")</f>
        <v/>
      </c>
      <c r="CQ478" s="16" t="str">
        <f>IF(Wedstrijden!AT475="x","B","")</f>
        <v/>
      </c>
      <c r="CR478" s="16" t="str">
        <f>IF(Wedstrijden!AU475="x","L","")</f>
        <v/>
      </c>
      <c r="CS478" s="16" t="str">
        <f>IF(Wedstrijden!AV475="x","M","")</f>
        <v/>
      </c>
      <c r="CT478" s="16" t="str">
        <f>IF(Wedstrijden!AW475="x","Z","")</f>
        <v/>
      </c>
      <c r="CU478" s="16" t="str">
        <f>IF(Wedstrijden!BA475="x","ZZ","")</f>
        <v/>
      </c>
      <c r="CV478" s="16" t="str">
        <f>IF(COUNTA(Wedstrijden!AH475:AO475)&lt;&gt;0,2,"")</f>
        <v/>
      </c>
      <c r="CW478" s="16" t="str">
        <f t="shared" si="45"/>
        <v/>
      </c>
      <c r="CX478" s="16" t="str">
        <f>IF(Wedstrijden!AH475="x","BB","")</f>
        <v/>
      </c>
      <c r="CY478" s="16" t="str">
        <f>IF(Wedstrijden!AI475="x","B","")</f>
        <v/>
      </c>
      <c r="CZ478" s="16" t="str">
        <f>IF(Wedstrijden!AJ475="x","L","")</f>
        <v/>
      </c>
      <c r="DA478" s="16" t="str">
        <f>IF(Wedstrijden!AK475="x","M","")</f>
        <v/>
      </c>
      <c r="DB478" s="16" t="str">
        <f>IF(Wedstrijden!AL475="x","Z","")</f>
        <v/>
      </c>
      <c r="DC478" s="16" t="str">
        <f>IF(Wedstrijden!AM475="x","ZZ","")</f>
        <v/>
      </c>
      <c r="DD478" s="16" t="str">
        <f>IF(Wedstrijden!AO475="x","1.40","")</f>
        <v/>
      </c>
      <c r="DE478" s="16" t="str">
        <f>IF(COUNTA(Wedstrijden!BC475:BE475)&lt;&gt;0,6,"")</f>
        <v/>
      </c>
      <c r="DF478" s="16" t="str">
        <f t="shared" si="46"/>
        <v/>
      </c>
      <c r="DG478" s="16" t="str">
        <f>IF(Wedstrijden!BC475="x","L","")</f>
        <v/>
      </c>
      <c r="DH478" s="16" t="str">
        <f>IF(Wedstrijden!BD475="x","M","")</f>
        <v/>
      </c>
      <c r="DI478" s="16" t="str">
        <f>IF(Wedstrijden!BE475="x","Z","")</f>
        <v/>
      </c>
      <c r="DJ478" s="16" t="str">
        <f>IF(Wedstrijden!BF475="x","Z","")</f>
        <v/>
      </c>
      <c r="DK478" s="16" t="str">
        <f>IF(COUNTA(Wedstrijden!BH475:BJ475)&lt;&gt;0,6,"")</f>
        <v/>
      </c>
      <c r="DL478" s="16" t="str">
        <f t="shared" si="47"/>
        <v/>
      </c>
      <c r="DM478" s="16" t="str">
        <f>IF(Wedstrijden!BH475="x","L","")</f>
        <v/>
      </c>
      <c r="DN478" s="16" t="str">
        <f>IF(Wedstrijden!BI475="x","M","")</f>
        <v/>
      </c>
      <c r="DO478" s="16" t="str">
        <f>IF(Wedstrijden!BJ475="x","Z","")</f>
        <v/>
      </c>
      <c r="DP478" s="16" t="str">
        <f>IF(Wedstrijden!BK475="x","Z","")</f>
        <v/>
      </c>
    </row>
    <row r="479" spans="1:120" ht="14.4" x14ac:dyDescent="0.3">
      <c r="A479" s="18">
        <f>Wedstrijden!A476</f>
        <v>0</v>
      </c>
      <c r="B479" s="16" t="str">
        <f>IFERROR(VLOOKUP(Wedstrijden!#REF!,#REF!,2,FALSE),"")</f>
        <v/>
      </c>
      <c r="C479" s="16">
        <f>Wedstrijden!E476</f>
        <v>0</v>
      </c>
      <c r="D479" s="16" t="str">
        <f>IFERROR(VLOOKUP(Wedstrijden!#REF!,#REF!,2,FALSE),"")</f>
        <v/>
      </c>
      <c r="E479" s="16" t="str">
        <f>IFERROR(VLOOKUP(Wedstrijden!#REF!,#REF!,5,FALSE),"")</f>
        <v/>
      </c>
      <c r="F479" s="16" t="e">
        <f>IF(Wedstrijden!#REF!&lt;&gt;"",Wedstrijden!#REF!,"")</f>
        <v>#REF!</v>
      </c>
      <c r="G479" s="16" t="e">
        <f>IF(Wedstrijden!#REF!="Indoor",1,0)</f>
        <v>#REF!</v>
      </c>
      <c r="H479" s="16" t="e">
        <f>Wedstrijden!#REF!</f>
        <v>#REF!</v>
      </c>
      <c r="I479" s="16" t="e">
        <f>IF(Wedstrijden!#REF!="Nee",0,IF(Wedstrijden!#REF!="Ja",1,""))</f>
        <v>#REF!</v>
      </c>
      <c r="J479" s="16" t="e">
        <f>IF(Wedstrijden!#REF!&lt;&gt;"",Wedstrijden!#REF!,"")</f>
        <v>#REF!</v>
      </c>
      <c r="BJ479" s="16" t="str">
        <f>IF(COUNTA(Wedstrijden!T476:AB476)&lt;&gt;0,1,"")</f>
        <v/>
      </c>
      <c r="BK479" s="16" t="str">
        <f t="shared" si="42"/>
        <v/>
      </c>
      <c r="BL479" s="16" t="e">
        <f>IF(Wedstrijden!#REF!="x","AA","")</f>
        <v>#REF!</v>
      </c>
      <c r="BM479" s="16" t="e">
        <f>IF(Wedstrijden!#REF!="x","A","")</f>
        <v>#REF!</v>
      </c>
      <c r="BN479" s="16" t="str">
        <f>IF(Wedstrijden!T476="x","B1","")</f>
        <v/>
      </c>
      <c r="BO479" s="16" t="e">
        <f>IF(Wedstrijden!#REF!="x","BB","")</f>
        <v>#REF!</v>
      </c>
      <c r="BP479" s="16" t="str">
        <f>IF(Wedstrijden!V476="x","B","")</f>
        <v/>
      </c>
      <c r="BQ479" s="16" t="str">
        <f>IF(Wedstrijden!W476="x","L1","")</f>
        <v/>
      </c>
      <c r="BR479" s="16" t="str">
        <f>IF(Wedstrijden!X476="x","L2","")</f>
        <v/>
      </c>
      <c r="BS479" s="16" t="str">
        <f>IF(Wedstrijden!Y476="x","M1","")</f>
        <v/>
      </c>
      <c r="BT479" s="16" t="str">
        <f>IF(Wedstrijden!Z476="x","M2","")</f>
        <v/>
      </c>
      <c r="BU479" s="16" t="str">
        <f>IF(Wedstrijden!AA476="x","Z1","")</f>
        <v/>
      </c>
      <c r="BV479" s="16" t="str">
        <f>IF(Wedstrijden!AB476="x","Z2","")</f>
        <v/>
      </c>
      <c r="BW479" s="16" t="str">
        <f>IF(COUNTA(Wedstrijden!K476:S476)&lt;&gt;0,1,"")</f>
        <v/>
      </c>
      <c r="BX479" s="16" t="str">
        <f t="shared" si="43"/>
        <v/>
      </c>
      <c r="BY479" s="16" t="str">
        <f>IF(Wedstrijden!K476="x","BB","")</f>
        <v/>
      </c>
      <c r="BZ479" s="16" t="str">
        <f>IF(Wedstrijden!L476="x","B","")</f>
        <v/>
      </c>
      <c r="CA479" s="16" t="str">
        <f>IF(Wedstrijden!M476="x","L1","")</f>
        <v/>
      </c>
      <c r="CB479" s="16" t="str">
        <f>IF(Wedstrijden!N476="x","L2","")</f>
        <v/>
      </c>
      <c r="CC479" s="16" t="str">
        <f>IF(Wedstrijden!O476="x","M1","")</f>
        <v/>
      </c>
      <c r="CD479" s="16" t="str">
        <f>IF(Wedstrijden!P476="x","M2","")</f>
        <v/>
      </c>
      <c r="CE479" s="16" t="str">
        <f>IF(Wedstrijden!Q476="x","Z1","")</f>
        <v/>
      </c>
      <c r="CF479" s="16" t="str">
        <f>IF(Wedstrijden!R476="x","Z2","")</f>
        <v/>
      </c>
      <c r="CG479" s="16" t="str">
        <f>IF(Wedstrijden!S476="x","ZZL","")</f>
        <v/>
      </c>
      <c r="CL479" s="16" t="str">
        <f>IF(COUNTA(Wedstrijden!AQ476:BA476)&lt;&gt;0,2,"")</f>
        <v/>
      </c>
      <c r="CM479" s="16" t="str">
        <f t="shared" si="44"/>
        <v/>
      </c>
      <c r="CN479" s="16" t="str">
        <f>IF(Wedstrijden!AQ476="x","AA","")</f>
        <v/>
      </c>
      <c r="CO479" s="16" t="str">
        <f>IF(Wedstrijden!AR476="x","A","")</f>
        <v/>
      </c>
      <c r="CP479" s="16" t="str">
        <f>IF(Wedstrijden!AS476="x","BB","")</f>
        <v/>
      </c>
      <c r="CQ479" s="16" t="str">
        <f>IF(Wedstrijden!AT476="x","B","")</f>
        <v/>
      </c>
      <c r="CR479" s="16" t="str">
        <f>IF(Wedstrijden!AU476="x","L","")</f>
        <v/>
      </c>
      <c r="CS479" s="16" t="str">
        <f>IF(Wedstrijden!AV476="x","M","")</f>
        <v/>
      </c>
      <c r="CT479" s="16" t="str">
        <f>IF(Wedstrijden!AW476="x","Z","")</f>
        <v/>
      </c>
      <c r="CU479" s="16" t="str">
        <f>IF(Wedstrijden!BA476="x","ZZ","")</f>
        <v/>
      </c>
      <c r="CV479" s="16" t="str">
        <f>IF(COUNTA(Wedstrijden!AH476:AO476)&lt;&gt;0,2,"")</f>
        <v/>
      </c>
      <c r="CW479" s="16" t="str">
        <f t="shared" si="45"/>
        <v/>
      </c>
      <c r="CX479" s="16" t="str">
        <f>IF(Wedstrijden!AH476="x","BB","")</f>
        <v/>
      </c>
      <c r="CY479" s="16" t="str">
        <f>IF(Wedstrijden!AI476="x","B","")</f>
        <v/>
      </c>
      <c r="CZ479" s="16" t="str">
        <f>IF(Wedstrijden!AJ476="x","L","")</f>
        <v/>
      </c>
      <c r="DA479" s="16" t="str">
        <f>IF(Wedstrijden!AK476="x","M","")</f>
        <v/>
      </c>
      <c r="DB479" s="16" t="str">
        <f>IF(Wedstrijden!AL476="x","Z","")</f>
        <v/>
      </c>
      <c r="DC479" s="16" t="str">
        <f>IF(Wedstrijden!AM476="x","ZZ","")</f>
        <v/>
      </c>
      <c r="DD479" s="16" t="str">
        <f>IF(Wedstrijden!AO476="x","1.40","")</f>
        <v/>
      </c>
      <c r="DE479" s="16" t="str">
        <f>IF(COUNTA(Wedstrijden!BC476:BE476)&lt;&gt;0,6,"")</f>
        <v/>
      </c>
      <c r="DF479" s="16" t="str">
        <f t="shared" si="46"/>
        <v/>
      </c>
      <c r="DG479" s="16" t="str">
        <f>IF(Wedstrijden!BC476="x","L","")</f>
        <v/>
      </c>
      <c r="DH479" s="16" t="str">
        <f>IF(Wedstrijden!BD476="x","M","")</f>
        <v/>
      </c>
      <c r="DI479" s="16" t="str">
        <f>IF(Wedstrijden!BE476="x","Z","")</f>
        <v/>
      </c>
      <c r="DJ479" s="16" t="str">
        <f>IF(Wedstrijden!BF476="x","Z","")</f>
        <v/>
      </c>
      <c r="DK479" s="16" t="str">
        <f>IF(COUNTA(Wedstrijden!BH476:BJ476)&lt;&gt;0,6,"")</f>
        <v/>
      </c>
      <c r="DL479" s="16" t="str">
        <f t="shared" si="47"/>
        <v/>
      </c>
      <c r="DM479" s="16" t="str">
        <f>IF(Wedstrijden!BH476="x","L","")</f>
        <v/>
      </c>
      <c r="DN479" s="16" t="str">
        <f>IF(Wedstrijden!BI476="x","M","")</f>
        <v/>
      </c>
      <c r="DO479" s="16" t="str">
        <f>IF(Wedstrijden!BJ476="x","Z","")</f>
        <v/>
      </c>
      <c r="DP479" s="16" t="str">
        <f>IF(Wedstrijden!BK476="x","Z","")</f>
        <v/>
      </c>
    </row>
    <row r="480" spans="1:120" ht="14.4" x14ac:dyDescent="0.3">
      <c r="A480" s="18">
        <f>Wedstrijden!A477</f>
        <v>0</v>
      </c>
      <c r="B480" s="16" t="str">
        <f>IFERROR(VLOOKUP(Wedstrijden!#REF!,#REF!,2,FALSE),"")</f>
        <v/>
      </c>
      <c r="C480" s="16">
        <f>Wedstrijden!E477</f>
        <v>0</v>
      </c>
      <c r="D480" s="16" t="str">
        <f>IFERROR(VLOOKUP(Wedstrijden!#REF!,#REF!,2,FALSE),"")</f>
        <v/>
      </c>
      <c r="E480" s="16" t="str">
        <f>IFERROR(VLOOKUP(Wedstrijden!#REF!,#REF!,5,FALSE),"")</f>
        <v/>
      </c>
      <c r="F480" s="16" t="e">
        <f>IF(Wedstrijden!#REF!&lt;&gt;"",Wedstrijden!#REF!,"")</f>
        <v>#REF!</v>
      </c>
      <c r="G480" s="16" t="e">
        <f>IF(Wedstrijden!#REF!="Indoor",1,0)</f>
        <v>#REF!</v>
      </c>
      <c r="H480" s="16" t="e">
        <f>Wedstrijden!#REF!</f>
        <v>#REF!</v>
      </c>
      <c r="I480" s="16" t="e">
        <f>IF(Wedstrijden!#REF!="Nee",0,IF(Wedstrijden!#REF!="Ja",1,""))</f>
        <v>#REF!</v>
      </c>
      <c r="J480" s="16" t="e">
        <f>IF(Wedstrijden!#REF!&lt;&gt;"",Wedstrijden!#REF!,"")</f>
        <v>#REF!</v>
      </c>
      <c r="BJ480" s="16" t="str">
        <f>IF(COUNTA(Wedstrijden!T477:AB477)&lt;&gt;0,1,"")</f>
        <v/>
      </c>
      <c r="BK480" s="16" t="str">
        <f t="shared" si="42"/>
        <v/>
      </c>
      <c r="BL480" s="16" t="e">
        <f>IF(Wedstrijden!#REF!="x","AA","")</f>
        <v>#REF!</v>
      </c>
      <c r="BM480" s="16" t="e">
        <f>IF(Wedstrijden!#REF!="x","A","")</f>
        <v>#REF!</v>
      </c>
      <c r="BN480" s="16" t="str">
        <f>IF(Wedstrijden!T477="x","B1","")</f>
        <v/>
      </c>
      <c r="BO480" s="16" t="e">
        <f>IF(Wedstrijden!#REF!="x","BB","")</f>
        <v>#REF!</v>
      </c>
      <c r="BP480" s="16" t="str">
        <f>IF(Wedstrijden!V477="x","B","")</f>
        <v/>
      </c>
      <c r="BQ480" s="16" t="str">
        <f>IF(Wedstrijden!W477="x","L1","")</f>
        <v/>
      </c>
      <c r="BR480" s="16" t="str">
        <f>IF(Wedstrijden!X477="x","L2","")</f>
        <v/>
      </c>
      <c r="BS480" s="16" t="str">
        <f>IF(Wedstrijden!Y477="x","M1","")</f>
        <v/>
      </c>
      <c r="BT480" s="16" t="str">
        <f>IF(Wedstrijden!Z477="x","M2","")</f>
        <v/>
      </c>
      <c r="BU480" s="16" t="str">
        <f>IF(Wedstrijden!AA477="x","Z1","")</f>
        <v/>
      </c>
      <c r="BV480" s="16" t="str">
        <f>IF(Wedstrijden!AB477="x","Z2","")</f>
        <v/>
      </c>
      <c r="BW480" s="16" t="str">
        <f>IF(COUNTA(Wedstrijden!K477:S477)&lt;&gt;0,1,"")</f>
        <v/>
      </c>
      <c r="BX480" s="16" t="str">
        <f t="shared" si="43"/>
        <v/>
      </c>
      <c r="BY480" s="16" t="str">
        <f>IF(Wedstrijden!K477="x","BB","")</f>
        <v/>
      </c>
      <c r="BZ480" s="16" t="str">
        <f>IF(Wedstrijden!L477="x","B","")</f>
        <v/>
      </c>
      <c r="CA480" s="16" t="str">
        <f>IF(Wedstrijden!M477="x","L1","")</f>
        <v/>
      </c>
      <c r="CB480" s="16" t="str">
        <f>IF(Wedstrijden!N477="x","L2","")</f>
        <v/>
      </c>
      <c r="CC480" s="16" t="str">
        <f>IF(Wedstrijden!O477="x","M1","")</f>
        <v/>
      </c>
      <c r="CD480" s="16" t="str">
        <f>IF(Wedstrijden!P477="x","M2","")</f>
        <v/>
      </c>
      <c r="CE480" s="16" t="str">
        <f>IF(Wedstrijden!Q477="x","Z1","")</f>
        <v/>
      </c>
      <c r="CF480" s="16" t="str">
        <f>IF(Wedstrijden!R477="x","Z2","")</f>
        <v/>
      </c>
      <c r="CG480" s="16" t="str">
        <f>IF(Wedstrijden!S477="x","ZZL","")</f>
        <v/>
      </c>
      <c r="CL480" s="16" t="str">
        <f>IF(COUNTA(Wedstrijden!AQ477:BA477)&lt;&gt;0,2,"")</f>
        <v/>
      </c>
      <c r="CM480" s="16" t="str">
        <f t="shared" si="44"/>
        <v/>
      </c>
      <c r="CN480" s="16" t="str">
        <f>IF(Wedstrijden!AQ477="x","AA","")</f>
        <v/>
      </c>
      <c r="CO480" s="16" t="str">
        <f>IF(Wedstrijden!AR477="x","A","")</f>
        <v/>
      </c>
      <c r="CP480" s="16" t="str">
        <f>IF(Wedstrijden!AS477="x","BB","")</f>
        <v/>
      </c>
      <c r="CQ480" s="16" t="str">
        <f>IF(Wedstrijden!AT477="x","B","")</f>
        <v/>
      </c>
      <c r="CR480" s="16" t="str">
        <f>IF(Wedstrijden!AU477="x","L","")</f>
        <v/>
      </c>
      <c r="CS480" s="16" t="str">
        <f>IF(Wedstrijden!AV477="x","M","")</f>
        <v/>
      </c>
      <c r="CT480" s="16" t="str">
        <f>IF(Wedstrijden!AW477="x","Z","")</f>
        <v/>
      </c>
      <c r="CU480" s="16" t="str">
        <f>IF(Wedstrijden!BA477="x","ZZ","")</f>
        <v/>
      </c>
      <c r="CV480" s="16" t="str">
        <f>IF(COUNTA(Wedstrijden!AH477:AO477)&lt;&gt;0,2,"")</f>
        <v/>
      </c>
      <c r="CW480" s="16" t="str">
        <f t="shared" si="45"/>
        <v/>
      </c>
      <c r="CX480" s="16" t="str">
        <f>IF(Wedstrijden!AH477="x","BB","")</f>
        <v/>
      </c>
      <c r="CY480" s="16" t="str">
        <f>IF(Wedstrijden!AI477="x","B","")</f>
        <v/>
      </c>
      <c r="CZ480" s="16" t="str">
        <f>IF(Wedstrijden!AJ477="x","L","")</f>
        <v/>
      </c>
      <c r="DA480" s="16" t="str">
        <f>IF(Wedstrijden!AK477="x","M","")</f>
        <v/>
      </c>
      <c r="DB480" s="16" t="str">
        <f>IF(Wedstrijden!AL477="x","Z","")</f>
        <v/>
      </c>
      <c r="DC480" s="16" t="str">
        <f>IF(Wedstrijden!AM477="x","ZZ","")</f>
        <v/>
      </c>
      <c r="DD480" s="16" t="str">
        <f>IF(Wedstrijden!AO477="x","1.40","")</f>
        <v/>
      </c>
      <c r="DE480" s="16" t="str">
        <f>IF(COUNTA(Wedstrijden!BC477:BE477)&lt;&gt;0,6,"")</f>
        <v/>
      </c>
      <c r="DF480" s="16" t="str">
        <f t="shared" si="46"/>
        <v/>
      </c>
      <c r="DG480" s="16" t="str">
        <f>IF(Wedstrijden!BC477="x","L","")</f>
        <v/>
      </c>
      <c r="DH480" s="16" t="str">
        <f>IF(Wedstrijden!BD477="x","M","")</f>
        <v/>
      </c>
      <c r="DI480" s="16" t="str">
        <f>IF(Wedstrijden!BE477="x","Z","")</f>
        <v/>
      </c>
      <c r="DJ480" s="16" t="str">
        <f>IF(Wedstrijden!BF477="x","Z","")</f>
        <v/>
      </c>
      <c r="DK480" s="16" t="str">
        <f>IF(COUNTA(Wedstrijden!BH477:BJ477)&lt;&gt;0,6,"")</f>
        <v/>
      </c>
      <c r="DL480" s="16" t="str">
        <f t="shared" si="47"/>
        <v/>
      </c>
      <c r="DM480" s="16" t="str">
        <f>IF(Wedstrijden!BH477="x","L","")</f>
        <v/>
      </c>
      <c r="DN480" s="16" t="str">
        <f>IF(Wedstrijden!BI477="x","M","")</f>
        <v/>
      </c>
      <c r="DO480" s="16" t="str">
        <f>IF(Wedstrijden!BJ477="x","Z","")</f>
        <v/>
      </c>
      <c r="DP480" s="16" t="str">
        <f>IF(Wedstrijden!BK477="x","Z","")</f>
        <v/>
      </c>
    </row>
    <row r="481" spans="1:120" ht="14.4" x14ac:dyDescent="0.3">
      <c r="A481" s="18">
        <f>Wedstrijden!A478</f>
        <v>0</v>
      </c>
      <c r="B481" s="16" t="str">
        <f>IFERROR(VLOOKUP(Wedstrijden!#REF!,#REF!,2,FALSE),"")</f>
        <v/>
      </c>
      <c r="C481" s="16">
        <f>Wedstrijden!E478</f>
        <v>0</v>
      </c>
      <c r="D481" s="16" t="str">
        <f>IFERROR(VLOOKUP(Wedstrijden!#REF!,#REF!,2,FALSE),"")</f>
        <v/>
      </c>
      <c r="E481" s="16" t="str">
        <f>IFERROR(VLOOKUP(Wedstrijden!#REF!,#REF!,5,FALSE),"")</f>
        <v/>
      </c>
      <c r="F481" s="16" t="e">
        <f>IF(Wedstrijden!#REF!&lt;&gt;"",Wedstrijden!#REF!,"")</f>
        <v>#REF!</v>
      </c>
      <c r="G481" s="16" t="e">
        <f>IF(Wedstrijden!#REF!="Indoor",1,0)</f>
        <v>#REF!</v>
      </c>
      <c r="H481" s="16" t="e">
        <f>Wedstrijden!#REF!</f>
        <v>#REF!</v>
      </c>
      <c r="I481" s="16" t="e">
        <f>IF(Wedstrijden!#REF!="Nee",0,IF(Wedstrijden!#REF!="Ja",1,""))</f>
        <v>#REF!</v>
      </c>
      <c r="J481" s="16" t="e">
        <f>IF(Wedstrijden!#REF!&lt;&gt;"",Wedstrijden!#REF!,"")</f>
        <v>#REF!</v>
      </c>
      <c r="BJ481" s="16" t="str">
        <f>IF(COUNTA(Wedstrijden!T478:AB478)&lt;&gt;0,1,"")</f>
        <v/>
      </c>
      <c r="BK481" s="16" t="str">
        <f t="shared" si="42"/>
        <v/>
      </c>
      <c r="BL481" s="16" t="e">
        <f>IF(Wedstrijden!#REF!="x","AA","")</f>
        <v>#REF!</v>
      </c>
      <c r="BM481" s="16" t="e">
        <f>IF(Wedstrijden!#REF!="x","A","")</f>
        <v>#REF!</v>
      </c>
      <c r="BN481" s="16" t="str">
        <f>IF(Wedstrijden!T478="x","B1","")</f>
        <v/>
      </c>
      <c r="BO481" s="16" t="e">
        <f>IF(Wedstrijden!#REF!="x","BB","")</f>
        <v>#REF!</v>
      </c>
      <c r="BP481" s="16" t="str">
        <f>IF(Wedstrijden!V478="x","B","")</f>
        <v/>
      </c>
      <c r="BQ481" s="16" t="str">
        <f>IF(Wedstrijden!W478="x","L1","")</f>
        <v/>
      </c>
      <c r="BR481" s="16" t="str">
        <f>IF(Wedstrijden!X478="x","L2","")</f>
        <v/>
      </c>
      <c r="BS481" s="16" t="str">
        <f>IF(Wedstrijden!Y478="x","M1","")</f>
        <v/>
      </c>
      <c r="BT481" s="16" t="str">
        <f>IF(Wedstrijden!Z478="x","M2","")</f>
        <v/>
      </c>
      <c r="BU481" s="16" t="str">
        <f>IF(Wedstrijden!AA478="x","Z1","")</f>
        <v/>
      </c>
      <c r="BV481" s="16" t="str">
        <f>IF(Wedstrijden!AB478="x","Z2","")</f>
        <v/>
      </c>
      <c r="BW481" s="16" t="str">
        <f>IF(COUNTA(Wedstrijden!K478:S478)&lt;&gt;0,1,"")</f>
        <v/>
      </c>
      <c r="BX481" s="16" t="str">
        <f t="shared" si="43"/>
        <v/>
      </c>
      <c r="BY481" s="16" t="str">
        <f>IF(Wedstrijden!K478="x","BB","")</f>
        <v/>
      </c>
      <c r="BZ481" s="16" t="str">
        <f>IF(Wedstrijden!L478="x","B","")</f>
        <v/>
      </c>
      <c r="CA481" s="16" t="str">
        <f>IF(Wedstrijden!M478="x","L1","")</f>
        <v/>
      </c>
      <c r="CB481" s="16" t="str">
        <f>IF(Wedstrijden!N478="x","L2","")</f>
        <v/>
      </c>
      <c r="CC481" s="16" t="str">
        <f>IF(Wedstrijden!O478="x","M1","")</f>
        <v/>
      </c>
      <c r="CD481" s="16" t="str">
        <f>IF(Wedstrijden!P478="x","M2","")</f>
        <v/>
      </c>
      <c r="CE481" s="16" t="str">
        <f>IF(Wedstrijden!Q478="x","Z1","")</f>
        <v/>
      </c>
      <c r="CF481" s="16" t="str">
        <f>IF(Wedstrijden!R478="x","Z2","")</f>
        <v/>
      </c>
      <c r="CG481" s="16" t="str">
        <f>IF(Wedstrijden!S478="x","ZZL","")</f>
        <v/>
      </c>
      <c r="CL481" s="16" t="str">
        <f>IF(COUNTA(Wedstrijden!AQ478:BA478)&lt;&gt;0,2,"")</f>
        <v/>
      </c>
      <c r="CM481" s="16" t="str">
        <f t="shared" si="44"/>
        <v/>
      </c>
      <c r="CN481" s="16" t="str">
        <f>IF(Wedstrijden!AQ478="x","AA","")</f>
        <v/>
      </c>
      <c r="CO481" s="16" t="str">
        <f>IF(Wedstrijden!AR478="x","A","")</f>
        <v/>
      </c>
      <c r="CP481" s="16" t="str">
        <f>IF(Wedstrijden!AS478="x","BB","")</f>
        <v/>
      </c>
      <c r="CQ481" s="16" t="str">
        <f>IF(Wedstrijden!AT478="x","B","")</f>
        <v/>
      </c>
      <c r="CR481" s="16" t="str">
        <f>IF(Wedstrijden!AU478="x","L","")</f>
        <v/>
      </c>
      <c r="CS481" s="16" t="str">
        <f>IF(Wedstrijden!AV478="x","M","")</f>
        <v/>
      </c>
      <c r="CT481" s="16" t="str">
        <f>IF(Wedstrijden!AW478="x","Z","")</f>
        <v/>
      </c>
      <c r="CU481" s="16" t="str">
        <f>IF(Wedstrijden!BA478="x","ZZ","")</f>
        <v/>
      </c>
      <c r="CV481" s="16" t="str">
        <f>IF(COUNTA(Wedstrijden!AH478:AO478)&lt;&gt;0,2,"")</f>
        <v/>
      </c>
      <c r="CW481" s="16" t="str">
        <f t="shared" si="45"/>
        <v/>
      </c>
      <c r="CX481" s="16" t="str">
        <f>IF(Wedstrijden!AH478="x","BB","")</f>
        <v/>
      </c>
      <c r="CY481" s="16" t="str">
        <f>IF(Wedstrijden!AI478="x","B","")</f>
        <v/>
      </c>
      <c r="CZ481" s="16" t="str">
        <f>IF(Wedstrijden!AJ478="x","L","")</f>
        <v/>
      </c>
      <c r="DA481" s="16" t="str">
        <f>IF(Wedstrijden!AK478="x","M","")</f>
        <v/>
      </c>
      <c r="DB481" s="16" t="str">
        <f>IF(Wedstrijden!AL478="x","Z","")</f>
        <v/>
      </c>
      <c r="DC481" s="16" t="str">
        <f>IF(Wedstrijden!AM478="x","ZZ","")</f>
        <v/>
      </c>
      <c r="DD481" s="16" t="str">
        <f>IF(Wedstrijden!AO478="x","1.40","")</f>
        <v/>
      </c>
      <c r="DE481" s="16" t="str">
        <f>IF(COUNTA(Wedstrijden!BC478:BE478)&lt;&gt;0,6,"")</f>
        <v/>
      </c>
      <c r="DF481" s="16" t="str">
        <f t="shared" si="46"/>
        <v/>
      </c>
      <c r="DG481" s="16" t="str">
        <f>IF(Wedstrijden!BC478="x","L","")</f>
        <v/>
      </c>
      <c r="DH481" s="16" t="str">
        <f>IF(Wedstrijden!BD478="x","M","")</f>
        <v/>
      </c>
      <c r="DI481" s="16" t="str">
        <f>IF(Wedstrijden!BE478="x","Z","")</f>
        <v/>
      </c>
      <c r="DJ481" s="16" t="str">
        <f>IF(Wedstrijden!BF478="x","Z","")</f>
        <v/>
      </c>
      <c r="DK481" s="16" t="str">
        <f>IF(COUNTA(Wedstrijden!BH478:BJ478)&lt;&gt;0,6,"")</f>
        <v/>
      </c>
      <c r="DL481" s="16" t="str">
        <f t="shared" si="47"/>
        <v/>
      </c>
      <c r="DM481" s="16" t="str">
        <f>IF(Wedstrijden!BH478="x","L","")</f>
        <v/>
      </c>
      <c r="DN481" s="16" t="str">
        <f>IF(Wedstrijden!BI478="x","M","")</f>
        <v/>
      </c>
      <c r="DO481" s="16" t="str">
        <f>IF(Wedstrijden!BJ478="x","Z","")</f>
        <v/>
      </c>
      <c r="DP481" s="16" t="str">
        <f>IF(Wedstrijden!BK478="x","Z","")</f>
        <v/>
      </c>
    </row>
    <row r="482" spans="1:120" ht="14.4" x14ac:dyDescent="0.3">
      <c r="A482" s="18">
        <f>Wedstrijden!A479</f>
        <v>0</v>
      </c>
      <c r="B482" s="16" t="str">
        <f>IFERROR(VLOOKUP(Wedstrijden!#REF!,#REF!,2,FALSE),"")</f>
        <v/>
      </c>
      <c r="C482" s="16">
        <f>Wedstrijden!E479</f>
        <v>0</v>
      </c>
      <c r="D482" s="16" t="str">
        <f>IFERROR(VLOOKUP(Wedstrijden!#REF!,#REF!,2,FALSE),"")</f>
        <v/>
      </c>
      <c r="E482" s="16" t="str">
        <f>IFERROR(VLOOKUP(Wedstrijden!#REF!,#REF!,5,FALSE),"")</f>
        <v/>
      </c>
      <c r="F482" s="16" t="e">
        <f>IF(Wedstrijden!#REF!&lt;&gt;"",Wedstrijden!#REF!,"")</f>
        <v>#REF!</v>
      </c>
      <c r="G482" s="16" t="e">
        <f>IF(Wedstrijden!#REF!="Indoor",1,0)</f>
        <v>#REF!</v>
      </c>
      <c r="H482" s="16" t="e">
        <f>Wedstrijden!#REF!</f>
        <v>#REF!</v>
      </c>
      <c r="I482" s="16" t="e">
        <f>IF(Wedstrijden!#REF!="Nee",0,IF(Wedstrijden!#REF!="Ja",1,""))</f>
        <v>#REF!</v>
      </c>
      <c r="J482" s="16" t="e">
        <f>IF(Wedstrijden!#REF!&lt;&gt;"",Wedstrijden!#REF!,"")</f>
        <v>#REF!</v>
      </c>
      <c r="BJ482" s="16" t="str">
        <f>IF(COUNTA(Wedstrijden!T479:AB479)&lt;&gt;0,1,"")</f>
        <v/>
      </c>
      <c r="BK482" s="16" t="str">
        <f t="shared" si="42"/>
        <v/>
      </c>
      <c r="BL482" s="16" t="e">
        <f>IF(Wedstrijden!#REF!="x","AA","")</f>
        <v>#REF!</v>
      </c>
      <c r="BM482" s="16" t="e">
        <f>IF(Wedstrijden!#REF!="x","A","")</f>
        <v>#REF!</v>
      </c>
      <c r="BN482" s="16" t="str">
        <f>IF(Wedstrijden!T479="x","B1","")</f>
        <v/>
      </c>
      <c r="BO482" s="16" t="e">
        <f>IF(Wedstrijden!#REF!="x","BB","")</f>
        <v>#REF!</v>
      </c>
      <c r="BP482" s="16" t="str">
        <f>IF(Wedstrijden!V479="x","B","")</f>
        <v/>
      </c>
      <c r="BQ482" s="16" t="str">
        <f>IF(Wedstrijden!W479="x","L1","")</f>
        <v/>
      </c>
      <c r="BR482" s="16" t="str">
        <f>IF(Wedstrijden!X479="x","L2","")</f>
        <v/>
      </c>
      <c r="BS482" s="16" t="str">
        <f>IF(Wedstrijden!Y479="x","M1","")</f>
        <v/>
      </c>
      <c r="BT482" s="16" t="str">
        <f>IF(Wedstrijden!Z479="x","M2","")</f>
        <v/>
      </c>
      <c r="BU482" s="16" t="str">
        <f>IF(Wedstrijden!AA479="x","Z1","")</f>
        <v/>
      </c>
      <c r="BV482" s="16" t="str">
        <f>IF(Wedstrijden!AB479="x","Z2","")</f>
        <v/>
      </c>
      <c r="BW482" s="16" t="str">
        <f>IF(COUNTA(Wedstrijden!K479:S479)&lt;&gt;0,1,"")</f>
        <v/>
      </c>
      <c r="BX482" s="16" t="str">
        <f t="shared" si="43"/>
        <v/>
      </c>
      <c r="BY482" s="16" t="str">
        <f>IF(Wedstrijden!K479="x","BB","")</f>
        <v/>
      </c>
      <c r="BZ482" s="16" t="str">
        <f>IF(Wedstrijden!L479="x","B","")</f>
        <v/>
      </c>
      <c r="CA482" s="16" t="str">
        <f>IF(Wedstrijden!M479="x","L1","")</f>
        <v/>
      </c>
      <c r="CB482" s="16" t="str">
        <f>IF(Wedstrijden!N479="x","L2","")</f>
        <v/>
      </c>
      <c r="CC482" s="16" t="str">
        <f>IF(Wedstrijden!O479="x","M1","")</f>
        <v/>
      </c>
      <c r="CD482" s="16" t="str">
        <f>IF(Wedstrijden!P479="x","M2","")</f>
        <v/>
      </c>
      <c r="CE482" s="16" t="str">
        <f>IF(Wedstrijden!Q479="x","Z1","")</f>
        <v/>
      </c>
      <c r="CF482" s="16" t="str">
        <f>IF(Wedstrijden!R479="x","Z2","")</f>
        <v/>
      </c>
      <c r="CG482" s="16" t="str">
        <f>IF(Wedstrijden!S479="x","ZZL","")</f>
        <v/>
      </c>
      <c r="CL482" s="16" t="str">
        <f>IF(COUNTA(Wedstrijden!AQ479:BA479)&lt;&gt;0,2,"")</f>
        <v/>
      </c>
      <c r="CM482" s="16" t="str">
        <f t="shared" si="44"/>
        <v/>
      </c>
      <c r="CN482" s="16" t="str">
        <f>IF(Wedstrijden!AQ479="x","AA","")</f>
        <v/>
      </c>
      <c r="CO482" s="16" t="str">
        <f>IF(Wedstrijden!AR479="x","A","")</f>
        <v/>
      </c>
      <c r="CP482" s="16" t="str">
        <f>IF(Wedstrijden!AS479="x","BB","")</f>
        <v/>
      </c>
      <c r="CQ482" s="16" t="str">
        <f>IF(Wedstrijden!AT479="x","B","")</f>
        <v/>
      </c>
      <c r="CR482" s="16" t="str">
        <f>IF(Wedstrijden!AU479="x","L","")</f>
        <v/>
      </c>
      <c r="CS482" s="16" t="str">
        <f>IF(Wedstrijden!AV479="x","M","")</f>
        <v/>
      </c>
      <c r="CT482" s="16" t="str">
        <f>IF(Wedstrijden!AW479="x","Z","")</f>
        <v/>
      </c>
      <c r="CU482" s="16" t="str">
        <f>IF(Wedstrijden!BA479="x","ZZ","")</f>
        <v/>
      </c>
      <c r="CV482" s="16" t="str">
        <f>IF(COUNTA(Wedstrijden!AH479:AO479)&lt;&gt;0,2,"")</f>
        <v/>
      </c>
      <c r="CW482" s="16" t="str">
        <f t="shared" si="45"/>
        <v/>
      </c>
      <c r="CX482" s="16" t="str">
        <f>IF(Wedstrijden!AH479="x","BB","")</f>
        <v/>
      </c>
      <c r="CY482" s="16" t="str">
        <f>IF(Wedstrijden!AI479="x","B","")</f>
        <v/>
      </c>
      <c r="CZ482" s="16" t="str">
        <f>IF(Wedstrijden!AJ479="x","L","")</f>
        <v/>
      </c>
      <c r="DA482" s="16" t="str">
        <f>IF(Wedstrijden!AK479="x","M","")</f>
        <v/>
      </c>
      <c r="DB482" s="16" t="str">
        <f>IF(Wedstrijden!AL479="x","Z","")</f>
        <v/>
      </c>
      <c r="DC482" s="16" t="str">
        <f>IF(Wedstrijden!AM479="x","ZZ","")</f>
        <v/>
      </c>
      <c r="DD482" s="16" t="str">
        <f>IF(Wedstrijden!AO479="x","1.40","")</f>
        <v/>
      </c>
      <c r="DE482" s="16" t="str">
        <f>IF(COUNTA(Wedstrijden!BC479:BE479)&lt;&gt;0,6,"")</f>
        <v/>
      </c>
      <c r="DF482" s="16" t="str">
        <f t="shared" si="46"/>
        <v/>
      </c>
      <c r="DG482" s="16" t="str">
        <f>IF(Wedstrijden!BC479="x","L","")</f>
        <v/>
      </c>
      <c r="DH482" s="16" t="str">
        <f>IF(Wedstrijden!BD479="x","M","")</f>
        <v/>
      </c>
      <c r="DI482" s="16" t="str">
        <f>IF(Wedstrijden!BE479="x","Z","")</f>
        <v/>
      </c>
      <c r="DJ482" s="16" t="str">
        <f>IF(Wedstrijden!BF479="x","Z","")</f>
        <v/>
      </c>
      <c r="DK482" s="16" t="str">
        <f>IF(COUNTA(Wedstrijden!BH479:BJ479)&lt;&gt;0,6,"")</f>
        <v/>
      </c>
      <c r="DL482" s="16" t="str">
        <f t="shared" si="47"/>
        <v/>
      </c>
      <c r="DM482" s="16" t="str">
        <f>IF(Wedstrijden!BH479="x","L","")</f>
        <v/>
      </c>
      <c r="DN482" s="16" t="str">
        <f>IF(Wedstrijden!BI479="x","M","")</f>
        <v/>
      </c>
      <c r="DO482" s="16" t="str">
        <f>IF(Wedstrijden!BJ479="x","Z","")</f>
        <v/>
      </c>
      <c r="DP482" s="16" t="str">
        <f>IF(Wedstrijden!BK479="x","Z","")</f>
        <v/>
      </c>
    </row>
    <row r="483" spans="1:120" ht="14.4" x14ac:dyDescent="0.3">
      <c r="A483" s="18">
        <f>Wedstrijden!A480</f>
        <v>0</v>
      </c>
      <c r="B483" s="16" t="str">
        <f>IFERROR(VLOOKUP(Wedstrijden!#REF!,#REF!,2,FALSE),"")</f>
        <v/>
      </c>
      <c r="C483" s="16">
        <f>Wedstrijden!E480</f>
        <v>0</v>
      </c>
      <c r="D483" s="16" t="str">
        <f>IFERROR(VLOOKUP(Wedstrijden!#REF!,#REF!,2,FALSE),"")</f>
        <v/>
      </c>
      <c r="E483" s="16" t="str">
        <f>IFERROR(VLOOKUP(Wedstrijden!#REF!,#REF!,5,FALSE),"")</f>
        <v/>
      </c>
      <c r="F483" s="16" t="e">
        <f>IF(Wedstrijden!#REF!&lt;&gt;"",Wedstrijden!#REF!,"")</f>
        <v>#REF!</v>
      </c>
      <c r="G483" s="16" t="e">
        <f>IF(Wedstrijden!#REF!="Indoor",1,0)</f>
        <v>#REF!</v>
      </c>
      <c r="H483" s="16" t="e">
        <f>Wedstrijden!#REF!</f>
        <v>#REF!</v>
      </c>
      <c r="I483" s="16" t="e">
        <f>IF(Wedstrijden!#REF!="Nee",0,IF(Wedstrijden!#REF!="Ja",1,""))</f>
        <v>#REF!</v>
      </c>
      <c r="J483" s="16" t="e">
        <f>IF(Wedstrijden!#REF!&lt;&gt;"",Wedstrijden!#REF!,"")</f>
        <v>#REF!</v>
      </c>
      <c r="BJ483" s="16" t="str">
        <f>IF(COUNTA(Wedstrijden!T480:AB480)&lt;&gt;0,1,"")</f>
        <v/>
      </c>
      <c r="BK483" s="16" t="str">
        <f t="shared" si="42"/>
        <v/>
      </c>
      <c r="BL483" s="16" t="e">
        <f>IF(Wedstrijden!#REF!="x","AA","")</f>
        <v>#REF!</v>
      </c>
      <c r="BM483" s="16" t="e">
        <f>IF(Wedstrijden!#REF!="x","A","")</f>
        <v>#REF!</v>
      </c>
      <c r="BN483" s="16" t="str">
        <f>IF(Wedstrijden!T480="x","B1","")</f>
        <v/>
      </c>
      <c r="BO483" s="16" t="e">
        <f>IF(Wedstrijden!#REF!="x","BB","")</f>
        <v>#REF!</v>
      </c>
      <c r="BP483" s="16" t="str">
        <f>IF(Wedstrijden!V480="x","B","")</f>
        <v/>
      </c>
      <c r="BQ483" s="16" t="str">
        <f>IF(Wedstrijden!W480="x","L1","")</f>
        <v/>
      </c>
      <c r="BR483" s="16" t="str">
        <f>IF(Wedstrijden!X480="x","L2","")</f>
        <v/>
      </c>
      <c r="BS483" s="16" t="str">
        <f>IF(Wedstrijden!Y480="x","M1","")</f>
        <v/>
      </c>
      <c r="BT483" s="16" t="str">
        <f>IF(Wedstrijden!Z480="x","M2","")</f>
        <v/>
      </c>
      <c r="BU483" s="16" t="str">
        <f>IF(Wedstrijden!AA480="x","Z1","")</f>
        <v/>
      </c>
      <c r="BV483" s="16" t="str">
        <f>IF(Wedstrijden!AB480="x","Z2","")</f>
        <v/>
      </c>
      <c r="BW483" s="16" t="str">
        <f>IF(COUNTA(Wedstrijden!K480:S480)&lt;&gt;0,1,"")</f>
        <v/>
      </c>
      <c r="BX483" s="16" t="str">
        <f t="shared" si="43"/>
        <v/>
      </c>
      <c r="BY483" s="16" t="str">
        <f>IF(Wedstrijden!K480="x","BB","")</f>
        <v/>
      </c>
      <c r="BZ483" s="16" t="str">
        <f>IF(Wedstrijden!L480="x","B","")</f>
        <v/>
      </c>
      <c r="CA483" s="16" t="str">
        <f>IF(Wedstrijden!M480="x","L1","")</f>
        <v/>
      </c>
      <c r="CB483" s="16" t="str">
        <f>IF(Wedstrijden!N480="x","L2","")</f>
        <v/>
      </c>
      <c r="CC483" s="16" t="str">
        <f>IF(Wedstrijden!O480="x","M1","")</f>
        <v/>
      </c>
      <c r="CD483" s="16" t="str">
        <f>IF(Wedstrijden!P480="x","M2","")</f>
        <v/>
      </c>
      <c r="CE483" s="16" t="str">
        <f>IF(Wedstrijden!Q480="x","Z1","")</f>
        <v/>
      </c>
      <c r="CF483" s="16" t="str">
        <f>IF(Wedstrijden!R480="x","Z2","")</f>
        <v/>
      </c>
      <c r="CG483" s="16" t="str">
        <f>IF(Wedstrijden!S480="x","ZZL","")</f>
        <v/>
      </c>
      <c r="CL483" s="16" t="str">
        <f>IF(COUNTA(Wedstrijden!AQ480:BA480)&lt;&gt;0,2,"")</f>
        <v/>
      </c>
      <c r="CM483" s="16" t="str">
        <f t="shared" si="44"/>
        <v/>
      </c>
      <c r="CN483" s="16" t="str">
        <f>IF(Wedstrijden!AQ480="x","AA","")</f>
        <v/>
      </c>
      <c r="CO483" s="16" t="str">
        <f>IF(Wedstrijden!AR480="x","A","")</f>
        <v/>
      </c>
      <c r="CP483" s="16" t="str">
        <f>IF(Wedstrijden!AS480="x","BB","")</f>
        <v/>
      </c>
      <c r="CQ483" s="16" t="str">
        <f>IF(Wedstrijden!AT480="x","B","")</f>
        <v/>
      </c>
      <c r="CR483" s="16" t="str">
        <f>IF(Wedstrijden!AU480="x","L","")</f>
        <v/>
      </c>
      <c r="CS483" s="16" t="str">
        <f>IF(Wedstrijden!AV480="x","M","")</f>
        <v/>
      </c>
      <c r="CT483" s="16" t="str">
        <f>IF(Wedstrijden!AW480="x","Z","")</f>
        <v/>
      </c>
      <c r="CU483" s="16" t="str">
        <f>IF(Wedstrijden!BA480="x","ZZ","")</f>
        <v/>
      </c>
      <c r="CV483" s="16" t="str">
        <f>IF(COUNTA(Wedstrijden!AH480:AO480)&lt;&gt;0,2,"")</f>
        <v/>
      </c>
      <c r="CW483" s="16" t="str">
        <f t="shared" si="45"/>
        <v/>
      </c>
      <c r="CX483" s="16" t="str">
        <f>IF(Wedstrijden!AH480="x","BB","")</f>
        <v/>
      </c>
      <c r="CY483" s="16" t="str">
        <f>IF(Wedstrijden!AI480="x","B","")</f>
        <v/>
      </c>
      <c r="CZ483" s="16" t="str">
        <f>IF(Wedstrijden!AJ480="x","L","")</f>
        <v/>
      </c>
      <c r="DA483" s="16" t="str">
        <f>IF(Wedstrijden!AK480="x","M","")</f>
        <v/>
      </c>
      <c r="DB483" s="16" t="str">
        <f>IF(Wedstrijden!AL480="x","Z","")</f>
        <v/>
      </c>
      <c r="DC483" s="16" t="str">
        <f>IF(Wedstrijden!AM480="x","ZZ","")</f>
        <v/>
      </c>
      <c r="DD483" s="16" t="str">
        <f>IF(Wedstrijden!AO480="x","1.40","")</f>
        <v/>
      </c>
      <c r="DE483" s="16" t="str">
        <f>IF(COUNTA(Wedstrijden!BC480:BE480)&lt;&gt;0,6,"")</f>
        <v/>
      </c>
      <c r="DF483" s="16" t="str">
        <f t="shared" si="46"/>
        <v/>
      </c>
      <c r="DG483" s="16" t="str">
        <f>IF(Wedstrijden!BC480="x","L","")</f>
        <v/>
      </c>
      <c r="DH483" s="16" t="str">
        <f>IF(Wedstrijden!BD480="x","M","")</f>
        <v/>
      </c>
      <c r="DI483" s="16" t="str">
        <f>IF(Wedstrijden!BE480="x","Z","")</f>
        <v/>
      </c>
      <c r="DJ483" s="16" t="str">
        <f>IF(Wedstrijden!BF480="x","Z","")</f>
        <v/>
      </c>
      <c r="DK483" s="16" t="str">
        <f>IF(COUNTA(Wedstrijden!BH480:BJ480)&lt;&gt;0,6,"")</f>
        <v/>
      </c>
      <c r="DL483" s="16" t="str">
        <f t="shared" si="47"/>
        <v/>
      </c>
      <c r="DM483" s="16" t="str">
        <f>IF(Wedstrijden!BH480="x","L","")</f>
        <v/>
      </c>
      <c r="DN483" s="16" t="str">
        <f>IF(Wedstrijden!BI480="x","M","")</f>
        <v/>
      </c>
      <c r="DO483" s="16" t="str">
        <f>IF(Wedstrijden!BJ480="x","Z","")</f>
        <v/>
      </c>
      <c r="DP483" s="16" t="str">
        <f>IF(Wedstrijden!BK480="x","Z","")</f>
        <v/>
      </c>
    </row>
    <row r="484" spans="1:120" ht="14.4" x14ac:dyDescent="0.3">
      <c r="A484" s="18">
        <f>Wedstrijden!A481</f>
        <v>0</v>
      </c>
      <c r="B484" s="16" t="str">
        <f>IFERROR(VLOOKUP(Wedstrijden!#REF!,#REF!,2,FALSE),"")</f>
        <v/>
      </c>
      <c r="C484" s="16">
        <f>Wedstrijden!E481</f>
        <v>0</v>
      </c>
      <c r="D484" s="16" t="str">
        <f>IFERROR(VLOOKUP(Wedstrijden!#REF!,#REF!,2,FALSE),"")</f>
        <v/>
      </c>
      <c r="E484" s="16" t="str">
        <f>IFERROR(VLOOKUP(Wedstrijden!#REF!,#REF!,5,FALSE),"")</f>
        <v/>
      </c>
      <c r="F484" s="16" t="e">
        <f>IF(Wedstrijden!#REF!&lt;&gt;"",Wedstrijden!#REF!,"")</f>
        <v>#REF!</v>
      </c>
      <c r="G484" s="16" t="e">
        <f>IF(Wedstrijden!#REF!="Indoor",1,0)</f>
        <v>#REF!</v>
      </c>
      <c r="H484" s="16" t="e">
        <f>Wedstrijden!#REF!</f>
        <v>#REF!</v>
      </c>
      <c r="I484" s="16" t="e">
        <f>IF(Wedstrijden!#REF!="Nee",0,IF(Wedstrijden!#REF!="Ja",1,""))</f>
        <v>#REF!</v>
      </c>
      <c r="J484" s="16" t="e">
        <f>IF(Wedstrijden!#REF!&lt;&gt;"",Wedstrijden!#REF!,"")</f>
        <v>#REF!</v>
      </c>
      <c r="BJ484" s="16" t="str">
        <f>IF(COUNTA(Wedstrijden!T481:AB481)&lt;&gt;0,1,"")</f>
        <v/>
      </c>
      <c r="BK484" s="16" t="str">
        <f t="shared" si="42"/>
        <v/>
      </c>
      <c r="BL484" s="16" t="e">
        <f>IF(Wedstrijden!#REF!="x","AA","")</f>
        <v>#REF!</v>
      </c>
      <c r="BM484" s="16" t="e">
        <f>IF(Wedstrijden!#REF!="x","A","")</f>
        <v>#REF!</v>
      </c>
      <c r="BN484" s="16" t="str">
        <f>IF(Wedstrijden!T481="x","B1","")</f>
        <v/>
      </c>
      <c r="BO484" s="16" t="e">
        <f>IF(Wedstrijden!#REF!="x","BB","")</f>
        <v>#REF!</v>
      </c>
      <c r="BP484" s="16" t="str">
        <f>IF(Wedstrijden!V481="x","B","")</f>
        <v/>
      </c>
      <c r="BQ484" s="16" t="str">
        <f>IF(Wedstrijden!W481="x","L1","")</f>
        <v/>
      </c>
      <c r="BR484" s="16" t="str">
        <f>IF(Wedstrijden!X481="x","L2","")</f>
        <v/>
      </c>
      <c r="BS484" s="16" t="str">
        <f>IF(Wedstrijden!Y481="x","M1","")</f>
        <v/>
      </c>
      <c r="BT484" s="16" t="str">
        <f>IF(Wedstrijden!Z481="x","M2","")</f>
        <v/>
      </c>
      <c r="BU484" s="16" t="str">
        <f>IF(Wedstrijden!AA481="x","Z1","")</f>
        <v/>
      </c>
      <c r="BV484" s="16" t="str">
        <f>IF(Wedstrijden!AB481="x","Z2","")</f>
        <v/>
      </c>
      <c r="BW484" s="16" t="str">
        <f>IF(COUNTA(Wedstrijden!K481:S481)&lt;&gt;0,1,"")</f>
        <v/>
      </c>
      <c r="BX484" s="16" t="str">
        <f t="shared" si="43"/>
        <v/>
      </c>
      <c r="BY484" s="16" t="str">
        <f>IF(Wedstrijden!K481="x","BB","")</f>
        <v/>
      </c>
      <c r="BZ484" s="16" t="str">
        <f>IF(Wedstrijden!L481="x","B","")</f>
        <v/>
      </c>
      <c r="CA484" s="16" t="str">
        <f>IF(Wedstrijden!M481="x","L1","")</f>
        <v/>
      </c>
      <c r="CB484" s="16" t="str">
        <f>IF(Wedstrijden!N481="x","L2","")</f>
        <v/>
      </c>
      <c r="CC484" s="16" t="str">
        <f>IF(Wedstrijden!O481="x","M1","")</f>
        <v/>
      </c>
      <c r="CD484" s="16" t="str">
        <f>IF(Wedstrijden!P481="x","M2","")</f>
        <v/>
      </c>
      <c r="CE484" s="16" t="str">
        <f>IF(Wedstrijden!Q481="x","Z1","")</f>
        <v/>
      </c>
      <c r="CF484" s="16" t="str">
        <f>IF(Wedstrijden!R481="x","Z2","")</f>
        <v/>
      </c>
      <c r="CG484" s="16" t="str">
        <f>IF(Wedstrijden!S481="x","ZZL","")</f>
        <v/>
      </c>
      <c r="CL484" s="16" t="str">
        <f>IF(COUNTA(Wedstrijden!AQ481:BA481)&lt;&gt;0,2,"")</f>
        <v/>
      </c>
      <c r="CM484" s="16" t="str">
        <f t="shared" si="44"/>
        <v/>
      </c>
      <c r="CN484" s="16" t="str">
        <f>IF(Wedstrijden!AQ481="x","AA","")</f>
        <v/>
      </c>
      <c r="CO484" s="16" t="str">
        <f>IF(Wedstrijden!AR481="x","A","")</f>
        <v/>
      </c>
      <c r="CP484" s="16" t="str">
        <f>IF(Wedstrijden!AS481="x","BB","")</f>
        <v/>
      </c>
      <c r="CQ484" s="16" t="str">
        <f>IF(Wedstrijden!AT481="x","B","")</f>
        <v/>
      </c>
      <c r="CR484" s="16" t="str">
        <f>IF(Wedstrijden!AU481="x","L","")</f>
        <v/>
      </c>
      <c r="CS484" s="16" t="str">
        <f>IF(Wedstrijden!AV481="x","M","")</f>
        <v/>
      </c>
      <c r="CT484" s="16" t="str">
        <f>IF(Wedstrijden!AW481="x","Z","")</f>
        <v/>
      </c>
      <c r="CU484" s="16" t="str">
        <f>IF(Wedstrijden!BA481="x","ZZ","")</f>
        <v/>
      </c>
      <c r="CV484" s="16" t="str">
        <f>IF(COUNTA(Wedstrijden!AH481:AO481)&lt;&gt;0,2,"")</f>
        <v/>
      </c>
      <c r="CW484" s="16" t="str">
        <f t="shared" si="45"/>
        <v/>
      </c>
      <c r="CX484" s="16" t="str">
        <f>IF(Wedstrijden!AH481="x","BB","")</f>
        <v/>
      </c>
      <c r="CY484" s="16" t="str">
        <f>IF(Wedstrijden!AI481="x","B","")</f>
        <v/>
      </c>
      <c r="CZ484" s="16" t="str">
        <f>IF(Wedstrijden!AJ481="x","L","")</f>
        <v/>
      </c>
      <c r="DA484" s="16" t="str">
        <f>IF(Wedstrijden!AK481="x","M","")</f>
        <v/>
      </c>
      <c r="DB484" s="16" t="str">
        <f>IF(Wedstrijden!AL481="x","Z","")</f>
        <v/>
      </c>
      <c r="DC484" s="16" t="str">
        <f>IF(Wedstrijden!AM481="x","ZZ","")</f>
        <v/>
      </c>
      <c r="DD484" s="16" t="str">
        <f>IF(Wedstrijden!AO481="x","1.40","")</f>
        <v/>
      </c>
      <c r="DE484" s="16" t="str">
        <f>IF(COUNTA(Wedstrijden!BC481:BE481)&lt;&gt;0,6,"")</f>
        <v/>
      </c>
      <c r="DF484" s="16" t="str">
        <f t="shared" si="46"/>
        <v/>
      </c>
      <c r="DG484" s="16" t="str">
        <f>IF(Wedstrijden!BC481="x","L","")</f>
        <v/>
      </c>
      <c r="DH484" s="16" t="str">
        <f>IF(Wedstrijden!BD481="x","M","")</f>
        <v/>
      </c>
      <c r="DI484" s="16" t="str">
        <f>IF(Wedstrijden!BE481="x","Z","")</f>
        <v/>
      </c>
      <c r="DJ484" s="16" t="str">
        <f>IF(Wedstrijden!BF481="x","Z","")</f>
        <v/>
      </c>
      <c r="DK484" s="16" t="str">
        <f>IF(COUNTA(Wedstrijden!BH481:BJ481)&lt;&gt;0,6,"")</f>
        <v/>
      </c>
      <c r="DL484" s="16" t="str">
        <f t="shared" si="47"/>
        <v/>
      </c>
      <c r="DM484" s="16" t="str">
        <f>IF(Wedstrijden!BH481="x","L","")</f>
        <v/>
      </c>
      <c r="DN484" s="16" t="str">
        <f>IF(Wedstrijden!BI481="x","M","")</f>
        <v/>
      </c>
      <c r="DO484" s="16" t="str">
        <f>IF(Wedstrijden!BJ481="x","Z","")</f>
        <v/>
      </c>
      <c r="DP484" s="16" t="str">
        <f>IF(Wedstrijden!BK481="x","Z","")</f>
        <v/>
      </c>
    </row>
    <row r="485" spans="1:120" ht="14.4" x14ac:dyDescent="0.3">
      <c r="A485" s="18">
        <f>Wedstrijden!A482</f>
        <v>0</v>
      </c>
      <c r="B485" s="16" t="str">
        <f>IFERROR(VLOOKUP(Wedstrijden!#REF!,#REF!,2,FALSE),"")</f>
        <v/>
      </c>
      <c r="C485" s="16">
        <f>Wedstrijden!E482</f>
        <v>0</v>
      </c>
      <c r="D485" s="16" t="str">
        <f>IFERROR(VLOOKUP(Wedstrijden!#REF!,#REF!,2,FALSE),"")</f>
        <v/>
      </c>
      <c r="E485" s="16" t="str">
        <f>IFERROR(VLOOKUP(Wedstrijden!#REF!,#REF!,5,FALSE),"")</f>
        <v/>
      </c>
      <c r="F485" s="16" t="e">
        <f>IF(Wedstrijden!#REF!&lt;&gt;"",Wedstrijden!#REF!,"")</f>
        <v>#REF!</v>
      </c>
      <c r="G485" s="16" t="e">
        <f>IF(Wedstrijden!#REF!="Indoor",1,0)</f>
        <v>#REF!</v>
      </c>
      <c r="H485" s="16" t="e">
        <f>Wedstrijden!#REF!</f>
        <v>#REF!</v>
      </c>
      <c r="I485" s="16" t="e">
        <f>IF(Wedstrijden!#REF!="Nee",0,IF(Wedstrijden!#REF!="Ja",1,""))</f>
        <v>#REF!</v>
      </c>
      <c r="J485" s="16" t="e">
        <f>IF(Wedstrijden!#REF!&lt;&gt;"",Wedstrijden!#REF!,"")</f>
        <v>#REF!</v>
      </c>
      <c r="BJ485" s="16" t="str">
        <f>IF(COUNTA(Wedstrijden!T482:AB482)&lt;&gt;0,1,"")</f>
        <v/>
      </c>
      <c r="BK485" s="16" t="str">
        <f t="shared" si="42"/>
        <v/>
      </c>
      <c r="BL485" s="16" t="e">
        <f>IF(Wedstrijden!#REF!="x","AA","")</f>
        <v>#REF!</v>
      </c>
      <c r="BM485" s="16" t="e">
        <f>IF(Wedstrijden!#REF!="x","A","")</f>
        <v>#REF!</v>
      </c>
      <c r="BN485" s="16" t="str">
        <f>IF(Wedstrijden!T482="x","B1","")</f>
        <v/>
      </c>
      <c r="BO485" s="16" t="e">
        <f>IF(Wedstrijden!#REF!="x","BB","")</f>
        <v>#REF!</v>
      </c>
      <c r="BP485" s="16" t="str">
        <f>IF(Wedstrijden!V482="x","B","")</f>
        <v/>
      </c>
      <c r="BQ485" s="16" t="str">
        <f>IF(Wedstrijden!W482="x","L1","")</f>
        <v/>
      </c>
      <c r="BR485" s="16" t="str">
        <f>IF(Wedstrijden!X482="x","L2","")</f>
        <v/>
      </c>
      <c r="BS485" s="16" t="str">
        <f>IF(Wedstrijden!Y482="x","M1","")</f>
        <v/>
      </c>
      <c r="BT485" s="16" t="str">
        <f>IF(Wedstrijden!Z482="x","M2","")</f>
        <v/>
      </c>
      <c r="BU485" s="16" t="str">
        <f>IF(Wedstrijden!AA482="x","Z1","")</f>
        <v/>
      </c>
      <c r="BV485" s="16" t="str">
        <f>IF(Wedstrijden!AB482="x","Z2","")</f>
        <v/>
      </c>
      <c r="BW485" s="16" t="str">
        <f>IF(COUNTA(Wedstrijden!K482:S482)&lt;&gt;0,1,"")</f>
        <v/>
      </c>
      <c r="BX485" s="16" t="str">
        <f t="shared" si="43"/>
        <v/>
      </c>
      <c r="BY485" s="16" t="str">
        <f>IF(Wedstrijden!K482="x","BB","")</f>
        <v/>
      </c>
      <c r="BZ485" s="16" t="str">
        <f>IF(Wedstrijden!L482="x","B","")</f>
        <v/>
      </c>
      <c r="CA485" s="16" t="str">
        <f>IF(Wedstrijden!M482="x","L1","")</f>
        <v/>
      </c>
      <c r="CB485" s="16" t="str">
        <f>IF(Wedstrijden!N482="x","L2","")</f>
        <v/>
      </c>
      <c r="CC485" s="16" t="str">
        <f>IF(Wedstrijden!O482="x","M1","")</f>
        <v/>
      </c>
      <c r="CD485" s="16" t="str">
        <f>IF(Wedstrijden!P482="x","M2","")</f>
        <v/>
      </c>
      <c r="CE485" s="16" t="str">
        <f>IF(Wedstrijden!Q482="x","Z1","")</f>
        <v/>
      </c>
      <c r="CF485" s="16" t="str">
        <f>IF(Wedstrijden!R482="x","Z2","")</f>
        <v/>
      </c>
      <c r="CG485" s="16" t="str">
        <f>IF(Wedstrijden!S482="x","ZZL","")</f>
        <v/>
      </c>
      <c r="CL485" s="16" t="str">
        <f>IF(COUNTA(Wedstrijden!AQ482:BA482)&lt;&gt;0,2,"")</f>
        <v/>
      </c>
      <c r="CM485" s="16" t="str">
        <f t="shared" si="44"/>
        <v/>
      </c>
      <c r="CN485" s="16" t="str">
        <f>IF(Wedstrijden!AQ482="x","AA","")</f>
        <v/>
      </c>
      <c r="CO485" s="16" t="str">
        <f>IF(Wedstrijden!AR482="x","A","")</f>
        <v/>
      </c>
      <c r="CP485" s="16" t="str">
        <f>IF(Wedstrijden!AS482="x","BB","")</f>
        <v/>
      </c>
      <c r="CQ485" s="16" t="str">
        <f>IF(Wedstrijden!AT482="x","B","")</f>
        <v/>
      </c>
      <c r="CR485" s="16" t="str">
        <f>IF(Wedstrijden!AU482="x","L","")</f>
        <v/>
      </c>
      <c r="CS485" s="16" t="str">
        <f>IF(Wedstrijden!AV482="x","M","")</f>
        <v/>
      </c>
      <c r="CT485" s="16" t="str">
        <f>IF(Wedstrijden!AW482="x","Z","")</f>
        <v/>
      </c>
      <c r="CU485" s="16" t="str">
        <f>IF(Wedstrijden!BA482="x","ZZ","")</f>
        <v/>
      </c>
      <c r="CV485" s="16" t="str">
        <f>IF(COUNTA(Wedstrijden!AH482:AO482)&lt;&gt;0,2,"")</f>
        <v/>
      </c>
      <c r="CW485" s="16" t="str">
        <f t="shared" si="45"/>
        <v/>
      </c>
      <c r="CX485" s="16" t="str">
        <f>IF(Wedstrijden!AH482="x","BB","")</f>
        <v/>
      </c>
      <c r="CY485" s="16" t="str">
        <f>IF(Wedstrijden!AI482="x","B","")</f>
        <v/>
      </c>
      <c r="CZ485" s="16" t="str">
        <f>IF(Wedstrijden!AJ482="x","L","")</f>
        <v/>
      </c>
      <c r="DA485" s="16" t="str">
        <f>IF(Wedstrijden!AK482="x","M","")</f>
        <v/>
      </c>
      <c r="DB485" s="16" t="str">
        <f>IF(Wedstrijden!AL482="x","Z","")</f>
        <v/>
      </c>
      <c r="DC485" s="16" t="str">
        <f>IF(Wedstrijden!AM482="x","ZZ","")</f>
        <v/>
      </c>
      <c r="DD485" s="16" t="str">
        <f>IF(Wedstrijden!AO482="x","1.40","")</f>
        <v/>
      </c>
      <c r="DE485" s="16" t="str">
        <f>IF(COUNTA(Wedstrijden!BC482:BE482)&lt;&gt;0,6,"")</f>
        <v/>
      </c>
      <c r="DF485" s="16" t="str">
        <f t="shared" si="46"/>
        <v/>
      </c>
      <c r="DG485" s="16" t="str">
        <f>IF(Wedstrijden!BC482="x","L","")</f>
        <v/>
      </c>
      <c r="DH485" s="16" t="str">
        <f>IF(Wedstrijden!BD482="x","M","")</f>
        <v/>
      </c>
      <c r="DI485" s="16" t="str">
        <f>IF(Wedstrijden!BE482="x","Z","")</f>
        <v/>
      </c>
      <c r="DJ485" s="16" t="str">
        <f>IF(Wedstrijden!BF482="x","Z","")</f>
        <v/>
      </c>
      <c r="DK485" s="16" t="str">
        <f>IF(COUNTA(Wedstrijden!BH482:BJ482)&lt;&gt;0,6,"")</f>
        <v/>
      </c>
      <c r="DL485" s="16" t="str">
        <f t="shared" si="47"/>
        <v/>
      </c>
      <c r="DM485" s="16" t="str">
        <f>IF(Wedstrijden!BH482="x","L","")</f>
        <v/>
      </c>
      <c r="DN485" s="16" t="str">
        <f>IF(Wedstrijden!BI482="x","M","")</f>
        <v/>
      </c>
      <c r="DO485" s="16" t="str">
        <f>IF(Wedstrijden!BJ482="x","Z","")</f>
        <v/>
      </c>
      <c r="DP485" s="16" t="str">
        <f>IF(Wedstrijden!BK482="x","Z","")</f>
        <v/>
      </c>
    </row>
    <row r="486" spans="1:120" ht="14.4" x14ac:dyDescent="0.3">
      <c r="A486" s="18">
        <f>Wedstrijden!A483</f>
        <v>0</v>
      </c>
      <c r="B486" s="16" t="str">
        <f>IFERROR(VLOOKUP(Wedstrijden!#REF!,#REF!,2,FALSE),"")</f>
        <v/>
      </c>
      <c r="C486" s="16">
        <f>Wedstrijden!E483</f>
        <v>0</v>
      </c>
      <c r="D486" s="16" t="str">
        <f>IFERROR(VLOOKUP(Wedstrijden!#REF!,#REF!,2,FALSE),"")</f>
        <v/>
      </c>
      <c r="E486" s="16" t="str">
        <f>IFERROR(VLOOKUP(Wedstrijden!#REF!,#REF!,5,FALSE),"")</f>
        <v/>
      </c>
      <c r="F486" s="16" t="e">
        <f>IF(Wedstrijden!#REF!&lt;&gt;"",Wedstrijden!#REF!,"")</f>
        <v>#REF!</v>
      </c>
      <c r="G486" s="16" t="e">
        <f>IF(Wedstrijden!#REF!="Indoor",1,0)</f>
        <v>#REF!</v>
      </c>
      <c r="H486" s="16" t="e">
        <f>Wedstrijden!#REF!</f>
        <v>#REF!</v>
      </c>
      <c r="I486" s="16" t="e">
        <f>IF(Wedstrijden!#REF!="Nee",0,IF(Wedstrijden!#REF!="Ja",1,""))</f>
        <v>#REF!</v>
      </c>
      <c r="J486" s="16" t="e">
        <f>IF(Wedstrijden!#REF!&lt;&gt;"",Wedstrijden!#REF!,"")</f>
        <v>#REF!</v>
      </c>
      <c r="BJ486" s="16" t="str">
        <f>IF(COUNTA(Wedstrijden!T483:AB483)&lt;&gt;0,1,"")</f>
        <v/>
      </c>
      <c r="BK486" s="16" t="str">
        <f t="shared" si="42"/>
        <v/>
      </c>
      <c r="BL486" s="16" t="e">
        <f>IF(Wedstrijden!#REF!="x","AA","")</f>
        <v>#REF!</v>
      </c>
      <c r="BM486" s="16" t="e">
        <f>IF(Wedstrijden!#REF!="x","A","")</f>
        <v>#REF!</v>
      </c>
      <c r="BN486" s="16" t="str">
        <f>IF(Wedstrijden!T483="x","B1","")</f>
        <v/>
      </c>
      <c r="BO486" s="16" t="e">
        <f>IF(Wedstrijden!#REF!="x","BB","")</f>
        <v>#REF!</v>
      </c>
      <c r="BP486" s="16" t="str">
        <f>IF(Wedstrijden!V483="x","B","")</f>
        <v/>
      </c>
      <c r="BQ486" s="16" t="str">
        <f>IF(Wedstrijden!W483="x","L1","")</f>
        <v/>
      </c>
      <c r="BR486" s="16" t="str">
        <f>IF(Wedstrijden!X483="x","L2","")</f>
        <v/>
      </c>
      <c r="BS486" s="16" t="str">
        <f>IF(Wedstrijden!Y483="x","M1","")</f>
        <v/>
      </c>
      <c r="BT486" s="16" t="str">
        <f>IF(Wedstrijden!Z483="x","M2","")</f>
        <v/>
      </c>
      <c r="BU486" s="16" t="str">
        <f>IF(Wedstrijden!AA483="x","Z1","")</f>
        <v/>
      </c>
      <c r="BV486" s="16" t="str">
        <f>IF(Wedstrijden!AB483="x","Z2","")</f>
        <v/>
      </c>
      <c r="BW486" s="16" t="str">
        <f>IF(COUNTA(Wedstrijden!K483:S483)&lt;&gt;0,1,"")</f>
        <v/>
      </c>
      <c r="BX486" s="16" t="str">
        <f t="shared" si="43"/>
        <v/>
      </c>
      <c r="BY486" s="16" t="str">
        <f>IF(Wedstrijden!K483="x","BB","")</f>
        <v/>
      </c>
      <c r="BZ486" s="16" t="str">
        <f>IF(Wedstrijden!L483="x","B","")</f>
        <v/>
      </c>
      <c r="CA486" s="16" t="str">
        <f>IF(Wedstrijden!M483="x","L1","")</f>
        <v/>
      </c>
      <c r="CB486" s="16" t="str">
        <f>IF(Wedstrijden!N483="x","L2","")</f>
        <v/>
      </c>
      <c r="CC486" s="16" t="str">
        <f>IF(Wedstrijden!O483="x","M1","")</f>
        <v/>
      </c>
      <c r="CD486" s="16" t="str">
        <f>IF(Wedstrijden!P483="x","M2","")</f>
        <v/>
      </c>
      <c r="CE486" s="16" t="str">
        <f>IF(Wedstrijden!Q483="x","Z1","")</f>
        <v/>
      </c>
      <c r="CF486" s="16" t="str">
        <f>IF(Wedstrijden!R483="x","Z2","")</f>
        <v/>
      </c>
      <c r="CG486" s="16" t="str">
        <f>IF(Wedstrijden!S483="x","ZZL","")</f>
        <v/>
      </c>
      <c r="CL486" s="16" t="str">
        <f>IF(COUNTA(Wedstrijden!AQ483:BA483)&lt;&gt;0,2,"")</f>
        <v/>
      </c>
      <c r="CM486" s="16" t="str">
        <f t="shared" si="44"/>
        <v/>
      </c>
      <c r="CN486" s="16" t="str">
        <f>IF(Wedstrijden!AQ483="x","AA","")</f>
        <v/>
      </c>
      <c r="CO486" s="16" t="str">
        <f>IF(Wedstrijden!AR483="x","A","")</f>
        <v/>
      </c>
      <c r="CP486" s="16" t="str">
        <f>IF(Wedstrijden!AS483="x","BB","")</f>
        <v/>
      </c>
      <c r="CQ486" s="16" t="str">
        <f>IF(Wedstrijden!AT483="x","B","")</f>
        <v/>
      </c>
      <c r="CR486" s="16" t="str">
        <f>IF(Wedstrijden!AU483="x","L","")</f>
        <v/>
      </c>
      <c r="CS486" s="16" t="str">
        <f>IF(Wedstrijden!AV483="x","M","")</f>
        <v/>
      </c>
      <c r="CT486" s="16" t="str">
        <f>IF(Wedstrijden!AW483="x","Z","")</f>
        <v/>
      </c>
      <c r="CU486" s="16" t="str">
        <f>IF(Wedstrijden!BA483="x","ZZ","")</f>
        <v/>
      </c>
      <c r="CV486" s="16" t="str">
        <f>IF(COUNTA(Wedstrijden!AH483:AO483)&lt;&gt;0,2,"")</f>
        <v/>
      </c>
      <c r="CW486" s="16" t="str">
        <f t="shared" si="45"/>
        <v/>
      </c>
      <c r="CX486" s="16" t="str">
        <f>IF(Wedstrijden!AH483="x","BB","")</f>
        <v/>
      </c>
      <c r="CY486" s="16" t="str">
        <f>IF(Wedstrijden!AI483="x","B","")</f>
        <v/>
      </c>
      <c r="CZ486" s="16" t="str">
        <f>IF(Wedstrijden!AJ483="x","L","")</f>
        <v/>
      </c>
      <c r="DA486" s="16" t="str">
        <f>IF(Wedstrijden!AK483="x","M","")</f>
        <v/>
      </c>
      <c r="DB486" s="16" t="str">
        <f>IF(Wedstrijden!AL483="x","Z","")</f>
        <v/>
      </c>
      <c r="DC486" s="16" t="str">
        <f>IF(Wedstrijden!AM483="x","ZZ","")</f>
        <v/>
      </c>
      <c r="DD486" s="16" t="str">
        <f>IF(Wedstrijden!AO483="x","1.40","")</f>
        <v/>
      </c>
      <c r="DE486" s="16" t="str">
        <f>IF(COUNTA(Wedstrijden!BC483:BE483)&lt;&gt;0,6,"")</f>
        <v/>
      </c>
      <c r="DF486" s="16" t="str">
        <f t="shared" si="46"/>
        <v/>
      </c>
      <c r="DG486" s="16" t="str">
        <f>IF(Wedstrijden!BC483="x","L","")</f>
        <v/>
      </c>
      <c r="DH486" s="16" t="str">
        <f>IF(Wedstrijden!BD483="x","M","")</f>
        <v/>
      </c>
      <c r="DI486" s="16" t="str">
        <f>IF(Wedstrijden!BE483="x","Z","")</f>
        <v/>
      </c>
      <c r="DJ486" s="16" t="str">
        <f>IF(Wedstrijden!BF483="x","Z","")</f>
        <v/>
      </c>
      <c r="DK486" s="16" t="str">
        <f>IF(COUNTA(Wedstrijden!BH483:BJ483)&lt;&gt;0,6,"")</f>
        <v/>
      </c>
      <c r="DL486" s="16" t="str">
        <f t="shared" si="47"/>
        <v/>
      </c>
      <c r="DM486" s="16" t="str">
        <f>IF(Wedstrijden!BH483="x","L","")</f>
        <v/>
      </c>
      <c r="DN486" s="16" t="str">
        <f>IF(Wedstrijden!BI483="x","M","")</f>
        <v/>
      </c>
      <c r="DO486" s="16" t="str">
        <f>IF(Wedstrijden!BJ483="x","Z","")</f>
        <v/>
      </c>
      <c r="DP486" s="16" t="str">
        <f>IF(Wedstrijden!BK483="x","Z","")</f>
        <v/>
      </c>
    </row>
    <row r="487" spans="1:120" ht="14.4" x14ac:dyDescent="0.3">
      <c r="A487" s="18">
        <f>Wedstrijden!A484</f>
        <v>0</v>
      </c>
      <c r="B487" s="16" t="str">
        <f>IFERROR(VLOOKUP(Wedstrijden!#REF!,#REF!,2,FALSE),"")</f>
        <v/>
      </c>
      <c r="C487" s="16">
        <f>Wedstrijden!E484</f>
        <v>0</v>
      </c>
      <c r="D487" s="16" t="str">
        <f>IFERROR(VLOOKUP(Wedstrijden!#REF!,#REF!,2,FALSE),"")</f>
        <v/>
      </c>
      <c r="E487" s="16" t="str">
        <f>IFERROR(VLOOKUP(Wedstrijden!#REF!,#REF!,5,FALSE),"")</f>
        <v/>
      </c>
      <c r="F487" s="16" t="e">
        <f>IF(Wedstrijden!#REF!&lt;&gt;"",Wedstrijden!#REF!,"")</f>
        <v>#REF!</v>
      </c>
      <c r="G487" s="16" t="e">
        <f>IF(Wedstrijden!#REF!="Indoor",1,0)</f>
        <v>#REF!</v>
      </c>
      <c r="H487" s="16" t="e">
        <f>Wedstrijden!#REF!</f>
        <v>#REF!</v>
      </c>
      <c r="I487" s="16" t="e">
        <f>IF(Wedstrijden!#REF!="Nee",0,IF(Wedstrijden!#REF!="Ja",1,""))</f>
        <v>#REF!</v>
      </c>
      <c r="J487" s="16" t="e">
        <f>IF(Wedstrijden!#REF!&lt;&gt;"",Wedstrijden!#REF!,"")</f>
        <v>#REF!</v>
      </c>
      <c r="BJ487" s="16" t="str">
        <f>IF(COUNTA(Wedstrijden!T484:AB484)&lt;&gt;0,1,"")</f>
        <v/>
      </c>
      <c r="BK487" s="16" t="str">
        <f t="shared" si="42"/>
        <v/>
      </c>
      <c r="BL487" s="16" t="e">
        <f>IF(Wedstrijden!#REF!="x","AA","")</f>
        <v>#REF!</v>
      </c>
      <c r="BM487" s="16" t="e">
        <f>IF(Wedstrijden!#REF!="x","A","")</f>
        <v>#REF!</v>
      </c>
      <c r="BN487" s="16" t="str">
        <f>IF(Wedstrijden!T484="x","B1","")</f>
        <v/>
      </c>
      <c r="BO487" s="16" t="e">
        <f>IF(Wedstrijden!#REF!="x","BB","")</f>
        <v>#REF!</v>
      </c>
      <c r="BP487" s="16" t="str">
        <f>IF(Wedstrijden!V484="x","B","")</f>
        <v/>
      </c>
      <c r="BQ487" s="16" t="str">
        <f>IF(Wedstrijden!W484="x","L1","")</f>
        <v/>
      </c>
      <c r="BR487" s="16" t="str">
        <f>IF(Wedstrijden!X484="x","L2","")</f>
        <v/>
      </c>
      <c r="BS487" s="16" t="str">
        <f>IF(Wedstrijden!Y484="x","M1","")</f>
        <v/>
      </c>
      <c r="BT487" s="16" t="str">
        <f>IF(Wedstrijden!Z484="x","M2","")</f>
        <v/>
      </c>
      <c r="BU487" s="16" t="str">
        <f>IF(Wedstrijden!AA484="x","Z1","")</f>
        <v/>
      </c>
      <c r="BV487" s="16" t="str">
        <f>IF(Wedstrijden!AB484="x","Z2","")</f>
        <v/>
      </c>
      <c r="BW487" s="16" t="str">
        <f>IF(COUNTA(Wedstrijden!K484:S484)&lt;&gt;0,1,"")</f>
        <v/>
      </c>
      <c r="BX487" s="16" t="str">
        <f t="shared" si="43"/>
        <v/>
      </c>
      <c r="BY487" s="16" t="str">
        <f>IF(Wedstrijden!K484="x","BB","")</f>
        <v/>
      </c>
      <c r="BZ487" s="16" t="str">
        <f>IF(Wedstrijden!L484="x","B","")</f>
        <v/>
      </c>
      <c r="CA487" s="16" t="str">
        <f>IF(Wedstrijden!M484="x","L1","")</f>
        <v/>
      </c>
      <c r="CB487" s="16" t="str">
        <f>IF(Wedstrijden!N484="x","L2","")</f>
        <v/>
      </c>
      <c r="CC487" s="16" t="str">
        <f>IF(Wedstrijden!O484="x","M1","")</f>
        <v/>
      </c>
      <c r="CD487" s="16" t="str">
        <f>IF(Wedstrijden!P484="x","M2","")</f>
        <v/>
      </c>
      <c r="CE487" s="16" t="str">
        <f>IF(Wedstrijden!Q484="x","Z1","")</f>
        <v/>
      </c>
      <c r="CF487" s="16" t="str">
        <f>IF(Wedstrijden!R484="x","Z2","")</f>
        <v/>
      </c>
      <c r="CG487" s="16" t="str">
        <f>IF(Wedstrijden!S484="x","ZZL","")</f>
        <v/>
      </c>
      <c r="CL487" s="16" t="str">
        <f>IF(COUNTA(Wedstrijden!AQ484:BA484)&lt;&gt;0,2,"")</f>
        <v/>
      </c>
      <c r="CM487" s="16" t="str">
        <f t="shared" si="44"/>
        <v/>
      </c>
      <c r="CN487" s="16" t="str">
        <f>IF(Wedstrijden!AQ484="x","AA","")</f>
        <v/>
      </c>
      <c r="CO487" s="16" t="str">
        <f>IF(Wedstrijden!AR484="x","A","")</f>
        <v/>
      </c>
      <c r="CP487" s="16" t="str">
        <f>IF(Wedstrijden!AS484="x","BB","")</f>
        <v/>
      </c>
      <c r="CQ487" s="16" t="str">
        <f>IF(Wedstrijden!AT484="x","B","")</f>
        <v/>
      </c>
      <c r="CR487" s="16" t="str">
        <f>IF(Wedstrijden!AU484="x","L","")</f>
        <v/>
      </c>
      <c r="CS487" s="16" t="str">
        <f>IF(Wedstrijden!AV484="x","M","")</f>
        <v/>
      </c>
      <c r="CT487" s="16" t="str">
        <f>IF(Wedstrijden!AW484="x","Z","")</f>
        <v/>
      </c>
      <c r="CU487" s="16" t="str">
        <f>IF(Wedstrijden!BA484="x","ZZ","")</f>
        <v/>
      </c>
      <c r="CV487" s="16" t="str">
        <f>IF(COUNTA(Wedstrijden!AH484:AO484)&lt;&gt;0,2,"")</f>
        <v/>
      </c>
      <c r="CW487" s="16" t="str">
        <f t="shared" si="45"/>
        <v/>
      </c>
      <c r="CX487" s="16" t="str">
        <f>IF(Wedstrijden!AH484="x","BB","")</f>
        <v/>
      </c>
      <c r="CY487" s="16" t="str">
        <f>IF(Wedstrijden!AI484="x","B","")</f>
        <v/>
      </c>
      <c r="CZ487" s="16" t="str">
        <f>IF(Wedstrijden!AJ484="x","L","")</f>
        <v/>
      </c>
      <c r="DA487" s="16" t="str">
        <f>IF(Wedstrijden!AK484="x","M","")</f>
        <v/>
      </c>
      <c r="DB487" s="16" t="str">
        <f>IF(Wedstrijden!AL484="x","Z","")</f>
        <v/>
      </c>
      <c r="DC487" s="16" t="str">
        <f>IF(Wedstrijden!AM484="x","ZZ","")</f>
        <v/>
      </c>
      <c r="DD487" s="16" t="str">
        <f>IF(Wedstrijden!AO484="x","1.40","")</f>
        <v/>
      </c>
      <c r="DE487" s="16" t="str">
        <f>IF(COUNTA(Wedstrijden!BC484:BE484)&lt;&gt;0,6,"")</f>
        <v/>
      </c>
      <c r="DF487" s="16" t="str">
        <f t="shared" si="46"/>
        <v/>
      </c>
      <c r="DG487" s="16" t="str">
        <f>IF(Wedstrijden!BC484="x","L","")</f>
        <v/>
      </c>
      <c r="DH487" s="16" t="str">
        <f>IF(Wedstrijden!BD484="x","M","")</f>
        <v/>
      </c>
      <c r="DI487" s="16" t="str">
        <f>IF(Wedstrijden!BE484="x","Z","")</f>
        <v/>
      </c>
      <c r="DJ487" s="16" t="str">
        <f>IF(Wedstrijden!BF484="x","Z","")</f>
        <v/>
      </c>
      <c r="DK487" s="16" t="str">
        <f>IF(COUNTA(Wedstrijden!BH484:BJ484)&lt;&gt;0,6,"")</f>
        <v/>
      </c>
      <c r="DL487" s="16" t="str">
        <f t="shared" si="47"/>
        <v/>
      </c>
      <c r="DM487" s="16" t="str">
        <f>IF(Wedstrijden!BH484="x","L","")</f>
        <v/>
      </c>
      <c r="DN487" s="16" t="str">
        <f>IF(Wedstrijden!BI484="x","M","")</f>
        <v/>
      </c>
      <c r="DO487" s="16" t="str">
        <f>IF(Wedstrijden!BJ484="x","Z","")</f>
        <v/>
      </c>
      <c r="DP487" s="16" t="str">
        <f>IF(Wedstrijden!BK484="x","Z","")</f>
        <v/>
      </c>
    </row>
    <row r="488" spans="1:120" ht="14.4" x14ac:dyDescent="0.3">
      <c r="A488" s="18">
        <f>Wedstrijden!A485</f>
        <v>0</v>
      </c>
      <c r="B488" s="16" t="str">
        <f>IFERROR(VLOOKUP(Wedstrijden!#REF!,#REF!,2,FALSE),"")</f>
        <v/>
      </c>
      <c r="C488" s="16">
        <f>Wedstrijden!E485</f>
        <v>0</v>
      </c>
      <c r="D488" s="16" t="str">
        <f>IFERROR(VLOOKUP(Wedstrijden!#REF!,#REF!,2,FALSE),"")</f>
        <v/>
      </c>
      <c r="E488" s="16" t="str">
        <f>IFERROR(VLOOKUP(Wedstrijden!#REF!,#REF!,5,FALSE),"")</f>
        <v/>
      </c>
      <c r="F488" s="16" t="e">
        <f>IF(Wedstrijden!#REF!&lt;&gt;"",Wedstrijden!#REF!,"")</f>
        <v>#REF!</v>
      </c>
      <c r="G488" s="16" t="e">
        <f>IF(Wedstrijden!#REF!="Indoor",1,0)</f>
        <v>#REF!</v>
      </c>
      <c r="H488" s="16" t="e">
        <f>Wedstrijden!#REF!</f>
        <v>#REF!</v>
      </c>
      <c r="I488" s="16" t="e">
        <f>IF(Wedstrijden!#REF!="Nee",0,IF(Wedstrijden!#REF!="Ja",1,""))</f>
        <v>#REF!</v>
      </c>
      <c r="J488" s="16" t="e">
        <f>IF(Wedstrijden!#REF!&lt;&gt;"",Wedstrijden!#REF!,"")</f>
        <v>#REF!</v>
      </c>
      <c r="BJ488" s="16" t="str">
        <f>IF(COUNTA(Wedstrijden!T485:AB485)&lt;&gt;0,1,"")</f>
        <v/>
      </c>
      <c r="BK488" s="16" t="str">
        <f t="shared" si="42"/>
        <v/>
      </c>
      <c r="BL488" s="16" t="e">
        <f>IF(Wedstrijden!#REF!="x","AA","")</f>
        <v>#REF!</v>
      </c>
      <c r="BM488" s="16" t="e">
        <f>IF(Wedstrijden!#REF!="x","A","")</f>
        <v>#REF!</v>
      </c>
      <c r="BN488" s="16" t="str">
        <f>IF(Wedstrijden!T485="x","B1","")</f>
        <v/>
      </c>
      <c r="BO488" s="16" t="e">
        <f>IF(Wedstrijden!#REF!="x","BB","")</f>
        <v>#REF!</v>
      </c>
      <c r="BP488" s="16" t="str">
        <f>IF(Wedstrijden!V485="x","B","")</f>
        <v/>
      </c>
      <c r="BQ488" s="16" t="str">
        <f>IF(Wedstrijden!W485="x","L1","")</f>
        <v/>
      </c>
      <c r="BR488" s="16" t="str">
        <f>IF(Wedstrijden!X485="x","L2","")</f>
        <v/>
      </c>
      <c r="BS488" s="16" t="str">
        <f>IF(Wedstrijden!Y485="x","M1","")</f>
        <v/>
      </c>
      <c r="BT488" s="16" t="str">
        <f>IF(Wedstrijden!Z485="x","M2","")</f>
        <v/>
      </c>
      <c r="BU488" s="16" t="str">
        <f>IF(Wedstrijden!AA485="x","Z1","")</f>
        <v/>
      </c>
      <c r="BV488" s="16" t="str">
        <f>IF(Wedstrijden!AB485="x","Z2","")</f>
        <v/>
      </c>
      <c r="BW488" s="16" t="str">
        <f>IF(COUNTA(Wedstrijden!K485:S485)&lt;&gt;0,1,"")</f>
        <v/>
      </c>
      <c r="BX488" s="16" t="str">
        <f t="shared" si="43"/>
        <v/>
      </c>
      <c r="BY488" s="16" t="str">
        <f>IF(Wedstrijden!K485="x","BB","")</f>
        <v/>
      </c>
      <c r="BZ488" s="16" t="str">
        <f>IF(Wedstrijden!L485="x","B","")</f>
        <v/>
      </c>
      <c r="CA488" s="16" t="str">
        <f>IF(Wedstrijden!M485="x","L1","")</f>
        <v/>
      </c>
      <c r="CB488" s="16" t="str">
        <f>IF(Wedstrijden!N485="x","L2","")</f>
        <v/>
      </c>
      <c r="CC488" s="16" t="str">
        <f>IF(Wedstrijden!O485="x","M1","")</f>
        <v/>
      </c>
      <c r="CD488" s="16" t="str">
        <f>IF(Wedstrijden!P485="x","M2","")</f>
        <v/>
      </c>
      <c r="CE488" s="16" t="str">
        <f>IF(Wedstrijden!Q485="x","Z1","")</f>
        <v/>
      </c>
      <c r="CF488" s="16" t="str">
        <f>IF(Wedstrijden!R485="x","Z2","")</f>
        <v/>
      </c>
      <c r="CG488" s="16" t="str">
        <f>IF(Wedstrijden!S485="x","ZZL","")</f>
        <v/>
      </c>
      <c r="CL488" s="16" t="str">
        <f>IF(COUNTA(Wedstrijden!AQ485:BA485)&lt;&gt;0,2,"")</f>
        <v/>
      </c>
      <c r="CM488" s="16" t="str">
        <f t="shared" si="44"/>
        <v/>
      </c>
      <c r="CN488" s="16" t="str">
        <f>IF(Wedstrijden!AQ485="x","AA","")</f>
        <v/>
      </c>
      <c r="CO488" s="16" t="str">
        <f>IF(Wedstrijden!AR485="x","A","")</f>
        <v/>
      </c>
      <c r="CP488" s="16" t="str">
        <f>IF(Wedstrijden!AS485="x","BB","")</f>
        <v/>
      </c>
      <c r="CQ488" s="16" t="str">
        <f>IF(Wedstrijden!AT485="x","B","")</f>
        <v/>
      </c>
      <c r="CR488" s="16" t="str">
        <f>IF(Wedstrijden!AU485="x","L","")</f>
        <v/>
      </c>
      <c r="CS488" s="16" t="str">
        <f>IF(Wedstrijden!AV485="x","M","")</f>
        <v/>
      </c>
      <c r="CT488" s="16" t="str">
        <f>IF(Wedstrijden!AW485="x","Z","")</f>
        <v/>
      </c>
      <c r="CU488" s="16" t="str">
        <f>IF(Wedstrijden!BA485="x","ZZ","")</f>
        <v/>
      </c>
      <c r="CV488" s="16" t="str">
        <f>IF(COUNTA(Wedstrijden!AH485:AO485)&lt;&gt;0,2,"")</f>
        <v/>
      </c>
      <c r="CW488" s="16" t="str">
        <f t="shared" si="45"/>
        <v/>
      </c>
      <c r="CX488" s="16" t="str">
        <f>IF(Wedstrijden!AH485="x","BB","")</f>
        <v/>
      </c>
      <c r="CY488" s="16" t="str">
        <f>IF(Wedstrijden!AI485="x","B","")</f>
        <v/>
      </c>
      <c r="CZ488" s="16" t="str">
        <f>IF(Wedstrijden!AJ485="x","L","")</f>
        <v/>
      </c>
      <c r="DA488" s="16" t="str">
        <f>IF(Wedstrijden!AK485="x","M","")</f>
        <v/>
      </c>
      <c r="DB488" s="16" t="str">
        <f>IF(Wedstrijden!AL485="x","Z","")</f>
        <v/>
      </c>
      <c r="DC488" s="16" t="str">
        <f>IF(Wedstrijden!AM485="x","ZZ","")</f>
        <v/>
      </c>
      <c r="DD488" s="16" t="str">
        <f>IF(Wedstrijden!AO485="x","1.40","")</f>
        <v/>
      </c>
      <c r="DE488" s="16" t="str">
        <f>IF(COUNTA(Wedstrijden!BC485:BE485)&lt;&gt;0,6,"")</f>
        <v/>
      </c>
      <c r="DF488" s="16" t="str">
        <f t="shared" si="46"/>
        <v/>
      </c>
      <c r="DG488" s="16" t="str">
        <f>IF(Wedstrijden!BC485="x","L","")</f>
        <v/>
      </c>
      <c r="DH488" s="16" t="str">
        <f>IF(Wedstrijden!BD485="x","M","")</f>
        <v/>
      </c>
      <c r="DI488" s="16" t="str">
        <f>IF(Wedstrijden!BE485="x","Z","")</f>
        <v/>
      </c>
      <c r="DJ488" s="16" t="str">
        <f>IF(Wedstrijden!BF485="x","Z","")</f>
        <v/>
      </c>
      <c r="DK488" s="16" t="str">
        <f>IF(COUNTA(Wedstrijden!BH485:BJ485)&lt;&gt;0,6,"")</f>
        <v/>
      </c>
      <c r="DL488" s="16" t="str">
        <f t="shared" si="47"/>
        <v/>
      </c>
      <c r="DM488" s="16" t="str">
        <f>IF(Wedstrijden!BH485="x","L","")</f>
        <v/>
      </c>
      <c r="DN488" s="16" t="str">
        <f>IF(Wedstrijden!BI485="x","M","")</f>
        <v/>
      </c>
      <c r="DO488" s="16" t="str">
        <f>IF(Wedstrijden!BJ485="x","Z","")</f>
        <v/>
      </c>
      <c r="DP488" s="16" t="str">
        <f>IF(Wedstrijden!BK485="x","Z","")</f>
        <v/>
      </c>
    </row>
    <row r="489" spans="1:120" ht="14.4" x14ac:dyDescent="0.3">
      <c r="A489" s="18">
        <f>Wedstrijden!A486</f>
        <v>0</v>
      </c>
      <c r="B489" s="16" t="str">
        <f>IFERROR(VLOOKUP(Wedstrijden!#REF!,#REF!,2,FALSE),"")</f>
        <v/>
      </c>
      <c r="C489" s="16">
        <f>Wedstrijden!E486</f>
        <v>0</v>
      </c>
      <c r="D489" s="16" t="str">
        <f>IFERROR(VLOOKUP(Wedstrijden!#REF!,#REF!,2,FALSE),"")</f>
        <v/>
      </c>
      <c r="E489" s="16" t="str">
        <f>IFERROR(VLOOKUP(Wedstrijden!#REF!,#REF!,5,FALSE),"")</f>
        <v/>
      </c>
      <c r="F489" s="16" t="e">
        <f>IF(Wedstrijden!#REF!&lt;&gt;"",Wedstrijden!#REF!,"")</f>
        <v>#REF!</v>
      </c>
      <c r="G489" s="16" t="e">
        <f>IF(Wedstrijden!#REF!="Indoor",1,0)</f>
        <v>#REF!</v>
      </c>
      <c r="H489" s="16" t="e">
        <f>Wedstrijden!#REF!</f>
        <v>#REF!</v>
      </c>
      <c r="I489" s="16" t="e">
        <f>IF(Wedstrijden!#REF!="Nee",0,IF(Wedstrijden!#REF!="Ja",1,""))</f>
        <v>#REF!</v>
      </c>
      <c r="J489" s="16" t="e">
        <f>IF(Wedstrijden!#REF!&lt;&gt;"",Wedstrijden!#REF!,"")</f>
        <v>#REF!</v>
      </c>
      <c r="BJ489" s="16" t="str">
        <f>IF(COUNTA(Wedstrijden!T486:AB486)&lt;&gt;0,1,"")</f>
        <v/>
      </c>
      <c r="BK489" s="16" t="str">
        <f t="shared" si="42"/>
        <v/>
      </c>
      <c r="BL489" s="16" t="e">
        <f>IF(Wedstrijden!#REF!="x","AA","")</f>
        <v>#REF!</v>
      </c>
      <c r="BM489" s="16" t="e">
        <f>IF(Wedstrijden!#REF!="x","A","")</f>
        <v>#REF!</v>
      </c>
      <c r="BN489" s="16" t="str">
        <f>IF(Wedstrijden!T486="x","B1","")</f>
        <v/>
      </c>
      <c r="BO489" s="16" t="e">
        <f>IF(Wedstrijden!#REF!="x","BB","")</f>
        <v>#REF!</v>
      </c>
      <c r="BP489" s="16" t="str">
        <f>IF(Wedstrijden!V486="x","B","")</f>
        <v/>
      </c>
      <c r="BQ489" s="16" t="str">
        <f>IF(Wedstrijden!W486="x","L1","")</f>
        <v/>
      </c>
      <c r="BR489" s="16" t="str">
        <f>IF(Wedstrijden!X486="x","L2","")</f>
        <v/>
      </c>
      <c r="BS489" s="16" t="str">
        <f>IF(Wedstrijden!Y486="x","M1","")</f>
        <v/>
      </c>
      <c r="BT489" s="16" t="str">
        <f>IF(Wedstrijden!Z486="x","M2","")</f>
        <v/>
      </c>
      <c r="BU489" s="16" t="str">
        <f>IF(Wedstrijden!AA486="x","Z1","")</f>
        <v/>
      </c>
      <c r="BV489" s="16" t="str">
        <f>IF(Wedstrijden!AB486="x","Z2","")</f>
        <v/>
      </c>
      <c r="BW489" s="16" t="str">
        <f>IF(COUNTA(Wedstrijden!K486:S486)&lt;&gt;0,1,"")</f>
        <v/>
      </c>
      <c r="BX489" s="16" t="str">
        <f t="shared" si="43"/>
        <v/>
      </c>
      <c r="BY489" s="16" t="str">
        <f>IF(Wedstrijden!K486="x","BB","")</f>
        <v/>
      </c>
      <c r="BZ489" s="16" t="str">
        <f>IF(Wedstrijden!L486="x","B","")</f>
        <v/>
      </c>
      <c r="CA489" s="16" t="str">
        <f>IF(Wedstrijden!M486="x","L1","")</f>
        <v/>
      </c>
      <c r="CB489" s="16" t="str">
        <f>IF(Wedstrijden!N486="x","L2","")</f>
        <v/>
      </c>
      <c r="CC489" s="16" t="str">
        <f>IF(Wedstrijden!O486="x","M1","")</f>
        <v/>
      </c>
      <c r="CD489" s="16" t="str">
        <f>IF(Wedstrijden!P486="x","M2","")</f>
        <v/>
      </c>
      <c r="CE489" s="16" t="str">
        <f>IF(Wedstrijden!Q486="x","Z1","")</f>
        <v/>
      </c>
      <c r="CF489" s="16" t="str">
        <f>IF(Wedstrijden!R486="x","Z2","")</f>
        <v/>
      </c>
      <c r="CG489" s="16" t="str">
        <f>IF(Wedstrijden!S486="x","ZZL","")</f>
        <v/>
      </c>
      <c r="CL489" s="16" t="str">
        <f>IF(COUNTA(Wedstrijden!AQ486:BA486)&lt;&gt;0,2,"")</f>
        <v/>
      </c>
      <c r="CM489" s="16" t="str">
        <f t="shared" si="44"/>
        <v/>
      </c>
      <c r="CN489" s="16" t="str">
        <f>IF(Wedstrijden!AQ486="x","AA","")</f>
        <v/>
      </c>
      <c r="CO489" s="16" t="str">
        <f>IF(Wedstrijden!AR486="x","A","")</f>
        <v/>
      </c>
      <c r="CP489" s="16" t="str">
        <f>IF(Wedstrijden!AS486="x","BB","")</f>
        <v/>
      </c>
      <c r="CQ489" s="16" t="str">
        <f>IF(Wedstrijden!AT486="x","B","")</f>
        <v/>
      </c>
      <c r="CR489" s="16" t="str">
        <f>IF(Wedstrijden!AU486="x","L","")</f>
        <v/>
      </c>
      <c r="CS489" s="16" t="str">
        <f>IF(Wedstrijden!AV486="x","M","")</f>
        <v/>
      </c>
      <c r="CT489" s="16" t="str">
        <f>IF(Wedstrijden!AW486="x","Z","")</f>
        <v/>
      </c>
      <c r="CU489" s="16" t="str">
        <f>IF(Wedstrijden!BA486="x","ZZ","")</f>
        <v/>
      </c>
      <c r="CV489" s="16" t="str">
        <f>IF(COUNTA(Wedstrijden!AH486:AO486)&lt;&gt;0,2,"")</f>
        <v/>
      </c>
      <c r="CW489" s="16" t="str">
        <f t="shared" si="45"/>
        <v/>
      </c>
      <c r="CX489" s="16" t="str">
        <f>IF(Wedstrijden!AH486="x","BB","")</f>
        <v/>
      </c>
      <c r="CY489" s="16" t="str">
        <f>IF(Wedstrijden!AI486="x","B","")</f>
        <v/>
      </c>
      <c r="CZ489" s="16" t="str">
        <f>IF(Wedstrijden!AJ486="x","L","")</f>
        <v/>
      </c>
      <c r="DA489" s="16" t="str">
        <f>IF(Wedstrijden!AK486="x","M","")</f>
        <v/>
      </c>
      <c r="DB489" s="16" t="str">
        <f>IF(Wedstrijden!AL486="x","Z","")</f>
        <v/>
      </c>
      <c r="DC489" s="16" t="str">
        <f>IF(Wedstrijden!AM486="x","ZZ","")</f>
        <v/>
      </c>
      <c r="DD489" s="16" t="str">
        <f>IF(Wedstrijden!AO486="x","1.40","")</f>
        <v/>
      </c>
      <c r="DE489" s="16" t="str">
        <f>IF(COUNTA(Wedstrijden!BC486:BE486)&lt;&gt;0,6,"")</f>
        <v/>
      </c>
      <c r="DF489" s="16" t="str">
        <f t="shared" si="46"/>
        <v/>
      </c>
      <c r="DG489" s="16" t="str">
        <f>IF(Wedstrijden!BC486="x","L","")</f>
        <v/>
      </c>
      <c r="DH489" s="16" t="str">
        <f>IF(Wedstrijden!BD486="x","M","")</f>
        <v/>
      </c>
      <c r="DI489" s="16" t="str">
        <f>IF(Wedstrijden!BE486="x","Z","")</f>
        <v/>
      </c>
      <c r="DJ489" s="16" t="str">
        <f>IF(Wedstrijden!BF486="x","Z","")</f>
        <v/>
      </c>
      <c r="DK489" s="16" t="str">
        <f>IF(COUNTA(Wedstrijden!BH486:BJ486)&lt;&gt;0,6,"")</f>
        <v/>
      </c>
      <c r="DL489" s="16" t="str">
        <f t="shared" si="47"/>
        <v/>
      </c>
      <c r="DM489" s="16" t="str">
        <f>IF(Wedstrijden!BH486="x","L","")</f>
        <v/>
      </c>
      <c r="DN489" s="16" t="str">
        <f>IF(Wedstrijden!BI486="x","M","")</f>
        <v/>
      </c>
      <c r="DO489" s="16" t="str">
        <f>IF(Wedstrijden!BJ486="x","Z","")</f>
        <v/>
      </c>
      <c r="DP489" s="16" t="str">
        <f>IF(Wedstrijden!BK486="x","Z","")</f>
        <v/>
      </c>
    </row>
    <row r="490" spans="1:120" ht="14.4" x14ac:dyDescent="0.3">
      <c r="A490" s="18">
        <f>Wedstrijden!A487</f>
        <v>0</v>
      </c>
      <c r="B490" s="16" t="str">
        <f>IFERROR(VLOOKUP(Wedstrijden!#REF!,#REF!,2,FALSE),"")</f>
        <v/>
      </c>
      <c r="C490" s="16">
        <f>Wedstrijden!E487</f>
        <v>0</v>
      </c>
      <c r="D490" s="16" t="str">
        <f>IFERROR(VLOOKUP(Wedstrijden!#REF!,#REF!,2,FALSE),"")</f>
        <v/>
      </c>
      <c r="E490" s="16" t="str">
        <f>IFERROR(VLOOKUP(Wedstrijden!#REF!,#REF!,5,FALSE),"")</f>
        <v/>
      </c>
      <c r="F490" s="16" t="e">
        <f>IF(Wedstrijden!#REF!&lt;&gt;"",Wedstrijden!#REF!,"")</f>
        <v>#REF!</v>
      </c>
      <c r="G490" s="16" t="e">
        <f>IF(Wedstrijden!#REF!="Indoor",1,0)</f>
        <v>#REF!</v>
      </c>
      <c r="H490" s="16" t="e">
        <f>Wedstrijden!#REF!</f>
        <v>#REF!</v>
      </c>
      <c r="I490" s="16" t="e">
        <f>IF(Wedstrijden!#REF!="Nee",0,IF(Wedstrijden!#REF!="Ja",1,""))</f>
        <v>#REF!</v>
      </c>
      <c r="J490" s="16" t="e">
        <f>IF(Wedstrijden!#REF!&lt;&gt;"",Wedstrijden!#REF!,"")</f>
        <v>#REF!</v>
      </c>
      <c r="BJ490" s="16" t="str">
        <f>IF(COUNTA(Wedstrijden!T487:AB487)&lt;&gt;0,1,"")</f>
        <v/>
      </c>
      <c r="BK490" s="16" t="str">
        <f t="shared" si="42"/>
        <v/>
      </c>
      <c r="BL490" s="16" t="e">
        <f>IF(Wedstrijden!#REF!="x","AA","")</f>
        <v>#REF!</v>
      </c>
      <c r="BM490" s="16" t="e">
        <f>IF(Wedstrijden!#REF!="x","A","")</f>
        <v>#REF!</v>
      </c>
      <c r="BN490" s="16" t="str">
        <f>IF(Wedstrijden!T487="x","B1","")</f>
        <v/>
      </c>
      <c r="BO490" s="16" t="e">
        <f>IF(Wedstrijden!#REF!="x","BB","")</f>
        <v>#REF!</v>
      </c>
      <c r="BP490" s="16" t="str">
        <f>IF(Wedstrijden!V487="x","B","")</f>
        <v/>
      </c>
      <c r="BQ490" s="16" t="str">
        <f>IF(Wedstrijden!W487="x","L1","")</f>
        <v/>
      </c>
      <c r="BR490" s="16" t="str">
        <f>IF(Wedstrijden!X487="x","L2","")</f>
        <v/>
      </c>
      <c r="BS490" s="16" t="str">
        <f>IF(Wedstrijden!Y487="x","M1","")</f>
        <v/>
      </c>
      <c r="BT490" s="16" t="str">
        <f>IF(Wedstrijden!Z487="x","M2","")</f>
        <v/>
      </c>
      <c r="BU490" s="16" t="str">
        <f>IF(Wedstrijden!AA487="x","Z1","")</f>
        <v/>
      </c>
      <c r="BV490" s="16" t="str">
        <f>IF(Wedstrijden!AB487="x","Z2","")</f>
        <v/>
      </c>
      <c r="BW490" s="16" t="str">
        <f>IF(COUNTA(Wedstrijden!K487:S487)&lt;&gt;0,1,"")</f>
        <v/>
      </c>
      <c r="BX490" s="16" t="str">
        <f t="shared" si="43"/>
        <v/>
      </c>
      <c r="BY490" s="16" t="str">
        <f>IF(Wedstrijden!K487="x","BB","")</f>
        <v/>
      </c>
      <c r="BZ490" s="16" t="str">
        <f>IF(Wedstrijden!L487="x","B","")</f>
        <v/>
      </c>
      <c r="CA490" s="16" t="str">
        <f>IF(Wedstrijden!M487="x","L1","")</f>
        <v/>
      </c>
      <c r="CB490" s="16" t="str">
        <f>IF(Wedstrijden!N487="x","L2","")</f>
        <v/>
      </c>
      <c r="CC490" s="16" t="str">
        <f>IF(Wedstrijden!O487="x","M1","")</f>
        <v/>
      </c>
      <c r="CD490" s="16" t="str">
        <f>IF(Wedstrijden!P487="x","M2","")</f>
        <v/>
      </c>
      <c r="CE490" s="16" t="str">
        <f>IF(Wedstrijden!Q487="x","Z1","")</f>
        <v/>
      </c>
      <c r="CF490" s="16" t="str">
        <f>IF(Wedstrijden!R487="x","Z2","")</f>
        <v/>
      </c>
      <c r="CG490" s="16" t="str">
        <f>IF(Wedstrijden!S487="x","ZZL","")</f>
        <v/>
      </c>
      <c r="CL490" s="16" t="str">
        <f>IF(COUNTA(Wedstrijden!AQ487:BA487)&lt;&gt;0,2,"")</f>
        <v/>
      </c>
      <c r="CM490" s="16" t="str">
        <f t="shared" si="44"/>
        <v/>
      </c>
      <c r="CN490" s="16" t="str">
        <f>IF(Wedstrijden!AQ487="x","AA","")</f>
        <v/>
      </c>
      <c r="CO490" s="16" t="str">
        <f>IF(Wedstrijden!AR487="x","A","")</f>
        <v/>
      </c>
      <c r="CP490" s="16" t="str">
        <f>IF(Wedstrijden!AS487="x","BB","")</f>
        <v/>
      </c>
      <c r="CQ490" s="16" t="str">
        <f>IF(Wedstrijden!AT487="x","B","")</f>
        <v/>
      </c>
      <c r="CR490" s="16" t="str">
        <f>IF(Wedstrijden!AU487="x","L","")</f>
        <v/>
      </c>
      <c r="CS490" s="16" t="str">
        <f>IF(Wedstrijden!AV487="x","M","")</f>
        <v/>
      </c>
      <c r="CT490" s="16" t="str">
        <f>IF(Wedstrijden!AW487="x","Z","")</f>
        <v/>
      </c>
      <c r="CU490" s="16" t="str">
        <f>IF(Wedstrijden!BA487="x","ZZ","")</f>
        <v/>
      </c>
      <c r="CV490" s="16" t="str">
        <f>IF(COUNTA(Wedstrijden!AH487:AO487)&lt;&gt;0,2,"")</f>
        <v/>
      </c>
      <c r="CW490" s="16" t="str">
        <f t="shared" si="45"/>
        <v/>
      </c>
      <c r="CX490" s="16" t="str">
        <f>IF(Wedstrijden!AH487="x","BB","")</f>
        <v/>
      </c>
      <c r="CY490" s="16" t="str">
        <f>IF(Wedstrijden!AI487="x","B","")</f>
        <v/>
      </c>
      <c r="CZ490" s="16" t="str">
        <f>IF(Wedstrijden!AJ487="x","L","")</f>
        <v/>
      </c>
      <c r="DA490" s="16" t="str">
        <f>IF(Wedstrijden!AK487="x","M","")</f>
        <v/>
      </c>
      <c r="DB490" s="16" t="str">
        <f>IF(Wedstrijden!AL487="x","Z","")</f>
        <v/>
      </c>
      <c r="DC490" s="16" t="str">
        <f>IF(Wedstrijden!AM487="x","ZZ","")</f>
        <v/>
      </c>
      <c r="DD490" s="16" t="str">
        <f>IF(Wedstrijden!AO487="x","1.40","")</f>
        <v/>
      </c>
      <c r="DE490" s="16" t="str">
        <f>IF(COUNTA(Wedstrijden!BC487:BE487)&lt;&gt;0,6,"")</f>
        <v/>
      </c>
      <c r="DF490" s="16" t="str">
        <f t="shared" si="46"/>
        <v/>
      </c>
      <c r="DG490" s="16" t="str">
        <f>IF(Wedstrijden!BC487="x","L","")</f>
        <v/>
      </c>
      <c r="DH490" s="16" t="str">
        <f>IF(Wedstrijden!BD487="x","M","")</f>
        <v/>
      </c>
      <c r="DI490" s="16" t="str">
        <f>IF(Wedstrijden!BE487="x","Z","")</f>
        <v/>
      </c>
      <c r="DJ490" s="16" t="str">
        <f>IF(Wedstrijden!BF487="x","Z","")</f>
        <v/>
      </c>
      <c r="DK490" s="16" t="str">
        <f>IF(COUNTA(Wedstrijden!BH487:BJ487)&lt;&gt;0,6,"")</f>
        <v/>
      </c>
      <c r="DL490" s="16" t="str">
        <f t="shared" si="47"/>
        <v/>
      </c>
      <c r="DM490" s="16" t="str">
        <f>IF(Wedstrijden!BH487="x","L","")</f>
        <v/>
      </c>
      <c r="DN490" s="16" t="str">
        <f>IF(Wedstrijden!BI487="x","M","")</f>
        <v/>
      </c>
      <c r="DO490" s="16" t="str">
        <f>IF(Wedstrijden!BJ487="x","Z","")</f>
        <v/>
      </c>
      <c r="DP490" s="16" t="str">
        <f>IF(Wedstrijden!BK487="x","Z","")</f>
        <v/>
      </c>
    </row>
    <row r="491" spans="1:120" ht="14.4" x14ac:dyDescent="0.3">
      <c r="A491" s="18">
        <f>Wedstrijden!A488</f>
        <v>0</v>
      </c>
      <c r="B491" s="16" t="str">
        <f>IFERROR(VLOOKUP(Wedstrijden!#REF!,#REF!,2,FALSE),"")</f>
        <v/>
      </c>
      <c r="C491" s="16">
        <f>Wedstrijden!E488</f>
        <v>0</v>
      </c>
      <c r="D491" s="16" t="str">
        <f>IFERROR(VLOOKUP(Wedstrijden!#REF!,#REF!,2,FALSE),"")</f>
        <v/>
      </c>
      <c r="E491" s="16" t="str">
        <f>IFERROR(VLOOKUP(Wedstrijden!#REF!,#REF!,5,FALSE),"")</f>
        <v/>
      </c>
      <c r="F491" s="16" t="e">
        <f>IF(Wedstrijden!#REF!&lt;&gt;"",Wedstrijden!#REF!,"")</f>
        <v>#REF!</v>
      </c>
      <c r="G491" s="16" t="e">
        <f>IF(Wedstrijden!#REF!="Indoor",1,0)</f>
        <v>#REF!</v>
      </c>
      <c r="H491" s="16" t="e">
        <f>Wedstrijden!#REF!</f>
        <v>#REF!</v>
      </c>
      <c r="I491" s="16" t="e">
        <f>IF(Wedstrijden!#REF!="Nee",0,IF(Wedstrijden!#REF!="Ja",1,""))</f>
        <v>#REF!</v>
      </c>
      <c r="J491" s="16" t="e">
        <f>IF(Wedstrijden!#REF!&lt;&gt;"",Wedstrijden!#REF!,"")</f>
        <v>#REF!</v>
      </c>
      <c r="BJ491" s="16" t="str">
        <f>IF(COUNTA(Wedstrijden!T488:AB488)&lt;&gt;0,1,"")</f>
        <v/>
      </c>
      <c r="BK491" s="16" t="str">
        <f t="shared" si="42"/>
        <v/>
      </c>
      <c r="BL491" s="16" t="e">
        <f>IF(Wedstrijden!#REF!="x","AA","")</f>
        <v>#REF!</v>
      </c>
      <c r="BM491" s="16" t="e">
        <f>IF(Wedstrijden!#REF!="x","A","")</f>
        <v>#REF!</v>
      </c>
      <c r="BN491" s="16" t="str">
        <f>IF(Wedstrijden!T488="x","B1","")</f>
        <v/>
      </c>
      <c r="BO491" s="16" t="e">
        <f>IF(Wedstrijden!#REF!="x","BB","")</f>
        <v>#REF!</v>
      </c>
      <c r="BP491" s="16" t="str">
        <f>IF(Wedstrijden!V488="x","B","")</f>
        <v/>
      </c>
      <c r="BQ491" s="16" t="str">
        <f>IF(Wedstrijden!W488="x","L1","")</f>
        <v/>
      </c>
      <c r="BR491" s="16" t="str">
        <f>IF(Wedstrijden!X488="x","L2","")</f>
        <v/>
      </c>
      <c r="BS491" s="16" t="str">
        <f>IF(Wedstrijden!Y488="x","M1","")</f>
        <v/>
      </c>
      <c r="BT491" s="16" t="str">
        <f>IF(Wedstrijden!Z488="x","M2","")</f>
        <v/>
      </c>
      <c r="BU491" s="16" t="str">
        <f>IF(Wedstrijden!AA488="x","Z1","")</f>
        <v/>
      </c>
      <c r="BV491" s="16" t="str">
        <f>IF(Wedstrijden!AB488="x","Z2","")</f>
        <v/>
      </c>
      <c r="BW491" s="16" t="str">
        <f>IF(COUNTA(Wedstrijden!K488:S488)&lt;&gt;0,1,"")</f>
        <v/>
      </c>
      <c r="BX491" s="16" t="str">
        <f t="shared" si="43"/>
        <v/>
      </c>
      <c r="BY491" s="16" t="str">
        <f>IF(Wedstrijden!K488="x","BB","")</f>
        <v/>
      </c>
      <c r="BZ491" s="16" t="str">
        <f>IF(Wedstrijden!L488="x","B","")</f>
        <v/>
      </c>
      <c r="CA491" s="16" t="str">
        <f>IF(Wedstrijden!M488="x","L1","")</f>
        <v/>
      </c>
      <c r="CB491" s="16" t="str">
        <f>IF(Wedstrijden!N488="x","L2","")</f>
        <v/>
      </c>
      <c r="CC491" s="16" t="str">
        <f>IF(Wedstrijden!O488="x","M1","")</f>
        <v/>
      </c>
      <c r="CD491" s="16" t="str">
        <f>IF(Wedstrijden!P488="x","M2","")</f>
        <v/>
      </c>
      <c r="CE491" s="16" t="str">
        <f>IF(Wedstrijden!Q488="x","Z1","")</f>
        <v/>
      </c>
      <c r="CF491" s="16" t="str">
        <f>IF(Wedstrijden!R488="x","Z2","")</f>
        <v/>
      </c>
      <c r="CG491" s="16" t="str">
        <f>IF(Wedstrijden!S488="x","ZZL","")</f>
        <v/>
      </c>
      <c r="CL491" s="16" t="str">
        <f>IF(COUNTA(Wedstrijden!AQ488:BA488)&lt;&gt;0,2,"")</f>
        <v/>
      </c>
      <c r="CM491" s="16" t="str">
        <f t="shared" si="44"/>
        <v/>
      </c>
      <c r="CN491" s="16" t="str">
        <f>IF(Wedstrijden!AQ488="x","AA","")</f>
        <v/>
      </c>
      <c r="CO491" s="16" t="str">
        <f>IF(Wedstrijden!AR488="x","A","")</f>
        <v/>
      </c>
      <c r="CP491" s="16" t="str">
        <f>IF(Wedstrijden!AS488="x","BB","")</f>
        <v/>
      </c>
      <c r="CQ491" s="16" t="str">
        <f>IF(Wedstrijden!AT488="x","B","")</f>
        <v/>
      </c>
      <c r="CR491" s="16" t="str">
        <f>IF(Wedstrijden!AU488="x","L","")</f>
        <v/>
      </c>
      <c r="CS491" s="16" t="str">
        <f>IF(Wedstrijden!AV488="x","M","")</f>
        <v/>
      </c>
      <c r="CT491" s="16" t="str">
        <f>IF(Wedstrijden!AW488="x","Z","")</f>
        <v/>
      </c>
      <c r="CU491" s="16" t="str">
        <f>IF(Wedstrijden!BA488="x","ZZ","")</f>
        <v/>
      </c>
      <c r="CV491" s="16" t="str">
        <f>IF(COUNTA(Wedstrijden!AH488:AO488)&lt;&gt;0,2,"")</f>
        <v/>
      </c>
      <c r="CW491" s="16" t="str">
        <f t="shared" si="45"/>
        <v/>
      </c>
      <c r="CX491" s="16" t="str">
        <f>IF(Wedstrijden!AH488="x","BB","")</f>
        <v/>
      </c>
      <c r="CY491" s="16" t="str">
        <f>IF(Wedstrijden!AI488="x","B","")</f>
        <v/>
      </c>
      <c r="CZ491" s="16" t="str">
        <f>IF(Wedstrijden!AJ488="x","L","")</f>
        <v/>
      </c>
      <c r="DA491" s="16" t="str">
        <f>IF(Wedstrijden!AK488="x","M","")</f>
        <v/>
      </c>
      <c r="DB491" s="16" t="str">
        <f>IF(Wedstrijden!AL488="x","Z","")</f>
        <v/>
      </c>
      <c r="DC491" s="16" t="str">
        <f>IF(Wedstrijden!AM488="x","ZZ","")</f>
        <v/>
      </c>
      <c r="DD491" s="16" t="str">
        <f>IF(Wedstrijden!AO488="x","1.40","")</f>
        <v/>
      </c>
      <c r="DE491" s="16" t="str">
        <f>IF(COUNTA(Wedstrijden!BC488:BE488)&lt;&gt;0,6,"")</f>
        <v/>
      </c>
      <c r="DF491" s="16" t="str">
        <f t="shared" si="46"/>
        <v/>
      </c>
      <c r="DG491" s="16" t="str">
        <f>IF(Wedstrijden!BC488="x","L","")</f>
        <v/>
      </c>
      <c r="DH491" s="16" t="str">
        <f>IF(Wedstrijden!BD488="x","M","")</f>
        <v/>
      </c>
      <c r="DI491" s="16" t="str">
        <f>IF(Wedstrijden!BE488="x","Z","")</f>
        <v/>
      </c>
      <c r="DJ491" s="16" t="str">
        <f>IF(Wedstrijden!BF488="x","Z","")</f>
        <v/>
      </c>
      <c r="DK491" s="16" t="str">
        <f>IF(COUNTA(Wedstrijden!BH488:BJ488)&lt;&gt;0,6,"")</f>
        <v/>
      </c>
      <c r="DL491" s="16" t="str">
        <f t="shared" si="47"/>
        <v/>
      </c>
      <c r="DM491" s="16" t="str">
        <f>IF(Wedstrijden!BH488="x","L","")</f>
        <v/>
      </c>
      <c r="DN491" s="16" t="str">
        <f>IF(Wedstrijden!BI488="x","M","")</f>
        <v/>
      </c>
      <c r="DO491" s="16" t="str">
        <f>IF(Wedstrijden!BJ488="x","Z","")</f>
        <v/>
      </c>
      <c r="DP491" s="16" t="str">
        <f>IF(Wedstrijden!BK488="x","Z","")</f>
        <v/>
      </c>
    </row>
    <row r="492" spans="1:120" ht="14.4" x14ac:dyDescent="0.3">
      <c r="A492" s="18">
        <f>Wedstrijden!A489</f>
        <v>0</v>
      </c>
      <c r="B492" s="16" t="str">
        <f>IFERROR(VLOOKUP(Wedstrijden!#REF!,#REF!,2,FALSE),"")</f>
        <v/>
      </c>
      <c r="C492" s="16">
        <f>Wedstrijden!E489</f>
        <v>0</v>
      </c>
      <c r="D492" s="16" t="str">
        <f>IFERROR(VLOOKUP(Wedstrijden!#REF!,#REF!,2,FALSE),"")</f>
        <v/>
      </c>
      <c r="E492" s="16" t="str">
        <f>IFERROR(VLOOKUP(Wedstrijden!#REF!,#REF!,5,FALSE),"")</f>
        <v/>
      </c>
      <c r="F492" s="16" t="e">
        <f>IF(Wedstrijden!#REF!&lt;&gt;"",Wedstrijden!#REF!,"")</f>
        <v>#REF!</v>
      </c>
      <c r="G492" s="16" t="e">
        <f>IF(Wedstrijden!#REF!="Indoor",1,0)</f>
        <v>#REF!</v>
      </c>
      <c r="H492" s="16" t="e">
        <f>Wedstrijden!#REF!</f>
        <v>#REF!</v>
      </c>
      <c r="I492" s="16" t="e">
        <f>IF(Wedstrijden!#REF!="Nee",0,IF(Wedstrijden!#REF!="Ja",1,""))</f>
        <v>#REF!</v>
      </c>
      <c r="J492" s="16" t="e">
        <f>IF(Wedstrijden!#REF!&lt;&gt;"",Wedstrijden!#REF!,"")</f>
        <v>#REF!</v>
      </c>
      <c r="BJ492" s="16" t="str">
        <f>IF(COUNTA(Wedstrijden!T489:AB489)&lt;&gt;0,1,"")</f>
        <v/>
      </c>
      <c r="BK492" s="16" t="str">
        <f t="shared" si="42"/>
        <v/>
      </c>
      <c r="BL492" s="16" t="e">
        <f>IF(Wedstrijden!#REF!="x","AA","")</f>
        <v>#REF!</v>
      </c>
      <c r="BM492" s="16" t="e">
        <f>IF(Wedstrijden!#REF!="x","A","")</f>
        <v>#REF!</v>
      </c>
      <c r="BN492" s="16" t="str">
        <f>IF(Wedstrijden!T489="x","B1","")</f>
        <v/>
      </c>
      <c r="BO492" s="16" t="e">
        <f>IF(Wedstrijden!#REF!="x","BB","")</f>
        <v>#REF!</v>
      </c>
      <c r="BP492" s="16" t="str">
        <f>IF(Wedstrijden!V489="x","B","")</f>
        <v/>
      </c>
      <c r="BQ492" s="16" t="str">
        <f>IF(Wedstrijden!W489="x","L1","")</f>
        <v/>
      </c>
      <c r="BR492" s="16" t="str">
        <f>IF(Wedstrijden!X489="x","L2","")</f>
        <v/>
      </c>
      <c r="BS492" s="16" t="str">
        <f>IF(Wedstrijden!Y489="x","M1","")</f>
        <v/>
      </c>
      <c r="BT492" s="16" t="str">
        <f>IF(Wedstrijden!Z489="x","M2","")</f>
        <v/>
      </c>
      <c r="BU492" s="16" t="str">
        <f>IF(Wedstrijden!AA489="x","Z1","")</f>
        <v/>
      </c>
      <c r="BV492" s="16" t="str">
        <f>IF(Wedstrijden!AB489="x","Z2","")</f>
        <v/>
      </c>
      <c r="BW492" s="16" t="str">
        <f>IF(COUNTA(Wedstrijden!K489:S489)&lt;&gt;0,1,"")</f>
        <v/>
      </c>
      <c r="BX492" s="16" t="str">
        <f t="shared" si="43"/>
        <v/>
      </c>
      <c r="BY492" s="16" t="str">
        <f>IF(Wedstrijden!K489="x","BB","")</f>
        <v/>
      </c>
      <c r="BZ492" s="16" t="str">
        <f>IF(Wedstrijden!L489="x","B","")</f>
        <v/>
      </c>
      <c r="CA492" s="16" t="str">
        <f>IF(Wedstrijden!M489="x","L1","")</f>
        <v/>
      </c>
      <c r="CB492" s="16" t="str">
        <f>IF(Wedstrijden!N489="x","L2","")</f>
        <v/>
      </c>
      <c r="CC492" s="16" t="str">
        <f>IF(Wedstrijden!O489="x","M1","")</f>
        <v/>
      </c>
      <c r="CD492" s="16" t="str">
        <f>IF(Wedstrijden!P489="x","M2","")</f>
        <v/>
      </c>
      <c r="CE492" s="16" t="str">
        <f>IF(Wedstrijden!Q489="x","Z1","")</f>
        <v/>
      </c>
      <c r="CF492" s="16" t="str">
        <f>IF(Wedstrijden!R489="x","Z2","")</f>
        <v/>
      </c>
      <c r="CG492" s="16" t="str">
        <f>IF(Wedstrijden!S489="x","ZZL","")</f>
        <v/>
      </c>
      <c r="CL492" s="16" t="str">
        <f>IF(COUNTA(Wedstrijden!AQ489:BA489)&lt;&gt;0,2,"")</f>
        <v/>
      </c>
      <c r="CM492" s="16" t="str">
        <f t="shared" si="44"/>
        <v/>
      </c>
      <c r="CN492" s="16" t="str">
        <f>IF(Wedstrijden!AQ489="x","AA","")</f>
        <v/>
      </c>
      <c r="CO492" s="16" t="str">
        <f>IF(Wedstrijden!AR489="x","A","")</f>
        <v/>
      </c>
      <c r="CP492" s="16" t="str">
        <f>IF(Wedstrijden!AS489="x","BB","")</f>
        <v/>
      </c>
      <c r="CQ492" s="16" t="str">
        <f>IF(Wedstrijden!AT489="x","B","")</f>
        <v/>
      </c>
      <c r="CR492" s="16" t="str">
        <f>IF(Wedstrijden!AU489="x","L","")</f>
        <v/>
      </c>
      <c r="CS492" s="16" t="str">
        <f>IF(Wedstrijden!AV489="x","M","")</f>
        <v/>
      </c>
      <c r="CT492" s="16" t="str">
        <f>IF(Wedstrijden!AW489="x","Z","")</f>
        <v/>
      </c>
      <c r="CU492" s="16" t="str">
        <f>IF(Wedstrijden!BA489="x","ZZ","")</f>
        <v/>
      </c>
      <c r="CV492" s="16" t="str">
        <f>IF(COUNTA(Wedstrijden!AH489:AO489)&lt;&gt;0,2,"")</f>
        <v/>
      </c>
      <c r="CW492" s="16" t="str">
        <f t="shared" si="45"/>
        <v/>
      </c>
      <c r="CX492" s="16" t="str">
        <f>IF(Wedstrijden!AH489="x","BB","")</f>
        <v/>
      </c>
      <c r="CY492" s="16" t="str">
        <f>IF(Wedstrijden!AI489="x","B","")</f>
        <v/>
      </c>
      <c r="CZ492" s="16" t="str">
        <f>IF(Wedstrijden!AJ489="x","L","")</f>
        <v/>
      </c>
      <c r="DA492" s="16" t="str">
        <f>IF(Wedstrijden!AK489="x","M","")</f>
        <v/>
      </c>
      <c r="DB492" s="16" t="str">
        <f>IF(Wedstrijden!AL489="x","Z","")</f>
        <v/>
      </c>
      <c r="DC492" s="16" t="str">
        <f>IF(Wedstrijden!AM489="x","ZZ","")</f>
        <v/>
      </c>
      <c r="DD492" s="16" t="str">
        <f>IF(Wedstrijden!AO489="x","1.40","")</f>
        <v/>
      </c>
      <c r="DE492" s="16" t="str">
        <f>IF(COUNTA(Wedstrijden!BC489:BE489)&lt;&gt;0,6,"")</f>
        <v/>
      </c>
      <c r="DF492" s="16" t="str">
        <f t="shared" si="46"/>
        <v/>
      </c>
      <c r="DG492" s="16" t="str">
        <f>IF(Wedstrijden!BC489="x","L","")</f>
        <v/>
      </c>
      <c r="DH492" s="16" t="str">
        <f>IF(Wedstrijden!BD489="x","M","")</f>
        <v/>
      </c>
      <c r="DI492" s="16" t="str">
        <f>IF(Wedstrijden!BE489="x","Z","")</f>
        <v/>
      </c>
      <c r="DJ492" s="16" t="str">
        <f>IF(Wedstrijden!BF489="x","Z","")</f>
        <v/>
      </c>
      <c r="DK492" s="16" t="str">
        <f>IF(COUNTA(Wedstrijden!BH489:BJ489)&lt;&gt;0,6,"")</f>
        <v/>
      </c>
      <c r="DL492" s="16" t="str">
        <f t="shared" si="47"/>
        <v/>
      </c>
      <c r="DM492" s="16" t="str">
        <f>IF(Wedstrijden!BH489="x","L","")</f>
        <v/>
      </c>
      <c r="DN492" s="16" t="str">
        <f>IF(Wedstrijden!BI489="x","M","")</f>
        <v/>
      </c>
      <c r="DO492" s="16" t="str">
        <f>IF(Wedstrijden!BJ489="x","Z","")</f>
        <v/>
      </c>
      <c r="DP492" s="16" t="str">
        <f>IF(Wedstrijden!BK489="x","Z","")</f>
        <v/>
      </c>
    </row>
    <row r="493" spans="1:120" ht="14.4" x14ac:dyDescent="0.3">
      <c r="A493" s="18">
        <f>Wedstrijden!A490</f>
        <v>0</v>
      </c>
      <c r="B493" s="16" t="str">
        <f>IFERROR(VLOOKUP(Wedstrijden!#REF!,#REF!,2,FALSE),"")</f>
        <v/>
      </c>
      <c r="C493" s="16">
        <f>Wedstrijden!E490</f>
        <v>0</v>
      </c>
      <c r="D493" s="16" t="str">
        <f>IFERROR(VLOOKUP(Wedstrijden!#REF!,#REF!,2,FALSE),"")</f>
        <v/>
      </c>
      <c r="E493" s="16" t="str">
        <f>IFERROR(VLOOKUP(Wedstrijden!#REF!,#REF!,5,FALSE),"")</f>
        <v/>
      </c>
      <c r="F493" s="16" t="e">
        <f>IF(Wedstrijden!#REF!&lt;&gt;"",Wedstrijden!#REF!,"")</f>
        <v>#REF!</v>
      </c>
      <c r="G493" s="16" t="e">
        <f>IF(Wedstrijden!#REF!="Indoor",1,0)</f>
        <v>#REF!</v>
      </c>
      <c r="H493" s="16" t="e">
        <f>Wedstrijden!#REF!</f>
        <v>#REF!</v>
      </c>
      <c r="I493" s="16" t="e">
        <f>IF(Wedstrijden!#REF!="Nee",0,IF(Wedstrijden!#REF!="Ja",1,""))</f>
        <v>#REF!</v>
      </c>
      <c r="J493" s="16" t="e">
        <f>IF(Wedstrijden!#REF!&lt;&gt;"",Wedstrijden!#REF!,"")</f>
        <v>#REF!</v>
      </c>
      <c r="BJ493" s="16" t="str">
        <f>IF(COUNTA(Wedstrijden!T490:AB490)&lt;&gt;0,1,"")</f>
        <v/>
      </c>
      <c r="BK493" s="16" t="str">
        <f t="shared" si="42"/>
        <v/>
      </c>
      <c r="BL493" s="16" t="e">
        <f>IF(Wedstrijden!#REF!="x","AA","")</f>
        <v>#REF!</v>
      </c>
      <c r="BM493" s="16" t="e">
        <f>IF(Wedstrijden!#REF!="x","A","")</f>
        <v>#REF!</v>
      </c>
      <c r="BN493" s="16" t="str">
        <f>IF(Wedstrijden!T490="x","B1","")</f>
        <v/>
      </c>
      <c r="BO493" s="16" t="e">
        <f>IF(Wedstrijden!#REF!="x","BB","")</f>
        <v>#REF!</v>
      </c>
      <c r="BP493" s="16" t="str">
        <f>IF(Wedstrijden!V490="x","B","")</f>
        <v/>
      </c>
      <c r="BQ493" s="16" t="str">
        <f>IF(Wedstrijden!W490="x","L1","")</f>
        <v/>
      </c>
      <c r="BR493" s="16" t="str">
        <f>IF(Wedstrijden!X490="x","L2","")</f>
        <v/>
      </c>
      <c r="BS493" s="16" t="str">
        <f>IF(Wedstrijden!Y490="x","M1","")</f>
        <v/>
      </c>
      <c r="BT493" s="16" t="str">
        <f>IF(Wedstrijden!Z490="x","M2","")</f>
        <v/>
      </c>
      <c r="BU493" s="16" t="str">
        <f>IF(Wedstrijden!AA490="x","Z1","")</f>
        <v/>
      </c>
      <c r="BV493" s="16" t="str">
        <f>IF(Wedstrijden!AB490="x","Z2","")</f>
        <v/>
      </c>
      <c r="BW493" s="16" t="str">
        <f>IF(COUNTA(Wedstrijden!K490:S490)&lt;&gt;0,1,"")</f>
        <v/>
      </c>
      <c r="BX493" s="16" t="str">
        <f t="shared" si="43"/>
        <v/>
      </c>
      <c r="BY493" s="16" t="str">
        <f>IF(Wedstrijden!K490="x","BB","")</f>
        <v/>
      </c>
      <c r="BZ493" s="16" t="str">
        <f>IF(Wedstrijden!L490="x","B","")</f>
        <v/>
      </c>
      <c r="CA493" s="16" t="str">
        <f>IF(Wedstrijden!M490="x","L1","")</f>
        <v/>
      </c>
      <c r="CB493" s="16" t="str">
        <f>IF(Wedstrijden!N490="x","L2","")</f>
        <v/>
      </c>
      <c r="CC493" s="16" t="str">
        <f>IF(Wedstrijden!O490="x","M1","")</f>
        <v/>
      </c>
      <c r="CD493" s="16" t="str">
        <f>IF(Wedstrijden!P490="x","M2","")</f>
        <v/>
      </c>
      <c r="CE493" s="16" t="str">
        <f>IF(Wedstrijden!Q490="x","Z1","")</f>
        <v/>
      </c>
      <c r="CF493" s="16" t="str">
        <f>IF(Wedstrijden!R490="x","Z2","")</f>
        <v/>
      </c>
      <c r="CG493" s="16" t="str">
        <f>IF(Wedstrijden!S490="x","ZZL","")</f>
        <v/>
      </c>
      <c r="CL493" s="16" t="str">
        <f>IF(COUNTA(Wedstrijden!AQ490:BA490)&lt;&gt;0,2,"")</f>
        <v/>
      </c>
      <c r="CM493" s="16" t="str">
        <f t="shared" si="44"/>
        <v/>
      </c>
      <c r="CN493" s="16" t="str">
        <f>IF(Wedstrijden!AQ490="x","AA","")</f>
        <v/>
      </c>
      <c r="CO493" s="16" t="str">
        <f>IF(Wedstrijden!AR490="x","A","")</f>
        <v/>
      </c>
      <c r="CP493" s="16" t="str">
        <f>IF(Wedstrijden!AS490="x","BB","")</f>
        <v/>
      </c>
      <c r="CQ493" s="16" t="str">
        <f>IF(Wedstrijden!AT490="x","B","")</f>
        <v/>
      </c>
      <c r="CR493" s="16" t="str">
        <f>IF(Wedstrijden!AU490="x","L","")</f>
        <v/>
      </c>
      <c r="CS493" s="16" t="str">
        <f>IF(Wedstrijden!AV490="x","M","")</f>
        <v/>
      </c>
      <c r="CT493" s="16" t="str">
        <f>IF(Wedstrijden!AW490="x","Z","")</f>
        <v/>
      </c>
      <c r="CU493" s="16" t="str">
        <f>IF(Wedstrijden!BA490="x","ZZ","")</f>
        <v/>
      </c>
      <c r="CV493" s="16" t="str">
        <f>IF(COUNTA(Wedstrijden!AH490:AO490)&lt;&gt;0,2,"")</f>
        <v/>
      </c>
      <c r="CW493" s="16" t="str">
        <f t="shared" si="45"/>
        <v/>
      </c>
      <c r="CX493" s="16" t="str">
        <f>IF(Wedstrijden!AH490="x","BB","")</f>
        <v/>
      </c>
      <c r="CY493" s="16" t="str">
        <f>IF(Wedstrijden!AI490="x","B","")</f>
        <v/>
      </c>
      <c r="CZ493" s="16" t="str">
        <f>IF(Wedstrijden!AJ490="x","L","")</f>
        <v/>
      </c>
      <c r="DA493" s="16" t="str">
        <f>IF(Wedstrijden!AK490="x","M","")</f>
        <v/>
      </c>
      <c r="DB493" s="16" t="str">
        <f>IF(Wedstrijden!AL490="x","Z","")</f>
        <v/>
      </c>
      <c r="DC493" s="16" t="str">
        <f>IF(Wedstrijden!AM490="x","ZZ","")</f>
        <v/>
      </c>
      <c r="DD493" s="16" t="str">
        <f>IF(Wedstrijden!AO490="x","1.40","")</f>
        <v/>
      </c>
      <c r="DE493" s="16" t="str">
        <f>IF(COUNTA(Wedstrijden!BC490:BE490)&lt;&gt;0,6,"")</f>
        <v/>
      </c>
      <c r="DF493" s="16" t="str">
        <f t="shared" si="46"/>
        <v/>
      </c>
      <c r="DG493" s="16" t="str">
        <f>IF(Wedstrijden!BC490="x","L","")</f>
        <v/>
      </c>
      <c r="DH493" s="16" t="str">
        <f>IF(Wedstrijden!BD490="x","M","")</f>
        <v/>
      </c>
      <c r="DI493" s="16" t="str">
        <f>IF(Wedstrijden!BE490="x","Z","")</f>
        <v/>
      </c>
      <c r="DJ493" s="16" t="str">
        <f>IF(Wedstrijden!BF490="x","Z","")</f>
        <v/>
      </c>
      <c r="DK493" s="16" t="str">
        <f>IF(COUNTA(Wedstrijden!BH490:BJ490)&lt;&gt;0,6,"")</f>
        <v/>
      </c>
      <c r="DL493" s="16" t="str">
        <f t="shared" si="47"/>
        <v/>
      </c>
      <c r="DM493" s="16" t="str">
        <f>IF(Wedstrijden!BH490="x","L","")</f>
        <v/>
      </c>
      <c r="DN493" s="16" t="str">
        <f>IF(Wedstrijden!BI490="x","M","")</f>
        <v/>
      </c>
      <c r="DO493" s="16" t="str">
        <f>IF(Wedstrijden!BJ490="x","Z","")</f>
        <v/>
      </c>
      <c r="DP493" s="16" t="str">
        <f>IF(Wedstrijden!BK490="x","Z","")</f>
        <v/>
      </c>
    </row>
    <row r="494" spans="1:120" ht="14.4" x14ac:dyDescent="0.3">
      <c r="A494" s="18">
        <f>Wedstrijden!A491</f>
        <v>0</v>
      </c>
      <c r="B494" s="16" t="str">
        <f>IFERROR(VLOOKUP(Wedstrijden!#REF!,#REF!,2,FALSE),"")</f>
        <v/>
      </c>
      <c r="C494" s="16">
        <f>Wedstrijden!E491</f>
        <v>0</v>
      </c>
      <c r="D494" s="16" t="str">
        <f>IFERROR(VLOOKUP(Wedstrijden!#REF!,#REF!,2,FALSE),"")</f>
        <v/>
      </c>
      <c r="E494" s="16" t="str">
        <f>IFERROR(VLOOKUP(Wedstrijden!#REF!,#REF!,5,FALSE),"")</f>
        <v/>
      </c>
      <c r="F494" s="16" t="e">
        <f>IF(Wedstrijden!#REF!&lt;&gt;"",Wedstrijden!#REF!,"")</f>
        <v>#REF!</v>
      </c>
      <c r="G494" s="16" t="e">
        <f>IF(Wedstrijden!#REF!="Indoor",1,0)</f>
        <v>#REF!</v>
      </c>
      <c r="H494" s="16" t="e">
        <f>Wedstrijden!#REF!</f>
        <v>#REF!</v>
      </c>
      <c r="I494" s="16" t="e">
        <f>IF(Wedstrijden!#REF!="Nee",0,IF(Wedstrijden!#REF!="Ja",1,""))</f>
        <v>#REF!</v>
      </c>
      <c r="J494" s="16" t="e">
        <f>IF(Wedstrijden!#REF!&lt;&gt;"",Wedstrijden!#REF!,"")</f>
        <v>#REF!</v>
      </c>
      <c r="BJ494" s="16" t="str">
        <f>IF(COUNTA(Wedstrijden!T491:AB491)&lt;&gt;0,1,"")</f>
        <v/>
      </c>
      <c r="BK494" s="16" t="str">
        <f t="shared" si="42"/>
        <v/>
      </c>
      <c r="BL494" s="16" t="e">
        <f>IF(Wedstrijden!#REF!="x","AA","")</f>
        <v>#REF!</v>
      </c>
      <c r="BM494" s="16" t="e">
        <f>IF(Wedstrijden!#REF!="x","A","")</f>
        <v>#REF!</v>
      </c>
      <c r="BN494" s="16" t="str">
        <f>IF(Wedstrijden!T491="x","B1","")</f>
        <v/>
      </c>
      <c r="BO494" s="16" t="e">
        <f>IF(Wedstrijden!#REF!="x","BB","")</f>
        <v>#REF!</v>
      </c>
      <c r="BP494" s="16" t="str">
        <f>IF(Wedstrijden!V491="x","B","")</f>
        <v/>
      </c>
      <c r="BQ494" s="16" t="str">
        <f>IF(Wedstrijden!W491="x","L1","")</f>
        <v/>
      </c>
      <c r="BR494" s="16" t="str">
        <f>IF(Wedstrijden!X491="x","L2","")</f>
        <v/>
      </c>
      <c r="BS494" s="16" t="str">
        <f>IF(Wedstrijden!Y491="x","M1","")</f>
        <v/>
      </c>
      <c r="BT494" s="16" t="str">
        <f>IF(Wedstrijden!Z491="x","M2","")</f>
        <v/>
      </c>
      <c r="BU494" s="16" t="str">
        <f>IF(Wedstrijden!AA491="x","Z1","")</f>
        <v/>
      </c>
      <c r="BV494" s="16" t="str">
        <f>IF(Wedstrijden!AB491="x","Z2","")</f>
        <v/>
      </c>
      <c r="BW494" s="16" t="str">
        <f>IF(COUNTA(Wedstrijden!K491:S491)&lt;&gt;0,1,"")</f>
        <v/>
      </c>
      <c r="BX494" s="16" t="str">
        <f t="shared" si="43"/>
        <v/>
      </c>
      <c r="BY494" s="16" t="str">
        <f>IF(Wedstrijden!K491="x","BB","")</f>
        <v/>
      </c>
      <c r="BZ494" s="16" t="str">
        <f>IF(Wedstrijden!L491="x","B","")</f>
        <v/>
      </c>
      <c r="CA494" s="16" t="str">
        <f>IF(Wedstrijden!M491="x","L1","")</f>
        <v/>
      </c>
      <c r="CB494" s="16" t="str">
        <f>IF(Wedstrijden!N491="x","L2","")</f>
        <v/>
      </c>
      <c r="CC494" s="16" t="str">
        <f>IF(Wedstrijden!O491="x","M1","")</f>
        <v/>
      </c>
      <c r="CD494" s="16" t="str">
        <f>IF(Wedstrijden!P491="x","M2","")</f>
        <v/>
      </c>
      <c r="CE494" s="16" t="str">
        <f>IF(Wedstrijden!Q491="x","Z1","")</f>
        <v/>
      </c>
      <c r="CF494" s="16" t="str">
        <f>IF(Wedstrijden!R491="x","Z2","")</f>
        <v/>
      </c>
      <c r="CG494" s="16" t="str">
        <f>IF(Wedstrijden!S491="x","ZZL","")</f>
        <v/>
      </c>
      <c r="CL494" s="16" t="str">
        <f>IF(COUNTA(Wedstrijden!AQ491:BA491)&lt;&gt;0,2,"")</f>
        <v/>
      </c>
      <c r="CM494" s="16" t="str">
        <f t="shared" si="44"/>
        <v/>
      </c>
      <c r="CN494" s="16" t="str">
        <f>IF(Wedstrijden!AQ491="x","AA","")</f>
        <v/>
      </c>
      <c r="CO494" s="16" t="str">
        <f>IF(Wedstrijden!AR491="x","A","")</f>
        <v/>
      </c>
      <c r="CP494" s="16" t="str">
        <f>IF(Wedstrijden!AS491="x","BB","")</f>
        <v/>
      </c>
      <c r="CQ494" s="16" t="str">
        <f>IF(Wedstrijden!AT491="x","B","")</f>
        <v/>
      </c>
      <c r="CR494" s="16" t="str">
        <f>IF(Wedstrijden!AU491="x","L","")</f>
        <v/>
      </c>
      <c r="CS494" s="16" t="str">
        <f>IF(Wedstrijden!AV491="x","M","")</f>
        <v/>
      </c>
      <c r="CT494" s="16" t="str">
        <f>IF(Wedstrijden!AW491="x","Z","")</f>
        <v/>
      </c>
      <c r="CU494" s="16" t="str">
        <f>IF(Wedstrijden!BA491="x","ZZ","")</f>
        <v/>
      </c>
      <c r="CV494" s="16" t="str">
        <f>IF(COUNTA(Wedstrijden!AH491:AO491)&lt;&gt;0,2,"")</f>
        <v/>
      </c>
      <c r="CW494" s="16" t="str">
        <f t="shared" si="45"/>
        <v/>
      </c>
      <c r="CX494" s="16" t="str">
        <f>IF(Wedstrijden!AH491="x","BB","")</f>
        <v/>
      </c>
      <c r="CY494" s="16" t="str">
        <f>IF(Wedstrijden!AI491="x","B","")</f>
        <v/>
      </c>
      <c r="CZ494" s="16" t="str">
        <f>IF(Wedstrijden!AJ491="x","L","")</f>
        <v/>
      </c>
      <c r="DA494" s="16" t="str">
        <f>IF(Wedstrijden!AK491="x","M","")</f>
        <v/>
      </c>
      <c r="DB494" s="16" t="str">
        <f>IF(Wedstrijden!AL491="x","Z","")</f>
        <v/>
      </c>
      <c r="DC494" s="16" t="str">
        <f>IF(Wedstrijden!AM491="x","ZZ","")</f>
        <v/>
      </c>
      <c r="DD494" s="16" t="str">
        <f>IF(Wedstrijden!AO491="x","1.40","")</f>
        <v/>
      </c>
      <c r="DE494" s="16" t="str">
        <f>IF(COUNTA(Wedstrijden!BC491:BE491)&lt;&gt;0,6,"")</f>
        <v/>
      </c>
      <c r="DF494" s="16" t="str">
        <f t="shared" si="46"/>
        <v/>
      </c>
      <c r="DG494" s="16" t="str">
        <f>IF(Wedstrijden!BC491="x","L","")</f>
        <v/>
      </c>
      <c r="DH494" s="16" t="str">
        <f>IF(Wedstrijden!BD491="x","M","")</f>
        <v/>
      </c>
      <c r="DI494" s="16" t="str">
        <f>IF(Wedstrijden!BE491="x","Z","")</f>
        <v/>
      </c>
      <c r="DJ494" s="16" t="str">
        <f>IF(Wedstrijden!BF491="x","Z","")</f>
        <v/>
      </c>
      <c r="DK494" s="16" t="str">
        <f>IF(COUNTA(Wedstrijden!BH491:BJ491)&lt;&gt;0,6,"")</f>
        <v/>
      </c>
      <c r="DL494" s="16" t="str">
        <f t="shared" si="47"/>
        <v/>
      </c>
      <c r="DM494" s="16" t="str">
        <f>IF(Wedstrijden!BH491="x","L","")</f>
        <v/>
      </c>
      <c r="DN494" s="16" t="str">
        <f>IF(Wedstrijden!BI491="x","M","")</f>
        <v/>
      </c>
      <c r="DO494" s="16" t="str">
        <f>IF(Wedstrijden!BJ491="x","Z","")</f>
        <v/>
      </c>
      <c r="DP494" s="16" t="str">
        <f>IF(Wedstrijden!BK491="x","Z","")</f>
        <v/>
      </c>
    </row>
    <row r="495" spans="1:120" ht="14.4" x14ac:dyDescent="0.3">
      <c r="A495" s="18">
        <f>Wedstrijden!A492</f>
        <v>0</v>
      </c>
      <c r="B495" s="16" t="str">
        <f>IFERROR(VLOOKUP(Wedstrijden!#REF!,#REF!,2,FALSE),"")</f>
        <v/>
      </c>
      <c r="C495" s="16">
        <f>Wedstrijden!E492</f>
        <v>0</v>
      </c>
      <c r="D495" s="16" t="str">
        <f>IFERROR(VLOOKUP(Wedstrijden!#REF!,#REF!,2,FALSE),"")</f>
        <v/>
      </c>
      <c r="E495" s="16" t="str">
        <f>IFERROR(VLOOKUP(Wedstrijden!#REF!,#REF!,5,FALSE),"")</f>
        <v/>
      </c>
      <c r="F495" s="16" t="e">
        <f>IF(Wedstrijden!#REF!&lt;&gt;"",Wedstrijden!#REF!,"")</f>
        <v>#REF!</v>
      </c>
      <c r="G495" s="16" t="e">
        <f>IF(Wedstrijden!#REF!="Indoor",1,0)</f>
        <v>#REF!</v>
      </c>
      <c r="H495" s="16" t="e">
        <f>Wedstrijden!#REF!</f>
        <v>#REF!</v>
      </c>
      <c r="I495" s="16" t="e">
        <f>IF(Wedstrijden!#REF!="Nee",0,IF(Wedstrijden!#REF!="Ja",1,""))</f>
        <v>#REF!</v>
      </c>
      <c r="J495" s="16" t="e">
        <f>IF(Wedstrijden!#REF!&lt;&gt;"",Wedstrijden!#REF!,"")</f>
        <v>#REF!</v>
      </c>
      <c r="BJ495" s="16" t="str">
        <f>IF(COUNTA(Wedstrijden!T492:AB492)&lt;&gt;0,1,"")</f>
        <v/>
      </c>
      <c r="BK495" s="16" t="str">
        <f t="shared" si="42"/>
        <v/>
      </c>
      <c r="BL495" s="16" t="e">
        <f>IF(Wedstrijden!#REF!="x","AA","")</f>
        <v>#REF!</v>
      </c>
      <c r="BM495" s="16" t="e">
        <f>IF(Wedstrijden!#REF!="x","A","")</f>
        <v>#REF!</v>
      </c>
      <c r="BN495" s="16" t="str">
        <f>IF(Wedstrijden!T492="x","B1","")</f>
        <v/>
      </c>
      <c r="BO495" s="16" t="e">
        <f>IF(Wedstrijden!#REF!="x","BB","")</f>
        <v>#REF!</v>
      </c>
      <c r="BP495" s="16" t="str">
        <f>IF(Wedstrijden!V492="x","B","")</f>
        <v/>
      </c>
      <c r="BQ495" s="16" t="str">
        <f>IF(Wedstrijden!W492="x","L1","")</f>
        <v/>
      </c>
      <c r="BR495" s="16" t="str">
        <f>IF(Wedstrijden!X492="x","L2","")</f>
        <v/>
      </c>
      <c r="BS495" s="16" t="str">
        <f>IF(Wedstrijden!Y492="x","M1","")</f>
        <v/>
      </c>
      <c r="BT495" s="16" t="str">
        <f>IF(Wedstrijden!Z492="x","M2","")</f>
        <v/>
      </c>
      <c r="BU495" s="16" t="str">
        <f>IF(Wedstrijden!AA492="x","Z1","")</f>
        <v/>
      </c>
      <c r="BV495" s="16" t="str">
        <f>IF(Wedstrijden!AB492="x","Z2","")</f>
        <v/>
      </c>
      <c r="BW495" s="16" t="str">
        <f>IF(COUNTA(Wedstrijden!K492:S492)&lt;&gt;0,1,"")</f>
        <v/>
      </c>
      <c r="BX495" s="16" t="str">
        <f t="shared" si="43"/>
        <v/>
      </c>
      <c r="BY495" s="16" t="str">
        <f>IF(Wedstrijden!K492="x","BB","")</f>
        <v/>
      </c>
      <c r="BZ495" s="16" t="str">
        <f>IF(Wedstrijden!L492="x","B","")</f>
        <v/>
      </c>
      <c r="CA495" s="16" t="str">
        <f>IF(Wedstrijden!M492="x","L1","")</f>
        <v/>
      </c>
      <c r="CB495" s="16" t="str">
        <f>IF(Wedstrijden!N492="x","L2","")</f>
        <v/>
      </c>
      <c r="CC495" s="16" t="str">
        <f>IF(Wedstrijden!O492="x","M1","")</f>
        <v/>
      </c>
      <c r="CD495" s="16" t="str">
        <f>IF(Wedstrijden!P492="x","M2","")</f>
        <v/>
      </c>
      <c r="CE495" s="16" t="str">
        <f>IF(Wedstrijden!Q492="x","Z1","")</f>
        <v/>
      </c>
      <c r="CF495" s="16" t="str">
        <f>IF(Wedstrijden!R492="x","Z2","")</f>
        <v/>
      </c>
      <c r="CG495" s="16" t="str">
        <f>IF(Wedstrijden!S492="x","ZZL","")</f>
        <v/>
      </c>
      <c r="CL495" s="16" t="str">
        <f>IF(COUNTA(Wedstrijden!AQ492:BA492)&lt;&gt;0,2,"")</f>
        <v/>
      </c>
      <c r="CM495" s="16" t="str">
        <f t="shared" si="44"/>
        <v/>
      </c>
      <c r="CN495" s="16" t="str">
        <f>IF(Wedstrijden!AQ492="x","AA","")</f>
        <v/>
      </c>
      <c r="CO495" s="16" t="str">
        <f>IF(Wedstrijden!AR492="x","A","")</f>
        <v/>
      </c>
      <c r="CP495" s="16" t="str">
        <f>IF(Wedstrijden!AS492="x","BB","")</f>
        <v/>
      </c>
      <c r="CQ495" s="16" t="str">
        <f>IF(Wedstrijden!AT492="x","B","")</f>
        <v/>
      </c>
      <c r="CR495" s="16" t="str">
        <f>IF(Wedstrijden!AU492="x","L","")</f>
        <v/>
      </c>
      <c r="CS495" s="16" t="str">
        <f>IF(Wedstrijden!AV492="x","M","")</f>
        <v/>
      </c>
      <c r="CT495" s="16" t="str">
        <f>IF(Wedstrijden!AW492="x","Z","")</f>
        <v/>
      </c>
      <c r="CU495" s="16" t="str">
        <f>IF(Wedstrijden!BA492="x","ZZ","")</f>
        <v/>
      </c>
      <c r="CV495" s="16" t="str">
        <f>IF(COUNTA(Wedstrijden!AH492:AO492)&lt;&gt;0,2,"")</f>
        <v/>
      </c>
      <c r="CW495" s="16" t="str">
        <f t="shared" si="45"/>
        <v/>
      </c>
      <c r="CX495" s="16" t="str">
        <f>IF(Wedstrijden!AH492="x","BB","")</f>
        <v/>
      </c>
      <c r="CY495" s="16" t="str">
        <f>IF(Wedstrijden!AI492="x","B","")</f>
        <v/>
      </c>
      <c r="CZ495" s="16" t="str">
        <f>IF(Wedstrijden!AJ492="x","L","")</f>
        <v/>
      </c>
      <c r="DA495" s="16" t="str">
        <f>IF(Wedstrijden!AK492="x","M","")</f>
        <v/>
      </c>
      <c r="DB495" s="16" t="str">
        <f>IF(Wedstrijden!AL492="x","Z","")</f>
        <v/>
      </c>
      <c r="DC495" s="16" t="str">
        <f>IF(Wedstrijden!AM492="x","ZZ","")</f>
        <v/>
      </c>
      <c r="DD495" s="16" t="str">
        <f>IF(Wedstrijden!AO492="x","1.40","")</f>
        <v/>
      </c>
      <c r="DE495" s="16" t="str">
        <f>IF(COUNTA(Wedstrijden!BC492:BE492)&lt;&gt;0,6,"")</f>
        <v/>
      </c>
      <c r="DF495" s="16" t="str">
        <f t="shared" si="46"/>
        <v/>
      </c>
      <c r="DG495" s="16" t="str">
        <f>IF(Wedstrijden!BC492="x","L","")</f>
        <v/>
      </c>
      <c r="DH495" s="16" t="str">
        <f>IF(Wedstrijden!BD492="x","M","")</f>
        <v/>
      </c>
      <c r="DI495" s="16" t="str">
        <f>IF(Wedstrijden!BE492="x","Z","")</f>
        <v/>
      </c>
      <c r="DJ495" s="16" t="str">
        <f>IF(Wedstrijden!BF492="x","Z","")</f>
        <v/>
      </c>
      <c r="DK495" s="16" t="str">
        <f>IF(COUNTA(Wedstrijden!BH492:BJ492)&lt;&gt;0,6,"")</f>
        <v/>
      </c>
      <c r="DL495" s="16" t="str">
        <f t="shared" si="47"/>
        <v/>
      </c>
      <c r="DM495" s="16" t="str">
        <f>IF(Wedstrijden!BH492="x","L","")</f>
        <v/>
      </c>
      <c r="DN495" s="16" t="str">
        <f>IF(Wedstrijden!BI492="x","M","")</f>
        <v/>
      </c>
      <c r="DO495" s="16" t="str">
        <f>IF(Wedstrijden!BJ492="x","Z","")</f>
        <v/>
      </c>
      <c r="DP495" s="16" t="str">
        <f>IF(Wedstrijden!BK492="x","Z","")</f>
        <v/>
      </c>
    </row>
    <row r="496" spans="1:120" ht="14.4" x14ac:dyDescent="0.3">
      <c r="A496" s="18">
        <f>Wedstrijden!A493</f>
        <v>0</v>
      </c>
      <c r="B496" s="16" t="str">
        <f>IFERROR(VLOOKUP(Wedstrijden!#REF!,#REF!,2,FALSE),"")</f>
        <v/>
      </c>
      <c r="C496" s="16">
        <f>Wedstrijden!E493</f>
        <v>0</v>
      </c>
      <c r="D496" s="16" t="str">
        <f>IFERROR(VLOOKUP(Wedstrijden!#REF!,#REF!,2,FALSE),"")</f>
        <v/>
      </c>
      <c r="E496" s="16" t="str">
        <f>IFERROR(VLOOKUP(Wedstrijden!#REF!,#REF!,5,FALSE),"")</f>
        <v/>
      </c>
      <c r="F496" s="16" t="e">
        <f>IF(Wedstrijden!#REF!&lt;&gt;"",Wedstrijden!#REF!,"")</f>
        <v>#REF!</v>
      </c>
      <c r="G496" s="16" t="e">
        <f>IF(Wedstrijden!#REF!="Indoor",1,0)</f>
        <v>#REF!</v>
      </c>
      <c r="H496" s="16" t="e">
        <f>Wedstrijden!#REF!</f>
        <v>#REF!</v>
      </c>
      <c r="I496" s="16" t="e">
        <f>IF(Wedstrijden!#REF!="Nee",0,IF(Wedstrijden!#REF!="Ja",1,""))</f>
        <v>#REF!</v>
      </c>
      <c r="J496" s="16" t="e">
        <f>IF(Wedstrijden!#REF!&lt;&gt;"",Wedstrijden!#REF!,"")</f>
        <v>#REF!</v>
      </c>
      <c r="BJ496" s="16" t="str">
        <f>IF(COUNTA(Wedstrijden!T493:AB493)&lt;&gt;0,1,"")</f>
        <v/>
      </c>
      <c r="BK496" s="16" t="str">
        <f t="shared" si="42"/>
        <v/>
      </c>
      <c r="BL496" s="16" t="e">
        <f>IF(Wedstrijden!#REF!="x","AA","")</f>
        <v>#REF!</v>
      </c>
      <c r="BM496" s="16" t="e">
        <f>IF(Wedstrijden!#REF!="x","A","")</f>
        <v>#REF!</v>
      </c>
      <c r="BN496" s="16" t="str">
        <f>IF(Wedstrijden!T493="x","B1","")</f>
        <v/>
      </c>
      <c r="BO496" s="16" t="e">
        <f>IF(Wedstrijden!#REF!="x","BB","")</f>
        <v>#REF!</v>
      </c>
      <c r="BP496" s="16" t="str">
        <f>IF(Wedstrijden!V493="x","B","")</f>
        <v/>
      </c>
      <c r="BQ496" s="16" t="str">
        <f>IF(Wedstrijden!W493="x","L1","")</f>
        <v/>
      </c>
      <c r="BR496" s="16" t="str">
        <f>IF(Wedstrijden!X493="x","L2","")</f>
        <v/>
      </c>
      <c r="BS496" s="16" t="str">
        <f>IF(Wedstrijden!Y493="x","M1","")</f>
        <v/>
      </c>
      <c r="BT496" s="16" t="str">
        <f>IF(Wedstrijden!Z493="x","M2","")</f>
        <v/>
      </c>
      <c r="BU496" s="16" t="str">
        <f>IF(Wedstrijden!AA493="x","Z1","")</f>
        <v/>
      </c>
      <c r="BV496" s="16" t="str">
        <f>IF(Wedstrijden!AB493="x","Z2","")</f>
        <v/>
      </c>
      <c r="BW496" s="16" t="str">
        <f>IF(COUNTA(Wedstrijden!K493:S493)&lt;&gt;0,1,"")</f>
        <v/>
      </c>
      <c r="BX496" s="16" t="str">
        <f t="shared" si="43"/>
        <v/>
      </c>
      <c r="BY496" s="16" t="str">
        <f>IF(Wedstrijden!K493="x","BB","")</f>
        <v/>
      </c>
      <c r="BZ496" s="16" t="str">
        <f>IF(Wedstrijden!L493="x","B","")</f>
        <v/>
      </c>
      <c r="CA496" s="16" t="str">
        <f>IF(Wedstrijden!M493="x","L1","")</f>
        <v/>
      </c>
      <c r="CB496" s="16" t="str">
        <f>IF(Wedstrijden!N493="x","L2","")</f>
        <v/>
      </c>
      <c r="CC496" s="16" t="str">
        <f>IF(Wedstrijden!O493="x","M1","")</f>
        <v/>
      </c>
      <c r="CD496" s="16" t="str">
        <f>IF(Wedstrijden!P493="x","M2","")</f>
        <v/>
      </c>
      <c r="CE496" s="16" t="str">
        <f>IF(Wedstrijden!Q493="x","Z1","")</f>
        <v/>
      </c>
      <c r="CF496" s="16" t="str">
        <f>IF(Wedstrijden!R493="x","Z2","")</f>
        <v/>
      </c>
      <c r="CG496" s="16" t="str">
        <f>IF(Wedstrijden!S493="x","ZZL","")</f>
        <v/>
      </c>
      <c r="CL496" s="16" t="str">
        <f>IF(COUNTA(Wedstrijden!AQ493:BA493)&lt;&gt;0,2,"")</f>
        <v/>
      </c>
      <c r="CM496" s="16" t="str">
        <f t="shared" si="44"/>
        <v/>
      </c>
      <c r="CN496" s="16" t="str">
        <f>IF(Wedstrijden!AQ493="x","AA","")</f>
        <v/>
      </c>
      <c r="CO496" s="16" t="str">
        <f>IF(Wedstrijden!AR493="x","A","")</f>
        <v/>
      </c>
      <c r="CP496" s="16" t="str">
        <f>IF(Wedstrijden!AS493="x","BB","")</f>
        <v/>
      </c>
      <c r="CQ496" s="16" t="str">
        <f>IF(Wedstrijden!AT493="x","B","")</f>
        <v/>
      </c>
      <c r="CR496" s="16" t="str">
        <f>IF(Wedstrijden!AU493="x","L","")</f>
        <v/>
      </c>
      <c r="CS496" s="16" t="str">
        <f>IF(Wedstrijden!AV493="x","M","")</f>
        <v/>
      </c>
      <c r="CT496" s="16" t="str">
        <f>IF(Wedstrijden!AW493="x","Z","")</f>
        <v/>
      </c>
      <c r="CU496" s="16" t="str">
        <f>IF(Wedstrijden!BA493="x","ZZ","")</f>
        <v/>
      </c>
      <c r="CV496" s="16" t="str">
        <f>IF(COUNTA(Wedstrijden!AH493:AO493)&lt;&gt;0,2,"")</f>
        <v/>
      </c>
      <c r="CW496" s="16" t="str">
        <f t="shared" si="45"/>
        <v/>
      </c>
      <c r="CX496" s="16" t="str">
        <f>IF(Wedstrijden!AH493="x","BB","")</f>
        <v/>
      </c>
      <c r="CY496" s="16" t="str">
        <f>IF(Wedstrijden!AI493="x","B","")</f>
        <v/>
      </c>
      <c r="CZ496" s="16" t="str">
        <f>IF(Wedstrijden!AJ493="x","L","")</f>
        <v/>
      </c>
      <c r="DA496" s="16" t="str">
        <f>IF(Wedstrijden!AK493="x","M","")</f>
        <v/>
      </c>
      <c r="DB496" s="16" t="str">
        <f>IF(Wedstrijden!AL493="x","Z","")</f>
        <v/>
      </c>
      <c r="DC496" s="16" t="str">
        <f>IF(Wedstrijden!AM493="x","ZZ","")</f>
        <v/>
      </c>
      <c r="DD496" s="16" t="str">
        <f>IF(Wedstrijden!AO493="x","1.40","")</f>
        <v/>
      </c>
      <c r="DE496" s="16" t="str">
        <f>IF(COUNTA(Wedstrijden!BC493:BE493)&lt;&gt;0,6,"")</f>
        <v/>
      </c>
      <c r="DF496" s="16" t="str">
        <f t="shared" si="46"/>
        <v/>
      </c>
      <c r="DG496" s="16" t="str">
        <f>IF(Wedstrijden!BC493="x","L","")</f>
        <v/>
      </c>
      <c r="DH496" s="16" t="str">
        <f>IF(Wedstrijden!BD493="x","M","")</f>
        <v/>
      </c>
      <c r="DI496" s="16" t="str">
        <f>IF(Wedstrijden!BE493="x","Z","")</f>
        <v/>
      </c>
      <c r="DJ496" s="16" t="str">
        <f>IF(Wedstrijden!BF493="x","Z","")</f>
        <v/>
      </c>
      <c r="DK496" s="16" t="str">
        <f>IF(COUNTA(Wedstrijden!BH493:BJ493)&lt;&gt;0,6,"")</f>
        <v/>
      </c>
      <c r="DL496" s="16" t="str">
        <f t="shared" si="47"/>
        <v/>
      </c>
      <c r="DM496" s="16" t="str">
        <f>IF(Wedstrijden!BH493="x","L","")</f>
        <v/>
      </c>
      <c r="DN496" s="16" t="str">
        <f>IF(Wedstrijden!BI493="x","M","")</f>
        <v/>
      </c>
      <c r="DO496" s="16" t="str">
        <f>IF(Wedstrijden!BJ493="x","Z","")</f>
        <v/>
      </c>
      <c r="DP496" s="16" t="str">
        <f>IF(Wedstrijden!BK493="x","Z","")</f>
        <v/>
      </c>
    </row>
    <row r="497" spans="1:120" ht="14.4" x14ac:dyDescent="0.3">
      <c r="A497" s="18">
        <f>Wedstrijden!A494</f>
        <v>0</v>
      </c>
      <c r="B497" s="16" t="str">
        <f>IFERROR(VLOOKUP(Wedstrijden!#REF!,#REF!,2,FALSE),"")</f>
        <v/>
      </c>
      <c r="C497" s="16">
        <f>Wedstrijden!E494</f>
        <v>0</v>
      </c>
      <c r="D497" s="16" t="str">
        <f>IFERROR(VLOOKUP(Wedstrijden!#REF!,#REF!,2,FALSE),"")</f>
        <v/>
      </c>
      <c r="E497" s="16" t="str">
        <f>IFERROR(VLOOKUP(Wedstrijden!#REF!,#REF!,5,FALSE),"")</f>
        <v/>
      </c>
      <c r="F497" s="16" t="e">
        <f>IF(Wedstrijden!#REF!&lt;&gt;"",Wedstrijden!#REF!,"")</f>
        <v>#REF!</v>
      </c>
      <c r="G497" s="16" t="e">
        <f>IF(Wedstrijden!#REF!="Indoor",1,0)</f>
        <v>#REF!</v>
      </c>
      <c r="H497" s="16" t="e">
        <f>Wedstrijden!#REF!</f>
        <v>#REF!</v>
      </c>
      <c r="I497" s="16" t="e">
        <f>IF(Wedstrijden!#REF!="Nee",0,IF(Wedstrijden!#REF!="Ja",1,""))</f>
        <v>#REF!</v>
      </c>
      <c r="J497" s="16" t="e">
        <f>IF(Wedstrijden!#REF!&lt;&gt;"",Wedstrijden!#REF!,"")</f>
        <v>#REF!</v>
      </c>
      <c r="BJ497" s="16" t="str">
        <f>IF(COUNTA(Wedstrijden!T494:AB494)&lt;&gt;0,1,"")</f>
        <v/>
      </c>
      <c r="BK497" s="16" t="str">
        <f t="shared" si="42"/>
        <v/>
      </c>
      <c r="BL497" s="16" t="e">
        <f>IF(Wedstrijden!#REF!="x","AA","")</f>
        <v>#REF!</v>
      </c>
      <c r="BM497" s="16" t="e">
        <f>IF(Wedstrijden!#REF!="x","A","")</f>
        <v>#REF!</v>
      </c>
      <c r="BN497" s="16" t="str">
        <f>IF(Wedstrijden!T494="x","B1","")</f>
        <v/>
      </c>
      <c r="BO497" s="16" t="e">
        <f>IF(Wedstrijden!#REF!="x","BB","")</f>
        <v>#REF!</v>
      </c>
      <c r="BP497" s="16" t="str">
        <f>IF(Wedstrijden!V494="x","B","")</f>
        <v/>
      </c>
      <c r="BQ497" s="16" t="str">
        <f>IF(Wedstrijden!W494="x","L1","")</f>
        <v/>
      </c>
      <c r="BR497" s="16" t="str">
        <f>IF(Wedstrijden!X494="x","L2","")</f>
        <v/>
      </c>
      <c r="BS497" s="16" t="str">
        <f>IF(Wedstrijden!Y494="x","M1","")</f>
        <v/>
      </c>
      <c r="BT497" s="16" t="str">
        <f>IF(Wedstrijden!Z494="x","M2","")</f>
        <v/>
      </c>
      <c r="BU497" s="16" t="str">
        <f>IF(Wedstrijden!AA494="x","Z1","")</f>
        <v/>
      </c>
      <c r="BV497" s="16" t="str">
        <f>IF(Wedstrijden!AB494="x","Z2","")</f>
        <v/>
      </c>
      <c r="BW497" s="16" t="str">
        <f>IF(COUNTA(Wedstrijden!K494:S494)&lt;&gt;0,1,"")</f>
        <v/>
      </c>
      <c r="BX497" s="16" t="str">
        <f t="shared" si="43"/>
        <v/>
      </c>
      <c r="BY497" s="16" t="str">
        <f>IF(Wedstrijden!K494="x","BB","")</f>
        <v/>
      </c>
      <c r="BZ497" s="16" t="str">
        <f>IF(Wedstrijden!L494="x","B","")</f>
        <v/>
      </c>
      <c r="CA497" s="16" t="str">
        <f>IF(Wedstrijden!M494="x","L1","")</f>
        <v/>
      </c>
      <c r="CB497" s="16" t="str">
        <f>IF(Wedstrijden!N494="x","L2","")</f>
        <v/>
      </c>
      <c r="CC497" s="16" t="str">
        <f>IF(Wedstrijden!O494="x","M1","")</f>
        <v/>
      </c>
      <c r="CD497" s="16" t="str">
        <f>IF(Wedstrijden!P494="x","M2","")</f>
        <v/>
      </c>
      <c r="CE497" s="16" t="str">
        <f>IF(Wedstrijden!Q494="x","Z1","")</f>
        <v/>
      </c>
      <c r="CF497" s="16" t="str">
        <f>IF(Wedstrijden!R494="x","Z2","")</f>
        <v/>
      </c>
      <c r="CG497" s="16" t="str">
        <f>IF(Wedstrijden!S494="x","ZZL","")</f>
        <v/>
      </c>
      <c r="CL497" s="16" t="str">
        <f>IF(COUNTA(Wedstrijden!AQ494:BA494)&lt;&gt;0,2,"")</f>
        <v/>
      </c>
      <c r="CM497" s="16" t="str">
        <f t="shared" si="44"/>
        <v/>
      </c>
      <c r="CN497" s="16" t="str">
        <f>IF(Wedstrijden!AQ494="x","AA","")</f>
        <v/>
      </c>
      <c r="CO497" s="16" t="str">
        <f>IF(Wedstrijden!AR494="x","A","")</f>
        <v/>
      </c>
      <c r="CP497" s="16" t="str">
        <f>IF(Wedstrijden!AS494="x","BB","")</f>
        <v/>
      </c>
      <c r="CQ497" s="16" t="str">
        <f>IF(Wedstrijden!AT494="x","B","")</f>
        <v/>
      </c>
      <c r="CR497" s="16" t="str">
        <f>IF(Wedstrijden!AU494="x","L","")</f>
        <v/>
      </c>
      <c r="CS497" s="16" t="str">
        <f>IF(Wedstrijden!AV494="x","M","")</f>
        <v/>
      </c>
      <c r="CT497" s="16" t="str">
        <f>IF(Wedstrijden!AW494="x","Z","")</f>
        <v/>
      </c>
      <c r="CU497" s="16" t="str">
        <f>IF(Wedstrijden!BA494="x","ZZ","")</f>
        <v/>
      </c>
      <c r="CV497" s="16" t="str">
        <f>IF(COUNTA(Wedstrijden!AH494:AO494)&lt;&gt;0,2,"")</f>
        <v/>
      </c>
      <c r="CW497" s="16" t="str">
        <f t="shared" si="45"/>
        <v/>
      </c>
      <c r="CX497" s="16" t="str">
        <f>IF(Wedstrijden!AH494="x","BB","")</f>
        <v/>
      </c>
      <c r="CY497" s="16" t="str">
        <f>IF(Wedstrijden!AI494="x","B","")</f>
        <v/>
      </c>
      <c r="CZ497" s="16" t="str">
        <f>IF(Wedstrijden!AJ494="x","L","")</f>
        <v/>
      </c>
      <c r="DA497" s="16" t="str">
        <f>IF(Wedstrijden!AK494="x","M","")</f>
        <v/>
      </c>
      <c r="DB497" s="16" t="str">
        <f>IF(Wedstrijden!AL494="x","Z","")</f>
        <v/>
      </c>
      <c r="DC497" s="16" t="str">
        <f>IF(Wedstrijden!AM494="x","ZZ","")</f>
        <v/>
      </c>
      <c r="DD497" s="16" t="str">
        <f>IF(Wedstrijden!AO494="x","1.40","")</f>
        <v/>
      </c>
      <c r="DE497" s="16" t="str">
        <f>IF(COUNTA(Wedstrijden!BC494:BE494)&lt;&gt;0,6,"")</f>
        <v/>
      </c>
      <c r="DF497" s="16" t="str">
        <f t="shared" si="46"/>
        <v/>
      </c>
      <c r="DG497" s="16" t="str">
        <f>IF(Wedstrijden!BC494="x","L","")</f>
        <v/>
      </c>
      <c r="DH497" s="16" t="str">
        <f>IF(Wedstrijden!BD494="x","M","")</f>
        <v/>
      </c>
      <c r="DI497" s="16" t="str">
        <f>IF(Wedstrijden!BE494="x","Z","")</f>
        <v/>
      </c>
      <c r="DJ497" s="16" t="str">
        <f>IF(Wedstrijden!BF494="x","Z","")</f>
        <v/>
      </c>
      <c r="DK497" s="16" t="str">
        <f>IF(COUNTA(Wedstrijden!BH494:BJ494)&lt;&gt;0,6,"")</f>
        <v/>
      </c>
      <c r="DL497" s="16" t="str">
        <f t="shared" si="47"/>
        <v/>
      </c>
      <c r="DM497" s="16" t="str">
        <f>IF(Wedstrijden!BH494="x","L","")</f>
        <v/>
      </c>
      <c r="DN497" s="16" t="str">
        <f>IF(Wedstrijden!BI494="x","M","")</f>
        <v/>
      </c>
      <c r="DO497" s="16" t="str">
        <f>IF(Wedstrijden!BJ494="x","Z","")</f>
        <v/>
      </c>
      <c r="DP497" s="16" t="str">
        <f>IF(Wedstrijden!BK494="x","Z","")</f>
        <v/>
      </c>
    </row>
    <row r="498" spans="1:120" ht="14.4" x14ac:dyDescent="0.3">
      <c r="A498" s="18">
        <f>Wedstrijden!A495</f>
        <v>0</v>
      </c>
      <c r="B498" s="16" t="str">
        <f>IFERROR(VLOOKUP(Wedstrijden!#REF!,#REF!,2,FALSE),"")</f>
        <v/>
      </c>
      <c r="C498" s="16">
        <f>Wedstrijden!E495</f>
        <v>0</v>
      </c>
      <c r="D498" s="16" t="str">
        <f>IFERROR(VLOOKUP(Wedstrijden!#REF!,#REF!,2,FALSE),"")</f>
        <v/>
      </c>
      <c r="E498" s="16" t="str">
        <f>IFERROR(VLOOKUP(Wedstrijden!#REF!,#REF!,5,FALSE),"")</f>
        <v/>
      </c>
      <c r="F498" s="16" t="e">
        <f>IF(Wedstrijden!#REF!&lt;&gt;"",Wedstrijden!#REF!,"")</f>
        <v>#REF!</v>
      </c>
      <c r="G498" s="16" t="e">
        <f>IF(Wedstrijden!#REF!="Indoor",1,0)</f>
        <v>#REF!</v>
      </c>
      <c r="H498" s="16" t="e">
        <f>Wedstrijden!#REF!</f>
        <v>#REF!</v>
      </c>
      <c r="I498" s="16" t="e">
        <f>IF(Wedstrijden!#REF!="Nee",0,IF(Wedstrijden!#REF!="Ja",1,""))</f>
        <v>#REF!</v>
      </c>
      <c r="J498" s="16" t="e">
        <f>IF(Wedstrijden!#REF!&lt;&gt;"",Wedstrijden!#REF!,"")</f>
        <v>#REF!</v>
      </c>
      <c r="BJ498" s="16" t="str">
        <f>IF(COUNTA(Wedstrijden!T495:AB495)&lt;&gt;0,1,"")</f>
        <v/>
      </c>
      <c r="BK498" s="16" t="str">
        <f t="shared" si="42"/>
        <v/>
      </c>
      <c r="BL498" s="16" t="e">
        <f>IF(Wedstrijden!#REF!="x","AA","")</f>
        <v>#REF!</v>
      </c>
      <c r="BM498" s="16" t="e">
        <f>IF(Wedstrijden!#REF!="x","A","")</f>
        <v>#REF!</v>
      </c>
      <c r="BN498" s="16" t="str">
        <f>IF(Wedstrijden!T495="x","B1","")</f>
        <v/>
      </c>
      <c r="BO498" s="16" t="e">
        <f>IF(Wedstrijden!#REF!="x","BB","")</f>
        <v>#REF!</v>
      </c>
      <c r="BP498" s="16" t="str">
        <f>IF(Wedstrijden!V495="x","B","")</f>
        <v/>
      </c>
      <c r="BQ498" s="16" t="str">
        <f>IF(Wedstrijden!W495="x","L1","")</f>
        <v/>
      </c>
      <c r="BR498" s="16" t="str">
        <f>IF(Wedstrijden!X495="x","L2","")</f>
        <v/>
      </c>
      <c r="BS498" s="16" t="str">
        <f>IF(Wedstrijden!Y495="x","M1","")</f>
        <v/>
      </c>
      <c r="BT498" s="16" t="str">
        <f>IF(Wedstrijden!Z495="x","M2","")</f>
        <v/>
      </c>
      <c r="BU498" s="16" t="str">
        <f>IF(Wedstrijden!AA495="x","Z1","")</f>
        <v/>
      </c>
      <c r="BV498" s="16" t="str">
        <f>IF(Wedstrijden!AB495="x","Z2","")</f>
        <v/>
      </c>
      <c r="BW498" s="16" t="str">
        <f>IF(COUNTA(Wedstrijden!K495:S495)&lt;&gt;0,1,"")</f>
        <v/>
      </c>
      <c r="BX498" s="16" t="str">
        <f t="shared" si="43"/>
        <v/>
      </c>
      <c r="BY498" s="16" t="str">
        <f>IF(Wedstrijden!K495="x","BB","")</f>
        <v/>
      </c>
      <c r="BZ498" s="16" t="str">
        <f>IF(Wedstrijden!L495="x","B","")</f>
        <v/>
      </c>
      <c r="CA498" s="16" t="str">
        <f>IF(Wedstrijden!M495="x","L1","")</f>
        <v/>
      </c>
      <c r="CB498" s="16" t="str">
        <f>IF(Wedstrijden!N495="x","L2","")</f>
        <v/>
      </c>
      <c r="CC498" s="16" t="str">
        <f>IF(Wedstrijden!O495="x","M1","")</f>
        <v/>
      </c>
      <c r="CD498" s="16" t="str">
        <f>IF(Wedstrijden!P495="x","M2","")</f>
        <v/>
      </c>
      <c r="CE498" s="16" t="str">
        <f>IF(Wedstrijden!Q495="x","Z1","")</f>
        <v/>
      </c>
      <c r="CF498" s="16" t="str">
        <f>IF(Wedstrijden!R495="x","Z2","")</f>
        <v/>
      </c>
      <c r="CG498" s="16" t="str">
        <f>IF(Wedstrijden!S495="x","ZZL","")</f>
        <v/>
      </c>
      <c r="CL498" s="16" t="str">
        <f>IF(COUNTA(Wedstrijden!AQ495:BA495)&lt;&gt;0,2,"")</f>
        <v/>
      </c>
      <c r="CM498" s="16" t="str">
        <f t="shared" si="44"/>
        <v/>
      </c>
      <c r="CN498" s="16" t="str">
        <f>IF(Wedstrijden!AQ495="x","AA","")</f>
        <v/>
      </c>
      <c r="CO498" s="16" t="str">
        <f>IF(Wedstrijden!AR495="x","A","")</f>
        <v/>
      </c>
      <c r="CP498" s="16" t="str">
        <f>IF(Wedstrijden!AS495="x","BB","")</f>
        <v/>
      </c>
      <c r="CQ498" s="16" t="str">
        <f>IF(Wedstrijden!AT495="x","B","")</f>
        <v/>
      </c>
      <c r="CR498" s="16" t="str">
        <f>IF(Wedstrijden!AU495="x","L","")</f>
        <v/>
      </c>
      <c r="CS498" s="16" t="str">
        <f>IF(Wedstrijden!AV495="x","M","")</f>
        <v/>
      </c>
      <c r="CT498" s="16" t="str">
        <f>IF(Wedstrijden!AW495="x","Z","")</f>
        <v/>
      </c>
      <c r="CU498" s="16" t="str">
        <f>IF(Wedstrijden!BA495="x","ZZ","")</f>
        <v/>
      </c>
      <c r="CV498" s="16" t="str">
        <f>IF(COUNTA(Wedstrijden!AH495:AO495)&lt;&gt;0,2,"")</f>
        <v/>
      </c>
      <c r="CW498" s="16" t="str">
        <f t="shared" si="45"/>
        <v/>
      </c>
      <c r="CX498" s="16" t="str">
        <f>IF(Wedstrijden!AH495="x","BB","")</f>
        <v/>
      </c>
      <c r="CY498" s="16" t="str">
        <f>IF(Wedstrijden!AI495="x","B","")</f>
        <v/>
      </c>
      <c r="CZ498" s="16" t="str">
        <f>IF(Wedstrijden!AJ495="x","L","")</f>
        <v/>
      </c>
      <c r="DA498" s="16" t="str">
        <f>IF(Wedstrijden!AK495="x","M","")</f>
        <v/>
      </c>
      <c r="DB498" s="16" t="str">
        <f>IF(Wedstrijden!AL495="x","Z","")</f>
        <v/>
      </c>
      <c r="DC498" s="16" t="str">
        <f>IF(Wedstrijden!AM495="x","ZZ","")</f>
        <v/>
      </c>
      <c r="DD498" s="16" t="str">
        <f>IF(Wedstrijden!AO495="x","1.40","")</f>
        <v/>
      </c>
      <c r="DE498" s="16" t="str">
        <f>IF(COUNTA(Wedstrijden!BC495:BE495)&lt;&gt;0,6,"")</f>
        <v/>
      </c>
      <c r="DF498" s="16" t="str">
        <f t="shared" si="46"/>
        <v/>
      </c>
      <c r="DG498" s="16" t="str">
        <f>IF(Wedstrijden!BC495="x","L","")</f>
        <v/>
      </c>
      <c r="DH498" s="16" t="str">
        <f>IF(Wedstrijden!BD495="x","M","")</f>
        <v/>
      </c>
      <c r="DI498" s="16" t="str">
        <f>IF(Wedstrijden!BE495="x","Z","")</f>
        <v/>
      </c>
      <c r="DJ498" s="16" t="str">
        <f>IF(Wedstrijden!BF495="x","Z","")</f>
        <v/>
      </c>
      <c r="DK498" s="16" t="str">
        <f>IF(COUNTA(Wedstrijden!BH495:BJ495)&lt;&gt;0,6,"")</f>
        <v/>
      </c>
      <c r="DL498" s="16" t="str">
        <f t="shared" si="47"/>
        <v/>
      </c>
      <c r="DM498" s="16" t="str">
        <f>IF(Wedstrijden!BH495="x","L","")</f>
        <v/>
      </c>
      <c r="DN498" s="16" t="str">
        <f>IF(Wedstrijden!BI495="x","M","")</f>
        <v/>
      </c>
      <c r="DO498" s="16" t="str">
        <f>IF(Wedstrijden!BJ495="x","Z","")</f>
        <v/>
      </c>
      <c r="DP498" s="16" t="str">
        <f>IF(Wedstrijden!BK495="x","Z","")</f>
        <v/>
      </c>
    </row>
    <row r="499" spans="1:120" ht="14.4" x14ac:dyDescent="0.3">
      <c r="A499" s="18">
        <f>Wedstrijden!A496</f>
        <v>0</v>
      </c>
      <c r="B499" s="16" t="str">
        <f>IFERROR(VLOOKUP(Wedstrijden!#REF!,#REF!,2,FALSE),"")</f>
        <v/>
      </c>
      <c r="C499" s="16">
        <f>Wedstrijden!E496</f>
        <v>0</v>
      </c>
      <c r="D499" s="16" t="str">
        <f>IFERROR(VLOOKUP(Wedstrijden!#REF!,#REF!,2,FALSE),"")</f>
        <v/>
      </c>
      <c r="E499" s="16" t="str">
        <f>IFERROR(VLOOKUP(Wedstrijden!#REF!,#REF!,5,FALSE),"")</f>
        <v/>
      </c>
      <c r="F499" s="16" t="e">
        <f>IF(Wedstrijden!#REF!&lt;&gt;"",Wedstrijden!#REF!,"")</f>
        <v>#REF!</v>
      </c>
      <c r="G499" s="16" t="e">
        <f>IF(Wedstrijden!#REF!="Indoor",1,0)</f>
        <v>#REF!</v>
      </c>
      <c r="H499" s="16" t="e">
        <f>Wedstrijden!#REF!</f>
        <v>#REF!</v>
      </c>
      <c r="I499" s="16" t="e">
        <f>IF(Wedstrijden!#REF!="Nee",0,IF(Wedstrijden!#REF!="Ja",1,""))</f>
        <v>#REF!</v>
      </c>
      <c r="J499" s="16" t="e">
        <f>IF(Wedstrijden!#REF!&lt;&gt;"",Wedstrijden!#REF!,"")</f>
        <v>#REF!</v>
      </c>
      <c r="BJ499" s="16" t="str">
        <f>IF(COUNTA(Wedstrijden!T496:AB496)&lt;&gt;0,1,"")</f>
        <v/>
      </c>
      <c r="BK499" s="16" t="str">
        <f t="shared" si="42"/>
        <v/>
      </c>
      <c r="BL499" s="16" t="e">
        <f>IF(Wedstrijden!#REF!="x","AA","")</f>
        <v>#REF!</v>
      </c>
      <c r="BM499" s="16" t="e">
        <f>IF(Wedstrijden!#REF!="x","A","")</f>
        <v>#REF!</v>
      </c>
      <c r="BN499" s="16" t="str">
        <f>IF(Wedstrijden!T496="x","B1","")</f>
        <v/>
      </c>
      <c r="BO499" s="16" t="e">
        <f>IF(Wedstrijden!#REF!="x","BB","")</f>
        <v>#REF!</v>
      </c>
      <c r="BP499" s="16" t="str">
        <f>IF(Wedstrijden!V496="x","B","")</f>
        <v/>
      </c>
      <c r="BQ499" s="16" t="str">
        <f>IF(Wedstrijden!W496="x","L1","")</f>
        <v/>
      </c>
      <c r="BR499" s="16" t="str">
        <f>IF(Wedstrijden!X496="x","L2","")</f>
        <v/>
      </c>
      <c r="BS499" s="16" t="str">
        <f>IF(Wedstrijden!Y496="x","M1","")</f>
        <v/>
      </c>
      <c r="BT499" s="16" t="str">
        <f>IF(Wedstrijden!Z496="x","M2","")</f>
        <v/>
      </c>
      <c r="BU499" s="16" t="str">
        <f>IF(Wedstrijden!AA496="x","Z1","")</f>
        <v/>
      </c>
      <c r="BV499" s="16" t="str">
        <f>IF(Wedstrijden!AB496="x","Z2","")</f>
        <v/>
      </c>
      <c r="BW499" s="16" t="str">
        <f>IF(COUNTA(Wedstrijden!K496:S496)&lt;&gt;0,1,"")</f>
        <v/>
      </c>
      <c r="BX499" s="16" t="str">
        <f t="shared" si="43"/>
        <v/>
      </c>
      <c r="BY499" s="16" t="str">
        <f>IF(Wedstrijden!K496="x","BB","")</f>
        <v/>
      </c>
      <c r="BZ499" s="16" t="str">
        <f>IF(Wedstrijden!L496="x","B","")</f>
        <v/>
      </c>
      <c r="CA499" s="16" t="str">
        <f>IF(Wedstrijden!M496="x","L1","")</f>
        <v/>
      </c>
      <c r="CB499" s="16" t="str">
        <f>IF(Wedstrijden!N496="x","L2","")</f>
        <v/>
      </c>
      <c r="CC499" s="16" t="str">
        <f>IF(Wedstrijden!O496="x","M1","")</f>
        <v/>
      </c>
      <c r="CD499" s="16" t="str">
        <f>IF(Wedstrijden!P496="x","M2","")</f>
        <v/>
      </c>
      <c r="CE499" s="16" t="str">
        <f>IF(Wedstrijden!Q496="x","Z1","")</f>
        <v/>
      </c>
      <c r="CF499" s="16" t="str">
        <f>IF(Wedstrijden!R496="x","Z2","")</f>
        <v/>
      </c>
      <c r="CG499" s="16" t="str">
        <f>IF(Wedstrijden!S496="x","ZZL","")</f>
        <v/>
      </c>
      <c r="CL499" s="16" t="str">
        <f>IF(COUNTA(Wedstrijden!AQ496:BA496)&lt;&gt;0,2,"")</f>
        <v/>
      </c>
      <c r="CM499" s="16" t="str">
        <f t="shared" si="44"/>
        <v/>
      </c>
      <c r="CN499" s="16" t="str">
        <f>IF(Wedstrijden!AQ496="x","AA","")</f>
        <v/>
      </c>
      <c r="CO499" s="16" t="str">
        <f>IF(Wedstrijden!AR496="x","A","")</f>
        <v/>
      </c>
      <c r="CP499" s="16" t="str">
        <f>IF(Wedstrijden!AS496="x","BB","")</f>
        <v/>
      </c>
      <c r="CQ499" s="16" t="str">
        <f>IF(Wedstrijden!AT496="x","B","")</f>
        <v/>
      </c>
      <c r="CR499" s="16" t="str">
        <f>IF(Wedstrijden!AU496="x","L","")</f>
        <v/>
      </c>
      <c r="CS499" s="16" t="str">
        <f>IF(Wedstrijden!AV496="x","M","")</f>
        <v/>
      </c>
      <c r="CT499" s="16" t="str">
        <f>IF(Wedstrijden!AW496="x","Z","")</f>
        <v/>
      </c>
      <c r="CU499" s="16" t="str">
        <f>IF(Wedstrijden!BA496="x","ZZ","")</f>
        <v/>
      </c>
      <c r="CV499" s="16" t="str">
        <f>IF(COUNTA(Wedstrijden!AH496:AO496)&lt;&gt;0,2,"")</f>
        <v/>
      </c>
      <c r="CW499" s="16" t="str">
        <f t="shared" si="45"/>
        <v/>
      </c>
      <c r="CX499" s="16" t="str">
        <f>IF(Wedstrijden!AH496="x","BB","")</f>
        <v/>
      </c>
      <c r="CY499" s="16" t="str">
        <f>IF(Wedstrijden!AI496="x","B","")</f>
        <v/>
      </c>
      <c r="CZ499" s="16" t="str">
        <f>IF(Wedstrijden!AJ496="x","L","")</f>
        <v/>
      </c>
      <c r="DA499" s="16" t="str">
        <f>IF(Wedstrijden!AK496="x","M","")</f>
        <v/>
      </c>
      <c r="DB499" s="16" t="str">
        <f>IF(Wedstrijden!AL496="x","Z","")</f>
        <v/>
      </c>
      <c r="DC499" s="16" t="str">
        <f>IF(Wedstrijden!AM496="x","ZZ","")</f>
        <v/>
      </c>
      <c r="DD499" s="16" t="str">
        <f>IF(Wedstrijden!AO496="x","1.40","")</f>
        <v/>
      </c>
      <c r="DE499" s="16" t="str">
        <f>IF(COUNTA(Wedstrijden!BC496:BE496)&lt;&gt;0,6,"")</f>
        <v/>
      </c>
      <c r="DF499" s="16" t="str">
        <f t="shared" si="46"/>
        <v/>
      </c>
      <c r="DG499" s="16" t="str">
        <f>IF(Wedstrijden!BC496="x","L","")</f>
        <v/>
      </c>
      <c r="DH499" s="16" t="str">
        <f>IF(Wedstrijden!BD496="x","M","")</f>
        <v/>
      </c>
      <c r="DI499" s="16" t="str">
        <f>IF(Wedstrijden!BE496="x","Z","")</f>
        <v/>
      </c>
      <c r="DJ499" s="16" t="str">
        <f>IF(Wedstrijden!BF496="x","Z","")</f>
        <v/>
      </c>
      <c r="DK499" s="16" t="str">
        <f>IF(COUNTA(Wedstrijden!BH496:BJ496)&lt;&gt;0,6,"")</f>
        <v/>
      </c>
      <c r="DL499" s="16" t="str">
        <f t="shared" si="47"/>
        <v/>
      </c>
      <c r="DM499" s="16" t="str">
        <f>IF(Wedstrijden!BH496="x","L","")</f>
        <v/>
      </c>
      <c r="DN499" s="16" t="str">
        <f>IF(Wedstrijden!BI496="x","M","")</f>
        <v/>
      </c>
      <c r="DO499" s="16" t="str">
        <f>IF(Wedstrijden!BJ496="x","Z","")</f>
        <v/>
      </c>
      <c r="DP499" s="16" t="str">
        <f>IF(Wedstrijden!BK496="x","Z","")</f>
        <v/>
      </c>
    </row>
    <row r="500" spans="1:120" ht="14.4" x14ac:dyDescent="0.3">
      <c r="A500" s="18">
        <f>Wedstrijden!A497</f>
        <v>0</v>
      </c>
      <c r="B500" s="16" t="str">
        <f>IFERROR(VLOOKUP(Wedstrijden!#REF!,#REF!,2,FALSE),"")</f>
        <v/>
      </c>
      <c r="C500" s="16">
        <f>Wedstrijden!E497</f>
        <v>0</v>
      </c>
      <c r="D500" s="16" t="str">
        <f>IFERROR(VLOOKUP(Wedstrijden!#REF!,#REF!,2,FALSE),"")</f>
        <v/>
      </c>
      <c r="E500" s="16" t="str">
        <f>IFERROR(VLOOKUP(Wedstrijden!#REF!,#REF!,5,FALSE),"")</f>
        <v/>
      </c>
      <c r="F500" s="16" t="e">
        <f>IF(Wedstrijden!#REF!&lt;&gt;"",Wedstrijden!#REF!,"")</f>
        <v>#REF!</v>
      </c>
      <c r="G500" s="16" t="e">
        <f>IF(Wedstrijden!#REF!="Indoor",1,0)</f>
        <v>#REF!</v>
      </c>
      <c r="H500" s="16" t="e">
        <f>Wedstrijden!#REF!</f>
        <v>#REF!</v>
      </c>
      <c r="I500" s="16" t="e">
        <f>IF(Wedstrijden!#REF!="Nee",0,IF(Wedstrijden!#REF!="Ja",1,""))</f>
        <v>#REF!</v>
      </c>
      <c r="J500" s="16" t="e">
        <f>IF(Wedstrijden!#REF!&lt;&gt;"",Wedstrijden!#REF!,"")</f>
        <v>#REF!</v>
      </c>
      <c r="BJ500" s="16" t="str">
        <f>IF(COUNTA(Wedstrijden!T497:AB497)&lt;&gt;0,1,"")</f>
        <v/>
      </c>
      <c r="BK500" s="16" t="str">
        <f t="shared" si="42"/>
        <v/>
      </c>
      <c r="BL500" s="16" t="e">
        <f>IF(Wedstrijden!#REF!="x","AA","")</f>
        <v>#REF!</v>
      </c>
      <c r="BM500" s="16" t="e">
        <f>IF(Wedstrijden!#REF!="x","A","")</f>
        <v>#REF!</v>
      </c>
      <c r="BN500" s="16" t="str">
        <f>IF(Wedstrijden!T497="x","B1","")</f>
        <v/>
      </c>
      <c r="BO500" s="16" t="e">
        <f>IF(Wedstrijden!#REF!="x","BB","")</f>
        <v>#REF!</v>
      </c>
      <c r="BP500" s="16" t="str">
        <f>IF(Wedstrijden!V497="x","B","")</f>
        <v/>
      </c>
      <c r="BQ500" s="16" t="str">
        <f>IF(Wedstrijden!W497="x","L1","")</f>
        <v/>
      </c>
      <c r="BR500" s="16" t="str">
        <f>IF(Wedstrijden!X497="x","L2","")</f>
        <v/>
      </c>
      <c r="BS500" s="16" t="str">
        <f>IF(Wedstrijden!Y497="x","M1","")</f>
        <v/>
      </c>
      <c r="BT500" s="16" t="str">
        <f>IF(Wedstrijden!Z497="x","M2","")</f>
        <v/>
      </c>
      <c r="BU500" s="16" t="str">
        <f>IF(Wedstrijden!AA497="x","Z1","")</f>
        <v/>
      </c>
      <c r="BV500" s="16" t="str">
        <f>IF(Wedstrijden!AB497="x","Z2","")</f>
        <v/>
      </c>
      <c r="BW500" s="16" t="str">
        <f>IF(COUNTA(Wedstrijden!K497:S497)&lt;&gt;0,1,"")</f>
        <v/>
      </c>
      <c r="BX500" s="16" t="str">
        <f t="shared" si="43"/>
        <v/>
      </c>
      <c r="BY500" s="16" t="str">
        <f>IF(Wedstrijden!K497="x","BB","")</f>
        <v/>
      </c>
      <c r="BZ500" s="16" t="str">
        <f>IF(Wedstrijden!L497="x","B","")</f>
        <v/>
      </c>
      <c r="CA500" s="16" t="str">
        <f>IF(Wedstrijden!M497="x","L1","")</f>
        <v/>
      </c>
      <c r="CB500" s="16" t="str">
        <f>IF(Wedstrijden!N497="x","L2","")</f>
        <v/>
      </c>
      <c r="CC500" s="16" t="str">
        <f>IF(Wedstrijden!O497="x","M1","")</f>
        <v/>
      </c>
      <c r="CD500" s="16" t="str">
        <f>IF(Wedstrijden!P497="x","M2","")</f>
        <v/>
      </c>
      <c r="CE500" s="16" t="str">
        <f>IF(Wedstrijden!Q497="x","Z1","")</f>
        <v/>
      </c>
      <c r="CF500" s="16" t="str">
        <f>IF(Wedstrijden!R497="x","Z2","")</f>
        <v/>
      </c>
      <c r="CG500" s="16" t="str">
        <f>IF(Wedstrijden!S497="x","ZZL","")</f>
        <v/>
      </c>
      <c r="CL500" s="16" t="str">
        <f>IF(COUNTA(Wedstrijden!AQ497:BA497)&lt;&gt;0,2,"")</f>
        <v/>
      </c>
      <c r="CM500" s="16" t="str">
        <f t="shared" si="44"/>
        <v/>
      </c>
      <c r="CN500" s="16" t="str">
        <f>IF(Wedstrijden!AQ497="x","AA","")</f>
        <v/>
      </c>
      <c r="CO500" s="16" t="str">
        <f>IF(Wedstrijden!AR497="x","A","")</f>
        <v/>
      </c>
      <c r="CP500" s="16" t="str">
        <f>IF(Wedstrijden!AS497="x","BB","")</f>
        <v/>
      </c>
      <c r="CQ500" s="16" t="str">
        <f>IF(Wedstrijden!AT497="x","B","")</f>
        <v/>
      </c>
      <c r="CR500" s="16" t="str">
        <f>IF(Wedstrijden!AU497="x","L","")</f>
        <v/>
      </c>
      <c r="CS500" s="16" t="str">
        <f>IF(Wedstrijden!AV497="x","M","")</f>
        <v/>
      </c>
      <c r="CT500" s="16" t="str">
        <f>IF(Wedstrijden!AW497="x","Z","")</f>
        <v/>
      </c>
      <c r="CU500" s="16" t="str">
        <f>IF(Wedstrijden!BA497="x","ZZ","")</f>
        <v/>
      </c>
      <c r="CV500" s="16" t="str">
        <f>IF(COUNTA(Wedstrijden!AH497:AO497)&lt;&gt;0,2,"")</f>
        <v/>
      </c>
      <c r="CW500" s="16" t="str">
        <f t="shared" si="45"/>
        <v/>
      </c>
      <c r="CX500" s="16" t="str">
        <f>IF(Wedstrijden!AH497="x","BB","")</f>
        <v/>
      </c>
      <c r="CY500" s="16" t="str">
        <f>IF(Wedstrijden!AI497="x","B","")</f>
        <v/>
      </c>
      <c r="CZ500" s="16" t="str">
        <f>IF(Wedstrijden!AJ497="x","L","")</f>
        <v/>
      </c>
      <c r="DA500" s="16" t="str">
        <f>IF(Wedstrijden!AK497="x","M","")</f>
        <v/>
      </c>
      <c r="DB500" s="16" t="str">
        <f>IF(Wedstrijden!AL497="x","Z","")</f>
        <v/>
      </c>
      <c r="DC500" s="16" t="str">
        <f>IF(Wedstrijden!AM497="x","ZZ","")</f>
        <v/>
      </c>
      <c r="DD500" s="16" t="str">
        <f>IF(Wedstrijden!AO497="x","1.40","")</f>
        <v/>
      </c>
      <c r="DE500" s="16" t="str">
        <f>IF(COUNTA(Wedstrijden!BC497:BE497)&lt;&gt;0,6,"")</f>
        <v/>
      </c>
      <c r="DF500" s="16" t="str">
        <f t="shared" si="46"/>
        <v/>
      </c>
      <c r="DG500" s="16" t="str">
        <f>IF(Wedstrijden!BC497="x","L","")</f>
        <v/>
      </c>
      <c r="DH500" s="16" t="str">
        <f>IF(Wedstrijden!BD497="x","M","")</f>
        <v/>
      </c>
      <c r="DI500" s="16" t="str">
        <f>IF(Wedstrijden!BE497="x","Z","")</f>
        <v/>
      </c>
      <c r="DJ500" s="16" t="str">
        <f>IF(Wedstrijden!BF497="x","Z","")</f>
        <v/>
      </c>
      <c r="DK500" s="16" t="str">
        <f>IF(COUNTA(Wedstrijden!BH497:BJ497)&lt;&gt;0,6,"")</f>
        <v/>
      </c>
      <c r="DL500" s="16" t="str">
        <f t="shared" si="47"/>
        <v/>
      </c>
      <c r="DM500" s="16" t="str">
        <f>IF(Wedstrijden!BH497="x","L","")</f>
        <v/>
      </c>
      <c r="DN500" s="16" t="str">
        <f>IF(Wedstrijden!BI497="x","M","")</f>
        <v/>
      </c>
      <c r="DO500" s="16" t="str">
        <f>IF(Wedstrijden!BJ497="x","Z","")</f>
        <v/>
      </c>
      <c r="DP500" s="16" t="str">
        <f>IF(Wedstrijden!BK497="x","Z","")</f>
        <v/>
      </c>
    </row>
    <row r="501" spans="1:120" ht="14.4" x14ac:dyDescent="0.3">
      <c r="A501" s="18">
        <f>Wedstrijden!A498</f>
        <v>0</v>
      </c>
      <c r="B501" s="16" t="str">
        <f>IFERROR(VLOOKUP(Wedstrijden!#REF!,#REF!,2,FALSE),"")</f>
        <v/>
      </c>
      <c r="C501" s="16">
        <f>Wedstrijden!E498</f>
        <v>0</v>
      </c>
      <c r="D501" s="16" t="str">
        <f>IFERROR(VLOOKUP(Wedstrijden!#REF!,#REF!,2,FALSE),"")</f>
        <v/>
      </c>
      <c r="E501" s="16" t="str">
        <f>IFERROR(VLOOKUP(Wedstrijden!#REF!,#REF!,5,FALSE),"")</f>
        <v/>
      </c>
      <c r="F501" s="16" t="e">
        <f>IF(Wedstrijden!#REF!&lt;&gt;"",Wedstrijden!#REF!,"")</f>
        <v>#REF!</v>
      </c>
      <c r="G501" s="16" t="e">
        <f>IF(Wedstrijden!#REF!="Indoor",1,0)</f>
        <v>#REF!</v>
      </c>
      <c r="H501" s="16" t="e">
        <f>Wedstrijden!#REF!</f>
        <v>#REF!</v>
      </c>
      <c r="I501" s="16" t="e">
        <f>IF(Wedstrijden!#REF!="Nee",0,IF(Wedstrijden!#REF!="Ja",1,""))</f>
        <v>#REF!</v>
      </c>
      <c r="J501" s="16" t="e">
        <f>IF(Wedstrijden!#REF!&lt;&gt;"",Wedstrijden!#REF!,"")</f>
        <v>#REF!</v>
      </c>
      <c r="BJ501" s="16" t="str">
        <f>IF(COUNTA(Wedstrijden!T498:AB498)&lt;&gt;0,1,"")</f>
        <v/>
      </c>
      <c r="BK501" s="16" t="str">
        <f t="shared" si="42"/>
        <v/>
      </c>
      <c r="BL501" s="16" t="e">
        <f>IF(Wedstrijden!#REF!="x","AA","")</f>
        <v>#REF!</v>
      </c>
      <c r="BM501" s="16" t="e">
        <f>IF(Wedstrijden!#REF!="x","A","")</f>
        <v>#REF!</v>
      </c>
      <c r="BN501" s="16" t="str">
        <f>IF(Wedstrijden!T498="x","B1","")</f>
        <v/>
      </c>
      <c r="BO501" s="16" t="e">
        <f>IF(Wedstrijden!#REF!="x","BB","")</f>
        <v>#REF!</v>
      </c>
      <c r="BP501" s="16" t="str">
        <f>IF(Wedstrijden!V498="x","B","")</f>
        <v/>
      </c>
      <c r="BQ501" s="16" t="str">
        <f>IF(Wedstrijden!W498="x","L1","")</f>
        <v/>
      </c>
      <c r="BR501" s="16" t="str">
        <f>IF(Wedstrijden!X498="x","L2","")</f>
        <v/>
      </c>
      <c r="BS501" s="16" t="str">
        <f>IF(Wedstrijden!Y498="x","M1","")</f>
        <v/>
      </c>
      <c r="BT501" s="16" t="str">
        <f>IF(Wedstrijden!Z498="x","M2","")</f>
        <v/>
      </c>
      <c r="BU501" s="16" t="str">
        <f>IF(Wedstrijden!AA498="x","Z1","")</f>
        <v/>
      </c>
      <c r="BV501" s="16" t="str">
        <f>IF(Wedstrijden!AB498="x","Z2","")</f>
        <v/>
      </c>
      <c r="BW501" s="16" t="str">
        <f>IF(COUNTA(Wedstrijden!K498:S498)&lt;&gt;0,1,"")</f>
        <v/>
      </c>
      <c r="BX501" s="16" t="str">
        <f t="shared" si="43"/>
        <v/>
      </c>
      <c r="BY501" s="16" t="str">
        <f>IF(Wedstrijden!K498="x","BB","")</f>
        <v/>
      </c>
      <c r="BZ501" s="16" t="str">
        <f>IF(Wedstrijden!L498="x","B","")</f>
        <v/>
      </c>
      <c r="CA501" s="16" t="str">
        <f>IF(Wedstrijden!M498="x","L1","")</f>
        <v/>
      </c>
      <c r="CB501" s="16" t="str">
        <f>IF(Wedstrijden!N498="x","L2","")</f>
        <v/>
      </c>
      <c r="CC501" s="16" t="str">
        <f>IF(Wedstrijden!O498="x","M1","")</f>
        <v/>
      </c>
      <c r="CD501" s="16" t="str">
        <f>IF(Wedstrijden!P498="x","M2","")</f>
        <v/>
      </c>
      <c r="CE501" s="16" t="str">
        <f>IF(Wedstrijden!Q498="x","Z1","")</f>
        <v/>
      </c>
      <c r="CF501" s="16" t="str">
        <f>IF(Wedstrijden!R498="x","Z2","")</f>
        <v/>
      </c>
      <c r="CG501" s="16" t="str">
        <f>IF(Wedstrijden!S498="x","ZZL","")</f>
        <v/>
      </c>
      <c r="CL501" s="16" t="str">
        <f>IF(COUNTA(Wedstrijden!AQ498:BA498)&lt;&gt;0,2,"")</f>
        <v/>
      </c>
      <c r="CM501" s="16" t="str">
        <f t="shared" si="44"/>
        <v/>
      </c>
      <c r="CN501" s="16" t="str">
        <f>IF(Wedstrijden!AQ498="x","AA","")</f>
        <v/>
      </c>
      <c r="CO501" s="16" t="str">
        <f>IF(Wedstrijden!AR498="x","A","")</f>
        <v/>
      </c>
      <c r="CP501" s="16" t="str">
        <f>IF(Wedstrijden!AS498="x","BB","")</f>
        <v/>
      </c>
      <c r="CQ501" s="16" t="str">
        <f>IF(Wedstrijden!AT498="x","B","")</f>
        <v/>
      </c>
      <c r="CR501" s="16" t="str">
        <f>IF(Wedstrijden!AU498="x","L","")</f>
        <v/>
      </c>
      <c r="CS501" s="16" t="str">
        <f>IF(Wedstrijden!AV498="x","M","")</f>
        <v/>
      </c>
      <c r="CT501" s="16" t="str">
        <f>IF(Wedstrijden!AW498="x","Z","")</f>
        <v/>
      </c>
      <c r="CU501" s="16" t="str">
        <f>IF(Wedstrijden!BA498="x","ZZ","")</f>
        <v/>
      </c>
      <c r="CV501" s="16" t="str">
        <f>IF(COUNTA(Wedstrijden!AH498:AO498)&lt;&gt;0,2,"")</f>
        <v/>
      </c>
      <c r="CW501" s="16" t="str">
        <f t="shared" si="45"/>
        <v/>
      </c>
      <c r="CX501" s="16" t="str">
        <f>IF(Wedstrijden!AH498="x","BB","")</f>
        <v/>
      </c>
      <c r="CY501" s="16" t="str">
        <f>IF(Wedstrijden!AI498="x","B","")</f>
        <v/>
      </c>
      <c r="CZ501" s="16" t="str">
        <f>IF(Wedstrijden!AJ498="x","L","")</f>
        <v/>
      </c>
      <c r="DA501" s="16" t="str">
        <f>IF(Wedstrijden!AK498="x","M","")</f>
        <v/>
      </c>
      <c r="DB501" s="16" t="str">
        <f>IF(Wedstrijden!AL498="x","Z","")</f>
        <v/>
      </c>
      <c r="DC501" s="16" t="str">
        <f>IF(Wedstrijden!AM498="x","ZZ","")</f>
        <v/>
      </c>
      <c r="DD501" s="16" t="str">
        <f>IF(Wedstrijden!AO498="x","1.40","")</f>
        <v/>
      </c>
      <c r="DE501" s="16" t="str">
        <f>IF(COUNTA(Wedstrijden!BC498:BE498)&lt;&gt;0,6,"")</f>
        <v/>
      </c>
      <c r="DF501" s="16" t="str">
        <f t="shared" si="46"/>
        <v/>
      </c>
      <c r="DG501" s="16" t="str">
        <f>IF(Wedstrijden!BC498="x","L","")</f>
        <v/>
      </c>
      <c r="DH501" s="16" t="str">
        <f>IF(Wedstrijden!BD498="x","M","")</f>
        <v/>
      </c>
      <c r="DI501" s="16" t="str">
        <f>IF(Wedstrijden!BE498="x","Z","")</f>
        <v/>
      </c>
      <c r="DJ501" s="16" t="str">
        <f>IF(Wedstrijden!BF498="x","Z","")</f>
        <v/>
      </c>
      <c r="DK501" s="16" t="str">
        <f>IF(COUNTA(Wedstrijden!BH498:BJ498)&lt;&gt;0,6,"")</f>
        <v/>
      </c>
      <c r="DL501" s="16" t="str">
        <f t="shared" si="47"/>
        <v/>
      </c>
      <c r="DM501" s="16" t="str">
        <f>IF(Wedstrijden!BH498="x","L","")</f>
        <v/>
      </c>
      <c r="DN501" s="16" t="str">
        <f>IF(Wedstrijden!BI498="x","M","")</f>
        <v/>
      </c>
      <c r="DO501" s="16" t="str">
        <f>IF(Wedstrijden!BJ498="x","Z","")</f>
        <v/>
      </c>
      <c r="DP501" s="16" t="str">
        <f>IF(Wedstrijden!BK498="x","Z","")</f>
        <v/>
      </c>
    </row>
    <row r="502" spans="1:120" ht="14.4" x14ac:dyDescent="0.3">
      <c r="A502" s="18">
        <f>Wedstrijden!A499</f>
        <v>0</v>
      </c>
      <c r="B502" s="16" t="str">
        <f>IFERROR(VLOOKUP(Wedstrijden!#REF!,#REF!,2,FALSE),"")</f>
        <v/>
      </c>
      <c r="C502" s="16">
        <f>Wedstrijden!E499</f>
        <v>0</v>
      </c>
      <c r="D502" s="16" t="str">
        <f>IFERROR(VLOOKUP(Wedstrijden!#REF!,#REF!,2,FALSE),"")</f>
        <v/>
      </c>
      <c r="E502" s="16" t="str">
        <f>IFERROR(VLOOKUP(Wedstrijden!#REF!,#REF!,5,FALSE),"")</f>
        <v/>
      </c>
      <c r="F502" s="16" t="e">
        <f>IF(Wedstrijden!#REF!&lt;&gt;"",Wedstrijden!#REF!,"")</f>
        <v>#REF!</v>
      </c>
      <c r="G502" s="16" t="e">
        <f>IF(Wedstrijden!#REF!="Indoor",1,0)</f>
        <v>#REF!</v>
      </c>
      <c r="H502" s="16" t="e">
        <f>Wedstrijden!#REF!</f>
        <v>#REF!</v>
      </c>
      <c r="I502" s="16" t="e">
        <f>IF(Wedstrijden!#REF!="Nee",0,IF(Wedstrijden!#REF!="Ja",1,""))</f>
        <v>#REF!</v>
      </c>
      <c r="J502" s="16" t="e">
        <f>IF(Wedstrijden!#REF!&lt;&gt;"",Wedstrijden!#REF!,"")</f>
        <v>#REF!</v>
      </c>
      <c r="BJ502" s="16" t="str">
        <f>IF(COUNTA(Wedstrijden!T499:AB499)&lt;&gt;0,1,"")</f>
        <v/>
      </c>
      <c r="BK502" s="16" t="str">
        <f t="shared" si="42"/>
        <v/>
      </c>
      <c r="BL502" s="16" t="e">
        <f>IF(Wedstrijden!#REF!="x","AA","")</f>
        <v>#REF!</v>
      </c>
      <c r="BM502" s="16" t="e">
        <f>IF(Wedstrijden!#REF!="x","A","")</f>
        <v>#REF!</v>
      </c>
      <c r="BN502" s="16" t="str">
        <f>IF(Wedstrijden!T499="x","B1","")</f>
        <v/>
      </c>
      <c r="BO502" s="16" t="e">
        <f>IF(Wedstrijden!#REF!="x","BB","")</f>
        <v>#REF!</v>
      </c>
      <c r="BP502" s="16" t="str">
        <f>IF(Wedstrijden!V499="x","B","")</f>
        <v/>
      </c>
      <c r="BQ502" s="16" t="str">
        <f>IF(Wedstrijden!W499="x","L1","")</f>
        <v/>
      </c>
      <c r="BR502" s="16" t="str">
        <f>IF(Wedstrijden!X499="x","L2","")</f>
        <v/>
      </c>
      <c r="BS502" s="16" t="str">
        <f>IF(Wedstrijden!Y499="x","M1","")</f>
        <v/>
      </c>
      <c r="BT502" s="16" t="str">
        <f>IF(Wedstrijden!Z499="x","M2","")</f>
        <v/>
      </c>
      <c r="BU502" s="16" t="str">
        <f>IF(Wedstrijden!AA499="x","Z1","")</f>
        <v/>
      </c>
      <c r="BV502" s="16" t="str">
        <f>IF(Wedstrijden!AB499="x","Z2","")</f>
        <v/>
      </c>
      <c r="BW502" s="16" t="str">
        <f>IF(COUNTA(Wedstrijden!K499:S499)&lt;&gt;0,1,"")</f>
        <v/>
      </c>
      <c r="BX502" s="16" t="str">
        <f t="shared" si="43"/>
        <v/>
      </c>
      <c r="BY502" s="16" t="str">
        <f>IF(Wedstrijden!K499="x","BB","")</f>
        <v/>
      </c>
      <c r="BZ502" s="16" t="str">
        <f>IF(Wedstrijden!L499="x","B","")</f>
        <v/>
      </c>
      <c r="CA502" s="16" t="str">
        <f>IF(Wedstrijden!M499="x","L1","")</f>
        <v/>
      </c>
      <c r="CB502" s="16" t="str">
        <f>IF(Wedstrijden!N499="x","L2","")</f>
        <v/>
      </c>
      <c r="CC502" s="16" t="str">
        <f>IF(Wedstrijden!O499="x","M1","")</f>
        <v/>
      </c>
      <c r="CD502" s="16" t="str">
        <f>IF(Wedstrijden!P499="x","M2","")</f>
        <v/>
      </c>
      <c r="CE502" s="16" t="str">
        <f>IF(Wedstrijden!Q499="x","Z1","")</f>
        <v/>
      </c>
      <c r="CF502" s="16" t="str">
        <f>IF(Wedstrijden!R499="x","Z2","")</f>
        <v/>
      </c>
      <c r="CG502" s="16" t="str">
        <f>IF(Wedstrijden!S499="x","ZZL","")</f>
        <v/>
      </c>
      <c r="CL502" s="16" t="str">
        <f>IF(COUNTA(Wedstrijden!AQ499:BA499)&lt;&gt;0,2,"")</f>
        <v/>
      </c>
      <c r="CM502" s="16" t="str">
        <f t="shared" si="44"/>
        <v/>
      </c>
      <c r="CN502" s="16" t="str">
        <f>IF(Wedstrijden!AQ499="x","AA","")</f>
        <v/>
      </c>
      <c r="CO502" s="16" t="str">
        <f>IF(Wedstrijden!AR499="x","A","")</f>
        <v/>
      </c>
      <c r="CP502" s="16" t="str">
        <f>IF(Wedstrijden!AS499="x","BB","")</f>
        <v/>
      </c>
      <c r="CQ502" s="16" t="str">
        <f>IF(Wedstrijden!AT499="x","B","")</f>
        <v/>
      </c>
      <c r="CR502" s="16" t="str">
        <f>IF(Wedstrijden!AU499="x","L","")</f>
        <v/>
      </c>
      <c r="CS502" s="16" t="str">
        <f>IF(Wedstrijden!AV499="x","M","")</f>
        <v/>
      </c>
      <c r="CT502" s="16" t="str">
        <f>IF(Wedstrijden!AW499="x","Z","")</f>
        <v/>
      </c>
      <c r="CU502" s="16" t="str">
        <f>IF(Wedstrijden!BA499="x","ZZ","")</f>
        <v/>
      </c>
      <c r="CV502" s="16" t="str">
        <f>IF(COUNTA(Wedstrijden!AH499:AO499)&lt;&gt;0,2,"")</f>
        <v/>
      </c>
      <c r="CW502" s="16" t="str">
        <f t="shared" si="45"/>
        <v/>
      </c>
      <c r="CX502" s="16" t="str">
        <f>IF(Wedstrijden!AH499="x","BB","")</f>
        <v/>
      </c>
      <c r="CY502" s="16" t="str">
        <f>IF(Wedstrijden!AI499="x","B","")</f>
        <v/>
      </c>
      <c r="CZ502" s="16" t="str">
        <f>IF(Wedstrijden!AJ499="x","L","")</f>
        <v/>
      </c>
      <c r="DA502" s="16" t="str">
        <f>IF(Wedstrijden!AK499="x","M","")</f>
        <v/>
      </c>
      <c r="DB502" s="16" t="str">
        <f>IF(Wedstrijden!AL499="x","Z","")</f>
        <v/>
      </c>
      <c r="DC502" s="16" t="str">
        <f>IF(Wedstrijden!AM499="x","ZZ","")</f>
        <v/>
      </c>
      <c r="DD502" s="16" t="str">
        <f>IF(Wedstrijden!AO499="x","1.40","")</f>
        <v/>
      </c>
      <c r="DE502" s="16" t="str">
        <f>IF(COUNTA(Wedstrijden!BC499:BE499)&lt;&gt;0,6,"")</f>
        <v/>
      </c>
      <c r="DF502" s="16" t="str">
        <f t="shared" si="46"/>
        <v/>
      </c>
      <c r="DG502" s="16" t="str">
        <f>IF(Wedstrijden!BC499="x","L","")</f>
        <v/>
      </c>
      <c r="DH502" s="16" t="str">
        <f>IF(Wedstrijden!BD499="x","M","")</f>
        <v/>
      </c>
      <c r="DI502" s="16" t="str">
        <f>IF(Wedstrijden!BE499="x","Z","")</f>
        <v/>
      </c>
      <c r="DJ502" s="16" t="str">
        <f>IF(Wedstrijden!BF499="x","Z","")</f>
        <v/>
      </c>
      <c r="DK502" s="16" t="str">
        <f>IF(COUNTA(Wedstrijden!BH499:BJ499)&lt;&gt;0,6,"")</f>
        <v/>
      </c>
      <c r="DL502" s="16" t="str">
        <f t="shared" si="47"/>
        <v/>
      </c>
      <c r="DM502" s="16" t="str">
        <f>IF(Wedstrijden!BH499="x","L","")</f>
        <v/>
      </c>
      <c r="DN502" s="16" t="str">
        <f>IF(Wedstrijden!BI499="x","M","")</f>
        <v/>
      </c>
      <c r="DO502" s="16" t="str">
        <f>IF(Wedstrijden!BJ499="x","Z","")</f>
        <v/>
      </c>
      <c r="DP502" s="16" t="str">
        <f>IF(Wedstrijden!BK499="x","Z","")</f>
        <v/>
      </c>
    </row>
    <row r="503" spans="1:120" ht="14.4" x14ac:dyDescent="0.3">
      <c r="A503" s="18">
        <f>Wedstrijden!A500</f>
        <v>0</v>
      </c>
      <c r="B503" s="16" t="str">
        <f>IFERROR(VLOOKUP(Wedstrijden!#REF!,#REF!,2,FALSE),"")</f>
        <v/>
      </c>
      <c r="C503" s="16">
        <f>Wedstrijden!E500</f>
        <v>0</v>
      </c>
      <c r="D503" s="16" t="str">
        <f>IFERROR(VLOOKUP(Wedstrijden!#REF!,#REF!,2,FALSE),"")</f>
        <v/>
      </c>
      <c r="E503" s="16" t="str">
        <f>IFERROR(VLOOKUP(Wedstrijden!#REF!,#REF!,5,FALSE),"")</f>
        <v/>
      </c>
      <c r="F503" s="16" t="e">
        <f>IF(Wedstrijden!#REF!&lt;&gt;"",Wedstrijden!#REF!,"")</f>
        <v>#REF!</v>
      </c>
      <c r="G503" s="16" t="e">
        <f>IF(Wedstrijden!#REF!="Indoor",1,0)</f>
        <v>#REF!</v>
      </c>
      <c r="H503" s="16" t="e">
        <f>Wedstrijden!#REF!</f>
        <v>#REF!</v>
      </c>
      <c r="I503" s="16" t="e">
        <f>IF(Wedstrijden!#REF!="Nee",0,IF(Wedstrijden!#REF!="Ja",1,""))</f>
        <v>#REF!</v>
      </c>
      <c r="J503" s="16" t="e">
        <f>IF(Wedstrijden!#REF!&lt;&gt;"",Wedstrijden!#REF!,"")</f>
        <v>#REF!</v>
      </c>
      <c r="BJ503" s="16" t="str">
        <f>IF(COUNTA(Wedstrijden!T500:AB500)&lt;&gt;0,1,"")</f>
        <v/>
      </c>
      <c r="BK503" s="16" t="str">
        <f t="shared" si="42"/>
        <v/>
      </c>
      <c r="BL503" s="16" t="e">
        <f>IF(Wedstrijden!#REF!="x","AA","")</f>
        <v>#REF!</v>
      </c>
      <c r="BM503" s="16" t="e">
        <f>IF(Wedstrijden!#REF!="x","A","")</f>
        <v>#REF!</v>
      </c>
      <c r="BN503" s="16" t="str">
        <f>IF(Wedstrijden!T500="x","B1","")</f>
        <v/>
      </c>
      <c r="BO503" s="16" t="e">
        <f>IF(Wedstrijden!#REF!="x","BB","")</f>
        <v>#REF!</v>
      </c>
      <c r="BP503" s="16" t="str">
        <f>IF(Wedstrijden!V500="x","B","")</f>
        <v/>
      </c>
      <c r="BQ503" s="16" t="str">
        <f>IF(Wedstrijden!W500="x","L1","")</f>
        <v/>
      </c>
      <c r="BR503" s="16" t="str">
        <f>IF(Wedstrijden!X500="x","L2","")</f>
        <v/>
      </c>
      <c r="BS503" s="16" t="str">
        <f>IF(Wedstrijden!Y500="x","M1","")</f>
        <v/>
      </c>
      <c r="BT503" s="16" t="str">
        <f>IF(Wedstrijden!Z500="x","M2","")</f>
        <v/>
      </c>
      <c r="BU503" s="16" t="str">
        <f>IF(Wedstrijden!AA500="x","Z1","")</f>
        <v/>
      </c>
      <c r="BV503" s="16" t="str">
        <f>IF(Wedstrijden!AB500="x","Z2","")</f>
        <v/>
      </c>
      <c r="BW503" s="16" t="str">
        <f>IF(COUNTA(Wedstrijden!K500:S500)&lt;&gt;0,1,"")</f>
        <v/>
      </c>
      <c r="BX503" s="16" t="str">
        <f t="shared" si="43"/>
        <v/>
      </c>
      <c r="BY503" s="16" t="str">
        <f>IF(Wedstrijden!K500="x","BB","")</f>
        <v/>
      </c>
      <c r="BZ503" s="16" t="str">
        <f>IF(Wedstrijden!L500="x","B","")</f>
        <v/>
      </c>
      <c r="CA503" s="16" t="str">
        <f>IF(Wedstrijden!M500="x","L1","")</f>
        <v/>
      </c>
      <c r="CB503" s="16" t="str">
        <f>IF(Wedstrijden!N500="x","L2","")</f>
        <v/>
      </c>
      <c r="CC503" s="16" t="str">
        <f>IF(Wedstrijden!O500="x","M1","")</f>
        <v/>
      </c>
      <c r="CD503" s="16" t="str">
        <f>IF(Wedstrijden!P500="x","M2","")</f>
        <v/>
      </c>
      <c r="CE503" s="16" t="str">
        <f>IF(Wedstrijden!Q500="x","Z1","")</f>
        <v/>
      </c>
      <c r="CF503" s="16" t="str">
        <f>IF(Wedstrijden!R500="x","Z2","")</f>
        <v/>
      </c>
      <c r="CG503" s="16" t="str">
        <f>IF(Wedstrijden!S500="x","ZZL","")</f>
        <v/>
      </c>
      <c r="CL503" s="16" t="str">
        <f>IF(COUNTA(Wedstrijden!AQ500:BA500)&lt;&gt;0,2,"")</f>
        <v/>
      </c>
      <c r="CM503" s="16" t="str">
        <f t="shared" si="44"/>
        <v/>
      </c>
      <c r="CN503" s="16" t="str">
        <f>IF(Wedstrijden!AQ500="x","AA","")</f>
        <v/>
      </c>
      <c r="CO503" s="16" t="str">
        <f>IF(Wedstrijden!AR500="x","A","")</f>
        <v/>
      </c>
      <c r="CP503" s="16" t="str">
        <f>IF(Wedstrijden!AS500="x","BB","")</f>
        <v/>
      </c>
      <c r="CQ503" s="16" t="str">
        <f>IF(Wedstrijden!AT500="x","B","")</f>
        <v/>
      </c>
      <c r="CR503" s="16" t="str">
        <f>IF(Wedstrijden!AU500="x","L","")</f>
        <v/>
      </c>
      <c r="CS503" s="16" t="str">
        <f>IF(Wedstrijden!AV500="x","M","")</f>
        <v/>
      </c>
      <c r="CT503" s="16" t="str">
        <f>IF(Wedstrijden!AW500="x","Z","")</f>
        <v/>
      </c>
      <c r="CU503" s="16" t="str">
        <f>IF(Wedstrijden!BA500="x","ZZ","")</f>
        <v/>
      </c>
      <c r="CV503" s="16" t="str">
        <f>IF(COUNTA(Wedstrijden!AH500:AO500)&lt;&gt;0,2,"")</f>
        <v/>
      </c>
      <c r="CW503" s="16" t="str">
        <f t="shared" si="45"/>
        <v/>
      </c>
      <c r="CX503" s="16" t="str">
        <f>IF(Wedstrijden!AH500="x","BB","")</f>
        <v/>
      </c>
      <c r="CY503" s="16" t="str">
        <f>IF(Wedstrijden!AI500="x","B","")</f>
        <v/>
      </c>
      <c r="CZ503" s="16" t="str">
        <f>IF(Wedstrijden!AJ500="x","L","")</f>
        <v/>
      </c>
      <c r="DA503" s="16" t="str">
        <f>IF(Wedstrijden!AK500="x","M","")</f>
        <v/>
      </c>
      <c r="DB503" s="16" t="str">
        <f>IF(Wedstrijden!AL500="x","Z","")</f>
        <v/>
      </c>
      <c r="DC503" s="16" t="str">
        <f>IF(Wedstrijden!AM500="x","ZZ","")</f>
        <v/>
      </c>
      <c r="DD503" s="16" t="str">
        <f>IF(Wedstrijden!AO500="x","1.40","")</f>
        <v/>
      </c>
      <c r="DE503" s="16" t="str">
        <f>IF(COUNTA(Wedstrijden!BC500:BE500)&lt;&gt;0,6,"")</f>
        <v/>
      </c>
      <c r="DF503" s="16" t="str">
        <f t="shared" si="46"/>
        <v/>
      </c>
      <c r="DG503" s="16" t="str">
        <f>IF(Wedstrijden!BC500="x","L","")</f>
        <v/>
      </c>
      <c r="DH503" s="16" t="str">
        <f>IF(Wedstrijden!BD500="x","M","")</f>
        <v/>
      </c>
      <c r="DI503" s="16" t="str">
        <f>IF(Wedstrijden!BE500="x","Z","")</f>
        <v/>
      </c>
      <c r="DJ503" s="16" t="str">
        <f>IF(Wedstrijden!BF500="x","Z","")</f>
        <v/>
      </c>
      <c r="DK503" s="16" t="str">
        <f>IF(COUNTA(Wedstrijden!BH500:BJ500)&lt;&gt;0,6,"")</f>
        <v/>
      </c>
      <c r="DL503" s="16" t="str">
        <f t="shared" si="47"/>
        <v/>
      </c>
      <c r="DM503" s="16" t="str">
        <f>IF(Wedstrijden!BH500="x","L","")</f>
        <v/>
      </c>
      <c r="DN503" s="16" t="str">
        <f>IF(Wedstrijden!BI500="x","M","")</f>
        <v/>
      </c>
      <c r="DO503" s="16" t="str">
        <f>IF(Wedstrijden!BJ500="x","Z","")</f>
        <v/>
      </c>
      <c r="DP503" s="16" t="str">
        <f>IF(Wedstrijden!BK500="x","Z","")</f>
        <v/>
      </c>
    </row>
    <row r="504" spans="1:120" ht="14.4" x14ac:dyDescent="0.3">
      <c r="A504" s="18">
        <f>Wedstrijden!A501</f>
        <v>0</v>
      </c>
      <c r="B504" s="16" t="str">
        <f>IFERROR(VLOOKUP(Wedstrijden!#REF!,#REF!,2,FALSE),"")</f>
        <v/>
      </c>
      <c r="C504" s="16">
        <f>Wedstrijden!E501</f>
        <v>0</v>
      </c>
      <c r="D504" s="16" t="str">
        <f>IFERROR(VLOOKUP(Wedstrijden!#REF!,#REF!,2,FALSE),"")</f>
        <v/>
      </c>
      <c r="E504" s="16" t="str">
        <f>IFERROR(VLOOKUP(Wedstrijden!#REF!,#REF!,5,FALSE),"")</f>
        <v/>
      </c>
      <c r="F504" s="16" t="e">
        <f>IF(Wedstrijden!#REF!&lt;&gt;"",Wedstrijden!#REF!,"")</f>
        <v>#REF!</v>
      </c>
      <c r="G504" s="16" t="e">
        <f>IF(Wedstrijden!#REF!="Indoor",1,0)</f>
        <v>#REF!</v>
      </c>
      <c r="H504" s="16" t="e">
        <f>Wedstrijden!#REF!</f>
        <v>#REF!</v>
      </c>
      <c r="I504" s="16" t="e">
        <f>IF(Wedstrijden!#REF!="Nee",0,IF(Wedstrijden!#REF!="Ja",1,""))</f>
        <v>#REF!</v>
      </c>
      <c r="J504" s="16" t="e">
        <f>IF(Wedstrijden!#REF!&lt;&gt;"",Wedstrijden!#REF!,"")</f>
        <v>#REF!</v>
      </c>
      <c r="BJ504" s="16" t="str">
        <f>IF(COUNTA(Wedstrijden!T501:AB501)&lt;&gt;0,1,"")</f>
        <v/>
      </c>
      <c r="BK504" s="16" t="str">
        <f t="shared" si="42"/>
        <v/>
      </c>
      <c r="BL504" s="16" t="e">
        <f>IF(Wedstrijden!#REF!="x","AA","")</f>
        <v>#REF!</v>
      </c>
      <c r="BM504" s="16" t="e">
        <f>IF(Wedstrijden!#REF!="x","A","")</f>
        <v>#REF!</v>
      </c>
      <c r="BN504" s="16" t="str">
        <f>IF(Wedstrijden!T501="x","B1","")</f>
        <v/>
      </c>
      <c r="BO504" s="16" t="e">
        <f>IF(Wedstrijden!#REF!="x","BB","")</f>
        <v>#REF!</v>
      </c>
      <c r="BP504" s="16" t="str">
        <f>IF(Wedstrijden!V501="x","B","")</f>
        <v/>
      </c>
      <c r="BQ504" s="16" t="str">
        <f>IF(Wedstrijden!W501="x","L1","")</f>
        <v/>
      </c>
      <c r="BR504" s="16" t="str">
        <f>IF(Wedstrijden!X501="x","L2","")</f>
        <v/>
      </c>
      <c r="BS504" s="16" t="str">
        <f>IF(Wedstrijden!Y501="x","M1","")</f>
        <v/>
      </c>
      <c r="BT504" s="16" t="str">
        <f>IF(Wedstrijden!Z501="x","M2","")</f>
        <v/>
      </c>
      <c r="BU504" s="16" t="str">
        <f>IF(Wedstrijden!AA501="x","Z1","")</f>
        <v/>
      </c>
      <c r="BV504" s="16" t="str">
        <f>IF(Wedstrijden!AB501="x","Z2","")</f>
        <v/>
      </c>
      <c r="BW504" s="16" t="str">
        <f>IF(COUNTA(Wedstrijden!K501:S501)&lt;&gt;0,1,"")</f>
        <v/>
      </c>
      <c r="BX504" s="16" t="str">
        <f t="shared" si="43"/>
        <v/>
      </c>
      <c r="BY504" s="16" t="str">
        <f>IF(Wedstrijden!K501="x","BB","")</f>
        <v/>
      </c>
      <c r="BZ504" s="16" t="str">
        <f>IF(Wedstrijden!L501="x","B","")</f>
        <v/>
      </c>
      <c r="CA504" s="16" t="str">
        <f>IF(Wedstrijden!M501="x","L1","")</f>
        <v/>
      </c>
      <c r="CB504" s="16" t="str">
        <f>IF(Wedstrijden!N501="x","L2","")</f>
        <v/>
      </c>
      <c r="CC504" s="16" t="str">
        <f>IF(Wedstrijden!O501="x","M1","")</f>
        <v/>
      </c>
      <c r="CD504" s="16" t="str">
        <f>IF(Wedstrijden!P501="x","M2","")</f>
        <v/>
      </c>
      <c r="CE504" s="16" t="str">
        <f>IF(Wedstrijden!Q501="x","Z1","")</f>
        <v/>
      </c>
      <c r="CF504" s="16" t="str">
        <f>IF(Wedstrijden!R501="x","Z2","")</f>
        <v/>
      </c>
      <c r="CG504" s="16" t="str">
        <f>IF(Wedstrijden!S501="x","ZZL","")</f>
        <v/>
      </c>
      <c r="CL504" s="16" t="str">
        <f>IF(COUNTA(Wedstrijden!AQ501:BA501)&lt;&gt;0,2,"")</f>
        <v/>
      </c>
      <c r="CM504" s="16" t="str">
        <f t="shared" si="44"/>
        <v/>
      </c>
      <c r="CN504" s="16" t="str">
        <f>IF(Wedstrijden!AQ501="x","AA","")</f>
        <v/>
      </c>
      <c r="CO504" s="16" t="str">
        <f>IF(Wedstrijden!AR501="x","A","")</f>
        <v/>
      </c>
      <c r="CP504" s="16" t="str">
        <f>IF(Wedstrijden!AS501="x","BB","")</f>
        <v/>
      </c>
      <c r="CQ504" s="16" t="str">
        <f>IF(Wedstrijden!AT501="x","B","")</f>
        <v/>
      </c>
      <c r="CR504" s="16" t="str">
        <f>IF(Wedstrijden!AU501="x","L","")</f>
        <v/>
      </c>
      <c r="CS504" s="16" t="str">
        <f>IF(Wedstrijden!AV501="x","M","")</f>
        <v/>
      </c>
      <c r="CT504" s="16" t="str">
        <f>IF(Wedstrijden!AW501="x","Z","")</f>
        <v/>
      </c>
      <c r="CU504" s="16" t="str">
        <f>IF(Wedstrijden!BA501="x","ZZ","")</f>
        <v/>
      </c>
      <c r="CV504" s="16" t="str">
        <f>IF(COUNTA(Wedstrijden!AH501:AO501)&lt;&gt;0,2,"")</f>
        <v/>
      </c>
      <c r="CW504" s="16" t="str">
        <f t="shared" si="45"/>
        <v/>
      </c>
      <c r="CX504" s="16" t="str">
        <f>IF(Wedstrijden!AH501="x","BB","")</f>
        <v/>
      </c>
      <c r="CY504" s="16" t="str">
        <f>IF(Wedstrijden!AI501="x","B","")</f>
        <v/>
      </c>
      <c r="CZ504" s="16" t="str">
        <f>IF(Wedstrijden!AJ501="x","L","")</f>
        <v/>
      </c>
      <c r="DA504" s="16" t="str">
        <f>IF(Wedstrijden!AK501="x","M","")</f>
        <v/>
      </c>
      <c r="DB504" s="16" t="str">
        <f>IF(Wedstrijden!AL501="x","Z","")</f>
        <v/>
      </c>
      <c r="DC504" s="16" t="str">
        <f>IF(Wedstrijden!AM501="x","ZZ","")</f>
        <v/>
      </c>
      <c r="DD504" s="16" t="str">
        <f>IF(Wedstrijden!AO501="x","1.40","")</f>
        <v/>
      </c>
      <c r="DE504" s="16" t="str">
        <f>IF(COUNTA(Wedstrijden!BC501:BE501)&lt;&gt;0,6,"")</f>
        <v/>
      </c>
      <c r="DF504" s="16" t="str">
        <f t="shared" si="46"/>
        <v/>
      </c>
      <c r="DG504" s="16" t="str">
        <f>IF(Wedstrijden!BC501="x","L","")</f>
        <v/>
      </c>
      <c r="DH504" s="16" t="str">
        <f>IF(Wedstrijden!BD501="x","M","")</f>
        <v/>
      </c>
      <c r="DI504" s="16" t="str">
        <f>IF(Wedstrijden!BE501="x","Z","")</f>
        <v/>
      </c>
      <c r="DJ504" s="16" t="str">
        <f>IF(Wedstrijden!BF501="x","Z","")</f>
        <v/>
      </c>
      <c r="DK504" s="16" t="str">
        <f>IF(COUNTA(Wedstrijden!BH501:BJ501)&lt;&gt;0,6,"")</f>
        <v/>
      </c>
      <c r="DL504" s="16" t="str">
        <f t="shared" si="47"/>
        <v/>
      </c>
      <c r="DM504" s="16" t="str">
        <f>IF(Wedstrijden!BH501="x","L","")</f>
        <v/>
      </c>
      <c r="DN504" s="16" t="str">
        <f>IF(Wedstrijden!BI501="x","M","")</f>
        <v/>
      </c>
      <c r="DO504" s="16" t="str">
        <f>IF(Wedstrijden!BJ501="x","Z","")</f>
        <v/>
      </c>
      <c r="DP504" s="16" t="str">
        <f>IF(Wedstrijden!BK501="x","Z","")</f>
        <v/>
      </c>
    </row>
    <row r="505" spans="1:120" ht="14.4" x14ac:dyDescent="0.3">
      <c r="A505" s="18">
        <f>Wedstrijden!A502</f>
        <v>0</v>
      </c>
      <c r="B505" s="16" t="str">
        <f>IFERROR(VLOOKUP(Wedstrijden!#REF!,#REF!,2,FALSE),"")</f>
        <v/>
      </c>
      <c r="C505" s="16">
        <f>Wedstrijden!E502</f>
        <v>0</v>
      </c>
      <c r="D505" s="16" t="str">
        <f>IFERROR(VLOOKUP(Wedstrijden!#REF!,#REF!,2,FALSE),"")</f>
        <v/>
      </c>
      <c r="E505" s="16" t="str">
        <f>IFERROR(VLOOKUP(Wedstrijden!#REF!,#REF!,5,FALSE),"")</f>
        <v/>
      </c>
      <c r="F505" s="16" t="e">
        <f>IF(Wedstrijden!#REF!&lt;&gt;"",Wedstrijden!#REF!,"")</f>
        <v>#REF!</v>
      </c>
      <c r="G505" s="16" t="e">
        <f>IF(Wedstrijden!#REF!="Indoor",1,0)</f>
        <v>#REF!</v>
      </c>
      <c r="H505" s="16" t="e">
        <f>Wedstrijden!#REF!</f>
        <v>#REF!</v>
      </c>
      <c r="I505" s="16" t="e">
        <f>IF(Wedstrijden!#REF!="Nee",0,IF(Wedstrijden!#REF!="Ja",1,""))</f>
        <v>#REF!</v>
      </c>
      <c r="J505" s="16" t="e">
        <f>IF(Wedstrijden!#REF!&lt;&gt;"",Wedstrijden!#REF!,"")</f>
        <v>#REF!</v>
      </c>
      <c r="BJ505" s="16" t="str">
        <f>IF(COUNTA(Wedstrijden!T502:AB502)&lt;&gt;0,1,"")</f>
        <v/>
      </c>
      <c r="BK505" s="16" t="str">
        <f t="shared" si="42"/>
        <v/>
      </c>
      <c r="BL505" s="16" t="e">
        <f>IF(Wedstrijden!#REF!="x","AA","")</f>
        <v>#REF!</v>
      </c>
      <c r="BM505" s="16" t="e">
        <f>IF(Wedstrijden!#REF!="x","A","")</f>
        <v>#REF!</v>
      </c>
      <c r="BN505" s="16" t="str">
        <f>IF(Wedstrijden!T502="x","B1","")</f>
        <v/>
      </c>
      <c r="BO505" s="16" t="e">
        <f>IF(Wedstrijden!#REF!="x","BB","")</f>
        <v>#REF!</v>
      </c>
      <c r="BP505" s="16" t="str">
        <f>IF(Wedstrijden!V502="x","B","")</f>
        <v/>
      </c>
      <c r="BQ505" s="16" t="str">
        <f>IF(Wedstrijden!W502="x","L1","")</f>
        <v/>
      </c>
      <c r="BR505" s="16" t="str">
        <f>IF(Wedstrijden!X502="x","L2","")</f>
        <v/>
      </c>
      <c r="BS505" s="16" t="str">
        <f>IF(Wedstrijden!Y502="x","M1","")</f>
        <v/>
      </c>
      <c r="BT505" s="16" t="str">
        <f>IF(Wedstrijden!Z502="x","M2","")</f>
        <v/>
      </c>
      <c r="BU505" s="16" t="str">
        <f>IF(Wedstrijden!AA502="x","Z1","")</f>
        <v/>
      </c>
      <c r="BV505" s="16" t="str">
        <f>IF(Wedstrijden!AB502="x","Z2","")</f>
        <v/>
      </c>
      <c r="BW505" s="16" t="str">
        <f>IF(COUNTA(Wedstrijden!K502:S502)&lt;&gt;0,1,"")</f>
        <v/>
      </c>
      <c r="BX505" s="16" t="str">
        <f t="shared" si="43"/>
        <v/>
      </c>
      <c r="BY505" s="16" t="str">
        <f>IF(Wedstrijden!K502="x","BB","")</f>
        <v/>
      </c>
      <c r="BZ505" s="16" t="str">
        <f>IF(Wedstrijden!L502="x","B","")</f>
        <v/>
      </c>
      <c r="CA505" s="16" t="str">
        <f>IF(Wedstrijden!M502="x","L1","")</f>
        <v/>
      </c>
      <c r="CB505" s="16" t="str">
        <f>IF(Wedstrijden!N502="x","L2","")</f>
        <v/>
      </c>
      <c r="CC505" s="16" t="str">
        <f>IF(Wedstrijden!O502="x","M1","")</f>
        <v/>
      </c>
      <c r="CD505" s="16" t="str">
        <f>IF(Wedstrijden!P502="x","M2","")</f>
        <v/>
      </c>
      <c r="CE505" s="16" t="str">
        <f>IF(Wedstrijden!Q502="x","Z1","")</f>
        <v/>
      </c>
      <c r="CF505" s="16" t="str">
        <f>IF(Wedstrijden!R502="x","Z2","")</f>
        <v/>
      </c>
      <c r="CG505" s="16" t="str">
        <f>IF(Wedstrijden!S502="x","ZZL","")</f>
        <v/>
      </c>
      <c r="CL505" s="16" t="str">
        <f>IF(COUNTA(Wedstrijden!AQ502:BA502)&lt;&gt;0,2,"")</f>
        <v/>
      </c>
      <c r="CM505" s="16" t="str">
        <f t="shared" si="44"/>
        <v/>
      </c>
      <c r="CN505" s="16" t="str">
        <f>IF(Wedstrijden!AQ502="x","AA","")</f>
        <v/>
      </c>
      <c r="CO505" s="16" t="str">
        <f>IF(Wedstrijden!AR502="x","A","")</f>
        <v/>
      </c>
      <c r="CP505" s="16" t="str">
        <f>IF(Wedstrijden!AS502="x","BB","")</f>
        <v/>
      </c>
      <c r="CQ505" s="16" t="str">
        <f>IF(Wedstrijden!AT502="x","B","")</f>
        <v/>
      </c>
      <c r="CR505" s="16" t="str">
        <f>IF(Wedstrijden!AU502="x","L","")</f>
        <v/>
      </c>
      <c r="CS505" s="16" t="str">
        <f>IF(Wedstrijden!AV502="x","M","")</f>
        <v/>
      </c>
      <c r="CT505" s="16" t="str">
        <f>IF(Wedstrijden!AW502="x","Z","")</f>
        <v/>
      </c>
      <c r="CU505" s="16" t="str">
        <f>IF(Wedstrijden!BA502="x","ZZ","")</f>
        <v/>
      </c>
      <c r="CV505" s="16" t="str">
        <f>IF(COUNTA(Wedstrijden!AH502:AO502)&lt;&gt;0,2,"")</f>
        <v/>
      </c>
      <c r="CW505" s="16" t="str">
        <f t="shared" si="45"/>
        <v/>
      </c>
      <c r="CX505" s="16" t="str">
        <f>IF(Wedstrijden!AH502="x","BB","")</f>
        <v/>
      </c>
      <c r="CY505" s="16" t="str">
        <f>IF(Wedstrijden!AI502="x","B","")</f>
        <v/>
      </c>
      <c r="CZ505" s="16" t="str">
        <f>IF(Wedstrijden!AJ502="x","L","")</f>
        <v/>
      </c>
      <c r="DA505" s="16" t="str">
        <f>IF(Wedstrijden!AK502="x","M","")</f>
        <v/>
      </c>
      <c r="DB505" s="16" t="str">
        <f>IF(Wedstrijden!AL502="x","Z","")</f>
        <v/>
      </c>
      <c r="DC505" s="16" t="str">
        <f>IF(Wedstrijden!AM502="x","ZZ","")</f>
        <v/>
      </c>
      <c r="DD505" s="16" t="str">
        <f>IF(Wedstrijden!AO502="x","1.40","")</f>
        <v/>
      </c>
      <c r="DE505" s="16" t="str">
        <f>IF(COUNTA(Wedstrijden!BC502:BE502)&lt;&gt;0,6,"")</f>
        <v/>
      </c>
      <c r="DF505" s="16" t="str">
        <f t="shared" si="46"/>
        <v/>
      </c>
      <c r="DG505" s="16" t="str">
        <f>IF(Wedstrijden!BC502="x","L","")</f>
        <v/>
      </c>
      <c r="DH505" s="16" t="str">
        <f>IF(Wedstrijden!BD502="x","M","")</f>
        <v/>
      </c>
      <c r="DI505" s="16" t="str">
        <f>IF(Wedstrijden!BE502="x","Z","")</f>
        <v/>
      </c>
      <c r="DJ505" s="16" t="str">
        <f>IF(Wedstrijden!BF502="x","Z","")</f>
        <v/>
      </c>
      <c r="DK505" s="16" t="str">
        <f>IF(COUNTA(Wedstrijden!BH502:BJ502)&lt;&gt;0,6,"")</f>
        <v/>
      </c>
      <c r="DL505" s="16" t="str">
        <f t="shared" si="47"/>
        <v/>
      </c>
      <c r="DM505" s="16" t="str">
        <f>IF(Wedstrijden!BH502="x","L","")</f>
        <v/>
      </c>
      <c r="DN505" s="16" t="str">
        <f>IF(Wedstrijden!BI502="x","M","")</f>
        <v/>
      </c>
      <c r="DO505" s="16" t="str">
        <f>IF(Wedstrijden!BJ502="x","Z","")</f>
        <v/>
      </c>
      <c r="DP505" s="16" t="str">
        <f>IF(Wedstrijden!BK502="x","Z","")</f>
        <v/>
      </c>
    </row>
    <row r="506" spans="1:120" ht="14.4" x14ac:dyDescent="0.3">
      <c r="A506" s="18">
        <f>Wedstrijden!A503</f>
        <v>0</v>
      </c>
      <c r="B506" s="16" t="str">
        <f>IFERROR(VLOOKUP(Wedstrijden!#REF!,#REF!,2,FALSE),"")</f>
        <v/>
      </c>
      <c r="C506" s="16">
        <f>Wedstrijden!E503</f>
        <v>0</v>
      </c>
      <c r="D506" s="16" t="str">
        <f>IFERROR(VLOOKUP(Wedstrijden!#REF!,#REF!,2,FALSE),"")</f>
        <v/>
      </c>
      <c r="E506" s="16" t="str">
        <f>IFERROR(VLOOKUP(Wedstrijden!#REF!,#REF!,5,FALSE),"")</f>
        <v/>
      </c>
      <c r="F506" s="16" t="e">
        <f>IF(Wedstrijden!#REF!&lt;&gt;"",Wedstrijden!#REF!,"")</f>
        <v>#REF!</v>
      </c>
      <c r="G506" s="16" t="e">
        <f>IF(Wedstrijden!#REF!="Indoor",1,0)</f>
        <v>#REF!</v>
      </c>
      <c r="H506" s="16" t="e">
        <f>Wedstrijden!#REF!</f>
        <v>#REF!</v>
      </c>
      <c r="I506" s="16" t="e">
        <f>IF(Wedstrijden!#REF!="Nee",0,IF(Wedstrijden!#REF!="Ja",1,""))</f>
        <v>#REF!</v>
      </c>
      <c r="J506" s="16" t="e">
        <f>IF(Wedstrijden!#REF!&lt;&gt;"",Wedstrijden!#REF!,"")</f>
        <v>#REF!</v>
      </c>
      <c r="BJ506" s="16" t="str">
        <f>IF(COUNTA(Wedstrijden!T503:AB503)&lt;&gt;0,1,"")</f>
        <v/>
      </c>
      <c r="BK506" s="16" t="str">
        <f t="shared" si="42"/>
        <v/>
      </c>
      <c r="BL506" s="16" t="e">
        <f>IF(Wedstrijden!#REF!="x","AA","")</f>
        <v>#REF!</v>
      </c>
      <c r="BM506" s="16" t="e">
        <f>IF(Wedstrijden!#REF!="x","A","")</f>
        <v>#REF!</v>
      </c>
      <c r="BN506" s="16" t="str">
        <f>IF(Wedstrijden!T503="x","B1","")</f>
        <v/>
      </c>
      <c r="BO506" s="16" t="e">
        <f>IF(Wedstrijden!#REF!="x","BB","")</f>
        <v>#REF!</v>
      </c>
      <c r="BP506" s="16" t="str">
        <f>IF(Wedstrijden!V503="x","B","")</f>
        <v/>
      </c>
      <c r="BQ506" s="16" t="str">
        <f>IF(Wedstrijden!W503="x","L1","")</f>
        <v/>
      </c>
      <c r="BR506" s="16" t="str">
        <f>IF(Wedstrijden!X503="x","L2","")</f>
        <v/>
      </c>
      <c r="BS506" s="16" t="str">
        <f>IF(Wedstrijden!Y503="x","M1","")</f>
        <v/>
      </c>
      <c r="BT506" s="16" t="str">
        <f>IF(Wedstrijden!Z503="x","M2","")</f>
        <v/>
      </c>
      <c r="BU506" s="16" t="str">
        <f>IF(Wedstrijden!AA503="x","Z1","")</f>
        <v/>
      </c>
      <c r="BV506" s="16" t="str">
        <f>IF(Wedstrijden!AB503="x","Z2","")</f>
        <v/>
      </c>
      <c r="BW506" s="16" t="str">
        <f>IF(COUNTA(Wedstrijden!K503:S503)&lt;&gt;0,1,"")</f>
        <v/>
      </c>
      <c r="BX506" s="16" t="str">
        <f t="shared" si="43"/>
        <v/>
      </c>
      <c r="BY506" s="16" t="str">
        <f>IF(Wedstrijden!K503="x","BB","")</f>
        <v/>
      </c>
      <c r="BZ506" s="16" t="str">
        <f>IF(Wedstrijden!L503="x","B","")</f>
        <v/>
      </c>
      <c r="CA506" s="16" t="str">
        <f>IF(Wedstrijden!M503="x","L1","")</f>
        <v/>
      </c>
      <c r="CB506" s="16" t="str">
        <f>IF(Wedstrijden!N503="x","L2","")</f>
        <v/>
      </c>
      <c r="CC506" s="16" t="str">
        <f>IF(Wedstrijden!O503="x","M1","")</f>
        <v/>
      </c>
      <c r="CD506" s="16" t="str">
        <f>IF(Wedstrijden!P503="x","M2","")</f>
        <v/>
      </c>
      <c r="CE506" s="16" t="str">
        <f>IF(Wedstrijden!Q503="x","Z1","")</f>
        <v/>
      </c>
      <c r="CF506" s="16" t="str">
        <f>IF(Wedstrijden!R503="x","Z2","")</f>
        <v/>
      </c>
      <c r="CG506" s="16" t="str">
        <f>IF(Wedstrijden!S503="x","ZZL","")</f>
        <v/>
      </c>
      <c r="CL506" s="16" t="str">
        <f>IF(COUNTA(Wedstrijden!AQ503:BA503)&lt;&gt;0,2,"")</f>
        <v/>
      </c>
      <c r="CM506" s="16" t="str">
        <f t="shared" si="44"/>
        <v/>
      </c>
      <c r="CN506" s="16" t="str">
        <f>IF(Wedstrijden!AQ503="x","AA","")</f>
        <v/>
      </c>
      <c r="CO506" s="16" t="str">
        <f>IF(Wedstrijden!AR503="x","A","")</f>
        <v/>
      </c>
      <c r="CP506" s="16" t="str">
        <f>IF(Wedstrijden!AS503="x","BB","")</f>
        <v/>
      </c>
      <c r="CQ506" s="16" t="str">
        <f>IF(Wedstrijden!AT503="x","B","")</f>
        <v/>
      </c>
      <c r="CR506" s="16" t="str">
        <f>IF(Wedstrijden!AU503="x","L","")</f>
        <v/>
      </c>
      <c r="CS506" s="16" t="str">
        <f>IF(Wedstrijden!AV503="x","M","")</f>
        <v/>
      </c>
      <c r="CT506" s="16" t="str">
        <f>IF(Wedstrijden!AW503="x","Z","")</f>
        <v/>
      </c>
      <c r="CU506" s="16" t="str">
        <f>IF(Wedstrijden!BA503="x","ZZ","")</f>
        <v/>
      </c>
      <c r="CV506" s="16" t="str">
        <f>IF(COUNTA(Wedstrijden!AH503:AO503)&lt;&gt;0,2,"")</f>
        <v/>
      </c>
      <c r="CW506" s="16" t="str">
        <f t="shared" si="45"/>
        <v/>
      </c>
      <c r="CX506" s="16" t="str">
        <f>IF(Wedstrijden!AH503="x","BB","")</f>
        <v/>
      </c>
      <c r="CY506" s="16" t="str">
        <f>IF(Wedstrijden!AI503="x","B","")</f>
        <v/>
      </c>
      <c r="CZ506" s="16" t="str">
        <f>IF(Wedstrijden!AJ503="x","L","")</f>
        <v/>
      </c>
      <c r="DA506" s="16" t="str">
        <f>IF(Wedstrijden!AK503="x","M","")</f>
        <v/>
      </c>
      <c r="DB506" s="16" t="str">
        <f>IF(Wedstrijden!AL503="x","Z","")</f>
        <v/>
      </c>
      <c r="DC506" s="16" t="str">
        <f>IF(Wedstrijden!AM503="x","ZZ","")</f>
        <v/>
      </c>
      <c r="DD506" s="16" t="str">
        <f>IF(Wedstrijden!AO503="x","1.40","")</f>
        <v/>
      </c>
      <c r="DE506" s="16" t="str">
        <f>IF(COUNTA(Wedstrijden!BC503:BE503)&lt;&gt;0,6,"")</f>
        <v/>
      </c>
      <c r="DF506" s="16" t="str">
        <f t="shared" si="46"/>
        <v/>
      </c>
      <c r="DG506" s="16" t="str">
        <f>IF(Wedstrijden!BC503="x","L","")</f>
        <v/>
      </c>
      <c r="DH506" s="16" t="str">
        <f>IF(Wedstrijden!BD503="x","M","")</f>
        <v/>
      </c>
      <c r="DI506" s="16" t="str">
        <f>IF(Wedstrijden!BE503="x","Z","")</f>
        <v/>
      </c>
      <c r="DJ506" s="16" t="str">
        <f>IF(Wedstrijden!BF503="x","Z","")</f>
        <v/>
      </c>
      <c r="DK506" s="16" t="str">
        <f>IF(COUNTA(Wedstrijden!BH503:BJ503)&lt;&gt;0,6,"")</f>
        <v/>
      </c>
      <c r="DL506" s="16" t="str">
        <f t="shared" si="47"/>
        <v/>
      </c>
      <c r="DM506" s="16" t="str">
        <f>IF(Wedstrijden!BH503="x","L","")</f>
        <v/>
      </c>
      <c r="DN506" s="16" t="str">
        <f>IF(Wedstrijden!BI503="x","M","")</f>
        <v/>
      </c>
      <c r="DO506" s="16" t="str">
        <f>IF(Wedstrijden!BJ503="x","Z","")</f>
        <v/>
      </c>
      <c r="DP506" s="16" t="str">
        <f>IF(Wedstrijden!BK503="x","Z","")</f>
        <v/>
      </c>
    </row>
    <row r="507" spans="1:120" ht="14.4" x14ac:dyDescent="0.3">
      <c r="A507" s="18">
        <f>Wedstrijden!A504</f>
        <v>0</v>
      </c>
      <c r="B507" s="16" t="str">
        <f>IFERROR(VLOOKUP(Wedstrijden!#REF!,#REF!,2,FALSE),"")</f>
        <v/>
      </c>
      <c r="C507" s="16">
        <f>Wedstrijden!E504</f>
        <v>0</v>
      </c>
      <c r="D507" s="16" t="str">
        <f>IFERROR(VLOOKUP(Wedstrijden!#REF!,#REF!,2,FALSE),"")</f>
        <v/>
      </c>
      <c r="E507" s="16" t="str">
        <f>IFERROR(VLOOKUP(Wedstrijden!#REF!,#REF!,5,FALSE),"")</f>
        <v/>
      </c>
      <c r="F507" s="16" t="e">
        <f>IF(Wedstrijden!#REF!&lt;&gt;"",Wedstrijden!#REF!,"")</f>
        <v>#REF!</v>
      </c>
      <c r="G507" s="16" t="e">
        <f>IF(Wedstrijden!#REF!="Indoor",1,0)</f>
        <v>#REF!</v>
      </c>
      <c r="H507" s="16" t="e">
        <f>Wedstrijden!#REF!</f>
        <v>#REF!</v>
      </c>
      <c r="I507" s="16" t="e">
        <f>IF(Wedstrijden!#REF!="Nee",0,IF(Wedstrijden!#REF!="Ja",1,""))</f>
        <v>#REF!</v>
      </c>
      <c r="J507" s="16" t="e">
        <f>IF(Wedstrijden!#REF!&lt;&gt;"",Wedstrijden!#REF!,"")</f>
        <v>#REF!</v>
      </c>
      <c r="BJ507" s="16" t="str">
        <f>IF(COUNTA(Wedstrijden!T504:AB504)&lt;&gt;0,1,"")</f>
        <v/>
      </c>
      <c r="BK507" s="16" t="str">
        <f t="shared" si="42"/>
        <v/>
      </c>
      <c r="BL507" s="16" t="e">
        <f>IF(Wedstrijden!#REF!="x","AA","")</f>
        <v>#REF!</v>
      </c>
      <c r="BM507" s="16" t="e">
        <f>IF(Wedstrijden!#REF!="x","A","")</f>
        <v>#REF!</v>
      </c>
      <c r="BN507" s="16" t="str">
        <f>IF(Wedstrijden!T504="x","B1","")</f>
        <v/>
      </c>
      <c r="BO507" s="16" t="e">
        <f>IF(Wedstrijden!#REF!="x","BB","")</f>
        <v>#REF!</v>
      </c>
      <c r="BP507" s="16" t="str">
        <f>IF(Wedstrijden!V504="x","B","")</f>
        <v/>
      </c>
      <c r="BQ507" s="16" t="str">
        <f>IF(Wedstrijden!W504="x","L1","")</f>
        <v/>
      </c>
      <c r="BR507" s="16" t="str">
        <f>IF(Wedstrijden!X504="x","L2","")</f>
        <v/>
      </c>
      <c r="BS507" s="16" t="str">
        <f>IF(Wedstrijden!Y504="x","M1","")</f>
        <v/>
      </c>
      <c r="BT507" s="16" t="str">
        <f>IF(Wedstrijden!Z504="x","M2","")</f>
        <v/>
      </c>
      <c r="BU507" s="16" t="str">
        <f>IF(Wedstrijden!AA504="x","Z1","")</f>
        <v/>
      </c>
      <c r="BV507" s="16" t="str">
        <f>IF(Wedstrijden!AB504="x","Z2","")</f>
        <v/>
      </c>
      <c r="BW507" s="16" t="str">
        <f>IF(COUNTA(Wedstrijden!K504:S504)&lt;&gt;0,1,"")</f>
        <v/>
      </c>
      <c r="BX507" s="16" t="str">
        <f t="shared" si="43"/>
        <v/>
      </c>
      <c r="BY507" s="16" t="str">
        <f>IF(Wedstrijden!K504="x","BB","")</f>
        <v/>
      </c>
      <c r="BZ507" s="16" t="str">
        <f>IF(Wedstrijden!L504="x","B","")</f>
        <v/>
      </c>
      <c r="CA507" s="16" t="str">
        <f>IF(Wedstrijden!M504="x","L1","")</f>
        <v/>
      </c>
      <c r="CB507" s="16" t="str">
        <f>IF(Wedstrijden!N504="x","L2","")</f>
        <v/>
      </c>
      <c r="CC507" s="16" t="str">
        <f>IF(Wedstrijden!O504="x","M1","")</f>
        <v/>
      </c>
      <c r="CD507" s="16" t="str">
        <f>IF(Wedstrijden!P504="x","M2","")</f>
        <v/>
      </c>
      <c r="CE507" s="16" t="str">
        <f>IF(Wedstrijden!Q504="x","Z1","")</f>
        <v/>
      </c>
      <c r="CF507" s="16" t="str">
        <f>IF(Wedstrijden!R504="x","Z2","")</f>
        <v/>
      </c>
      <c r="CG507" s="16" t="str">
        <f>IF(Wedstrijden!S504="x","ZZL","")</f>
        <v/>
      </c>
      <c r="CL507" s="16" t="str">
        <f>IF(COUNTA(Wedstrijden!AQ504:BA504)&lt;&gt;0,2,"")</f>
        <v/>
      </c>
      <c r="CM507" s="16" t="str">
        <f t="shared" si="44"/>
        <v/>
      </c>
      <c r="CN507" s="16" t="str">
        <f>IF(Wedstrijden!AQ504="x","AA","")</f>
        <v/>
      </c>
      <c r="CO507" s="16" t="str">
        <f>IF(Wedstrijden!AR504="x","A","")</f>
        <v/>
      </c>
      <c r="CP507" s="16" t="str">
        <f>IF(Wedstrijden!AS504="x","BB","")</f>
        <v/>
      </c>
      <c r="CQ507" s="16" t="str">
        <f>IF(Wedstrijden!AT504="x","B","")</f>
        <v/>
      </c>
      <c r="CR507" s="16" t="str">
        <f>IF(Wedstrijden!AU504="x","L","")</f>
        <v/>
      </c>
      <c r="CS507" s="16" t="str">
        <f>IF(Wedstrijden!AV504="x","M","")</f>
        <v/>
      </c>
      <c r="CT507" s="16" t="str">
        <f>IF(Wedstrijden!AW504="x","Z","")</f>
        <v/>
      </c>
      <c r="CU507" s="16" t="str">
        <f>IF(Wedstrijden!BA504="x","ZZ","")</f>
        <v/>
      </c>
      <c r="CV507" s="16" t="str">
        <f>IF(COUNTA(Wedstrijden!AH504:AO504)&lt;&gt;0,2,"")</f>
        <v/>
      </c>
      <c r="CW507" s="16" t="str">
        <f t="shared" si="45"/>
        <v/>
      </c>
      <c r="CX507" s="16" t="str">
        <f>IF(Wedstrijden!AH504="x","BB","")</f>
        <v/>
      </c>
      <c r="CY507" s="16" t="str">
        <f>IF(Wedstrijden!AI504="x","B","")</f>
        <v/>
      </c>
      <c r="CZ507" s="16" t="str">
        <f>IF(Wedstrijden!AJ504="x","L","")</f>
        <v/>
      </c>
      <c r="DA507" s="16" t="str">
        <f>IF(Wedstrijden!AK504="x","M","")</f>
        <v/>
      </c>
      <c r="DB507" s="16" t="str">
        <f>IF(Wedstrijden!AL504="x","Z","")</f>
        <v/>
      </c>
      <c r="DC507" s="16" t="str">
        <f>IF(Wedstrijden!AM504="x","ZZ","")</f>
        <v/>
      </c>
      <c r="DD507" s="16" t="str">
        <f>IF(Wedstrijden!AO504="x","1.40","")</f>
        <v/>
      </c>
      <c r="DE507" s="16" t="str">
        <f>IF(COUNTA(Wedstrijden!BC504:BE504)&lt;&gt;0,6,"")</f>
        <v/>
      </c>
      <c r="DF507" s="16" t="str">
        <f t="shared" si="46"/>
        <v/>
      </c>
      <c r="DG507" s="16" t="str">
        <f>IF(Wedstrijden!BC504="x","L","")</f>
        <v/>
      </c>
      <c r="DH507" s="16" t="str">
        <f>IF(Wedstrijden!BD504="x","M","")</f>
        <v/>
      </c>
      <c r="DI507" s="16" t="str">
        <f>IF(Wedstrijden!BE504="x","Z","")</f>
        <v/>
      </c>
      <c r="DJ507" s="16" t="str">
        <f>IF(Wedstrijden!BF504="x","Z","")</f>
        <v/>
      </c>
      <c r="DK507" s="16" t="str">
        <f>IF(COUNTA(Wedstrijden!BH504:BJ504)&lt;&gt;0,6,"")</f>
        <v/>
      </c>
      <c r="DL507" s="16" t="str">
        <f t="shared" si="47"/>
        <v/>
      </c>
      <c r="DM507" s="16" t="str">
        <f>IF(Wedstrijden!BH504="x","L","")</f>
        <v/>
      </c>
      <c r="DN507" s="16" t="str">
        <f>IF(Wedstrijden!BI504="x","M","")</f>
        <v/>
      </c>
      <c r="DO507" s="16" t="str">
        <f>IF(Wedstrijden!BJ504="x","Z","")</f>
        <v/>
      </c>
      <c r="DP507" s="16" t="str">
        <f>IF(Wedstrijden!BK504="x","Z","")</f>
        <v/>
      </c>
    </row>
    <row r="508" spans="1:120" ht="14.4" x14ac:dyDescent="0.3">
      <c r="A508" s="18">
        <f>Wedstrijden!A505</f>
        <v>0</v>
      </c>
      <c r="B508" s="16" t="str">
        <f>IFERROR(VLOOKUP(Wedstrijden!#REF!,#REF!,2,FALSE),"")</f>
        <v/>
      </c>
      <c r="C508" s="16">
        <f>Wedstrijden!E505</f>
        <v>0</v>
      </c>
      <c r="D508" s="16" t="str">
        <f>IFERROR(VLOOKUP(Wedstrijden!#REF!,#REF!,2,FALSE),"")</f>
        <v/>
      </c>
      <c r="E508" s="16" t="str">
        <f>IFERROR(VLOOKUP(Wedstrijden!#REF!,#REF!,5,FALSE),"")</f>
        <v/>
      </c>
      <c r="F508" s="16" t="e">
        <f>IF(Wedstrijden!#REF!&lt;&gt;"",Wedstrijden!#REF!,"")</f>
        <v>#REF!</v>
      </c>
      <c r="G508" s="16" t="e">
        <f>IF(Wedstrijden!#REF!="Indoor",1,0)</f>
        <v>#REF!</v>
      </c>
      <c r="H508" s="16" t="e">
        <f>Wedstrijden!#REF!</f>
        <v>#REF!</v>
      </c>
      <c r="I508" s="16" t="e">
        <f>IF(Wedstrijden!#REF!="Nee",0,IF(Wedstrijden!#REF!="Ja",1,""))</f>
        <v>#REF!</v>
      </c>
      <c r="J508" s="16" t="e">
        <f>IF(Wedstrijden!#REF!&lt;&gt;"",Wedstrijden!#REF!,"")</f>
        <v>#REF!</v>
      </c>
      <c r="BJ508" s="16" t="str">
        <f>IF(COUNTA(Wedstrijden!T505:AB505)&lt;&gt;0,1,"")</f>
        <v/>
      </c>
      <c r="BK508" s="16" t="str">
        <f t="shared" si="42"/>
        <v/>
      </c>
      <c r="BL508" s="16" t="e">
        <f>IF(Wedstrijden!#REF!="x","AA","")</f>
        <v>#REF!</v>
      </c>
      <c r="BM508" s="16" t="e">
        <f>IF(Wedstrijden!#REF!="x","A","")</f>
        <v>#REF!</v>
      </c>
      <c r="BN508" s="16" t="str">
        <f>IF(Wedstrijden!T505="x","B1","")</f>
        <v/>
      </c>
      <c r="BO508" s="16" t="e">
        <f>IF(Wedstrijden!#REF!="x","BB","")</f>
        <v>#REF!</v>
      </c>
      <c r="BP508" s="16" t="str">
        <f>IF(Wedstrijden!V505="x","B","")</f>
        <v/>
      </c>
      <c r="BQ508" s="16" t="str">
        <f>IF(Wedstrijden!W505="x","L1","")</f>
        <v/>
      </c>
      <c r="BR508" s="16" t="str">
        <f>IF(Wedstrijden!X505="x","L2","")</f>
        <v/>
      </c>
      <c r="BS508" s="16" t="str">
        <f>IF(Wedstrijden!Y505="x","M1","")</f>
        <v/>
      </c>
      <c r="BT508" s="16" t="str">
        <f>IF(Wedstrijden!Z505="x","M2","")</f>
        <v/>
      </c>
      <c r="BU508" s="16" t="str">
        <f>IF(Wedstrijden!AA505="x","Z1","")</f>
        <v/>
      </c>
      <c r="BV508" s="16" t="str">
        <f>IF(Wedstrijden!AB505="x","Z2","")</f>
        <v/>
      </c>
      <c r="BW508" s="16" t="str">
        <f>IF(COUNTA(Wedstrijden!K505:S505)&lt;&gt;0,1,"")</f>
        <v/>
      </c>
      <c r="BX508" s="16" t="str">
        <f t="shared" si="43"/>
        <v/>
      </c>
      <c r="BY508" s="16" t="str">
        <f>IF(Wedstrijden!K505="x","BB","")</f>
        <v/>
      </c>
      <c r="BZ508" s="16" t="str">
        <f>IF(Wedstrijden!L505="x","B","")</f>
        <v/>
      </c>
      <c r="CA508" s="16" t="str">
        <f>IF(Wedstrijden!M505="x","L1","")</f>
        <v/>
      </c>
      <c r="CB508" s="16" t="str">
        <f>IF(Wedstrijden!N505="x","L2","")</f>
        <v/>
      </c>
      <c r="CC508" s="16" t="str">
        <f>IF(Wedstrijden!O505="x","M1","")</f>
        <v/>
      </c>
      <c r="CD508" s="16" t="str">
        <f>IF(Wedstrijden!P505="x","M2","")</f>
        <v/>
      </c>
      <c r="CE508" s="16" t="str">
        <f>IF(Wedstrijden!Q505="x","Z1","")</f>
        <v/>
      </c>
      <c r="CF508" s="16" t="str">
        <f>IF(Wedstrijden!R505="x","Z2","")</f>
        <v/>
      </c>
      <c r="CG508" s="16" t="str">
        <f>IF(Wedstrijden!S505="x","ZZL","")</f>
        <v/>
      </c>
      <c r="CL508" s="16" t="str">
        <f>IF(COUNTA(Wedstrijden!AQ505:BA505)&lt;&gt;0,2,"")</f>
        <v/>
      </c>
      <c r="CM508" s="16" t="str">
        <f t="shared" si="44"/>
        <v/>
      </c>
      <c r="CN508" s="16" t="str">
        <f>IF(Wedstrijden!AQ505="x","AA","")</f>
        <v/>
      </c>
      <c r="CO508" s="16" t="str">
        <f>IF(Wedstrijden!AR505="x","A","")</f>
        <v/>
      </c>
      <c r="CP508" s="16" t="str">
        <f>IF(Wedstrijden!AS505="x","BB","")</f>
        <v/>
      </c>
      <c r="CQ508" s="16" t="str">
        <f>IF(Wedstrijden!AT505="x","B","")</f>
        <v/>
      </c>
      <c r="CR508" s="16" t="str">
        <f>IF(Wedstrijden!AU505="x","L","")</f>
        <v/>
      </c>
      <c r="CS508" s="16" t="str">
        <f>IF(Wedstrijden!AV505="x","M","")</f>
        <v/>
      </c>
      <c r="CT508" s="16" t="str">
        <f>IF(Wedstrijden!AW505="x","Z","")</f>
        <v/>
      </c>
      <c r="CU508" s="16" t="str">
        <f>IF(Wedstrijden!BA505="x","ZZ","")</f>
        <v/>
      </c>
      <c r="CV508" s="16" t="str">
        <f>IF(COUNTA(Wedstrijden!AH505:AO505)&lt;&gt;0,2,"")</f>
        <v/>
      </c>
      <c r="CW508" s="16" t="str">
        <f t="shared" si="45"/>
        <v/>
      </c>
      <c r="CX508" s="16" t="str">
        <f>IF(Wedstrijden!AH505="x","BB","")</f>
        <v/>
      </c>
      <c r="CY508" s="16" t="str">
        <f>IF(Wedstrijden!AI505="x","B","")</f>
        <v/>
      </c>
      <c r="CZ508" s="16" t="str">
        <f>IF(Wedstrijden!AJ505="x","L","")</f>
        <v/>
      </c>
      <c r="DA508" s="16" t="str">
        <f>IF(Wedstrijden!AK505="x","M","")</f>
        <v/>
      </c>
      <c r="DB508" s="16" t="str">
        <f>IF(Wedstrijden!AL505="x","Z","")</f>
        <v/>
      </c>
      <c r="DC508" s="16" t="str">
        <f>IF(Wedstrijden!AM505="x","ZZ","")</f>
        <v/>
      </c>
      <c r="DD508" s="16" t="str">
        <f>IF(Wedstrijden!AO505="x","1.40","")</f>
        <v/>
      </c>
      <c r="DE508" s="16" t="str">
        <f>IF(COUNTA(Wedstrijden!BC505:BE505)&lt;&gt;0,6,"")</f>
        <v/>
      </c>
      <c r="DF508" s="16" t="str">
        <f t="shared" si="46"/>
        <v/>
      </c>
      <c r="DG508" s="16" t="str">
        <f>IF(Wedstrijden!BC505="x","L","")</f>
        <v/>
      </c>
      <c r="DH508" s="16" t="str">
        <f>IF(Wedstrijden!BD505="x","M","")</f>
        <v/>
      </c>
      <c r="DI508" s="16" t="str">
        <f>IF(Wedstrijden!BE505="x","Z","")</f>
        <v/>
      </c>
      <c r="DJ508" s="16" t="str">
        <f>IF(Wedstrijden!BF505="x","Z","")</f>
        <v/>
      </c>
      <c r="DK508" s="16" t="str">
        <f>IF(COUNTA(Wedstrijden!BH505:BJ505)&lt;&gt;0,6,"")</f>
        <v/>
      </c>
      <c r="DL508" s="16" t="str">
        <f t="shared" si="47"/>
        <v/>
      </c>
      <c r="DM508" s="16" t="str">
        <f>IF(Wedstrijden!BH505="x","L","")</f>
        <v/>
      </c>
      <c r="DN508" s="16" t="str">
        <f>IF(Wedstrijden!BI505="x","M","")</f>
        <v/>
      </c>
      <c r="DO508" s="16" t="str">
        <f>IF(Wedstrijden!BJ505="x","Z","")</f>
        <v/>
      </c>
      <c r="DP508" s="16" t="str">
        <f>IF(Wedstrijden!BK505="x","Z","")</f>
        <v/>
      </c>
    </row>
    <row r="509" spans="1:120" ht="14.4" x14ac:dyDescent="0.3">
      <c r="A509" s="18">
        <f>Wedstrijden!A506</f>
        <v>0</v>
      </c>
      <c r="B509" s="16" t="str">
        <f>IFERROR(VLOOKUP(Wedstrijden!#REF!,#REF!,2,FALSE),"")</f>
        <v/>
      </c>
      <c r="C509" s="16">
        <f>Wedstrijden!E506</f>
        <v>0</v>
      </c>
      <c r="D509" s="16" t="str">
        <f>IFERROR(VLOOKUP(Wedstrijden!#REF!,#REF!,2,FALSE),"")</f>
        <v/>
      </c>
      <c r="E509" s="16" t="str">
        <f>IFERROR(VLOOKUP(Wedstrijden!#REF!,#REF!,5,FALSE),"")</f>
        <v/>
      </c>
      <c r="F509" s="16" t="e">
        <f>IF(Wedstrijden!#REF!&lt;&gt;"",Wedstrijden!#REF!,"")</f>
        <v>#REF!</v>
      </c>
      <c r="G509" s="16" t="e">
        <f>IF(Wedstrijden!#REF!="Indoor",1,0)</f>
        <v>#REF!</v>
      </c>
      <c r="H509" s="16" t="e">
        <f>Wedstrijden!#REF!</f>
        <v>#REF!</v>
      </c>
      <c r="I509" s="16" t="e">
        <f>IF(Wedstrijden!#REF!="Nee",0,IF(Wedstrijden!#REF!="Ja",1,""))</f>
        <v>#REF!</v>
      </c>
      <c r="J509" s="16" t="e">
        <f>IF(Wedstrijden!#REF!&lt;&gt;"",Wedstrijden!#REF!,"")</f>
        <v>#REF!</v>
      </c>
      <c r="BJ509" s="16" t="str">
        <f>IF(COUNTA(Wedstrijden!T506:AB506)&lt;&gt;0,1,"")</f>
        <v/>
      </c>
      <c r="BK509" s="16" t="str">
        <f t="shared" si="42"/>
        <v/>
      </c>
      <c r="BL509" s="16" t="e">
        <f>IF(Wedstrijden!#REF!="x","AA","")</f>
        <v>#REF!</v>
      </c>
      <c r="BM509" s="16" t="e">
        <f>IF(Wedstrijden!#REF!="x","A","")</f>
        <v>#REF!</v>
      </c>
      <c r="BN509" s="16" t="str">
        <f>IF(Wedstrijden!T506="x","B1","")</f>
        <v/>
      </c>
      <c r="BO509" s="16" t="e">
        <f>IF(Wedstrijden!#REF!="x","BB","")</f>
        <v>#REF!</v>
      </c>
      <c r="BP509" s="16" t="str">
        <f>IF(Wedstrijden!V506="x","B","")</f>
        <v/>
      </c>
      <c r="BQ509" s="16" t="str">
        <f>IF(Wedstrijden!W506="x","L1","")</f>
        <v/>
      </c>
      <c r="BR509" s="16" t="str">
        <f>IF(Wedstrijden!X506="x","L2","")</f>
        <v/>
      </c>
      <c r="BS509" s="16" t="str">
        <f>IF(Wedstrijden!Y506="x","M1","")</f>
        <v/>
      </c>
      <c r="BT509" s="16" t="str">
        <f>IF(Wedstrijden!Z506="x","M2","")</f>
        <v/>
      </c>
      <c r="BU509" s="16" t="str">
        <f>IF(Wedstrijden!AA506="x","Z1","")</f>
        <v/>
      </c>
      <c r="BV509" s="16" t="str">
        <f>IF(Wedstrijden!AB506="x","Z2","")</f>
        <v/>
      </c>
      <c r="BW509" s="16" t="str">
        <f>IF(COUNTA(Wedstrijden!K506:S506)&lt;&gt;0,1,"")</f>
        <v/>
      </c>
      <c r="BX509" s="16" t="str">
        <f t="shared" si="43"/>
        <v/>
      </c>
      <c r="BY509" s="16" t="str">
        <f>IF(Wedstrijden!K506="x","BB","")</f>
        <v/>
      </c>
      <c r="BZ509" s="16" t="str">
        <f>IF(Wedstrijden!L506="x","B","")</f>
        <v/>
      </c>
      <c r="CA509" s="16" t="str">
        <f>IF(Wedstrijden!M506="x","L1","")</f>
        <v/>
      </c>
      <c r="CB509" s="16" t="str">
        <f>IF(Wedstrijden!N506="x","L2","")</f>
        <v/>
      </c>
      <c r="CC509" s="16" t="str">
        <f>IF(Wedstrijden!O506="x","M1","")</f>
        <v/>
      </c>
      <c r="CD509" s="16" t="str">
        <f>IF(Wedstrijden!P506="x","M2","")</f>
        <v/>
      </c>
      <c r="CE509" s="16" t="str">
        <f>IF(Wedstrijden!Q506="x","Z1","")</f>
        <v/>
      </c>
      <c r="CF509" s="16" t="str">
        <f>IF(Wedstrijden!R506="x","Z2","")</f>
        <v/>
      </c>
      <c r="CG509" s="16" t="str">
        <f>IF(Wedstrijden!S506="x","ZZL","")</f>
        <v/>
      </c>
      <c r="CL509" s="16" t="str">
        <f>IF(COUNTA(Wedstrijden!AQ506:BA506)&lt;&gt;0,2,"")</f>
        <v/>
      </c>
      <c r="CM509" s="16" t="str">
        <f t="shared" si="44"/>
        <v/>
      </c>
      <c r="CN509" s="16" t="str">
        <f>IF(Wedstrijden!AQ506="x","AA","")</f>
        <v/>
      </c>
      <c r="CO509" s="16" t="str">
        <f>IF(Wedstrijden!AR506="x","A","")</f>
        <v/>
      </c>
      <c r="CP509" s="16" t="str">
        <f>IF(Wedstrijden!AS506="x","BB","")</f>
        <v/>
      </c>
      <c r="CQ509" s="16" t="str">
        <f>IF(Wedstrijden!AT506="x","B","")</f>
        <v/>
      </c>
      <c r="CR509" s="16" t="str">
        <f>IF(Wedstrijden!AU506="x","L","")</f>
        <v/>
      </c>
      <c r="CS509" s="16" t="str">
        <f>IF(Wedstrijden!AV506="x","M","")</f>
        <v/>
      </c>
      <c r="CT509" s="16" t="str">
        <f>IF(Wedstrijden!AW506="x","Z","")</f>
        <v/>
      </c>
      <c r="CU509" s="16" t="str">
        <f>IF(Wedstrijden!BA506="x","ZZ","")</f>
        <v/>
      </c>
      <c r="CV509" s="16" t="str">
        <f>IF(COUNTA(Wedstrijden!AH506:AO506)&lt;&gt;0,2,"")</f>
        <v/>
      </c>
      <c r="CW509" s="16" t="str">
        <f t="shared" si="45"/>
        <v/>
      </c>
      <c r="CX509" s="16" t="str">
        <f>IF(Wedstrijden!AH506="x","BB","")</f>
        <v/>
      </c>
      <c r="CY509" s="16" t="str">
        <f>IF(Wedstrijden!AI506="x","B","")</f>
        <v/>
      </c>
      <c r="CZ509" s="16" t="str">
        <f>IF(Wedstrijden!AJ506="x","L","")</f>
        <v/>
      </c>
      <c r="DA509" s="16" t="str">
        <f>IF(Wedstrijden!AK506="x","M","")</f>
        <v/>
      </c>
      <c r="DB509" s="16" t="str">
        <f>IF(Wedstrijden!AL506="x","Z","")</f>
        <v/>
      </c>
      <c r="DC509" s="16" t="str">
        <f>IF(Wedstrijden!AM506="x","ZZ","")</f>
        <v/>
      </c>
      <c r="DD509" s="16" t="str">
        <f>IF(Wedstrijden!AO506="x","1.40","")</f>
        <v/>
      </c>
      <c r="DE509" s="16" t="str">
        <f>IF(COUNTA(Wedstrijden!BC506:BE506)&lt;&gt;0,6,"")</f>
        <v/>
      </c>
      <c r="DF509" s="16" t="str">
        <f t="shared" si="46"/>
        <v/>
      </c>
      <c r="DG509" s="16" t="str">
        <f>IF(Wedstrijden!BC506="x","L","")</f>
        <v/>
      </c>
      <c r="DH509" s="16" t="str">
        <f>IF(Wedstrijden!BD506="x","M","")</f>
        <v/>
      </c>
      <c r="DI509" s="16" t="str">
        <f>IF(Wedstrijden!BE506="x","Z","")</f>
        <v/>
      </c>
      <c r="DJ509" s="16" t="str">
        <f>IF(Wedstrijden!BF506="x","Z","")</f>
        <v/>
      </c>
      <c r="DK509" s="16" t="str">
        <f>IF(COUNTA(Wedstrijden!BH506:BJ506)&lt;&gt;0,6,"")</f>
        <v/>
      </c>
      <c r="DL509" s="16" t="str">
        <f t="shared" si="47"/>
        <v/>
      </c>
      <c r="DM509" s="16" t="str">
        <f>IF(Wedstrijden!BH506="x","L","")</f>
        <v/>
      </c>
      <c r="DN509" s="16" t="str">
        <f>IF(Wedstrijden!BI506="x","M","")</f>
        <v/>
      </c>
      <c r="DO509" s="16" t="str">
        <f>IF(Wedstrijden!BJ506="x","Z","")</f>
        <v/>
      </c>
      <c r="DP509" s="16" t="str">
        <f>IF(Wedstrijden!BK506="x","Z","")</f>
        <v/>
      </c>
    </row>
    <row r="510" spans="1:120" ht="14.4" x14ac:dyDescent="0.3">
      <c r="A510" s="18">
        <f>Wedstrijden!A507</f>
        <v>0</v>
      </c>
      <c r="B510" s="16" t="str">
        <f>IFERROR(VLOOKUP(Wedstrijden!#REF!,#REF!,2,FALSE),"")</f>
        <v/>
      </c>
      <c r="C510" s="16">
        <f>Wedstrijden!E507</f>
        <v>0</v>
      </c>
      <c r="D510" s="16" t="str">
        <f>IFERROR(VLOOKUP(Wedstrijden!#REF!,#REF!,2,FALSE),"")</f>
        <v/>
      </c>
      <c r="E510" s="16" t="str">
        <f>IFERROR(VLOOKUP(Wedstrijden!#REF!,#REF!,5,FALSE),"")</f>
        <v/>
      </c>
      <c r="F510" s="16" t="e">
        <f>IF(Wedstrijden!#REF!&lt;&gt;"",Wedstrijden!#REF!,"")</f>
        <v>#REF!</v>
      </c>
      <c r="G510" s="16" t="e">
        <f>IF(Wedstrijden!#REF!="Indoor",1,0)</f>
        <v>#REF!</v>
      </c>
      <c r="H510" s="16" t="e">
        <f>Wedstrijden!#REF!</f>
        <v>#REF!</v>
      </c>
      <c r="I510" s="16" t="e">
        <f>IF(Wedstrijden!#REF!="Nee",0,IF(Wedstrijden!#REF!="Ja",1,""))</f>
        <v>#REF!</v>
      </c>
      <c r="J510" s="16" t="e">
        <f>IF(Wedstrijden!#REF!&lt;&gt;"",Wedstrijden!#REF!,"")</f>
        <v>#REF!</v>
      </c>
      <c r="BJ510" s="16" t="str">
        <f>IF(COUNTA(Wedstrijden!T507:AB507)&lt;&gt;0,1,"")</f>
        <v/>
      </c>
      <c r="BK510" s="16" t="str">
        <f t="shared" si="42"/>
        <v/>
      </c>
      <c r="BL510" s="16" t="e">
        <f>IF(Wedstrijden!#REF!="x","AA","")</f>
        <v>#REF!</v>
      </c>
      <c r="BM510" s="16" t="e">
        <f>IF(Wedstrijden!#REF!="x","A","")</f>
        <v>#REF!</v>
      </c>
      <c r="BN510" s="16" t="str">
        <f>IF(Wedstrijden!T507="x","B1","")</f>
        <v/>
      </c>
      <c r="BO510" s="16" t="e">
        <f>IF(Wedstrijden!#REF!="x","BB","")</f>
        <v>#REF!</v>
      </c>
      <c r="BP510" s="16" t="str">
        <f>IF(Wedstrijden!V507="x","B","")</f>
        <v/>
      </c>
      <c r="BQ510" s="16" t="str">
        <f>IF(Wedstrijden!W507="x","L1","")</f>
        <v/>
      </c>
      <c r="BR510" s="16" t="str">
        <f>IF(Wedstrijden!X507="x","L2","")</f>
        <v/>
      </c>
      <c r="BS510" s="16" t="str">
        <f>IF(Wedstrijden!Y507="x","M1","")</f>
        <v/>
      </c>
      <c r="BT510" s="16" t="str">
        <f>IF(Wedstrijden!Z507="x","M2","")</f>
        <v/>
      </c>
      <c r="BU510" s="16" t="str">
        <f>IF(Wedstrijden!AA507="x","Z1","")</f>
        <v/>
      </c>
      <c r="BV510" s="16" t="str">
        <f>IF(Wedstrijden!AB507="x","Z2","")</f>
        <v/>
      </c>
      <c r="BW510" s="16" t="str">
        <f>IF(COUNTA(Wedstrijden!K507:S507)&lt;&gt;0,1,"")</f>
        <v/>
      </c>
      <c r="BX510" s="16" t="str">
        <f t="shared" si="43"/>
        <v/>
      </c>
      <c r="BY510" s="16" t="str">
        <f>IF(Wedstrijden!K507="x","BB","")</f>
        <v/>
      </c>
      <c r="BZ510" s="16" t="str">
        <f>IF(Wedstrijden!L507="x","B","")</f>
        <v/>
      </c>
      <c r="CA510" s="16" t="str">
        <f>IF(Wedstrijden!M507="x","L1","")</f>
        <v/>
      </c>
      <c r="CB510" s="16" t="str">
        <f>IF(Wedstrijden!N507="x","L2","")</f>
        <v/>
      </c>
      <c r="CC510" s="16" t="str">
        <f>IF(Wedstrijden!O507="x","M1","")</f>
        <v/>
      </c>
      <c r="CD510" s="16" t="str">
        <f>IF(Wedstrijden!P507="x","M2","")</f>
        <v/>
      </c>
      <c r="CE510" s="16" t="str">
        <f>IF(Wedstrijden!Q507="x","Z1","")</f>
        <v/>
      </c>
      <c r="CF510" s="16" t="str">
        <f>IF(Wedstrijden!R507="x","Z2","")</f>
        <v/>
      </c>
      <c r="CG510" s="16" t="str">
        <f>IF(Wedstrijden!S507="x","ZZL","")</f>
        <v/>
      </c>
      <c r="CL510" s="16" t="str">
        <f>IF(COUNTA(Wedstrijden!AQ507:BA507)&lt;&gt;0,2,"")</f>
        <v/>
      </c>
      <c r="CM510" s="16" t="str">
        <f t="shared" si="44"/>
        <v/>
      </c>
      <c r="CN510" s="16" t="str">
        <f>IF(Wedstrijden!AQ507="x","AA","")</f>
        <v/>
      </c>
      <c r="CO510" s="16" t="str">
        <f>IF(Wedstrijden!AR507="x","A","")</f>
        <v/>
      </c>
      <c r="CP510" s="16" t="str">
        <f>IF(Wedstrijden!AS507="x","BB","")</f>
        <v/>
      </c>
      <c r="CQ510" s="16" t="str">
        <f>IF(Wedstrijden!AT507="x","B","")</f>
        <v/>
      </c>
      <c r="CR510" s="16" t="str">
        <f>IF(Wedstrijden!AU507="x","L","")</f>
        <v/>
      </c>
      <c r="CS510" s="16" t="str">
        <f>IF(Wedstrijden!AV507="x","M","")</f>
        <v/>
      </c>
      <c r="CT510" s="16" t="str">
        <f>IF(Wedstrijden!AW507="x","Z","")</f>
        <v/>
      </c>
      <c r="CU510" s="16" t="str">
        <f>IF(Wedstrijden!BA507="x","ZZ","")</f>
        <v/>
      </c>
      <c r="CV510" s="16" t="str">
        <f>IF(COUNTA(Wedstrijden!AH507:AO507)&lt;&gt;0,2,"")</f>
        <v/>
      </c>
      <c r="CW510" s="16" t="str">
        <f t="shared" si="45"/>
        <v/>
      </c>
      <c r="CX510" s="16" t="str">
        <f>IF(Wedstrijden!AH507="x","BB","")</f>
        <v/>
      </c>
      <c r="CY510" s="16" t="str">
        <f>IF(Wedstrijden!AI507="x","B","")</f>
        <v/>
      </c>
      <c r="CZ510" s="16" t="str">
        <f>IF(Wedstrijden!AJ507="x","L","")</f>
        <v/>
      </c>
      <c r="DA510" s="16" t="str">
        <f>IF(Wedstrijden!AK507="x","M","")</f>
        <v/>
      </c>
      <c r="DB510" s="16" t="str">
        <f>IF(Wedstrijden!AL507="x","Z","")</f>
        <v/>
      </c>
      <c r="DC510" s="16" t="str">
        <f>IF(Wedstrijden!AM507="x","ZZ","")</f>
        <v/>
      </c>
      <c r="DD510" s="16" t="str">
        <f>IF(Wedstrijden!AO507="x","1.40","")</f>
        <v/>
      </c>
      <c r="DE510" s="16" t="str">
        <f>IF(COUNTA(Wedstrijden!BC507:BE507)&lt;&gt;0,6,"")</f>
        <v/>
      </c>
      <c r="DF510" s="16" t="str">
        <f t="shared" si="46"/>
        <v/>
      </c>
      <c r="DG510" s="16" t="str">
        <f>IF(Wedstrijden!BC507="x","L","")</f>
        <v/>
      </c>
      <c r="DH510" s="16" t="str">
        <f>IF(Wedstrijden!BD507="x","M","")</f>
        <v/>
      </c>
      <c r="DI510" s="16" t="str">
        <f>IF(Wedstrijden!BE507="x","Z","")</f>
        <v/>
      </c>
      <c r="DJ510" s="16" t="str">
        <f>IF(Wedstrijden!BF507="x","Z","")</f>
        <v/>
      </c>
      <c r="DK510" s="16" t="str">
        <f>IF(COUNTA(Wedstrijden!BH507:BJ507)&lt;&gt;0,6,"")</f>
        <v/>
      </c>
      <c r="DL510" s="16" t="str">
        <f t="shared" si="47"/>
        <v/>
      </c>
      <c r="DM510" s="16" t="str">
        <f>IF(Wedstrijden!BH507="x","L","")</f>
        <v/>
      </c>
      <c r="DN510" s="16" t="str">
        <f>IF(Wedstrijden!BI507="x","M","")</f>
        <v/>
      </c>
      <c r="DO510" s="16" t="str">
        <f>IF(Wedstrijden!BJ507="x","Z","")</f>
        <v/>
      </c>
      <c r="DP510" s="16" t="str">
        <f>IF(Wedstrijden!BK507="x","Z","")</f>
        <v/>
      </c>
    </row>
    <row r="511" spans="1:120" ht="14.4" x14ac:dyDescent="0.3">
      <c r="A511" s="18">
        <f>Wedstrijden!A508</f>
        <v>0</v>
      </c>
      <c r="B511" s="16" t="str">
        <f>IFERROR(VLOOKUP(Wedstrijden!#REF!,#REF!,2,FALSE),"")</f>
        <v/>
      </c>
      <c r="C511" s="16">
        <f>Wedstrijden!E508</f>
        <v>0</v>
      </c>
      <c r="D511" s="16" t="str">
        <f>IFERROR(VLOOKUP(Wedstrijden!#REF!,#REF!,2,FALSE),"")</f>
        <v/>
      </c>
      <c r="E511" s="16" t="str">
        <f>IFERROR(VLOOKUP(Wedstrijden!#REF!,#REF!,5,FALSE),"")</f>
        <v/>
      </c>
      <c r="F511" s="16" t="e">
        <f>IF(Wedstrijden!#REF!&lt;&gt;"",Wedstrijden!#REF!,"")</f>
        <v>#REF!</v>
      </c>
      <c r="G511" s="16" t="e">
        <f>IF(Wedstrijden!#REF!="Indoor",1,0)</f>
        <v>#REF!</v>
      </c>
      <c r="H511" s="16" t="e">
        <f>Wedstrijden!#REF!</f>
        <v>#REF!</v>
      </c>
      <c r="I511" s="16" t="e">
        <f>IF(Wedstrijden!#REF!="Nee",0,IF(Wedstrijden!#REF!="Ja",1,""))</f>
        <v>#REF!</v>
      </c>
      <c r="J511" s="16" t="e">
        <f>IF(Wedstrijden!#REF!&lt;&gt;"",Wedstrijden!#REF!,"")</f>
        <v>#REF!</v>
      </c>
      <c r="BJ511" s="16" t="str">
        <f>IF(COUNTA(Wedstrijden!T508:AB508)&lt;&gt;0,1,"")</f>
        <v/>
      </c>
      <c r="BK511" s="16" t="str">
        <f t="shared" si="42"/>
        <v/>
      </c>
      <c r="BL511" s="16" t="e">
        <f>IF(Wedstrijden!#REF!="x","AA","")</f>
        <v>#REF!</v>
      </c>
      <c r="BM511" s="16" t="e">
        <f>IF(Wedstrijden!#REF!="x","A","")</f>
        <v>#REF!</v>
      </c>
      <c r="BN511" s="16" t="str">
        <f>IF(Wedstrijden!T508="x","B1","")</f>
        <v/>
      </c>
      <c r="BO511" s="16" t="e">
        <f>IF(Wedstrijden!#REF!="x","BB","")</f>
        <v>#REF!</v>
      </c>
      <c r="BP511" s="16" t="str">
        <f>IF(Wedstrijden!V508="x","B","")</f>
        <v/>
      </c>
      <c r="BQ511" s="16" t="str">
        <f>IF(Wedstrijden!W508="x","L1","")</f>
        <v/>
      </c>
      <c r="BR511" s="16" t="str">
        <f>IF(Wedstrijden!X508="x","L2","")</f>
        <v/>
      </c>
      <c r="BS511" s="16" t="str">
        <f>IF(Wedstrijden!Y508="x","M1","")</f>
        <v/>
      </c>
      <c r="BT511" s="16" t="str">
        <f>IF(Wedstrijden!Z508="x","M2","")</f>
        <v/>
      </c>
      <c r="BU511" s="16" t="str">
        <f>IF(Wedstrijden!AA508="x","Z1","")</f>
        <v/>
      </c>
      <c r="BV511" s="16" t="str">
        <f>IF(Wedstrijden!AB508="x","Z2","")</f>
        <v/>
      </c>
      <c r="BW511" s="16" t="str">
        <f>IF(COUNTA(Wedstrijden!K508:S508)&lt;&gt;0,1,"")</f>
        <v/>
      </c>
      <c r="BX511" s="16" t="str">
        <f t="shared" si="43"/>
        <v/>
      </c>
      <c r="BY511" s="16" t="str">
        <f>IF(Wedstrijden!K508="x","BB","")</f>
        <v/>
      </c>
      <c r="BZ511" s="16" t="str">
        <f>IF(Wedstrijden!L508="x","B","")</f>
        <v/>
      </c>
      <c r="CA511" s="16" t="str">
        <f>IF(Wedstrijden!M508="x","L1","")</f>
        <v/>
      </c>
      <c r="CB511" s="16" t="str">
        <f>IF(Wedstrijden!N508="x","L2","")</f>
        <v/>
      </c>
      <c r="CC511" s="16" t="str">
        <f>IF(Wedstrijden!O508="x","M1","")</f>
        <v/>
      </c>
      <c r="CD511" s="16" t="str">
        <f>IF(Wedstrijden!P508="x","M2","")</f>
        <v/>
      </c>
      <c r="CE511" s="16" t="str">
        <f>IF(Wedstrijden!Q508="x","Z1","")</f>
        <v/>
      </c>
      <c r="CF511" s="16" t="str">
        <f>IF(Wedstrijden!R508="x","Z2","")</f>
        <v/>
      </c>
      <c r="CG511" s="16" t="str">
        <f>IF(Wedstrijden!S508="x","ZZL","")</f>
        <v/>
      </c>
      <c r="CL511" s="16" t="str">
        <f>IF(COUNTA(Wedstrijden!AQ508:BA508)&lt;&gt;0,2,"")</f>
        <v/>
      </c>
      <c r="CM511" s="16" t="str">
        <f t="shared" si="44"/>
        <v/>
      </c>
      <c r="CN511" s="16" t="str">
        <f>IF(Wedstrijden!AQ508="x","AA","")</f>
        <v/>
      </c>
      <c r="CO511" s="16" t="str">
        <f>IF(Wedstrijden!AR508="x","A","")</f>
        <v/>
      </c>
      <c r="CP511" s="16" t="str">
        <f>IF(Wedstrijden!AS508="x","BB","")</f>
        <v/>
      </c>
      <c r="CQ511" s="16" t="str">
        <f>IF(Wedstrijden!AT508="x","B","")</f>
        <v/>
      </c>
      <c r="CR511" s="16" t="str">
        <f>IF(Wedstrijden!AU508="x","L","")</f>
        <v/>
      </c>
      <c r="CS511" s="16" t="str">
        <f>IF(Wedstrijden!AV508="x","M","")</f>
        <v/>
      </c>
      <c r="CT511" s="16" t="str">
        <f>IF(Wedstrijden!AW508="x","Z","")</f>
        <v/>
      </c>
      <c r="CU511" s="16" t="str">
        <f>IF(Wedstrijden!BA508="x","ZZ","")</f>
        <v/>
      </c>
      <c r="CV511" s="16" t="str">
        <f>IF(COUNTA(Wedstrijden!AH508:AO508)&lt;&gt;0,2,"")</f>
        <v/>
      </c>
      <c r="CW511" s="16" t="str">
        <f t="shared" si="45"/>
        <v/>
      </c>
      <c r="CX511" s="16" t="str">
        <f>IF(Wedstrijden!AH508="x","BB","")</f>
        <v/>
      </c>
      <c r="CY511" s="16" t="str">
        <f>IF(Wedstrijden!AI508="x","B","")</f>
        <v/>
      </c>
      <c r="CZ511" s="16" t="str">
        <f>IF(Wedstrijden!AJ508="x","L","")</f>
        <v/>
      </c>
      <c r="DA511" s="16" t="str">
        <f>IF(Wedstrijden!AK508="x","M","")</f>
        <v/>
      </c>
      <c r="DB511" s="16" t="str">
        <f>IF(Wedstrijden!AL508="x","Z","")</f>
        <v/>
      </c>
      <c r="DC511" s="16" t="str">
        <f>IF(Wedstrijden!AM508="x","ZZ","")</f>
        <v/>
      </c>
      <c r="DD511" s="16" t="str">
        <f>IF(Wedstrijden!AO508="x","1.40","")</f>
        <v/>
      </c>
      <c r="DE511" s="16" t="str">
        <f>IF(COUNTA(Wedstrijden!BC508:BE508)&lt;&gt;0,6,"")</f>
        <v/>
      </c>
      <c r="DF511" s="16" t="str">
        <f t="shared" si="46"/>
        <v/>
      </c>
      <c r="DG511" s="16" t="str">
        <f>IF(Wedstrijden!BC508="x","L","")</f>
        <v/>
      </c>
      <c r="DH511" s="16" t="str">
        <f>IF(Wedstrijden!BD508="x","M","")</f>
        <v/>
      </c>
      <c r="DI511" s="16" t="str">
        <f>IF(Wedstrijden!BE508="x","Z","")</f>
        <v/>
      </c>
      <c r="DJ511" s="16" t="str">
        <f>IF(Wedstrijden!BF508="x","Z","")</f>
        <v/>
      </c>
      <c r="DK511" s="16" t="str">
        <f>IF(COUNTA(Wedstrijden!BH508:BJ508)&lt;&gt;0,6,"")</f>
        <v/>
      </c>
      <c r="DL511" s="16" t="str">
        <f t="shared" si="47"/>
        <v/>
      </c>
      <c r="DM511" s="16" t="str">
        <f>IF(Wedstrijden!BH508="x","L","")</f>
        <v/>
      </c>
      <c r="DN511" s="16" t="str">
        <f>IF(Wedstrijden!BI508="x","M","")</f>
        <v/>
      </c>
      <c r="DO511" s="16" t="str">
        <f>IF(Wedstrijden!BJ508="x","Z","")</f>
        <v/>
      </c>
      <c r="DP511" s="16" t="str">
        <f>IF(Wedstrijden!BK508="x","Z","")</f>
        <v/>
      </c>
    </row>
    <row r="512" spans="1:120" ht="14.4" x14ac:dyDescent="0.3">
      <c r="A512" s="18">
        <f>Wedstrijden!A509</f>
        <v>0</v>
      </c>
      <c r="B512" s="16" t="str">
        <f>IFERROR(VLOOKUP(Wedstrijden!#REF!,#REF!,2,FALSE),"")</f>
        <v/>
      </c>
      <c r="C512" s="16">
        <f>Wedstrijden!E509</f>
        <v>0</v>
      </c>
      <c r="D512" s="16" t="str">
        <f>IFERROR(VLOOKUP(Wedstrijden!#REF!,#REF!,2,FALSE),"")</f>
        <v/>
      </c>
      <c r="E512" s="16" t="str">
        <f>IFERROR(VLOOKUP(Wedstrijden!#REF!,#REF!,5,FALSE),"")</f>
        <v/>
      </c>
      <c r="F512" s="16" t="e">
        <f>IF(Wedstrijden!#REF!&lt;&gt;"",Wedstrijden!#REF!,"")</f>
        <v>#REF!</v>
      </c>
      <c r="G512" s="16" t="e">
        <f>IF(Wedstrijden!#REF!="Indoor",1,0)</f>
        <v>#REF!</v>
      </c>
      <c r="H512" s="16" t="e">
        <f>Wedstrijden!#REF!</f>
        <v>#REF!</v>
      </c>
      <c r="I512" s="16" t="e">
        <f>IF(Wedstrijden!#REF!="Nee",0,IF(Wedstrijden!#REF!="Ja",1,""))</f>
        <v>#REF!</v>
      </c>
      <c r="J512" s="16" t="e">
        <f>IF(Wedstrijden!#REF!&lt;&gt;"",Wedstrijden!#REF!,"")</f>
        <v>#REF!</v>
      </c>
      <c r="BJ512" s="16" t="str">
        <f>IF(COUNTA(Wedstrijden!T509:AB509)&lt;&gt;0,1,"")</f>
        <v/>
      </c>
      <c r="BK512" s="16" t="str">
        <f t="shared" si="42"/>
        <v/>
      </c>
      <c r="BL512" s="16" t="e">
        <f>IF(Wedstrijden!#REF!="x","AA","")</f>
        <v>#REF!</v>
      </c>
      <c r="BM512" s="16" t="e">
        <f>IF(Wedstrijden!#REF!="x","A","")</f>
        <v>#REF!</v>
      </c>
      <c r="BN512" s="16" t="str">
        <f>IF(Wedstrijden!T509="x","B1","")</f>
        <v/>
      </c>
      <c r="BO512" s="16" t="e">
        <f>IF(Wedstrijden!#REF!="x","BB","")</f>
        <v>#REF!</v>
      </c>
      <c r="BP512" s="16" t="str">
        <f>IF(Wedstrijden!V509="x","B","")</f>
        <v/>
      </c>
      <c r="BQ512" s="16" t="str">
        <f>IF(Wedstrijden!W509="x","L1","")</f>
        <v/>
      </c>
      <c r="BR512" s="16" t="str">
        <f>IF(Wedstrijden!X509="x","L2","")</f>
        <v/>
      </c>
      <c r="BS512" s="16" t="str">
        <f>IF(Wedstrijden!Y509="x","M1","")</f>
        <v/>
      </c>
      <c r="BT512" s="16" t="str">
        <f>IF(Wedstrijden!Z509="x","M2","")</f>
        <v/>
      </c>
      <c r="BU512" s="16" t="str">
        <f>IF(Wedstrijden!AA509="x","Z1","")</f>
        <v/>
      </c>
      <c r="BV512" s="16" t="str">
        <f>IF(Wedstrijden!AB509="x","Z2","")</f>
        <v/>
      </c>
      <c r="BW512" s="16" t="str">
        <f>IF(COUNTA(Wedstrijden!K509:S509)&lt;&gt;0,1,"")</f>
        <v/>
      </c>
      <c r="BX512" s="16" t="str">
        <f t="shared" si="43"/>
        <v/>
      </c>
      <c r="BY512" s="16" t="str">
        <f>IF(Wedstrijden!K509="x","BB","")</f>
        <v/>
      </c>
      <c r="BZ512" s="16" t="str">
        <f>IF(Wedstrijden!L509="x","B","")</f>
        <v/>
      </c>
      <c r="CA512" s="16" t="str">
        <f>IF(Wedstrijden!M509="x","L1","")</f>
        <v/>
      </c>
      <c r="CB512" s="16" t="str">
        <f>IF(Wedstrijden!N509="x","L2","")</f>
        <v/>
      </c>
      <c r="CC512" s="16" t="str">
        <f>IF(Wedstrijden!O509="x","M1","")</f>
        <v/>
      </c>
      <c r="CD512" s="16" t="str">
        <f>IF(Wedstrijden!P509="x","M2","")</f>
        <v/>
      </c>
      <c r="CE512" s="16" t="str">
        <f>IF(Wedstrijden!Q509="x","Z1","")</f>
        <v/>
      </c>
      <c r="CF512" s="16" t="str">
        <f>IF(Wedstrijden!R509="x","Z2","")</f>
        <v/>
      </c>
      <c r="CG512" s="16" t="str">
        <f>IF(Wedstrijden!S509="x","ZZL","")</f>
        <v/>
      </c>
      <c r="CL512" s="16" t="str">
        <f>IF(COUNTA(Wedstrijden!AQ509:BA509)&lt;&gt;0,2,"")</f>
        <v/>
      </c>
      <c r="CM512" s="16" t="str">
        <f t="shared" si="44"/>
        <v/>
      </c>
      <c r="CN512" s="16" t="str">
        <f>IF(Wedstrijden!AQ509="x","AA","")</f>
        <v/>
      </c>
      <c r="CO512" s="16" t="str">
        <f>IF(Wedstrijden!AR509="x","A","")</f>
        <v/>
      </c>
      <c r="CP512" s="16" t="str">
        <f>IF(Wedstrijden!AS509="x","BB","")</f>
        <v/>
      </c>
      <c r="CQ512" s="16" t="str">
        <f>IF(Wedstrijden!AT509="x","B","")</f>
        <v/>
      </c>
      <c r="CR512" s="16" t="str">
        <f>IF(Wedstrijden!AU509="x","L","")</f>
        <v/>
      </c>
      <c r="CS512" s="16" t="str">
        <f>IF(Wedstrijden!AV509="x","M","")</f>
        <v/>
      </c>
      <c r="CT512" s="16" t="str">
        <f>IF(Wedstrijden!AW509="x","Z","")</f>
        <v/>
      </c>
      <c r="CU512" s="16" t="str">
        <f>IF(Wedstrijden!BA509="x","ZZ","")</f>
        <v/>
      </c>
      <c r="CV512" s="16" t="str">
        <f>IF(COUNTA(Wedstrijden!AH509:AO509)&lt;&gt;0,2,"")</f>
        <v/>
      </c>
      <c r="CW512" s="16" t="str">
        <f t="shared" si="45"/>
        <v/>
      </c>
      <c r="CX512" s="16" t="str">
        <f>IF(Wedstrijden!AH509="x","BB","")</f>
        <v/>
      </c>
      <c r="CY512" s="16" t="str">
        <f>IF(Wedstrijden!AI509="x","B","")</f>
        <v/>
      </c>
      <c r="CZ512" s="16" t="str">
        <f>IF(Wedstrijden!AJ509="x","L","")</f>
        <v/>
      </c>
      <c r="DA512" s="16" t="str">
        <f>IF(Wedstrijden!AK509="x","M","")</f>
        <v/>
      </c>
      <c r="DB512" s="16" t="str">
        <f>IF(Wedstrijden!AL509="x","Z","")</f>
        <v/>
      </c>
      <c r="DC512" s="16" t="str">
        <f>IF(Wedstrijden!AM509="x","ZZ","")</f>
        <v/>
      </c>
      <c r="DD512" s="16" t="str">
        <f>IF(Wedstrijden!AO509="x","1.40","")</f>
        <v/>
      </c>
      <c r="DE512" s="16" t="str">
        <f>IF(COUNTA(Wedstrijden!BC509:BE509)&lt;&gt;0,6,"")</f>
        <v/>
      </c>
      <c r="DF512" s="16" t="str">
        <f t="shared" si="46"/>
        <v/>
      </c>
      <c r="DG512" s="16" t="str">
        <f>IF(Wedstrijden!BC509="x","L","")</f>
        <v/>
      </c>
      <c r="DH512" s="16" t="str">
        <f>IF(Wedstrijden!BD509="x","M","")</f>
        <v/>
      </c>
      <c r="DI512" s="16" t="str">
        <f>IF(Wedstrijden!BE509="x","Z","")</f>
        <v/>
      </c>
      <c r="DJ512" s="16" t="str">
        <f>IF(Wedstrijden!BF509="x","Z","")</f>
        <v/>
      </c>
      <c r="DK512" s="16" t="str">
        <f>IF(COUNTA(Wedstrijden!BH509:BJ509)&lt;&gt;0,6,"")</f>
        <v/>
      </c>
      <c r="DL512" s="16" t="str">
        <f t="shared" si="47"/>
        <v/>
      </c>
      <c r="DM512" s="16" t="str">
        <f>IF(Wedstrijden!BH509="x","L","")</f>
        <v/>
      </c>
      <c r="DN512" s="16" t="str">
        <f>IF(Wedstrijden!BI509="x","M","")</f>
        <v/>
      </c>
      <c r="DO512" s="16" t="str">
        <f>IF(Wedstrijden!BJ509="x","Z","")</f>
        <v/>
      </c>
      <c r="DP512" s="16" t="str">
        <f>IF(Wedstrijden!BK509="x","Z","")</f>
        <v/>
      </c>
    </row>
    <row r="513" spans="1:120" ht="14.4" x14ac:dyDescent="0.3">
      <c r="A513" s="18">
        <f>Wedstrijden!A510</f>
        <v>0</v>
      </c>
      <c r="B513" s="16" t="str">
        <f>IFERROR(VLOOKUP(Wedstrijden!#REF!,#REF!,2,FALSE),"")</f>
        <v/>
      </c>
      <c r="C513" s="16">
        <f>Wedstrijden!E510</f>
        <v>0</v>
      </c>
      <c r="D513" s="16" t="str">
        <f>IFERROR(VLOOKUP(Wedstrijden!#REF!,#REF!,2,FALSE),"")</f>
        <v/>
      </c>
      <c r="E513" s="16" t="str">
        <f>IFERROR(VLOOKUP(Wedstrijden!#REF!,#REF!,5,FALSE),"")</f>
        <v/>
      </c>
      <c r="F513" s="16" t="e">
        <f>IF(Wedstrijden!#REF!&lt;&gt;"",Wedstrijden!#REF!,"")</f>
        <v>#REF!</v>
      </c>
      <c r="G513" s="16" t="e">
        <f>IF(Wedstrijden!#REF!="Indoor",1,0)</f>
        <v>#REF!</v>
      </c>
      <c r="H513" s="16" t="e">
        <f>Wedstrijden!#REF!</f>
        <v>#REF!</v>
      </c>
      <c r="I513" s="16" t="e">
        <f>IF(Wedstrijden!#REF!="Nee",0,IF(Wedstrijden!#REF!="Ja",1,""))</f>
        <v>#REF!</v>
      </c>
      <c r="J513" s="16" t="e">
        <f>IF(Wedstrijden!#REF!&lt;&gt;"",Wedstrijden!#REF!,"")</f>
        <v>#REF!</v>
      </c>
      <c r="BJ513" s="16" t="str">
        <f>IF(COUNTA(Wedstrijden!T510:AB510)&lt;&gt;0,1,"")</f>
        <v/>
      </c>
      <c r="BK513" s="16" t="str">
        <f t="shared" si="42"/>
        <v/>
      </c>
      <c r="BL513" s="16" t="e">
        <f>IF(Wedstrijden!#REF!="x","AA","")</f>
        <v>#REF!</v>
      </c>
      <c r="BM513" s="16" t="e">
        <f>IF(Wedstrijden!#REF!="x","A","")</f>
        <v>#REF!</v>
      </c>
      <c r="BN513" s="16" t="str">
        <f>IF(Wedstrijden!T510="x","B1","")</f>
        <v/>
      </c>
      <c r="BO513" s="16" t="e">
        <f>IF(Wedstrijden!#REF!="x","BB","")</f>
        <v>#REF!</v>
      </c>
      <c r="BP513" s="16" t="str">
        <f>IF(Wedstrijden!V510="x","B","")</f>
        <v/>
      </c>
      <c r="BQ513" s="16" t="str">
        <f>IF(Wedstrijden!W510="x","L1","")</f>
        <v/>
      </c>
      <c r="BR513" s="16" t="str">
        <f>IF(Wedstrijden!X510="x","L2","")</f>
        <v/>
      </c>
      <c r="BS513" s="16" t="str">
        <f>IF(Wedstrijden!Y510="x","M1","")</f>
        <v/>
      </c>
      <c r="BT513" s="16" t="str">
        <f>IF(Wedstrijden!Z510="x","M2","")</f>
        <v/>
      </c>
      <c r="BU513" s="16" t="str">
        <f>IF(Wedstrijden!AA510="x","Z1","")</f>
        <v/>
      </c>
      <c r="BV513" s="16" t="str">
        <f>IF(Wedstrijden!AB510="x","Z2","")</f>
        <v/>
      </c>
      <c r="BW513" s="16" t="str">
        <f>IF(COUNTA(Wedstrijden!K510:S510)&lt;&gt;0,1,"")</f>
        <v/>
      </c>
      <c r="BX513" s="16" t="str">
        <f t="shared" si="43"/>
        <v/>
      </c>
      <c r="BY513" s="16" t="str">
        <f>IF(Wedstrijden!K510="x","BB","")</f>
        <v/>
      </c>
      <c r="BZ513" s="16" t="str">
        <f>IF(Wedstrijden!L510="x","B","")</f>
        <v/>
      </c>
      <c r="CA513" s="16" t="str">
        <f>IF(Wedstrijden!M510="x","L1","")</f>
        <v/>
      </c>
      <c r="CB513" s="16" t="str">
        <f>IF(Wedstrijden!N510="x","L2","")</f>
        <v/>
      </c>
      <c r="CC513" s="16" t="str">
        <f>IF(Wedstrijden!O510="x","M1","")</f>
        <v/>
      </c>
      <c r="CD513" s="16" t="str">
        <f>IF(Wedstrijden!P510="x","M2","")</f>
        <v/>
      </c>
      <c r="CE513" s="16" t="str">
        <f>IF(Wedstrijden!Q510="x","Z1","")</f>
        <v/>
      </c>
      <c r="CF513" s="16" t="str">
        <f>IF(Wedstrijden!R510="x","Z2","")</f>
        <v/>
      </c>
      <c r="CG513" s="16" t="str">
        <f>IF(Wedstrijden!S510="x","ZZL","")</f>
        <v/>
      </c>
      <c r="CL513" s="16" t="str">
        <f>IF(COUNTA(Wedstrijden!AQ510:BA510)&lt;&gt;0,2,"")</f>
        <v/>
      </c>
      <c r="CM513" s="16" t="str">
        <f t="shared" si="44"/>
        <v/>
      </c>
      <c r="CN513" s="16" t="str">
        <f>IF(Wedstrijden!AQ510="x","AA","")</f>
        <v/>
      </c>
      <c r="CO513" s="16" t="str">
        <f>IF(Wedstrijden!AR510="x","A","")</f>
        <v/>
      </c>
      <c r="CP513" s="16" t="str">
        <f>IF(Wedstrijden!AS510="x","BB","")</f>
        <v/>
      </c>
      <c r="CQ513" s="16" t="str">
        <f>IF(Wedstrijden!AT510="x","B","")</f>
        <v/>
      </c>
      <c r="CR513" s="16" t="str">
        <f>IF(Wedstrijden!AU510="x","L","")</f>
        <v/>
      </c>
      <c r="CS513" s="16" t="str">
        <f>IF(Wedstrijden!AV510="x","M","")</f>
        <v/>
      </c>
      <c r="CT513" s="16" t="str">
        <f>IF(Wedstrijden!AW510="x","Z","")</f>
        <v/>
      </c>
      <c r="CU513" s="16" t="str">
        <f>IF(Wedstrijden!BA510="x","ZZ","")</f>
        <v/>
      </c>
      <c r="CV513" s="16" t="str">
        <f>IF(COUNTA(Wedstrijden!AH510:AO510)&lt;&gt;0,2,"")</f>
        <v/>
      </c>
      <c r="CW513" s="16" t="str">
        <f t="shared" si="45"/>
        <v/>
      </c>
      <c r="CX513" s="16" t="str">
        <f>IF(Wedstrijden!AH510="x","BB","")</f>
        <v/>
      </c>
      <c r="CY513" s="16" t="str">
        <f>IF(Wedstrijden!AI510="x","B","")</f>
        <v/>
      </c>
      <c r="CZ513" s="16" t="str">
        <f>IF(Wedstrijden!AJ510="x","L","")</f>
        <v/>
      </c>
      <c r="DA513" s="16" t="str">
        <f>IF(Wedstrijden!AK510="x","M","")</f>
        <v/>
      </c>
      <c r="DB513" s="16" t="str">
        <f>IF(Wedstrijden!AL510="x","Z","")</f>
        <v/>
      </c>
      <c r="DC513" s="16" t="str">
        <f>IF(Wedstrijden!AM510="x","ZZ","")</f>
        <v/>
      </c>
      <c r="DD513" s="16" t="str">
        <f>IF(Wedstrijden!AO510="x","1.40","")</f>
        <v/>
      </c>
      <c r="DE513" s="16" t="str">
        <f>IF(COUNTA(Wedstrijden!BC510:BE510)&lt;&gt;0,6,"")</f>
        <v/>
      </c>
      <c r="DF513" s="16" t="str">
        <f t="shared" si="46"/>
        <v/>
      </c>
      <c r="DG513" s="16" t="str">
        <f>IF(Wedstrijden!BC510="x","L","")</f>
        <v/>
      </c>
      <c r="DH513" s="16" t="str">
        <f>IF(Wedstrijden!BD510="x","M","")</f>
        <v/>
      </c>
      <c r="DI513" s="16" t="str">
        <f>IF(Wedstrijden!BE510="x","Z","")</f>
        <v/>
      </c>
      <c r="DJ513" s="16" t="str">
        <f>IF(Wedstrijden!BF510="x","Z","")</f>
        <v/>
      </c>
      <c r="DK513" s="16" t="str">
        <f>IF(COUNTA(Wedstrijden!BH510:BJ510)&lt;&gt;0,6,"")</f>
        <v/>
      </c>
      <c r="DL513" s="16" t="str">
        <f t="shared" si="47"/>
        <v/>
      </c>
      <c r="DM513" s="16" t="str">
        <f>IF(Wedstrijden!BH510="x","L","")</f>
        <v/>
      </c>
      <c r="DN513" s="16" t="str">
        <f>IF(Wedstrijden!BI510="x","M","")</f>
        <v/>
      </c>
      <c r="DO513" s="16" t="str">
        <f>IF(Wedstrijden!BJ510="x","Z","")</f>
        <v/>
      </c>
      <c r="DP513" s="16" t="str">
        <f>IF(Wedstrijden!BK510="x","Z","")</f>
        <v/>
      </c>
    </row>
    <row r="514" spans="1:120" ht="14.4" x14ac:dyDescent="0.3">
      <c r="A514" s="18">
        <f>Wedstrijden!A511</f>
        <v>0</v>
      </c>
      <c r="B514" s="16" t="str">
        <f>IFERROR(VLOOKUP(Wedstrijden!#REF!,#REF!,2,FALSE),"")</f>
        <v/>
      </c>
      <c r="C514" s="16">
        <f>Wedstrijden!E511</f>
        <v>0</v>
      </c>
      <c r="D514" s="16" t="str">
        <f>IFERROR(VLOOKUP(Wedstrijden!#REF!,#REF!,2,FALSE),"")</f>
        <v/>
      </c>
      <c r="E514" s="16" t="str">
        <f>IFERROR(VLOOKUP(Wedstrijden!#REF!,#REF!,5,FALSE),"")</f>
        <v/>
      </c>
      <c r="F514" s="16" t="e">
        <f>IF(Wedstrijden!#REF!&lt;&gt;"",Wedstrijden!#REF!,"")</f>
        <v>#REF!</v>
      </c>
      <c r="G514" s="16" t="e">
        <f>IF(Wedstrijden!#REF!="Indoor",1,0)</f>
        <v>#REF!</v>
      </c>
      <c r="H514" s="16" t="e">
        <f>Wedstrijden!#REF!</f>
        <v>#REF!</v>
      </c>
      <c r="I514" s="16" t="e">
        <f>IF(Wedstrijden!#REF!="Nee",0,IF(Wedstrijden!#REF!="Ja",1,""))</f>
        <v>#REF!</v>
      </c>
      <c r="J514" s="16" t="e">
        <f>IF(Wedstrijden!#REF!&lt;&gt;"",Wedstrijden!#REF!,"")</f>
        <v>#REF!</v>
      </c>
      <c r="BJ514" s="16" t="str">
        <f>IF(COUNTA(Wedstrijden!T511:AB511)&lt;&gt;0,1,"")</f>
        <v/>
      </c>
      <c r="BK514" s="16" t="str">
        <f t="shared" si="42"/>
        <v/>
      </c>
      <c r="BL514" s="16" t="e">
        <f>IF(Wedstrijden!#REF!="x","AA","")</f>
        <v>#REF!</v>
      </c>
      <c r="BM514" s="16" t="e">
        <f>IF(Wedstrijden!#REF!="x","A","")</f>
        <v>#REF!</v>
      </c>
      <c r="BN514" s="16" t="str">
        <f>IF(Wedstrijden!T511="x","B1","")</f>
        <v/>
      </c>
      <c r="BO514" s="16" t="e">
        <f>IF(Wedstrijden!#REF!="x","BB","")</f>
        <v>#REF!</v>
      </c>
      <c r="BP514" s="16" t="str">
        <f>IF(Wedstrijden!V511="x","B","")</f>
        <v/>
      </c>
      <c r="BQ514" s="16" t="str">
        <f>IF(Wedstrijden!W511="x","L1","")</f>
        <v/>
      </c>
      <c r="BR514" s="16" t="str">
        <f>IF(Wedstrijden!X511="x","L2","")</f>
        <v/>
      </c>
      <c r="BS514" s="16" t="str">
        <f>IF(Wedstrijden!Y511="x","M1","")</f>
        <v/>
      </c>
      <c r="BT514" s="16" t="str">
        <f>IF(Wedstrijden!Z511="x","M2","")</f>
        <v/>
      </c>
      <c r="BU514" s="16" t="str">
        <f>IF(Wedstrijden!AA511="x","Z1","")</f>
        <v/>
      </c>
      <c r="BV514" s="16" t="str">
        <f>IF(Wedstrijden!AB511="x","Z2","")</f>
        <v/>
      </c>
      <c r="BW514" s="16" t="str">
        <f>IF(COUNTA(Wedstrijden!K511:S511)&lt;&gt;0,1,"")</f>
        <v/>
      </c>
      <c r="BX514" s="16" t="str">
        <f t="shared" si="43"/>
        <v/>
      </c>
      <c r="BY514" s="16" t="str">
        <f>IF(Wedstrijden!K511="x","BB","")</f>
        <v/>
      </c>
      <c r="BZ514" s="16" t="str">
        <f>IF(Wedstrijden!L511="x","B","")</f>
        <v/>
      </c>
      <c r="CA514" s="16" t="str">
        <f>IF(Wedstrijden!M511="x","L1","")</f>
        <v/>
      </c>
      <c r="CB514" s="16" t="str">
        <f>IF(Wedstrijden!N511="x","L2","")</f>
        <v/>
      </c>
      <c r="CC514" s="16" t="str">
        <f>IF(Wedstrijden!O511="x","M1","")</f>
        <v/>
      </c>
      <c r="CD514" s="16" t="str">
        <f>IF(Wedstrijden!P511="x","M2","")</f>
        <v/>
      </c>
      <c r="CE514" s="16" t="str">
        <f>IF(Wedstrijden!Q511="x","Z1","")</f>
        <v/>
      </c>
      <c r="CF514" s="16" t="str">
        <f>IF(Wedstrijden!R511="x","Z2","")</f>
        <v/>
      </c>
      <c r="CG514" s="16" t="str">
        <f>IF(Wedstrijden!S511="x","ZZL","")</f>
        <v/>
      </c>
      <c r="CL514" s="16" t="str">
        <f>IF(COUNTA(Wedstrijden!AQ511:BA511)&lt;&gt;0,2,"")</f>
        <v/>
      </c>
      <c r="CM514" s="16" t="str">
        <f t="shared" si="44"/>
        <v/>
      </c>
      <c r="CN514" s="16" t="str">
        <f>IF(Wedstrijden!AQ511="x","AA","")</f>
        <v/>
      </c>
      <c r="CO514" s="16" t="str">
        <f>IF(Wedstrijden!AR511="x","A","")</f>
        <v/>
      </c>
      <c r="CP514" s="16" t="str">
        <f>IF(Wedstrijden!AS511="x","BB","")</f>
        <v/>
      </c>
      <c r="CQ514" s="16" t="str">
        <f>IF(Wedstrijden!AT511="x","B","")</f>
        <v/>
      </c>
      <c r="CR514" s="16" t="str">
        <f>IF(Wedstrijden!AU511="x","L","")</f>
        <v/>
      </c>
      <c r="CS514" s="16" t="str">
        <f>IF(Wedstrijden!AV511="x","M","")</f>
        <v/>
      </c>
      <c r="CT514" s="16" t="str">
        <f>IF(Wedstrijden!AW511="x","Z","")</f>
        <v/>
      </c>
      <c r="CU514" s="16" t="str">
        <f>IF(Wedstrijden!BA511="x","ZZ","")</f>
        <v/>
      </c>
      <c r="CV514" s="16" t="str">
        <f>IF(COUNTA(Wedstrijden!AH511:AO511)&lt;&gt;0,2,"")</f>
        <v/>
      </c>
      <c r="CW514" s="16" t="str">
        <f t="shared" si="45"/>
        <v/>
      </c>
      <c r="CX514" s="16" t="str">
        <f>IF(Wedstrijden!AH511="x","BB","")</f>
        <v/>
      </c>
      <c r="CY514" s="16" t="str">
        <f>IF(Wedstrijden!AI511="x","B","")</f>
        <v/>
      </c>
      <c r="CZ514" s="16" t="str">
        <f>IF(Wedstrijden!AJ511="x","L","")</f>
        <v/>
      </c>
      <c r="DA514" s="16" t="str">
        <f>IF(Wedstrijden!AK511="x","M","")</f>
        <v/>
      </c>
      <c r="DB514" s="16" t="str">
        <f>IF(Wedstrijden!AL511="x","Z","")</f>
        <v/>
      </c>
      <c r="DC514" s="16" t="str">
        <f>IF(Wedstrijden!AM511="x","ZZ","")</f>
        <v/>
      </c>
      <c r="DD514" s="16" t="str">
        <f>IF(Wedstrijden!AO511="x","1.40","")</f>
        <v/>
      </c>
      <c r="DE514" s="16" t="str">
        <f>IF(COUNTA(Wedstrijden!BC511:BE511)&lt;&gt;0,6,"")</f>
        <v/>
      </c>
      <c r="DF514" s="16" t="str">
        <f t="shared" si="46"/>
        <v/>
      </c>
      <c r="DG514" s="16" t="str">
        <f>IF(Wedstrijden!BC511="x","L","")</f>
        <v/>
      </c>
      <c r="DH514" s="16" t="str">
        <f>IF(Wedstrijden!BD511="x","M","")</f>
        <v/>
      </c>
      <c r="DI514" s="16" t="str">
        <f>IF(Wedstrijden!BE511="x","Z","")</f>
        <v/>
      </c>
      <c r="DJ514" s="16" t="str">
        <f>IF(Wedstrijden!BF511="x","Z","")</f>
        <v/>
      </c>
      <c r="DK514" s="16" t="str">
        <f>IF(COUNTA(Wedstrijden!BH511:BJ511)&lt;&gt;0,6,"")</f>
        <v/>
      </c>
      <c r="DL514" s="16" t="str">
        <f t="shared" si="47"/>
        <v/>
      </c>
      <c r="DM514" s="16" t="str">
        <f>IF(Wedstrijden!BH511="x","L","")</f>
        <v/>
      </c>
      <c r="DN514" s="16" t="str">
        <f>IF(Wedstrijden!BI511="x","M","")</f>
        <v/>
      </c>
      <c r="DO514" s="16" t="str">
        <f>IF(Wedstrijden!BJ511="x","Z","")</f>
        <v/>
      </c>
      <c r="DP514" s="16" t="str">
        <f>IF(Wedstrijden!BK511="x","Z","")</f>
        <v/>
      </c>
    </row>
    <row r="515" spans="1:120" ht="14.4" x14ac:dyDescent="0.3">
      <c r="A515" s="18">
        <f>Wedstrijden!A512</f>
        <v>0</v>
      </c>
      <c r="B515" s="16" t="str">
        <f>IFERROR(VLOOKUP(Wedstrijden!#REF!,#REF!,2,FALSE),"")</f>
        <v/>
      </c>
      <c r="C515" s="16">
        <f>Wedstrijden!E512</f>
        <v>0</v>
      </c>
      <c r="D515" s="16" t="str">
        <f>IFERROR(VLOOKUP(Wedstrijden!#REF!,#REF!,2,FALSE),"")</f>
        <v/>
      </c>
      <c r="E515" s="16" t="str">
        <f>IFERROR(VLOOKUP(Wedstrijden!#REF!,#REF!,5,FALSE),"")</f>
        <v/>
      </c>
      <c r="F515" s="16" t="e">
        <f>IF(Wedstrijden!#REF!&lt;&gt;"",Wedstrijden!#REF!,"")</f>
        <v>#REF!</v>
      </c>
      <c r="G515" s="16" t="e">
        <f>IF(Wedstrijden!#REF!="Indoor",1,0)</f>
        <v>#REF!</v>
      </c>
      <c r="H515" s="16" t="e">
        <f>Wedstrijden!#REF!</f>
        <v>#REF!</v>
      </c>
      <c r="I515" s="16" t="e">
        <f>IF(Wedstrijden!#REF!="Nee",0,IF(Wedstrijden!#REF!="Ja",1,""))</f>
        <v>#REF!</v>
      </c>
      <c r="J515" s="16" t="e">
        <f>IF(Wedstrijden!#REF!&lt;&gt;"",Wedstrijden!#REF!,"")</f>
        <v>#REF!</v>
      </c>
      <c r="BJ515" s="16" t="str">
        <f>IF(COUNTA(Wedstrijden!T512:AB512)&lt;&gt;0,1,"")</f>
        <v/>
      </c>
      <c r="BK515" s="16" t="str">
        <f t="shared" ref="BK515:BK578" si="48">IF(COUNTBLANK(BJ515) = 1,"",2)</f>
        <v/>
      </c>
      <c r="BL515" s="16" t="e">
        <f>IF(Wedstrijden!#REF!="x","AA","")</f>
        <v>#REF!</v>
      </c>
      <c r="BM515" s="16" t="e">
        <f>IF(Wedstrijden!#REF!="x","A","")</f>
        <v>#REF!</v>
      </c>
      <c r="BN515" s="16" t="str">
        <f>IF(Wedstrijden!T512="x","B1","")</f>
        <v/>
      </c>
      <c r="BO515" s="16" t="e">
        <f>IF(Wedstrijden!#REF!="x","BB","")</f>
        <v>#REF!</v>
      </c>
      <c r="BP515" s="16" t="str">
        <f>IF(Wedstrijden!V512="x","B","")</f>
        <v/>
      </c>
      <c r="BQ515" s="16" t="str">
        <f>IF(Wedstrijden!W512="x","L1","")</f>
        <v/>
      </c>
      <c r="BR515" s="16" t="str">
        <f>IF(Wedstrijden!X512="x","L2","")</f>
        <v/>
      </c>
      <c r="BS515" s="16" t="str">
        <f>IF(Wedstrijden!Y512="x","M1","")</f>
        <v/>
      </c>
      <c r="BT515" s="16" t="str">
        <f>IF(Wedstrijden!Z512="x","M2","")</f>
        <v/>
      </c>
      <c r="BU515" s="16" t="str">
        <f>IF(Wedstrijden!AA512="x","Z1","")</f>
        <v/>
      </c>
      <c r="BV515" s="16" t="str">
        <f>IF(Wedstrijden!AB512="x","Z2","")</f>
        <v/>
      </c>
      <c r="BW515" s="16" t="str">
        <f>IF(COUNTA(Wedstrijden!K512:S512)&lt;&gt;0,1,"")</f>
        <v/>
      </c>
      <c r="BX515" s="16" t="str">
        <f t="shared" ref="BX515:BX578" si="49">IF(COUNTBLANK(BW515) = 1,"",1)</f>
        <v/>
      </c>
      <c r="BY515" s="16" t="str">
        <f>IF(Wedstrijden!K512="x","BB","")</f>
        <v/>
      </c>
      <c r="BZ515" s="16" t="str">
        <f>IF(Wedstrijden!L512="x","B","")</f>
        <v/>
      </c>
      <c r="CA515" s="16" t="str">
        <f>IF(Wedstrijden!M512="x","L1","")</f>
        <v/>
      </c>
      <c r="CB515" s="16" t="str">
        <f>IF(Wedstrijden!N512="x","L2","")</f>
        <v/>
      </c>
      <c r="CC515" s="16" t="str">
        <f>IF(Wedstrijden!O512="x","M1","")</f>
        <v/>
      </c>
      <c r="CD515" s="16" t="str">
        <f>IF(Wedstrijden!P512="x","M2","")</f>
        <v/>
      </c>
      <c r="CE515" s="16" t="str">
        <f>IF(Wedstrijden!Q512="x","Z1","")</f>
        <v/>
      </c>
      <c r="CF515" s="16" t="str">
        <f>IF(Wedstrijden!R512="x","Z2","")</f>
        <v/>
      </c>
      <c r="CG515" s="16" t="str">
        <f>IF(Wedstrijden!S512="x","ZZL","")</f>
        <v/>
      </c>
      <c r="CL515" s="16" t="str">
        <f>IF(COUNTA(Wedstrijden!AQ512:BA512)&lt;&gt;0,2,"")</f>
        <v/>
      </c>
      <c r="CM515" s="16" t="str">
        <f t="shared" ref="CM515:CM578" si="50">IF(COUNTBLANK(CL515) = 1,"",2)</f>
        <v/>
      </c>
      <c r="CN515" s="16" t="str">
        <f>IF(Wedstrijden!AQ512="x","AA","")</f>
        <v/>
      </c>
      <c r="CO515" s="16" t="str">
        <f>IF(Wedstrijden!AR512="x","A","")</f>
        <v/>
      </c>
      <c r="CP515" s="16" t="str">
        <f>IF(Wedstrijden!AS512="x","BB","")</f>
        <v/>
      </c>
      <c r="CQ515" s="16" t="str">
        <f>IF(Wedstrijden!AT512="x","B","")</f>
        <v/>
      </c>
      <c r="CR515" s="16" t="str">
        <f>IF(Wedstrijden!AU512="x","L","")</f>
        <v/>
      </c>
      <c r="CS515" s="16" t="str">
        <f>IF(Wedstrijden!AV512="x","M","")</f>
        <v/>
      </c>
      <c r="CT515" s="16" t="str">
        <f>IF(Wedstrijden!AW512="x","Z","")</f>
        <v/>
      </c>
      <c r="CU515" s="16" t="str">
        <f>IF(Wedstrijden!BA512="x","ZZ","")</f>
        <v/>
      </c>
      <c r="CV515" s="16" t="str">
        <f>IF(COUNTA(Wedstrijden!AH512:AO512)&lt;&gt;0,2,"")</f>
        <v/>
      </c>
      <c r="CW515" s="16" t="str">
        <f t="shared" ref="CW515:CW578" si="51">IF(COUNTBLANK(CV515) = 1,"",1)</f>
        <v/>
      </c>
      <c r="CX515" s="16" t="str">
        <f>IF(Wedstrijden!AH512="x","BB","")</f>
        <v/>
      </c>
      <c r="CY515" s="16" t="str">
        <f>IF(Wedstrijden!AI512="x","B","")</f>
        <v/>
      </c>
      <c r="CZ515" s="16" t="str">
        <f>IF(Wedstrijden!AJ512="x","L","")</f>
        <v/>
      </c>
      <c r="DA515" s="16" t="str">
        <f>IF(Wedstrijden!AK512="x","M","")</f>
        <v/>
      </c>
      <c r="DB515" s="16" t="str">
        <f>IF(Wedstrijden!AL512="x","Z","")</f>
        <v/>
      </c>
      <c r="DC515" s="16" t="str">
        <f>IF(Wedstrijden!AM512="x","ZZ","")</f>
        <v/>
      </c>
      <c r="DD515" s="16" t="str">
        <f>IF(Wedstrijden!AO512="x","1.40","")</f>
        <v/>
      </c>
      <c r="DE515" s="16" t="str">
        <f>IF(COUNTA(Wedstrijden!BC512:BE512)&lt;&gt;0,6,"")</f>
        <v/>
      </c>
      <c r="DF515" s="16" t="str">
        <f t="shared" ref="DF515:DF578" si="52">IF(COUNTBLANK(DE515) = 1,"",2)</f>
        <v/>
      </c>
      <c r="DG515" s="16" t="str">
        <f>IF(Wedstrijden!BC512="x","L","")</f>
        <v/>
      </c>
      <c r="DH515" s="16" t="str">
        <f>IF(Wedstrijden!BD512="x","M","")</f>
        <v/>
      </c>
      <c r="DI515" s="16" t="str">
        <f>IF(Wedstrijden!BE512="x","Z","")</f>
        <v/>
      </c>
      <c r="DJ515" s="16" t="str">
        <f>IF(Wedstrijden!BF512="x","Z","")</f>
        <v/>
      </c>
      <c r="DK515" s="16" t="str">
        <f>IF(COUNTA(Wedstrijden!BH512:BJ512)&lt;&gt;0,6,"")</f>
        <v/>
      </c>
      <c r="DL515" s="16" t="str">
        <f t="shared" ref="DL515:DL578" si="53">IF(COUNTBLANK(DK515) = 1,"",1)</f>
        <v/>
      </c>
      <c r="DM515" s="16" t="str">
        <f>IF(Wedstrijden!BH512="x","L","")</f>
        <v/>
      </c>
      <c r="DN515" s="16" t="str">
        <f>IF(Wedstrijden!BI512="x","M","")</f>
        <v/>
      </c>
      <c r="DO515" s="16" t="str">
        <f>IF(Wedstrijden!BJ512="x","Z","")</f>
        <v/>
      </c>
      <c r="DP515" s="16" t="str">
        <f>IF(Wedstrijden!BK512="x","Z","")</f>
        <v/>
      </c>
    </row>
    <row r="516" spans="1:120" ht="14.4" x14ac:dyDescent="0.3">
      <c r="A516" s="18">
        <f>Wedstrijden!A513</f>
        <v>0</v>
      </c>
      <c r="B516" s="16" t="str">
        <f>IFERROR(VLOOKUP(Wedstrijden!#REF!,#REF!,2,FALSE),"")</f>
        <v/>
      </c>
      <c r="C516" s="16">
        <f>Wedstrijden!E513</f>
        <v>0</v>
      </c>
      <c r="D516" s="16" t="str">
        <f>IFERROR(VLOOKUP(Wedstrijden!#REF!,#REF!,2,FALSE),"")</f>
        <v/>
      </c>
      <c r="E516" s="16" t="str">
        <f>IFERROR(VLOOKUP(Wedstrijden!#REF!,#REF!,5,FALSE),"")</f>
        <v/>
      </c>
      <c r="F516" s="16" t="e">
        <f>IF(Wedstrijden!#REF!&lt;&gt;"",Wedstrijden!#REF!,"")</f>
        <v>#REF!</v>
      </c>
      <c r="G516" s="16" t="e">
        <f>IF(Wedstrijden!#REF!="Indoor",1,0)</f>
        <v>#REF!</v>
      </c>
      <c r="H516" s="16" t="e">
        <f>Wedstrijden!#REF!</f>
        <v>#REF!</v>
      </c>
      <c r="I516" s="16" t="e">
        <f>IF(Wedstrijden!#REF!="Nee",0,IF(Wedstrijden!#REF!="Ja",1,""))</f>
        <v>#REF!</v>
      </c>
      <c r="J516" s="16" t="e">
        <f>IF(Wedstrijden!#REF!&lt;&gt;"",Wedstrijden!#REF!,"")</f>
        <v>#REF!</v>
      </c>
      <c r="BJ516" s="16" t="str">
        <f>IF(COUNTA(Wedstrijden!T513:AB513)&lt;&gt;0,1,"")</f>
        <v/>
      </c>
      <c r="BK516" s="16" t="str">
        <f t="shared" si="48"/>
        <v/>
      </c>
      <c r="BL516" s="16" t="e">
        <f>IF(Wedstrijden!#REF!="x","AA","")</f>
        <v>#REF!</v>
      </c>
      <c r="BM516" s="16" t="e">
        <f>IF(Wedstrijden!#REF!="x","A","")</f>
        <v>#REF!</v>
      </c>
      <c r="BN516" s="16" t="str">
        <f>IF(Wedstrijden!T513="x","B1","")</f>
        <v/>
      </c>
      <c r="BO516" s="16" t="e">
        <f>IF(Wedstrijden!#REF!="x","BB","")</f>
        <v>#REF!</v>
      </c>
      <c r="BP516" s="16" t="str">
        <f>IF(Wedstrijden!V513="x","B","")</f>
        <v/>
      </c>
      <c r="BQ516" s="16" t="str">
        <f>IF(Wedstrijden!W513="x","L1","")</f>
        <v/>
      </c>
      <c r="BR516" s="16" t="str">
        <f>IF(Wedstrijden!X513="x","L2","")</f>
        <v/>
      </c>
      <c r="BS516" s="16" t="str">
        <f>IF(Wedstrijden!Y513="x","M1","")</f>
        <v/>
      </c>
      <c r="BT516" s="16" t="str">
        <f>IF(Wedstrijden!Z513="x","M2","")</f>
        <v/>
      </c>
      <c r="BU516" s="16" t="str">
        <f>IF(Wedstrijden!AA513="x","Z1","")</f>
        <v/>
      </c>
      <c r="BV516" s="16" t="str">
        <f>IF(Wedstrijden!AB513="x","Z2","")</f>
        <v/>
      </c>
      <c r="BW516" s="16" t="str">
        <f>IF(COUNTA(Wedstrijden!K513:S513)&lt;&gt;0,1,"")</f>
        <v/>
      </c>
      <c r="BX516" s="16" t="str">
        <f t="shared" si="49"/>
        <v/>
      </c>
      <c r="BY516" s="16" t="str">
        <f>IF(Wedstrijden!K513="x","BB","")</f>
        <v/>
      </c>
      <c r="BZ516" s="16" t="str">
        <f>IF(Wedstrijden!L513="x","B","")</f>
        <v/>
      </c>
      <c r="CA516" s="16" t="str">
        <f>IF(Wedstrijden!M513="x","L1","")</f>
        <v/>
      </c>
      <c r="CB516" s="16" t="str">
        <f>IF(Wedstrijden!N513="x","L2","")</f>
        <v/>
      </c>
      <c r="CC516" s="16" t="str">
        <f>IF(Wedstrijden!O513="x","M1","")</f>
        <v/>
      </c>
      <c r="CD516" s="16" t="str">
        <f>IF(Wedstrijden!P513="x","M2","")</f>
        <v/>
      </c>
      <c r="CE516" s="16" t="str">
        <f>IF(Wedstrijden!Q513="x","Z1","")</f>
        <v/>
      </c>
      <c r="CF516" s="16" t="str">
        <f>IF(Wedstrijden!R513="x","Z2","")</f>
        <v/>
      </c>
      <c r="CG516" s="16" t="str">
        <f>IF(Wedstrijden!S513="x","ZZL","")</f>
        <v/>
      </c>
      <c r="CL516" s="16" t="str">
        <f>IF(COUNTA(Wedstrijden!AQ513:BA513)&lt;&gt;0,2,"")</f>
        <v/>
      </c>
      <c r="CM516" s="16" t="str">
        <f t="shared" si="50"/>
        <v/>
      </c>
      <c r="CN516" s="16" t="str">
        <f>IF(Wedstrijden!AQ513="x","AA","")</f>
        <v/>
      </c>
      <c r="CO516" s="16" t="str">
        <f>IF(Wedstrijden!AR513="x","A","")</f>
        <v/>
      </c>
      <c r="CP516" s="16" t="str">
        <f>IF(Wedstrijden!AS513="x","BB","")</f>
        <v/>
      </c>
      <c r="CQ516" s="16" t="str">
        <f>IF(Wedstrijden!AT513="x","B","")</f>
        <v/>
      </c>
      <c r="CR516" s="16" t="str">
        <f>IF(Wedstrijden!AU513="x","L","")</f>
        <v/>
      </c>
      <c r="CS516" s="16" t="str">
        <f>IF(Wedstrijden!AV513="x","M","")</f>
        <v/>
      </c>
      <c r="CT516" s="16" t="str">
        <f>IF(Wedstrijden!AW513="x","Z","")</f>
        <v/>
      </c>
      <c r="CU516" s="16" t="str">
        <f>IF(Wedstrijden!BA513="x","ZZ","")</f>
        <v/>
      </c>
      <c r="CV516" s="16" t="str">
        <f>IF(COUNTA(Wedstrijden!AH513:AO513)&lt;&gt;0,2,"")</f>
        <v/>
      </c>
      <c r="CW516" s="16" t="str">
        <f t="shared" si="51"/>
        <v/>
      </c>
      <c r="CX516" s="16" t="str">
        <f>IF(Wedstrijden!AH513="x","BB","")</f>
        <v/>
      </c>
      <c r="CY516" s="16" t="str">
        <f>IF(Wedstrijden!AI513="x","B","")</f>
        <v/>
      </c>
      <c r="CZ516" s="16" t="str">
        <f>IF(Wedstrijden!AJ513="x","L","")</f>
        <v/>
      </c>
      <c r="DA516" s="16" t="str">
        <f>IF(Wedstrijden!AK513="x","M","")</f>
        <v/>
      </c>
      <c r="DB516" s="16" t="str">
        <f>IF(Wedstrijden!AL513="x","Z","")</f>
        <v/>
      </c>
      <c r="DC516" s="16" t="str">
        <f>IF(Wedstrijden!AM513="x","ZZ","")</f>
        <v/>
      </c>
      <c r="DD516" s="16" t="str">
        <f>IF(Wedstrijden!AO513="x","1.40","")</f>
        <v/>
      </c>
      <c r="DE516" s="16" t="str">
        <f>IF(COUNTA(Wedstrijden!BC513:BE513)&lt;&gt;0,6,"")</f>
        <v/>
      </c>
      <c r="DF516" s="16" t="str">
        <f t="shared" si="52"/>
        <v/>
      </c>
      <c r="DG516" s="16" t="str">
        <f>IF(Wedstrijden!BC513="x","L","")</f>
        <v/>
      </c>
      <c r="DH516" s="16" t="str">
        <f>IF(Wedstrijden!BD513="x","M","")</f>
        <v/>
      </c>
      <c r="DI516" s="16" t="str">
        <f>IF(Wedstrijden!BE513="x","Z","")</f>
        <v/>
      </c>
      <c r="DJ516" s="16" t="str">
        <f>IF(Wedstrijden!BF513="x","Z","")</f>
        <v/>
      </c>
      <c r="DK516" s="16" t="str">
        <f>IF(COUNTA(Wedstrijden!BH513:BJ513)&lt;&gt;0,6,"")</f>
        <v/>
      </c>
      <c r="DL516" s="16" t="str">
        <f t="shared" si="53"/>
        <v/>
      </c>
      <c r="DM516" s="16" t="str">
        <f>IF(Wedstrijden!BH513="x","L","")</f>
        <v/>
      </c>
      <c r="DN516" s="16" t="str">
        <f>IF(Wedstrijden!BI513="x","M","")</f>
        <v/>
      </c>
      <c r="DO516" s="16" t="str">
        <f>IF(Wedstrijden!BJ513="x","Z","")</f>
        <v/>
      </c>
      <c r="DP516" s="16" t="str">
        <f>IF(Wedstrijden!BK513="x","Z","")</f>
        <v/>
      </c>
    </row>
    <row r="517" spans="1:120" ht="14.4" x14ac:dyDescent="0.3">
      <c r="A517" s="18">
        <f>Wedstrijden!A514</f>
        <v>0</v>
      </c>
      <c r="B517" s="16" t="str">
        <f>IFERROR(VLOOKUP(Wedstrijden!#REF!,#REF!,2,FALSE),"")</f>
        <v/>
      </c>
      <c r="C517" s="16">
        <f>Wedstrijden!E514</f>
        <v>0</v>
      </c>
      <c r="D517" s="16" t="str">
        <f>IFERROR(VLOOKUP(Wedstrijden!#REF!,#REF!,2,FALSE),"")</f>
        <v/>
      </c>
      <c r="E517" s="16" t="str">
        <f>IFERROR(VLOOKUP(Wedstrijden!#REF!,#REF!,5,FALSE),"")</f>
        <v/>
      </c>
      <c r="F517" s="16" t="e">
        <f>IF(Wedstrijden!#REF!&lt;&gt;"",Wedstrijden!#REF!,"")</f>
        <v>#REF!</v>
      </c>
      <c r="G517" s="16" t="e">
        <f>IF(Wedstrijden!#REF!="Indoor",1,0)</f>
        <v>#REF!</v>
      </c>
      <c r="H517" s="16" t="e">
        <f>Wedstrijden!#REF!</f>
        <v>#REF!</v>
      </c>
      <c r="I517" s="16" t="e">
        <f>IF(Wedstrijden!#REF!="Nee",0,IF(Wedstrijden!#REF!="Ja",1,""))</f>
        <v>#REF!</v>
      </c>
      <c r="J517" s="16" t="e">
        <f>IF(Wedstrijden!#REF!&lt;&gt;"",Wedstrijden!#REF!,"")</f>
        <v>#REF!</v>
      </c>
      <c r="BJ517" s="16" t="str">
        <f>IF(COUNTA(Wedstrijden!T514:AB514)&lt;&gt;0,1,"")</f>
        <v/>
      </c>
      <c r="BK517" s="16" t="str">
        <f t="shared" si="48"/>
        <v/>
      </c>
      <c r="BL517" s="16" t="e">
        <f>IF(Wedstrijden!#REF!="x","AA","")</f>
        <v>#REF!</v>
      </c>
      <c r="BM517" s="16" t="e">
        <f>IF(Wedstrijden!#REF!="x","A","")</f>
        <v>#REF!</v>
      </c>
      <c r="BN517" s="16" t="str">
        <f>IF(Wedstrijden!T514="x","B1","")</f>
        <v/>
      </c>
      <c r="BO517" s="16" t="e">
        <f>IF(Wedstrijden!#REF!="x","BB","")</f>
        <v>#REF!</v>
      </c>
      <c r="BP517" s="16" t="str">
        <f>IF(Wedstrijden!V514="x","B","")</f>
        <v/>
      </c>
      <c r="BQ517" s="16" t="str">
        <f>IF(Wedstrijden!W514="x","L1","")</f>
        <v/>
      </c>
      <c r="BR517" s="16" t="str">
        <f>IF(Wedstrijden!X514="x","L2","")</f>
        <v/>
      </c>
      <c r="BS517" s="16" t="str">
        <f>IF(Wedstrijden!Y514="x","M1","")</f>
        <v/>
      </c>
      <c r="BT517" s="16" t="str">
        <f>IF(Wedstrijden!Z514="x","M2","")</f>
        <v/>
      </c>
      <c r="BU517" s="16" t="str">
        <f>IF(Wedstrijden!AA514="x","Z1","")</f>
        <v/>
      </c>
      <c r="BV517" s="16" t="str">
        <f>IF(Wedstrijden!AB514="x","Z2","")</f>
        <v/>
      </c>
      <c r="BW517" s="16" t="str">
        <f>IF(COUNTA(Wedstrijden!K514:S514)&lt;&gt;0,1,"")</f>
        <v/>
      </c>
      <c r="BX517" s="16" t="str">
        <f t="shared" si="49"/>
        <v/>
      </c>
      <c r="BY517" s="16" t="str">
        <f>IF(Wedstrijden!K514="x","BB","")</f>
        <v/>
      </c>
      <c r="BZ517" s="16" t="str">
        <f>IF(Wedstrijden!L514="x","B","")</f>
        <v/>
      </c>
      <c r="CA517" s="16" t="str">
        <f>IF(Wedstrijden!M514="x","L1","")</f>
        <v/>
      </c>
      <c r="CB517" s="16" t="str">
        <f>IF(Wedstrijden!N514="x","L2","")</f>
        <v/>
      </c>
      <c r="CC517" s="16" t="str">
        <f>IF(Wedstrijden!O514="x","M1","")</f>
        <v/>
      </c>
      <c r="CD517" s="16" t="str">
        <f>IF(Wedstrijden!P514="x","M2","")</f>
        <v/>
      </c>
      <c r="CE517" s="16" t="str">
        <f>IF(Wedstrijden!Q514="x","Z1","")</f>
        <v/>
      </c>
      <c r="CF517" s="16" t="str">
        <f>IF(Wedstrijden!R514="x","Z2","")</f>
        <v/>
      </c>
      <c r="CG517" s="16" t="str">
        <f>IF(Wedstrijden!S514="x","ZZL","")</f>
        <v/>
      </c>
      <c r="CL517" s="16" t="str">
        <f>IF(COUNTA(Wedstrijden!AQ514:BA514)&lt;&gt;0,2,"")</f>
        <v/>
      </c>
      <c r="CM517" s="16" t="str">
        <f t="shared" si="50"/>
        <v/>
      </c>
      <c r="CN517" s="16" t="str">
        <f>IF(Wedstrijden!AQ514="x","AA","")</f>
        <v/>
      </c>
      <c r="CO517" s="16" t="str">
        <f>IF(Wedstrijden!AR514="x","A","")</f>
        <v/>
      </c>
      <c r="CP517" s="16" t="str">
        <f>IF(Wedstrijden!AS514="x","BB","")</f>
        <v/>
      </c>
      <c r="CQ517" s="16" t="str">
        <f>IF(Wedstrijden!AT514="x","B","")</f>
        <v/>
      </c>
      <c r="CR517" s="16" t="str">
        <f>IF(Wedstrijden!AU514="x","L","")</f>
        <v/>
      </c>
      <c r="CS517" s="16" t="str">
        <f>IF(Wedstrijden!AV514="x","M","")</f>
        <v/>
      </c>
      <c r="CT517" s="16" t="str">
        <f>IF(Wedstrijden!AW514="x","Z","")</f>
        <v/>
      </c>
      <c r="CU517" s="16" t="str">
        <f>IF(Wedstrijden!BA514="x","ZZ","")</f>
        <v/>
      </c>
      <c r="CV517" s="16" t="str">
        <f>IF(COUNTA(Wedstrijden!AH514:AO514)&lt;&gt;0,2,"")</f>
        <v/>
      </c>
      <c r="CW517" s="16" t="str">
        <f t="shared" si="51"/>
        <v/>
      </c>
      <c r="CX517" s="16" t="str">
        <f>IF(Wedstrijden!AH514="x","BB","")</f>
        <v/>
      </c>
      <c r="CY517" s="16" t="str">
        <f>IF(Wedstrijden!AI514="x","B","")</f>
        <v/>
      </c>
      <c r="CZ517" s="16" t="str">
        <f>IF(Wedstrijden!AJ514="x","L","")</f>
        <v/>
      </c>
      <c r="DA517" s="16" t="str">
        <f>IF(Wedstrijden!AK514="x","M","")</f>
        <v/>
      </c>
      <c r="DB517" s="16" t="str">
        <f>IF(Wedstrijden!AL514="x","Z","")</f>
        <v/>
      </c>
      <c r="DC517" s="16" t="str">
        <f>IF(Wedstrijden!AM514="x","ZZ","")</f>
        <v/>
      </c>
      <c r="DD517" s="16" t="str">
        <f>IF(Wedstrijden!AO514="x","1.40","")</f>
        <v/>
      </c>
      <c r="DE517" s="16" t="str">
        <f>IF(COUNTA(Wedstrijden!BC514:BE514)&lt;&gt;0,6,"")</f>
        <v/>
      </c>
      <c r="DF517" s="16" t="str">
        <f t="shared" si="52"/>
        <v/>
      </c>
      <c r="DG517" s="16" t="str">
        <f>IF(Wedstrijden!BC514="x","L","")</f>
        <v/>
      </c>
      <c r="DH517" s="16" t="str">
        <f>IF(Wedstrijden!BD514="x","M","")</f>
        <v/>
      </c>
      <c r="DI517" s="16" t="str">
        <f>IF(Wedstrijden!BE514="x","Z","")</f>
        <v/>
      </c>
      <c r="DJ517" s="16" t="str">
        <f>IF(Wedstrijden!BF514="x","Z","")</f>
        <v/>
      </c>
      <c r="DK517" s="16" t="str">
        <f>IF(COUNTA(Wedstrijden!BH514:BJ514)&lt;&gt;0,6,"")</f>
        <v/>
      </c>
      <c r="DL517" s="16" t="str">
        <f t="shared" si="53"/>
        <v/>
      </c>
      <c r="DM517" s="16" t="str">
        <f>IF(Wedstrijden!BH514="x","L","")</f>
        <v/>
      </c>
      <c r="DN517" s="16" t="str">
        <f>IF(Wedstrijden!BI514="x","M","")</f>
        <v/>
      </c>
      <c r="DO517" s="16" t="str">
        <f>IF(Wedstrijden!BJ514="x","Z","")</f>
        <v/>
      </c>
      <c r="DP517" s="16" t="str">
        <f>IF(Wedstrijden!BK514="x","Z","")</f>
        <v/>
      </c>
    </row>
    <row r="518" spans="1:120" ht="14.4" x14ac:dyDescent="0.3">
      <c r="A518" s="18">
        <f>Wedstrijden!A515</f>
        <v>0</v>
      </c>
      <c r="B518" s="16" t="str">
        <f>IFERROR(VLOOKUP(Wedstrijden!#REF!,#REF!,2,FALSE),"")</f>
        <v/>
      </c>
      <c r="C518" s="16">
        <f>Wedstrijden!E515</f>
        <v>0</v>
      </c>
      <c r="D518" s="16" t="str">
        <f>IFERROR(VLOOKUP(Wedstrijden!#REF!,#REF!,2,FALSE),"")</f>
        <v/>
      </c>
      <c r="E518" s="16" t="str">
        <f>IFERROR(VLOOKUP(Wedstrijden!#REF!,#REF!,5,FALSE),"")</f>
        <v/>
      </c>
      <c r="F518" s="16" t="e">
        <f>IF(Wedstrijden!#REF!&lt;&gt;"",Wedstrijden!#REF!,"")</f>
        <v>#REF!</v>
      </c>
      <c r="G518" s="16" t="e">
        <f>IF(Wedstrijden!#REF!="Indoor",1,0)</f>
        <v>#REF!</v>
      </c>
      <c r="H518" s="16" t="e">
        <f>Wedstrijden!#REF!</f>
        <v>#REF!</v>
      </c>
      <c r="I518" s="16" t="e">
        <f>IF(Wedstrijden!#REF!="Nee",0,IF(Wedstrijden!#REF!="Ja",1,""))</f>
        <v>#REF!</v>
      </c>
      <c r="J518" s="16" t="e">
        <f>IF(Wedstrijden!#REF!&lt;&gt;"",Wedstrijden!#REF!,"")</f>
        <v>#REF!</v>
      </c>
      <c r="BJ518" s="16" t="str">
        <f>IF(COUNTA(Wedstrijden!T515:AB515)&lt;&gt;0,1,"")</f>
        <v/>
      </c>
      <c r="BK518" s="16" t="str">
        <f t="shared" si="48"/>
        <v/>
      </c>
      <c r="BL518" s="16" t="e">
        <f>IF(Wedstrijden!#REF!="x","AA","")</f>
        <v>#REF!</v>
      </c>
      <c r="BM518" s="16" t="e">
        <f>IF(Wedstrijden!#REF!="x","A","")</f>
        <v>#REF!</v>
      </c>
      <c r="BN518" s="16" t="str">
        <f>IF(Wedstrijden!T515="x","B1","")</f>
        <v/>
      </c>
      <c r="BO518" s="16" t="e">
        <f>IF(Wedstrijden!#REF!="x","BB","")</f>
        <v>#REF!</v>
      </c>
      <c r="BP518" s="16" t="str">
        <f>IF(Wedstrijden!V515="x","B","")</f>
        <v/>
      </c>
      <c r="BQ518" s="16" t="str">
        <f>IF(Wedstrijden!W515="x","L1","")</f>
        <v/>
      </c>
      <c r="BR518" s="16" t="str">
        <f>IF(Wedstrijden!X515="x","L2","")</f>
        <v/>
      </c>
      <c r="BS518" s="16" t="str">
        <f>IF(Wedstrijden!Y515="x","M1","")</f>
        <v/>
      </c>
      <c r="BT518" s="16" t="str">
        <f>IF(Wedstrijden!Z515="x","M2","")</f>
        <v/>
      </c>
      <c r="BU518" s="16" t="str">
        <f>IF(Wedstrijden!AA515="x","Z1","")</f>
        <v/>
      </c>
      <c r="BV518" s="16" t="str">
        <f>IF(Wedstrijden!AB515="x","Z2","")</f>
        <v/>
      </c>
      <c r="BW518" s="16" t="str">
        <f>IF(COUNTA(Wedstrijden!K515:S515)&lt;&gt;0,1,"")</f>
        <v/>
      </c>
      <c r="BX518" s="16" t="str">
        <f t="shared" si="49"/>
        <v/>
      </c>
      <c r="BY518" s="16" t="str">
        <f>IF(Wedstrijden!K515="x","BB","")</f>
        <v/>
      </c>
      <c r="BZ518" s="16" t="str">
        <f>IF(Wedstrijden!L515="x","B","")</f>
        <v/>
      </c>
      <c r="CA518" s="16" t="str">
        <f>IF(Wedstrijden!M515="x","L1","")</f>
        <v/>
      </c>
      <c r="CB518" s="16" t="str">
        <f>IF(Wedstrijden!N515="x","L2","")</f>
        <v/>
      </c>
      <c r="CC518" s="16" t="str">
        <f>IF(Wedstrijden!O515="x","M1","")</f>
        <v/>
      </c>
      <c r="CD518" s="16" t="str">
        <f>IF(Wedstrijden!P515="x","M2","")</f>
        <v/>
      </c>
      <c r="CE518" s="16" t="str">
        <f>IF(Wedstrijden!Q515="x","Z1","")</f>
        <v/>
      </c>
      <c r="CF518" s="16" t="str">
        <f>IF(Wedstrijden!R515="x","Z2","")</f>
        <v/>
      </c>
      <c r="CG518" s="16" t="str">
        <f>IF(Wedstrijden!S515="x","ZZL","")</f>
        <v/>
      </c>
      <c r="CL518" s="16" t="str">
        <f>IF(COUNTA(Wedstrijden!AQ515:BA515)&lt;&gt;0,2,"")</f>
        <v/>
      </c>
      <c r="CM518" s="16" t="str">
        <f t="shared" si="50"/>
        <v/>
      </c>
      <c r="CN518" s="16" t="str">
        <f>IF(Wedstrijden!AQ515="x","AA","")</f>
        <v/>
      </c>
      <c r="CO518" s="16" t="str">
        <f>IF(Wedstrijden!AR515="x","A","")</f>
        <v/>
      </c>
      <c r="CP518" s="16" t="str">
        <f>IF(Wedstrijden!AS515="x","BB","")</f>
        <v/>
      </c>
      <c r="CQ518" s="16" t="str">
        <f>IF(Wedstrijden!AT515="x","B","")</f>
        <v/>
      </c>
      <c r="CR518" s="16" t="str">
        <f>IF(Wedstrijden!AU515="x","L","")</f>
        <v/>
      </c>
      <c r="CS518" s="16" t="str">
        <f>IF(Wedstrijden!AV515="x","M","")</f>
        <v/>
      </c>
      <c r="CT518" s="16" t="str">
        <f>IF(Wedstrijden!AW515="x","Z","")</f>
        <v/>
      </c>
      <c r="CU518" s="16" t="str">
        <f>IF(Wedstrijden!BA515="x","ZZ","")</f>
        <v/>
      </c>
      <c r="CV518" s="16" t="str">
        <f>IF(COUNTA(Wedstrijden!AH515:AO515)&lt;&gt;0,2,"")</f>
        <v/>
      </c>
      <c r="CW518" s="16" t="str">
        <f t="shared" si="51"/>
        <v/>
      </c>
      <c r="CX518" s="16" t="str">
        <f>IF(Wedstrijden!AH515="x","BB","")</f>
        <v/>
      </c>
      <c r="CY518" s="16" t="str">
        <f>IF(Wedstrijden!AI515="x","B","")</f>
        <v/>
      </c>
      <c r="CZ518" s="16" t="str">
        <f>IF(Wedstrijden!AJ515="x","L","")</f>
        <v/>
      </c>
      <c r="DA518" s="16" t="str">
        <f>IF(Wedstrijden!AK515="x","M","")</f>
        <v/>
      </c>
      <c r="DB518" s="16" t="str">
        <f>IF(Wedstrijden!AL515="x","Z","")</f>
        <v/>
      </c>
      <c r="DC518" s="16" t="str">
        <f>IF(Wedstrijden!AM515="x","ZZ","")</f>
        <v/>
      </c>
      <c r="DD518" s="16" t="str">
        <f>IF(Wedstrijden!AO515="x","1.40","")</f>
        <v/>
      </c>
      <c r="DE518" s="16" t="str">
        <f>IF(COUNTA(Wedstrijden!BC515:BE515)&lt;&gt;0,6,"")</f>
        <v/>
      </c>
      <c r="DF518" s="16" t="str">
        <f t="shared" si="52"/>
        <v/>
      </c>
      <c r="DG518" s="16" t="str">
        <f>IF(Wedstrijden!BC515="x","L","")</f>
        <v/>
      </c>
      <c r="DH518" s="16" t="str">
        <f>IF(Wedstrijden!BD515="x","M","")</f>
        <v/>
      </c>
      <c r="DI518" s="16" t="str">
        <f>IF(Wedstrijden!BE515="x","Z","")</f>
        <v/>
      </c>
      <c r="DJ518" s="16" t="str">
        <f>IF(Wedstrijden!BF515="x","Z","")</f>
        <v/>
      </c>
      <c r="DK518" s="16" t="str">
        <f>IF(COUNTA(Wedstrijden!BH515:BJ515)&lt;&gt;0,6,"")</f>
        <v/>
      </c>
      <c r="DL518" s="16" t="str">
        <f t="shared" si="53"/>
        <v/>
      </c>
      <c r="DM518" s="16" t="str">
        <f>IF(Wedstrijden!BH515="x","L","")</f>
        <v/>
      </c>
      <c r="DN518" s="16" t="str">
        <f>IF(Wedstrijden!BI515="x","M","")</f>
        <v/>
      </c>
      <c r="DO518" s="16" t="str">
        <f>IF(Wedstrijden!BJ515="x","Z","")</f>
        <v/>
      </c>
      <c r="DP518" s="16" t="str">
        <f>IF(Wedstrijden!BK515="x","Z","")</f>
        <v/>
      </c>
    </row>
    <row r="519" spans="1:120" ht="14.4" x14ac:dyDescent="0.3">
      <c r="A519" s="18">
        <f>Wedstrijden!A516</f>
        <v>0</v>
      </c>
      <c r="B519" s="16" t="str">
        <f>IFERROR(VLOOKUP(Wedstrijden!#REF!,#REF!,2,FALSE),"")</f>
        <v/>
      </c>
      <c r="C519" s="16">
        <f>Wedstrijden!E516</f>
        <v>0</v>
      </c>
      <c r="D519" s="16" t="str">
        <f>IFERROR(VLOOKUP(Wedstrijden!#REF!,#REF!,2,FALSE),"")</f>
        <v/>
      </c>
      <c r="E519" s="16" t="str">
        <f>IFERROR(VLOOKUP(Wedstrijden!#REF!,#REF!,5,FALSE),"")</f>
        <v/>
      </c>
      <c r="F519" s="16" t="e">
        <f>IF(Wedstrijden!#REF!&lt;&gt;"",Wedstrijden!#REF!,"")</f>
        <v>#REF!</v>
      </c>
      <c r="G519" s="16" t="e">
        <f>IF(Wedstrijden!#REF!="Indoor",1,0)</f>
        <v>#REF!</v>
      </c>
      <c r="H519" s="16" t="e">
        <f>Wedstrijden!#REF!</f>
        <v>#REF!</v>
      </c>
      <c r="I519" s="16" t="e">
        <f>IF(Wedstrijden!#REF!="Nee",0,IF(Wedstrijden!#REF!="Ja",1,""))</f>
        <v>#REF!</v>
      </c>
      <c r="J519" s="16" t="e">
        <f>IF(Wedstrijden!#REF!&lt;&gt;"",Wedstrijden!#REF!,"")</f>
        <v>#REF!</v>
      </c>
      <c r="BJ519" s="16" t="str">
        <f>IF(COUNTA(Wedstrijden!T516:AB516)&lt;&gt;0,1,"")</f>
        <v/>
      </c>
      <c r="BK519" s="16" t="str">
        <f t="shared" si="48"/>
        <v/>
      </c>
      <c r="BL519" s="16" t="e">
        <f>IF(Wedstrijden!#REF!="x","AA","")</f>
        <v>#REF!</v>
      </c>
      <c r="BM519" s="16" t="e">
        <f>IF(Wedstrijden!#REF!="x","A","")</f>
        <v>#REF!</v>
      </c>
      <c r="BN519" s="16" t="str">
        <f>IF(Wedstrijden!T516="x","B1","")</f>
        <v/>
      </c>
      <c r="BO519" s="16" t="e">
        <f>IF(Wedstrijden!#REF!="x","BB","")</f>
        <v>#REF!</v>
      </c>
      <c r="BP519" s="16" t="str">
        <f>IF(Wedstrijden!V516="x","B","")</f>
        <v/>
      </c>
      <c r="BQ519" s="16" t="str">
        <f>IF(Wedstrijden!W516="x","L1","")</f>
        <v/>
      </c>
      <c r="BR519" s="16" t="str">
        <f>IF(Wedstrijden!X516="x","L2","")</f>
        <v/>
      </c>
      <c r="BS519" s="16" t="str">
        <f>IF(Wedstrijden!Y516="x","M1","")</f>
        <v/>
      </c>
      <c r="BT519" s="16" t="str">
        <f>IF(Wedstrijden!Z516="x","M2","")</f>
        <v/>
      </c>
      <c r="BU519" s="16" t="str">
        <f>IF(Wedstrijden!AA516="x","Z1","")</f>
        <v/>
      </c>
      <c r="BV519" s="16" t="str">
        <f>IF(Wedstrijden!AB516="x","Z2","")</f>
        <v/>
      </c>
      <c r="BW519" s="16" t="str">
        <f>IF(COUNTA(Wedstrijden!K516:S516)&lt;&gt;0,1,"")</f>
        <v/>
      </c>
      <c r="BX519" s="16" t="str">
        <f t="shared" si="49"/>
        <v/>
      </c>
      <c r="BY519" s="16" t="str">
        <f>IF(Wedstrijden!K516="x","BB","")</f>
        <v/>
      </c>
      <c r="BZ519" s="16" t="str">
        <f>IF(Wedstrijden!L516="x","B","")</f>
        <v/>
      </c>
      <c r="CA519" s="16" t="str">
        <f>IF(Wedstrijden!M516="x","L1","")</f>
        <v/>
      </c>
      <c r="CB519" s="16" t="str">
        <f>IF(Wedstrijden!N516="x","L2","")</f>
        <v/>
      </c>
      <c r="CC519" s="16" t="str">
        <f>IF(Wedstrijden!O516="x","M1","")</f>
        <v/>
      </c>
      <c r="CD519" s="16" t="str">
        <f>IF(Wedstrijden!P516="x","M2","")</f>
        <v/>
      </c>
      <c r="CE519" s="16" t="str">
        <f>IF(Wedstrijden!Q516="x","Z1","")</f>
        <v/>
      </c>
      <c r="CF519" s="16" t="str">
        <f>IF(Wedstrijden!R516="x","Z2","")</f>
        <v/>
      </c>
      <c r="CG519" s="16" t="str">
        <f>IF(Wedstrijden!S516="x","ZZL","")</f>
        <v/>
      </c>
      <c r="CL519" s="16" t="str">
        <f>IF(COUNTA(Wedstrijden!AQ516:BA516)&lt;&gt;0,2,"")</f>
        <v/>
      </c>
      <c r="CM519" s="16" t="str">
        <f t="shared" si="50"/>
        <v/>
      </c>
      <c r="CN519" s="16" t="str">
        <f>IF(Wedstrijden!AQ516="x","AA","")</f>
        <v/>
      </c>
      <c r="CO519" s="16" t="str">
        <f>IF(Wedstrijden!AR516="x","A","")</f>
        <v/>
      </c>
      <c r="CP519" s="16" t="str">
        <f>IF(Wedstrijden!AS516="x","BB","")</f>
        <v/>
      </c>
      <c r="CQ519" s="16" t="str">
        <f>IF(Wedstrijden!AT516="x","B","")</f>
        <v/>
      </c>
      <c r="CR519" s="16" t="str">
        <f>IF(Wedstrijden!AU516="x","L","")</f>
        <v/>
      </c>
      <c r="CS519" s="16" t="str">
        <f>IF(Wedstrijden!AV516="x","M","")</f>
        <v/>
      </c>
      <c r="CT519" s="16" t="str">
        <f>IF(Wedstrijden!AW516="x","Z","")</f>
        <v/>
      </c>
      <c r="CU519" s="16" t="str">
        <f>IF(Wedstrijden!BA516="x","ZZ","")</f>
        <v/>
      </c>
      <c r="CV519" s="16" t="str">
        <f>IF(COUNTA(Wedstrijden!AH516:AO516)&lt;&gt;0,2,"")</f>
        <v/>
      </c>
      <c r="CW519" s="16" t="str">
        <f t="shared" si="51"/>
        <v/>
      </c>
      <c r="CX519" s="16" t="str">
        <f>IF(Wedstrijden!AH516="x","BB","")</f>
        <v/>
      </c>
      <c r="CY519" s="16" t="str">
        <f>IF(Wedstrijden!AI516="x","B","")</f>
        <v/>
      </c>
      <c r="CZ519" s="16" t="str">
        <f>IF(Wedstrijden!AJ516="x","L","")</f>
        <v/>
      </c>
      <c r="DA519" s="16" t="str">
        <f>IF(Wedstrijden!AK516="x","M","")</f>
        <v/>
      </c>
      <c r="DB519" s="16" t="str">
        <f>IF(Wedstrijden!AL516="x","Z","")</f>
        <v/>
      </c>
      <c r="DC519" s="16" t="str">
        <f>IF(Wedstrijden!AM516="x","ZZ","")</f>
        <v/>
      </c>
      <c r="DD519" s="16" t="str">
        <f>IF(Wedstrijden!AO516="x","1.40","")</f>
        <v/>
      </c>
      <c r="DE519" s="16" t="str">
        <f>IF(COUNTA(Wedstrijden!BC516:BE516)&lt;&gt;0,6,"")</f>
        <v/>
      </c>
      <c r="DF519" s="16" t="str">
        <f t="shared" si="52"/>
        <v/>
      </c>
      <c r="DG519" s="16" t="str">
        <f>IF(Wedstrijden!BC516="x","L","")</f>
        <v/>
      </c>
      <c r="DH519" s="16" t="str">
        <f>IF(Wedstrijden!BD516="x","M","")</f>
        <v/>
      </c>
      <c r="DI519" s="16" t="str">
        <f>IF(Wedstrijden!BE516="x","Z","")</f>
        <v/>
      </c>
      <c r="DJ519" s="16" t="str">
        <f>IF(Wedstrijden!BF516="x","Z","")</f>
        <v/>
      </c>
      <c r="DK519" s="16" t="str">
        <f>IF(COUNTA(Wedstrijden!BH516:BJ516)&lt;&gt;0,6,"")</f>
        <v/>
      </c>
      <c r="DL519" s="16" t="str">
        <f t="shared" si="53"/>
        <v/>
      </c>
      <c r="DM519" s="16" t="str">
        <f>IF(Wedstrijden!BH516="x","L","")</f>
        <v/>
      </c>
      <c r="DN519" s="16" t="str">
        <f>IF(Wedstrijden!BI516="x","M","")</f>
        <v/>
      </c>
      <c r="DO519" s="16" t="str">
        <f>IF(Wedstrijden!BJ516="x","Z","")</f>
        <v/>
      </c>
      <c r="DP519" s="16" t="str">
        <f>IF(Wedstrijden!BK516="x","Z","")</f>
        <v/>
      </c>
    </row>
    <row r="520" spans="1:120" ht="14.4" x14ac:dyDescent="0.3">
      <c r="A520" s="18">
        <f>Wedstrijden!A517</f>
        <v>0</v>
      </c>
      <c r="B520" s="16" t="str">
        <f>IFERROR(VLOOKUP(Wedstrijden!#REF!,#REF!,2,FALSE),"")</f>
        <v/>
      </c>
      <c r="C520" s="16">
        <f>Wedstrijden!E517</f>
        <v>0</v>
      </c>
      <c r="D520" s="16" t="str">
        <f>IFERROR(VLOOKUP(Wedstrijden!#REF!,#REF!,2,FALSE),"")</f>
        <v/>
      </c>
      <c r="E520" s="16" t="str">
        <f>IFERROR(VLOOKUP(Wedstrijden!#REF!,#REF!,5,FALSE),"")</f>
        <v/>
      </c>
      <c r="F520" s="16" t="e">
        <f>IF(Wedstrijden!#REF!&lt;&gt;"",Wedstrijden!#REF!,"")</f>
        <v>#REF!</v>
      </c>
      <c r="G520" s="16" t="e">
        <f>IF(Wedstrijden!#REF!="Indoor",1,0)</f>
        <v>#REF!</v>
      </c>
      <c r="H520" s="16" t="e">
        <f>Wedstrijden!#REF!</f>
        <v>#REF!</v>
      </c>
      <c r="I520" s="16" t="e">
        <f>IF(Wedstrijden!#REF!="Nee",0,IF(Wedstrijden!#REF!="Ja",1,""))</f>
        <v>#REF!</v>
      </c>
      <c r="J520" s="16" t="e">
        <f>IF(Wedstrijden!#REF!&lt;&gt;"",Wedstrijden!#REF!,"")</f>
        <v>#REF!</v>
      </c>
      <c r="BJ520" s="16" t="str">
        <f>IF(COUNTA(Wedstrijden!T517:AB517)&lt;&gt;0,1,"")</f>
        <v/>
      </c>
      <c r="BK520" s="16" t="str">
        <f t="shared" si="48"/>
        <v/>
      </c>
      <c r="BL520" s="16" t="e">
        <f>IF(Wedstrijden!#REF!="x","AA","")</f>
        <v>#REF!</v>
      </c>
      <c r="BM520" s="16" t="e">
        <f>IF(Wedstrijden!#REF!="x","A","")</f>
        <v>#REF!</v>
      </c>
      <c r="BN520" s="16" t="str">
        <f>IF(Wedstrijden!T517="x","B1","")</f>
        <v/>
      </c>
      <c r="BO520" s="16" t="e">
        <f>IF(Wedstrijden!#REF!="x","BB","")</f>
        <v>#REF!</v>
      </c>
      <c r="BP520" s="16" t="str">
        <f>IF(Wedstrijden!V517="x","B","")</f>
        <v/>
      </c>
      <c r="BQ520" s="16" t="str">
        <f>IF(Wedstrijden!W517="x","L1","")</f>
        <v/>
      </c>
      <c r="BR520" s="16" t="str">
        <f>IF(Wedstrijden!X517="x","L2","")</f>
        <v/>
      </c>
      <c r="BS520" s="16" t="str">
        <f>IF(Wedstrijden!Y517="x","M1","")</f>
        <v/>
      </c>
      <c r="BT520" s="16" t="str">
        <f>IF(Wedstrijden!Z517="x","M2","")</f>
        <v/>
      </c>
      <c r="BU520" s="16" t="str">
        <f>IF(Wedstrijden!AA517="x","Z1","")</f>
        <v/>
      </c>
      <c r="BV520" s="16" t="str">
        <f>IF(Wedstrijden!AB517="x","Z2","")</f>
        <v/>
      </c>
      <c r="BW520" s="16" t="str">
        <f>IF(COUNTA(Wedstrijden!K517:S517)&lt;&gt;0,1,"")</f>
        <v/>
      </c>
      <c r="BX520" s="16" t="str">
        <f t="shared" si="49"/>
        <v/>
      </c>
      <c r="BY520" s="16" t="str">
        <f>IF(Wedstrijden!K517="x","BB","")</f>
        <v/>
      </c>
      <c r="BZ520" s="16" t="str">
        <f>IF(Wedstrijden!L517="x","B","")</f>
        <v/>
      </c>
      <c r="CA520" s="16" t="str">
        <f>IF(Wedstrijden!M517="x","L1","")</f>
        <v/>
      </c>
      <c r="CB520" s="16" t="str">
        <f>IF(Wedstrijden!N517="x","L2","")</f>
        <v/>
      </c>
      <c r="CC520" s="16" t="str">
        <f>IF(Wedstrijden!O517="x","M1","")</f>
        <v/>
      </c>
      <c r="CD520" s="16" t="str">
        <f>IF(Wedstrijden!P517="x","M2","")</f>
        <v/>
      </c>
      <c r="CE520" s="16" t="str">
        <f>IF(Wedstrijden!Q517="x","Z1","")</f>
        <v/>
      </c>
      <c r="CF520" s="16" t="str">
        <f>IF(Wedstrijden!R517="x","Z2","")</f>
        <v/>
      </c>
      <c r="CG520" s="16" t="str">
        <f>IF(Wedstrijden!S517="x","ZZL","")</f>
        <v/>
      </c>
      <c r="CL520" s="16" t="str">
        <f>IF(COUNTA(Wedstrijden!AQ517:BA517)&lt;&gt;0,2,"")</f>
        <v/>
      </c>
      <c r="CM520" s="16" t="str">
        <f t="shared" si="50"/>
        <v/>
      </c>
      <c r="CN520" s="16" t="str">
        <f>IF(Wedstrijden!AQ517="x","AA","")</f>
        <v/>
      </c>
      <c r="CO520" s="16" t="str">
        <f>IF(Wedstrijden!AR517="x","A","")</f>
        <v/>
      </c>
      <c r="CP520" s="16" t="str">
        <f>IF(Wedstrijden!AS517="x","BB","")</f>
        <v/>
      </c>
      <c r="CQ520" s="16" t="str">
        <f>IF(Wedstrijden!AT517="x","B","")</f>
        <v/>
      </c>
      <c r="CR520" s="16" t="str">
        <f>IF(Wedstrijden!AU517="x","L","")</f>
        <v/>
      </c>
      <c r="CS520" s="16" t="str">
        <f>IF(Wedstrijden!AV517="x","M","")</f>
        <v/>
      </c>
      <c r="CT520" s="16" t="str">
        <f>IF(Wedstrijden!AW517="x","Z","")</f>
        <v/>
      </c>
      <c r="CU520" s="16" t="str">
        <f>IF(Wedstrijden!BA517="x","ZZ","")</f>
        <v/>
      </c>
      <c r="CV520" s="16" t="str">
        <f>IF(COUNTA(Wedstrijden!AH517:AO517)&lt;&gt;0,2,"")</f>
        <v/>
      </c>
      <c r="CW520" s="16" t="str">
        <f t="shared" si="51"/>
        <v/>
      </c>
      <c r="CX520" s="16" t="str">
        <f>IF(Wedstrijden!AH517="x","BB","")</f>
        <v/>
      </c>
      <c r="CY520" s="16" t="str">
        <f>IF(Wedstrijden!AI517="x","B","")</f>
        <v/>
      </c>
      <c r="CZ520" s="16" t="str">
        <f>IF(Wedstrijden!AJ517="x","L","")</f>
        <v/>
      </c>
      <c r="DA520" s="16" t="str">
        <f>IF(Wedstrijden!AK517="x","M","")</f>
        <v/>
      </c>
      <c r="DB520" s="16" t="str">
        <f>IF(Wedstrijden!AL517="x","Z","")</f>
        <v/>
      </c>
      <c r="DC520" s="16" t="str">
        <f>IF(Wedstrijden!AM517="x","ZZ","")</f>
        <v/>
      </c>
      <c r="DD520" s="16" t="str">
        <f>IF(Wedstrijden!AO517="x","1.40","")</f>
        <v/>
      </c>
      <c r="DE520" s="16" t="str">
        <f>IF(COUNTA(Wedstrijden!BC517:BE517)&lt;&gt;0,6,"")</f>
        <v/>
      </c>
      <c r="DF520" s="16" t="str">
        <f t="shared" si="52"/>
        <v/>
      </c>
      <c r="DG520" s="16" t="str">
        <f>IF(Wedstrijden!BC517="x","L","")</f>
        <v/>
      </c>
      <c r="DH520" s="16" t="str">
        <f>IF(Wedstrijden!BD517="x","M","")</f>
        <v/>
      </c>
      <c r="DI520" s="16" t="str">
        <f>IF(Wedstrijden!BE517="x","Z","")</f>
        <v/>
      </c>
      <c r="DJ520" s="16" t="str">
        <f>IF(Wedstrijden!BF517="x","Z","")</f>
        <v/>
      </c>
      <c r="DK520" s="16" t="str">
        <f>IF(COUNTA(Wedstrijden!BH517:BJ517)&lt;&gt;0,6,"")</f>
        <v/>
      </c>
      <c r="DL520" s="16" t="str">
        <f t="shared" si="53"/>
        <v/>
      </c>
      <c r="DM520" s="16" t="str">
        <f>IF(Wedstrijden!BH517="x","L","")</f>
        <v/>
      </c>
      <c r="DN520" s="16" t="str">
        <f>IF(Wedstrijden!BI517="x","M","")</f>
        <v/>
      </c>
      <c r="DO520" s="16" t="str">
        <f>IF(Wedstrijden!BJ517="x","Z","")</f>
        <v/>
      </c>
      <c r="DP520" s="16" t="str">
        <f>IF(Wedstrijden!BK517="x","Z","")</f>
        <v/>
      </c>
    </row>
    <row r="521" spans="1:120" ht="14.4" x14ac:dyDescent="0.3">
      <c r="A521" s="18">
        <f>Wedstrijden!A518</f>
        <v>0</v>
      </c>
      <c r="B521" s="16" t="str">
        <f>IFERROR(VLOOKUP(Wedstrijden!#REF!,#REF!,2,FALSE),"")</f>
        <v/>
      </c>
      <c r="C521" s="16">
        <f>Wedstrijden!E518</f>
        <v>0</v>
      </c>
      <c r="D521" s="16" t="str">
        <f>IFERROR(VLOOKUP(Wedstrijden!#REF!,#REF!,2,FALSE),"")</f>
        <v/>
      </c>
      <c r="E521" s="16" t="str">
        <f>IFERROR(VLOOKUP(Wedstrijden!#REF!,#REF!,5,FALSE),"")</f>
        <v/>
      </c>
      <c r="F521" s="16" t="e">
        <f>IF(Wedstrijden!#REF!&lt;&gt;"",Wedstrijden!#REF!,"")</f>
        <v>#REF!</v>
      </c>
      <c r="G521" s="16" t="e">
        <f>IF(Wedstrijden!#REF!="Indoor",1,0)</f>
        <v>#REF!</v>
      </c>
      <c r="H521" s="16" t="e">
        <f>Wedstrijden!#REF!</f>
        <v>#REF!</v>
      </c>
      <c r="I521" s="16" t="e">
        <f>IF(Wedstrijden!#REF!="Nee",0,IF(Wedstrijden!#REF!="Ja",1,""))</f>
        <v>#REF!</v>
      </c>
      <c r="J521" s="16" t="e">
        <f>IF(Wedstrijden!#REF!&lt;&gt;"",Wedstrijden!#REF!,"")</f>
        <v>#REF!</v>
      </c>
      <c r="BJ521" s="16" t="str">
        <f>IF(COUNTA(Wedstrijden!T518:AB518)&lt;&gt;0,1,"")</f>
        <v/>
      </c>
      <c r="BK521" s="16" t="str">
        <f t="shared" si="48"/>
        <v/>
      </c>
      <c r="BL521" s="16" t="e">
        <f>IF(Wedstrijden!#REF!="x","AA","")</f>
        <v>#REF!</v>
      </c>
      <c r="BM521" s="16" t="e">
        <f>IF(Wedstrijden!#REF!="x","A","")</f>
        <v>#REF!</v>
      </c>
      <c r="BN521" s="16" t="str">
        <f>IF(Wedstrijden!T518="x","B1","")</f>
        <v/>
      </c>
      <c r="BO521" s="16" t="e">
        <f>IF(Wedstrijden!#REF!="x","BB","")</f>
        <v>#REF!</v>
      </c>
      <c r="BP521" s="16" t="str">
        <f>IF(Wedstrijden!V518="x","B","")</f>
        <v/>
      </c>
      <c r="BQ521" s="16" t="str">
        <f>IF(Wedstrijden!W518="x","L1","")</f>
        <v/>
      </c>
      <c r="BR521" s="16" t="str">
        <f>IF(Wedstrijden!X518="x","L2","")</f>
        <v/>
      </c>
      <c r="BS521" s="16" t="str">
        <f>IF(Wedstrijden!Y518="x","M1","")</f>
        <v/>
      </c>
      <c r="BT521" s="16" t="str">
        <f>IF(Wedstrijden!Z518="x","M2","")</f>
        <v/>
      </c>
      <c r="BU521" s="16" t="str">
        <f>IF(Wedstrijden!AA518="x","Z1","")</f>
        <v/>
      </c>
      <c r="BV521" s="16" t="str">
        <f>IF(Wedstrijden!AB518="x","Z2","")</f>
        <v/>
      </c>
      <c r="BW521" s="16" t="str">
        <f>IF(COUNTA(Wedstrijden!K518:S518)&lt;&gt;0,1,"")</f>
        <v/>
      </c>
      <c r="BX521" s="16" t="str">
        <f t="shared" si="49"/>
        <v/>
      </c>
      <c r="BY521" s="16" t="str">
        <f>IF(Wedstrijden!K518="x","BB","")</f>
        <v/>
      </c>
      <c r="BZ521" s="16" t="str">
        <f>IF(Wedstrijden!L518="x","B","")</f>
        <v/>
      </c>
      <c r="CA521" s="16" t="str">
        <f>IF(Wedstrijden!M518="x","L1","")</f>
        <v/>
      </c>
      <c r="CB521" s="16" t="str">
        <f>IF(Wedstrijden!N518="x","L2","")</f>
        <v/>
      </c>
      <c r="CC521" s="16" t="str">
        <f>IF(Wedstrijden!O518="x","M1","")</f>
        <v/>
      </c>
      <c r="CD521" s="16" t="str">
        <f>IF(Wedstrijden!P518="x","M2","")</f>
        <v/>
      </c>
      <c r="CE521" s="16" t="str">
        <f>IF(Wedstrijden!Q518="x","Z1","")</f>
        <v/>
      </c>
      <c r="CF521" s="16" t="str">
        <f>IF(Wedstrijden!R518="x","Z2","")</f>
        <v/>
      </c>
      <c r="CG521" s="16" t="str">
        <f>IF(Wedstrijden!S518="x","ZZL","")</f>
        <v/>
      </c>
      <c r="CL521" s="16" t="str">
        <f>IF(COUNTA(Wedstrijden!AQ518:BA518)&lt;&gt;0,2,"")</f>
        <v/>
      </c>
      <c r="CM521" s="16" t="str">
        <f t="shared" si="50"/>
        <v/>
      </c>
      <c r="CN521" s="16" t="str">
        <f>IF(Wedstrijden!AQ518="x","AA","")</f>
        <v/>
      </c>
      <c r="CO521" s="16" t="str">
        <f>IF(Wedstrijden!AR518="x","A","")</f>
        <v/>
      </c>
      <c r="CP521" s="16" t="str">
        <f>IF(Wedstrijden!AS518="x","BB","")</f>
        <v/>
      </c>
      <c r="CQ521" s="16" t="str">
        <f>IF(Wedstrijden!AT518="x","B","")</f>
        <v/>
      </c>
      <c r="CR521" s="16" t="str">
        <f>IF(Wedstrijden!AU518="x","L","")</f>
        <v/>
      </c>
      <c r="CS521" s="16" t="str">
        <f>IF(Wedstrijden!AV518="x","M","")</f>
        <v/>
      </c>
      <c r="CT521" s="16" t="str">
        <f>IF(Wedstrijden!AW518="x","Z","")</f>
        <v/>
      </c>
      <c r="CU521" s="16" t="str">
        <f>IF(Wedstrijden!BA518="x","ZZ","")</f>
        <v/>
      </c>
      <c r="CV521" s="16" t="str">
        <f>IF(COUNTA(Wedstrijden!AH518:AO518)&lt;&gt;0,2,"")</f>
        <v/>
      </c>
      <c r="CW521" s="16" t="str">
        <f t="shared" si="51"/>
        <v/>
      </c>
      <c r="CX521" s="16" t="str">
        <f>IF(Wedstrijden!AH518="x","BB","")</f>
        <v/>
      </c>
      <c r="CY521" s="16" t="str">
        <f>IF(Wedstrijden!AI518="x","B","")</f>
        <v/>
      </c>
      <c r="CZ521" s="16" t="str">
        <f>IF(Wedstrijden!AJ518="x","L","")</f>
        <v/>
      </c>
      <c r="DA521" s="16" t="str">
        <f>IF(Wedstrijden!AK518="x","M","")</f>
        <v/>
      </c>
      <c r="DB521" s="16" t="str">
        <f>IF(Wedstrijden!AL518="x","Z","")</f>
        <v/>
      </c>
      <c r="DC521" s="16" t="str">
        <f>IF(Wedstrijden!AM518="x","ZZ","")</f>
        <v/>
      </c>
      <c r="DD521" s="16" t="str">
        <f>IF(Wedstrijden!AO518="x","1.40","")</f>
        <v/>
      </c>
      <c r="DE521" s="16" t="str">
        <f>IF(COUNTA(Wedstrijden!BC518:BE518)&lt;&gt;0,6,"")</f>
        <v/>
      </c>
      <c r="DF521" s="16" t="str">
        <f t="shared" si="52"/>
        <v/>
      </c>
      <c r="DG521" s="16" t="str">
        <f>IF(Wedstrijden!BC518="x","L","")</f>
        <v/>
      </c>
      <c r="DH521" s="16" t="str">
        <f>IF(Wedstrijden!BD518="x","M","")</f>
        <v/>
      </c>
      <c r="DI521" s="16" t="str">
        <f>IF(Wedstrijden!BE518="x","Z","")</f>
        <v/>
      </c>
      <c r="DJ521" s="16" t="str">
        <f>IF(Wedstrijden!BF518="x","Z","")</f>
        <v/>
      </c>
      <c r="DK521" s="16" t="str">
        <f>IF(COUNTA(Wedstrijden!BH518:BJ518)&lt;&gt;0,6,"")</f>
        <v/>
      </c>
      <c r="DL521" s="16" t="str">
        <f t="shared" si="53"/>
        <v/>
      </c>
      <c r="DM521" s="16" t="str">
        <f>IF(Wedstrijden!BH518="x","L","")</f>
        <v/>
      </c>
      <c r="DN521" s="16" t="str">
        <f>IF(Wedstrijden!BI518="x","M","")</f>
        <v/>
      </c>
      <c r="DO521" s="16" t="str">
        <f>IF(Wedstrijden!BJ518="x","Z","")</f>
        <v/>
      </c>
      <c r="DP521" s="16" t="str">
        <f>IF(Wedstrijden!BK518="x","Z","")</f>
        <v/>
      </c>
    </row>
    <row r="522" spans="1:120" ht="14.4" x14ac:dyDescent="0.3">
      <c r="A522" s="18">
        <f>Wedstrijden!A519</f>
        <v>0</v>
      </c>
      <c r="B522" s="16" t="str">
        <f>IFERROR(VLOOKUP(Wedstrijden!#REF!,#REF!,2,FALSE),"")</f>
        <v/>
      </c>
      <c r="C522" s="16">
        <f>Wedstrijden!E519</f>
        <v>0</v>
      </c>
      <c r="D522" s="16" t="str">
        <f>IFERROR(VLOOKUP(Wedstrijden!#REF!,#REF!,2,FALSE),"")</f>
        <v/>
      </c>
      <c r="E522" s="16" t="str">
        <f>IFERROR(VLOOKUP(Wedstrijden!#REF!,#REF!,5,FALSE),"")</f>
        <v/>
      </c>
      <c r="F522" s="16" t="e">
        <f>IF(Wedstrijden!#REF!&lt;&gt;"",Wedstrijden!#REF!,"")</f>
        <v>#REF!</v>
      </c>
      <c r="G522" s="16" t="e">
        <f>IF(Wedstrijden!#REF!="Indoor",1,0)</f>
        <v>#REF!</v>
      </c>
      <c r="H522" s="16" t="e">
        <f>Wedstrijden!#REF!</f>
        <v>#REF!</v>
      </c>
      <c r="I522" s="16" t="e">
        <f>IF(Wedstrijden!#REF!="Nee",0,IF(Wedstrijden!#REF!="Ja",1,""))</f>
        <v>#REF!</v>
      </c>
      <c r="J522" s="16" t="e">
        <f>IF(Wedstrijden!#REF!&lt;&gt;"",Wedstrijden!#REF!,"")</f>
        <v>#REF!</v>
      </c>
      <c r="BJ522" s="16" t="str">
        <f>IF(COUNTA(Wedstrijden!T519:AB519)&lt;&gt;0,1,"")</f>
        <v/>
      </c>
      <c r="BK522" s="16" t="str">
        <f t="shared" si="48"/>
        <v/>
      </c>
      <c r="BL522" s="16" t="e">
        <f>IF(Wedstrijden!#REF!="x","AA","")</f>
        <v>#REF!</v>
      </c>
      <c r="BM522" s="16" t="e">
        <f>IF(Wedstrijden!#REF!="x","A","")</f>
        <v>#REF!</v>
      </c>
      <c r="BN522" s="16" t="str">
        <f>IF(Wedstrijden!T519="x","B1","")</f>
        <v/>
      </c>
      <c r="BO522" s="16" t="e">
        <f>IF(Wedstrijden!#REF!="x","BB","")</f>
        <v>#REF!</v>
      </c>
      <c r="BP522" s="16" t="str">
        <f>IF(Wedstrijden!V519="x","B","")</f>
        <v/>
      </c>
      <c r="BQ522" s="16" t="str">
        <f>IF(Wedstrijden!W519="x","L1","")</f>
        <v/>
      </c>
      <c r="BR522" s="16" t="str">
        <f>IF(Wedstrijden!X519="x","L2","")</f>
        <v/>
      </c>
      <c r="BS522" s="16" t="str">
        <f>IF(Wedstrijden!Y519="x","M1","")</f>
        <v/>
      </c>
      <c r="BT522" s="16" t="str">
        <f>IF(Wedstrijden!Z519="x","M2","")</f>
        <v/>
      </c>
      <c r="BU522" s="16" t="str">
        <f>IF(Wedstrijden!AA519="x","Z1","")</f>
        <v/>
      </c>
      <c r="BV522" s="16" t="str">
        <f>IF(Wedstrijden!AB519="x","Z2","")</f>
        <v/>
      </c>
      <c r="BW522" s="16" t="str">
        <f>IF(COUNTA(Wedstrijden!K519:S519)&lt;&gt;0,1,"")</f>
        <v/>
      </c>
      <c r="BX522" s="16" t="str">
        <f t="shared" si="49"/>
        <v/>
      </c>
      <c r="BY522" s="16" t="str">
        <f>IF(Wedstrijden!K519="x","BB","")</f>
        <v/>
      </c>
      <c r="BZ522" s="16" t="str">
        <f>IF(Wedstrijden!L519="x","B","")</f>
        <v/>
      </c>
      <c r="CA522" s="16" t="str">
        <f>IF(Wedstrijden!M519="x","L1","")</f>
        <v/>
      </c>
      <c r="CB522" s="16" t="str">
        <f>IF(Wedstrijden!N519="x","L2","")</f>
        <v/>
      </c>
      <c r="CC522" s="16" t="str">
        <f>IF(Wedstrijden!O519="x","M1","")</f>
        <v/>
      </c>
      <c r="CD522" s="16" t="str">
        <f>IF(Wedstrijden!P519="x","M2","")</f>
        <v/>
      </c>
      <c r="CE522" s="16" t="str">
        <f>IF(Wedstrijden!Q519="x","Z1","")</f>
        <v/>
      </c>
      <c r="CF522" s="16" t="str">
        <f>IF(Wedstrijden!R519="x","Z2","")</f>
        <v/>
      </c>
      <c r="CG522" s="16" t="str">
        <f>IF(Wedstrijden!S519="x","ZZL","")</f>
        <v/>
      </c>
      <c r="CL522" s="16" t="str">
        <f>IF(COUNTA(Wedstrijden!AQ519:BA519)&lt;&gt;0,2,"")</f>
        <v/>
      </c>
      <c r="CM522" s="16" t="str">
        <f t="shared" si="50"/>
        <v/>
      </c>
      <c r="CN522" s="16" t="str">
        <f>IF(Wedstrijden!AQ519="x","AA","")</f>
        <v/>
      </c>
      <c r="CO522" s="16" t="str">
        <f>IF(Wedstrijden!AR519="x","A","")</f>
        <v/>
      </c>
      <c r="CP522" s="16" t="str">
        <f>IF(Wedstrijden!AS519="x","BB","")</f>
        <v/>
      </c>
      <c r="CQ522" s="16" t="str">
        <f>IF(Wedstrijden!AT519="x","B","")</f>
        <v/>
      </c>
      <c r="CR522" s="16" t="str">
        <f>IF(Wedstrijden!AU519="x","L","")</f>
        <v/>
      </c>
      <c r="CS522" s="16" t="str">
        <f>IF(Wedstrijden!AV519="x","M","")</f>
        <v/>
      </c>
      <c r="CT522" s="16" t="str">
        <f>IF(Wedstrijden!AW519="x","Z","")</f>
        <v/>
      </c>
      <c r="CU522" s="16" t="str">
        <f>IF(Wedstrijden!BA519="x","ZZ","")</f>
        <v/>
      </c>
      <c r="CV522" s="16" t="str">
        <f>IF(COUNTA(Wedstrijden!AH519:AO519)&lt;&gt;0,2,"")</f>
        <v/>
      </c>
      <c r="CW522" s="16" t="str">
        <f t="shared" si="51"/>
        <v/>
      </c>
      <c r="CX522" s="16" t="str">
        <f>IF(Wedstrijden!AH519="x","BB","")</f>
        <v/>
      </c>
      <c r="CY522" s="16" t="str">
        <f>IF(Wedstrijden!AI519="x","B","")</f>
        <v/>
      </c>
      <c r="CZ522" s="16" t="str">
        <f>IF(Wedstrijden!AJ519="x","L","")</f>
        <v/>
      </c>
      <c r="DA522" s="16" t="str">
        <f>IF(Wedstrijden!AK519="x","M","")</f>
        <v/>
      </c>
      <c r="DB522" s="16" t="str">
        <f>IF(Wedstrijden!AL519="x","Z","")</f>
        <v/>
      </c>
      <c r="DC522" s="16" t="str">
        <f>IF(Wedstrijden!AM519="x","ZZ","")</f>
        <v/>
      </c>
      <c r="DD522" s="16" t="str">
        <f>IF(Wedstrijden!AO519="x","1.40","")</f>
        <v/>
      </c>
      <c r="DE522" s="16" t="str">
        <f>IF(COUNTA(Wedstrijden!BC519:BE519)&lt;&gt;0,6,"")</f>
        <v/>
      </c>
      <c r="DF522" s="16" t="str">
        <f t="shared" si="52"/>
        <v/>
      </c>
      <c r="DG522" s="16" t="str">
        <f>IF(Wedstrijden!BC519="x","L","")</f>
        <v/>
      </c>
      <c r="DH522" s="16" t="str">
        <f>IF(Wedstrijden!BD519="x","M","")</f>
        <v/>
      </c>
      <c r="DI522" s="16" t="str">
        <f>IF(Wedstrijden!BE519="x","Z","")</f>
        <v/>
      </c>
      <c r="DJ522" s="16" t="str">
        <f>IF(Wedstrijden!BF519="x","Z","")</f>
        <v/>
      </c>
      <c r="DK522" s="16" t="str">
        <f>IF(COUNTA(Wedstrijden!BH519:BJ519)&lt;&gt;0,6,"")</f>
        <v/>
      </c>
      <c r="DL522" s="16" t="str">
        <f t="shared" si="53"/>
        <v/>
      </c>
      <c r="DM522" s="16" t="str">
        <f>IF(Wedstrijden!BH519="x","L","")</f>
        <v/>
      </c>
      <c r="DN522" s="16" t="str">
        <f>IF(Wedstrijden!BI519="x","M","")</f>
        <v/>
      </c>
      <c r="DO522" s="16" t="str">
        <f>IF(Wedstrijden!BJ519="x","Z","")</f>
        <v/>
      </c>
      <c r="DP522" s="16" t="str">
        <f>IF(Wedstrijden!BK519="x","Z","")</f>
        <v/>
      </c>
    </row>
    <row r="523" spans="1:120" ht="14.4" x14ac:dyDescent="0.3">
      <c r="A523" s="18">
        <f>Wedstrijden!A520</f>
        <v>0</v>
      </c>
      <c r="B523" s="16" t="str">
        <f>IFERROR(VLOOKUP(Wedstrijden!#REF!,#REF!,2,FALSE),"")</f>
        <v/>
      </c>
      <c r="C523" s="16">
        <f>Wedstrijden!E520</f>
        <v>0</v>
      </c>
      <c r="D523" s="16" t="str">
        <f>IFERROR(VLOOKUP(Wedstrijden!#REF!,#REF!,2,FALSE),"")</f>
        <v/>
      </c>
      <c r="E523" s="16" t="str">
        <f>IFERROR(VLOOKUP(Wedstrijden!#REF!,#REF!,5,FALSE),"")</f>
        <v/>
      </c>
      <c r="F523" s="16" t="e">
        <f>IF(Wedstrijden!#REF!&lt;&gt;"",Wedstrijden!#REF!,"")</f>
        <v>#REF!</v>
      </c>
      <c r="G523" s="16" t="e">
        <f>IF(Wedstrijden!#REF!="Indoor",1,0)</f>
        <v>#REF!</v>
      </c>
      <c r="H523" s="16" t="e">
        <f>Wedstrijden!#REF!</f>
        <v>#REF!</v>
      </c>
      <c r="I523" s="16" t="e">
        <f>IF(Wedstrijden!#REF!="Nee",0,IF(Wedstrijden!#REF!="Ja",1,""))</f>
        <v>#REF!</v>
      </c>
      <c r="J523" s="16" t="e">
        <f>IF(Wedstrijden!#REF!&lt;&gt;"",Wedstrijden!#REF!,"")</f>
        <v>#REF!</v>
      </c>
      <c r="BJ523" s="16" t="str">
        <f>IF(COUNTA(Wedstrijden!T520:AB520)&lt;&gt;0,1,"")</f>
        <v/>
      </c>
      <c r="BK523" s="16" t="str">
        <f t="shared" si="48"/>
        <v/>
      </c>
      <c r="BL523" s="16" t="e">
        <f>IF(Wedstrijden!#REF!="x","AA","")</f>
        <v>#REF!</v>
      </c>
      <c r="BM523" s="16" t="e">
        <f>IF(Wedstrijden!#REF!="x","A","")</f>
        <v>#REF!</v>
      </c>
      <c r="BN523" s="16" t="str">
        <f>IF(Wedstrijden!T520="x","B1","")</f>
        <v/>
      </c>
      <c r="BO523" s="16" t="e">
        <f>IF(Wedstrijden!#REF!="x","BB","")</f>
        <v>#REF!</v>
      </c>
      <c r="BP523" s="16" t="str">
        <f>IF(Wedstrijden!V520="x","B","")</f>
        <v/>
      </c>
      <c r="BQ523" s="16" t="str">
        <f>IF(Wedstrijden!W520="x","L1","")</f>
        <v/>
      </c>
      <c r="BR523" s="16" t="str">
        <f>IF(Wedstrijden!X520="x","L2","")</f>
        <v/>
      </c>
      <c r="BS523" s="16" t="str">
        <f>IF(Wedstrijden!Y520="x","M1","")</f>
        <v/>
      </c>
      <c r="BT523" s="16" t="str">
        <f>IF(Wedstrijden!Z520="x","M2","")</f>
        <v/>
      </c>
      <c r="BU523" s="16" t="str">
        <f>IF(Wedstrijden!AA520="x","Z1","")</f>
        <v/>
      </c>
      <c r="BV523" s="16" t="str">
        <f>IF(Wedstrijden!AB520="x","Z2","")</f>
        <v/>
      </c>
      <c r="BW523" s="16" t="str">
        <f>IF(COUNTA(Wedstrijden!K520:S520)&lt;&gt;0,1,"")</f>
        <v/>
      </c>
      <c r="BX523" s="16" t="str">
        <f t="shared" si="49"/>
        <v/>
      </c>
      <c r="BY523" s="16" t="str">
        <f>IF(Wedstrijden!K520="x","BB","")</f>
        <v/>
      </c>
      <c r="BZ523" s="16" t="str">
        <f>IF(Wedstrijden!L520="x","B","")</f>
        <v/>
      </c>
      <c r="CA523" s="16" t="str">
        <f>IF(Wedstrijden!M520="x","L1","")</f>
        <v/>
      </c>
      <c r="CB523" s="16" t="str">
        <f>IF(Wedstrijden!N520="x","L2","")</f>
        <v/>
      </c>
      <c r="CC523" s="16" t="str">
        <f>IF(Wedstrijden!O520="x","M1","")</f>
        <v/>
      </c>
      <c r="CD523" s="16" t="str">
        <f>IF(Wedstrijden!P520="x","M2","")</f>
        <v/>
      </c>
      <c r="CE523" s="16" t="str">
        <f>IF(Wedstrijden!Q520="x","Z1","")</f>
        <v/>
      </c>
      <c r="CF523" s="16" t="str">
        <f>IF(Wedstrijden!R520="x","Z2","")</f>
        <v/>
      </c>
      <c r="CG523" s="16" t="str">
        <f>IF(Wedstrijden!S520="x","ZZL","")</f>
        <v/>
      </c>
      <c r="CL523" s="16" t="str">
        <f>IF(COUNTA(Wedstrijden!AQ520:BA520)&lt;&gt;0,2,"")</f>
        <v/>
      </c>
      <c r="CM523" s="16" t="str">
        <f t="shared" si="50"/>
        <v/>
      </c>
      <c r="CN523" s="16" t="str">
        <f>IF(Wedstrijden!AQ520="x","AA","")</f>
        <v/>
      </c>
      <c r="CO523" s="16" t="str">
        <f>IF(Wedstrijden!AR520="x","A","")</f>
        <v/>
      </c>
      <c r="CP523" s="16" t="str">
        <f>IF(Wedstrijden!AS520="x","BB","")</f>
        <v/>
      </c>
      <c r="CQ523" s="16" t="str">
        <f>IF(Wedstrijden!AT520="x","B","")</f>
        <v/>
      </c>
      <c r="CR523" s="16" t="str">
        <f>IF(Wedstrijden!AU520="x","L","")</f>
        <v/>
      </c>
      <c r="CS523" s="16" t="str">
        <f>IF(Wedstrijden!AV520="x","M","")</f>
        <v/>
      </c>
      <c r="CT523" s="16" t="str">
        <f>IF(Wedstrijden!AW520="x","Z","")</f>
        <v/>
      </c>
      <c r="CU523" s="16" t="str">
        <f>IF(Wedstrijden!BA520="x","ZZ","")</f>
        <v/>
      </c>
      <c r="CV523" s="16" t="str">
        <f>IF(COUNTA(Wedstrijden!AH520:AO520)&lt;&gt;0,2,"")</f>
        <v/>
      </c>
      <c r="CW523" s="16" t="str">
        <f t="shared" si="51"/>
        <v/>
      </c>
      <c r="CX523" s="16" t="str">
        <f>IF(Wedstrijden!AH520="x","BB","")</f>
        <v/>
      </c>
      <c r="CY523" s="16" t="str">
        <f>IF(Wedstrijden!AI520="x","B","")</f>
        <v/>
      </c>
      <c r="CZ523" s="16" t="str">
        <f>IF(Wedstrijden!AJ520="x","L","")</f>
        <v/>
      </c>
      <c r="DA523" s="16" t="str">
        <f>IF(Wedstrijden!AK520="x","M","")</f>
        <v/>
      </c>
      <c r="DB523" s="16" t="str">
        <f>IF(Wedstrijden!AL520="x","Z","")</f>
        <v/>
      </c>
      <c r="DC523" s="16" t="str">
        <f>IF(Wedstrijden!AM520="x","ZZ","")</f>
        <v/>
      </c>
      <c r="DD523" s="16" t="str">
        <f>IF(Wedstrijden!AO520="x","1.40","")</f>
        <v/>
      </c>
      <c r="DE523" s="16" t="str">
        <f>IF(COUNTA(Wedstrijden!BC520:BE520)&lt;&gt;0,6,"")</f>
        <v/>
      </c>
      <c r="DF523" s="16" t="str">
        <f t="shared" si="52"/>
        <v/>
      </c>
      <c r="DG523" s="16" t="str">
        <f>IF(Wedstrijden!BC520="x","L","")</f>
        <v/>
      </c>
      <c r="DH523" s="16" t="str">
        <f>IF(Wedstrijden!BD520="x","M","")</f>
        <v/>
      </c>
      <c r="DI523" s="16" t="str">
        <f>IF(Wedstrijden!BE520="x","Z","")</f>
        <v/>
      </c>
      <c r="DJ523" s="16" t="str">
        <f>IF(Wedstrijden!BF520="x","Z","")</f>
        <v/>
      </c>
      <c r="DK523" s="16" t="str">
        <f>IF(COUNTA(Wedstrijden!BH520:BJ520)&lt;&gt;0,6,"")</f>
        <v/>
      </c>
      <c r="DL523" s="16" t="str">
        <f t="shared" si="53"/>
        <v/>
      </c>
      <c r="DM523" s="16" t="str">
        <f>IF(Wedstrijden!BH520="x","L","")</f>
        <v/>
      </c>
      <c r="DN523" s="16" t="str">
        <f>IF(Wedstrijden!BI520="x","M","")</f>
        <v/>
      </c>
      <c r="DO523" s="16" t="str">
        <f>IF(Wedstrijden!BJ520="x","Z","")</f>
        <v/>
      </c>
      <c r="DP523" s="16" t="str">
        <f>IF(Wedstrijden!BK520="x","Z","")</f>
        <v/>
      </c>
    </row>
    <row r="524" spans="1:120" ht="14.4" x14ac:dyDescent="0.3">
      <c r="A524" s="18">
        <f>Wedstrijden!A521</f>
        <v>0</v>
      </c>
      <c r="B524" s="16" t="str">
        <f>IFERROR(VLOOKUP(Wedstrijden!#REF!,#REF!,2,FALSE),"")</f>
        <v/>
      </c>
      <c r="C524" s="16">
        <f>Wedstrijden!E521</f>
        <v>0</v>
      </c>
      <c r="D524" s="16" t="str">
        <f>IFERROR(VLOOKUP(Wedstrijden!#REF!,#REF!,2,FALSE),"")</f>
        <v/>
      </c>
      <c r="E524" s="16" t="str">
        <f>IFERROR(VLOOKUP(Wedstrijden!#REF!,#REF!,5,FALSE),"")</f>
        <v/>
      </c>
      <c r="F524" s="16" t="e">
        <f>IF(Wedstrijden!#REF!&lt;&gt;"",Wedstrijden!#REF!,"")</f>
        <v>#REF!</v>
      </c>
      <c r="G524" s="16" t="e">
        <f>IF(Wedstrijden!#REF!="Indoor",1,0)</f>
        <v>#REF!</v>
      </c>
      <c r="H524" s="16" t="e">
        <f>Wedstrijden!#REF!</f>
        <v>#REF!</v>
      </c>
      <c r="I524" s="16" t="e">
        <f>IF(Wedstrijden!#REF!="Nee",0,IF(Wedstrijden!#REF!="Ja",1,""))</f>
        <v>#REF!</v>
      </c>
      <c r="J524" s="16" t="e">
        <f>IF(Wedstrijden!#REF!&lt;&gt;"",Wedstrijden!#REF!,"")</f>
        <v>#REF!</v>
      </c>
      <c r="BJ524" s="16" t="str">
        <f>IF(COUNTA(Wedstrijden!T521:AB521)&lt;&gt;0,1,"")</f>
        <v/>
      </c>
      <c r="BK524" s="16" t="str">
        <f t="shared" si="48"/>
        <v/>
      </c>
      <c r="BL524" s="16" t="e">
        <f>IF(Wedstrijden!#REF!="x","AA","")</f>
        <v>#REF!</v>
      </c>
      <c r="BM524" s="16" t="e">
        <f>IF(Wedstrijden!#REF!="x","A","")</f>
        <v>#REF!</v>
      </c>
      <c r="BN524" s="16" t="str">
        <f>IF(Wedstrijden!T521="x","B1","")</f>
        <v/>
      </c>
      <c r="BO524" s="16" t="e">
        <f>IF(Wedstrijden!#REF!="x","BB","")</f>
        <v>#REF!</v>
      </c>
      <c r="BP524" s="16" t="str">
        <f>IF(Wedstrijden!V521="x","B","")</f>
        <v/>
      </c>
      <c r="BQ524" s="16" t="str">
        <f>IF(Wedstrijden!W521="x","L1","")</f>
        <v/>
      </c>
      <c r="BR524" s="16" t="str">
        <f>IF(Wedstrijden!X521="x","L2","")</f>
        <v/>
      </c>
      <c r="BS524" s="16" t="str">
        <f>IF(Wedstrijden!Y521="x","M1","")</f>
        <v/>
      </c>
      <c r="BT524" s="16" t="str">
        <f>IF(Wedstrijden!Z521="x","M2","")</f>
        <v/>
      </c>
      <c r="BU524" s="16" t="str">
        <f>IF(Wedstrijden!AA521="x","Z1","")</f>
        <v/>
      </c>
      <c r="BV524" s="16" t="str">
        <f>IF(Wedstrijden!AB521="x","Z2","")</f>
        <v/>
      </c>
      <c r="BW524" s="16" t="str">
        <f>IF(COUNTA(Wedstrijden!K521:S521)&lt;&gt;0,1,"")</f>
        <v/>
      </c>
      <c r="BX524" s="16" t="str">
        <f t="shared" si="49"/>
        <v/>
      </c>
      <c r="BY524" s="16" t="str">
        <f>IF(Wedstrijden!K521="x","BB","")</f>
        <v/>
      </c>
      <c r="BZ524" s="16" t="str">
        <f>IF(Wedstrijden!L521="x","B","")</f>
        <v/>
      </c>
      <c r="CA524" s="16" t="str">
        <f>IF(Wedstrijden!M521="x","L1","")</f>
        <v/>
      </c>
      <c r="CB524" s="16" t="str">
        <f>IF(Wedstrijden!N521="x","L2","")</f>
        <v/>
      </c>
      <c r="CC524" s="16" t="str">
        <f>IF(Wedstrijden!O521="x","M1","")</f>
        <v/>
      </c>
      <c r="CD524" s="16" t="str">
        <f>IF(Wedstrijden!P521="x","M2","")</f>
        <v/>
      </c>
      <c r="CE524" s="16" t="str">
        <f>IF(Wedstrijden!Q521="x","Z1","")</f>
        <v/>
      </c>
      <c r="CF524" s="16" t="str">
        <f>IF(Wedstrijden!R521="x","Z2","")</f>
        <v/>
      </c>
      <c r="CG524" s="16" t="str">
        <f>IF(Wedstrijden!S521="x","ZZL","")</f>
        <v/>
      </c>
      <c r="CL524" s="16" t="str">
        <f>IF(COUNTA(Wedstrijden!AQ521:BA521)&lt;&gt;0,2,"")</f>
        <v/>
      </c>
      <c r="CM524" s="16" t="str">
        <f t="shared" si="50"/>
        <v/>
      </c>
      <c r="CN524" s="16" t="str">
        <f>IF(Wedstrijden!AQ521="x","AA","")</f>
        <v/>
      </c>
      <c r="CO524" s="16" t="str">
        <f>IF(Wedstrijden!AR521="x","A","")</f>
        <v/>
      </c>
      <c r="CP524" s="16" t="str">
        <f>IF(Wedstrijden!AS521="x","BB","")</f>
        <v/>
      </c>
      <c r="CQ524" s="16" t="str">
        <f>IF(Wedstrijden!AT521="x","B","")</f>
        <v/>
      </c>
      <c r="CR524" s="16" t="str">
        <f>IF(Wedstrijden!AU521="x","L","")</f>
        <v/>
      </c>
      <c r="CS524" s="16" t="str">
        <f>IF(Wedstrijden!AV521="x","M","")</f>
        <v/>
      </c>
      <c r="CT524" s="16" t="str">
        <f>IF(Wedstrijden!AW521="x","Z","")</f>
        <v/>
      </c>
      <c r="CU524" s="16" t="str">
        <f>IF(Wedstrijden!BA521="x","ZZ","")</f>
        <v/>
      </c>
      <c r="CV524" s="16" t="str">
        <f>IF(COUNTA(Wedstrijden!AH521:AO521)&lt;&gt;0,2,"")</f>
        <v/>
      </c>
      <c r="CW524" s="16" t="str">
        <f t="shared" si="51"/>
        <v/>
      </c>
      <c r="CX524" s="16" t="str">
        <f>IF(Wedstrijden!AH521="x","BB","")</f>
        <v/>
      </c>
      <c r="CY524" s="16" t="str">
        <f>IF(Wedstrijden!AI521="x","B","")</f>
        <v/>
      </c>
      <c r="CZ524" s="16" t="str">
        <f>IF(Wedstrijden!AJ521="x","L","")</f>
        <v/>
      </c>
      <c r="DA524" s="16" t="str">
        <f>IF(Wedstrijden!AK521="x","M","")</f>
        <v/>
      </c>
      <c r="DB524" s="16" t="str">
        <f>IF(Wedstrijden!AL521="x","Z","")</f>
        <v/>
      </c>
      <c r="DC524" s="16" t="str">
        <f>IF(Wedstrijden!AM521="x","ZZ","")</f>
        <v/>
      </c>
      <c r="DD524" s="16" t="str">
        <f>IF(Wedstrijden!AO521="x","1.40","")</f>
        <v/>
      </c>
      <c r="DE524" s="16" t="str">
        <f>IF(COUNTA(Wedstrijden!BC521:BE521)&lt;&gt;0,6,"")</f>
        <v/>
      </c>
      <c r="DF524" s="16" t="str">
        <f t="shared" si="52"/>
        <v/>
      </c>
      <c r="DG524" s="16" t="str">
        <f>IF(Wedstrijden!BC521="x","L","")</f>
        <v/>
      </c>
      <c r="DH524" s="16" t="str">
        <f>IF(Wedstrijden!BD521="x","M","")</f>
        <v/>
      </c>
      <c r="DI524" s="16" t="str">
        <f>IF(Wedstrijden!BE521="x","Z","")</f>
        <v/>
      </c>
      <c r="DJ524" s="16" t="str">
        <f>IF(Wedstrijden!BF521="x","Z","")</f>
        <v/>
      </c>
      <c r="DK524" s="16" t="str">
        <f>IF(COUNTA(Wedstrijden!BH521:BJ521)&lt;&gt;0,6,"")</f>
        <v/>
      </c>
      <c r="DL524" s="16" t="str">
        <f t="shared" si="53"/>
        <v/>
      </c>
      <c r="DM524" s="16" t="str">
        <f>IF(Wedstrijden!BH521="x","L","")</f>
        <v/>
      </c>
      <c r="DN524" s="16" t="str">
        <f>IF(Wedstrijden!BI521="x","M","")</f>
        <v/>
      </c>
      <c r="DO524" s="16" t="str">
        <f>IF(Wedstrijden!BJ521="x","Z","")</f>
        <v/>
      </c>
      <c r="DP524" s="16" t="str">
        <f>IF(Wedstrijden!BK521="x","Z","")</f>
        <v/>
      </c>
    </row>
    <row r="525" spans="1:120" ht="14.4" x14ac:dyDescent="0.3">
      <c r="A525" s="18">
        <f>Wedstrijden!A522</f>
        <v>0</v>
      </c>
      <c r="B525" s="16" t="str">
        <f>IFERROR(VLOOKUP(Wedstrijden!#REF!,#REF!,2,FALSE),"")</f>
        <v/>
      </c>
      <c r="C525" s="16">
        <f>Wedstrijden!E522</f>
        <v>0</v>
      </c>
      <c r="D525" s="16" t="str">
        <f>IFERROR(VLOOKUP(Wedstrijden!#REF!,#REF!,2,FALSE),"")</f>
        <v/>
      </c>
      <c r="E525" s="16" t="str">
        <f>IFERROR(VLOOKUP(Wedstrijden!#REF!,#REF!,5,FALSE),"")</f>
        <v/>
      </c>
      <c r="F525" s="16" t="e">
        <f>IF(Wedstrijden!#REF!&lt;&gt;"",Wedstrijden!#REF!,"")</f>
        <v>#REF!</v>
      </c>
      <c r="G525" s="16" t="e">
        <f>IF(Wedstrijden!#REF!="Indoor",1,0)</f>
        <v>#REF!</v>
      </c>
      <c r="H525" s="16" t="e">
        <f>Wedstrijden!#REF!</f>
        <v>#REF!</v>
      </c>
      <c r="I525" s="16" t="e">
        <f>IF(Wedstrijden!#REF!="Nee",0,IF(Wedstrijden!#REF!="Ja",1,""))</f>
        <v>#REF!</v>
      </c>
      <c r="J525" s="16" t="e">
        <f>IF(Wedstrijden!#REF!&lt;&gt;"",Wedstrijden!#REF!,"")</f>
        <v>#REF!</v>
      </c>
      <c r="BJ525" s="16" t="str">
        <f>IF(COUNTA(Wedstrijden!T522:AB522)&lt;&gt;0,1,"")</f>
        <v/>
      </c>
      <c r="BK525" s="16" t="str">
        <f t="shared" si="48"/>
        <v/>
      </c>
      <c r="BL525" s="16" t="e">
        <f>IF(Wedstrijden!#REF!="x","AA","")</f>
        <v>#REF!</v>
      </c>
      <c r="BM525" s="16" t="e">
        <f>IF(Wedstrijden!#REF!="x","A","")</f>
        <v>#REF!</v>
      </c>
      <c r="BN525" s="16" t="str">
        <f>IF(Wedstrijden!T522="x","B1","")</f>
        <v/>
      </c>
      <c r="BO525" s="16" t="e">
        <f>IF(Wedstrijden!#REF!="x","BB","")</f>
        <v>#REF!</v>
      </c>
      <c r="BP525" s="16" t="str">
        <f>IF(Wedstrijden!V522="x","B","")</f>
        <v/>
      </c>
      <c r="BQ525" s="16" t="str">
        <f>IF(Wedstrijden!W522="x","L1","")</f>
        <v/>
      </c>
      <c r="BR525" s="16" t="str">
        <f>IF(Wedstrijden!X522="x","L2","")</f>
        <v/>
      </c>
      <c r="BS525" s="16" t="str">
        <f>IF(Wedstrijden!Y522="x","M1","")</f>
        <v/>
      </c>
      <c r="BT525" s="16" t="str">
        <f>IF(Wedstrijden!Z522="x","M2","")</f>
        <v/>
      </c>
      <c r="BU525" s="16" t="str">
        <f>IF(Wedstrijden!AA522="x","Z1","")</f>
        <v/>
      </c>
      <c r="BV525" s="16" t="str">
        <f>IF(Wedstrijden!AB522="x","Z2","")</f>
        <v/>
      </c>
      <c r="BW525" s="16" t="str">
        <f>IF(COUNTA(Wedstrijden!K522:S522)&lt;&gt;0,1,"")</f>
        <v/>
      </c>
      <c r="BX525" s="16" t="str">
        <f t="shared" si="49"/>
        <v/>
      </c>
      <c r="BY525" s="16" t="str">
        <f>IF(Wedstrijden!K522="x","BB","")</f>
        <v/>
      </c>
      <c r="BZ525" s="16" t="str">
        <f>IF(Wedstrijden!L522="x","B","")</f>
        <v/>
      </c>
      <c r="CA525" s="16" t="str">
        <f>IF(Wedstrijden!M522="x","L1","")</f>
        <v/>
      </c>
      <c r="CB525" s="16" t="str">
        <f>IF(Wedstrijden!N522="x","L2","")</f>
        <v/>
      </c>
      <c r="CC525" s="16" t="str">
        <f>IF(Wedstrijden!O522="x","M1","")</f>
        <v/>
      </c>
      <c r="CD525" s="16" t="str">
        <f>IF(Wedstrijden!P522="x","M2","")</f>
        <v/>
      </c>
      <c r="CE525" s="16" t="str">
        <f>IF(Wedstrijden!Q522="x","Z1","")</f>
        <v/>
      </c>
      <c r="CF525" s="16" t="str">
        <f>IF(Wedstrijden!R522="x","Z2","")</f>
        <v/>
      </c>
      <c r="CG525" s="16" t="str">
        <f>IF(Wedstrijden!S522="x","ZZL","")</f>
        <v/>
      </c>
      <c r="CL525" s="16" t="str">
        <f>IF(COUNTA(Wedstrijden!AQ522:BA522)&lt;&gt;0,2,"")</f>
        <v/>
      </c>
      <c r="CM525" s="16" t="str">
        <f t="shared" si="50"/>
        <v/>
      </c>
      <c r="CN525" s="16" t="str">
        <f>IF(Wedstrijden!AQ522="x","AA","")</f>
        <v/>
      </c>
      <c r="CO525" s="16" t="str">
        <f>IF(Wedstrijden!AR522="x","A","")</f>
        <v/>
      </c>
      <c r="CP525" s="16" t="str">
        <f>IF(Wedstrijden!AS522="x","BB","")</f>
        <v/>
      </c>
      <c r="CQ525" s="16" t="str">
        <f>IF(Wedstrijden!AT522="x","B","")</f>
        <v/>
      </c>
      <c r="CR525" s="16" t="str">
        <f>IF(Wedstrijden!AU522="x","L","")</f>
        <v/>
      </c>
      <c r="CS525" s="16" t="str">
        <f>IF(Wedstrijden!AV522="x","M","")</f>
        <v/>
      </c>
      <c r="CT525" s="16" t="str">
        <f>IF(Wedstrijden!AW522="x","Z","")</f>
        <v/>
      </c>
      <c r="CU525" s="16" t="str">
        <f>IF(Wedstrijden!BA522="x","ZZ","")</f>
        <v/>
      </c>
      <c r="CV525" s="16" t="str">
        <f>IF(COUNTA(Wedstrijden!AH522:AO522)&lt;&gt;0,2,"")</f>
        <v/>
      </c>
      <c r="CW525" s="16" t="str">
        <f t="shared" si="51"/>
        <v/>
      </c>
      <c r="CX525" s="16" t="str">
        <f>IF(Wedstrijden!AH522="x","BB","")</f>
        <v/>
      </c>
      <c r="CY525" s="16" t="str">
        <f>IF(Wedstrijden!AI522="x","B","")</f>
        <v/>
      </c>
      <c r="CZ525" s="16" t="str">
        <f>IF(Wedstrijden!AJ522="x","L","")</f>
        <v/>
      </c>
      <c r="DA525" s="16" t="str">
        <f>IF(Wedstrijden!AK522="x","M","")</f>
        <v/>
      </c>
      <c r="DB525" s="16" t="str">
        <f>IF(Wedstrijden!AL522="x","Z","")</f>
        <v/>
      </c>
      <c r="DC525" s="16" t="str">
        <f>IF(Wedstrijden!AM522="x","ZZ","")</f>
        <v/>
      </c>
      <c r="DD525" s="16" t="str">
        <f>IF(Wedstrijden!AO522="x","1.40","")</f>
        <v/>
      </c>
      <c r="DE525" s="16" t="str">
        <f>IF(COUNTA(Wedstrijden!BC522:BE522)&lt;&gt;0,6,"")</f>
        <v/>
      </c>
      <c r="DF525" s="16" t="str">
        <f t="shared" si="52"/>
        <v/>
      </c>
      <c r="DG525" s="16" t="str">
        <f>IF(Wedstrijden!BC522="x","L","")</f>
        <v/>
      </c>
      <c r="DH525" s="16" t="str">
        <f>IF(Wedstrijden!BD522="x","M","")</f>
        <v/>
      </c>
      <c r="DI525" s="16" t="str">
        <f>IF(Wedstrijden!BE522="x","Z","")</f>
        <v/>
      </c>
      <c r="DJ525" s="16" t="str">
        <f>IF(Wedstrijden!BF522="x","Z","")</f>
        <v/>
      </c>
      <c r="DK525" s="16" t="str">
        <f>IF(COUNTA(Wedstrijden!BH522:BJ522)&lt;&gt;0,6,"")</f>
        <v/>
      </c>
      <c r="DL525" s="16" t="str">
        <f t="shared" si="53"/>
        <v/>
      </c>
      <c r="DM525" s="16" t="str">
        <f>IF(Wedstrijden!BH522="x","L","")</f>
        <v/>
      </c>
      <c r="DN525" s="16" t="str">
        <f>IF(Wedstrijden!BI522="x","M","")</f>
        <v/>
      </c>
      <c r="DO525" s="16" t="str">
        <f>IF(Wedstrijden!BJ522="x","Z","")</f>
        <v/>
      </c>
      <c r="DP525" s="16" t="str">
        <f>IF(Wedstrijden!BK522="x","Z","")</f>
        <v/>
      </c>
    </row>
    <row r="526" spans="1:120" ht="14.4" x14ac:dyDescent="0.3">
      <c r="A526" s="18">
        <f>Wedstrijden!A523</f>
        <v>0</v>
      </c>
      <c r="B526" s="16" t="str">
        <f>IFERROR(VLOOKUP(Wedstrijden!#REF!,#REF!,2,FALSE),"")</f>
        <v/>
      </c>
      <c r="C526" s="16">
        <f>Wedstrijden!E523</f>
        <v>0</v>
      </c>
      <c r="D526" s="16" t="str">
        <f>IFERROR(VLOOKUP(Wedstrijden!#REF!,#REF!,2,FALSE),"")</f>
        <v/>
      </c>
      <c r="E526" s="16" t="str">
        <f>IFERROR(VLOOKUP(Wedstrijden!#REF!,#REF!,5,FALSE),"")</f>
        <v/>
      </c>
      <c r="F526" s="16" t="e">
        <f>IF(Wedstrijden!#REF!&lt;&gt;"",Wedstrijden!#REF!,"")</f>
        <v>#REF!</v>
      </c>
      <c r="G526" s="16" t="e">
        <f>IF(Wedstrijden!#REF!="Indoor",1,0)</f>
        <v>#REF!</v>
      </c>
      <c r="H526" s="16" t="e">
        <f>Wedstrijden!#REF!</f>
        <v>#REF!</v>
      </c>
      <c r="I526" s="16" t="e">
        <f>IF(Wedstrijden!#REF!="Nee",0,IF(Wedstrijden!#REF!="Ja",1,""))</f>
        <v>#REF!</v>
      </c>
      <c r="J526" s="16" t="e">
        <f>IF(Wedstrijden!#REF!&lt;&gt;"",Wedstrijden!#REF!,"")</f>
        <v>#REF!</v>
      </c>
      <c r="BJ526" s="16" t="str">
        <f>IF(COUNTA(Wedstrijden!T523:AB523)&lt;&gt;0,1,"")</f>
        <v/>
      </c>
      <c r="BK526" s="16" t="str">
        <f t="shared" si="48"/>
        <v/>
      </c>
      <c r="BL526" s="16" t="e">
        <f>IF(Wedstrijden!#REF!="x","AA","")</f>
        <v>#REF!</v>
      </c>
      <c r="BM526" s="16" t="e">
        <f>IF(Wedstrijden!#REF!="x","A","")</f>
        <v>#REF!</v>
      </c>
      <c r="BN526" s="16" t="str">
        <f>IF(Wedstrijden!T523="x","B1","")</f>
        <v/>
      </c>
      <c r="BO526" s="16" t="e">
        <f>IF(Wedstrijden!#REF!="x","BB","")</f>
        <v>#REF!</v>
      </c>
      <c r="BP526" s="16" t="str">
        <f>IF(Wedstrijden!V523="x","B","")</f>
        <v/>
      </c>
      <c r="BQ526" s="16" t="str">
        <f>IF(Wedstrijden!W523="x","L1","")</f>
        <v/>
      </c>
      <c r="BR526" s="16" t="str">
        <f>IF(Wedstrijden!X523="x","L2","")</f>
        <v/>
      </c>
      <c r="BS526" s="16" t="str">
        <f>IF(Wedstrijden!Y523="x","M1","")</f>
        <v/>
      </c>
      <c r="BT526" s="16" t="str">
        <f>IF(Wedstrijden!Z523="x","M2","")</f>
        <v/>
      </c>
      <c r="BU526" s="16" t="str">
        <f>IF(Wedstrijden!AA523="x","Z1","")</f>
        <v/>
      </c>
      <c r="BV526" s="16" t="str">
        <f>IF(Wedstrijden!AB523="x","Z2","")</f>
        <v/>
      </c>
      <c r="BW526" s="16" t="str">
        <f>IF(COUNTA(Wedstrijden!K523:S523)&lt;&gt;0,1,"")</f>
        <v/>
      </c>
      <c r="BX526" s="16" t="str">
        <f t="shared" si="49"/>
        <v/>
      </c>
      <c r="BY526" s="16" t="str">
        <f>IF(Wedstrijden!K523="x","BB","")</f>
        <v/>
      </c>
      <c r="BZ526" s="16" t="str">
        <f>IF(Wedstrijden!L523="x","B","")</f>
        <v/>
      </c>
      <c r="CA526" s="16" t="str">
        <f>IF(Wedstrijden!M523="x","L1","")</f>
        <v/>
      </c>
      <c r="CB526" s="16" t="str">
        <f>IF(Wedstrijden!N523="x","L2","")</f>
        <v/>
      </c>
      <c r="CC526" s="16" t="str">
        <f>IF(Wedstrijden!O523="x","M1","")</f>
        <v/>
      </c>
      <c r="CD526" s="16" t="str">
        <f>IF(Wedstrijden!P523="x","M2","")</f>
        <v/>
      </c>
      <c r="CE526" s="16" t="str">
        <f>IF(Wedstrijden!Q523="x","Z1","")</f>
        <v/>
      </c>
      <c r="CF526" s="16" t="str">
        <f>IF(Wedstrijden!R523="x","Z2","")</f>
        <v/>
      </c>
      <c r="CG526" s="16" t="str">
        <f>IF(Wedstrijden!S523="x","ZZL","")</f>
        <v/>
      </c>
      <c r="CL526" s="16" t="str">
        <f>IF(COUNTA(Wedstrijden!AQ523:BA523)&lt;&gt;0,2,"")</f>
        <v/>
      </c>
      <c r="CM526" s="16" t="str">
        <f t="shared" si="50"/>
        <v/>
      </c>
      <c r="CN526" s="16" t="str">
        <f>IF(Wedstrijden!AQ523="x","AA","")</f>
        <v/>
      </c>
      <c r="CO526" s="16" t="str">
        <f>IF(Wedstrijden!AR523="x","A","")</f>
        <v/>
      </c>
      <c r="CP526" s="16" t="str">
        <f>IF(Wedstrijden!AS523="x","BB","")</f>
        <v/>
      </c>
      <c r="CQ526" s="16" t="str">
        <f>IF(Wedstrijden!AT523="x","B","")</f>
        <v/>
      </c>
      <c r="CR526" s="16" t="str">
        <f>IF(Wedstrijden!AU523="x","L","")</f>
        <v/>
      </c>
      <c r="CS526" s="16" t="str">
        <f>IF(Wedstrijden!AV523="x","M","")</f>
        <v/>
      </c>
      <c r="CT526" s="16" t="str">
        <f>IF(Wedstrijden!AW523="x","Z","")</f>
        <v/>
      </c>
      <c r="CU526" s="16" t="str">
        <f>IF(Wedstrijden!BA523="x","ZZ","")</f>
        <v/>
      </c>
      <c r="CV526" s="16" t="str">
        <f>IF(COUNTA(Wedstrijden!AH523:AO523)&lt;&gt;0,2,"")</f>
        <v/>
      </c>
      <c r="CW526" s="16" t="str">
        <f t="shared" si="51"/>
        <v/>
      </c>
      <c r="CX526" s="16" t="str">
        <f>IF(Wedstrijden!AH523="x","BB","")</f>
        <v/>
      </c>
      <c r="CY526" s="16" t="str">
        <f>IF(Wedstrijden!AI523="x","B","")</f>
        <v/>
      </c>
      <c r="CZ526" s="16" t="str">
        <f>IF(Wedstrijden!AJ523="x","L","")</f>
        <v/>
      </c>
      <c r="DA526" s="16" t="str">
        <f>IF(Wedstrijden!AK523="x","M","")</f>
        <v/>
      </c>
      <c r="DB526" s="16" t="str">
        <f>IF(Wedstrijden!AL523="x","Z","")</f>
        <v/>
      </c>
      <c r="DC526" s="16" t="str">
        <f>IF(Wedstrijden!AM523="x","ZZ","")</f>
        <v/>
      </c>
      <c r="DD526" s="16" t="str">
        <f>IF(Wedstrijden!AO523="x","1.40","")</f>
        <v/>
      </c>
      <c r="DE526" s="16" t="str">
        <f>IF(COUNTA(Wedstrijden!BC523:BE523)&lt;&gt;0,6,"")</f>
        <v/>
      </c>
      <c r="DF526" s="16" t="str">
        <f t="shared" si="52"/>
        <v/>
      </c>
      <c r="DG526" s="16" t="str">
        <f>IF(Wedstrijden!BC523="x","L","")</f>
        <v/>
      </c>
      <c r="DH526" s="16" t="str">
        <f>IF(Wedstrijden!BD523="x","M","")</f>
        <v/>
      </c>
      <c r="DI526" s="16" t="str">
        <f>IF(Wedstrijden!BE523="x","Z","")</f>
        <v/>
      </c>
      <c r="DJ526" s="16" t="str">
        <f>IF(Wedstrijden!BF523="x","Z","")</f>
        <v/>
      </c>
      <c r="DK526" s="16" t="str">
        <f>IF(COUNTA(Wedstrijden!BH523:BJ523)&lt;&gt;0,6,"")</f>
        <v/>
      </c>
      <c r="DL526" s="16" t="str">
        <f t="shared" si="53"/>
        <v/>
      </c>
      <c r="DM526" s="16" t="str">
        <f>IF(Wedstrijden!BH523="x","L","")</f>
        <v/>
      </c>
      <c r="DN526" s="16" t="str">
        <f>IF(Wedstrijden!BI523="x","M","")</f>
        <v/>
      </c>
      <c r="DO526" s="16" t="str">
        <f>IF(Wedstrijden!BJ523="x","Z","")</f>
        <v/>
      </c>
      <c r="DP526" s="16" t="str">
        <f>IF(Wedstrijden!BK523="x","Z","")</f>
        <v/>
      </c>
    </row>
    <row r="527" spans="1:120" ht="14.4" x14ac:dyDescent="0.3">
      <c r="A527" s="18">
        <f>Wedstrijden!A524</f>
        <v>0</v>
      </c>
      <c r="B527" s="16" t="str">
        <f>IFERROR(VLOOKUP(Wedstrijden!#REF!,#REF!,2,FALSE),"")</f>
        <v/>
      </c>
      <c r="C527" s="16">
        <f>Wedstrijden!E524</f>
        <v>0</v>
      </c>
      <c r="D527" s="16" t="str">
        <f>IFERROR(VLOOKUP(Wedstrijden!#REF!,#REF!,2,FALSE),"")</f>
        <v/>
      </c>
      <c r="E527" s="16" t="str">
        <f>IFERROR(VLOOKUP(Wedstrijden!#REF!,#REF!,5,FALSE),"")</f>
        <v/>
      </c>
      <c r="F527" s="16" t="e">
        <f>IF(Wedstrijden!#REF!&lt;&gt;"",Wedstrijden!#REF!,"")</f>
        <v>#REF!</v>
      </c>
      <c r="G527" s="16" t="e">
        <f>IF(Wedstrijden!#REF!="Indoor",1,0)</f>
        <v>#REF!</v>
      </c>
      <c r="H527" s="16" t="e">
        <f>Wedstrijden!#REF!</f>
        <v>#REF!</v>
      </c>
      <c r="I527" s="16" t="e">
        <f>IF(Wedstrijden!#REF!="Nee",0,IF(Wedstrijden!#REF!="Ja",1,""))</f>
        <v>#REF!</v>
      </c>
      <c r="J527" s="16" t="e">
        <f>IF(Wedstrijden!#REF!&lt;&gt;"",Wedstrijden!#REF!,"")</f>
        <v>#REF!</v>
      </c>
      <c r="BJ527" s="16" t="str">
        <f>IF(COUNTA(Wedstrijden!T524:AB524)&lt;&gt;0,1,"")</f>
        <v/>
      </c>
      <c r="BK527" s="16" t="str">
        <f t="shared" si="48"/>
        <v/>
      </c>
      <c r="BL527" s="16" t="e">
        <f>IF(Wedstrijden!#REF!="x","AA","")</f>
        <v>#REF!</v>
      </c>
      <c r="BM527" s="16" t="e">
        <f>IF(Wedstrijden!#REF!="x","A","")</f>
        <v>#REF!</v>
      </c>
      <c r="BN527" s="16" t="str">
        <f>IF(Wedstrijden!T524="x","B1","")</f>
        <v/>
      </c>
      <c r="BO527" s="16" t="e">
        <f>IF(Wedstrijden!#REF!="x","BB","")</f>
        <v>#REF!</v>
      </c>
      <c r="BP527" s="16" t="str">
        <f>IF(Wedstrijden!V524="x","B","")</f>
        <v/>
      </c>
      <c r="BQ527" s="16" t="str">
        <f>IF(Wedstrijden!W524="x","L1","")</f>
        <v/>
      </c>
      <c r="BR527" s="16" t="str">
        <f>IF(Wedstrijden!X524="x","L2","")</f>
        <v/>
      </c>
      <c r="BS527" s="16" t="str">
        <f>IF(Wedstrijden!Y524="x","M1","")</f>
        <v/>
      </c>
      <c r="BT527" s="16" t="str">
        <f>IF(Wedstrijden!Z524="x","M2","")</f>
        <v/>
      </c>
      <c r="BU527" s="16" t="str">
        <f>IF(Wedstrijden!AA524="x","Z1","")</f>
        <v/>
      </c>
      <c r="BV527" s="16" t="str">
        <f>IF(Wedstrijden!AB524="x","Z2","")</f>
        <v/>
      </c>
      <c r="BW527" s="16" t="str">
        <f>IF(COUNTA(Wedstrijden!K524:S524)&lt;&gt;0,1,"")</f>
        <v/>
      </c>
      <c r="BX527" s="16" t="str">
        <f t="shared" si="49"/>
        <v/>
      </c>
      <c r="BY527" s="16" t="str">
        <f>IF(Wedstrijden!K524="x","BB","")</f>
        <v/>
      </c>
      <c r="BZ527" s="16" t="str">
        <f>IF(Wedstrijden!L524="x","B","")</f>
        <v/>
      </c>
      <c r="CA527" s="16" t="str">
        <f>IF(Wedstrijden!M524="x","L1","")</f>
        <v/>
      </c>
      <c r="CB527" s="16" t="str">
        <f>IF(Wedstrijden!N524="x","L2","")</f>
        <v/>
      </c>
      <c r="CC527" s="16" t="str">
        <f>IF(Wedstrijden!O524="x","M1","")</f>
        <v/>
      </c>
      <c r="CD527" s="16" t="str">
        <f>IF(Wedstrijden!P524="x","M2","")</f>
        <v/>
      </c>
      <c r="CE527" s="16" t="str">
        <f>IF(Wedstrijden!Q524="x","Z1","")</f>
        <v/>
      </c>
      <c r="CF527" s="16" t="str">
        <f>IF(Wedstrijden!R524="x","Z2","")</f>
        <v/>
      </c>
      <c r="CG527" s="16" t="str">
        <f>IF(Wedstrijden!S524="x","ZZL","")</f>
        <v/>
      </c>
      <c r="CL527" s="16" t="str">
        <f>IF(COUNTA(Wedstrijden!AQ524:BA524)&lt;&gt;0,2,"")</f>
        <v/>
      </c>
      <c r="CM527" s="16" t="str">
        <f t="shared" si="50"/>
        <v/>
      </c>
      <c r="CN527" s="16" t="str">
        <f>IF(Wedstrijden!AQ524="x","AA","")</f>
        <v/>
      </c>
      <c r="CO527" s="16" t="str">
        <f>IF(Wedstrijden!AR524="x","A","")</f>
        <v/>
      </c>
      <c r="CP527" s="16" t="str">
        <f>IF(Wedstrijden!AS524="x","BB","")</f>
        <v/>
      </c>
      <c r="CQ527" s="16" t="str">
        <f>IF(Wedstrijden!AT524="x","B","")</f>
        <v/>
      </c>
      <c r="CR527" s="16" t="str">
        <f>IF(Wedstrijden!AU524="x","L","")</f>
        <v/>
      </c>
      <c r="CS527" s="16" t="str">
        <f>IF(Wedstrijden!AV524="x","M","")</f>
        <v/>
      </c>
      <c r="CT527" s="16" t="str">
        <f>IF(Wedstrijden!AW524="x","Z","")</f>
        <v/>
      </c>
      <c r="CU527" s="16" t="str">
        <f>IF(Wedstrijden!BA524="x","ZZ","")</f>
        <v/>
      </c>
      <c r="CV527" s="16" t="str">
        <f>IF(COUNTA(Wedstrijden!AH524:AO524)&lt;&gt;0,2,"")</f>
        <v/>
      </c>
      <c r="CW527" s="16" t="str">
        <f t="shared" si="51"/>
        <v/>
      </c>
      <c r="CX527" s="16" t="str">
        <f>IF(Wedstrijden!AH524="x","BB","")</f>
        <v/>
      </c>
      <c r="CY527" s="16" t="str">
        <f>IF(Wedstrijden!AI524="x","B","")</f>
        <v/>
      </c>
      <c r="CZ527" s="16" t="str">
        <f>IF(Wedstrijden!AJ524="x","L","")</f>
        <v/>
      </c>
      <c r="DA527" s="16" t="str">
        <f>IF(Wedstrijden!AK524="x","M","")</f>
        <v/>
      </c>
      <c r="DB527" s="16" t="str">
        <f>IF(Wedstrijden!AL524="x","Z","")</f>
        <v/>
      </c>
      <c r="DC527" s="16" t="str">
        <f>IF(Wedstrijden!AM524="x","ZZ","")</f>
        <v/>
      </c>
      <c r="DD527" s="16" t="str">
        <f>IF(Wedstrijden!AO524="x","1.40","")</f>
        <v/>
      </c>
      <c r="DE527" s="16" t="str">
        <f>IF(COUNTA(Wedstrijden!BC524:BE524)&lt;&gt;0,6,"")</f>
        <v/>
      </c>
      <c r="DF527" s="16" t="str">
        <f t="shared" si="52"/>
        <v/>
      </c>
      <c r="DG527" s="16" t="str">
        <f>IF(Wedstrijden!BC524="x","L","")</f>
        <v/>
      </c>
      <c r="DH527" s="16" t="str">
        <f>IF(Wedstrijden!BD524="x","M","")</f>
        <v/>
      </c>
      <c r="DI527" s="16" t="str">
        <f>IF(Wedstrijden!BE524="x","Z","")</f>
        <v/>
      </c>
      <c r="DJ527" s="16" t="str">
        <f>IF(Wedstrijden!BF524="x","Z","")</f>
        <v/>
      </c>
      <c r="DK527" s="16" t="str">
        <f>IF(COUNTA(Wedstrijden!BH524:BJ524)&lt;&gt;0,6,"")</f>
        <v/>
      </c>
      <c r="DL527" s="16" t="str">
        <f t="shared" si="53"/>
        <v/>
      </c>
      <c r="DM527" s="16" t="str">
        <f>IF(Wedstrijden!BH524="x","L","")</f>
        <v/>
      </c>
      <c r="DN527" s="16" t="str">
        <f>IF(Wedstrijden!BI524="x","M","")</f>
        <v/>
      </c>
      <c r="DO527" s="16" t="str">
        <f>IF(Wedstrijden!BJ524="x","Z","")</f>
        <v/>
      </c>
      <c r="DP527" s="16" t="str">
        <f>IF(Wedstrijden!BK524="x","Z","")</f>
        <v/>
      </c>
    </row>
    <row r="528" spans="1:120" ht="14.4" x14ac:dyDescent="0.3">
      <c r="A528" s="18">
        <f>Wedstrijden!A525</f>
        <v>0</v>
      </c>
      <c r="B528" s="16" t="str">
        <f>IFERROR(VLOOKUP(Wedstrijden!#REF!,#REF!,2,FALSE),"")</f>
        <v/>
      </c>
      <c r="C528" s="16">
        <f>Wedstrijden!E525</f>
        <v>0</v>
      </c>
      <c r="D528" s="16" t="str">
        <f>IFERROR(VLOOKUP(Wedstrijden!#REF!,#REF!,2,FALSE),"")</f>
        <v/>
      </c>
      <c r="E528" s="16" t="str">
        <f>IFERROR(VLOOKUP(Wedstrijden!#REF!,#REF!,5,FALSE),"")</f>
        <v/>
      </c>
      <c r="F528" s="16" t="e">
        <f>IF(Wedstrijden!#REF!&lt;&gt;"",Wedstrijden!#REF!,"")</f>
        <v>#REF!</v>
      </c>
      <c r="G528" s="16" t="e">
        <f>IF(Wedstrijden!#REF!="Indoor",1,0)</f>
        <v>#REF!</v>
      </c>
      <c r="H528" s="16" t="e">
        <f>Wedstrijden!#REF!</f>
        <v>#REF!</v>
      </c>
      <c r="I528" s="16" t="e">
        <f>IF(Wedstrijden!#REF!="Nee",0,IF(Wedstrijden!#REF!="Ja",1,""))</f>
        <v>#REF!</v>
      </c>
      <c r="J528" s="16" t="e">
        <f>IF(Wedstrijden!#REF!&lt;&gt;"",Wedstrijden!#REF!,"")</f>
        <v>#REF!</v>
      </c>
      <c r="BJ528" s="16" t="str">
        <f>IF(COUNTA(Wedstrijden!T525:AB525)&lt;&gt;0,1,"")</f>
        <v/>
      </c>
      <c r="BK528" s="16" t="str">
        <f t="shared" si="48"/>
        <v/>
      </c>
      <c r="BL528" s="16" t="e">
        <f>IF(Wedstrijden!#REF!="x","AA","")</f>
        <v>#REF!</v>
      </c>
      <c r="BM528" s="16" t="e">
        <f>IF(Wedstrijden!#REF!="x","A","")</f>
        <v>#REF!</v>
      </c>
      <c r="BN528" s="16" t="str">
        <f>IF(Wedstrijden!T525="x","B1","")</f>
        <v/>
      </c>
      <c r="BO528" s="16" t="e">
        <f>IF(Wedstrijden!#REF!="x","BB","")</f>
        <v>#REF!</v>
      </c>
      <c r="BP528" s="16" t="str">
        <f>IF(Wedstrijden!V525="x","B","")</f>
        <v/>
      </c>
      <c r="BQ528" s="16" t="str">
        <f>IF(Wedstrijden!W525="x","L1","")</f>
        <v/>
      </c>
      <c r="BR528" s="16" t="str">
        <f>IF(Wedstrijden!X525="x","L2","")</f>
        <v/>
      </c>
      <c r="BS528" s="16" t="str">
        <f>IF(Wedstrijden!Y525="x","M1","")</f>
        <v/>
      </c>
      <c r="BT528" s="16" t="str">
        <f>IF(Wedstrijden!Z525="x","M2","")</f>
        <v/>
      </c>
      <c r="BU528" s="16" t="str">
        <f>IF(Wedstrijden!AA525="x","Z1","")</f>
        <v/>
      </c>
      <c r="BV528" s="16" t="str">
        <f>IF(Wedstrijden!AB525="x","Z2","")</f>
        <v/>
      </c>
      <c r="BW528" s="16" t="str">
        <f>IF(COUNTA(Wedstrijden!K525:S525)&lt;&gt;0,1,"")</f>
        <v/>
      </c>
      <c r="BX528" s="16" t="str">
        <f t="shared" si="49"/>
        <v/>
      </c>
      <c r="BY528" s="16" t="str">
        <f>IF(Wedstrijden!K525="x","BB","")</f>
        <v/>
      </c>
      <c r="BZ528" s="16" t="str">
        <f>IF(Wedstrijden!L525="x","B","")</f>
        <v/>
      </c>
      <c r="CA528" s="16" t="str">
        <f>IF(Wedstrijden!M525="x","L1","")</f>
        <v/>
      </c>
      <c r="CB528" s="16" t="str">
        <f>IF(Wedstrijden!N525="x","L2","")</f>
        <v/>
      </c>
      <c r="CC528" s="16" t="str">
        <f>IF(Wedstrijden!O525="x","M1","")</f>
        <v/>
      </c>
      <c r="CD528" s="16" t="str">
        <f>IF(Wedstrijden!P525="x","M2","")</f>
        <v/>
      </c>
      <c r="CE528" s="16" t="str">
        <f>IF(Wedstrijden!Q525="x","Z1","")</f>
        <v/>
      </c>
      <c r="CF528" s="16" t="str">
        <f>IF(Wedstrijden!R525="x","Z2","")</f>
        <v/>
      </c>
      <c r="CG528" s="16" t="str">
        <f>IF(Wedstrijden!S525="x","ZZL","")</f>
        <v/>
      </c>
      <c r="CL528" s="16" t="str">
        <f>IF(COUNTA(Wedstrijden!AQ525:BA525)&lt;&gt;0,2,"")</f>
        <v/>
      </c>
      <c r="CM528" s="16" t="str">
        <f t="shared" si="50"/>
        <v/>
      </c>
      <c r="CN528" s="16" t="str">
        <f>IF(Wedstrijden!AQ525="x","AA","")</f>
        <v/>
      </c>
      <c r="CO528" s="16" t="str">
        <f>IF(Wedstrijden!AR525="x","A","")</f>
        <v/>
      </c>
      <c r="CP528" s="16" t="str">
        <f>IF(Wedstrijden!AS525="x","BB","")</f>
        <v/>
      </c>
      <c r="CQ528" s="16" t="str">
        <f>IF(Wedstrijden!AT525="x","B","")</f>
        <v/>
      </c>
      <c r="CR528" s="16" t="str">
        <f>IF(Wedstrijden!AU525="x","L","")</f>
        <v/>
      </c>
      <c r="CS528" s="16" t="str">
        <f>IF(Wedstrijden!AV525="x","M","")</f>
        <v/>
      </c>
      <c r="CT528" s="16" t="str">
        <f>IF(Wedstrijden!AW525="x","Z","")</f>
        <v/>
      </c>
      <c r="CU528" s="16" t="str">
        <f>IF(Wedstrijden!BA525="x","ZZ","")</f>
        <v/>
      </c>
      <c r="CV528" s="16" t="str">
        <f>IF(COUNTA(Wedstrijden!AH525:AO525)&lt;&gt;0,2,"")</f>
        <v/>
      </c>
      <c r="CW528" s="16" t="str">
        <f t="shared" si="51"/>
        <v/>
      </c>
      <c r="CX528" s="16" t="str">
        <f>IF(Wedstrijden!AH525="x","BB","")</f>
        <v/>
      </c>
      <c r="CY528" s="16" t="str">
        <f>IF(Wedstrijden!AI525="x","B","")</f>
        <v/>
      </c>
      <c r="CZ528" s="16" t="str">
        <f>IF(Wedstrijden!AJ525="x","L","")</f>
        <v/>
      </c>
      <c r="DA528" s="16" t="str">
        <f>IF(Wedstrijden!AK525="x","M","")</f>
        <v/>
      </c>
      <c r="DB528" s="16" t="str">
        <f>IF(Wedstrijden!AL525="x","Z","")</f>
        <v/>
      </c>
      <c r="DC528" s="16" t="str">
        <f>IF(Wedstrijden!AM525="x","ZZ","")</f>
        <v/>
      </c>
      <c r="DD528" s="16" t="str">
        <f>IF(Wedstrijden!AO525="x","1.40","")</f>
        <v/>
      </c>
      <c r="DE528" s="16" t="str">
        <f>IF(COUNTA(Wedstrijden!BC525:BE525)&lt;&gt;0,6,"")</f>
        <v/>
      </c>
      <c r="DF528" s="16" t="str">
        <f t="shared" si="52"/>
        <v/>
      </c>
      <c r="DG528" s="16" t="str">
        <f>IF(Wedstrijden!BC525="x","L","")</f>
        <v/>
      </c>
      <c r="DH528" s="16" t="str">
        <f>IF(Wedstrijden!BD525="x","M","")</f>
        <v/>
      </c>
      <c r="DI528" s="16" t="str">
        <f>IF(Wedstrijden!BE525="x","Z","")</f>
        <v/>
      </c>
      <c r="DJ528" s="16" t="str">
        <f>IF(Wedstrijden!BF525="x","Z","")</f>
        <v/>
      </c>
      <c r="DK528" s="16" t="str">
        <f>IF(COUNTA(Wedstrijden!BH525:BJ525)&lt;&gt;0,6,"")</f>
        <v/>
      </c>
      <c r="DL528" s="16" t="str">
        <f t="shared" si="53"/>
        <v/>
      </c>
      <c r="DM528" s="16" t="str">
        <f>IF(Wedstrijden!BH525="x","L","")</f>
        <v/>
      </c>
      <c r="DN528" s="16" t="str">
        <f>IF(Wedstrijden!BI525="x","M","")</f>
        <v/>
      </c>
      <c r="DO528" s="16" t="str">
        <f>IF(Wedstrijden!BJ525="x","Z","")</f>
        <v/>
      </c>
      <c r="DP528" s="16" t="str">
        <f>IF(Wedstrijden!BK525="x","Z","")</f>
        <v/>
      </c>
    </row>
    <row r="529" spans="1:120" ht="14.4" x14ac:dyDescent="0.3">
      <c r="A529" s="18">
        <f>Wedstrijden!A526</f>
        <v>0</v>
      </c>
      <c r="B529" s="16" t="str">
        <f>IFERROR(VLOOKUP(Wedstrijden!#REF!,#REF!,2,FALSE),"")</f>
        <v/>
      </c>
      <c r="C529" s="16">
        <f>Wedstrijden!E526</f>
        <v>0</v>
      </c>
      <c r="D529" s="16" t="str">
        <f>IFERROR(VLOOKUP(Wedstrijden!#REF!,#REF!,2,FALSE),"")</f>
        <v/>
      </c>
      <c r="E529" s="16" t="str">
        <f>IFERROR(VLOOKUP(Wedstrijden!#REF!,#REF!,5,FALSE),"")</f>
        <v/>
      </c>
      <c r="F529" s="16" t="e">
        <f>IF(Wedstrijden!#REF!&lt;&gt;"",Wedstrijden!#REF!,"")</f>
        <v>#REF!</v>
      </c>
      <c r="G529" s="16" t="e">
        <f>IF(Wedstrijden!#REF!="Indoor",1,0)</f>
        <v>#REF!</v>
      </c>
      <c r="H529" s="16" t="e">
        <f>Wedstrijden!#REF!</f>
        <v>#REF!</v>
      </c>
      <c r="I529" s="16" t="e">
        <f>IF(Wedstrijden!#REF!="Nee",0,IF(Wedstrijden!#REF!="Ja",1,""))</f>
        <v>#REF!</v>
      </c>
      <c r="J529" s="16" t="e">
        <f>IF(Wedstrijden!#REF!&lt;&gt;"",Wedstrijden!#REF!,"")</f>
        <v>#REF!</v>
      </c>
      <c r="BJ529" s="16" t="str">
        <f>IF(COUNTA(Wedstrijden!T526:AB526)&lt;&gt;0,1,"")</f>
        <v/>
      </c>
      <c r="BK529" s="16" t="str">
        <f t="shared" si="48"/>
        <v/>
      </c>
      <c r="BL529" s="16" t="e">
        <f>IF(Wedstrijden!#REF!="x","AA","")</f>
        <v>#REF!</v>
      </c>
      <c r="BM529" s="16" t="e">
        <f>IF(Wedstrijden!#REF!="x","A","")</f>
        <v>#REF!</v>
      </c>
      <c r="BN529" s="16" t="str">
        <f>IF(Wedstrijden!T526="x","B1","")</f>
        <v/>
      </c>
      <c r="BO529" s="16" t="e">
        <f>IF(Wedstrijden!#REF!="x","BB","")</f>
        <v>#REF!</v>
      </c>
      <c r="BP529" s="16" t="str">
        <f>IF(Wedstrijden!V526="x","B","")</f>
        <v/>
      </c>
      <c r="BQ529" s="16" t="str">
        <f>IF(Wedstrijden!W526="x","L1","")</f>
        <v/>
      </c>
      <c r="BR529" s="16" t="str">
        <f>IF(Wedstrijden!X526="x","L2","")</f>
        <v/>
      </c>
      <c r="BS529" s="16" t="str">
        <f>IF(Wedstrijden!Y526="x","M1","")</f>
        <v/>
      </c>
      <c r="BT529" s="16" t="str">
        <f>IF(Wedstrijden!Z526="x","M2","")</f>
        <v/>
      </c>
      <c r="BU529" s="16" t="str">
        <f>IF(Wedstrijden!AA526="x","Z1","")</f>
        <v/>
      </c>
      <c r="BV529" s="16" t="str">
        <f>IF(Wedstrijden!AB526="x","Z2","")</f>
        <v/>
      </c>
      <c r="BW529" s="16" t="str">
        <f>IF(COUNTA(Wedstrijden!K526:S526)&lt;&gt;0,1,"")</f>
        <v/>
      </c>
      <c r="BX529" s="16" t="str">
        <f t="shared" si="49"/>
        <v/>
      </c>
      <c r="BY529" s="16" t="str">
        <f>IF(Wedstrijden!K526="x","BB","")</f>
        <v/>
      </c>
      <c r="BZ529" s="16" t="str">
        <f>IF(Wedstrijden!L526="x","B","")</f>
        <v/>
      </c>
      <c r="CA529" s="16" t="str">
        <f>IF(Wedstrijden!M526="x","L1","")</f>
        <v/>
      </c>
      <c r="CB529" s="16" t="str">
        <f>IF(Wedstrijden!N526="x","L2","")</f>
        <v/>
      </c>
      <c r="CC529" s="16" t="str">
        <f>IF(Wedstrijden!O526="x","M1","")</f>
        <v/>
      </c>
      <c r="CD529" s="16" t="str">
        <f>IF(Wedstrijden!P526="x","M2","")</f>
        <v/>
      </c>
      <c r="CE529" s="16" t="str">
        <f>IF(Wedstrijden!Q526="x","Z1","")</f>
        <v/>
      </c>
      <c r="CF529" s="16" t="str">
        <f>IF(Wedstrijden!R526="x","Z2","")</f>
        <v/>
      </c>
      <c r="CG529" s="16" t="str">
        <f>IF(Wedstrijden!S526="x","ZZL","")</f>
        <v/>
      </c>
      <c r="CL529" s="16" t="str">
        <f>IF(COUNTA(Wedstrijden!AQ526:BA526)&lt;&gt;0,2,"")</f>
        <v/>
      </c>
      <c r="CM529" s="16" t="str">
        <f t="shared" si="50"/>
        <v/>
      </c>
      <c r="CN529" s="16" t="str">
        <f>IF(Wedstrijden!AQ526="x","AA","")</f>
        <v/>
      </c>
      <c r="CO529" s="16" t="str">
        <f>IF(Wedstrijden!AR526="x","A","")</f>
        <v/>
      </c>
      <c r="CP529" s="16" t="str">
        <f>IF(Wedstrijden!AS526="x","BB","")</f>
        <v/>
      </c>
      <c r="CQ529" s="16" t="str">
        <f>IF(Wedstrijden!AT526="x","B","")</f>
        <v/>
      </c>
      <c r="CR529" s="16" t="str">
        <f>IF(Wedstrijden!AU526="x","L","")</f>
        <v/>
      </c>
      <c r="CS529" s="16" t="str">
        <f>IF(Wedstrijden!AV526="x","M","")</f>
        <v/>
      </c>
      <c r="CT529" s="16" t="str">
        <f>IF(Wedstrijden!AW526="x","Z","")</f>
        <v/>
      </c>
      <c r="CU529" s="16" t="str">
        <f>IF(Wedstrijden!BA526="x","ZZ","")</f>
        <v/>
      </c>
      <c r="CV529" s="16" t="str">
        <f>IF(COUNTA(Wedstrijden!AH526:AO526)&lt;&gt;0,2,"")</f>
        <v/>
      </c>
      <c r="CW529" s="16" t="str">
        <f t="shared" si="51"/>
        <v/>
      </c>
      <c r="CX529" s="16" t="str">
        <f>IF(Wedstrijden!AH526="x","BB","")</f>
        <v/>
      </c>
      <c r="CY529" s="16" t="str">
        <f>IF(Wedstrijden!AI526="x","B","")</f>
        <v/>
      </c>
      <c r="CZ529" s="16" t="str">
        <f>IF(Wedstrijden!AJ526="x","L","")</f>
        <v/>
      </c>
      <c r="DA529" s="16" t="str">
        <f>IF(Wedstrijden!AK526="x","M","")</f>
        <v/>
      </c>
      <c r="DB529" s="16" t="str">
        <f>IF(Wedstrijden!AL526="x","Z","")</f>
        <v/>
      </c>
      <c r="DC529" s="16" t="str">
        <f>IF(Wedstrijden!AM526="x","ZZ","")</f>
        <v/>
      </c>
      <c r="DD529" s="16" t="str">
        <f>IF(Wedstrijden!AO526="x","1.40","")</f>
        <v/>
      </c>
      <c r="DE529" s="16" t="str">
        <f>IF(COUNTA(Wedstrijden!BC526:BE526)&lt;&gt;0,6,"")</f>
        <v/>
      </c>
      <c r="DF529" s="16" t="str">
        <f t="shared" si="52"/>
        <v/>
      </c>
      <c r="DG529" s="16" t="str">
        <f>IF(Wedstrijden!BC526="x","L","")</f>
        <v/>
      </c>
      <c r="DH529" s="16" t="str">
        <f>IF(Wedstrijden!BD526="x","M","")</f>
        <v/>
      </c>
      <c r="DI529" s="16" t="str">
        <f>IF(Wedstrijden!BE526="x","Z","")</f>
        <v/>
      </c>
      <c r="DJ529" s="16" t="str">
        <f>IF(Wedstrijden!BF526="x","Z","")</f>
        <v/>
      </c>
      <c r="DK529" s="16" t="str">
        <f>IF(COUNTA(Wedstrijden!BH526:BJ526)&lt;&gt;0,6,"")</f>
        <v/>
      </c>
      <c r="DL529" s="16" t="str">
        <f t="shared" si="53"/>
        <v/>
      </c>
      <c r="DM529" s="16" t="str">
        <f>IF(Wedstrijden!BH526="x","L","")</f>
        <v/>
      </c>
      <c r="DN529" s="16" t="str">
        <f>IF(Wedstrijden!BI526="x","M","")</f>
        <v/>
      </c>
      <c r="DO529" s="16" t="str">
        <f>IF(Wedstrijden!BJ526="x","Z","")</f>
        <v/>
      </c>
      <c r="DP529" s="16" t="str">
        <f>IF(Wedstrijden!BK526="x","Z","")</f>
        <v/>
      </c>
    </row>
    <row r="530" spans="1:120" ht="14.4" x14ac:dyDescent="0.3">
      <c r="A530" s="18">
        <f>Wedstrijden!A527</f>
        <v>0</v>
      </c>
      <c r="B530" s="16" t="str">
        <f>IFERROR(VLOOKUP(Wedstrijden!#REF!,#REF!,2,FALSE),"")</f>
        <v/>
      </c>
      <c r="C530" s="16">
        <f>Wedstrijden!E527</f>
        <v>0</v>
      </c>
      <c r="D530" s="16" t="str">
        <f>IFERROR(VLOOKUP(Wedstrijden!#REF!,#REF!,2,FALSE),"")</f>
        <v/>
      </c>
      <c r="E530" s="16" t="str">
        <f>IFERROR(VLOOKUP(Wedstrijden!#REF!,#REF!,5,FALSE),"")</f>
        <v/>
      </c>
      <c r="F530" s="16" t="e">
        <f>IF(Wedstrijden!#REF!&lt;&gt;"",Wedstrijden!#REF!,"")</f>
        <v>#REF!</v>
      </c>
      <c r="G530" s="16" t="e">
        <f>IF(Wedstrijden!#REF!="Indoor",1,0)</f>
        <v>#REF!</v>
      </c>
      <c r="H530" s="16" t="e">
        <f>Wedstrijden!#REF!</f>
        <v>#REF!</v>
      </c>
      <c r="I530" s="16" t="e">
        <f>IF(Wedstrijden!#REF!="Nee",0,IF(Wedstrijden!#REF!="Ja",1,""))</f>
        <v>#REF!</v>
      </c>
      <c r="J530" s="16" t="e">
        <f>IF(Wedstrijden!#REF!&lt;&gt;"",Wedstrijden!#REF!,"")</f>
        <v>#REF!</v>
      </c>
      <c r="BJ530" s="16" t="str">
        <f>IF(COUNTA(Wedstrijden!T527:AB527)&lt;&gt;0,1,"")</f>
        <v/>
      </c>
      <c r="BK530" s="16" t="str">
        <f t="shared" si="48"/>
        <v/>
      </c>
      <c r="BL530" s="16" t="e">
        <f>IF(Wedstrijden!#REF!="x","AA","")</f>
        <v>#REF!</v>
      </c>
      <c r="BM530" s="16" t="e">
        <f>IF(Wedstrijden!#REF!="x","A","")</f>
        <v>#REF!</v>
      </c>
      <c r="BN530" s="16" t="str">
        <f>IF(Wedstrijden!T527="x","B1","")</f>
        <v/>
      </c>
      <c r="BO530" s="16" t="e">
        <f>IF(Wedstrijden!#REF!="x","BB","")</f>
        <v>#REF!</v>
      </c>
      <c r="BP530" s="16" t="str">
        <f>IF(Wedstrijden!V527="x","B","")</f>
        <v/>
      </c>
      <c r="BQ530" s="16" t="str">
        <f>IF(Wedstrijden!W527="x","L1","")</f>
        <v/>
      </c>
      <c r="BR530" s="16" t="str">
        <f>IF(Wedstrijden!X527="x","L2","")</f>
        <v/>
      </c>
      <c r="BS530" s="16" t="str">
        <f>IF(Wedstrijden!Y527="x","M1","")</f>
        <v/>
      </c>
      <c r="BT530" s="16" t="str">
        <f>IF(Wedstrijden!Z527="x","M2","")</f>
        <v/>
      </c>
      <c r="BU530" s="16" t="str">
        <f>IF(Wedstrijden!AA527="x","Z1","")</f>
        <v/>
      </c>
      <c r="BV530" s="16" t="str">
        <f>IF(Wedstrijden!AB527="x","Z2","")</f>
        <v/>
      </c>
      <c r="BW530" s="16" t="str">
        <f>IF(COUNTA(Wedstrijden!K527:S527)&lt;&gt;0,1,"")</f>
        <v/>
      </c>
      <c r="BX530" s="16" t="str">
        <f t="shared" si="49"/>
        <v/>
      </c>
      <c r="BY530" s="16" t="str">
        <f>IF(Wedstrijden!K527="x","BB","")</f>
        <v/>
      </c>
      <c r="BZ530" s="16" t="str">
        <f>IF(Wedstrijden!L527="x","B","")</f>
        <v/>
      </c>
      <c r="CA530" s="16" t="str">
        <f>IF(Wedstrijden!M527="x","L1","")</f>
        <v/>
      </c>
      <c r="CB530" s="16" t="str">
        <f>IF(Wedstrijden!N527="x","L2","")</f>
        <v/>
      </c>
      <c r="CC530" s="16" t="str">
        <f>IF(Wedstrijden!O527="x","M1","")</f>
        <v/>
      </c>
      <c r="CD530" s="16" t="str">
        <f>IF(Wedstrijden!P527="x","M2","")</f>
        <v/>
      </c>
      <c r="CE530" s="16" t="str">
        <f>IF(Wedstrijden!Q527="x","Z1","")</f>
        <v/>
      </c>
      <c r="CF530" s="16" t="str">
        <f>IF(Wedstrijden!R527="x","Z2","")</f>
        <v/>
      </c>
      <c r="CG530" s="16" t="str">
        <f>IF(Wedstrijden!S527="x","ZZL","")</f>
        <v/>
      </c>
      <c r="CL530" s="16" t="str">
        <f>IF(COUNTA(Wedstrijden!AQ527:BA527)&lt;&gt;0,2,"")</f>
        <v/>
      </c>
      <c r="CM530" s="16" t="str">
        <f t="shared" si="50"/>
        <v/>
      </c>
      <c r="CN530" s="16" t="str">
        <f>IF(Wedstrijden!AQ527="x","AA","")</f>
        <v/>
      </c>
      <c r="CO530" s="16" t="str">
        <f>IF(Wedstrijden!AR527="x","A","")</f>
        <v/>
      </c>
      <c r="CP530" s="16" t="str">
        <f>IF(Wedstrijden!AS527="x","BB","")</f>
        <v/>
      </c>
      <c r="CQ530" s="16" t="str">
        <f>IF(Wedstrijden!AT527="x","B","")</f>
        <v/>
      </c>
      <c r="CR530" s="16" t="str">
        <f>IF(Wedstrijden!AU527="x","L","")</f>
        <v/>
      </c>
      <c r="CS530" s="16" t="str">
        <f>IF(Wedstrijden!AV527="x","M","")</f>
        <v/>
      </c>
      <c r="CT530" s="16" t="str">
        <f>IF(Wedstrijden!AW527="x","Z","")</f>
        <v/>
      </c>
      <c r="CU530" s="16" t="str">
        <f>IF(Wedstrijden!BA527="x","ZZ","")</f>
        <v/>
      </c>
      <c r="CV530" s="16" t="str">
        <f>IF(COUNTA(Wedstrijden!AH527:AO527)&lt;&gt;0,2,"")</f>
        <v/>
      </c>
      <c r="CW530" s="16" t="str">
        <f t="shared" si="51"/>
        <v/>
      </c>
      <c r="CX530" s="16" t="str">
        <f>IF(Wedstrijden!AH527="x","BB","")</f>
        <v/>
      </c>
      <c r="CY530" s="16" t="str">
        <f>IF(Wedstrijden!AI527="x","B","")</f>
        <v/>
      </c>
      <c r="CZ530" s="16" t="str">
        <f>IF(Wedstrijden!AJ527="x","L","")</f>
        <v/>
      </c>
      <c r="DA530" s="16" t="str">
        <f>IF(Wedstrijden!AK527="x","M","")</f>
        <v/>
      </c>
      <c r="DB530" s="16" t="str">
        <f>IF(Wedstrijden!AL527="x","Z","")</f>
        <v/>
      </c>
      <c r="DC530" s="16" t="str">
        <f>IF(Wedstrijden!AM527="x","ZZ","")</f>
        <v/>
      </c>
      <c r="DD530" s="16" t="str">
        <f>IF(Wedstrijden!AO527="x","1.40","")</f>
        <v/>
      </c>
      <c r="DE530" s="16" t="str">
        <f>IF(COUNTA(Wedstrijden!BC527:BE527)&lt;&gt;0,6,"")</f>
        <v/>
      </c>
      <c r="DF530" s="16" t="str">
        <f t="shared" si="52"/>
        <v/>
      </c>
      <c r="DG530" s="16" t="str">
        <f>IF(Wedstrijden!BC527="x","L","")</f>
        <v/>
      </c>
      <c r="DH530" s="16" t="str">
        <f>IF(Wedstrijden!BD527="x","M","")</f>
        <v/>
      </c>
      <c r="DI530" s="16" t="str">
        <f>IF(Wedstrijden!BE527="x","Z","")</f>
        <v/>
      </c>
      <c r="DJ530" s="16" t="str">
        <f>IF(Wedstrijden!BF527="x","Z","")</f>
        <v/>
      </c>
      <c r="DK530" s="16" t="str">
        <f>IF(COUNTA(Wedstrijden!BH527:BJ527)&lt;&gt;0,6,"")</f>
        <v/>
      </c>
      <c r="DL530" s="16" t="str">
        <f t="shared" si="53"/>
        <v/>
      </c>
      <c r="DM530" s="16" t="str">
        <f>IF(Wedstrijden!BH527="x","L","")</f>
        <v/>
      </c>
      <c r="DN530" s="16" t="str">
        <f>IF(Wedstrijden!BI527="x","M","")</f>
        <v/>
      </c>
      <c r="DO530" s="16" t="str">
        <f>IF(Wedstrijden!BJ527="x","Z","")</f>
        <v/>
      </c>
      <c r="DP530" s="16" t="str">
        <f>IF(Wedstrijden!BK527="x","Z","")</f>
        <v/>
      </c>
    </row>
    <row r="531" spans="1:120" ht="14.4" x14ac:dyDescent="0.3">
      <c r="A531" s="18">
        <f>Wedstrijden!A528</f>
        <v>0</v>
      </c>
      <c r="B531" s="16" t="str">
        <f>IFERROR(VLOOKUP(Wedstrijden!#REF!,#REF!,2,FALSE),"")</f>
        <v/>
      </c>
      <c r="C531" s="16">
        <f>Wedstrijden!E528</f>
        <v>0</v>
      </c>
      <c r="D531" s="16" t="str">
        <f>IFERROR(VLOOKUP(Wedstrijden!#REF!,#REF!,2,FALSE),"")</f>
        <v/>
      </c>
      <c r="E531" s="16" t="str">
        <f>IFERROR(VLOOKUP(Wedstrijden!#REF!,#REF!,5,FALSE),"")</f>
        <v/>
      </c>
      <c r="F531" s="16" t="e">
        <f>IF(Wedstrijden!#REF!&lt;&gt;"",Wedstrijden!#REF!,"")</f>
        <v>#REF!</v>
      </c>
      <c r="G531" s="16" t="e">
        <f>IF(Wedstrijden!#REF!="Indoor",1,0)</f>
        <v>#REF!</v>
      </c>
      <c r="H531" s="16" t="e">
        <f>Wedstrijden!#REF!</f>
        <v>#REF!</v>
      </c>
      <c r="I531" s="16" t="e">
        <f>IF(Wedstrijden!#REF!="Nee",0,IF(Wedstrijden!#REF!="Ja",1,""))</f>
        <v>#REF!</v>
      </c>
      <c r="J531" s="16" t="e">
        <f>IF(Wedstrijden!#REF!&lt;&gt;"",Wedstrijden!#REF!,"")</f>
        <v>#REF!</v>
      </c>
      <c r="BJ531" s="16" t="str">
        <f>IF(COUNTA(Wedstrijden!T528:AB528)&lt;&gt;0,1,"")</f>
        <v/>
      </c>
      <c r="BK531" s="16" t="str">
        <f t="shared" si="48"/>
        <v/>
      </c>
      <c r="BL531" s="16" t="e">
        <f>IF(Wedstrijden!#REF!="x","AA","")</f>
        <v>#REF!</v>
      </c>
      <c r="BM531" s="16" t="e">
        <f>IF(Wedstrijden!#REF!="x","A","")</f>
        <v>#REF!</v>
      </c>
      <c r="BN531" s="16" t="str">
        <f>IF(Wedstrijden!T528="x","B1","")</f>
        <v/>
      </c>
      <c r="BO531" s="16" t="e">
        <f>IF(Wedstrijden!#REF!="x","BB","")</f>
        <v>#REF!</v>
      </c>
      <c r="BP531" s="16" t="str">
        <f>IF(Wedstrijden!V528="x","B","")</f>
        <v/>
      </c>
      <c r="BQ531" s="16" t="str">
        <f>IF(Wedstrijden!W528="x","L1","")</f>
        <v/>
      </c>
      <c r="BR531" s="16" t="str">
        <f>IF(Wedstrijden!X528="x","L2","")</f>
        <v/>
      </c>
      <c r="BS531" s="16" t="str">
        <f>IF(Wedstrijden!Y528="x","M1","")</f>
        <v/>
      </c>
      <c r="BT531" s="16" t="str">
        <f>IF(Wedstrijden!Z528="x","M2","")</f>
        <v/>
      </c>
      <c r="BU531" s="16" t="str">
        <f>IF(Wedstrijden!AA528="x","Z1","")</f>
        <v/>
      </c>
      <c r="BV531" s="16" t="str">
        <f>IF(Wedstrijden!AB528="x","Z2","")</f>
        <v/>
      </c>
      <c r="BW531" s="16" t="str">
        <f>IF(COUNTA(Wedstrijden!K528:S528)&lt;&gt;0,1,"")</f>
        <v/>
      </c>
      <c r="BX531" s="16" t="str">
        <f t="shared" si="49"/>
        <v/>
      </c>
      <c r="BY531" s="16" t="str">
        <f>IF(Wedstrijden!K528="x","BB","")</f>
        <v/>
      </c>
      <c r="BZ531" s="16" t="str">
        <f>IF(Wedstrijden!L528="x","B","")</f>
        <v/>
      </c>
      <c r="CA531" s="16" t="str">
        <f>IF(Wedstrijden!M528="x","L1","")</f>
        <v/>
      </c>
      <c r="CB531" s="16" t="str">
        <f>IF(Wedstrijden!N528="x","L2","")</f>
        <v/>
      </c>
      <c r="CC531" s="16" t="str">
        <f>IF(Wedstrijden!O528="x","M1","")</f>
        <v/>
      </c>
      <c r="CD531" s="16" t="str">
        <f>IF(Wedstrijden!P528="x","M2","")</f>
        <v/>
      </c>
      <c r="CE531" s="16" t="str">
        <f>IF(Wedstrijden!Q528="x","Z1","")</f>
        <v/>
      </c>
      <c r="CF531" s="16" t="str">
        <f>IF(Wedstrijden!R528="x","Z2","")</f>
        <v/>
      </c>
      <c r="CG531" s="16" t="str">
        <f>IF(Wedstrijden!S528="x","ZZL","")</f>
        <v/>
      </c>
      <c r="CL531" s="16" t="str">
        <f>IF(COUNTA(Wedstrijden!AQ528:BA528)&lt;&gt;0,2,"")</f>
        <v/>
      </c>
      <c r="CM531" s="16" t="str">
        <f t="shared" si="50"/>
        <v/>
      </c>
      <c r="CN531" s="16" t="str">
        <f>IF(Wedstrijden!AQ528="x","AA","")</f>
        <v/>
      </c>
      <c r="CO531" s="16" t="str">
        <f>IF(Wedstrijden!AR528="x","A","")</f>
        <v/>
      </c>
      <c r="CP531" s="16" t="str">
        <f>IF(Wedstrijden!AS528="x","BB","")</f>
        <v/>
      </c>
      <c r="CQ531" s="16" t="str">
        <f>IF(Wedstrijden!AT528="x","B","")</f>
        <v/>
      </c>
      <c r="CR531" s="16" t="str">
        <f>IF(Wedstrijden!AU528="x","L","")</f>
        <v/>
      </c>
      <c r="CS531" s="16" t="str">
        <f>IF(Wedstrijden!AV528="x","M","")</f>
        <v/>
      </c>
      <c r="CT531" s="16" t="str">
        <f>IF(Wedstrijden!AW528="x","Z","")</f>
        <v/>
      </c>
      <c r="CU531" s="16" t="str">
        <f>IF(Wedstrijden!BA528="x","ZZ","")</f>
        <v/>
      </c>
      <c r="CV531" s="16" t="str">
        <f>IF(COUNTA(Wedstrijden!AH528:AO528)&lt;&gt;0,2,"")</f>
        <v/>
      </c>
      <c r="CW531" s="16" t="str">
        <f t="shared" si="51"/>
        <v/>
      </c>
      <c r="CX531" s="16" t="str">
        <f>IF(Wedstrijden!AH528="x","BB","")</f>
        <v/>
      </c>
      <c r="CY531" s="16" t="str">
        <f>IF(Wedstrijden!AI528="x","B","")</f>
        <v/>
      </c>
      <c r="CZ531" s="16" t="str">
        <f>IF(Wedstrijden!AJ528="x","L","")</f>
        <v/>
      </c>
      <c r="DA531" s="16" t="str">
        <f>IF(Wedstrijden!AK528="x","M","")</f>
        <v/>
      </c>
      <c r="DB531" s="16" t="str">
        <f>IF(Wedstrijden!AL528="x","Z","")</f>
        <v/>
      </c>
      <c r="DC531" s="16" t="str">
        <f>IF(Wedstrijden!AM528="x","ZZ","")</f>
        <v/>
      </c>
      <c r="DD531" s="16" t="str">
        <f>IF(Wedstrijden!AO528="x","1.40","")</f>
        <v/>
      </c>
      <c r="DE531" s="16" t="str">
        <f>IF(COUNTA(Wedstrijden!BC528:BE528)&lt;&gt;0,6,"")</f>
        <v/>
      </c>
      <c r="DF531" s="16" t="str">
        <f t="shared" si="52"/>
        <v/>
      </c>
      <c r="DG531" s="16" t="str">
        <f>IF(Wedstrijden!BC528="x","L","")</f>
        <v/>
      </c>
      <c r="DH531" s="16" t="str">
        <f>IF(Wedstrijden!BD528="x","M","")</f>
        <v/>
      </c>
      <c r="DI531" s="16" t="str">
        <f>IF(Wedstrijden!BE528="x","Z","")</f>
        <v/>
      </c>
      <c r="DJ531" s="16" t="str">
        <f>IF(Wedstrijden!BF528="x","Z","")</f>
        <v/>
      </c>
      <c r="DK531" s="16" t="str">
        <f>IF(COUNTA(Wedstrijden!BH528:BJ528)&lt;&gt;0,6,"")</f>
        <v/>
      </c>
      <c r="DL531" s="16" t="str">
        <f t="shared" si="53"/>
        <v/>
      </c>
      <c r="DM531" s="16" t="str">
        <f>IF(Wedstrijden!BH528="x","L","")</f>
        <v/>
      </c>
      <c r="DN531" s="16" t="str">
        <f>IF(Wedstrijden!BI528="x","M","")</f>
        <v/>
      </c>
      <c r="DO531" s="16" t="str">
        <f>IF(Wedstrijden!BJ528="x","Z","")</f>
        <v/>
      </c>
      <c r="DP531" s="16" t="str">
        <f>IF(Wedstrijden!BK528="x","Z","")</f>
        <v/>
      </c>
    </row>
    <row r="532" spans="1:120" ht="14.4" x14ac:dyDescent="0.3">
      <c r="A532" s="18">
        <f>Wedstrijden!A529</f>
        <v>0</v>
      </c>
      <c r="B532" s="16" t="str">
        <f>IFERROR(VLOOKUP(Wedstrijden!#REF!,#REF!,2,FALSE),"")</f>
        <v/>
      </c>
      <c r="C532" s="16">
        <f>Wedstrijden!E529</f>
        <v>0</v>
      </c>
      <c r="D532" s="16" t="str">
        <f>IFERROR(VLOOKUP(Wedstrijden!#REF!,#REF!,2,FALSE),"")</f>
        <v/>
      </c>
      <c r="E532" s="16" t="str">
        <f>IFERROR(VLOOKUP(Wedstrijden!#REF!,#REF!,5,FALSE),"")</f>
        <v/>
      </c>
      <c r="F532" s="16" t="e">
        <f>IF(Wedstrijden!#REF!&lt;&gt;"",Wedstrijden!#REF!,"")</f>
        <v>#REF!</v>
      </c>
      <c r="G532" s="16" t="e">
        <f>IF(Wedstrijden!#REF!="Indoor",1,0)</f>
        <v>#REF!</v>
      </c>
      <c r="H532" s="16" t="e">
        <f>Wedstrijden!#REF!</f>
        <v>#REF!</v>
      </c>
      <c r="I532" s="16" t="e">
        <f>IF(Wedstrijden!#REF!="Nee",0,IF(Wedstrijden!#REF!="Ja",1,""))</f>
        <v>#REF!</v>
      </c>
      <c r="J532" s="16" t="e">
        <f>IF(Wedstrijden!#REF!&lt;&gt;"",Wedstrijden!#REF!,"")</f>
        <v>#REF!</v>
      </c>
      <c r="BJ532" s="16" t="str">
        <f>IF(COUNTA(Wedstrijden!T529:AB529)&lt;&gt;0,1,"")</f>
        <v/>
      </c>
      <c r="BK532" s="16" t="str">
        <f t="shared" si="48"/>
        <v/>
      </c>
      <c r="BL532" s="16" t="e">
        <f>IF(Wedstrijden!#REF!="x","AA","")</f>
        <v>#REF!</v>
      </c>
      <c r="BM532" s="16" t="e">
        <f>IF(Wedstrijden!#REF!="x","A","")</f>
        <v>#REF!</v>
      </c>
      <c r="BN532" s="16" t="str">
        <f>IF(Wedstrijden!T529="x","B1","")</f>
        <v/>
      </c>
      <c r="BO532" s="16" t="e">
        <f>IF(Wedstrijden!#REF!="x","BB","")</f>
        <v>#REF!</v>
      </c>
      <c r="BP532" s="16" t="str">
        <f>IF(Wedstrijden!V529="x","B","")</f>
        <v/>
      </c>
      <c r="BQ532" s="16" t="str">
        <f>IF(Wedstrijden!W529="x","L1","")</f>
        <v/>
      </c>
      <c r="BR532" s="16" t="str">
        <f>IF(Wedstrijden!X529="x","L2","")</f>
        <v/>
      </c>
      <c r="BS532" s="16" t="str">
        <f>IF(Wedstrijden!Y529="x","M1","")</f>
        <v/>
      </c>
      <c r="BT532" s="16" t="str">
        <f>IF(Wedstrijden!Z529="x","M2","")</f>
        <v/>
      </c>
      <c r="BU532" s="16" t="str">
        <f>IF(Wedstrijden!AA529="x","Z1","")</f>
        <v/>
      </c>
      <c r="BV532" s="16" t="str">
        <f>IF(Wedstrijden!AB529="x","Z2","")</f>
        <v/>
      </c>
      <c r="BW532" s="16" t="str">
        <f>IF(COUNTA(Wedstrijden!K529:S529)&lt;&gt;0,1,"")</f>
        <v/>
      </c>
      <c r="BX532" s="16" t="str">
        <f t="shared" si="49"/>
        <v/>
      </c>
      <c r="BY532" s="16" t="str">
        <f>IF(Wedstrijden!K529="x","BB","")</f>
        <v/>
      </c>
      <c r="BZ532" s="16" t="str">
        <f>IF(Wedstrijden!L529="x","B","")</f>
        <v/>
      </c>
      <c r="CA532" s="16" t="str">
        <f>IF(Wedstrijden!M529="x","L1","")</f>
        <v/>
      </c>
      <c r="CB532" s="16" t="str">
        <f>IF(Wedstrijden!N529="x","L2","")</f>
        <v/>
      </c>
      <c r="CC532" s="16" t="str">
        <f>IF(Wedstrijden!O529="x","M1","")</f>
        <v/>
      </c>
      <c r="CD532" s="16" t="str">
        <f>IF(Wedstrijden!P529="x","M2","")</f>
        <v/>
      </c>
      <c r="CE532" s="16" t="str">
        <f>IF(Wedstrijden!Q529="x","Z1","")</f>
        <v/>
      </c>
      <c r="CF532" s="16" t="str">
        <f>IF(Wedstrijden!R529="x","Z2","")</f>
        <v/>
      </c>
      <c r="CG532" s="16" t="str">
        <f>IF(Wedstrijden!S529="x","ZZL","")</f>
        <v/>
      </c>
      <c r="CL532" s="16" t="str">
        <f>IF(COUNTA(Wedstrijden!AQ529:BA529)&lt;&gt;0,2,"")</f>
        <v/>
      </c>
      <c r="CM532" s="16" t="str">
        <f t="shared" si="50"/>
        <v/>
      </c>
      <c r="CN532" s="16" t="str">
        <f>IF(Wedstrijden!AQ529="x","AA","")</f>
        <v/>
      </c>
      <c r="CO532" s="16" t="str">
        <f>IF(Wedstrijden!AR529="x","A","")</f>
        <v/>
      </c>
      <c r="CP532" s="16" t="str">
        <f>IF(Wedstrijden!AS529="x","BB","")</f>
        <v/>
      </c>
      <c r="CQ532" s="16" t="str">
        <f>IF(Wedstrijden!AT529="x","B","")</f>
        <v/>
      </c>
      <c r="CR532" s="16" t="str">
        <f>IF(Wedstrijden!AU529="x","L","")</f>
        <v/>
      </c>
      <c r="CS532" s="16" t="str">
        <f>IF(Wedstrijden!AV529="x","M","")</f>
        <v/>
      </c>
      <c r="CT532" s="16" t="str">
        <f>IF(Wedstrijden!AW529="x","Z","")</f>
        <v/>
      </c>
      <c r="CU532" s="16" t="str">
        <f>IF(Wedstrijden!BA529="x","ZZ","")</f>
        <v/>
      </c>
      <c r="CV532" s="16" t="str">
        <f>IF(COUNTA(Wedstrijden!AH529:AO529)&lt;&gt;0,2,"")</f>
        <v/>
      </c>
      <c r="CW532" s="16" t="str">
        <f t="shared" si="51"/>
        <v/>
      </c>
      <c r="CX532" s="16" t="str">
        <f>IF(Wedstrijden!AH529="x","BB","")</f>
        <v/>
      </c>
      <c r="CY532" s="16" t="str">
        <f>IF(Wedstrijden!AI529="x","B","")</f>
        <v/>
      </c>
      <c r="CZ532" s="16" t="str">
        <f>IF(Wedstrijden!AJ529="x","L","")</f>
        <v/>
      </c>
      <c r="DA532" s="16" t="str">
        <f>IF(Wedstrijden!AK529="x","M","")</f>
        <v/>
      </c>
      <c r="DB532" s="16" t="str">
        <f>IF(Wedstrijden!AL529="x","Z","")</f>
        <v/>
      </c>
      <c r="DC532" s="16" t="str">
        <f>IF(Wedstrijden!AM529="x","ZZ","")</f>
        <v/>
      </c>
      <c r="DD532" s="16" t="str">
        <f>IF(Wedstrijden!AO529="x","1.40","")</f>
        <v/>
      </c>
      <c r="DE532" s="16" t="str">
        <f>IF(COUNTA(Wedstrijden!BC529:BE529)&lt;&gt;0,6,"")</f>
        <v/>
      </c>
      <c r="DF532" s="16" t="str">
        <f t="shared" si="52"/>
        <v/>
      </c>
      <c r="DG532" s="16" t="str">
        <f>IF(Wedstrijden!BC529="x","L","")</f>
        <v/>
      </c>
      <c r="DH532" s="16" t="str">
        <f>IF(Wedstrijden!BD529="x","M","")</f>
        <v/>
      </c>
      <c r="DI532" s="16" t="str">
        <f>IF(Wedstrijden!BE529="x","Z","")</f>
        <v/>
      </c>
      <c r="DJ532" s="16" t="str">
        <f>IF(Wedstrijden!BF529="x","Z","")</f>
        <v/>
      </c>
      <c r="DK532" s="16" t="str">
        <f>IF(COUNTA(Wedstrijden!BH529:BJ529)&lt;&gt;0,6,"")</f>
        <v/>
      </c>
      <c r="DL532" s="16" t="str">
        <f t="shared" si="53"/>
        <v/>
      </c>
      <c r="DM532" s="16" t="str">
        <f>IF(Wedstrijden!BH529="x","L","")</f>
        <v/>
      </c>
      <c r="DN532" s="16" t="str">
        <f>IF(Wedstrijden!BI529="x","M","")</f>
        <v/>
      </c>
      <c r="DO532" s="16" t="str">
        <f>IF(Wedstrijden!BJ529="x","Z","")</f>
        <v/>
      </c>
      <c r="DP532" s="16" t="str">
        <f>IF(Wedstrijden!BK529="x","Z","")</f>
        <v/>
      </c>
    </row>
    <row r="533" spans="1:120" ht="14.4" x14ac:dyDescent="0.3">
      <c r="A533" s="18">
        <f>Wedstrijden!A530</f>
        <v>0</v>
      </c>
      <c r="B533" s="16" t="str">
        <f>IFERROR(VLOOKUP(Wedstrijden!#REF!,#REF!,2,FALSE),"")</f>
        <v/>
      </c>
      <c r="C533" s="16">
        <f>Wedstrijden!E530</f>
        <v>0</v>
      </c>
      <c r="D533" s="16" t="str">
        <f>IFERROR(VLOOKUP(Wedstrijden!#REF!,#REF!,2,FALSE),"")</f>
        <v/>
      </c>
      <c r="E533" s="16" t="str">
        <f>IFERROR(VLOOKUP(Wedstrijden!#REF!,#REF!,5,FALSE),"")</f>
        <v/>
      </c>
      <c r="F533" s="16" t="e">
        <f>IF(Wedstrijden!#REF!&lt;&gt;"",Wedstrijden!#REF!,"")</f>
        <v>#REF!</v>
      </c>
      <c r="G533" s="16" t="e">
        <f>IF(Wedstrijden!#REF!="Indoor",1,0)</f>
        <v>#REF!</v>
      </c>
      <c r="H533" s="16" t="e">
        <f>Wedstrijden!#REF!</f>
        <v>#REF!</v>
      </c>
      <c r="I533" s="16" t="e">
        <f>IF(Wedstrijden!#REF!="Nee",0,IF(Wedstrijden!#REF!="Ja",1,""))</f>
        <v>#REF!</v>
      </c>
      <c r="J533" s="16" t="e">
        <f>IF(Wedstrijden!#REF!&lt;&gt;"",Wedstrijden!#REF!,"")</f>
        <v>#REF!</v>
      </c>
      <c r="BJ533" s="16" t="str">
        <f>IF(COUNTA(Wedstrijden!T530:AB530)&lt;&gt;0,1,"")</f>
        <v/>
      </c>
      <c r="BK533" s="16" t="str">
        <f t="shared" si="48"/>
        <v/>
      </c>
      <c r="BL533" s="16" t="e">
        <f>IF(Wedstrijden!#REF!="x","AA","")</f>
        <v>#REF!</v>
      </c>
      <c r="BM533" s="16" t="e">
        <f>IF(Wedstrijden!#REF!="x","A","")</f>
        <v>#REF!</v>
      </c>
      <c r="BN533" s="16" t="str">
        <f>IF(Wedstrijden!T530="x","B1","")</f>
        <v/>
      </c>
      <c r="BO533" s="16" t="e">
        <f>IF(Wedstrijden!#REF!="x","BB","")</f>
        <v>#REF!</v>
      </c>
      <c r="BP533" s="16" t="str">
        <f>IF(Wedstrijden!V530="x","B","")</f>
        <v/>
      </c>
      <c r="BQ533" s="16" t="str">
        <f>IF(Wedstrijden!W530="x","L1","")</f>
        <v/>
      </c>
      <c r="BR533" s="16" t="str">
        <f>IF(Wedstrijden!X530="x","L2","")</f>
        <v/>
      </c>
      <c r="BS533" s="16" t="str">
        <f>IF(Wedstrijden!Y530="x","M1","")</f>
        <v/>
      </c>
      <c r="BT533" s="16" t="str">
        <f>IF(Wedstrijden!Z530="x","M2","")</f>
        <v/>
      </c>
      <c r="BU533" s="16" t="str">
        <f>IF(Wedstrijden!AA530="x","Z1","")</f>
        <v/>
      </c>
      <c r="BV533" s="16" t="str">
        <f>IF(Wedstrijden!AB530="x","Z2","")</f>
        <v/>
      </c>
      <c r="BW533" s="16" t="str">
        <f>IF(COUNTA(Wedstrijden!K530:S530)&lt;&gt;0,1,"")</f>
        <v/>
      </c>
      <c r="BX533" s="16" t="str">
        <f t="shared" si="49"/>
        <v/>
      </c>
      <c r="BY533" s="16" t="str">
        <f>IF(Wedstrijden!K530="x","BB","")</f>
        <v/>
      </c>
      <c r="BZ533" s="16" t="str">
        <f>IF(Wedstrijden!L530="x","B","")</f>
        <v/>
      </c>
      <c r="CA533" s="16" t="str">
        <f>IF(Wedstrijden!M530="x","L1","")</f>
        <v/>
      </c>
      <c r="CB533" s="16" t="str">
        <f>IF(Wedstrijden!N530="x","L2","")</f>
        <v/>
      </c>
      <c r="CC533" s="16" t="str">
        <f>IF(Wedstrijden!O530="x","M1","")</f>
        <v/>
      </c>
      <c r="CD533" s="16" t="str">
        <f>IF(Wedstrijden!P530="x","M2","")</f>
        <v/>
      </c>
      <c r="CE533" s="16" t="str">
        <f>IF(Wedstrijden!Q530="x","Z1","")</f>
        <v/>
      </c>
      <c r="CF533" s="16" t="str">
        <f>IF(Wedstrijden!R530="x","Z2","")</f>
        <v/>
      </c>
      <c r="CG533" s="16" t="str">
        <f>IF(Wedstrijden!S530="x","ZZL","")</f>
        <v/>
      </c>
      <c r="CL533" s="16" t="str">
        <f>IF(COUNTA(Wedstrijden!AQ530:BA530)&lt;&gt;0,2,"")</f>
        <v/>
      </c>
      <c r="CM533" s="16" t="str">
        <f t="shared" si="50"/>
        <v/>
      </c>
      <c r="CN533" s="16" t="str">
        <f>IF(Wedstrijden!AQ530="x","AA","")</f>
        <v/>
      </c>
      <c r="CO533" s="16" t="str">
        <f>IF(Wedstrijden!AR530="x","A","")</f>
        <v/>
      </c>
      <c r="CP533" s="16" t="str">
        <f>IF(Wedstrijden!AS530="x","BB","")</f>
        <v/>
      </c>
      <c r="CQ533" s="16" t="str">
        <f>IF(Wedstrijden!AT530="x","B","")</f>
        <v/>
      </c>
      <c r="CR533" s="16" t="str">
        <f>IF(Wedstrijden!AU530="x","L","")</f>
        <v/>
      </c>
      <c r="CS533" s="16" t="str">
        <f>IF(Wedstrijden!AV530="x","M","")</f>
        <v/>
      </c>
      <c r="CT533" s="16" t="str">
        <f>IF(Wedstrijden!AW530="x","Z","")</f>
        <v/>
      </c>
      <c r="CU533" s="16" t="str">
        <f>IF(Wedstrijden!BA530="x","ZZ","")</f>
        <v/>
      </c>
      <c r="CV533" s="16" t="str">
        <f>IF(COUNTA(Wedstrijden!AH530:AO530)&lt;&gt;0,2,"")</f>
        <v/>
      </c>
      <c r="CW533" s="16" t="str">
        <f t="shared" si="51"/>
        <v/>
      </c>
      <c r="CX533" s="16" t="str">
        <f>IF(Wedstrijden!AH530="x","BB","")</f>
        <v/>
      </c>
      <c r="CY533" s="16" t="str">
        <f>IF(Wedstrijden!AI530="x","B","")</f>
        <v/>
      </c>
      <c r="CZ533" s="16" t="str">
        <f>IF(Wedstrijden!AJ530="x","L","")</f>
        <v/>
      </c>
      <c r="DA533" s="16" t="str">
        <f>IF(Wedstrijden!AK530="x","M","")</f>
        <v/>
      </c>
      <c r="DB533" s="16" t="str">
        <f>IF(Wedstrijden!AL530="x","Z","")</f>
        <v/>
      </c>
      <c r="DC533" s="16" t="str">
        <f>IF(Wedstrijden!AM530="x","ZZ","")</f>
        <v/>
      </c>
      <c r="DD533" s="16" t="str">
        <f>IF(Wedstrijden!AO530="x","1.40","")</f>
        <v/>
      </c>
      <c r="DE533" s="16" t="str">
        <f>IF(COUNTA(Wedstrijden!BC530:BE530)&lt;&gt;0,6,"")</f>
        <v/>
      </c>
      <c r="DF533" s="16" t="str">
        <f t="shared" si="52"/>
        <v/>
      </c>
      <c r="DG533" s="16" t="str">
        <f>IF(Wedstrijden!BC530="x","L","")</f>
        <v/>
      </c>
      <c r="DH533" s="16" t="str">
        <f>IF(Wedstrijden!BD530="x","M","")</f>
        <v/>
      </c>
      <c r="DI533" s="16" t="str">
        <f>IF(Wedstrijden!BE530="x","Z","")</f>
        <v/>
      </c>
      <c r="DJ533" s="16" t="str">
        <f>IF(Wedstrijden!BF530="x","Z","")</f>
        <v/>
      </c>
      <c r="DK533" s="16" t="str">
        <f>IF(COUNTA(Wedstrijden!BH530:BJ530)&lt;&gt;0,6,"")</f>
        <v/>
      </c>
      <c r="DL533" s="16" t="str">
        <f t="shared" si="53"/>
        <v/>
      </c>
      <c r="DM533" s="16" t="str">
        <f>IF(Wedstrijden!BH530="x","L","")</f>
        <v/>
      </c>
      <c r="DN533" s="16" t="str">
        <f>IF(Wedstrijden!BI530="x","M","")</f>
        <v/>
      </c>
      <c r="DO533" s="16" t="str">
        <f>IF(Wedstrijden!BJ530="x","Z","")</f>
        <v/>
      </c>
      <c r="DP533" s="16" t="str">
        <f>IF(Wedstrijden!BK530="x","Z","")</f>
        <v/>
      </c>
    </row>
    <row r="534" spans="1:120" ht="14.4" x14ac:dyDescent="0.3">
      <c r="A534" s="18">
        <f>Wedstrijden!A531</f>
        <v>0</v>
      </c>
      <c r="B534" s="16" t="str">
        <f>IFERROR(VLOOKUP(Wedstrijden!#REF!,#REF!,2,FALSE),"")</f>
        <v/>
      </c>
      <c r="C534" s="16">
        <f>Wedstrijden!E531</f>
        <v>0</v>
      </c>
      <c r="D534" s="16" t="str">
        <f>IFERROR(VLOOKUP(Wedstrijden!#REF!,#REF!,2,FALSE),"")</f>
        <v/>
      </c>
      <c r="E534" s="16" t="str">
        <f>IFERROR(VLOOKUP(Wedstrijden!#REF!,#REF!,5,FALSE),"")</f>
        <v/>
      </c>
      <c r="F534" s="16" t="e">
        <f>IF(Wedstrijden!#REF!&lt;&gt;"",Wedstrijden!#REF!,"")</f>
        <v>#REF!</v>
      </c>
      <c r="G534" s="16" t="e">
        <f>IF(Wedstrijden!#REF!="Indoor",1,0)</f>
        <v>#REF!</v>
      </c>
      <c r="H534" s="16" t="e">
        <f>Wedstrijden!#REF!</f>
        <v>#REF!</v>
      </c>
      <c r="I534" s="16" t="e">
        <f>IF(Wedstrijden!#REF!="Nee",0,IF(Wedstrijden!#REF!="Ja",1,""))</f>
        <v>#REF!</v>
      </c>
      <c r="J534" s="16" t="e">
        <f>IF(Wedstrijden!#REF!&lt;&gt;"",Wedstrijden!#REF!,"")</f>
        <v>#REF!</v>
      </c>
      <c r="BJ534" s="16" t="str">
        <f>IF(COUNTA(Wedstrijden!T531:AB531)&lt;&gt;0,1,"")</f>
        <v/>
      </c>
      <c r="BK534" s="16" t="str">
        <f t="shared" si="48"/>
        <v/>
      </c>
      <c r="BL534" s="16" t="e">
        <f>IF(Wedstrijden!#REF!="x","AA","")</f>
        <v>#REF!</v>
      </c>
      <c r="BM534" s="16" t="e">
        <f>IF(Wedstrijden!#REF!="x","A","")</f>
        <v>#REF!</v>
      </c>
      <c r="BN534" s="16" t="str">
        <f>IF(Wedstrijden!T531="x","B1","")</f>
        <v/>
      </c>
      <c r="BO534" s="16" t="e">
        <f>IF(Wedstrijden!#REF!="x","BB","")</f>
        <v>#REF!</v>
      </c>
      <c r="BP534" s="16" t="str">
        <f>IF(Wedstrijden!V531="x","B","")</f>
        <v/>
      </c>
      <c r="BQ534" s="16" t="str">
        <f>IF(Wedstrijden!W531="x","L1","")</f>
        <v/>
      </c>
      <c r="BR534" s="16" t="str">
        <f>IF(Wedstrijden!X531="x","L2","")</f>
        <v/>
      </c>
      <c r="BS534" s="16" t="str">
        <f>IF(Wedstrijden!Y531="x","M1","")</f>
        <v/>
      </c>
      <c r="BT534" s="16" t="str">
        <f>IF(Wedstrijden!Z531="x","M2","")</f>
        <v/>
      </c>
      <c r="BU534" s="16" t="str">
        <f>IF(Wedstrijden!AA531="x","Z1","")</f>
        <v/>
      </c>
      <c r="BV534" s="16" t="str">
        <f>IF(Wedstrijden!AB531="x","Z2","")</f>
        <v/>
      </c>
      <c r="BW534" s="16" t="str">
        <f>IF(COUNTA(Wedstrijden!K531:S531)&lt;&gt;0,1,"")</f>
        <v/>
      </c>
      <c r="BX534" s="16" t="str">
        <f t="shared" si="49"/>
        <v/>
      </c>
      <c r="BY534" s="16" t="str">
        <f>IF(Wedstrijden!K531="x","BB","")</f>
        <v/>
      </c>
      <c r="BZ534" s="16" t="str">
        <f>IF(Wedstrijden!L531="x","B","")</f>
        <v/>
      </c>
      <c r="CA534" s="16" t="str">
        <f>IF(Wedstrijden!M531="x","L1","")</f>
        <v/>
      </c>
      <c r="CB534" s="16" t="str">
        <f>IF(Wedstrijden!N531="x","L2","")</f>
        <v/>
      </c>
      <c r="CC534" s="16" t="str">
        <f>IF(Wedstrijden!O531="x","M1","")</f>
        <v/>
      </c>
      <c r="CD534" s="16" t="str">
        <f>IF(Wedstrijden!P531="x","M2","")</f>
        <v/>
      </c>
      <c r="CE534" s="16" t="str">
        <f>IF(Wedstrijden!Q531="x","Z1","")</f>
        <v/>
      </c>
      <c r="CF534" s="16" t="str">
        <f>IF(Wedstrijden!R531="x","Z2","")</f>
        <v/>
      </c>
      <c r="CG534" s="16" t="str">
        <f>IF(Wedstrijden!S531="x","ZZL","")</f>
        <v/>
      </c>
      <c r="CL534" s="16" t="str">
        <f>IF(COUNTA(Wedstrijden!AQ531:BA531)&lt;&gt;0,2,"")</f>
        <v/>
      </c>
      <c r="CM534" s="16" t="str">
        <f t="shared" si="50"/>
        <v/>
      </c>
      <c r="CN534" s="16" t="str">
        <f>IF(Wedstrijden!AQ531="x","AA","")</f>
        <v/>
      </c>
      <c r="CO534" s="16" t="str">
        <f>IF(Wedstrijden!AR531="x","A","")</f>
        <v/>
      </c>
      <c r="CP534" s="16" t="str">
        <f>IF(Wedstrijden!AS531="x","BB","")</f>
        <v/>
      </c>
      <c r="CQ534" s="16" t="str">
        <f>IF(Wedstrijden!AT531="x","B","")</f>
        <v/>
      </c>
      <c r="CR534" s="16" t="str">
        <f>IF(Wedstrijden!AU531="x","L","")</f>
        <v/>
      </c>
      <c r="CS534" s="16" t="str">
        <f>IF(Wedstrijden!AV531="x","M","")</f>
        <v/>
      </c>
      <c r="CT534" s="16" t="str">
        <f>IF(Wedstrijden!AW531="x","Z","")</f>
        <v/>
      </c>
      <c r="CU534" s="16" t="str">
        <f>IF(Wedstrijden!BA531="x","ZZ","")</f>
        <v/>
      </c>
      <c r="CV534" s="16" t="str">
        <f>IF(COUNTA(Wedstrijden!AH531:AO531)&lt;&gt;0,2,"")</f>
        <v/>
      </c>
      <c r="CW534" s="16" t="str">
        <f t="shared" si="51"/>
        <v/>
      </c>
      <c r="CX534" s="16" t="str">
        <f>IF(Wedstrijden!AH531="x","BB","")</f>
        <v/>
      </c>
      <c r="CY534" s="16" t="str">
        <f>IF(Wedstrijden!AI531="x","B","")</f>
        <v/>
      </c>
      <c r="CZ534" s="16" t="str">
        <f>IF(Wedstrijden!AJ531="x","L","")</f>
        <v/>
      </c>
      <c r="DA534" s="16" t="str">
        <f>IF(Wedstrijden!AK531="x","M","")</f>
        <v/>
      </c>
      <c r="DB534" s="16" t="str">
        <f>IF(Wedstrijden!AL531="x","Z","")</f>
        <v/>
      </c>
      <c r="DC534" s="16" t="str">
        <f>IF(Wedstrijden!AM531="x","ZZ","")</f>
        <v/>
      </c>
      <c r="DD534" s="16" t="str">
        <f>IF(Wedstrijden!AO531="x","1.40","")</f>
        <v/>
      </c>
      <c r="DE534" s="16" t="str">
        <f>IF(COUNTA(Wedstrijden!BC531:BE531)&lt;&gt;0,6,"")</f>
        <v/>
      </c>
      <c r="DF534" s="16" t="str">
        <f t="shared" si="52"/>
        <v/>
      </c>
      <c r="DG534" s="16" t="str">
        <f>IF(Wedstrijden!BC531="x","L","")</f>
        <v/>
      </c>
      <c r="DH534" s="16" t="str">
        <f>IF(Wedstrijden!BD531="x","M","")</f>
        <v/>
      </c>
      <c r="DI534" s="16" t="str">
        <f>IF(Wedstrijden!BE531="x","Z","")</f>
        <v/>
      </c>
      <c r="DJ534" s="16" t="str">
        <f>IF(Wedstrijden!BF531="x","Z","")</f>
        <v/>
      </c>
      <c r="DK534" s="16" t="str">
        <f>IF(COUNTA(Wedstrijden!BH531:BJ531)&lt;&gt;0,6,"")</f>
        <v/>
      </c>
      <c r="DL534" s="16" t="str">
        <f t="shared" si="53"/>
        <v/>
      </c>
      <c r="DM534" s="16" t="str">
        <f>IF(Wedstrijden!BH531="x","L","")</f>
        <v/>
      </c>
      <c r="DN534" s="16" t="str">
        <f>IF(Wedstrijden!BI531="x","M","")</f>
        <v/>
      </c>
      <c r="DO534" s="16" t="str">
        <f>IF(Wedstrijden!BJ531="x","Z","")</f>
        <v/>
      </c>
      <c r="DP534" s="16" t="str">
        <f>IF(Wedstrijden!BK531="x","Z","")</f>
        <v/>
      </c>
    </row>
    <row r="535" spans="1:120" ht="14.4" x14ac:dyDescent="0.3">
      <c r="A535" s="18">
        <f>Wedstrijden!A532</f>
        <v>0</v>
      </c>
      <c r="B535" s="16" t="str">
        <f>IFERROR(VLOOKUP(Wedstrijden!#REF!,#REF!,2,FALSE),"")</f>
        <v/>
      </c>
      <c r="C535" s="16">
        <f>Wedstrijden!E532</f>
        <v>0</v>
      </c>
      <c r="D535" s="16" t="str">
        <f>IFERROR(VLOOKUP(Wedstrijden!#REF!,#REF!,2,FALSE),"")</f>
        <v/>
      </c>
      <c r="E535" s="16" t="str">
        <f>IFERROR(VLOOKUP(Wedstrijden!#REF!,#REF!,5,FALSE),"")</f>
        <v/>
      </c>
      <c r="F535" s="16" t="e">
        <f>IF(Wedstrijden!#REF!&lt;&gt;"",Wedstrijden!#REF!,"")</f>
        <v>#REF!</v>
      </c>
      <c r="G535" s="16" t="e">
        <f>IF(Wedstrijden!#REF!="Indoor",1,0)</f>
        <v>#REF!</v>
      </c>
      <c r="H535" s="16" t="e">
        <f>Wedstrijden!#REF!</f>
        <v>#REF!</v>
      </c>
      <c r="I535" s="16" t="e">
        <f>IF(Wedstrijden!#REF!="Nee",0,IF(Wedstrijden!#REF!="Ja",1,""))</f>
        <v>#REF!</v>
      </c>
      <c r="J535" s="16" t="e">
        <f>IF(Wedstrijden!#REF!&lt;&gt;"",Wedstrijden!#REF!,"")</f>
        <v>#REF!</v>
      </c>
      <c r="BJ535" s="16" t="str">
        <f>IF(COUNTA(Wedstrijden!T532:AB532)&lt;&gt;0,1,"")</f>
        <v/>
      </c>
      <c r="BK535" s="16" t="str">
        <f t="shared" si="48"/>
        <v/>
      </c>
      <c r="BL535" s="16" t="e">
        <f>IF(Wedstrijden!#REF!="x","AA","")</f>
        <v>#REF!</v>
      </c>
      <c r="BM535" s="16" t="e">
        <f>IF(Wedstrijden!#REF!="x","A","")</f>
        <v>#REF!</v>
      </c>
      <c r="BN535" s="16" t="str">
        <f>IF(Wedstrijden!T532="x","B1","")</f>
        <v/>
      </c>
      <c r="BO535" s="16" t="e">
        <f>IF(Wedstrijden!#REF!="x","BB","")</f>
        <v>#REF!</v>
      </c>
      <c r="BP535" s="16" t="str">
        <f>IF(Wedstrijden!V532="x","B","")</f>
        <v/>
      </c>
      <c r="BQ535" s="16" t="str">
        <f>IF(Wedstrijden!W532="x","L1","")</f>
        <v/>
      </c>
      <c r="BR535" s="16" t="str">
        <f>IF(Wedstrijden!X532="x","L2","")</f>
        <v/>
      </c>
      <c r="BS535" s="16" t="str">
        <f>IF(Wedstrijden!Y532="x","M1","")</f>
        <v/>
      </c>
      <c r="BT535" s="16" t="str">
        <f>IF(Wedstrijden!Z532="x","M2","")</f>
        <v/>
      </c>
      <c r="BU535" s="16" t="str">
        <f>IF(Wedstrijden!AA532="x","Z1","")</f>
        <v/>
      </c>
      <c r="BV535" s="16" t="str">
        <f>IF(Wedstrijden!AB532="x","Z2","")</f>
        <v/>
      </c>
      <c r="BW535" s="16" t="str">
        <f>IF(COUNTA(Wedstrijden!K532:S532)&lt;&gt;0,1,"")</f>
        <v/>
      </c>
      <c r="BX535" s="16" t="str">
        <f t="shared" si="49"/>
        <v/>
      </c>
      <c r="BY535" s="16" t="str">
        <f>IF(Wedstrijden!K532="x","BB","")</f>
        <v/>
      </c>
      <c r="BZ535" s="16" t="str">
        <f>IF(Wedstrijden!L532="x","B","")</f>
        <v/>
      </c>
      <c r="CA535" s="16" t="str">
        <f>IF(Wedstrijden!M532="x","L1","")</f>
        <v/>
      </c>
      <c r="CB535" s="16" t="str">
        <f>IF(Wedstrijden!N532="x","L2","")</f>
        <v/>
      </c>
      <c r="CC535" s="16" t="str">
        <f>IF(Wedstrijden!O532="x","M1","")</f>
        <v/>
      </c>
      <c r="CD535" s="16" t="str">
        <f>IF(Wedstrijden!P532="x","M2","")</f>
        <v/>
      </c>
      <c r="CE535" s="16" t="str">
        <f>IF(Wedstrijden!Q532="x","Z1","")</f>
        <v/>
      </c>
      <c r="CF535" s="16" t="str">
        <f>IF(Wedstrijden!R532="x","Z2","")</f>
        <v/>
      </c>
      <c r="CG535" s="16" t="str">
        <f>IF(Wedstrijden!S532="x","ZZL","")</f>
        <v/>
      </c>
      <c r="CL535" s="16" t="str">
        <f>IF(COUNTA(Wedstrijden!AQ532:BA532)&lt;&gt;0,2,"")</f>
        <v/>
      </c>
      <c r="CM535" s="16" t="str">
        <f t="shared" si="50"/>
        <v/>
      </c>
      <c r="CN535" s="16" t="str">
        <f>IF(Wedstrijden!AQ532="x","AA","")</f>
        <v/>
      </c>
      <c r="CO535" s="16" t="str">
        <f>IF(Wedstrijden!AR532="x","A","")</f>
        <v/>
      </c>
      <c r="CP535" s="16" t="str">
        <f>IF(Wedstrijden!AS532="x","BB","")</f>
        <v/>
      </c>
      <c r="CQ535" s="16" t="str">
        <f>IF(Wedstrijden!AT532="x","B","")</f>
        <v/>
      </c>
      <c r="CR535" s="16" t="str">
        <f>IF(Wedstrijden!AU532="x","L","")</f>
        <v/>
      </c>
      <c r="CS535" s="16" t="str">
        <f>IF(Wedstrijden!AV532="x","M","")</f>
        <v/>
      </c>
      <c r="CT535" s="16" t="str">
        <f>IF(Wedstrijden!AW532="x","Z","")</f>
        <v/>
      </c>
      <c r="CU535" s="16" t="str">
        <f>IF(Wedstrijden!BA532="x","ZZ","")</f>
        <v/>
      </c>
      <c r="CV535" s="16" t="str">
        <f>IF(COUNTA(Wedstrijden!AH532:AO532)&lt;&gt;0,2,"")</f>
        <v/>
      </c>
      <c r="CW535" s="16" t="str">
        <f t="shared" si="51"/>
        <v/>
      </c>
      <c r="CX535" s="16" t="str">
        <f>IF(Wedstrijden!AH532="x","BB","")</f>
        <v/>
      </c>
      <c r="CY535" s="16" t="str">
        <f>IF(Wedstrijden!AI532="x","B","")</f>
        <v/>
      </c>
      <c r="CZ535" s="16" t="str">
        <f>IF(Wedstrijden!AJ532="x","L","")</f>
        <v/>
      </c>
      <c r="DA535" s="16" t="str">
        <f>IF(Wedstrijden!AK532="x","M","")</f>
        <v/>
      </c>
      <c r="DB535" s="16" t="str">
        <f>IF(Wedstrijden!AL532="x","Z","")</f>
        <v/>
      </c>
      <c r="DC535" s="16" t="str">
        <f>IF(Wedstrijden!AM532="x","ZZ","")</f>
        <v/>
      </c>
      <c r="DD535" s="16" t="str">
        <f>IF(Wedstrijden!AO532="x","1.40","")</f>
        <v/>
      </c>
      <c r="DE535" s="16" t="str">
        <f>IF(COUNTA(Wedstrijden!BC532:BE532)&lt;&gt;0,6,"")</f>
        <v/>
      </c>
      <c r="DF535" s="16" t="str">
        <f t="shared" si="52"/>
        <v/>
      </c>
      <c r="DG535" s="16" t="str">
        <f>IF(Wedstrijden!BC532="x","L","")</f>
        <v/>
      </c>
      <c r="DH535" s="16" t="str">
        <f>IF(Wedstrijden!BD532="x","M","")</f>
        <v/>
      </c>
      <c r="DI535" s="16" t="str">
        <f>IF(Wedstrijden!BE532="x","Z","")</f>
        <v/>
      </c>
      <c r="DJ535" s="16" t="str">
        <f>IF(Wedstrijden!BF532="x","Z","")</f>
        <v/>
      </c>
      <c r="DK535" s="16" t="str">
        <f>IF(COUNTA(Wedstrijden!BH532:BJ532)&lt;&gt;0,6,"")</f>
        <v/>
      </c>
      <c r="DL535" s="16" t="str">
        <f t="shared" si="53"/>
        <v/>
      </c>
      <c r="DM535" s="16" t="str">
        <f>IF(Wedstrijden!BH532="x","L","")</f>
        <v/>
      </c>
      <c r="DN535" s="16" t="str">
        <f>IF(Wedstrijden!BI532="x","M","")</f>
        <v/>
      </c>
      <c r="DO535" s="16" t="str">
        <f>IF(Wedstrijden!BJ532="x","Z","")</f>
        <v/>
      </c>
      <c r="DP535" s="16" t="str">
        <f>IF(Wedstrijden!BK532="x","Z","")</f>
        <v/>
      </c>
    </row>
    <row r="536" spans="1:120" ht="14.4" x14ac:dyDescent="0.3">
      <c r="A536" s="18">
        <f>Wedstrijden!A533</f>
        <v>0</v>
      </c>
      <c r="B536" s="16" t="str">
        <f>IFERROR(VLOOKUP(Wedstrijden!#REF!,#REF!,2,FALSE),"")</f>
        <v/>
      </c>
      <c r="C536" s="16">
        <f>Wedstrijden!E533</f>
        <v>0</v>
      </c>
      <c r="D536" s="16" t="str">
        <f>IFERROR(VLOOKUP(Wedstrijden!#REF!,#REF!,2,FALSE),"")</f>
        <v/>
      </c>
      <c r="E536" s="16" t="str">
        <f>IFERROR(VLOOKUP(Wedstrijden!#REF!,#REF!,5,FALSE),"")</f>
        <v/>
      </c>
      <c r="F536" s="16" t="e">
        <f>IF(Wedstrijden!#REF!&lt;&gt;"",Wedstrijden!#REF!,"")</f>
        <v>#REF!</v>
      </c>
      <c r="G536" s="16" t="e">
        <f>IF(Wedstrijden!#REF!="Indoor",1,0)</f>
        <v>#REF!</v>
      </c>
      <c r="H536" s="16" t="e">
        <f>Wedstrijden!#REF!</f>
        <v>#REF!</v>
      </c>
      <c r="I536" s="16" t="e">
        <f>IF(Wedstrijden!#REF!="Nee",0,IF(Wedstrijden!#REF!="Ja",1,""))</f>
        <v>#REF!</v>
      </c>
      <c r="J536" s="16" t="e">
        <f>IF(Wedstrijden!#REF!&lt;&gt;"",Wedstrijden!#REF!,"")</f>
        <v>#REF!</v>
      </c>
      <c r="BJ536" s="16" t="str">
        <f>IF(COUNTA(Wedstrijden!T533:AB533)&lt;&gt;0,1,"")</f>
        <v/>
      </c>
      <c r="BK536" s="16" t="str">
        <f t="shared" si="48"/>
        <v/>
      </c>
      <c r="BL536" s="16" t="e">
        <f>IF(Wedstrijden!#REF!="x","AA","")</f>
        <v>#REF!</v>
      </c>
      <c r="BM536" s="16" t="e">
        <f>IF(Wedstrijden!#REF!="x","A","")</f>
        <v>#REF!</v>
      </c>
      <c r="BN536" s="16" t="str">
        <f>IF(Wedstrijden!T533="x","B1","")</f>
        <v/>
      </c>
      <c r="BO536" s="16" t="e">
        <f>IF(Wedstrijden!#REF!="x","BB","")</f>
        <v>#REF!</v>
      </c>
      <c r="BP536" s="16" t="str">
        <f>IF(Wedstrijden!V533="x","B","")</f>
        <v/>
      </c>
      <c r="BQ536" s="16" t="str">
        <f>IF(Wedstrijden!W533="x","L1","")</f>
        <v/>
      </c>
      <c r="BR536" s="16" t="str">
        <f>IF(Wedstrijden!X533="x","L2","")</f>
        <v/>
      </c>
      <c r="BS536" s="16" t="str">
        <f>IF(Wedstrijden!Y533="x","M1","")</f>
        <v/>
      </c>
      <c r="BT536" s="16" t="str">
        <f>IF(Wedstrijden!Z533="x","M2","")</f>
        <v/>
      </c>
      <c r="BU536" s="16" t="str">
        <f>IF(Wedstrijden!AA533="x","Z1","")</f>
        <v/>
      </c>
      <c r="BV536" s="16" t="str">
        <f>IF(Wedstrijden!AB533="x","Z2","")</f>
        <v/>
      </c>
      <c r="BW536" s="16" t="str">
        <f>IF(COUNTA(Wedstrijden!K533:S533)&lt;&gt;0,1,"")</f>
        <v/>
      </c>
      <c r="BX536" s="16" t="str">
        <f t="shared" si="49"/>
        <v/>
      </c>
      <c r="BY536" s="16" t="str">
        <f>IF(Wedstrijden!K533="x","BB","")</f>
        <v/>
      </c>
      <c r="BZ536" s="16" t="str">
        <f>IF(Wedstrijden!L533="x","B","")</f>
        <v/>
      </c>
      <c r="CA536" s="16" t="str">
        <f>IF(Wedstrijden!M533="x","L1","")</f>
        <v/>
      </c>
      <c r="CB536" s="16" t="str">
        <f>IF(Wedstrijden!N533="x","L2","")</f>
        <v/>
      </c>
      <c r="CC536" s="16" t="str">
        <f>IF(Wedstrijden!O533="x","M1","")</f>
        <v/>
      </c>
      <c r="CD536" s="16" t="str">
        <f>IF(Wedstrijden!P533="x","M2","")</f>
        <v/>
      </c>
      <c r="CE536" s="16" t="str">
        <f>IF(Wedstrijden!Q533="x","Z1","")</f>
        <v/>
      </c>
      <c r="CF536" s="16" t="str">
        <f>IF(Wedstrijden!R533="x","Z2","")</f>
        <v/>
      </c>
      <c r="CG536" s="16" t="str">
        <f>IF(Wedstrijden!S533="x","ZZL","")</f>
        <v/>
      </c>
      <c r="CL536" s="16" t="str">
        <f>IF(COUNTA(Wedstrijden!AQ533:BA533)&lt;&gt;0,2,"")</f>
        <v/>
      </c>
      <c r="CM536" s="16" t="str">
        <f t="shared" si="50"/>
        <v/>
      </c>
      <c r="CN536" s="16" t="str">
        <f>IF(Wedstrijden!AQ533="x","AA","")</f>
        <v/>
      </c>
      <c r="CO536" s="16" t="str">
        <f>IF(Wedstrijden!AR533="x","A","")</f>
        <v/>
      </c>
      <c r="CP536" s="16" t="str">
        <f>IF(Wedstrijden!AS533="x","BB","")</f>
        <v/>
      </c>
      <c r="CQ536" s="16" t="str">
        <f>IF(Wedstrijden!AT533="x","B","")</f>
        <v/>
      </c>
      <c r="CR536" s="16" t="str">
        <f>IF(Wedstrijden!AU533="x","L","")</f>
        <v/>
      </c>
      <c r="CS536" s="16" t="str">
        <f>IF(Wedstrijden!AV533="x","M","")</f>
        <v/>
      </c>
      <c r="CT536" s="16" t="str">
        <f>IF(Wedstrijden!AW533="x","Z","")</f>
        <v/>
      </c>
      <c r="CU536" s="16" t="str">
        <f>IF(Wedstrijden!BA533="x","ZZ","")</f>
        <v/>
      </c>
      <c r="CV536" s="16" t="str">
        <f>IF(COUNTA(Wedstrijden!AH533:AO533)&lt;&gt;0,2,"")</f>
        <v/>
      </c>
      <c r="CW536" s="16" t="str">
        <f t="shared" si="51"/>
        <v/>
      </c>
      <c r="CX536" s="16" t="str">
        <f>IF(Wedstrijden!AH533="x","BB","")</f>
        <v/>
      </c>
      <c r="CY536" s="16" t="str">
        <f>IF(Wedstrijden!AI533="x","B","")</f>
        <v/>
      </c>
      <c r="CZ536" s="16" t="str">
        <f>IF(Wedstrijden!AJ533="x","L","")</f>
        <v/>
      </c>
      <c r="DA536" s="16" t="str">
        <f>IF(Wedstrijden!AK533="x","M","")</f>
        <v/>
      </c>
      <c r="DB536" s="16" t="str">
        <f>IF(Wedstrijden!AL533="x","Z","")</f>
        <v/>
      </c>
      <c r="DC536" s="16" t="str">
        <f>IF(Wedstrijden!AM533="x","ZZ","")</f>
        <v/>
      </c>
      <c r="DD536" s="16" t="str">
        <f>IF(Wedstrijden!AO533="x","1.40","")</f>
        <v/>
      </c>
      <c r="DE536" s="16" t="str">
        <f>IF(COUNTA(Wedstrijden!BC533:BE533)&lt;&gt;0,6,"")</f>
        <v/>
      </c>
      <c r="DF536" s="16" t="str">
        <f t="shared" si="52"/>
        <v/>
      </c>
      <c r="DG536" s="16" t="str">
        <f>IF(Wedstrijden!BC533="x","L","")</f>
        <v/>
      </c>
      <c r="DH536" s="16" t="str">
        <f>IF(Wedstrijden!BD533="x","M","")</f>
        <v/>
      </c>
      <c r="DI536" s="16" t="str">
        <f>IF(Wedstrijden!BE533="x","Z","")</f>
        <v/>
      </c>
      <c r="DJ536" s="16" t="str">
        <f>IF(Wedstrijden!BF533="x","Z","")</f>
        <v/>
      </c>
      <c r="DK536" s="16" t="str">
        <f>IF(COUNTA(Wedstrijden!BH533:BJ533)&lt;&gt;0,6,"")</f>
        <v/>
      </c>
      <c r="DL536" s="16" t="str">
        <f t="shared" si="53"/>
        <v/>
      </c>
      <c r="DM536" s="16" t="str">
        <f>IF(Wedstrijden!BH533="x","L","")</f>
        <v/>
      </c>
      <c r="DN536" s="16" t="str">
        <f>IF(Wedstrijden!BI533="x","M","")</f>
        <v/>
      </c>
      <c r="DO536" s="16" t="str">
        <f>IF(Wedstrijden!BJ533="x","Z","")</f>
        <v/>
      </c>
      <c r="DP536" s="16" t="str">
        <f>IF(Wedstrijden!BK533="x","Z","")</f>
        <v/>
      </c>
    </row>
    <row r="537" spans="1:120" ht="14.4" x14ac:dyDescent="0.3">
      <c r="A537" s="18">
        <f>Wedstrijden!A534</f>
        <v>0</v>
      </c>
      <c r="B537" s="16" t="str">
        <f>IFERROR(VLOOKUP(Wedstrijden!#REF!,#REF!,2,FALSE),"")</f>
        <v/>
      </c>
      <c r="C537" s="16">
        <f>Wedstrijden!E534</f>
        <v>0</v>
      </c>
      <c r="D537" s="16" t="str">
        <f>IFERROR(VLOOKUP(Wedstrijden!#REF!,#REF!,2,FALSE),"")</f>
        <v/>
      </c>
      <c r="E537" s="16" t="str">
        <f>IFERROR(VLOOKUP(Wedstrijden!#REF!,#REF!,5,FALSE),"")</f>
        <v/>
      </c>
      <c r="F537" s="16" t="e">
        <f>IF(Wedstrijden!#REF!&lt;&gt;"",Wedstrijden!#REF!,"")</f>
        <v>#REF!</v>
      </c>
      <c r="G537" s="16" t="e">
        <f>IF(Wedstrijden!#REF!="Indoor",1,0)</f>
        <v>#REF!</v>
      </c>
      <c r="H537" s="16" t="e">
        <f>Wedstrijden!#REF!</f>
        <v>#REF!</v>
      </c>
      <c r="I537" s="16" t="e">
        <f>IF(Wedstrijden!#REF!="Nee",0,IF(Wedstrijden!#REF!="Ja",1,""))</f>
        <v>#REF!</v>
      </c>
      <c r="J537" s="16" t="e">
        <f>IF(Wedstrijden!#REF!&lt;&gt;"",Wedstrijden!#REF!,"")</f>
        <v>#REF!</v>
      </c>
      <c r="BJ537" s="16" t="str">
        <f>IF(COUNTA(Wedstrijden!T534:AB534)&lt;&gt;0,1,"")</f>
        <v/>
      </c>
      <c r="BK537" s="16" t="str">
        <f t="shared" si="48"/>
        <v/>
      </c>
      <c r="BL537" s="16" t="e">
        <f>IF(Wedstrijden!#REF!="x","AA","")</f>
        <v>#REF!</v>
      </c>
      <c r="BM537" s="16" t="e">
        <f>IF(Wedstrijden!#REF!="x","A","")</f>
        <v>#REF!</v>
      </c>
      <c r="BN537" s="16" t="str">
        <f>IF(Wedstrijden!T534="x","B1","")</f>
        <v/>
      </c>
      <c r="BO537" s="16" t="e">
        <f>IF(Wedstrijden!#REF!="x","BB","")</f>
        <v>#REF!</v>
      </c>
      <c r="BP537" s="16" t="str">
        <f>IF(Wedstrijden!V534="x","B","")</f>
        <v/>
      </c>
      <c r="BQ537" s="16" t="str">
        <f>IF(Wedstrijden!W534="x","L1","")</f>
        <v/>
      </c>
      <c r="BR537" s="16" t="str">
        <f>IF(Wedstrijden!X534="x","L2","")</f>
        <v/>
      </c>
      <c r="BS537" s="16" t="str">
        <f>IF(Wedstrijden!Y534="x","M1","")</f>
        <v/>
      </c>
      <c r="BT537" s="16" t="str">
        <f>IF(Wedstrijden!Z534="x","M2","")</f>
        <v/>
      </c>
      <c r="BU537" s="16" t="str">
        <f>IF(Wedstrijden!AA534="x","Z1","")</f>
        <v/>
      </c>
      <c r="BV537" s="16" t="str">
        <f>IF(Wedstrijden!AB534="x","Z2","")</f>
        <v/>
      </c>
      <c r="BW537" s="16" t="str">
        <f>IF(COUNTA(Wedstrijden!K534:S534)&lt;&gt;0,1,"")</f>
        <v/>
      </c>
      <c r="BX537" s="16" t="str">
        <f t="shared" si="49"/>
        <v/>
      </c>
      <c r="BY537" s="16" t="str">
        <f>IF(Wedstrijden!K534="x","BB","")</f>
        <v/>
      </c>
      <c r="BZ537" s="16" t="str">
        <f>IF(Wedstrijden!L534="x","B","")</f>
        <v/>
      </c>
      <c r="CA537" s="16" t="str">
        <f>IF(Wedstrijden!M534="x","L1","")</f>
        <v/>
      </c>
      <c r="CB537" s="16" t="str">
        <f>IF(Wedstrijden!N534="x","L2","")</f>
        <v/>
      </c>
      <c r="CC537" s="16" t="str">
        <f>IF(Wedstrijden!O534="x","M1","")</f>
        <v/>
      </c>
      <c r="CD537" s="16" t="str">
        <f>IF(Wedstrijden!P534="x","M2","")</f>
        <v/>
      </c>
      <c r="CE537" s="16" t="str">
        <f>IF(Wedstrijden!Q534="x","Z1","")</f>
        <v/>
      </c>
      <c r="CF537" s="16" t="str">
        <f>IF(Wedstrijden!R534="x","Z2","")</f>
        <v/>
      </c>
      <c r="CG537" s="16" t="str">
        <f>IF(Wedstrijden!S534="x","ZZL","")</f>
        <v/>
      </c>
      <c r="CL537" s="16" t="str">
        <f>IF(COUNTA(Wedstrijden!AQ534:BA534)&lt;&gt;0,2,"")</f>
        <v/>
      </c>
      <c r="CM537" s="16" t="str">
        <f t="shared" si="50"/>
        <v/>
      </c>
      <c r="CN537" s="16" t="str">
        <f>IF(Wedstrijden!AQ534="x","AA","")</f>
        <v/>
      </c>
      <c r="CO537" s="16" t="str">
        <f>IF(Wedstrijden!AR534="x","A","")</f>
        <v/>
      </c>
      <c r="CP537" s="16" t="str">
        <f>IF(Wedstrijden!AS534="x","BB","")</f>
        <v/>
      </c>
      <c r="CQ537" s="16" t="str">
        <f>IF(Wedstrijden!AT534="x","B","")</f>
        <v/>
      </c>
      <c r="CR537" s="16" t="str">
        <f>IF(Wedstrijden!AU534="x","L","")</f>
        <v/>
      </c>
      <c r="CS537" s="16" t="str">
        <f>IF(Wedstrijden!AV534="x","M","")</f>
        <v/>
      </c>
      <c r="CT537" s="16" t="str">
        <f>IF(Wedstrijden!AW534="x","Z","")</f>
        <v/>
      </c>
      <c r="CU537" s="16" t="str">
        <f>IF(Wedstrijden!BA534="x","ZZ","")</f>
        <v/>
      </c>
      <c r="CV537" s="16" t="str">
        <f>IF(COUNTA(Wedstrijden!AH534:AO534)&lt;&gt;0,2,"")</f>
        <v/>
      </c>
      <c r="CW537" s="16" t="str">
        <f t="shared" si="51"/>
        <v/>
      </c>
      <c r="CX537" s="16" t="str">
        <f>IF(Wedstrijden!AH534="x","BB","")</f>
        <v/>
      </c>
      <c r="CY537" s="16" t="str">
        <f>IF(Wedstrijden!AI534="x","B","")</f>
        <v/>
      </c>
      <c r="CZ537" s="16" t="str">
        <f>IF(Wedstrijden!AJ534="x","L","")</f>
        <v/>
      </c>
      <c r="DA537" s="16" t="str">
        <f>IF(Wedstrijden!AK534="x","M","")</f>
        <v/>
      </c>
      <c r="DB537" s="16" t="str">
        <f>IF(Wedstrijden!AL534="x","Z","")</f>
        <v/>
      </c>
      <c r="DC537" s="16" t="str">
        <f>IF(Wedstrijden!AM534="x","ZZ","")</f>
        <v/>
      </c>
      <c r="DD537" s="16" t="str">
        <f>IF(Wedstrijden!AO534="x","1.40","")</f>
        <v/>
      </c>
      <c r="DE537" s="16" t="str">
        <f>IF(COUNTA(Wedstrijden!BC534:BE534)&lt;&gt;0,6,"")</f>
        <v/>
      </c>
      <c r="DF537" s="16" t="str">
        <f t="shared" si="52"/>
        <v/>
      </c>
      <c r="DG537" s="16" t="str">
        <f>IF(Wedstrijden!BC534="x","L","")</f>
        <v/>
      </c>
      <c r="DH537" s="16" t="str">
        <f>IF(Wedstrijden!BD534="x","M","")</f>
        <v/>
      </c>
      <c r="DI537" s="16" t="str">
        <f>IF(Wedstrijden!BE534="x","Z","")</f>
        <v/>
      </c>
      <c r="DJ537" s="16" t="str">
        <f>IF(Wedstrijden!BF534="x","Z","")</f>
        <v/>
      </c>
      <c r="DK537" s="16" t="str">
        <f>IF(COUNTA(Wedstrijden!BH534:BJ534)&lt;&gt;0,6,"")</f>
        <v/>
      </c>
      <c r="DL537" s="16" t="str">
        <f t="shared" si="53"/>
        <v/>
      </c>
      <c r="DM537" s="16" t="str">
        <f>IF(Wedstrijden!BH534="x","L","")</f>
        <v/>
      </c>
      <c r="DN537" s="16" t="str">
        <f>IF(Wedstrijden!BI534="x","M","")</f>
        <v/>
      </c>
      <c r="DO537" s="16" t="str">
        <f>IF(Wedstrijden!BJ534="x","Z","")</f>
        <v/>
      </c>
      <c r="DP537" s="16" t="str">
        <f>IF(Wedstrijden!BK534="x","Z","")</f>
        <v/>
      </c>
    </row>
    <row r="538" spans="1:120" ht="14.4" x14ac:dyDescent="0.3">
      <c r="A538" s="18">
        <f>Wedstrijden!A535</f>
        <v>0</v>
      </c>
      <c r="B538" s="16" t="str">
        <f>IFERROR(VLOOKUP(Wedstrijden!#REF!,#REF!,2,FALSE),"")</f>
        <v/>
      </c>
      <c r="C538" s="16">
        <f>Wedstrijden!E535</f>
        <v>0</v>
      </c>
      <c r="D538" s="16" t="str">
        <f>IFERROR(VLOOKUP(Wedstrijden!#REF!,#REF!,2,FALSE),"")</f>
        <v/>
      </c>
      <c r="E538" s="16" t="str">
        <f>IFERROR(VLOOKUP(Wedstrijden!#REF!,#REF!,5,FALSE),"")</f>
        <v/>
      </c>
      <c r="F538" s="16" t="e">
        <f>IF(Wedstrijden!#REF!&lt;&gt;"",Wedstrijden!#REF!,"")</f>
        <v>#REF!</v>
      </c>
      <c r="G538" s="16" t="e">
        <f>IF(Wedstrijden!#REF!="Indoor",1,0)</f>
        <v>#REF!</v>
      </c>
      <c r="H538" s="16" t="e">
        <f>Wedstrijden!#REF!</f>
        <v>#REF!</v>
      </c>
      <c r="I538" s="16" t="e">
        <f>IF(Wedstrijden!#REF!="Nee",0,IF(Wedstrijden!#REF!="Ja",1,""))</f>
        <v>#REF!</v>
      </c>
      <c r="J538" s="16" t="e">
        <f>IF(Wedstrijden!#REF!&lt;&gt;"",Wedstrijden!#REF!,"")</f>
        <v>#REF!</v>
      </c>
      <c r="BJ538" s="16" t="str">
        <f>IF(COUNTA(Wedstrijden!T535:AB535)&lt;&gt;0,1,"")</f>
        <v/>
      </c>
      <c r="BK538" s="16" t="str">
        <f t="shared" si="48"/>
        <v/>
      </c>
      <c r="BL538" s="16" t="e">
        <f>IF(Wedstrijden!#REF!="x","AA","")</f>
        <v>#REF!</v>
      </c>
      <c r="BM538" s="16" t="e">
        <f>IF(Wedstrijden!#REF!="x","A","")</f>
        <v>#REF!</v>
      </c>
      <c r="BN538" s="16" t="str">
        <f>IF(Wedstrijden!T535="x","B1","")</f>
        <v/>
      </c>
      <c r="BO538" s="16" t="e">
        <f>IF(Wedstrijden!#REF!="x","BB","")</f>
        <v>#REF!</v>
      </c>
      <c r="BP538" s="16" t="str">
        <f>IF(Wedstrijden!V535="x","B","")</f>
        <v/>
      </c>
      <c r="BQ538" s="16" t="str">
        <f>IF(Wedstrijden!W535="x","L1","")</f>
        <v/>
      </c>
      <c r="BR538" s="16" t="str">
        <f>IF(Wedstrijden!X535="x","L2","")</f>
        <v/>
      </c>
      <c r="BS538" s="16" t="str">
        <f>IF(Wedstrijden!Y535="x","M1","")</f>
        <v/>
      </c>
      <c r="BT538" s="16" t="str">
        <f>IF(Wedstrijden!Z535="x","M2","")</f>
        <v/>
      </c>
      <c r="BU538" s="16" t="str">
        <f>IF(Wedstrijden!AA535="x","Z1","")</f>
        <v/>
      </c>
      <c r="BV538" s="16" t="str">
        <f>IF(Wedstrijden!AB535="x","Z2","")</f>
        <v/>
      </c>
      <c r="BW538" s="16" t="str">
        <f>IF(COUNTA(Wedstrijden!K535:S535)&lt;&gt;0,1,"")</f>
        <v/>
      </c>
      <c r="BX538" s="16" t="str">
        <f t="shared" si="49"/>
        <v/>
      </c>
      <c r="BY538" s="16" t="str">
        <f>IF(Wedstrijden!K535="x","BB","")</f>
        <v/>
      </c>
      <c r="BZ538" s="16" t="str">
        <f>IF(Wedstrijden!L535="x","B","")</f>
        <v/>
      </c>
      <c r="CA538" s="16" t="str">
        <f>IF(Wedstrijden!M535="x","L1","")</f>
        <v/>
      </c>
      <c r="CB538" s="16" t="str">
        <f>IF(Wedstrijden!N535="x","L2","")</f>
        <v/>
      </c>
      <c r="CC538" s="16" t="str">
        <f>IF(Wedstrijden!O535="x","M1","")</f>
        <v/>
      </c>
      <c r="CD538" s="16" t="str">
        <f>IF(Wedstrijden!P535="x","M2","")</f>
        <v/>
      </c>
      <c r="CE538" s="16" t="str">
        <f>IF(Wedstrijden!Q535="x","Z1","")</f>
        <v/>
      </c>
      <c r="CF538" s="16" t="str">
        <f>IF(Wedstrijden!R535="x","Z2","")</f>
        <v/>
      </c>
      <c r="CG538" s="16" t="str">
        <f>IF(Wedstrijden!S535="x","ZZL","")</f>
        <v/>
      </c>
      <c r="CL538" s="16" t="str">
        <f>IF(COUNTA(Wedstrijden!AQ535:BA535)&lt;&gt;0,2,"")</f>
        <v/>
      </c>
      <c r="CM538" s="16" t="str">
        <f t="shared" si="50"/>
        <v/>
      </c>
      <c r="CN538" s="16" t="str">
        <f>IF(Wedstrijden!AQ535="x","AA","")</f>
        <v/>
      </c>
      <c r="CO538" s="16" t="str">
        <f>IF(Wedstrijden!AR535="x","A","")</f>
        <v/>
      </c>
      <c r="CP538" s="16" t="str">
        <f>IF(Wedstrijden!AS535="x","BB","")</f>
        <v/>
      </c>
      <c r="CQ538" s="16" t="str">
        <f>IF(Wedstrijden!AT535="x","B","")</f>
        <v/>
      </c>
      <c r="CR538" s="16" t="str">
        <f>IF(Wedstrijden!AU535="x","L","")</f>
        <v/>
      </c>
      <c r="CS538" s="16" t="str">
        <f>IF(Wedstrijden!AV535="x","M","")</f>
        <v/>
      </c>
      <c r="CT538" s="16" t="str">
        <f>IF(Wedstrijden!AW535="x","Z","")</f>
        <v/>
      </c>
      <c r="CU538" s="16" t="str">
        <f>IF(Wedstrijden!BA535="x","ZZ","")</f>
        <v/>
      </c>
      <c r="CV538" s="16" t="str">
        <f>IF(COUNTA(Wedstrijden!AH535:AO535)&lt;&gt;0,2,"")</f>
        <v/>
      </c>
      <c r="CW538" s="16" t="str">
        <f t="shared" si="51"/>
        <v/>
      </c>
      <c r="CX538" s="16" t="str">
        <f>IF(Wedstrijden!AH535="x","BB","")</f>
        <v/>
      </c>
      <c r="CY538" s="16" t="str">
        <f>IF(Wedstrijden!AI535="x","B","")</f>
        <v/>
      </c>
      <c r="CZ538" s="16" t="str">
        <f>IF(Wedstrijden!AJ535="x","L","")</f>
        <v/>
      </c>
      <c r="DA538" s="16" t="str">
        <f>IF(Wedstrijden!AK535="x","M","")</f>
        <v/>
      </c>
      <c r="DB538" s="16" t="str">
        <f>IF(Wedstrijden!AL535="x","Z","")</f>
        <v/>
      </c>
      <c r="DC538" s="16" t="str">
        <f>IF(Wedstrijden!AM535="x","ZZ","")</f>
        <v/>
      </c>
      <c r="DD538" s="16" t="str">
        <f>IF(Wedstrijden!AO535="x","1.40","")</f>
        <v/>
      </c>
      <c r="DE538" s="16" t="str">
        <f>IF(COUNTA(Wedstrijden!BC535:BE535)&lt;&gt;0,6,"")</f>
        <v/>
      </c>
      <c r="DF538" s="16" t="str">
        <f t="shared" si="52"/>
        <v/>
      </c>
      <c r="DG538" s="16" t="str">
        <f>IF(Wedstrijden!BC535="x","L","")</f>
        <v/>
      </c>
      <c r="DH538" s="16" t="str">
        <f>IF(Wedstrijden!BD535="x","M","")</f>
        <v/>
      </c>
      <c r="DI538" s="16" t="str">
        <f>IF(Wedstrijden!BE535="x","Z","")</f>
        <v/>
      </c>
      <c r="DJ538" s="16" t="str">
        <f>IF(Wedstrijden!BF535="x","Z","")</f>
        <v/>
      </c>
      <c r="DK538" s="16" t="str">
        <f>IF(COUNTA(Wedstrijden!BH535:BJ535)&lt;&gt;0,6,"")</f>
        <v/>
      </c>
      <c r="DL538" s="16" t="str">
        <f t="shared" si="53"/>
        <v/>
      </c>
      <c r="DM538" s="16" t="str">
        <f>IF(Wedstrijden!BH535="x","L","")</f>
        <v/>
      </c>
      <c r="DN538" s="16" t="str">
        <f>IF(Wedstrijden!BI535="x","M","")</f>
        <v/>
      </c>
      <c r="DO538" s="16" t="str">
        <f>IF(Wedstrijden!BJ535="x","Z","")</f>
        <v/>
      </c>
      <c r="DP538" s="16" t="str">
        <f>IF(Wedstrijden!BK535="x","Z","")</f>
        <v/>
      </c>
    </row>
    <row r="539" spans="1:120" ht="14.4" x14ac:dyDescent="0.3">
      <c r="A539" s="18">
        <f>Wedstrijden!A536</f>
        <v>0</v>
      </c>
      <c r="B539" s="16" t="str">
        <f>IFERROR(VLOOKUP(Wedstrijden!#REF!,#REF!,2,FALSE),"")</f>
        <v/>
      </c>
      <c r="C539" s="16">
        <f>Wedstrijden!E536</f>
        <v>0</v>
      </c>
      <c r="D539" s="16" t="str">
        <f>IFERROR(VLOOKUP(Wedstrijden!#REF!,#REF!,2,FALSE),"")</f>
        <v/>
      </c>
      <c r="E539" s="16" t="str">
        <f>IFERROR(VLOOKUP(Wedstrijden!#REF!,#REF!,5,FALSE),"")</f>
        <v/>
      </c>
      <c r="F539" s="16" t="e">
        <f>IF(Wedstrijden!#REF!&lt;&gt;"",Wedstrijden!#REF!,"")</f>
        <v>#REF!</v>
      </c>
      <c r="G539" s="16" t="e">
        <f>IF(Wedstrijden!#REF!="Indoor",1,0)</f>
        <v>#REF!</v>
      </c>
      <c r="H539" s="16" t="e">
        <f>Wedstrijden!#REF!</f>
        <v>#REF!</v>
      </c>
      <c r="I539" s="16" t="e">
        <f>IF(Wedstrijden!#REF!="Nee",0,IF(Wedstrijden!#REF!="Ja",1,""))</f>
        <v>#REF!</v>
      </c>
      <c r="J539" s="16" t="e">
        <f>IF(Wedstrijden!#REF!&lt;&gt;"",Wedstrijden!#REF!,"")</f>
        <v>#REF!</v>
      </c>
      <c r="BJ539" s="16" t="str">
        <f>IF(COUNTA(Wedstrijden!T536:AB536)&lt;&gt;0,1,"")</f>
        <v/>
      </c>
      <c r="BK539" s="16" t="str">
        <f t="shared" si="48"/>
        <v/>
      </c>
      <c r="BL539" s="16" t="e">
        <f>IF(Wedstrijden!#REF!="x","AA","")</f>
        <v>#REF!</v>
      </c>
      <c r="BM539" s="16" t="e">
        <f>IF(Wedstrijden!#REF!="x","A","")</f>
        <v>#REF!</v>
      </c>
      <c r="BN539" s="16" t="str">
        <f>IF(Wedstrijden!T536="x","B1","")</f>
        <v/>
      </c>
      <c r="BO539" s="16" t="e">
        <f>IF(Wedstrijden!#REF!="x","BB","")</f>
        <v>#REF!</v>
      </c>
      <c r="BP539" s="16" t="str">
        <f>IF(Wedstrijden!V536="x","B","")</f>
        <v/>
      </c>
      <c r="BQ539" s="16" t="str">
        <f>IF(Wedstrijden!W536="x","L1","")</f>
        <v/>
      </c>
      <c r="BR539" s="16" t="str">
        <f>IF(Wedstrijden!X536="x","L2","")</f>
        <v/>
      </c>
      <c r="BS539" s="16" t="str">
        <f>IF(Wedstrijden!Y536="x","M1","")</f>
        <v/>
      </c>
      <c r="BT539" s="16" t="str">
        <f>IF(Wedstrijden!Z536="x","M2","")</f>
        <v/>
      </c>
      <c r="BU539" s="16" t="str">
        <f>IF(Wedstrijden!AA536="x","Z1","")</f>
        <v/>
      </c>
      <c r="BV539" s="16" t="str">
        <f>IF(Wedstrijden!AB536="x","Z2","")</f>
        <v/>
      </c>
      <c r="BW539" s="16" t="str">
        <f>IF(COUNTA(Wedstrijden!K536:S536)&lt;&gt;0,1,"")</f>
        <v/>
      </c>
      <c r="BX539" s="16" t="str">
        <f t="shared" si="49"/>
        <v/>
      </c>
      <c r="BY539" s="16" t="str">
        <f>IF(Wedstrijden!K536="x","BB","")</f>
        <v/>
      </c>
      <c r="BZ539" s="16" t="str">
        <f>IF(Wedstrijden!L536="x","B","")</f>
        <v/>
      </c>
      <c r="CA539" s="16" t="str">
        <f>IF(Wedstrijden!M536="x","L1","")</f>
        <v/>
      </c>
      <c r="CB539" s="16" t="str">
        <f>IF(Wedstrijden!N536="x","L2","")</f>
        <v/>
      </c>
      <c r="CC539" s="16" t="str">
        <f>IF(Wedstrijden!O536="x","M1","")</f>
        <v/>
      </c>
      <c r="CD539" s="16" t="str">
        <f>IF(Wedstrijden!P536="x","M2","")</f>
        <v/>
      </c>
      <c r="CE539" s="16" t="str">
        <f>IF(Wedstrijden!Q536="x","Z1","")</f>
        <v/>
      </c>
      <c r="CF539" s="16" t="str">
        <f>IF(Wedstrijden!R536="x","Z2","")</f>
        <v/>
      </c>
      <c r="CG539" s="16" t="str">
        <f>IF(Wedstrijden!S536="x","ZZL","")</f>
        <v/>
      </c>
      <c r="CL539" s="16" t="str">
        <f>IF(COUNTA(Wedstrijden!AQ536:BA536)&lt;&gt;0,2,"")</f>
        <v/>
      </c>
      <c r="CM539" s="16" t="str">
        <f t="shared" si="50"/>
        <v/>
      </c>
      <c r="CN539" s="16" t="str">
        <f>IF(Wedstrijden!AQ536="x","AA","")</f>
        <v/>
      </c>
      <c r="CO539" s="16" t="str">
        <f>IF(Wedstrijden!AR536="x","A","")</f>
        <v/>
      </c>
      <c r="CP539" s="16" t="str">
        <f>IF(Wedstrijden!AS536="x","BB","")</f>
        <v/>
      </c>
      <c r="CQ539" s="16" t="str">
        <f>IF(Wedstrijden!AT536="x","B","")</f>
        <v/>
      </c>
      <c r="CR539" s="16" t="str">
        <f>IF(Wedstrijden!AU536="x","L","")</f>
        <v/>
      </c>
      <c r="CS539" s="16" t="str">
        <f>IF(Wedstrijden!AV536="x","M","")</f>
        <v/>
      </c>
      <c r="CT539" s="16" t="str">
        <f>IF(Wedstrijden!AW536="x","Z","")</f>
        <v/>
      </c>
      <c r="CU539" s="16" t="str">
        <f>IF(Wedstrijden!BA536="x","ZZ","")</f>
        <v/>
      </c>
      <c r="CV539" s="16" t="str">
        <f>IF(COUNTA(Wedstrijden!AH536:AO536)&lt;&gt;0,2,"")</f>
        <v/>
      </c>
      <c r="CW539" s="16" t="str">
        <f t="shared" si="51"/>
        <v/>
      </c>
      <c r="CX539" s="16" t="str">
        <f>IF(Wedstrijden!AH536="x","BB","")</f>
        <v/>
      </c>
      <c r="CY539" s="16" t="str">
        <f>IF(Wedstrijden!AI536="x","B","")</f>
        <v/>
      </c>
      <c r="CZ539" s="16" t="str">
        <f>IF(Wedstrijden!AJ536="x","L","")</f>
        <v/>
      </c>
      <c r="DA539" s="16" t="str">
        <f>IF(Wedstrijden!AK536="x","M","")</f>
        <v/>
      </c>
      <c r="DB539" s="16" t="str">
        <f>IF(Wedstrijden!AL536="x","Z","")</f>
        <v/>
      </c>
      <c r="DC539" s="16" t="str">
        <f>IF(Wedstrijden!AM536="x","ZZ","")</f>
        <v/>
      </c>
      <c r="DD539" s="16" t="str">
        <f>IF(Wedstrijden!AO536="x","1.40","")</f>
        <v/>
      </c>
      <c r="DE539" s="16" t="str">
        <f>IF(COUNTA(Wedstrijden!BC536:BE536)&lt;&gt;0,6,"")</f>
        <v/>
      </c>
      <c r="DF539" s="16" t="str">
        <f t="shared" si="52"/>
        <v/>
      </c>
      <c r="DG539" s="16" t="str">
        <f>IF(Wedstrijden!BC536="x","L","")</f>
        <v/>
      </c>
      <c r="DH539" s="16" t="str">
        <f>IF(Wedstrijden!BD536="x","M","")</f>
        <v/>
      </c>
      <c r="DI539" s="16" t="str">
        <f>IF(Wedstrijden!BE536="x","Z","")</f>
        <v/>
      </c>
      <c r="DJ539" s="16" t="str">
        <f>IF(Wedstrijden!BF536="x","Z","")</f>
        <v/>
      </c>
      <c r="DK539" s="16" t="str">
        <f>IF(COUNTA(Wedstrijden!BH536:BJ536)&lt;&gt;0,6,"")</f>
        <v/>
      </c>
      <c r="DL539" s="16" t="str">
        <f t="shared" si="53"/>
        <v/>
      </c>
      <c r="DM539" s="16" t="str">
        <f>IF(Wedstrijden!BH536="x","L","")</f>
        <v/>
      </c>
      <c r="DN539" s="16" t="str">
        <f>IF(Wedstrijden!BI536="x","M","")</f>
        <v/>
      </c>
      <c r="DO539" s="16" t="str">
        <f>IF(Wedstrijden!BJ536="x","Z","")</f>
        <v/>
      </c>
      <c r="DP539" s="16" t="str">
        <f>IF(Wedstrijden!BK536="x","Z","")</f>
        <v/>
      </c>
    </row>
    <row r="540" spans="1:120" ht="14.4" x14ac:dyDescent="0.3">
      <c r="A540" s="18">
        <f>Wedstrijden!A537</f>
        <v>0</v>
      </c>
      <c r="B540" s="16" t="str">
        <f>IFERROR(VLOOKUP(Wedstrijden!#REF!,#REF!,2,FALSE),"")</f>
        <v/>
      </c>
      <c r="C540" s="16">
        <f>Wedstrijden!E537</f>
        <v>0</v>
      </c>
      <c r="D540" s="16" t="str">
        <f>IFERROR(VLOOKUP(Wedstrijden!#REF!,#REF!,2,FALSE),"")</f>
        <v/>
      </c>
      <c r="E540" s="16" t="str">
        <f>IFERROR(VLOOKUP(Wedstrijden!#REF!,#REF!,5,FALSE),"")</f>
        <v/>
      </c>
      <c r="F540" s="16" t="e">
        <f>IF(Wedstrijden!#REF!&lt;&gt;"",Wedstrijden!#REF!,"")</f>
        <v>#REF!</v>
      </c>
      <c r="G540" s="16" t="e">
        <f>IF(Wedstrijden!#REF!="Indoor",1,0)</f>
        <v>#REF!</v>
      </c>
      <c r="H540" s="16" t="e">
        <f>Wedstrijden!#REF!</f>
        <v>#REF!</v>
      </c>
      <c r="I540" s="16" t="e">
        <f>IF(Wedstrijden!#REF!="Nee",0,IF(Wedstrijden!#REF!="Ja",1,""))</f>
        <v>#REF!</v>
      </c>
      <c r="J540" s="16" t="e">
        <f>IF(Wedstrijden!#REF!&lt;&gt;"",Wedstrijden!#REF!,"")</f>
        <v>#REF!</v>
      </c>
      <c r="BJ540" s="16" t="str">
        <f>IF(COUNTA(Wedstrijden!T537:AB537)&lt;&gt;0,1,"")</f>
        <v/>
      </c>
      <c r="BK540" s="16" t="str">
        <f t="shared" si="48"/>
        <v/>
      </c>
      <c r="BL540" s="16" t="e">
        <f>IF(Wedstrijden!#REF!="x","AA","")</f>
        <v>#REF!</v>
      </c>
      <c r="BM540" s="16" t="e">
        <f>IF(Wedstrijden!#REF!="x","A","")</f>
        <v>#REF!</v>
      </c>
      <c r="BN540" s="16" t="str">
        <f>IF(Wedstrijden!T537="x","B1","")</f>
        <v/>
      </c>
      <c r="BO540" s="16" t="e">
        <f>IF(Wedstrijden!#REF!="x","BB","")</f>
        <v>#REF!</v>
      </c>
      <c r="BP540" s="16" t="str">
        <f>IF(Wedstrijden!V537="x","B","")</f>
        <v/>
      </c>
      <c r="BQ540" s="16" t="str">
        <f>IF(Wedstrijden!W537="x","L1","")</f>
        <v/>
      </c>
      <c r="BR540" s="16" t="str">
        <f>IF(Wedstrijden!X537="x","L2","")</f>
        <v/>
      </c>
      <c r="BS540" s="16" t="str">
        <f>IF(Wedstrijden!Y537="x","M1","")</f>
        <v/>
      </c>
      <c r="BT540" s="16" t="str">
        <f>IF(Wedstrijden!Z537="x","M2","")</f>
        <v/>
      </c>
      <c r="BU540" s="16" t="str">
        <f>IF(Wedstrijden!AA537="x","Z1","")</f>
        <v/>
      </c>
      <c r="BV540" s="16" t="str">
        <f>IF(Wedstrijden!AB537="x","Z2","")</f>
        <v/>
      </c>
      <c r="BW540" s="16" t="str">
        <f>IF(COUNTA(Wedstrijden!K537:S537)&lt;&gt;0,1,"")</f>
        <v/>
      </c>
      <c r="BX540" s="16" t="str">
        <f t="shared" si="49"/>
        <v/>
      </c>
      <c r="BY540" s="16" t="str">
        <f>IF(Wedstrijden!K537="x","BB","")</f>
        <v/>
      </c>
      <c r="BZ540" s="16" t="str">
        <f>IF(Wedstrijden!L537="x","B","")</f>
        <v/>
      </c>
      <c r="CA540" s="16" t="str">
        <f>IF(Wedstrijden!M537="x","L1","")</f>
        <v/>
      </c>
      <c r="CB540" s="16" t="str">
        <f>IF(Wedstrijden!N537="x","L2","")</f>
        <v/>
      </c>
      <c r="CC540" s="16" t="str">
        <f>IF(Wedstrijden!O537="x","M1","")</f>
        <v/>
      </c>
      <c r="CD540" s="16" t="str">
        <f>IF(Wedstrijden!P537="x","M2","")</f>
        <v/>
      </c>
      <c r="CE540" s="16" t="str">
        <f>IF(Wedstrijden!Q537="x","Z1","")</f>
        <v/>
      </c>
      <c r="CF540" s="16" t="str">
        <f>IF(Wedstrijden!R537="x","Z2","")</f>
        <v/>
      </c>
      <c r="CG540" s="16" t="str">
        <f>IF(Wedstrijden!S537="x","ZZL","")</f>
        <v/>
      </c>
      <c r="CL540" s="16" t="str">
        <f>IF(COUNTA(Wedstrijden!AQ537:BA537)&lt;&gt;0,2,"")</f>
        <v/>
      </c>
      <c r="CM540" s="16" t="str">
        <f t="shared" si="50"/>
        <v/>
      </c>
      <c r="CN540" s="16" t="str">
        <f>IF(Wedstrijden!AQ537="x","AA","")</f>
        <v/>
      </c>
      <c r="CO540" s="16" t="str">
        <f>IF(Wedstrijden!AR537="x","A","")</f>
        <v/>
      </c>
      <c r="CP540" s="16" t="str">
        <f>IF(Wedstrijden!AS537="x","BB","")</f>
        <v/>
      </c>
      <c r="CQ540" s="16" t="str">
        <f>IF(Wedstrijden!AT537="x","B","")</f>
        <v/>
      </c>
      <c r="CR540" s="16" t="str">
        <f>IF(Wedstrijden!AU537="x","L","")</f>
        <v/>
      </c>
      <c r="CS540" s="16" t="str">
        <f>IF(Wedstrijden!AV537="x","M","")</f>
        <v/>
      </c>
      <c r="CT540" s="16" t="str">
        <f>IF(Wedstrijden!AW537="x","Z","")</f>
        <v/>
      </c>
      <c r="CU540" s="16" t="str">
        <f>IF(Wedstrijden!BA537="x","ZZ","")</f>
        <v/>
      </c>
      <c r="CV540" s="16" t="str">
        <f>IF(COUNTA(Wedstrijden!AH537:AO537)&lt;&gt;0,2,"")</f>
        <v/>
      </c>
      <c r="CW540" s="16" t="str">
        <f t="shared" si="51"/>
        <v/>
      </c>
      <c r="CX540" s="16" t="str">
        <f>IF(Wedstrijden!AH537="x","BB","")</f>
        <v/>
      </c>
      <c r="CY540" s="16" t="str">
        <f>IF(Wedstrijden!AI537="x","B","")</f>
        <v/>
      </c>
      <c r="CZ540" s="16" t="str">
        <f>IF(Wedstrijden!AJ537="x","L","")</f>
        <v/>
      </c>
      <c r="DA540" s="16" t="str">
        <f>IF(Wedstrijden!AK537="x","M","")</f>
        <v/>
      </c>
      <c r="DB540" s="16" t="str">
        <f>IF(Wedstrijden!AL537="x","Z","")</f>
        <v/>
      </c>
      <c r="DC540" s="16" t="str">
        <f>IF(Wedstrijden!AM537="x","ZZ","")</f>
        <v/>
      </c>
      <c r="DD540" s="16" t="str">
        <f>IF(Wedstrijden!AO537="x","1.40","")</f>
        <v/>
      </c>
      <c r="DE540" s="16" t="str">
        <f>IF(COUNTA(Wedstrijden!BC537:BE537)&lt;&gt;0,6,"")</f>
        <v/>
      </c>
      <c r="DF540" s="16" t="str">
        <f t="shared" si="52"/>
        <v/>
      </c>
      <c r="DG540" s="16" t="str">
        <f>IF(Wedstrijden!BC537="x","L","")</f>
        <v/>
      </c>
      <c r="DH540" s="16" t="str">
        <f>IF(Wedstrijden!BD537="x","M","")</f>
        <v/>
      </c>
      <c r="DI540" s="16" t="str">
        <f>IF(Wedstrijden!BE537="x","Z","")</f>
        <v/>
      </c>
      <c r="DJ540" s="16" t="str">
        <f>IF(Wedstrijden!BF537="x","Z","")</f>
        <v/>
      </c>
      <c r="DK540" s="16" t="str">
        <f>IF(COUNTA(Wedstrijden!BH537:BJ537)&lt;&gt;0,6,"")</f>
        <v/>
      </c>
      <c r="DL540" s="16" t="str">
        <f t="shared" si="53"/>
        <v/>
      </c>
      <c r="DM540" s="16" t="str">
        <f>IF(Wedstrijden!BH537="x","L","")</f>
        <v/>
      </c>
      <c r="DN540" s="16" t="str">
        <f>IF(Wedstrijden!BI537="x","M","")</f>
        <v/>
      </c>
      <c r="DO540" s="16" t="str">
        <f>IF(Wedstrijden!BJ537="x","Z","")</f>
        <v/>
      </c>
      <c r="DP540" s="16" t="str">
        <f>IF(Wedstrijden!BK537="x","Z","")</f>
        <v/>
      </c>
    </row>
    <row r="541" spans="1:120" ht="14.4" x14ac:dyDescent="0.3">
      <c r="A541" s="18">
        <f>Wedstrijden!A538</f>
        <v>0</v>
      </c>
      <c r="B541" s="16" t="str">
        <f>IFERROR(VLOOKUP(Wedstrijden!#REF!,#REF!,2,FALSE),"")</f>
        <v/>
      </c>
      <c r="C541" s="16">
        <f>Wedstrijden!E538</f>
        <v>0</v>
      </c>
      <c r="D541" s="16" t="str">
        <f>IFERROR(VLOOKUP(Wedstrijden!#REF!,#REF!,2,FALSE),"")</f>
        <v/>
      </c>
      <c r="E541" s="16" t="str">
        <f>IFERROR(VLOOKUP(Wedstrijden!#REF!,#REF!,5,FALSE),"")</f>
        <v/>
      </c>
      <c r="F541" s="16" t="e">
        <f>IF(Wedstrijden!#REF!&lt;&gt;"",Wedstrijden!#REF!,"")</f>
        <v>#REF!</v>
      </c>
      <c r="G541" s="16" t="e">
        <f>IF(Wedstrijden!#REF!="Indoor",1,0)</f>
        <v>#REF!</v>
      </c>
      <c r="H541" s="16" t="e">
        <f>Wedstrijden!#REF!</f>
        <v>#REF!</v>
      </c>
      <c r="I541" s="16" t="e">
        <f>IF(Wedstrijden!#REF!="Nee",0,IF(Wedstrijden!#REF!="Ja",1,""))</f>
        <v>#REF!</v>
      </c>
      <c r="J541" s="16" t="e">
        <f>IF(Wedstrijden!#REF!&lt;&gt;"",Wedstrijden!#REF!,"")</f>
        <v>#REF!</v>
      </c>
      <c r="BJ541" s="16" t="str">
        <f>IF(COUNTA(Wedstrijden!T538:AB538)&lt;&gt;0,1,"")</f>
        <v/>
      </c>
      <c r="BK541" s="16" t="str">
        <f t="shared" si="48"/>
        <v/>
      </c>
      <c r="BL541" s="16" t="e">
        <f>IF(Wedstrijden!#REF!="x","AA","")</f>
        <v>#REF!</v>
      </c>
      <c r="BM541" s="16" t="e">
        <f>IF(Wedstrijden!#REF!="x","A","")</f>
        <v>#REF!</v>
      </c>
      <c r="BN541" s="16" t="str">
        <f>IF(Wedstrijden!T538="x","B1","")</f>
        <v/>
      </c>
      <c r="BO541" s="16" t="e">
        <f>IF(Wedstrijden!#REF!="x","BB","")</f>
        <v>#REF!</v>
      </c>
      <c r="BP541" s="16" t="str">
        <f>IF(Wedstrijden!V538="x","B","")</f>
        <v/>
      </c>
      <c r="BQ541" s="16" t="str">
        <f>IF(Wedstrijden!W538="x","L1","")</f>
        <v/>
      </c>
      <c r="BR541" s="16" t="str">
        <f>IF(Wedstrijden!X538="x","L2","")</f>
        <v/>
      </c>
      <c r="BS541" s="16" t="str">
        <f>IF(Wedstrijden!Y538="x","M1","")</f>
        <v/>
      </c>
      <c r="BT541" s="16" t="str">
        <f>IF(Wedstrijden!Z538="x","M2","")</f>
        <v/>
      </c>
      <c r="BU541" s="16" t="str">
        <f>IF(Wedstrijden!AA538="x","Z1","")</f>
        <v/>
      </c>
      <c r="BV541" s="16" t="str">
        <f>IF(Wedstrijden!AB538="x","Z2","")</f>
        <v/>
      </c>
      <c r="BW541" s="16" t="str">
        <f>IF(COUNTA(Wedstrijden!K538:S538)&lt;&gt;0,1,"")</f>
        <v/>
      </c>
      <c r="BX541" s="16" t="str">
        <f t="shared" si="49"/>
        <v/>
      </c>
      <c r="BY541" s="16" t="str">
        <f>IF(Wedstrijden!K538="x","BB","")</f>
        <v/>
      </c>
      <c r="BZ541" s="16" t="str">
        <f>IF(Wedstrijden!L538="x","B","")</f>
        <v/>
      </c>
      <c r="CA541" s="16" t="str">
        <f>IF(Wedstrijden!M538="x","L1","")</f>
        <v/>
      </c>
      <c r="CB541" s="16" t="str">
        <f>IF(Wedstrijden!N538="x","L2","")</f>
        <v/>
      </c>
      <c r="CC541" s="16" t="str">
        <f>IF(Wedstrijden!O538="x","M1","")</f>
        <v/>
      </c>
      <c r="CD541" s="16" t="str">
        <f>IF(Wedstrijden!P538="x","M2","")</f>
        <v/>
      </c>
      <c r="CE541" s="16" t="str">
        <f>IF(Wedstrijden!Q538="x","Z1","")</f>
        <v/>
      </c>
      <c r="CF541" s="16" t="str">
        <f>IF(Wedstrijden!R538="x","Z2","")</f>
        <v/>
      </c>
      <c r="CG541" s="16" t="str">
        <f>IF(Wedstrijden!S538="x","ZZL","")</f>
        <v/>
      </c>
      <c r="CL541" s="16" t="str">
        <f>IF(COUNTA(Wedstrijden!AQ538:BA538)&lt;&gt;0,2,"")</f>
        <v/>
      </c>
      <c r="CM541" s="16" t="str">
        <f t="shared" si="50"/>
        <v/>
      </c>
      <c r="CN541" s="16" t="str">
        <f>IF(Wedstrijden!AQ538="x","AA","")</f>
        <v/>
      </c>
      <c r="CO541" s="16" t="str">
        <f>IF(Wedstrijden!AR538="x","A","")</f>
        <v/>
      </c>
      <c r="CP541" s="16" t="str">
        <f>IF(Wedstrijden!AS538="x","BB","")</f>
        <v/>
      </c>
      <c r="CQ541" s="16" t="str">
        <f>IF(Wedstrijden!AT538="x","B","")</f>
        <v/>
      </c>
      <c r="CR541" s="16" t="str">
        <f>IF(Wedstrijden!AU538="x","L","")</f>
        <v/>
      </c>
      <c r="CS541" s="16" t="str">
        <f>IF(Wedstrijden!AV538="x","M","")</f>
        <v/>
      </c>
      <c r="CT541" s="16" t="str">
        <f>IF(Wedstrijden!AW538="x","Z","")</f>
        <v/>
      </c>
      <c r="CU541" s="16" t="str">
        <f>IF(Wedstrijden!BA538="x","ZZ","")</f>
        <v/>
      </c>
      <c r="CV541" s="16" t="str">
        <f>IF(COUNTA(Wedstrijden!AH538:AO538)&lt;&gt;0,2,"")</f>
        <v/>
      </c>
      <c r="CW541" s="16" t="str">
        <f t="shared" si="51"/>
        <v/>
      </c>
      <c r="CX541" s="16" t="str">
        <f>IF(Wedstrijden!AH538="x","BB","")</f>
        <v/>
      </c>
      <c r="CY541" s="16" t="str">
        <f>IF(Wedstrijden!AI538="x","B","")</f>
        <v/>
      </c>
      <c r="CZ541" s="16" t="str">
        <f>IF(Wedstrijden!AJ538="x","L","")</f>
        <v/>
      </c>
      <c r="DA541" s="16" t="str">
        <f>IF(Wedstrijden!AK538="x","M","")</f>
        <v/>
      </c>
      <c r="DB541" s="16" t="str">
        <f>IF(Wedstrijden!AL538="x","Z","")</f>
        <v/>
      </c>
      <c r="DC541" s="16" t="str">
        <f>IF(Wedstrijden!AM538="x","ZZ","")</f>
        <v/>
      </c>
      <c r="DD541" s="16" t="str">
        <f>IF(Wedstrijden!AO538="x","1.40","")</f>
        <v/>
      </c>
      <c r="DE541" s="16" t="str">
        <f>IF(COUNTA(Wedstrijden!BC538:BE538)&lt;&gt;0,6,"")</f>
        <v/>
      </c>
      <c r="DF541" s="16" t="str">
        <f t="shared" si="52"/>
        <v/>
      </c>
      <c r="DG541" s="16" t="str">
        <f>IF(Wedstrijden!BC538="x","L","")</f>
        <v/>
      </c>
      <c r="DH541" s="16" t="str">
        <f>IF(Wedstrijden!BD538="x","M","")</f>
        <v/>
      </c>
      <c r="DI541" s="16" t="str">
        <f>IF(Wedstrijden!BE538="x","Z","")</f>
        <v/>
      </c>
      <c r="DJ541" s="16" t="str">
        <f>IF(Wedstrijden!BF538="x","Z","")</f>
        <v/>
      </c>
      <c r="DK541" s="16" t="str">
        <f>IF(COUNTA(Wedstrijden!BH538:BJ538)&lt;&gt;0,6,"")</f>
        <v/>
      </c>
      <c r="DL541" s="16" t="str">
        <f t="shared" si="53"/>
        <v/>
      </c>
      <c r="DM541" s="16" t="str">
        <f>IF(Wedstrijden!BH538="x","L","")</f>
        <v/>
      </c>
      <c r="DN541" s="16" t="str">
        <f>IF(Wedstrijden!BI538="x","M","")</f>
        <v/>
      </c>
      <c r="DO541" s="16" t="str">
        <f>IF(Wedstrijden!BJ538="x","Z","")</f>
        <v/>
      </c>
      <c r="DP541" s="16" t="str">
        <f>IF(Wedstrijden!BK538="x","Z","")</f>
        <v/>
      </c>
    </row>
    <row r="542" spans="1:120" ht="14.4" x14ac:dyDescent="0.3">
      <c r="A542" s="18">
        <f>Wedstrijden!A539</f>
        <v>0</v>
      </c>
      <c r="B542" s="16" t="str">
        <f>IFERROR(VLOOKUP(Wedstrijden!#REF!,#REF!,2,FALSE),"")</f>
        <v/>
      </c>
      <c r="C542" s="16">
        <f>Wedstrijden!E539</f>
        <v>0</v>
      </c>
      <c r="D542" s="16" t="str">
        <f>IFERROR(VLOOKUP(Wedstrijden!#REF!,#REF!,2,FALSE),"")</f>
        <v/>
      </c>
      <c r="E542" s="16" t="str">
        <f>IFERROR(VLOOKUP(Wedstrijden!#REF!,#REF!,5,FALSE),"")</f>
        <v/>
      </c>
      <c r="F542" s="16" t="e">
        <f>IF(Wedstrijden!#REF!&lt;&gt;"",Wedstrijden!#REF!,"")</f>
        <v>#REF!</v>
      </c>
      <c r="G542" s="16" t="e">
        <f>IF(Wedstrijden!#REF!="Indoor",1,0)</f>
        <v>#REF!</v>
      </c>
      <c r="H542" s="16" t="e">
        <f>Wedstrijden!#REF!</f>
        <v>#REF!</v>
      </c>
      <c r="I542" s="16" t="e">
        <f>IF(Wedstrijden!#REF!="Nee",0,IF(Wedstrijden!#REF!="Ja",1,""))</f>
        <v>#REF!</v>
      </c>
      <c r="J542" s="16" t="e">
        <f>IF(Wedstrijden!#REF!&lt;&gt;"",Wedstrijden!#REF!,"")</f>
        <v>#REF!</v>
      </c>
      <c r="BJ542" s="16" t="str">
        <f>IF(COUNTA(Wedstrijden!T539:AB539)&lt;&gt;0,1,"")</f>
        <v/>
      </c>
      <c r="BK542" s="16" t="str">
        <f t="shared" si="48"/>
        <v/>
      </c>
      <c r="BL542" s="16" t="e">
        <f>IF(Wedstrijden!#REF!="x","AA","")</f>
        <v>#REF!</v>
      </c>
      <c r="BM542" s="16" t="e">
        <f>IF(Wedstrijden!#REF!="x","A","")</f>
        <v>#REF!</v>
      </c>
      <c r="BN542" s="16" t="str">
        <f>IF(Wedstrijden!T539="x","B1","")</f>
        <v/>
      </c>
      <c r="BO542" s="16" t="e">
        <f>IF(Wedstrijden!#REF!="x","BB","")</f>
        <v>#REF!</v>
      </c>
      <c r="BP542" s="16" t="str">
        <f>IF(Wedstrijden!V539="x","B","")</f>
        <v/>
      </c>
      <c r="BQ542" s="16" t="str">
        <f>IF(Wedstrijden!W539="x","L1","")</f>
        <v/>
      </c>
      <c r="BR542" s="16" t="str">
        <f>IF(Wedstrijden!X539="x","L2","")</f>
        <v/>
      </c>
      <c r="BS542" s="16" t="str">
        <f>IF(Wedstrijden!Y539="x","M1","")</f>
        <v/>
      </c>
      <c r="BT542" s="16" t="str">
        <f>IF(Wedstrijden!Z539="x","M2","")</f>
        <v/>
      </c>
      <c r="BU542" s="16" t="str">
        <f>IF(Wedstrijden!AA539="x","Z1","")</f>
        <v/>
      </c>
      <c r="BV542" s="16" t="str">
        <f>IF(Wedstrijden!AB539="x","Z2","")</f>
        <v/>
      </c>
      <c r="BW542" s="16" t="str">
        <f>IF(COUNTA(Wedstrijden!K539:S539)&lt;&gt;0,1,"")</f>
        <v/>
      </c>
      <c r="BX542" s="16" t="str">
        <f t="shared" si="49"/>
        <v/>
      </c>
      <c r="BY542" s="16" t="str">
        <f>IF(Wedstrijden!K539="x","BB","")</f>
        <v/>
      </c>
      <c r="BZ542" s="16" t="str">
        <f>IF(Wedstrijden!L539="x","B","")</f>
        <v/>
      </c>
      <c r="CA542" s="16" t="str">
        <f>IF(Wedstrijden!M539="x","L1","")</f>
        <v/>
      </c>
      <c r="CB542" s="16" t="str">
        <f>IF(Wedstrijden!N539="x","L2","")</f>
        <v/>
      </c>
      <c r="CC542" s="16" t="str">
        <f>IF(Wedstrijden!O539="x","M1","")</f>
        <v/>
      </c>
      <c r="CD542" s="16" t="str">
        <f>IF(Wedstrijden!P539="x","M2","")</f>
        <v/>
      </c>
      <c r="CE542" s="16" t="str">
        <f>IF(Wedstrijden!Q539="x","Z1","")</f>
        <v/>
      </c>
      <c r="CF542" s="16" t="str">
        <f>IF(Wedstrijden!R539="x","Z2","")</f>
        <v/>
      </c>
      <c r="CG542" s="16" t="str">
        <f>IF(Wedstrijden!S539="x","ZZL","")</f>
        <v/>
      </c>
      <c r="CL542" s="16" t="str">
        <f>IF(COUNTA(Wedstrijden!AQ539:BA539)&lt;&gt;0,2,"")</f>
        <v/>
      </c>
      <c r="CM542" s="16" t="str">
        <f t="shared" si="50"/>
        <v/>
      </c>
      <c r="CN542" s="16" t="str">
        <f>IF(Wedstrijden!AQ539="x","AA","")</f>
        <v/>
      </c>
      <c r="CO542" s="16" t="str">
        <f>IF(Wedstrijden!AR539="x","A","")</f>
        <v/>
      </c>
      <c r="CP542" s="16" t="str">
        <f>IF(Wedstrijden!AS539="x","BB","")</f>
        <v/>
      </c>
      <c r="CQ542" s="16" t="str">
        <f>IF(Wedstrijden!AT539="x","B","")</f>
        <v/>
      </c>
      <c r="CR542" s="16" t="str">
        <f>IF(Wedstrijden!AU539="x","L","")</f>
        <v/>
      </c>
      <c r="CS542" s="16" t="str">
        <f>IF(Wedstrijden!AV539="x","M","")</f>
        <v/>
      </c>
      <c r="CT542" s="16" t="str">
        <f>IF(Wedstrijden!AW539="x","Z","")</f>
        <v/>
      </c>
      <c r="CU542" s="16" t="str">
        <f>IF(Wedstrijden!BA539="x","ZZ","")</f>
        <v/>
      </c>
      <c r="CV542" s="16" t="str">
        <f>IF(COUNTA(Wedstrijden!AH539:AO539)&lt;&gt;0,2,"")</f>
        <v/>
      </c>
      <c r="CW542" s="16" t="str">
        <f t="shared" si="51"/>
        <v/>
      </c>
      <c r="CX542" s="16" t="str">
        <f>IF(Wedstrijden!AH539="x","BB","")</f>
        <v/>
      </c>
      <c r="CY542" s="16" t="str">
        <f>IF(Wedstrijden!AI539="x","B","")</f>
        <v/>
      </c>
      <c r="CZ542" s="16" t="str">
        <f>IF(Wedstrijden!AJ539="x","L","")</f>
        <v/>
      </c>
      <c r="DA542" s="16" t="str">
        <f>IF(Wedstrijden!AK539="x","M","")</f>
        <v/>
      </c>
      <c r="DB542" s="16" t="str">
        <f>IF(Wedstrijden!AL539="x","Z","")</f>
        <v/>
      </c>
      <c r="DC542" s="16" t="str">
        <f>IF(Wedstrijden!AM539="x","ZZ","")</f>
        <v/>
      </c>
      <c r="DD542" s="16" t="str">
        <f>IF(Wedstrijden!AO539="x","1.40","")</f>
        <v/>
      </c>
      <c r="DE542" s="16" t="str">
        <f>IF(COUNTA(Wedstrijden!BC539:BE539)&lt;&gt;0,6,"")</f>
        <v/>
      </c>
      <c r="DF542" s="16" t="str">
        <f t="shared" si="52"/>
        <v/>
      </c>
      <c r="DG542" s="16" t="str">
        <f>IF(Wedstrijden!BC539="x","L","")</f>
        <v/>
      </c>
      <c r="DH542" s="16" t="str">
        <f>IF(Wedstrijden!BD539="x","M","")</f>
        <v/>
      </c>
      <c r="DI542" s="16" t="str">
        <f>IF(Wedstrijden!BE539="x","Z","")</f>
        <v/>
      </c>
      <c r="DJ542" s="16" t="str">
        <f>IF(Wedstrijden!BF539="x","Z","")</f>
        <v/>
      </c>
      <c r="DK542" s="16" t="str">
        <f>IF(COUNTA(Wedstrijden!BH539:BJ539)&lt;&gt;0,6,"")</f>
        <v/>
      </c>
      <c r="DL542" s="16" t="str">
        <f t="shared" si="53"/>
        <v/>
      </c>
      <c r="DM542" s="16" t="str">
        <f>IF(Wedstrijden!BH539="x","L","")</f>
        <v/>
      </c>
      <c r="DN542" s="16" t="str">
        <f>IF(Wedstrijden!BI539="x","M","")</f>
        <v/>
      </c>
      <c r="DO542" s="16" t="str">
        <f>IF(Wedstrijden!BJ539="x","Z","")</f>
        <v/>
      </c>
      <c r="DP542" s="16" t="str">
        <f>IF(Wedstrijden!BK539="x","Z","")</f>
        <v/>
      </c>
    </row>
    <row r="543" spans="1:120" ht="14.4" x14ac:dyDescent="0.3">
      <c r="A543" s="18">
        <f>Wedstrijden!A540</f>
        <v>0</v>
      </c>
      <c r="B543" s="16" t="str">
        <f>IFERROR(VLOOKUP(Wedstrijden!#REF!,#REF!,2,FALSE),"")</f>
        <v/>
      </c>
      <c r="C543" s="16">
        <f>Wedstrijden!E540</f>
        <v>0</v>
      </c>
      <c r="D543" s="16" t="str">
        <f>IFERROR(VLOOKUP(Wedstrijden!#REF!,#REF!,2,FALSE),"")</f>
        <v/>
      </c>
      <c r="E543" s="16" t="str">
        <f>IFERROR(VLOOKUP(Wedstrijden!#REF!,#REF!,5,FALSE),"")</f>
        <v/>
      </c>
      <c r="F543" s="16" t="e">
        <f>IF(Wedstrijden!#REF!&lt;&gt;"",Wedstrijden!#REF!,"")</f>
        <v>#REF!</v>
      </c>
      <c r="G543" s="16" t="e">
        <f>IF(Wedstrijden!#REF!="Indoor",1,0)</f>
        <v>#REF!</v>
      </c>
      <c r="H543" s="16" t="e">
        <f>Wedstrijden!#REF!</f>
        <v>#REF!</v>
      </c>
      <c r="I543" s="16" t="e">
        <f>IF(Wedstrijden!#REF!="Nee",0,IF(Wedstrijden!#REF!="Ja",1,""))</f>
        <v>#REF!</v>
      </c>
      <c r="J543" s="16" t="e">
        <f>IF(Wedstrijden!#REF!&lt;&gt;"",Wedstrijden!#REF!,"")</f>
        <v>#REF!</v>
      </c>
      <c r="BJ543" s="16" t="str">
        <f>IF(COUNTA(Wedstrijden!T540:AB540)&lt;&gt;0,1,"")</f>
        <v/>
      </c>
      <c r="BK543" s="16" t="str">
        <f t="shared" si="48"/>
        <v/>
      </c>
      <c r="BL543" s="16" t="e">
        <f>IF(Wedstrijden!#REF!="x","AA","")</f>
        <v>#REF!</v>
      </c>
      <c r="BM543" s="16" t="e">
        <f>IF(Wedstrijden!#REF!="x","A","")</f>
        <v>#REF!</v>
      </c>
      <c r="BN543" s="16" t="str">
        <f>IF(Wedstrijden!T540="x","B1","")</f>
        <v/>
      </c>
      <c r="BO543" s="16" t="e">
        <f>IF(Wedstrijden!#REF!="x","BB","")</f>
        <v>#REF!</v>
      </c>
      <c r="BP543" s="16" t="str">
        <f>IF(Wedstrijden!V540="x","B","")</f>
        <v/>
      </c>
      <c r="BQ543" s="16" t="str">
        <f>IF(Wedstrijden!W540="x","L1","")</f>
        <v/>
      </c>
      <c r="BR543" s="16" t="str">
        <f>IF(Wedstrijden!X540="x","L2","")</f>
        <v/>
      </c>
      <c r="BS543" s="16" t="str">
        <f>IF(Wedstrijden!Y540="x","M1","")</f>
        <v/>
      </c>
      <c r="BT543" s="16" t="str">
        <f>IF(Wedstrijden!Z540="x","M2","")</f>
        <v/>
      </c>
      <c r="BU543" s="16" t="str">
        <f>IF(Wedstrijden!AA540="x","Z1","")</f>
        <v/>
      </c>
      <c r="BV543" s="16" t="str">
        <f>IF(Wedstrijden!AB540="x","Z2","")</f>
        <v/>
      </c>
      <c r="BW543" s="16" t="str">
        <f>IF(COUNTA(Wedstrijden!K540:S540)&lt;&gt;0,1,"")</f>
        <v/>
      </c>
      <c r="BX543" s="16" t="str">
        <f t="shared" si="49"/>
        <v/>
      </c>
      <c r="BY543" s="16" t="str">
        <f>IF(Wedstrijden!K540="x","BB","")</f>
        <v/>
      </c>
      <c r="BZ543" s="16" t="str">
        <f>IF(Wedstrijden!L540="x","B","")</f>
        <v/>
      </c>
      <c r="CA543" s="16" t="str">
        <f>IF(Wedstrijden!M540="x","L1","")</f>
        <v/>
      </c>
      <c r="CB543" s="16" t="str">
        <f>IF(Wedstrijden!N540="x","L2","")</f>
        <v/>
      </c>
      <c r="CC543" s="16" t="str">
        <f>IF(Wedstrijden!O540="x","M1","")</f>
        <v/>
      </c>
      <c r="CD543" s="16" t="str">
        <f>IF(Wedstrijden!P540="x","M2","")</f>
        <v/>
      </c>
      <c r="CE543" s="16" t="str">
        <f>IF(Wedstrijden!Q540="x","Z1","")</f>
        <v/>
      </c>
      <c r="CF543" s="16" t="str">
        <f>IF(Wedstrijden!R540="x","Z2","")</f>
        <v/>
      </c>
      <c r="CG543" s="16" t="str">
        <f>IF(Wedstrijden!S540="x","ZZL","")</f>
        <v/>
      </c>
      <c r="CL543" s="16" t="str">
        <f>IF(COUNTA(Wedstrijden!AQ540:BA540)&lt;&gt;0,2,"")</f>
        <v/>
      </c>
      <c r="CM543" s="16" t="str">
        <f t="shared" si="50"/>
        <v/>
      </c>
      <c r="CN543" s="16" t="str">
        <f>IF(Wedstrijden!AQ540="x","AA","")</f>
        <v/>
      </c>
      <c r="CO543" s="16" t="str">
        <f>IF(Wedstrijden!AR540="x","A","")</f>
        <v/>
      </c>
      <c r="CP543" s="16" t="str">
        <f>IF(Wedstrijden!AS540="x","BB","")</f>
        <v/>
      </c>
      <c r="CQ543" s="16" t="str">
        <f>IF(Wedstrijden!AT540="x","B","")</f>
        <v/>
      </c>
      <c r="CR543" s="16" t="str">
        <f>IF(Wedstrijden!AU540="x","L","")</f>
        <v/>
      </c>
      <c r="CS543" s="16" t="str">
        <f>IF(Wedstrijden!AV540="x","M","")</f>
        <v/>
      </c>
      <c r="CT543" s="16" t="str">
        <f>IF(Wedstrijden!AW540="x","Z","")</f>
        <v/>
      </c>
      <c r="CU543" s="16" t="str">
        <f>IF(Wedstrijden!BA540="x","ZZ","")</f>
        <v/>
      </c>
      <c r="CV543" s="16" t="str">
        <f>IF(COUNTA(Wedstrijden!AH540:AO540)&lt;&gt;0,2,"")</f>
        <v/>
      </c>
      <c r="CW543" s="16" t="str">
        <f t="shared" si="51"/>
        <v/>
      </c>
      <c r="CX543" s="16" t="str">
        <f>IF(Wedstrijden!AH540="x","BB","")</f>
        <v/>
      </c>
      <c r="CY543" s="16" t="str">
        <f>IF(Wedstrijden!AI540="x","B","")</f>
        <v/>
      </c>
      <c r="CZ543" s="16" t="str">
        <f>IF(Wedstrijden!AJ540="x","L","")</f>
        <v/>
      </c>
      <c r="DA543" s="16" t="str">
        <f>IF(Wedstrijden!AK540="x","M","")</f>
        <v/>
      </c>
      <c r="DB543" s="16" t="str">
        <f>IF(Wedstrijden!AL540="x","Z","")</f>
        <v/>
      </c>
      <c r="DC543" s="16" t="str">
        <f>IF(Wedstrijden!AM540="x","ZZ","")</f>
        <v/>
      </c>
      <c r="DD543" s="16" t="str">
        <f>IF(Wedstrijden!AO540="x","1.40","")</f>
        <v/>
      </c>
      <c r="DE543" s="16" t="str">
        <f>IF(COUNTA(Wedstrijden!BC540:BE540)&lt;&gt;0,6,"")</f>
        <v/>
      </c>
      <c r="DF543" s="16" t="str">
        <f t="shared" si="52"/>
        <v/>
      </c>
      <c r="DG543" s="16" t="str">
        <f>IF(Wedstrijden!BC540="x","L","")</f>
        <v/>
      </c>
      <c r="DH543" s="16" t="str">
        <f>IF(Wedstrijden!BD540="x","M","")</f>
        <v/>
      </c>
      <c r="DI543" s="16" t="str">
        <f>IF(Wedstrijden!BE540="x","Z","")</f>
        <v/>
      </c>
      <c r="DJ543" s="16" t="str">
        <f>IF(Wedstrijden!BF540="x","Z","")</f>
        <v/>
      </c>
      <c r="DK543" s="16" t="str">
        <f>IF(COUNTA(Wedstrijden!BH540:BJ540)&lt;&gt;0,6,"")</f>
        <v/>
      </c>
      <c r="DL543" s="16" t="str">
        <f t="shared" si="53"/>
        <v/>
      </c>
      <c r="DM543" s="16" t="str">
        <f>IF(Wedstrijden!BH540="x","L","")</f>
        <v/>
      </c>
      <c r="DN543" s="16" t="str">
        <f>IF(Wedstrijden!BI540="x","M","")</f>
        <v/>
      </c>
      <c r="DO543" s="16" t="str">
        <f>IF(Wedstrijden!BJ540="x","Z","")</f>
        <v/>
      </c>
      <c r="DP543" s="16" t="str">
        <f>IF(Wedstrijden!BK540="x","Z","")</f>
        <v/>
      </c>
    </row>
    <row r="544" spans="1:120" ht="14.4" x14ac:dyDescent="0.3">
      <c r="A544" s="18">
        <f>Wedstrijden!A541</f>
        <v>0</v>
      </c>
      <c r="B544" s="16" t="str">
        <f>IFERROR(VLOOKUP(Wedstrijden!#REF!,#REF!,2,FALSE),"")</f>
        <v/>
      </c>
      <c r="C544" s="16">
        <f>Wedstrijden!E541</f>
        <v>0</v>
      </c>
      <c r="D544" s="16" t="str">
        <f>IFERROR(VLOOKUP(Wedstrijden!#REF!,#REF!,2,FALSE),"")</f>
        <v/>
      </c>
      <c r="E544" s="16" t="str">
        <f>IFERROR(VLOOKUP(Wedstrijden!#REF!,#REF!,5,FALSE),"")</f>
        <v/>
      </c>
      <c r="F544" s="16" t="e">
        <f>IF(Wedstrijden!#REF!&lt;&gt;"",Wedstrijden!#REF!,"")</f>
        <v>#REF!</v>
      </c>
      <c r="G544" s="16" t="e">
        <f>IF(Wedstrijden!#REF!="Indoor",1,0)</f>
        <v>#REF!</v>
      </c>
      <c r="H544" s="16" t="e">
        <f>Wedstrijden!#REF!</f>
        <v>#REF!</v>
      </c>
      <c r="I544" s="16" t="e">
        <f>IF(Wedstrijden!#REF!="Nee",0,IF(Wedstrijden!#REF!="Ja",1,""))</f>
        <v>#REF!</v>
      </c>
      <c r="J544" s="16" t="e">
        <f>IF(Wedstrijden!#REF!&lt;&gt;"",Wedstrijden!#REF!,"")</f>
        <v>#REF!</v>
      </c>
      <c r="BJ544" s="16" t="str">
        <f>IF(COUNTA(Wedstrijden!T541:AB541)&lt;&gt;0,1,"")</f>
        <v/>
      </c>
      <c r="BK544" s="16" t="str">
        <f t="shared" si="48"/>
        <v/>
      </c>
      <c r="BL544" s="16" t="e">
        <f>IF(Wedstrijden!#REF!="x","AA","")</f>
        <v>#REF!</v>
      </c>
      <c r="BM544" s="16" t="e">
        <f>IF(Wedstrijden!#REF!="x","A","")</f>
        <v>#REF!</v>
      </c>
      <c r="BN544" s="16" t="str">
        <f>IF(Wedstrijden!T541="x","B1","")</f>
        <v/>
      </c>
      <c r="BO544" s="16" t="e">
        <f>IF(Wedstrijden!#REF!="x","BB","")</f>
        <v>#REF!</v>
      </c>
      <c r="BP544" s="16" t="str">
        <f>IF(Wedstrijden!V541="x","B","")</f>
        <v/>
      </c>
      <c r="BQ544" s="16" t="str">
        <f>IF(Wedstrijden!W541="x","L1","")</f>
        <v/>
      </c>
      <c r="BR544" s="16" t="str">
        <f>IF(Wedstrijden!X541="x","L2","")</f>
        <v/>
      </c>
      <c r="BS544" s="16" t="str">
        <f>IF(Wedstrijden!Y541="x","M1","")</f>
        <v/>
      </c>
      <c r="BT544" s="16" t="str">
        <f>IF(Wedstrijden!Z541="x","M2","")</f>
        <v/>
      </c>
      <c r="BU544" s="16" t="str">
        <f>IF(Wedstrijden!AA541="x","Z1","")</f>
        <v/>
      </c>
      <c r="BV544" s="16" t="str">
        <f>IF(Wedstrijden!AB541="x","Z2","")</f>
        <v/>
      </c>
      <c r="BW544" s="16" t="str">
        <f>IF(COUNTA(Wedstrijden!K541:S541)&lt;&gt;0,1,"")</f>
        <v/>
      </c>
      <c r="BX544" s="16" t="str">
        <f t="shared" si="49"/>
        <v/>
      </c>
      <c r="BY544" s="16" t="str">
        <f>IF(Wedstrijden!K541="x","BB","")</f>
        <v/>
      </c>
      <c r="BZ544" s="16" t="str">
        <f>IF(Wedstrijden!L541="x","B","")</f>
        <v/>
      </c>
      <c r="CA544" s="16" t="str">
        <f>IF(Wedstrijden!M541="x","L1","")</f>
        <v/>
      </c>
      <c r="CB544" s="16" t="str">
        <f>IF(Wedstrijden!N541="x","L2","")</f>
        <v/>
      </c>
      <c r="CC544" s="16" t="str">
        <f>IF(Wedstrijden!O541="x","M1","")</f>
        <v/>
      </c>
      <c r="CD544" s="16" t="str">
        <f>IF(Wedstrijden!P541="x","M2","")</f>
        <v/>
      </c>
      <c r="CE544" s="16" t="str">
        <f>IF(Wedstrijden!Q541="x","Z1","")</f>
        <v/>
      </c>
      <c r="CF544" s="16" t="str">
        <f>IF(Wedstrijden!R541="x","Z2","")</f>
        <v/>
      </c>
      <c r="CG544" s="16" t="str">
        <f>IF(Wedstrijden!S541="x","ZZL","")</f>
        <v/>
      </c>
      <c r="CL544" s="16" t="str">
        <f>IF(COUNTA(Wedstrijden!AQ541:BA541)&lt;&gt;0,2,"")</f>
        <v/>
      </c>
      <c r="CM544" s="16" t="str">
        <f t="shared" si="50"/>
        <v/>
      </c>
      <c r="CN544" s="16" t="str">
        <f>IF(Wedstrijden!AQ541="x","AA","")</f>
        <v/>
      </c>
      <c r="CO544" s="16" t="str">
        <f>IF(Wedstrijden!AR541="x","A","")</f>
        <v/>
      </c>
      <c r="CP544" s="16" t="str">
        <f>IF(Wedstrijden!AS541="x","BB","")</f>
        <v/>
      </c>
      <c r="CQ544" s="16" t="str">
        <f>IF(Wedstrijden!AT541="x","B","")</f>
        <v/>
      </c>
      <c r="CR544" s="16" t="str">
        <f>IF(Wedstrijden!AU541="x","L","")</f>
        <v/>
      </c>
      <c r="CS544" s="16" t="str">
        <f>IF(Wedstrijden!AV541="x","M","")</f>
        <v/>
      </c>
      <c r="CT544" s="16" t="str">
        <f>IF(Wedstrijden!AW541="x","Z","")</f>
        <v/>
      </c>
      <c r="CU544" s="16" t="str">
        <f>IF(Wedstrijden!BA541="x","ZZ","")</f>
        <v/>
      </c>
      <c r="CV544" s="16" t="str">
        <f>IF(COUNTA(Wedstrijden!AH541:AO541)&lt;&gt;0,2,"")</f>
        <v/>
      </c>
      <c r="CW544" s="16" t="str">
        <f t="shared" si="51"/>
        <v/>
      </c>
      <c r="CX544" s="16" t="str">
        <f>IF(Wedstrijden!AH541="x","BB","")</f>
        <v/>
      </c>
      <c r="CY544" s="16" t="str">
        <f>IF(Wedstrijden!AI541="x","B","")</f>
        <v/>
      </c>
      <c r="CZ544" s="16" t="str">
        <f>IF(Wedstrijden!AJ541="x","L","")</f>
        <v/>
      </c>
      <c r="DA544" s="16" t="str">
        <f>IF(Wedstrijden!AK541="x","M","")</f>
        <v/>
      </c>
      <c r="DB544" s="16" t="str">
        <f>IF(Wedstrijden!AL541="x","Z","")</f>
        <v/>
      </c>
      <c r="DC544" s="16" t="str">
        <f>IF(Wedstrijden!AM541="x","ZZ","")</f>
        <v/>
      </c>
      <c r="DD544" s="16" t="str">
        <f>IF(Wedstrijden!AO541="x","1.40","")</f>
        <v/>
      </c>
      <c r="DE544" s="16" t="str">
        <f>IF(COUNTA(Wedstrijden!BC541:BE541)&lt;&gt;0,6,"")</f>
        <v/>
      </c>
      <c r="DF544" s="16" t="str">
        <f t="shared" si="52"/>
        <v/>
      </c>
      <c r="DG544" s="16" t="str">
        <f>IF(Wedstrijden!BC541="x","L","")</f>
        <v/>
      </c>
      <c r="DH544" s="16" t="str">
        <f>IF(Wedstrijden!BD541="x","M","")</f>
        <v/>
      </c>
      <c r="DI544" s="16" t="str">
        <f>IF(Wedstrijden!BE541="x","Z","")</f>
        <v/>
      </c>
      <c r="DJ544" s="16" t="str">
        <f>IF(Wedstrijden!BF541="x","Z","")</f>
        <v/>
      </c>
      <c r="DK544" s="16" t="str">
        <f>IF(COUNTA(Wedstrijden!BH541:BJ541)&lt;&gt;0,6,"")</f>
        <v/>
      </c>
      <c r="DL544" s="16" t="str">
        <f t="shared" si="53"/>
        <v/>
      </c>
      <c r="DM544" s="16" t="str">
        <f>IF(Wedstrijden!BH541="x","L","")</f>
        <v/>
      </c>
      <c r="DN544" s="16" t="str">
        <f>IF(Wedstrijden!BI541="x","M","")</f>
        <v/>
      </c>
      <c r="DO544" s="16" t="str">
        <f>IF(Wedstrijden!BJ541="x","Z","")</f>
        <v/>
      </c>
      <c r="DP544" s="16" t="str">
        <f>IF(Wedstrijden!BK541="x","Z","")</f>
        <v/>
      </c>
    </row>
    <row r="545" spans="1:120" ht="14.4" x14ac:dyDescent="0.3">
      <c r="A545" s="18">
        <f>Wedstrijden!A542</f>
        <v>0</v>
      </c>
      <c r="B545" s="16" t="str">
        <f>IFERROR(VLOOKUP(Wedstrijden!#REF!,#REF!,2,FALSE),"")</f>
        <v/>
      </c>
      <c r="C545" s="16">
        <f>Wedstrijden!E542</f>
        <v>0</v>
      </c>
      <c r="D545" s="16" t="str">
        <f>IFERROR(VLOOKUP(Wedstrijden!#REF!,#REF!,2,FALSE),"")</f>
        <v/>
      </c>
      <c r="E545" s="16" t="str">
        <f>IFERROR(VLOOKUP(Wedstrijden!#REF!,#REF!,5,FALSE),"")</f>
        <v/>
      </c>
      <c r="F545" s="16" t="e">
        <f>IF(Wedstrijden!#REF!&lt;&gt;"",Wedstrijden!#REF!,"")</f>
        <v>#REF!</v>
      </c>
      <c r="G545" s="16" t="e">
        <f>IF(Wedstrijden!#REF!="Indoor",1,0)</f>
        <v>#REF!</v>
      </c>
      <c r="H545" s="16" t="e">
        <f>Wedstrijden!#REF!</f>
        <v>#REF!</v>
      </c>
      <c r="I545" s="16" t="e">
        <f>IF(Wedstrijden!#REF!="Nee",0,IF(Wedstrijden!#REF!="Ja",1,""))</f>
        <v>#REF!</v>
      </c>
      <c r="J545" s="16" t="e">
        <f>IF(Wedstrijden!#REF!&lt;&gt;"",Wedstrijden!#REF!,"")</f>
        <v>#REF!</v>
      </c>
      <c r="BJ545" s="16" t="str">
        <f>IF(COUNTA(Wedstrijden!T542:AB542)&lt;&gt;0,1,"")</f>
        <v/>
      </c>
      <c r="BK545" s="16" t="str">
        <f t="shared" si="48"/>
        <v/>
      </c>
      <c r="BL545" s="16" t="e">
        <f>IF(Wedstrijden!#REF!="x","AA","")</f>
        <v>#REF!</v>
      </c>
      <c r="BM545" s="16" t="e">
        <f>IF(Wedstrijden!#REF!="x","A","")</f>
        <v>#REF!</v>
      </c>
      <c r="BN545" s="16" t="str">
        <f>IF(Wedstrijden!T542="x","B1","")</f>
        <v/>
      </c>
      <c r="BO545" s="16" t="e">
        <f>IF(Wedstrijden!#REF!="x","BB","")</f>
        <v>#REF!</v>
      </c>
      <c r="BP545" s="16" t="str">
        <f>IF(Wedstrijden!V542="x","B","")</f>
        <v/>
      </c>
      <c r="BQ545" s="16" t="str">
        <f>IF(Wedstrijden!W542="x","L1","")</f>
        <v/>
      </c>
      <c r="BR545" s="16" t="str">
        <f>IF(Wedstrijden!X542="x","L2","")</f>
        <v/>
      </c>
      <c r="BS545" s="16" t="str">
        <f>IF(Wedstrijden!Y542="x","M1","")</f>
        <v/>
      </c>
      <c r="BT545" s="16" t="str">
        <f>IF(Wedstrijden!Z542="x","M2","")</f>
        <v/>
      </c>
      <c r="BU545" s="16" t="str">
        <f>IF(Wedstrijden!AA542="x","Z1","")</f>
        <v/>
      </c>
      <c r="BV545" s="16" t="str">
        <f>IF(Wedstrijden!AB542="x","Z2","")</f>
        <v/>
      </c>
      <c r="BW545" s="16" t="str">
        <f>IF(COUNTA(Wedstrijden!K542:S542)&lt;&gt;0,1,"")</f>
        <v/>
      </c>
      <c r="BX545" s="16" t="str">
        <f t="shared" si="49"/>
        <v/>
      </c>
      <c r="BY545" s="16" t="str">
        <f>IF(Wedstrijden!K542="x","BB","")</f>
        <v/>
      </c>
      <c r="BZ545" s="16" t="str">
        <f>IF(Wedstrijden!L542="x","B","")</f>
        <v/>
      </c>
      <c r="CA545" s="16" t="str">
        <f>IF(Wedstrijden!M542="x","L1","")</f>
        <v/>
      </c>
      <c r="CB545" s="16" t="str">
        <f>IF(Wedstrijden!N542="x","L2","")</f>
        <v/>
      </c>
      <c r="CC545" s="16" t="str">
        <f>IF(Wedstrijden!O542="x","M1","")</f>
        <v/>
      </c>
      <c r="CD545" s="16" t="str">
        <f>IF(Wedstrijden!P542="x","M2","")</f>
        <v/>
      </c>
      <c r="CE545" s="16" t="str">
        <f>IF(Wedstrijden!Q542="x","Z1","")</f>
        <v/>
      </c>
      <c r="CF545" s="16" t="str">
        <f>IF(Wedstrijden!R542="x","Z2","")</f>
        <v/>
      </c>
      <c r="CG545" s="16" t="str">
        <f>IF(Wedstrijden!S542="x","ZZL","")</f>
        <v/>
      </c>
      <c r="CL545" s="16" t="str">
        <f>IF(COUNTA(Wedstrijden!AQ542:BA542)&lt;&gt;0,2,"")</f>
        <v/>
      </c>
      <c r="CM545" s="16" t="str">
        <f t="shared" si="50"/>
        <v/>
      </c>
      <c r="CN545" s="16" t="str">
        <f>IF(Wedstrijden!AQ542="x","AA","")</f>
        <v/>
      </c>
      <c r="CO545" s="16" t="str">
        <f>IF(Wedstrijden!AR542="x","A","")</f>
        <v/>
      </c>
      <c r="CP545" s="16" t="str">
        <f>IF(Wedstrijden!AS542="x","BB","")</f>
        <v/>
      </c>
      <c r="CQ545" s="16" t="str">
        <f>IF(Wedstrijden!AT542="x","B","")</f>
        <v/>
      </c>
      <c r="CR545" s="16" t="str">
        <f>IF(Wedstrijden!AU542="x","L","")</f>
        <v/>
      </c>
      <c r="CS545" s="16" t="str">
        <f>IF(Wedstrijden!AV542="x","M","")</f>
        <v/>
      </c>
      <c r="CT545" s="16" t="str">
        <f>IF(Wedstrijden!AW542="x","Z","")</f>
        <v/>
      </c>
      <c r="CU545" s="16" t="str">
        <f>IF(Wedstrijden!BA542="x","ZZ","")</f>
        <v/>
      </c>
      <c r="CV545" s="16" t="str">
        <f>IF(COUNTA(Wedstrijden!AH542:AO542)&lt;&gt;0,2,"")</f>
        <v/>
      </c>
      <c r="CW545" s="16" t="str">
        <f t="shared" si="51"/>
        <v/>
      </c>
      <c r="CX545" s="16" t="str">
        <f>IF(Wedstrijden!AH542="x","BB","")</f>
        <v/>
      </c>
      <c r="CY545" s="16" t="str">
        <f>IF(Wedstrijden!AI542="x","B","")</f>
        <v/>
      </c>
      <c r="CZ545" s="16" t="str">
        <f>IF(Wedstrijden!AJ542="x","L","")</f>
        <v/>
      </c>
      <c r="DA545" s="16" t="str">
        <f>IF(Wedstrijden!AK542="x","M","")</f>
        <v/>
      </c>
      <c r="DB545" s="16" t="str">
        <f>IF(Wedstrijden!AL542="x","Z","")</f>
        <v/>
      </c>
      <c r="DC545" s="16" t="str">
        <f>IF(Wedstrijden!AM542="x","ZZ","")</f>
        <v/>
      </c>
      <c r="DD545" s="16" t="str">
        <f>IF(Wedstrijden!AO542="x","1.40","")</f>
        <v/>
      </c>
      <c r="DE545" s="16" t="str">
        <f>IF(COUNTA(Wedstrijden!BC542:BE542)&lt;&gt;0,6,"")</f>
        <v/>
      </c>
      <c r="DF545" s="16" t="str">
        <f t="shared" si="52"/>
        <v/>
      </c>
      <c r="DG545" s="16" t="str">
        <f>IF(Wedstrijden!BC542="x","L","")</f>
        <v/>
      </c>
      <c r="DH545" s="16" t="str">
        <f>IF(Wedstrijden!BD542="x","M","")</f>
        <v/>
      </c>
      <c r="DI545" s="16" t="str">
        <f>IF(Wedstrijden!BE542="x","Z","")</f>
        <v/>
      </c>
      <c r="DJ545" s="16" t="str">
        <f>IF(Wedstrijden!BF542="x","Z","")</f>
        <v/>
      </c>
      <c r="DK545" s="16" t="str">
        <f>IF(COUNTA(Wedstrijden!BH542:BJ542)&lt;&gt;0,6,"")</f>
        <v/>
      </c>
      <c r="DL545" s="16" t="str">
        <f t="shared" si="53"/>
        <v/>
      </c>
      <c r="DM545" s="16" t="str">
        <f>IF(Wedstrijden!BH542="x","L","")</f>
        <v/>
      </c>
      <c r="DN545" s="16" t="str">
        <f>IF(Wedstrijden!BI542="x","M","")</f>
        <v/>
      </c>
      <c r="DO545" s="16" t="str">
        <f>IF(Wedstrijden!BJ542="x","Z","")</f>
        <v/>
      </c>
      <c r="DP545" s="16" t="str">
        <f>IF(Wedstrijden!BK542="x","Z","")</f>
        <v/>
      </c>
    </row>
    <row r="546" spans="1:120" ht="14.4" x14ac:dyDescent="0.3">
      <c r="A546" s="18">
        <f>Wedstrijden!A543</f>
        <v>0</v>
      </c>
      <c r="B546" s="16" t="str">
        <f>IFERROR(VLOOKUP(Wedstrijden!#REF!,#REF!,2,FALSE),"")</f>
        <v/>
      </c>
      <c r="C546" s="16">
        <f>Wedstrijden!E543</f>
        <v>0</v>
      </c>
      <c r="D546" s="16" t="str">
        <f>IFERROR(VLOOKUP(Wedstrijden!#REF!,#REF!,2,FALSE),"")</f>
        <v/>
      </c>
      <c r="E546" s="16" t="str">
        <f>IFERROR(VLOOKUP(Wedstrijden!#REF!,#REF!,5,FALSE),"")</f>
        <v/>
      </c>
      <c r="F546" s="16" t="e">
        <f>IF(Wedstrijden!#REF!&lt;&gt;"",Wedstrijden!#REF!,"")</f>
        <v>#REF!</v>
      </c>
      <c r="G546" s="16" t="e">
        <f>IF(Wedstrijden!#REF!="Indoor",1,0)</f>
        <v>#REF!</v>
      </c>
      <c r="H546" s="16" t="e">
        <f>Wedstrijden!#REF!</f>
        <v>#REF!</v>
      </c>
      <c r="I546" s="16" t="e">
        <f>IF(Wedstrijden!#REF!="Nee",0,IF(Wedstrijden!#REF!="Ja",1,""))</f>
        <v>#REF!</v>
      </c>
      <c r="J546" s="16" t="e">
        <f>IF(Wedstrijden!#REF!&lt;&gt;"",Wedstrijden!#REF!,"")</f>
        <v>#REF!</v>
      </c>
      <c r="BJ546" s="16" t="str">
        <f>IF(COUNTA(Wedstrijden!T543:AB543)&lt;&gt;0,1,"")</f>
        <v/>
      </c>
      <c r="BK546" s="16" t="str">
        <f t="shared" si="48"/>
        <v/>
      </c>
      <c r="BL546" s="16" t="e">
        <f>IF(Wedstrijden!#REF!="x","AA","")</f>
        <v>#REF!</v>
      </c>
      <c r="BM546" s="16" t="e">
        <f>IF(Wedstrijden!#REF!="x","A","")</f>
        <v>#REF!</v>
      </c>
      <c r="BN546" s="16" t="str">
        <f>IF(Wedstrijden!T543="x","B1","")</f>
        <v/>
      </c>
      <c r="BO546" s="16" t="e">
        <f>IF(Wedstrijden!#REF!="x","BB","")</f>
        <v>#REF!</v>
      </c>
      <c r="BP546" s="16" t="str">
        <f>IF(Wedstrijden!V543="x","B","")</f>
        <v/>
      </c>
      <c r="BQ546" s="16" t="str">
        <f>IF(Wedstrijden!W543="x","L1","")</f>
        <v/>
      </c>
      <c r="BR546" s="16" t="str">
        <f>IF(Wedstrijden!X543="x","L2","")</f>
        <v/>
      </c>
      <c r="BS546" s="16" t="str">
        <f>IF(Wedstrijden!Y543="x","M1","")</f>
        <v/>
      </c>
      <c r="BT546" s="16" t="str">
        <f>IF(Wedstrijden!Z543="x","M2","")</f>
        <v/>
      </c>
      <c r="BU546" s="16" t="str">
        <f>IF(Wedstrijden!AA543="x","Z1","")</f>
        <v/>
      </c>
      <c r="BV546" s="16" t="str">
        <f>IF(Wedstrijden!AB543="x","Z2","")</f>
        <v/>
      </c>
      <c r="BW546" s="16" t="str">
        <f>IF(COUNTA(Wedstrijden!K543:S543)&lt;&gt;0,1,"")</f>
        <v/>
      </c>
      <c r="BX546" s="16" t="str">
        <f t="shared" si="49"/>
        <v/>
      </c>
      <c r="BY546" s="16" t="str">
        <f>IF(Wedstrijden!K543="x","BB","")</f>
        <v/>
      </c>
      <c r="BZ546" s="16" t="str">
        <f>IF(Wedstrijden!L543="x","B","")</f>
        <v/>
      </c>
      <c r="CA546" s="16" t="str">
        <f>IF(Wedstrijden!M543="x","L1","")</f>
        <v/>
      </c>
      <c r="CB546" s="16" t="str">
        <f>IF(Wedstrijden!N543="x","L2","")</f>
        <v/>
      </c>
      <c r="CC546" s="16" t="str">
        <f>IF(Wedstrijden!O543="x","M1","")</f>
        <v/>
      </c>
      <c r="CD546" s="16" t="str">
        <f>IF(Wedstrijden!P543="x","M2","")</f>
        <v/>
      </c>
      <c r="CE546" s="16" t="str">
        <f>IF(Wedstrijden!Q543="x","Z1","")</f>
        <v/>
      </c>
      <c r="CF546" s="16" t="str">
        <f>IF(Wedstrijden!R543="x","Z2","")</f>
        <v/>
      </c>
      <c r="CG546" s="16" t="str">
        <f>IF(Wedstrijden!S543="x","ZZL","")</f>
        <v/>
      </c>
      <c r="CL546" s="16" t="str">
        <f>IF(COUNTA(Wedstrijden!AQ543:BA543)&lt;&gt;0,2,"")</f>
        <v/>
      </c>
      <c r="CM546" s="16" t="str">
        <f t="shared" si="50"/>
        <v/>
      </c>
      <c r="CN546" s="16" t="str">
        <f>IF(Wedstrijden!AQ543="x","AA","")</f>
        <v/>
      </c>
      <c r="CO546" s="16" t="str">
        <f>IF(Wedstrijden!AR543="x","A","")</f>
        <v/>
      </c>
      <c r="CP546" s="16" t="str">
        <f>IF(Wedstrijden!AS543="x","BB","")</f>
        <v/>
      </c>
      <c r="CQ546" s="16" t="str">
        <f>IF(Wedstrijden!AT543="x","B","")</f>
        <v/>
      </c>
      <c r="CR546" s="16" t="str">
        <f>IF(Wedstrijden!AU543="x","L","")</f>
        <v/>
      </c>
      <c r="CS546" s="16" t="str">
        <f>IF(Wedstrijden!AV543="x","M","")</f>
        <v/>
      </c>
      <c r="CT546" s="16" t="str">
        <f>IF(Wedstrijden!AW543="x","Z","")</f>
        <v/>
      </c>
      <c r="CU546" s="16" t="str">
        <f>IF(Wedstrijden!BA543="x","ZZ","")</f>
        <v/>
      </c>
      <c r="CV546" s="16" t="str">
        <f>IF(COUNTA(Wedstrijden!AH543:AO543)&lt;&gt;0,2,"")</f>
        <v/>
      </c>
      <c r="CW546" s="16" t="str">
        <f t="shared" si="51"/>
        <v/>
      </c>
      <c r="CX546" s="16" t="str">
        <f>IF(Wedstrijden!AH543="x","BB","")</f>
        <v/>
      </c>
      <c r="CY546" s="16" t="str">
        <f>IF(Wedstrijden!AI543="x","B","")</f>
        <v/>
      </c>
      <c r="CZ546" s="16" t="str">
        <f>IF(Wedstrijden!AJ543="x","L","")</f>
        <v/>
      </c>
      <c r="DA546" s="16" t="str">
        <f>IF(Wedstrijden!AK543="x","M","")</f>
        <v/>
      </c>
      <c r="DB546" s="16" t="str">
        <f>IF(Wedstrijden!AL543="x","Z","")</f>
        <v/>
      </c>
      <c r="DC546" s="16" t="str">
        <f>IF(Wedstrijden!AM543="x","ZZ","")</f>
        <v/>
      </c>
      <c r="DD546" s="16" t="str">
        <f>IF(Wedstrijden!AO543="x","1.40","")</f>
        <v/>
      </c>
      <c r="DE546" s="16" t="str">
        <f>IF(COUNTA(Wedstrijden!BC543:BE543)&lt;&gt;0,6,"")</f>
        <v/>
      </c>
      <c r="DF546" s="16" t="str">
        <f t="shared" si="52"/>
        <v/>
      </c>
      <c r="DG546" s="16" t="str">
        <f>IF(Wedstrijden!BC543="x","L","")</f>
        <v/>
      </c>
      <c r="DH546" s="16" t="str">
        <f>IF(Wedstrijden!BD543="x","M","")</f>
        <v/>
      </c>
      <c r="DI546" s="16" t="str">
        <f>IF(Wedstrijden!BE543="x","Z","")</f>
        <v/>
      </c>
      <c r="DJ546" s="16" t="str">
        <f>IF(Wedstrijden!BF543="x","Z","")</f>
        <v/>
      </c>
      <c r="DK546" s="16" t="str">
        <f>IF(COUNTA(Wedstrijden!BH543:BJ543)&lt;&gt;0,6,"")</f>
        <v/>
      </c>
      <c r="DL546" s="16" t="str">
        <f t="shared" si="53"/>
        <v/>
      </c>
      <c r="DM546" s="16" t="str">
        <f>IF(Wedstrijden!BH543="x","L","")</f>
        <v/>
      </c>
      <c r="DN546" s="16" t="str">
        <f>IF(Wedstrijden!BI543="x","M","")</f>
        <v/>
      </c>
      <c r="DO546" s="16" t="str">
        <f>IF(Wedstrijden!BJ543="x","Z","")</f>
        <v/>
      </c>
      <c r="DP546" s="16" t="str">
        <f>IF(Wedstrijden!BK543="x","Z","")</f>
        <v/>
      </c>
    </row>
    <row r="547" spans="1:120" ht="14.4" x14ac:dyDescent="0.3">
      <c r="A547" s="18">
        <f>Wedstrijden!A544</f>
        <v>0</v>
      </c>
      <c r="B547" s="16" t="str">
        <f>IFERROR(VLOOKUP(Wedstrijden!#REF!,#REF!,2,FALSE),"")</f>
        <v/>
      </c>
      <c r="C547" s="16">
        <f>Wedstrijden!E544</f>
        <v>0</v>
      </c>
      <c r="D547" s="16" t="str">
        <f>IFERROR(VLOOKUP(Wedstrijden!#REF!,#REF!,2,FALSE),"")</f>
        <v/>
      </c>
      <c r="E547" s="16" t="str">
        <f>IFERROR(VLOOKUP(Wedstrijden!#REF!,#REF!,5,FALSE),"")</f>
        <v/>
      </c>
      <c r="F547" s="16" t="e">
        <f>IF(Wedstrijden!#REF!&lt;&gt;"",Wedstrijden!#REF!,"")</f>
        <v>#REF!</v>
      </c>
      <c r="G547" s="16" t="e">
        <f>IF(Wedstrijden!#REF!="Indoor",1,0)</f>
        <v>#REF!</v>
      </c>
      <c r="H547" s="16" t="e">
        <f>Wedstrijden!#REF!</f>
        <v>#REF!</v>
      </c>
      <c r="I547" s="16" t="e">
        <f>IF(Wedstrijden!#REF!="Nee",0,IF(Wedstrijden!#REF!="Ja",1,""))</f>
        <v>#REF!</v>
      </c>
      <c r="J547" s="16" t="e">
        <f>IF(Wedstrijden!#REF!&lt;&gt;"",Wedstrijden!#REF!,"")</f>
        <v>#REF!</v>
      </c>
      <c r="BJ547" s="16" t="str">
        <f>IF(COUNTA(Wedstrijden!T544:AB544)&lt;&gt;0,1,"")</f>
        <v/>
      </c>
      <c r="BK547" s="16" t="str">
        <f t="shared" si="48"/>
        <v/>
      </c>
      <c r="BL547" s="16" t="e">
        <f>IF(Wedstrijden!#REF!="x","AA","")</f>
        <v>#REF!</v>
      </c>
      <c r="BM547" s="16" t="e">
        <f>IF(Wedstrijden!#REF!="x","A","")</f>
        <v>#REF!</v>
      </c>
      <c r="BN547" s="16" t="str">
        <f>IF(Wedstrijden!T544="x","B1","")</f>
        <v/>
      </c>
      <c r="BO547" s="16" t="e">
        <f>IF(Wedstrijden!#REF!="x","BB","")</f>
        <v>#REF!</v>
      </c>
      <c r="BP547" s="16" t="str">
        <f>IF(Wedstrijden!V544="x","B","")</f>
        <v/>
      </c>
      <c r="BQ547" s="16" t="str">
        <f>IF(Wedstrijden!W544="x","L1","")</f>
        <v/>
      </c>
      <c r="BR547" s="16" t="str">
        <f>IF(Wedstrijden!X544="x","L2","")</f>
        <v/>
      </c>
      <c r="BS547" s="16" t="str">
        <f>IF(Wedstrijden!Y544="x","M1","")</f>
        <v/>
      </c>
      <c r="BT547" s="16" t="str">
        <f>IF(Wedstrijden!Z544="x","M2","")</f>
        <v/>
      </c>
      <c r="BU547" s="16" t="str">
        <f>IF(Wedstrijden!AA544="x","Z1","")</f>
        <v/>
      </c>
      <c r="BV547" s="16" t="str">
        <f>IF(Wedstrijden!AB544="x","Z2","")</f>
        <v/>
      </c>
      <c r="BW547" s="16" t="str">
        <f>IF(COUNTA(Wedstrijden!K544:S544)&lt;&gt;0,1,"")</f>
        <v/>
      </c>
      <c r="BX547" s="16" t="str">
        <f t="shared" si="49"/>
        <v/>
      </c>
      <c r="BY547" s="16" t="str">
        <f>IF(Wedstrijden!K544="x","BB","")</f>
        <v/>
      </c>
      <c r="BZ547" s="16" t="str">
        <f>IF(Wedstrijden!L544="x","B","")</f>
        <v/>
      </c>
      <c r="CA547" s="16" t="str">
        <f>IF(Wedstrijden!M544="x","L1","")</f>
        <v/>
      </c>
      <c r="CB547" s="16" t="str">
        <f>IF(Wedstrijden!N544="x","L2","")</f>
        <v/>
      </c>
      <c r="CC547" s="16" t="str">
        <f>IF(Wedstrijden!O544="x","M1","")</f>
        <v/>
      </c>
      <c r="CD547" s="16" t="str">
        <f>IF(Wedstrijden!P544="x","M2","")</f>
        <v/>
      </c>
      <c r="CE547" s="16" t="str">
        <f>IF(Wedstrijden!Q544="x","Z1","")</f>
        <v/>
      </c>
      <c r="CF547" s="16" t="str">
        <f>IF(Wedstrijden!R544="x","Z2","")</f>
        <v/>
      </c>
      <c r="CG547" s="16" t="str">
        <f>IF(Wedstrijden!S544="x","ZZL","")</f>
        <v/>
      </c>
      <c r="CL547" s="16" t="str">
        <f>IF(COUNTA(Wedstrijden!AQ544:BA544)&lt;&gt;0,2,"")</f>
        <v/>
      </c>
      <c r="CM547" s="16" t="str">
        <f t="shared" si="50"/>
        <v/>
      </c>
      <c r="CN547" s="16" t="str">
        <f>IF(Wedstrijden!AQ544="x","AA","")</f>
        <v/>
      </c>
      <c r="CO547" s="16" t="str">
        <f>IF(Wedstrijden!AR544="x","A","")</f>
        <v/>
      </c>
      <c r="CP547" s="16" t="str">
        <f>IF(Wedstrijden!AS544="x","BB","")</f>
        <v/>
      </c>
      <c r="CQ547" s="16" t="str">
        <f>IF(Wedstrijden!AT544="x","B","")</f>
        <v/>
      </c>
      <c r="CR547" s="16" t="str">
        <f>IF(Wedstrijden!AU544="x","L","")</f>
        <v/>
      </c>
      <c r="CS547" s="16" t="str">
        <f>IF(Wedstrijden!AV544="x","M","")</f>
        <v/>
      </c>
      <c r="CT547" s="16" t="str">
        <f>IF(Wedstrijden!AW544="x","Z","")</f>
        <v/>
      </c>
      <c r="CU547" s="16" t="str">
        <f>IF(Wedstrijden!BA544="x","ZZ","")</f>
        <v/>
      </c>
      <c r="CV547" s="16" t="str">
        <f>IF(COUNTA(Wedstrijden!AH544:AO544)&lt;&gt;0,2,"")</f>
        <v/>
      </c>
      <c r="CW547" s="16" t="str">
        <f t="shared" si="51"/>
        <v/>
      </c>
      <c r="CX547" s="16" t="str">
        <f>IF(Wedstrijden!AH544="x","BB","")</f>
        <v/>
      </c>
      <c r="CY547" s="16" t="str">
        <f>IF(Wedstrijden!AI544="x","B","")</f>
        <v/>
      </c>
      <c r="CZ547" s="16" t="str">
        <f>IF(Wedstrijden!AJ544="x","L","")</f>
        <v/>
      </c>
      <c r="DA547" s="16" t="str">
        <f>IF(Wedstrijden!AK544="x","M","")</f>
        <v/>
      </c>
      <c r="DB547" s="16" t="str">
        <f>IF(Wedstrijden!AL544="x","Z","")</f>
        <v/>
      </c>
      <c r="DC547" s="16" t="str">
        <f>IF(Wedstrijden!AM544="x","ZZ","")</f>
        <v/>
      </c>
      <c r="DD547" s="16" t="str">
        <f>IF(Wedstrijden!AO544="x","1.40","")</f>
        <v/>
      </c>
      <c r="DE547" s="16" t="str">
        <f>IF(COUNTA(Wedstrijden!BC544:BE544)&lt;&gt;0,6,"")</f>
        <v/>
      </c>
      <c r="DF547" s="16" t="str">
        <f t="shared" si="52"/>
        <v/>
      </c>
      <c r="DG547" s="16" t="str">
        <f>IF(Wedstrijden!BC544="x","L","")</f>
        <v/>
      </c>
      <c r="DH547" s="16" t="str">
        <f>IF(Wedstrijden!BD544="x","M","")</f>
        <v/>
      </c>
      <c r="DI547" s="16" t="str">
        <f>IF(Wedstrijden!BE544="x","Z","")</f>
        <v/>
      </c>
      <c r="DJ547" s="16" t="str">
        <f>IF(Wedstrijden!BF544="x","Z","")</f>
        <v/>
      </c>
      <c r="DK547" s="16" t="str">
        <f>IF(COUNTA(Wedstrijden!BH544:BJ544)&lt;&gt;0,6,"")</f>
        <v/>
      </c>
      <c r="DL547" s="16" t="str">
        <f t="shared" si="53"/>
        <v/>
      </c>
      <c r="DM547" s="16" t="str">
        <f>IF(Wedstrijden!BH544="x","L","")</f>
        <v/>
      </c>
      <c r="DN547" s="16" t="str">
        <f>IF(Wedstrijden!BI544="x","M","")</f>
        <v/>
      </c>
      <c r="DO547" s="16" t="str">
        <f>IF(Wedstrijden!BJ544="x","Z","")</f>
        <v/>
      </c>
      <c r="DP547" s="16" t="str">
        <f>IF(Wedstrijden!BK544="x","Z","")</f>
        <v/>
      </c>
    </row>
    <row r="548" spans="1:120" ht="14.4" x14ac:dyDescent="0.3">
      <c r="A548" s="18">
        <f>Wedstrijden!A545</f>
        <v>0</v>
      </c>
      <c r="B548" s="16" t="str">
        <f>IFERROR(VLOOKUP(Wedstrijden!#REF!,#REF!,2,FALSE),"")</f>
        <v/>
      </c>
      <c r="C548" s="16">
        <f>Wedstrijden!E545</f>
        <v>0</v>
      </c>
      <c r="D548" s="16" t="str">
        <f>IFERROR(VLOOKUP(Wedstrijden!#REF!,#REF!,2,FALSE),"")</f>
        <v/>
      </c>
      <c r="E548" s="16" t="str">
        <f>IFERROR(VLOOKUP(Wedstrijden!#REF!,#REF!,5,FALSE),"")</f>
        <v/>
      </c>
      <c r="F548" s="16" t="e">
        <f>IF(Wedstrijden!#REF!&lt;&gt;"",Wedstrijden!#REF!,"")</f>
        <v>#REF!</v>
      </c>
      <c r="G548" s="16" t="e">
        <f>IF(Wedstrijden!#REF!="Indoor",1,0)</f>
        <v>#REF!</v>
      </c>
      <c r="H548" s="16" t="e">
        <f>Wedstrijden!#REF!</f>
        <v>#REF!</v>
      </c>
      <c r="I548" s="16" t="e">
        <f>IF(Wedstrijden!#REF!="Nee",0,IF(Wedstrijden!#REF!="Ja",1,""))</f>
        <v>#REF!</v>
      </c>
      <c r="J548" s="16" t="e">
        <f>IF(Wedstrijden!#REF!&lt;&gt;"",Wedstrijden!#REF!,"")</f>
        <v>#REF!</v>
      </c>
      <c r="BJ548" s="16" t="str">
        <f>IF(COUNTA(Wedstrijden!T545:AB545)&lt;&gt;0,1,"")</f>
        <v/>
      </c>
      <c r="BK548" s="16" t="str">
        <f t="shared" si="48"/>
        <v/>
      </c>
      <c r="BL548" s="16" t="e">
        <f>IF(Wedstrijden!#REF!="x","AA","")</f>
        <v>#REF!</v>
      </c>
      <c r="BM548" s="16" t="e">
        <f>IF(Wedstrijden!#REF!="x","A","")</f>
        <v>#REF!</v>
      </c>
      <c r="BN548" s="16" t="str">
        <f>IF(Wedstrijden!T545="x","B1","")</f>
        <v/>
      </c>
      <c r="BO548" s="16" t="e">
        <f>IF(Wedstrijden!#REF!="x","BB","")</f>
        <v>#REF!</v>
      </c>
      <c r="BP548" s="16" t="str">
        <f>IF(Wedstrijden!V545="x","B","")</f>
        <v/>
      </c>
      <c r="BQ548" s="16" t="str">
        <f>IF(Wedstrijden!W545="x","L1","")</f>
        <v/>
      </c>
      <c r="BR548" s="16" t="str">
        <f>IF(Wedstrijden!X545="x","L2","")</f>
        <v/>
      </c>
      <c r="BS548" s="16" t="str">
        <f>IF(Wedstrijden!Y545="x","M1","")</f>
        <v/>
      </c>
      <c r="BT548" s="16" t="str">
        <f>IF(Wedstrijden!Z545="x","M2","")</f>
        <v/>
      </c>
      <c r="BU548" s="16" t="str">
        <f>IF(Wedstrijden!AA545="x","Z1","")</f>
        <v/>
      </c>
      <c r="BV548" s="16" t="str">
        <f>IF(Wedstrijden!AB545="x","Z2","")</f>
        <v/>
      </c>
      <c r="BW548" s="16" t="str">
        <f>IF(COUNTA(Wedstrijden!K545:S545)&lt;&gt;0,1,"")</f>
        <v/>
      </c>
      <c r="BX548" s="16" t="str">
        <f t="shared" si="49"/>
        <v/>
      </c>
      <c r="BY548" s="16" t="str">
        <f>IF(Wedstrijden!K545="x","BB","")</f>
        <v/>
      </c>
      <c r="BZ548" s="16" t="str">
        <f>IF(Wedstrijden!L545="x","B","")</f>
        <v/>
      </c>
      <c r="CA548" s="16" t="str">
        <f>IF(Wedstrijden!M545="x","L1","")</f>
        <v/>
      </c>
      <c r="CB548" s="16" t="str">
        <f>IF(Wedstrijden!N545="x","L2","")</f>
        <v/>
      </c>
      <c r="CC548" s="16" t="str">
        <f>IF(Wedstrijden!O545="x","M1","")</f>
        <v/>
      </c>
      <c r="CD548" s="16" t="str">
        <f>IF(Wedstrijden!P545="x","M2","")</f>
        <v/>
      </c>
      <c r="CE548" s="16" t="str">
        <f>IF(Wedstrijden!Q545="x","Z1","")</f>
        <v/>
      </c>
      <c r="CF548" s="16" t="str">
        <f>IF(Wedstrijden!R545="x","Z2","")</f>
        <v/>
      </c>
      <c r="CG548" s="16" t="str">
        <f>IF(Wedstrijden!S545="x","ZZL","")</f>
        <v/>
      </c>
      <c r="CL548" s="16" t="str">
        <f>IF(COUNTA(Wedstrijden!AQ545:BA545)&lt;&gt;0,2,"")</f>
        <v/>
      </c>
      <c r="CM548" s="16" t="str">
        <f t="shared" si="50"/>
        <v/>
      </c>
      <c r="CN548" s="16" t="str">
        <f>IF(Wedstrijden!AQ545="x","AA","")</f>
        <v/>
      </c>
      <c r="CO548" s="16" t="str">
        <f>IF(Wedstrijden!AR545="x","A","")</f>
        <v/>
      </c>
      <c r="CP548" s="16" t="str">
        <f>IF(Wedstrijden!AS545="x","BB","")</f>
        <v/>
      </c>
      <c r="CQ548" s="16" t="str">
        <f>IF(Wedstrijden!AT545="x","B","")</f>
        <v/>
      </c>
      <c r="CR548" s="16" t="str">
        <f>IF(Wedstrijden!AU545="x","L","")</f>
        <v/>
      </c>
      <c r="CS548" s="16" t="str">
        <f>IF(Wedstrijden!AV545="x","M","")</f>
        <v/>
      </c>
      <c r="CT548" s="16" t="str">
        <f>IF(Wedstrijden!AW545="x","Z","")</f>
        <v/>
      </c>
      <c r="CU548" s="16" t="str">
        <f>IF(Wedstrijden!BA545="x","ZZ","")</f>
        <v/>
      </c>
      <c r="CV548" s="16" t="str">
        <f>IF(COUNTA(Wedstrijden!AH545:AO545)&lt;&gt;0,2,"")</f>
        <v/>
      </c>
      <c r="CW548" s="16" t="str">
        <f t="shared" si="51"/>
        <v/>
      </c>
      <c r="CX548" s="16" t="str">
        <f>IF(Wedstrijden!AH545="x","BB","")</f>
        <v/>
      </c>
      <c r="CY548" s="16" t="str">
        <f>IF(Wedstrijden!AI545="x","B","")</f>
        <v/>
      </c>
      <c r="CZ548" s="16" t="str">
        <f>IF(Wedstrijden!AJ545="x","L","")</f>
        <v/>
      </c>
      <c r="DA548" s="16" t="str">
        <f>IF(Wedstrijden!AK545="x","M","")</f>
        <v/>
      </c>
      <c r="DB548" s="16" t="str">
        <f>IF(Wedstrijden!AL545="x","Z","")</f>
        <v/>
      </c>
      <c r="DC548" s="16" t="str">
        <f>IF(Wedstrijden!AM545="x","ZZ","")</f>
        <v/>
      </c>
      <c r="DD548" s="16" t="str">
        <f>IF(Wedstrijden!AO545="x","1.40","")</f>
        <v/>
      </c>
      <c r="DE548" s="16" t="str">
        <f>IF(COUNTA(Wedstrijden!BC545:BE545)&lt;&gt;0,6,"")</f>
        <v/>
      </c>
      <c r="DF548" s="16" t="str">
        <f t="shared" si="52"/>
        <v/>
      </c>
      <c r="DG548" s="16" t="str">
        <f>IF(Wedstrijden!BC545="x","L","")</f>
        <v/>
      </c>
      <c r="DH548" s="16" t="str">
        <f>IF(Wedstrijden!BD545="x","M","")</f>
        <v/>
      </c>
      <c r="DI548" s="16" t="str">
        <f>IF(Wedstrijden!BE545="x","Z","")</f>
        <v/>
      </c>
      <c r="DJ548" s="16" t="str">
        <f>IF(Wedstrijden!BF545="x","Z","")</f>
        <v/>
      </c>
      <c r="DK548" s="16" t="str">
        <f>IF(COUNTA(Wedstrijden!BH545:BJ545)&lt;&gt;0,6,"")</f>
        <v/>
      </c>
      <c r="DL548" s="16" t="str">
        <f t="shared" si="53"/>
        <v/>
      </c>
      <c r="DM548" s="16" t="str">
        <f>IF(Wedstrijden!BH545="x","L","")</f>
        <v/>
      </c>
      <c r="DN548" s="16" t="str">
        <f>IF(Wedstrijden!BI545="x","M","")</f>
        <v/>
      </c>
      <c r="DO548" s="16" t="str">
        <f>IF(Wedstrijden!BJ545="x","Z","")</f>
        <v/>
      </c>
      <c r="DP548" s="16" t="str">
        <f>IF(Wedstrijden!BK545="x","Z","")</f>
        <v/>
      </c>
    </row>
    <row r="549" spans="1:120" ht="14.4" x14ac:dyDescent="0.3">
      <c r="A549" s="18">
        <f>Wedstrijden!A546</f>
        <v>0</v>
      </c>
      <c r="B549" s="16" t="str">
        <f>IFERROR(VLOOKUP(Wedstrijden!#REF!,#REF!,2,FALSE),"")</f>
        <v/>
      </c>
      <c r="C549" s="16">
        <f>Wedstrijden!E546</f>
        <v>0</v>
      </c>
      <c r="D549" s="16" t="str">
        <f>IFERROR(VLOOKUP(Wedstrijden!#REF!,#REF!,2,FALSE),"")</f>
        <v/>
      </c>
      <c r="E549" s="16" t="str">
        <f>IFERROR(VLOOKUP(Wedstrijden!#REF!,#REF!,5,FALSE),"")</f>
        <v/>
      </c>
      <c r="F549" s="16" t="e">
        <f>IF(Wedstrijden!#REF!&lt;&gt;"",Wedstrijden!#REF!,"")</f>
        <v>#REF!</v>
      </c>
      <c r="G549" s="16" t="e">
        <f>IF(Wedstrijden!#REF!="Indoor",1,0)</f>
        <v>#REF!</v>
      </c>
      <c r="H549" s="16" t="e">
        <f>Wedstrijden!#REF!</f>
        <v>#REF!</v>
      </c>
      <c r="I549" s="16" t="e">
        <f>IF(Wedstrijden!#REF!="Nee",0,IF(Wedstrijden!#REF!="Ja",1,""))</f>
        <v>#REF!</v>
      </c>
      <c r="J549" s="16" t="e">
        <f>IF(Wedstrijden!#REF!&lt;&gt;"",Wedstrijden!#REF!,"")</f>
        <v>#REF!</v>
      </c>
      <c r="BJ549" s="16" t="str">
        <f>IF(COUNTA(Wedstrijden!T546:AB546)&lt;&gt;0,1,"")</f>
        <v/>
      </c>
      <c r="BK549" s="16" t="str">
        <f t="shared" si="48"/>
        <v/>
      </c>
      <c r="BL549" s="16" t="e">
        <f>IF(Wedstrijden!#REF!="x","AA","")</f>
        <v>#REF!</v>
      </c>
      <c r="BM549" s="16" t="e">
        <f>IF(Wedstrijden!#REF!="x","A","")</f>
        <v>#REF!</v>
      </c>
      <c r="BN549" s="16" t="str">
        <f>IF(Wedstrijden!T546="x","B1","")</f>
        <v/>
      </c>
      <c r="BO549" s="16" t="e">
        <f>IF(Wedstrijden!#REF!="x","BB","")</f>
        <v>#REF!</v>
      </c>
      <c r="BP549" s="16" t="str">
        <f>IF(Wedstrijden!V546="x","B","")</f>
        <v/>
      </c>
      <c r="BQ549" s="16" t="str">
        <f>IF(Wedstrijden!W546="x","L1","")</f>
        <v/>
      </c>
      <c r="BR549" s="16" t="str">
        <f>IF(Wedstrijden!X546="x","L2","")</f>
        <v/>
      </c>
      <c r="BS549" s="16" t="str">
        <f>IF(Wedstrijden!Y546="x","M1","")</f>
        <v/>
      </c>
      <c r="BT549" s="16" t="str">
        <f>IF(Wedstrijden!Z546="x","M2","")</f>
        <v/>
      </c>
      <c r="BU549" s="16" t="str">
        <f>IF(Wedstrijden!AA546="x","Z1","")</f>
        <v/>
      </c>
      <c r="BV549" s="16" t="str">
        <f>IF(Wedstrijden!AB546="x","Z2","")</f>
        <v/>
      </c>
      <c r="BW549" s="16" t="str">
        <f>IF(COUNTA(Wedstrijden!K546:S546)&lt;&gt;0,1,"")</f>
        <v/>
      </c>
      <c r="BX549" s="16" t="str">
        <f t="shared" si="49"/>
        <v/>
      </c>
      <c r="BY549" s="16" t="str">
        <f>IF(Wedstrijden!K546="x","BB","")</f>
        <v/>
      </c>
      <c r="BZ549" s="16" t="str">
        <f>IF(Wedstrijden!L546="x","B","")</f>
        <v/>
      </c>
      <c r="CA549" s="16" t="str">
        <f>IF(Wedstrijden!M546="x","L1","")</f>
        <v/>
      </c>
      <c r="CB549" s="16" t="str">
        <f>IF(Wedstrijden!N546="x","L2","")</f>
        <v/>
      </c>
      <c r="CC549" s="16" t="str">
        <f>IF(Wedstrijden!O546="x","M1","")</f>
        <v/>
      </c>
      <c r="CD549" s="16" t="str">
        <f>IF(Wedstrijden!P546="x","M2","")</f>
        <v/>
      </c>
      <c r="CE549" s="16" t="str">
        <f>IF(Wedstrijden!Q546="x","Z1","")</f>
        <v/>
      </c>
      <c r="CF549" s="16" t="str">
        <f>IF(Wedstrijden!R546="x","Z2","")</f>
        <v/>
      </c>
      <c r="CG549" s="16" t="str">
        <f>IF(Wedstrijden!S546="x","ZZL","")</f>
        <v/>
      </c>
      <c r="CL549" s="16" t="str">
        <f>IF(COUNTA(Wedstrijden!AQ546:BA546)&lt;&gt;0,2,"")</f>
        <v/>
      </c>
      <c r="CM549" s="16" t="str">
        <f t="shared" si="50"/>
        <v/>
      </c>
      <c r="CN549" s="16" t="str">
        <f>IF(Wedstrijden!AQ546="x","AA","")</f>
        <v/>
      </c>
      <c r="CO549" s="16" t="str">
        <f>IF(Wedstrijden!AR546="x","A","")</f>
        <v/>
      </c>
      <c r="CP549" s="16" t="str">
        <f>IF(Wedstrijden!AS546="x","BB","")</f>
        <v/>
      </c>
      <c r="CQ549" s="16" t="str">
        <f>IF(Wedstrijden!AT546="x","B","")</f>
        <v/>
      </c>
      <c r="CR549" s="16" t="str">
        <f>IF(Wedstrijden!AU546="x","L","")</f>
        <v/>
      </c>
      <c r="CS549" s="16" t="str">
        <f>IF(Wedstrijden!AV546="x","M","")</f>
        <v/>
      </c>
      <c r="CT549" s="16" t="str">
        <f>IF(Wedstrijden!AW546="x","Z","")</f>
        <v/>
      </c>
      <c r="CU549" s="16" t="str">
        <f>IF(Wedstrijden!BA546="x","ZZ","")</f>
        <v/>
      </c>
      <c r="CV549" s="16" t="str">
        <f>IF(COUNTA(Wedstrijden!AH546:AO546)&lt;&gt;0,2,"")</f>
        <v/>
      </c>
      <c r="CW549" s="16" t="str">
        <f t="shared" si="51"/>
        <v/>
      </c>
      <c r="CX549" s="16" t="str">
        <f>IF(Wedstrijden!AH546="x","BB","")</f>
        <v/>
      </c>
      <c r="CY549" s="16" t="str">
        <f>IF(Wedstrijden!AI546="x","B","")</f>
        <v/>
      </c>
      <c r="CZ549" s="16" t="str">
        <f>IF(Wedstrijden!AJ546="x","L","")</f>
        <v/>
      </c>
      <c r="DA549" s="16" t="str">
        <f>IF(Wedstrijden!AK546="x","M","")</f>
        <v/>
      </c>
      <c r="DB549" s="16" t="str">
        <f>IF(Wedstrijden!AL546="x","Z","")</f>
        <v/>
      </c>
      <c r="DC549" s="16" t="str">
        <f>IF(Wedstrijden!AM546="x","ZZ","")</f>
        <v/>
      </c>
      <c r="DD549" s="16" t="str">
        <f>IF(Wedstrijden!AO546="x","1.40","")</f>
        <v/>
      </c>
      <c r="DE549" s="16" t="str">
        <f>IF(COUNTA(Wedstrijden!BC546:BE546)&lt;&gt;0,6,"")</f>
        <v/>
      </c>
      <c r="DF549" s="16" t="str">
        <f t="shared" si="52"/>
        <v/>
      </c>
      <c r="DG549" s="16" t="str">
        <f>IF(Wedstrijden!BC546="x","L","")</f>
        <v/>
      </c>
      <c r="DH549" s="16" t="str">
        <f>IF(Wedstrijden!BD546="x","M","")</f>
        <v/>
      </c>
      <c r="DI549" s="16" t="str">
        <f>IF(Wedstrijden!BE546="x","Z","")</f>
        <v/>
      </c>
      <c r="DJ549" s="16" t="str">
        <f>IF(Wedstrijden!BF546="x","Z","")</f>
        <v/>
      </c>
      <c r="DK549" s="16" t="str">
        <f>IF(COUNTA(Wedstrijden!BH546:BJ546)&lt;&gt;0,6,"")</f>
        <v/>
      </c>
      <c r="DL549" s="16" t="str">
        <f t="shared" si="53"/>
        <v/>
      </c>
      <c r="DM549" s="16" t="str">
        <f>IF(Wedstrijden!BH546="x","L","")</f>
        <v/>
      </c>
      <c r="DN549" s="16" t="str">
        <f>IF(Wedstrijden!BI546="x","M","")</f>
        <v/>
      </c>
      <c r="DO549" s="16" t="str">
        <f>IF(Wedstrijden!BJ546="x","Z","")</f>
        <v/>
      </c>
      <c r="DP549" s="16" t="str">
        <f>IF(Wedstrijden!BK546="x","Z","")</f>
        <v/>
      </c>
    </row>
    <row r="550" spans="1:120" ht="14.4" x14ac:dyDescent="0.3">
      <c r="A550" s="18">
        <f>Wedstrijden!A547</f>
        <v>0</v>
      </c>
      <c r="B550" s="16" t="str">
        <f>IFERROR(VLOOKUP(Wedstrijden!#REF!,#REF!,2,FALSE),"")</f>
        <v/>
      </c>
      <c r="C550" s="16">
        <f>Wedstrijden!E547</f>
        <v>0</v>
      </c>
      <c r="D550" s="16" t="str">
        <f>IFERROR(VLOOKUP(Wedstrijden!#REF!,#REF!,2,FALSE),"")</f>
        <v/>
      </c>
      <c r="E550" s="16" t="str">
        <f>IFERROR(VLOOKUP(Wedstrijden!#REF!,#REF!,5,FALSE),"")</f>
        <v/>
      </c>
      <c r="F550" s="16" t="e">
        <f>IF(Wedstrijden!#REF!&lt;&gt;"",Wedstrijden!#REF!,"")</f>
        <v>#REF!</v>
      </c>
      <c r="G550" s="16" t="e">
        <f>IF(Wedstrijden!#REF!="Indoor",1,0)</f>
        <v>#REF!</v>
      </c>
      <c r="H550" s="16" t="e">
        <f>Wedstrijden!#REF!</f>
        <v>#REF!</v>
      </c>
      <c r="I550" s="16" t="e">
        <f>IF(Wedstrijden!#REF!="Nee",0,IF(Wedstrijden!#REF!="Ja",1,""))</f>
        <v>#REF!</v>
      </c>
      <c r="J550" s="16" t="e">
        <f>IF(Wedstrijden!#REF!&lt;&gt;"",Wedstrijden!#REF!,"")</f>
        <v>#REF!</v>
      </c>
      <c r="BJ550" s="16" t="str">
        <f>IF(COUNTA(Wedstrijden!T547:AB547)&lt;&gt;0,1,"")</f>
        <v/>
      </c>
      <c r="BK550" s="16" t="str">
        <f t="shared" si="48"/>
        <v/>
      </c>
      <c r="BL550" s="16" t="e">
        <f>IF(Wedstrijden!#REF!="x","AA","")</f>
        <v>#REF!</v>
      </c>
      <c r="BM550" s="16" t="e">
        <f>IF(Wedstrijden!#REF!="x","A","")</f>
        <v>#REF!</v>
      </c>
      <c r="BN550" s="16" t="str">
        <f>IF(Wedstrijden!T547="x","B1","")</f>
        <v/>
      </c>
      <c r="BO550" s="16" t="e">
        <f>IF(Wedstrijden!#REF!="x","BB","")</f>
        <v>#REF!</v>
      </c>
      <c r="BP550" s="16" t="str">
        <f>IF(Wedstrijden!V547="x","B","")</f>
        <v/>
      </c>
      <c r="BQ550" s="16" t="str">
        <f>IF(Wedstrijden!W547="x","L1","")</f>
        <v/>
      </c>
      <c r="BR550" s="16" t="str">
        <f>IF(Wedstrijden!X547="x","L2","")</f>
        <v/>
      </c>
      <c r="BS550" s="16" t="str">
        <f>IF(Wedstrijden!Y547="x","M1","")</f>
        <v/>
      </c>
      <c r="BT550" s="16" t="str">
        <f>IF(Wedstrijden!Z547="x","M2","")</f>
        <v/>
      </c>
      <c r="BU550" s="16" t="str">
        <f>IF(Wedstrijden!AA547="x","Z1","")</f>
        <v/>
      </c>
      <c r="BV550" s="16" t="str">
        <f>IF(Wedstrijden!AB547="x","Z2","")</f>
        <v/>
      </c>
      <c r="BW550" s="16" t="str">
        <f>IF(COUNTA(Wedstrijden!K547:S547)&lt;&gt;0,1,"")</f>
        <v/>
      </c>
      <c r="BX550" s="16" t="str">
        <f t="shared" si="49"/>
        <v/>
      </c>
      <c r="BY550" s="16" t="str">
        <f>IF(Wedstrijden!K547="x","BB","")</f>
        <v/>
      </c>
      <c r="BZ550" s="16" t="str">
        <f>IF(Wedstrijden!L547="x","B","")</f>
        <v/>
      </c>
      <c r="CA550" s="16" t="str">
        <f>IF(Wedstrijden!M547="x","L1","")</f>
        <v/>
      </c>
      <c r="CB550" s="16" t="str">
        <f>IF(Wedstrijden!N547="x","L2","")</f>
        <v/>
      </c>
      <c r="CC550" s="16" t="str">
        <f>IF(Wedstrijden!O547="x","M1","")</f>
        <v/>
      </c>
      <c r="CD550" s="16" t="str">
        <f>IF(Wedstrijden!P547="x","M2","")</f>
        <v/>
      </c>
      <c r="CE550" s="16" t="str">
        <f>IF(Wedstrijden!Q547="x","Z1","")</f>
        <v/>
      </c>
      <c r="CF550" s="16" t="str">
        <f>IF(Wedstrijden!R547="x","Z2","")</f>
        <v/>
      </c>
      <c r="CG550" s="16" t="str">
        <f>IF(Wedstrijden!S547="x","ZZL","")</f>
        <v/>
      </c>
      <c r="CL550" s="16" t="str">
        <f>IF(COUNTA(Wedstrijden!AQ547:BA547)&lt;&gt;0,2,"")</f>
        <v/>
      </c>
      <c r="CM550" s="16" t="str">
        <f t="shared" si="50"/>
        <v/>
      </c>
      <c r="CN550" s="16" t="str">
        <f>IF(Wedstrijden!AQ547="x","AA","")</f>
        <v/>
      </c>
      <c r="CO550" s="16" t="str">
        <f>IF(Wedstrijden!AR547="x","A","")</f>
        <v/>
      </c>
      <c r="CP550" s="16" t="str">
        <f>IF(Wedstrijden!AS547="x","BB","")</f>
        <v/>
      </c>
      <c r="CQ550" s="16" t="str">
        <f>IF(Wedstrijden!AT547="x","B","")</f>
        <v/>
      </c>
      <c r="CR550" s="16" t="str">
        <f>IF(Wedstrijden!AU547="x","L","")</f>
        <v/>
      </c>
      <c r="CS550" s="16" t="str">
        <f>IF(Wedstrijden!AV547="x","M","")</f>
        <v/>
      </c>
      <c r="CT550" s="16" t="str">
        <f>IF(Wedstrijden!AW547="x","Z","")</f>
        <v/>
      </c>
      <c r="CU550" s="16" t="str">
        <f>IF(Wedstrijden!BA547="x","ZZ","")</f>
        <v/>
      </c>
      <c r="CV550" s="16" t="str">
        <f>IF(COUNTA(Wedstrijden!AH547:AO547)&lt;&gt;0,2,"")</f>
        <v/>
      </c>
      <c r="CW550" s="16" t="str">
        <f t="shared" si="51"/>
        <v/>
      </c>
      <c r="CX550" s="16" t="str">
        <f>IF(Wedstrijden!AH547="x","BB","")</f>
        <v/>
      </c>
      <c r="CY550" s="16" t="str">
        <f>IF(Wedstrijden!AI547="x","B","")</f>
        <v/>
      </c>
      <c r="CZ550" s="16" t="str">
        <f>IF(Wedstrijden!AJ547="x","L","")</f>
        <v/>
      </c>
      <c r="DA550" s="16" t="str">
        <f>IF(Wedstrijden!AK547="x","M","")</f>
        <v/>
      </c>
      <c r="DB550" s="16" t="str">
        <f>IF(Wedstrijden!AL547="x","Z","")</f>
        <v/>
      </c>
      <c r="DC550" s="16" t="str">
        <f>IF(Wedstrijden!AM547="x","ZZ","")</f>
        <v/>
      </c>
      <c r="DD550" s="16" t="str">
        <f>IF(Wedstrijden!AO547="x","1.40","")</f>
        <v/>
      </c>
      <c r="DE550" s="16" t="str">
        <f>IF(COUNTA(Wedstrijden!BC547:BE547)&lt;&gt;0,6,"")</f>
        <v/>
      </c>
      <c r="DF550" s="16" t="str">
        <f t="shared" si="52"/>
        <v/>
      </c>
      <c r="DG550" s="16" t="str">
        <f>IF(Wedstrijden!BC547="x","L","")</f>
        <v/>
      </c>
      <c r="DH550" s="16" t="str">
        <f>IF(Wedstrijden!BD547="x","M","")</f>
        <v/>
      </c>
      <c r="DI550" s="16" t="str">
        <f>IF(Wedstrijden!BE547="x","Z","")</f>
        <v/>
      </c>
      <c r="DJ550" s="16" t="str">
        <f>IF(Wedstrijden!BF547="x","Z","")</f>
        <v/>
      </c>
      <c r="DK550" s="16" t="str">
        <f>IF(COUNTA(Wedstrijden!BH547:BJ547)&lt;&gt;0,6,"")</f>
        <v/>
      </c>
      <c r="DL550" s="16" t="str">
        <f t="shared" si="53"/>
        <v/>
      </c>
      <c r="DM550" s="16" t="str">
        <f>IF(Wedstrijden!BH547="x","L","")</f>
        <v/>
      </c>
      <c r="DN550" s="16" t="str">
        <f>IF(Wedstrijden!BI547="x","M","")</f>
        <v/>
      </c>
      <c r="DO550" s="16" t="str">
        <f>IF(Wedstrijden!BJ547="x","Z","")</f>
        <v/>
      </c>
      <c r="DP550" s="16" t="str">
        <f>IF(Wedstrijden!BK547="x","Z","")</f>
        <v/>
      </c>
    </row>
    <row r="551" spans="1:120" ht="14.4" x14ac:dyDescent="0.3">
      <c r="A551" s="18">
        <f>Wedstrijden!A548</f>
        <v>0</v>
      </c>
      <c r="B551" s="16" t="str">
        <f>IFERROR(VLOOKUP(Wedstrijden!#REF!,#REF!,2,FALSE),"")</f>
        <v/>
      </c>
      <c r="C551" s="16">
        <f>Wedstrijden!E548</f>
        <v>0</v>
      </c>
      <c r="D551" s="16" t="str">
        <f>IFERROR(VLOOKUP(Wedstrijden!#REF!,#REF!,2,FALSE),"")</f>
        <v/>
      </c>
      <c r="E551" s="16" t="str">
        <f>IFERROR(VLOOKUP(Wedstrijden!#REF!,#REF!,5,FALSE),"")</f>
        <v/>
      </c>
      <c r="F551" s="16" t="e">
        <f>IF(Wedstrijden!#REF!&lt;&gt;"",Wedstrijden!#REF!,"")</f>
        <v>#REF!</v>
      </c>
      <c r="G551" s="16" t="e">
        <f>IF(Wedstrijden!#REF!="Indoor",1,0)</f>
        <v>#REF!</v>
      </c>
      <c r="H551" s="16" t="e">
        <f>Wedstrijden!#REF!</f>
        <v>#REF!</v>
      </c>
      <c r="I551" s="16" t="e">
        <f>IF(Wedstrijden!#REF!="Nee",0,IF(Wedstrijden!#REF!="Ja",1,""))</f>
        <v>#REF!</v>
      </c>
      <c r="J551" s="16" t="e">
        <f>IF(Wedstrijden!#REF!&lt;&gt;"",Wedstrijden!#REF!,"")</f>
        <v>#REF!</v>
      </c>
      <c r="BJ551" s="16" t="str">
        <f>IF(COUNTA(Wedstrijden!T548:AB548)&lt;&gt;0,1,"")</f>
        <v/>
      </c>
      <c r="BK551" s="16" t="str">
        <f t="shared" si="48"/>
        <v/>
      </c>
      <c r="BL551" s="16" t="e">
        <f>IF(Wedstrijden!#REF!="x","AA","")</f>
        <v>#REF!</v>
      </c>
      <c r="BM551" s="16" t="e">
        <f>IF(Wedstrijden!#REF!="x","A","")</f>
        <v>#REF!</v>
      </c>
      <c r="BN551" s="16" t="str">
        <f>IF(Wedstrijden!T548="x","B1","")</f>
        <v/>
      </c>
      <c r="BO551" s="16" t="e">
        <f>IF(Wedstrijden!#REF!="x","BB","")</f>
        <v>#REF!</v>
      </c>
      <c r="BP551" s="16" t="str">
        <f>IF(Wedstrijden!V548="x","B","")</f>
        <v/>
      </c>
      <c r="BQ551" s="16" t="str">
        <f>IF(Wedstrijden!W548="x","L1","")</f>
        <v/>
      </c>
      <c r="BR551" s="16" t="str">
        <f>IF(Wedstrijden!X548="x","L2","")</f>
        <v/>
      </c>
      <c r="BS551" s="16" t="str">
        <f>IF(Wedstrijden!Y548="x","M1","")</f>
        <v/>
      </c>
      <c r="BT551" s="16" t="str">
        <f>IF(Wedstrijden!Z548="x","M2","")</f>
        <v/>
      </c>
      <c r="BU551" s="16" t="str">
        <f>IF(Wedstrijden!AA548="x","Z1","")</f>
        <v/>
      </c>
      <c r="BV551" s="16" t="str">
        <f>IF(Wedstrijden!AB548="x","Z2","")</f>
        <v/>
      </c>
      <c r="BW551" s="16" t="str">
        <f>IF(COUNTA(Wedstrijden!K548:S548)&lt;&gt;0,1,"")</f>
        <v/>
      </c>
      <c r="BX551" s="16" t="str">
        <f t="shared" si="49"/>
        <v/>
      </c>
      <c r="BY551" s="16" t="str">
        <f>IF(Wedstrijden!K548="x","BB","")</f>
        <v/>
      </c>
      <c r="BZ551" s="16" t="str">
        <f>IF(Wedstrijden!L548="x","B","")</f>
        <v/>
      </c>
      <c r="CA551" s="16" t="str">
        <f>IF(Wedstrijden!M548="x","L1","")</f>
        <v/>
      </c>
      <c r="CB551" s="16" t="str">
        <f>IF(Wedstrijden!N548="x","L2","")</f>
        <v/>
      </c>
      <c r="CC551" s="16" t="str">
        <f>IF(Wedstrijden!O548="x","M1","")</f>
        <v/>
      </c>
      <c r="CD551" s="16" t="str">
        <f>IF(Wedstrijden!P548="x","M2","")</f>
        <v/>
      </c>
      <c r="CE551" s="16" t="str">
        <f>IF(Wedstrijden!Q548="x","Z1","")</f>
        <v/>
      </c>
      <c r="CF551" s="16" t="str">
        <f>IF(Wedstrijden!R548="x","Z2","")</f>
        <v/>
      </c>
      <c r="CG551" s="16" t="str">
        <f>IF(Wedstrijden!S548="x","ZZL","")</f>
        <v/>
      </c>
      <c r="CL551" s="16" t="str">
        <f>IF(COUNTA(Wedstrijden!AQ548:BA548)&lt;&gt;0,2,"")</f>
        <v/>
      </c>
      <c r="CM551" s="16" t="str">
        <f t="shared" si="50"/>
        <v/>
      </c>
      <c r="CN551" s="16" t="str">
        <f>IF(Wedstrijden!AQ548="x","AA","")</f>
        <v/>
      </c>
      <c r="CO551" s="16" t="str">
        <f>IF(Wedstrijden!AR548="x","A","")</f>
        <v/>
      </c>
      <c r="CP551" s="16" t="str">
        <f>IF(Wedstrijden!AS548="x","BB","")</f>
        <v/>
      </c>
      <c r="CQ551" s="16" t="str">
        <f>IF(Wedstrijden!AT548="x","B","")</f>
        <v/>
      </c>
      <c r="CR551" s="16" t="str">
        <f>IF(Wedstrijden!AU548="x","L","")</f>
        <v/>
      </c>
      <c r="CS551" s="16" t="str">
        <f>IF(Wedstrijden!AV548="x","M","")</f>
        <v/>
      </c>
      <c r="CT551" s="16" t="str">
        <f>IF(Wedstrijden!AW548="x","Z","")</f>
        <v/>
      </c>
      <c r="CU551" s="16" t="str">
        <f>IF(Wedstrijden!BA548="x","ZZ","")</f>
        <v/>
      </c>
      <c r="CV551" s="16" t="str">
        <f>IF(COUNTA(Wedstrijden!AH548:AO548)&lt;&gt;0,2,"")</f>
        <v/>
      </c>
      <c r="CW551" s="16" t="str">
        <f t="shared" si="51"/>
        <v/>
      </c>
      <c r="CX551" s="16" t="str">
        <f>IF(Wedstrijden!AH548="x","BB","")</f>
        <v/>
      </c>
      <c r="CY551" s="16" t="str">
        <f>IF(Wedstrijden!AI548="x","B","")</f>
        <v/>
      </c>
      <c r="CZ551" s="16" t="str">
        <f>IF(Wedstrijden!AJ548="x","L","")</f>
        <v/>
      </c>
      <c r="DA551" s="16" t="str">
        <f>IF(Wedstrijden!AK548="x","M","")</f>
        <v/>
      </c>
      <c r="DB551" s="16" t="str">
        <f>IF(Wedstrijden!AL548="x","Z","")</f>
        <v/>
      </c>
      <c r="DC551" s="16" t="str">
        <f>IF(Wedstrijden!AM548="x","ZZ","")</f>
        <v/>
      </c>
      <c r="DD551" s="16" t="str">
        <f>IF(Wedstrijden!AO548="x","1.40","")</f>
        <v/>
      </c>
      <c r="DE551" s="16" t="str">
        <f>IF(COUNTA(Wedstrijden!BC548:BE548)&lt;&gt;0,6,"")</f>
        <v/>
      </c>
      <c r="DF551" s="16" t="str">
        <f t="shared" si="52"/>
        <v/>
      </c>
      <c r="DG551" s="16" t="str">
        <f>IF(Wedstrijden!BC548="x","L","")</f>
        <v/>
      </c>
      <c r="DH551" s="16" t="str">
        <f>IF(Wedstrijden!BD548="x","M","")</f>
        <v/>
      </c>
      <c r="DI551" s="16" t="str">
        <f>IF(Wedstrijden!BE548="x","Z","")</f>
        <v/>
      </c>
      <c r="DJ551" s="16" t="str">
        <f>IF(Wedstrijden!BF548="x","Z","")</f>
        <v/>
      </c>
      <c r="DK551" s="16" t="str">
        <f>IF(COUNTA(Wedstrijden!BH548:BJ548)&lt;&gt;0,6,"")</f>
        <v/>
      </c>
      <c r="DL551" s="16" t="str">
        <f t="shared" si="53"/>
        <v/>
      </c>
      <c r="DM551" s="16" t="str">
        <f>IF(Wedstrijden!BH548="x","L","")</f>
        <v/>
      </c>
      <c r="DN551" s="16" t="str">
        <f>IF(Wedstrijden!BI548="x","M","")</f>
        <v/>
      </c>
      <c r="DO551" s="16" t="str">
        <f>IF(Wedstrijden!BJ548="x","Z","")</f>
        <v/>
      </c>
      <c r="DP551" s="16" t="str">
        <f>IF(Wedstrijden!BK548="x","Z","")</f>
        <v/>
      </c>
    </row>
    <row r="552" spans="1:120" ht="14.4" x14ac:dyDescent="0.3">
      <c r="A552" s="18">
        <f>Wedstrijden!A549</f>
        <v>0</v>
      </c>
      <c r="B552" s="16" t="str">
        <f>IFERROR(VLOOKUP(Wedstrijden!#REF!,#REF!,2,FALSE),"")</f>
        <v/>
      </c>
      <c r="C552" s="16">
        <f>Wedstrijden!E549</f>
        <v>0</v>
      </c>
      <c r="D552" s="16" t="str">
        <f>IFERROR(VLOOKUP(Wedstrijden!#REF!,#REF!,2,FALSE),"")</f>
        <v/>
      </c>
      <c r="E552" s="16" t="str">
        <f>IFERROR(VLOOKUP(Wedstrijden!#REF!,#REF!,5,FALSE),"")</f>
        <v/>
      </c>
      <c r="F552" s="16" t="e">
        <f>IF(Wedstrijden!#REF!&lt;&gt;"",Wedstrijden!#REF!,"")</f>
        <v>#REF!</v>
      </c>
      <c r="G552" s="16" t="e">
        <f>IF(Wedstrijden!#REF!="Indoor",1,0)</f>
        <v>#REF!</v>
      </c>
      <c r="H552" s="16" t="e">
        <f>Wedstrijden!#REF!</f>
        <v>#REF!</v>
      </c>
      <c r="I552" s="16" t="e">
        <f>IF(Wedstrijden!#REF!="Nee",0,IF(Wedstrijden!#REF!="Ja",1,""))</f>
        <v>#REF!</v>
      </c>
      <c r="J552" s="16" t="e">
        <f>IF(Wedstrijden!#REF!&lt;&gt;"",Wedstrijden!#REF!,"")</f>
        <v>#REF!</v>
      </c>
      <c r="BJ552" s="16" t="str">
        <f>IF(COUNTA(Wedstrijden!T549:AB549)&lt;&gt;0,1,"")</f>
        <v/>
      </c>
      <c r="BK552" s="16" t="str">
        <f t="shared" si="48"/>
        <v/>
      </c>
      <c r="BL552" s="16" t="e">
        <f>IF(Wedstrijden!#REF!="x","AA","")</f>
        <v>#REF!</v>
      </c>
      <c r="BM552" s="16" t="e">
        <f>IF(Wedstrijden!#REF!="x","A","")</f>
        <v>#REF!</v>
      </c>
      <c r="BN552" s="16" t="str">
        <f>IF(Wedstrijden!T549="x","B1","")</f>
        <v/>
      </c>
      <c r="BO552" s="16" t="e">
        <f>IF(Wedstrijden!#REF!="x","BB","")</f>
        <v>#REF!</v>
      </c>
      <c r="BP552" s="16" t="str">
        <f>IF(Wedstrijden!V549="x","B","")</f>
        <v/>
      </c>
      <c r="BQ552" s="16" t="str">
        <f>IF(Wedstrijden!W549="x","L1","")</f>
        <v/>
      </c>
      <c r="BR552" s="16" t="str">
        <f>IF(Wedstrijden!X549="x","L2","")</f>
        <v/>
      </c>
      <c r="BS552" s="16" t="str">
        <f>IF(Wedstrijden!Y549="x","M1","")</f>
        <v/>
      </c>
      <c r="BT552" s="16" t="str">
        <f>IF(Wedstrijden!Z549="x","M2","")</f>
        <v/>
      </c>
      <c r="BU552" s="16" t="str">
        <f>IF(Wedstrijden!AA549="x","Z1","")</f>
        <v/>
      </c>
      <c r="BV552" s="16" t="str">
        <f>IF(Wedstrijden!AB549="x","Z2","")</f>
        <v/>
      </c>
      <c r="BW552" s="16" t="str">
        <f>IF(COUNTA(Wedstrijden!K549:S549)&lt;&gt;0,1,"")</f>
        <v/>
      </c>
      <c r="BX552" s="16" t="str">
        <f t="shared" si="49"/>
        <v/>
      </c>
      <c r="BY552" s="16" t="str">
        <f>IF(Wedstrijden!K549="x","BB","")</f>
        <v/>
      </c>
      <c r="BZ552" s="16" t="str">
        <f>IF(Wedstrijden!L549="x","B","")</f>
        <v/>
      </c>
      <c r="CA552" s="16" t="str">
        <f>IF(Wedstrijden!M549="x","L1","")</f>
        <v/>
      </c>
      <c r="CB552" s="16" t="str">
        <f>IF(Wedstrijden!N549="x","L2","")</f>
        <v/>
      </c>
      <c r="CC552" s="16" t="str">
        <f>IF(Wedstrijden!O549="x","M1","")</f>
        <v/>
      </c>
      <c r="CD552" s="16" t="str">
        <f>IF(Wedstrijden!P549="x","M2","")</f>
        <v/>
      </c>
      <c r="CE552" s="16" t="str">
        <f>IF(Wedstrijden!Q549="x","Z1","")</f>
        <v/>
      </c>
      <c r="CF552" s="16" t="str">
        <f>IF(Wedstrijden!R549="x","Z2","")</f>
        <v/>
      </c>
      <c r="CG552" s="16" t="str">
        <f>IF(Wedstrijden!S549="x","ZZL","")</f>
        <v/>
      </c>
      <c r="CL552" s="16" t="str">
        <f>IF(COUNTA(Wedstrijden!AQ549:BA549)&lt;&gt;0,2,"")</f>
        <v/>
      </c>
      <c r="CM552" s="16" t="str">
        <f t="shared" si="50"/>
        <v/>
      </c>
      <c r="CN552" s="16" t="str">
        <f>IF(Wedstrijden!AQ549="x","AA","")</f>
        <v/>
      </c>
      <c r="CO552" s="16" t="str">
        <f>IF(Wedstrijden!AR549="x","A","")</f>
        <v/>
      </c>
      <c r="CP552" s="16" t="str">
        <f>IF(Wedstrijden!AS549="x","BB","")</f>
        <v/>
      </c>
      <c r="CQ552" s="16" t="str">
        <f>IF(Wedstrijden!AT549="x","B","")</f>
        <v/>
      </c>
      <c r="CR552" s="16" t="str">
        <f>IF(Wedstrijden!AU549="x","L","")</f>
        <v/>
      </c>
      <c r="CS552" s="16" t="str">
        <f>IF(Wedstrijden!AV549="x","M","")</f>
        <v/>
      </c>
      <c r="CT552" s="16" t="str">
        <f>IF(Wedstrijden!AW549="x","Z","")</f>
        <v/>
      </c>
      <c r="CU552" s="16" t="str">
        <f>IF(Wedstrijden!BA549="x","ZZ","")</f>
        <v/>
      </c>
      <c r="CV552" s="16" t="str">
        <f>IF(COUNTA(Wedstrijden!AH549:AO549)&lt;&gt;0,2,"")</f>
        <v/>
      </c>
      <c r="CW552" s="16" t="str">
        <f t="shared" si="51"/>
        <v/>
      </c>
      <c r="CX552" s="16" t="str">
        <f>IF(Wedstrijden!AH549="x","BB","")</f>
        <v/>
      </c>
      <c r="CY552" s="16" t="str">
        <f>IF(Wedstrijden!AI549="x","B","")</f>
        <v/>
      </c>
      <c r="CZ552" s="16" t="str">
        <f>IF(Wedstrijden!AJ549="x","L","")</f>
        <v/>
      </c>
      <c r="DA552" s="16" t="str">
        <f>IF(Wedstrijden!AK549="x","M","")</f>
        <v/>
      </c>
      <c r="DB552" s="16" t="str">
        <f>IF(Wedstrijden!AL549="x","Z","")</f>
        <v/>
      </c>
      <c r="DC552" s="16" t="str">
        <f>IF(Wedstrijden!AM549="x","ZZ","")</f>
        <v/>
      </c>
      <c r="DD552" s="16" t="str">
        <f>IF(Wedstrijden!AO549="x","1.40","")</f>
        <v/>
      </c>
      <c r="DE552" s="16" t="str">
        <f>IF(COUNTA(Wedstrijden!BC549:BE549)&lt;&gt;0,6,"")</f>
        <v/>
      </c>
      <c r="DF552" s="16" t="str">
        <f t="shared" si="52"/>
        <v/>
      </c>
      <c r="DG552" s="16" t="str">
        <f>IF(Wedstrijden!BC549="x","L","")</f>
        <v/>
      </c>
      <c r="DH552" s="16" t="str">
        <f>IF(Wedstrijden!BD549="x","M","")</f>
        <v/>
      </c>
      <c r="DI552" s="16" t="str">
        <f>IF(Wedstrijden!BE549="x","Z","")</f>
        <v/>
      </c>
      <c r="DJ552" s="16" t="str">
        <f>IF(Wedstrijden!BF549="x","Z","")</f>
        <v/>
      </c>
      <c r="DK552" s="16" t="str">
        <f>IF(COUNTA(Wedstrijden!BH549:BJ549)&lt;&gt;0,6,"")</f>
        <v/>
      </c>
      <c r="DL552" s="16" t="str">
        <f t="shared" si="53"/>
        <v/>
      </c>
      <c r="DM552" s="16" t="str">
        <f>IF(Wedstrijden!BH549="x","L","")</f>
        <v/>
      </c>
      <c r="DN552" s="16" t="str">
        <f>IF(Wedstrijden!BI549="x","M","")</f>
        <v/>
      </c>
      <c r="DO552" s="16" t="str">
        <f>IF(Wedstrijden!BJ549="x","Z","")</f>
        <v/>
      </c>
      <c r="DP552" s="16" t="str">
        <f>IF(Wedstrijden!BK549="x","Z","")</f>
        <v/>
      </c>
    </row>
    <row r="553" spans="1:120" ht="14.4" x14ac:dyDescent="0.3">
      <c r="A553" s="18">
        <f>Wedstrijden!A550</f>
        <v>0</v>
      </c>
      <c r="B553" s="16" t="str">
        <f>IFERROR(VLOOKUP(Wedstrijden!#REF!,#REF!,2,FALSE),"")</f>
        <v/>
      </c>
      <c r="C553" s="16">
        <f>Wedstrijden!E550</f>
        <v>0</v>
      </c>
      <c r="D553" s="16" t="str">
        <f>IFERROR(VLOOKUP(Wedstrijden!#REF!,#REF!,2,FALSE),"")</f>
        <v/>
      </c>
      <c r="E553" s="16" t="str">
        <f>IFERROR(VLOOKUP(Wedstrijden!#REF!,#REF!,5,FALSE),"")</f>
        <v/>
      </c>
      <c r="F553" s="16" t="e">
        <f>IF(Wedstrijden!#REF!&lt;&gt;"",Wedstrijden!#REF!,"")</f>
        <v>#REF!</v>
      </c>
      <c r="G553" s="16" t="e">
        <f>IF(Wedstrijden!#REF!="Indoor",1,0)</f>
        <v>#REF!</v>
      </c>
      <c r="H553" s="16" t="e">
        <f>Wedstrijden!#REF!</f>
        <v>#REF!</v>
      </c>
      <c r="I553" s="16" t="e">
        <f>IF(Wedstrijden!#REF!="Nee",0,IF(Wedstrijden!#REF!="Ja",1,""))</f>
        <v>#REF!</v>
      </c>
      <c r="J553" s="16" t="e">
        <f>IF(Wedstrijden!#REF!&lt;&gt;"",Wedstrijden!#REF!,"")</f>
        <v>#REF!</v>
      </c>
      <c r="BJ553" s="16" t="str">
        <f>IF(COUNTA(Wedstrijden!T550:AB550)&lt;&gt;0,1,"")</f>
        <v/>
      </c>
      <c r="BK553" s="16" t="str">
        <f t="shared" si="48"/>
        <v/>
      </c>
      <c r="BL553" s="16" t="e">
        <f>IF(Wedstrijden!#REF!="x","AA","")</f>
        <v>#REF!</v>
      </c>
      <c r="BM553" s="16" t="e">
        <f>IF(Wedstrijden!#REF!="x","A","")</f>
        <v>#REF!</v>
      </c>
      <c r="BN553" s="16" t="str">
        <f>IF(Wedstrijden!T550="x","B1","")</f>
        <v/>
      </c>
      <c r="BO553" s="16" t="e">
        <f>IF(Wedstrijden!#REF!="x","BB","")</f>
        <v>#REF!</v>
      </c>
      <c r="BP553" s="16" t="str">
        <f>IF(Wedstrijden!V550="x","B","")</f>
        <v/>
      </c>
      <c r="BQ553" s="16" t="str">
        <f>IF(Wedstrijden!W550="x","L1","")</f>
        <v/>
      </c>
      <c r="BR553" s="16" t="str">
        <f>IF(Wedstrijden!X550="x","L2","")</f>
        <v/>
      </c>
      <c r="BS553" s="16" t="str">
        <f>IF(Wedstrijden!Y550="x","M1","")</f>
        <v/>
      </c>
      <c r="BT553" s="16" t="str">
        <f>IF(Wedstrijden!Z550="x","M2","")</f>
        <v/>
      </c>
      <c r="BU553" s="16" t="str">
        <f>IF(Wedstrijden!AA550="x","Z1","")</f>
        <v/>
      </c>
      <c r="BV553" s="16" t="str">
        <f>IF(Wedstrijden!AB550="x","Z2","")</f>
        <v/>
      </c>
      <c r="BW553" s="16" t="str">
        <f>IF(COUNTA(Wedstrijden!K550:S550)&lt;&gt;0,1,"")</f>
        <v/>
      </c>
      <c r="BX553" s="16" t="str">
        <f t="shared" si="49"/>
        <v/>
      </c>
      <c r="BY553" s="16" t="str">
        <f>IF(Wedstrijden!K550="x","BB","")</f>
        <v/>
      </c>
      <c r="BZ553" s="16" t="str">
        <f>IF(Wedstrijden!L550="x","B","")</f>
        <v/>
      </c>
      <c r="CA553" s="16" t="str">
        <f>IF(Wedstrijden!M550="x","L1","")</f>
        <v/>
      </c>
      <c r="CB553" s="16" t="str">
        <f>IF(Wedstrijden!N550="x","L2","")</f>
        <v/>
      </c>
      <c r="CC553" s="16" t="str">
        <f>IF(Wedstrijden!O550="x","M1","")</f>
        <v/>
      </c>
      <c r="CD553" s="16" t="str">
        <f>IF(Wedstrijden!P550="x","M2","")</f>
        <v/>
      </c>
      <c r="CE553" s="16" t="str">
        <f>IF(Wedstrijden!Q550="x","Z1","")</f>
        <v/>
      </c>
      <c r="CF553" s="16" t="str">
        <f>IF(Wedstrijden!R550="x","Z2","")</f>
        <v/>
      </c>
      <c r="CG553" s="16" t="str">
        <f>IF(Wedstrijden!S550="x","ZZL","")</f>
        <v/>
      </c>
      <c r="CL553" s="16" t="str">
        <f>IF(COUNTA(Wedstrijden!AQ550:BA550)&lt;&gt;0,2,"")</f>
        <v/>
      </c>
      <c r="CM553" s="16" t="str">
        <f t="shared" si="50"/>
        <v/>
      </c>
      <c r="CN553" s="16" t="str">
        <f>IF(Wedstrijden!AQ550="x","AA","")</f>
        <v/>
      </c>
      <c r="CO553" s="16" t="str">
        <f>IF(Wedstrijden!AR550="x","A","")</f>
        <v/>
      </c>
      <c r="CP553" s="16" t="str">
        <f>IF(Wedstrijden!AS550="x","BB","")</f>
        <v/>
      </c>
      <c r="CQ553" s="16" t="str">
        <f>IF(Wedstrijden!AT550="x","B","")</f>
        <v/>
      </c>
      <c r="CR553" s="16" t="str">
        <f>IF(Wedstrijden!AU550="x","L","")</f>
        <v/>
      </c>
      <c r="CS553" s="16" t="str">
        <f>IF(Wedstrijden!AV550="x","M","")</f>
        <v/>
      </c>
      <c r="CT553" s="16" t="str">
        <f>IF(Wedstrijden!AW550="x","Z","")</f>
        <v/>
      </c>
      <c r="CU553" s="16" t="str">
        <f>IF(Wedstrijden!BA550="x","ZZ","")</f>
        <v/>
      </c>
      <c r="CV553" s="16" t="str">
        <f>IF(COUNTA(Wedstrijden!AH550:AO550)&lt;&gt;0,2,"")</f>
        <v/>
      </c>
      <c r="CW553" s="16" t="str">
        <f t="shared" si="51"/>
        <v/>
      </c>
      <c r="CX553" s="16" t="str">
        <f>IF(Wedstrijden!AH550="x","BB","")</f>
        <v/>
      </c>
      <c r="CY553" s="16" t="str">
        <f>IF(Wedstrijden!AI550="x","B","")</f>
        <v/>
      </c>
      <c r="CZ553" s="16" t="str">
        <f>IF(Wedstrijden!AJ550="x","L","")</f>
        <v/>
      </c>
      <c r="DA553" s="16" t="str">
        <f>IF(Wedstrijden!AK550="x","M","")</f>
        <v/>
      </c>
      <c r="DB553" s="16" t="str">
        <f>IF(Wedstrijden!AL550="x","Z","")</f>
        <v/>
      </c>
      <c r="DC553" s="16" t="str">
        <f>IF(Wedstrijden!AM550="x","ZZ","")</f>
        <v/>
      </c>
      <c r="DD553" s="16" t="str">
        <f>IF(Wedstrijden!AO550="x","1.40","")</f>
        <v/>
      </c>
      <c r="DE553" s="16" t="str">
        <f>IF(COUNTA(Wedstrijden!BC550:BE550)&lt;&gt;0,6,"")</f>
        <v/>
      </c>
      <c r="DF553" s="16" t="str">
        <f t="shared" si="52"/>
        <v/>
      </c>
      <c r="DG553" s="16" t="str">
        <f>IF(Wedstrijden!BC550="x","L","")</f>
        <v/>
      </c>
      <c r="DH553" s="16" t="str">
        <f>IF(Wedstrijden!BD550="x","M","")</f>
        <v/>
      </c>
      <c r="DI553" s="16" t="str">
        <f>IF(Wedstrijden!BE550="x","Z","")</f>
        <v/>
      </c>
      <c r="DJ553" s="16" t="str">
        <f>IF(Wedstrijden!BF550="x","Z","")</f>
        <v/>
      </c>
      <c r="DK553" s="16" t="str">
        <f>IF(COUNTA(Wedstrijden!BH550:BJ550)&lt;&gt;0,6,"")</f>
        <v/>
      </c>
      <c r="DL553" s="16" t="str">
        <f t="shared" si="53"/>
        <v/>
      </c>
      <c r="DM553" s="16" t="str">
        <f>IF(Wedstrijden!BH550="x","L","")</f>
        <v/>
      </c>
      <c r="DN553" s="16" t="str">
        <f>IF(Wedstrijden!BI550="x","M","")</f>
        <v/>
      </c>
      <c r="DO553" s="16" t="str">
        <f>IF(Wedstrijden!BJ550="x","Z","")</f>
        <v/>
      </c>
      <c r="DP553" s="16" t="str">
        <f>IF(Wedstrijden!BK550="x","Z","")</f>
        <v/>
      </c>
    </row>
    <row r="554" spans="1:120" ht="14.4" x14ac:dyDescent="0.3">
      <c r="A554" s="18">
        <f>Wedstrijden!A551</f>
        <v>0</v>
      </c>
      <c r="B554" s="16" t="str">
        <f>IFERROR(VLOOKUP(Wedstrijden!#REF!,#REF!,2,FALSE),"")</f>
        <v/>
      </c>
      <c r="C554" s="16">
        <f>Wedstrijden!E551</f>
        <v>0</v>
      </c>
      <c r="D554" s="16" t="str">
        <f>IFERROR(VLOOKUP(Wedstrijden!#REF!,#REF!,2,FALSE),"")</f>
        <v/>
      </c>
      <c r="E554" s="16" t="str">
        <f>IFERROR(VLOOKUP(Wedstrijden!#REF!,#REF!,5,FALSE),"")</f>
        <v/>
      </c>
      <c r="F554" s="16" t="e">
        <f>IF(Wedstrijden!#REF!&lt;&gt;"",Wedstrijden!#REF!,"")</f>
        <v>#REF!</v>
      </c>
      <c r="G554" s="16" t="e">
        <f>IF(Wedstrijden!#REF!="Indoor",1,0)</f>
        <v>#REF!</v>
      </c>
      <c r="H554" s="16" t="e">
        <f>Wedstrijden!#REF!</f>
        <v>#REF!</v>
      </c>
      <c r="I554" s="16" t="e">
        <f>IF(Wedstrijden!#REF!="Nee",0,IF(Wedstrijden!#REF!="Ja",1,""))</f>
        <v>#REF!</v>
      </c>
      <c r="J554" s="16" t="e">
        <f>IF(Wedstrijden!#REF!&lt;&gt;"",Wedstrijden!#REF!,"")</f>
        <v>#REF!</v>
      </c>
      <c r="BJ554" s="16" t="str">
        <f>IF(COUNTA(Wedstrijden!T551:AB551)&lt;&gt;0,1,"")</f>
        <v/>
      </c>
      <c r="BK554" s="16" t="str">
        <f t="shared" si="48"/>
        <v/>
      </c>
      <c r="BL554" s="16" t="e">
        <f>IF(Wedstrijden!#REF!="x","AA","")</f>
        <v>#REF!</v>
      </c>
      <c r="BM554" s="16" t="e">
        <f>IF(Wedstrijden!#REF!="x","A","")</f>
        <v>#REF!</v>
      </c>
      <c r="BN554" s="16" t="str">
        <f>IF(Wedstrijden!T551="x","B1","")</f>
        <v/>
      </c>
      <c r="BO554" s="16" t="e">
        <f>IF(Wedstrijden!#REF!="x","BB","")</f>
        <v>#REF!</v>
      </c>
      <c r="BP554" s="16" t="str">
        <f>IF(Wedstrijden!V551="x","B","")</f>
        <v/>
      </c>
      <c r="BQ554" s="16" t="str">
        <f>IF(Wedstrijden!W551="x","L1","")</f>
        <v/>
      </c>
      <c r="BR554" s="16" t="str">
        <f>IF(Wedstrijden!X551="x","L2","")</f>
        <v/>
      </c>
      <c r="BS554" s="16" t="str">
        <f>IF(Wedstrijden!Y551="x","M1","")</f>
        <v/>
      </c>
      <c r="BT554" s="16" t="str">
        <f>IF(Wedstrijden!Z551="x","M2","")</f>
        <v/>
      </c>
      <c r="BU554" s="16" t="str">
        <f>IF(Wedstrijden!AA551="x","Z1","")</f>
        <v/>
      </c>
      <c r="BV554" s="16" t="str">
        <f>IF(Wedstrijden!AB551="x","Z2","")</f>
        <v/>
      </c>
      <c r="BW554" s="16" t="str">
        <f>IF(COUNTA(Wedstrijden!K551:S551)&lt;&gt;0,1,"")</f>
        <v/>
      </c>
      <c r="BX554" s="16" t="str">
        <f t="shared" si="49"/>
        <v/>
      </c>
      <c r="BY554" s="16" t="str">
        <f>IF(Wedstrijden!K551="x","BB","")</f>
        <v/>
      </c>
      <c r="BZ554" s="16" t="str">
        <f>IF(Wedstrijden!L551="x","B","")</f>
        <v/>
      </c>
      <c r="CA554" s="16" t="str">
        <f>IF(Wedstrijden!M551="x","L1","")</f>
        <v/>
      </c>
      <c r="CB554" s="16" t="str">
        <f>IF(Wedstrijden!N551="x","L2","")</f>
        <v/>
      </c>
      <c r="CC554" s="16" t="str">
        <f>IF(Wedstrijden!O551="x","M1","")</f>
        <v/>
      </c>
      <c r="CD554" s="16" t="str">
        <f>IF(Wedstrijden!P551="x","M2","")</f>
        <v/>
      </c>
      <c r="CE554" s="16" t="str">
        <f>IF(Wedstrijden!Q551="x","Z1","")</f>
        <v/>
      </c>
      <c r="CF554" s="16" t="str">
        <f>IF(Wedstrijden!R551="x","Z2","")</f>
        <v/>
      </c>
      <c r="CG554" s="16" t="str">
        <f>IF(Wedstrijden!S551="x","ZZL","")</f>
        <v/>
      </c>
      <c r="CL554" s="16" t="str">
        <f>IF(COUNTA(Wedstrijden!AQ551:BA551)&lt;&gt;0,2,"")</f>
        <v/>
      </c>
      <c r="CM554" s="16" t="str">
        <f t="shared" si="50"/>
        <v/>
      </c>
      <c r="CN554" s="16" t="str">
        <f>IF(Wedstrijden!AQ551="x","AA","")</f>
        <v/>
      </c>
      <c r="CO554" s="16" t="str">
        <f>IF(Wedstrijden!AR551="x","A","")</f>
        <v/>
      </c>
      <c r="CP554" s="16" t="str">
        <f>IF(Wedstrijden!AS551="x","BB","")</f>
        <v/>
      </c>
      <c r="CQ554" s="16" t="str">
        <f>IF(Wedstrijden!AT551="x","B","")</f>
        <v/>
      </c>
      <c r="CR554" s="16" t="str">
        <f>IF(Wedstrijden!AU551="x","L","")</f>
        <v/>
      </c>
      <c r="CS554" s="16" t="str">
        <f>IF(Wedstrijden!AV551="x","M","")</f>
        <v/>
      </c>
      <c r="CT554" s="16" t="str">
        <f>IF(Wedstrijden!AW551="x","Z","")</f>
        <v/>
      </c>
      <c r="CU554" s="16" t="str">
        <f>IF(Wedstrijden!BA551="x","ZZ","")</f>
        <v/>
      </c>
      <c r="CV554" s="16" t="str">
        <f>IF(COUNTA(Wedstrijden!AH551:AO551)&lt;&gt;0,2,"")</f>
        <v/>
      </c>
      <c r="CW554" s="16" t="str">
        <f t="shared" si="51"/>
        <v/>
      </c>
      <c r="CX554" s="16" t="str">
        <f>IF(Wedstrijden!AH551="x","BB","")</f>
        <v/>
      </c>
      <c r="CY554" s="16" t="str">
        <f>IF(Wedstrijden!AI551="x","B","")</f>
        <v/>
      </c>
      <c r="CZ554" s="16" t="str">
        <f>IF(Wedstrijden!AJ551="x","L","")</f>
        <v/>
      </c>
      <c r="DA554" s="16" t="str">
        <f>IF(Wedstrijden!AK551="x","M","")</f>
        <v/>
      </c>
      <c r="DB554" s="16" t="str">
        <f>IF(Wedstrijden!AL551="x","Z","")</f>
        <v/>
      </c>
      <c r="DC554" s="16" t="str">
        <f>IF(Wedstrijden!AM551="x","ZZ","")</f>
        <v/>
      </c>
      <c r="DD554" s="16" t="str">
        <f>IF(Wedstrijden!AO551="x","1.40","")</f>
        <v/>
      </c>
      <c r="DE554" s="16" t="str">
        <f>IF(COUNTA(Wedstrijden!BC551:BE551)&lt;&gt;0,6,"")</f>
        <v/>
      </c>
      <c r="DF554" s="16" t="str">
        <f t="shared" si="52"/>
        <v/>
      </c>
      <c r="DG554" s="16" t="str">
        <f>IF(Wedstrijden!BC551="x","L","")</f>
        <v/>
      </c>
      <c r="DH554" s="16" t="str">
        <f>IF(Wedstrijden!BD551="x","M","")</f>
        <v/>
      </c>
      <c r="DI554" s="16" t="str">
        <f>IF(Wedstrijden!BE551="x","Z","")</f>
        <v/>
      </c>
      <c r="DJ554" s="16" t="str">
        <f>IF(Wedstrijden!BF551="x","Z","")</f>
        <v/>
      </c>
      <c r="DK554" s="16" t="str">
        <f>IF(COUNTA(Wedstrijden!BH551:BJ551)&lt;&gt;0,6,"")</f>
        <v/>
      </c>
      <c r="DL554" s="16" t="str">
        <f t="shared" si="53"/>
        <v/>
      </c>
      <c r="DM554" s="16" t="str">
        <f>IF(Wedstrijden!BH551="x","L","")</f>
        <v/>
      </c>
      <c r="DN554" s="16" t="str">
        <f>IF(Wedstrijden!BI551="x","M","")</f>
        <v/>
      </c>
      <c r="DO554" s="16" t="str">
        <f>IF(Wedstrijden!BJ551="x","Z","")</f>
        <v/>
      </c>
      <c r="DP554" s="16" t="str">
        <f>IF(Wedstrijden!BK551="x","Z","")</f>
        <v/>
      </c>
    </row>
    <row r="555" spans="1:120" ht="14.4" x14ac:dyDescent="0.3">
      <c r="A555" s="18">
        <f>Wedstrijden!A552</f>
        <v>0</v>
      </c>
      <c r="B555" s="16" t="str">
        <f>IFERROR(VLOOKUP(Wedstrijden!#REF!,#REF!,2,FALSE),"")</f>
        <v/>
      </c>
      <c r="C555" s="16">
        <f>Wedstrijden!E552</f>
        <v>0</v>
      </c>
      <c r="D555" s="16" t="str">
        <f>IFERROR(VLOOKUP(Wedstrijden!#REF!,#REF!,2,FALSE),"")</f>
        <v/>
      </c>
      <c r="E555" s="16" t="str">
        <f>IFERROR(VLOOKUP(Wedstrijden!#REF!,#REF!,5,FALSE),"")</f>
        <v/>
      </c>
      <c r="F555" s="16" t="e">
        <f>IF(Wedstrijden!#REF!&lt;&gt;"",Wedstrijden!#REF!,"")</f>
        <v>#REF!</v>
      </c>
      <c r="G555" s="16" t="e">
        <f>IF(Wedstrijden!#REF!="Indoor",1,0)</f>
        <v>#REF!</v>
      </c>
      <c r="H555" s="16" t="e">
        <f>Wedstrijden!#REF!</f>
        <v>#REF!</v>
      </c>
      <c r="I555" s="16" t="e">
        <f>IF(Wedstrijden!#REF!="Nee",0,IF(Wedstrijden!#REF!="Ja",1,""))</f>
        <v>#REF!</v>
      </c>
      <c r="J555" s="16" t="e">
        <f>IF(Wedstrijden!#REF!&lt;&gt;"",Wedstrijden!#REF!,"")</f>
        <v>#REF!</v>
      </c>
      <c r="BJ555" s="16" t="str">
        <f>IF(COUNTA(Wedstrijden!T552:AB552)&lt;&gt;0,1,"")</f>
        <v/>
      </c>
      <c r="BK555" s="16" t="str">
        <f t="shared" si="48"/>
        <v/>
      </c>
      <c r="BL555" s="16" t="e">
        <f>IF(Wedstrijden!#REF!="x","AA","")</f>
        <v>#REF!</v>
      </c>
      <c r="BM555" s="16" t="e">
        <f>IF(Wedstrijden!#REF!="x","A","")</f>
        <v>#REF!</v>
      </c>
      <c r="BN555" s="16" t="str">
        <f>IF(Wedstrijden!T552="x","B1","")</f>
        <v/>
      </c>
      <c r="BO555" s="16" t="e">
        <f>IF(Wedstrijden!#REF!="x","BB","")</f>
        <v>#REF!</v>
      </c>
      <c r="BP555" s="16" t="str">
        <f>IF(Wedstrijden!V552="x","B","")</f>
        <v/>
      </c>
      <c r="BQ555" s="16" t="str">
        <f>IF(Wedstrijden!W552="x","L1","")</f>
        <v/>
      </c>
      <c r="BR555" s="16" t="str">
        <f>IF(Wedstrijden!X552="x","L2","")</f>
        <v/>
      </c>
      <c r="BS555" s="16" t="str">
        <f>IF(Wedstrijden!Y552="x","M1","")</f>
        <v/>
      </c>
      <c r="BT555" s="16" t="str">
        <f>IF(Wedstrijden!Z552="x","M2","")</f>
        <v/>
      </c>
      <c r="BU555" s="16" t="str">
        <f>IF(Wedstrijden!AA552="x","Z1","")</f>
        <v/>
      </c>
      <c r="BV555" s="16" t="str">
        <f>IF(Wedstrijden!AB552="x","Z2","")</f>
        <v/>
      </c>
      <c r="BW555" s="16" t="str">
        <f>IF(COUNTA(Wedstrijden!K552:S552)&lt;&gt;0,1,"")</f>
        <v/>
      </c>
      <c r="BX555" s="16" t="str">
        <f t="shared" si="49"/>
        <v/>
      </c>
      <c r="BY555" s="16" t="str">
        <f>IF(Wedstrijden!K552="x","BB","")</f>
        <v/>
      </c>
      <c r="BZ555" s="16" t="str">
        <f>IF(Wedstrijden!L552="x","B","")</f>
        <v/>
      </c>
      <c r="CA555" s="16" t="str">
        <f>IF(Wedstrijden!M552="x","L1","")</f>
        <v/>
      </c>
      <c r="CB555" s="16" t="str">
        <f>IF(Wedstrijden!N552="x","L2","")</f>
        <v/>
      </c>
      <c r="CC555" s="16" t="str">
        <f>IF(Wedstrijden!O552="x","M1","")</f>
        <v/>
      </c>
      <c r="CD555" s="16" t="str">
        <f>IF(Wedstrijden!P552="x","M2","")</f>
        <v/>
      </c>
      <c r="CE555" s="16" t="str">
        <f>IF(Wedstrijden!Q552="x","Z1","")</f>
        <v/>
      </c>
      <c r="CF555" s="16" t="str">
        <f>IF(Wedstrijden!R552="x","Z2","")</f>
        <v/>
      </c>
      <c r="CG555" s="16" t="str">
        <f>IF(Wedstrijden!S552="x","ZZL","")</f>
        <v/>
      </c>
      <c r="CL555" s="16" t="str">
        <f>IF(COUNTA(Wedstrijden!AQ552:BA552)&lt;&gt;0,2,"")</f>
        <v/>
      </c>
      <c r="CM555" s="16" t="str">
        <f t="shared" si="50"/>
        <v/>
      </c>
      <c r="CN555" s="16" t="str">
        <f>IF(Wedstrijden!AQ552="x","AA","")</f>
        <v/>
      </c>
      <c r="CO555" s="16" t="str">
        <f>IF(Wedstrijden!AR552="x","A","")</f>
        <v/>
      </c>
      <c r="CP555" s="16" t="str">
        <f>IF(Wedstrijden!AS552="x","BB","")</f>
        <v/>
      </c>
      <c r="CQ555" s="16" t="str">
        <f>IF(Wedstrijden!AT552="x","B","")</f>
        <v/>
      </c>
      <c r="CR555" s="16" t="str">
        <f>IF(Wedstrijden!AU552="x","L","")</f>
        <v/>
      </c>
      <c r="CS555" s="16" t="str">
        <f>IF(Wedstrijden!AV552="x","M","")</f>
        <v/>
      </c>
      <c r="CT555" s="16" t="str">
        <f>IF(Wedstrijden!AW552="x","Z","")</f>
        <v/>
      </c>
      <c r="CU555" s="16" t="str">
        <f>IF(Wedstrijden!BA552="x","ZZ","")</f>
        <v/>
      </c>
      <c r="CV555" s="16" t="str">
        <f>IF(COUNTA(Wedstrijden!AH552:AO552)&lt;&gt;0,2,"")</f>
        <v/>
      </c>
      <c r="CW555" s="16" t="str">
        <f t="shared" si="51"/>
        <v/>
      </c>
      <c r="CX555" s="16" t="str">
        <f>IF(Wedstrijden!AH552="x","BB","")</f>
        <v/>
      </c>
      <c r="CY555" s="16" t="str">
        <f>IF(Wedstrijden!AI552="x","B","")</f>
        <v/>
      </c>
      <c r="CZ555" s="16" t="str">
        <f>IF(Wedstrijden!AJ552="x","L","")</f>
        <v/>
      </c>
      <c r="DA555" s="16" t="str">
        <f>IF(Wedstrijden!AK552="x","M","")</f>
        <v/>
      </c>
      <c r="DB555" s="16" t="str">
        <f>IF(Wedstrijden!AL552="x","Z","")</f>
        <v/>
      </c>
      <c r="DC555" s="16" t="str">
        <f>IF(Wedstrijden!AM552="x","ZZ","")</f>
        <v/>
      </c>
      <c r="DD555" s="16" t="str">
        <f>IF(Wedstrijden!AO552="x","1.40","")</f>
        <v/>
      </c>
      <c r="DE555" s="16" t="str">
        <f>IF(COUNTA(Wedstrijden!BC552:BE552)&lt;&gt;0,6,"")</f>
        <v/>
      </c>
      <c r="DF555" s="16" t="str">
        <f t="shared" si="52"/>
        <v/>
      </c>
      <c r="DG555" s="16" t="str">
        <f>IF(Wedstrijden!BC552="x","L","")</f>
        <v/>
      </c>
      <c r="DH555" s="16" t="str">
        <f>IF(Wedstrijden!BD552="x","M","")</f>
        <v/>
      </c>
      <c r="DI555" s="16" t="str">
        <f>IF(Wedstrijden!BE552="x","Z","")</f>
        <v/>
      </c>
      <c r="DJ555" s="16" t="str">
        <f>IF(Wedstrijden!BF552="x","Z","")</f>
        <v/>
      </c>
      <c r="DK555" s="16" t="str">
        <f>IF(COUNTA(Wedstrijden!BH552:BJ552)&lt;&gt;0,6,"")</f>
        <v/>
      </c>
      <c r="DL555" s="16" t="str">
        <f t="shared" si="53"/>
        <v/>
      </c>
      <c r="DM555" s="16" t="str">
        <f>IF(Wedstrijden!BH552="x","L","")</f>
        <v/>
      </c>
      <c r="DN555" s="16" t="str">
        <f>IF(Wedstrijden!BI552="x","M","")</f>
        <v/>
      </c>
      <c r="DO555" s="16" t="str">
        <f>IF(Wedstrijden!BJ552="x","Z","")</f>
        <v/>
      </c>
      <c r="DP555" s="16" t="str">
        <f>IF(Wedstrijden!BK552="x","Z","")</f>
        <v/>
      </c>
    </row>
    <row r="556" spans="1:120" ht="14.4" x14ac:dyDescent="0.3">
      <c r="A556" s="18">
        <f>Wedstrijden!A553</f>
        <v>0</v>
      </c>
      <c r="B556" s="16" t="str">
        <f>IFERROR(VLOOKUP(Wedstrijden!#REF!,#REF!,2,FALSE),"")</f>
        <v/>
      </c>
      <c r="C556" s="16">
        <f>Wedstrijden!E553</f>
        <v>0</v>
      </c>
      <c r="D556" s="16" t="str">
        <f>IFERROR(VLOOKUP(Wedstrijden!#REF!,#REF!,2,FALSE),"")</f>
        <v/>
      </c>
      <c r="E556" s="16" t="str">
        <f>IFERROR(VLOOKUP(Wedstrijden!#REF!,#REF!,5,FALSE),"")</f>
        <v/>
      </c>
      <c r="F556" s="16" t="e">
        <f>IF(Wedstrijden!#REF!&lt;&gt;"",Wedstrijden!#REF!,"")</f>
        <v>#REF!</v>
      </c>
      <c r="G556" s="16" t="e">
        <f>IF(Wedstrijden!#REF!="Indoor",1,0)</f>
        <v>#REF!</v>
      </c>
      <c r="H556" s="16" t="e">
        <f>Wedstrijden!#REF!</f>
        <v>#REF!</v>
      </c>
      <c r="I556" s="16" t="e">
        <f>IF(Wedstrijden!#REF!="Nee",0,IF(Wedstrijden!#REF!="Ja",1,""))</f>
        <v>#REF!</v>
      </c>
      <c r="J556" s="16" t="e">
        <f>IF(Wedstrijden!#REF!&lt;&gt;"",Wedstrijden!#REF!,"")</f>
        <v>#REF!</v>
      </c>
      <c r="BJ556" s="16" t="str">
        <f>IF(COUNTA(Wedstrijden!T553:AB553)&lt;&gt;0,1,"")</f>
        <v/>
      </c>
      <c r="BK556" s="16" t="str">
        <f t="shared" si="48"/>
        <v/>
      </c>
      <c r="BL556" s="16" t="e">
        <f>IF(Wedstrijden!#REF!="x","AA","")</f>
        <v>#REF!</v>
      </c>
      <c r="BM556" s="16" t="e">
        <f>IF(Wedstrijden!#REF!="x","A","")</f>
        <v>#REF!</v>
      </c>
      <c r="BN556" s="16" t="str">
        <f>IF(Wedstrijden!T553="x","B1","")</f>
        <v/>
      </c>
      <c r="BO556" s="16" t="e">
        <f>IF(Wedstrijden!#REF!="x","BB","")</f>
        <v>#REF!</v>
      </c>
      <c r="BP556" s="16" t="str">
        <f>IF(Wedstrijden!V553="x","B","")</f>
        <v/>
      </c>
      <c r="BQ556" s="16" t="str">
        <f>IF(Wedstrijden!W553="x","L1","")</f>
        <v/>
      </c>
      <c r="BR556" s="16" t="str">
        <f>IF(Wedstrijden!X553="x","L2","")</f>
        <v/>
      </c>
      <c r="BS556" s="16" t="str">
        <f>IF(Wedstrijden!Y553="x","M1","")</f>
        <v/>
      </c>
      <c r="BT556" s="16" t="str">
        <f>IF(Wedstrijden!Z553="x","M2","")</f>
        <v/>
      </c>
      <c r="BU556" s="16" t="str">
        <f>IF(Wedstrijden!AA553="x","Z1","")</f>
        <v/>
      </c>
      <c r="BV556" s="16" t="str">
        <f>IF(Wedstrijden!AB553="x","Z2","")</f>
        <v/>
      </c>
      <c r="BW556" s="16" t="str">
        <f>IF(COUNTA(Wedstrijden!K553:S553)&lt;&gt;0,1,"")</f>
        <v/>
      </c>
      <c r="BX556" s="16" t="str">
        <f t="shared" si="49"/>
        <v/>
      </c>
      <c r="BY556" s="16" t="str">
        <f>IF(Wedstrijden!K553="x","BB","")</f>
        <v/>
      </c>
      <c r="BZ556" s="16" t="str">
        <f>IF(Wedstrijden!L553="x","B","")</f>
        <v/>
      </c>
      <c r="CA556" s="16" t="str">
        <f>IF(Wedstrijden!M553="x","L1","")</f>
        <v/>
      </c>
      <c r="CB556" s="16" t="str">
        <f>IF(Wedstrijden!N553="x","L2","")</f>
        <v/>
      </c>
      <c r="CC556" s="16" t="str">
        <f>IF(Wedstrijden!O553="x","M1","")</f>
        <v/>
      </c>
      <c r="CD556" s="16" t="str">
        <f>IF(Wedstrijden!P553="x","M2","")</f>
        <v/>
      </c>
      <c r="CE556" s="16" t="str">
        <f>IF(Wedstrijden!Q553="x","Z1","")</f>
        <v/>
      </c>
      <c r="CF556" s="16" t="str">
        <f>IF(Wedstrijden!R553="x","Z2","")</f>
        <v/>
      </c>
      <c r="CG556" s="16" t="str">
        <f>IF(Wedstrijden!S553="x","ZZL","")</f>
        <v/>
      </c>
      <c r="CL556" s="16" t="str">
        <f>IF(COUNTA(Wedstrijden!AQ553:BA553)&lt;&gt;0,2,"")</f>
        <v/>
      </c>
      <c r="CM556" s="16" t="str">
        <f t="shared" si="50"/>
        <v/>
      </c>
      <c r="CN556" s="16" t="str">
        <f>IF(Wedstrijden!AQ553="x","AA","")</f>
        <v/>
      </c>
      <c r="CO556" s="16" t="str">
        <f>IF(Wedstrijden!AR553="x","A","")</f>
        <v/>
      </c>
      <c r="CP556" s="16" t="str">
        <f>IF(Wedstrijden!AS553="x","BB","")</f>
        <v/>
      </c>
      <c r="CQ556" s="16" t="str">
        <f>IF(Wedstrijden!AT553="x","B","")</f>
        <v/>
      </c>
      <c r="CR556" s="16" t="str">
        <f>IF(Wedstrijden!AU553="x","L","")</f>
        <v/>
      </c>
      <c r="CS556" s="16" t="str">
        <f>IF(Wedstrijden!AV553="x","M","")</f>
        <v/>
      </c>
      <c r="CT556" s="16" t="str">
        <f>IF(Wedstrijden!AW553="x","Z","")</f>
        <v/>
      </c>
      <c r="CU556" s="16" t="str">
        <f>IF(Wedstrijden!BA553="x","ZZ","")</f>
        <v/>
      </c>
      <c r="CV556" s="16" t="str">
        <f>IF(COUNTA(Wedstrijden!AH553:AO553)&lt;&gt;0,2,"")</f>
        <v/>
      </c>
      <c r="CW556" s="16" t="str">
        <f t="shared" si="51"/>
        <v/>
      </c>
      <c r="CX556" s="16" t="str">
        <f>IF(Wedstrijden!AH553="x","BB","")</f>
        <v/>
      </c>
      <c r="CY556" s="16" t="str">
        <f>IF(Wedstrijden!AI553="x","B","")</f>
        <v/>
      </c>
      <c r="CZ556" s="16" t="str">
        <f>IF(Wedstrijden!AJ553="x","L","")</f>
        <v/>
      </c>
      <c r="DA556" s="16" t="str">
        <f>IF(Wedstrijden!AK553="x","M","")</f>
        <v/>
      </c>
      <c r="DB556" s="16" t="str">
        <f>IF(Wedstrijden!AL553="x","Z","")</f>
        <v/>
      </c>
      <c r="DC556" s="16" t="str">
        <f>IF(Wedstrijden!AM553="x","ZZ","")</f>
        <v/>
      </c>
      <c r="DD556" s="16" t="str">
        <f>IF(Wedstrijden!AO553="x","1.40","")</f>
        <v/>
      </c>
      <c r="DE556" s="16" t="str">
        <f>IF(COUNTA(Wedstrijden!BC553:BE553)&lt;&gt;0,6,"")</f>
        <v/>
      </c>
      <c r="DF556" s="16" t="str">
        <f t="shared" si="52"/>
        <v/>
      </c>
      <c r="DG556" s="16" t="str">
        <f>IF(Wedstrijden!BC553="x","L","")</f>
        <v/>
      </c>
      <c r="DH556" s="16" t="str">
        <f>IF(Wedstrijden!BD553="x","M","")</f>
        <v/>
      </c>
      <c r="DI556" s="16" t="str">
        <f>IF(Wedstrijden!BE553="x","Z","")</f>
        <v/>
      </c>
      <c r="DJ556" s="16" t="str">
        <f>IF(Wedstrijden!BF553="x","Z","")</f>
        <v/>
      </c>
      <c r="DK556" s="16" t="str">
        <f>IF(COUNTA(Wedstrijden!BH553:BJ553)&lt;&gt;0,6,"")</f>
        <v/>
      </c>
      <c r="DL556" s="16" t="str">
        <f t="shared" si="53"/>
        <v/>
      </c>
      <c r="DM556" s="16" t="str">
        <f>IF(Wedstrijden!BH553="x","L","")</f>
        <v/>
      </c>
      <c r="DN556" s="16" t="str">
        <f>IF(Wedstrijden!BI553="x","M","")</f>
        <v/>
      </c>
      <c r="DO556" s="16" t="str">
        <f>IF(Wedstrijden!BJ553="x","Z","")</f>
        <v/>
      </c>
      <c r="DP556" s="16" t="str">
        <f>IF(Wedstrijden!BK553="x","Z","")</f>
        <v/>
      </c>
    </row>
    <row r="557" spans="1:120" ht="14.4" x14ac:dyDescent="0.3">
      <c r="A557" s="18">
        <f>Wedstrijden!A554</f>
        <v>0</v>
      </c>
      <c r="B557" s="16" t="str">
        <f>IFERROR(VLOOKUP(Wedstrijden!#REF!,#REF!,2,FALSE),"")</f>
        <v/>
      </c>
      <c r="C557" s="16">
        <f>Wedstrijden!E554</f>
        <v>0</v>
      </c>
      <c r="D557" s="16" t="str">
        <f>IFERROR(VLOOKUP(Wedstrijden!#REF!,#REF!,2,FALSE),"")</f>
        <v/>
      </c>
      <c r="E557" s="16" t="str">
        <f>IFERROR(VLOOKUP(Wedstrijden!#REF!,#REF!,5,FALSE),"")</f>
        <v/>
      </c>
      <c r="F557" s="16" t="e">
        <f>IF(Wedstrijden!#REF!&lt;&gt;"",Wedstrijden!#REF!,"")</f>
        <v>#REF!</v>
      </c>
      <c r="G557" s="16" t="e">
        <f>IF(Wedstrijden!#REF!="Indoor",1,0)</f>
        <v>#REF!</v>
      </c>
      <c r="H557" s="16" t="e">
        <f>Wedstrijden!#REF!</f>
        <v>#REF!</v>
      </c>
      <c r="I557" s="16" t="e">
        <f>IF(Wedstrijden!#REF!="Nee",0,IF(Wedstrijden!#REF!="Ja",1,""))</f>
        <v>#REF!</v>
      </c>
      <c r="J557" s="16" t="e">
        <f>IF(Wedstrijden!#REF!&lt;&gt;"",Wedstrijden!#REF!,"")</f>
        <v>#REF!</v>
      </c>
      <c r="BJ557" s="16" t="str">
        <f>IF(COUNTA(Wedstrijden!T554:AB554)&lt;&gt;0,1,"")</f>
        <v/>
      </c>
      <c r="BK557" s="16" t="str">
        <f t="shared" si="48"/>
        <v/>
      </c>
      <c r="BL557" s="16" t="e">
        <f>IF(Wedstrijden!#REF!="x","AA","")</f>
        <v>#REF!</v>
      </c>
      <c r="BM557" s="16" t="e">
        <f>IF(Wedstrijden!#REF!="x","A","")</f>
        <v>#REF!</v>
      </c>
      <c r="BN557" s="16" t="str">
        <f>IF(Wedstrijden!T554="x","B1","")</f>
        <v/>
      </c>
      <c r="BO557" s="16" t="e">
        <f>IF(Wedstrijden!#REF!="x","BB","")</f>
        <v>#REF!</v>
      </c>
      <c r="BP557" s="16" t="str">
        <f>IF(Wedstrijden!V554="x","B","")</f>
        <v/>
      </c>
      <c r="BQ557" s="16" t="str">
        <f>IF(Wedstrijden!W554="x","L1","")</f>
        <v/>
      </c>
      <c r="BR557" s="16" t="str">
        <f>IF(Wedstrijden!X554="x","L2","")</f>
        <v/>
      </c>
      <c r="BS557" s="16" t="str">
        <f>IF(Wedstrijden!Y554="x","M1","")</f>
        <v/>
      </c>
      <c r="BT557" s="16" t="str">
        <f>IF(Wedstrijden!Z554="x","M2","")</f>
        <v/>
      </c>
      <c r="BU557" s="16" t="str">
        <f>IF(Wedstrijden!AA554="x","Z1","")</f>
        <v/>
      </c>
      <c r="BV557" s="16" t="str">
        <f>IF(Wedstrijden!AB554="x","Z2","")</f>
        <v/>
      </c>
      <c r="BW557" s="16" t="str">
        <f>IF(COUNTA(Wedstrijden!K554:S554)&lt;&gt;0,1,"")</f>
        <v/>
      </c>
      <c r="BX557" s="16" t="str">
        <f t="shared" si="49"/>
        <v/>
      </c>
      <c r="BY557" s="16" t="str">
        <f>IF(Wedstrijden!K554="x","BB","")</f>
        <v/>
      </c>
      <c r="BZ557" s="16" t="str">
        <f>IF(Wedstrijden!L554="x","B","")</f>
        <v/>
      </c>
      <c r="CA557" s="16" t="str">
        <f>IF(Wedstrijden!M554="x","L1","")</f>
        <v/>
      </c>
      <c r="CB557" s="16" t="str">
        <f>IF(Wedstrijden!N554="x","L2","")</f>
        <v/>
      </c>
      <c r="CC557" s="16" t="str">
        <f>IF(Wedstrijden!O554="x","M1","")</f>
        <v/>
      </c>
      <c r="CD557" s="16" t="str">
        <f>IF(Wedstrijden!P554="x","M2","")</f>
        <v/>
      </c>
      <c r="CE557" s="16" t="str">
        <f>IF(Wedstrijden!Q554="x","Z1","")</f>
        <v/>
      </c>
      <c r="CF557" s="16" t="str">
        <f>IF(Wedstrijden!R554="x","Z2","")</f>
        <v/>
      </c>
      <c r="CG557" s="16" t="str">
        <f>IF(Wedstrijden!S554="x","ZZL","")</f>
        <v/>
      </c>
      <c r="CL557" s="16" t="str">
        <f>IF(COUNTA(Wedstrijden!AQ554:BA554)&lt;&gt;0,2,"")</f>
        <v/>
      </c>
      <c r="CM557" s="16" t="str">
        <f t="shared" si="50"/>
        <v/>
      </c>
      <c r="CN557" s="16" t="str">
        <f>IF(Wedstrijden!AQ554="x","AA","")</f>
        <v/>
      </c>
      <c r="CO557" s="16" t="str">
        <f>IF(Wedstrijden!AR554="x","A","")</f>
        <v/>
      </c>
      <c r="CP557" s="16" t="str">
        <f>IF(Wedstrijden!AS554="x","BB","")</f>
        <v/>
      </c>
      <c r="CQ557" s="16" t="str">
        <f>IF(Wedstrijden!AT554="x","B","")</f>
        <v/>
      </c>
      <c r="CR557" s="16" t="str">
        <f>IF(Wedstrijden!AU554="x","L","")</f>
        <v/>
      </c>
      <c r="CS557" s="16" t="str">
        <f>IF(Wedstrijden!AV554="x","M","")</f>
        <v/>
      </c>
      <c r="CT557" s="16" t="str">
        <f>IF(Wedstrijden!AW554="x","Z","")</f>
        <v/>
      </c>
      <c r="CU557" s="16" t="str">
        <f>IF(Wedstrijden!BA554="x","ZZ","")</f>
        <v/>
      </c>
      <c r="CV557" s="16" t="str">
        <f>IF(COUNTA(Wedstrijden!AH554:AO554)&lt;&gt;0,2,"")</f>
        <v/>
      </c>
      <c r="CW557" s="16" t="str">
        <f t="shared" si="51"/>
        <v/>
      </c>
      <c r="CX557" s="16" t="str">
        <f>IF(Wedstrijden!AH554="x","BB","")</f>
        <v/>
      </c>
      <c r="CY557" s="16" t="str">
        <f>IF(Wedstrijden!AI554="x","B","")</f>
        <v/>
      </c>
      <c r="CZ557" s="16" t="str">
        <f>IF(Wedstrijden!AJ554="x","L","")</f>
        <v/>
      </c>
      <c r="DA557" s="16" t="str">
        <f>IF(Wedstrijden!AK554="x","M","")</f>
        <v/>
      </c>
      <c r="DB557" s="16" t="str">
        <f>IF(Wedstrijden!AL554="x","Z","")</f>
        <v/>
      </c>
      <c r="DC557" s="16" t="str">
        <f>IF(Wedstrijden!AM554="x","ZZ","")</f>
        <v/>
      </c>
      <c r="DD557" s="16" t="str">
        <f>IF(Wedstrijden!AO554="x","1.40","")</f>
        <v/>
      </c>
      <c r="DE557" s="16" t="str">
        <f>IF(COUNTA(Wedstrijden!BC554:BE554)&lt;&gt;0,6,"")</f>
        <v/>
      </c>
      <c r="DF557" s="16" t="str">
        <f t="shared" si="52"/>
        <v/>
      </c>
      <c r="DG557" s="16" t="str">
        <f>IF(Wedstrijden!BC554="x","L","")</f>
        <v/>
      </c>
      <c r="DH557" s="16" t="str">
        <f>IF(Wedstrijden!BD554="x","M","")</f>
        <v/>
      </c>
      <c r="DI557" s="16" t="str">
        <f>IF(Wedstrijden!BE554="x","Z","")</f>
        <v/>
      </c>
      <c r="DJ557" s="16" t="str">
        <f>IF(Wedstrijden!BF554="x","Z","")</f>
        <v/>
      </c>
      <c r="DK557" s="16" t="str">
        <f>IF(COUNTA(Wedstrijden!BH554:BJ554)&lt;&gt;0,6,"")</f>
        <v/>
      </c>
      <c r="DL557" s="16" t="str">
        <f t="shared" si="53"/>
        <v/>
      </c>
      <c r="DM557" s="16" t="str">
        <f>IF(Wedstrijden!BH554="x","L","")</f>
        <v/>
      </c>
      <c r="DN557" s="16" t="str">
        <f>IF(Wedstrijden!BI554="x","M","")</f>
        <v/>
      </c>
      <c r="DO557" s="16" t="str">
        <f>IF(Wedstrijden!BJ554="x","Z","")</f>
        <v/>
      </c>
      <c r="DP557" s="16" t="str">
        <f>IF(Wedstrijden!BK554="x","Z","")</f>
        <v/>
      </c>
    </row>
    <row r="558" spans="1:120" ht="14.4" x14ac:dyDescent="0.3">
      <c r="A558" s="18">
        <f>Wedstrijden!A555</f>
        <v>0</v>
      </c>
      <c r="B558" s="16" t="str">
        <f>IFERROR(VLOOKUP(Wedstrijden!#REF!,#REF!,2,FALSE),"")</f>
        <v/>
      </c>
      <c r="C558" s="16">
        <f>Wedstrijden!E555</f>
        <v>0</v>
      </c>
      <c r="D558" s="16" t="str">
        <f>IFERROR(VLOOKUP(Wedstrijden!#REF!,#REF!,2,FALSE),"")</f>
        <v/>
      </c>
      <c r="E558" s="16" t="str">
        <f>IFERROR(VLOOKUP(Wedstrijden!#REF!,#REF!,5,FALSE),"")</f>
        <v/>
      </c>
      <c r="F558" s="16" t="e">
        <f>IF(Wedstrijden!#REF!&lt;&gt;"",Wedstrijden!#REF!,"")</f>
        <v>#REF!</v>
      </c>
      <c r="G558" s="16" t="e">
        <f>IF(Wedstrijden!#REF!="Indoor",1,0)</f>
        <v>#REF!</v>
      </c>
      <c r="H558" s="16" t="e">
        <f>Wedstrijden!#REF!</f>
        <v>#REF!</v>
      </c>
      <c r="I558" s="16" t="e">
        <f>IF(Wedstrijden!#REF!="Nee",0,IF(Wedstrijden!#REF!="Ja",1,""))</f>
        <v>#REF!</v>
      </c>
      <c r="J558" s="16" t="e">
        <f>IF(Wedstrijden!#REF!&lt;&gt;"",Wedstrijden!#REF!,"")</f>
        <v>#REF!</v>
      </c>
      <c r="BJ558" s="16" t="str">
        <f>IF(COUNTA(Wedstrijden!T555:AB555)&lt;&gt;0,1,"")</f>
        <v/>
      </c>
      <c r="BK558" s="16" t="str">
        <f t="shared" si="48"/>
        <v/>
      </c>
      <c r="BL558" s="16" t="e">
        <f>IF(Wedstrijden!#REF!="x","AA","")</f>
        <v>#REF!</v>
      </c>
      <c r="BM558" s="16" t="e">
        <f>IF(Wedstrijden!#REF!="x","A","")</f>
        <v>#REF!</v>
      </c>
      <c r="BN558" s="16" t="str">
        <f>IF(Wedstrijden!T555="x","B1","")</f>
        <v/>
      </c>
      <c r="BO558" s="16" t="e">
        <f>IF(Wedstrijden!#REF!="x","BB","")</f>
        <v>#REF!</v>
      </c>
      <c r="BP558" s="16" t="str">
        <f>IF(Wedstrijden!V555="x","B","")</f>
        <v/>
      </c>
      <c r="BQ558" s="16" t="str">
        <f>IF(Wedstrijden!W555="x","L1","")</f>
        <v/>
      </c>
      <c r="BR558" s="16" t="str">
        <f>IF(Wedstrijden!X555="x","L2","")</f>
        <v/>
      </c>
      <c r="BS558" s="16" t="str">
        <f>IF(Wedstrijden!Y555="x","M1","")</f>
        <v/>
      </c>
      <c r="BT558" s="16" t="str">
        <f>IF(Wedstrijden!Z555="x","M2","")</f>
        <v/>
      </c>
      <c r="BU558" s="16" t="str">
        <f>IF(Wedstrijden!AA555="x","Z1","")</f>
        <v/>
      </c>
      <c r="BV558" s="16" t="str">
        <f>IF(Wedstrijden!AB555="x","Z2","")</f>
        <v/>
      </c>
      <c r="BW558" s="16" t="str">
        <f>IF(COUNTA(Wedstrijden!K555:S555)&lt;&gt;0,1,"")</f>
        <v/>
      </c>
      <c r="BX558" s="16" t="str">
        <f t="shared" si="49"/>
        <v/>
      </c>
      <c r="BY558" s="16" t="str">
        <f>IF(Wedstrijden!K555="x","BB","")</f>
        <v/>
      </c>
      <c r="BZ558" s="16" t="str">
        <f>IF(Wedstrijden!L555="x","B","")</f>
        <v/>
      </c>
      <c r="CA558" s="16" t="str">
        <f>IF(Wedstrijden!M555="x","L1","")</f>
        <v/>
      </c>
      <c r="CB558" s="16" t="str">
        <f>IF(Wedstrijden!N555="x","L2","")</f>
        <v/>
      </c>
      <c r="CC558" s="16" t="str">
        <f>IF(Wedstrijden!O555="x","M1","")</f>
        <v/>
      </c>
      <c r="CD558" s="16" t="str">
        <f>IF(Wedstrijden!P555="x","M2","")</f>
        <v/>
      </c>
      <c r="CE558" s="16" t="str">
        <f>IF(Wedstrijden!Q555="x","Z1","")</f>
        <v/>
      </c>
      <c r="CF558" s="16" t="str">
        <f>IF(Wedstrijden!R555="x","Z2","")</f>
        <v/>
      </c>
      <c r="CG558" s="16" t="str">
        <f>IF(Wedstrijden!S555="x","ZZL","")</f>
        <v/>
      </c>
      <c r="CL558" s="16" t="str">
        <f>IF(COUNTA(Wedstrijden!AQ555:BA555)&lt;&gt;0,2,"")</f>
        <v/>
      </c>
      <c r="CM558" s="16" t="str">
        <f t="shared" si="50"/>
        <v/>
      </c>
      <c r="CN558" s="16" t="str">
        <f>IF(Wedstrijden!AQ555="x","AA","")</f>
        <v/>
      </c>
      <c r="CO558" s="16" t="str">
        <f>IF(Wedstrijden!AR555="x","A","")</f>
        <v/>
      </c>
      <c r="CP558" s="16" t="str">
        <f>IF(Wedstrijden!AS555="x","BB","")</f>
        <v/>
      </c>
      <c r="CQ558" s="16" t="str">
        <f>IF(Wedstrijden!AT555="x","B","")</f>
        <v/>
      </c>
      <c r="CR558" s="16" t="str">
        <f>IF(Wedstrijden!AU555="x","L","")</f>
        <v/>
      </c>
      <c r="CS558" s="16" t="str">
        <f>IF(Wedstrijden!AV555="x","M","")</f>
        <v/>
      </c>
      <c r="CT558" s="16" t="str">
        <f>IF(Wedstrijden!AW555="x","Z","")</f>
        <v/>
      </c>
      <c r="CU558" s="16" t="str">
        <f>IF(Wedstrijden!BA555="x","ZZ","")</f>
        <v/>
      </c>
      <c r="CV558" s="16" t="str">
        <f>IF(COUNTA(Wedstrijden!AH555:AO555)&lt;&gt;0,2,"")</f>
        <v/>
      </c>
      <c r="CW558" s="16" t="str">
        <f t="shared" si="51"/>
        <v/>
      </c>
      <c r="CX558" s="16" t="str">
        <f>IF(Wedstrijden!AH555="x","BB","")</f>
        <v/>
      </c>
      <c r="CY558" s="16" t="str">
        <f>IF(Wedstrijden!AI555="x","B","")</f>
        <v/>
      </c>
      <c r="CZ558" s="16" t="str">
        <f>IF(Wedstrijden!AJ555="x","L","")</f>
        <v/>
      </c>
      <c r="DA558" s="16" t="str">
        <f>IF(Wedstrijden!AK555="x","M","")</f>
        <v/>
      </c>
      <c r="DB558" s="16" t="str">
        <f>IF(Wedstrijden!AL555="x","Z","")</f>
        <v/>
      </c>
      <c r="DC558" s="16" t="str">
        <f>IF(Wedstrijden!AM555="x","ZZ","")</f>
        <v/>
      </c>
      <c r="DD558" s="16" t="str">
        <f>IF(Wedstrijden!AO555="x","1.40","")</f>
        <v/>
      </c>
      <c r="DE558" s="16" t="str">
        <f>IF(COUNTA(Wedstrijden!BC555:BE555)&lt;&gt;0,6,"")</f>
        <v/>
      </c>
      <c r="DF558" s="16" t="str">
        <f t="shared" si="52"/>
        <v/>
      </c>
      <c r="DG558" s="16" t="str">
        <f>IF(Wedstrijden!BC555="x","L","")</f>
        <v/>
      </c>
      <c r="DH558" s="16" t="str">
        <f>IF(Wedstrijden!BD555="x","M","")</f>
        <v/>
      </c>
      <c r="DI558" s="16" t="str">
        <f>IF(Wedstrijden!BE555="x","Z","")</f>
        <v/>
      </c>
      <c r="DJ558" s="16" t="str">
        <f>IF(Wedstrijden!BF555="x","Z","")</f>
        <v/>
      </c>
      <c r="DK558" s="16" t="str">
        <f>IF(COUNTA(Wedstrijden!BH555:BJ555)&lt;&gt;0,6,"")</f>
        <v/>
      </c>
      <c r="DL558" s="16" t="str">
        <f t="shared" si="53"/>
        <v/>
      </c>
      <c r="DM558" s="16" t="str">
        <f>IF(Wedstrijden!BH555="x","L","")</f>
        <v/>
      </c>
      <c r="DN558" s="16" t="str">
        <f>IF(Wedstrijden!BI555="x","M","")</f>
        <v/>
      </c>
      <c r="DO558" s="16" t="str">
        <f>IF(Wedstrijden!BJ555="x","Z","")</f>
        <v/>
      </c>
      <c r="DP558" s="16" t="str">
        <f>IF(Wedstrijden!BK555="x","Z","")</f>
        <v/>
      </c>
    </row>
    <row r="559" spans="1:120" ht="14.4" x14ac:dyDescent="0.3">
      <c r="A559" s="18">
        <f>Wedstrijden!A556</f>
        <v>0</v>
      </c>
      <c r="B559" s="16" t="str">
        <f>IFERROR(VLOOKUP(Wedstrijden!#REF!,#REF!,2,FALSE),"")</f>
        <v/>
      </c>
      <c r="C559" s="16">
        <f>Wedstrijden!E556</f>
        <v>0</v>
      </c>
      <c r="D559" s="16" t="str">
        <f>IFERROR(VLOOKUP(Wedstrijden!#REF!,#REF!,2,FALSE),"")</f>
        <v/>
      </c>
      <c r="E559" s="16" t="str">
        <f>IFERROR(VLOOKUP(Wedstrijden!#REF!,#REF!,5,FALSE),"")</f>
        <v/>
      </c>
      <c r="F559" s="16" t="e">
        <f>IF(Wedstrijden!#REF!&lt;&gt;"",Wedstrijden!#REF!,"")</f>
        <v>#REF!</v>
      </c>
      <c r="G559" s="16" t="e">
        <f>IF(Wedstrijden!#REF!="Indoor",1,0)</f>
        <v>#REF!</v>
      </c>
      <c r="H559" s="16" t="e">
        <f>Wedstrijden!#REF!</f>
        <v>#REF!</v>
      </c>
      <c r="I559" s="16" t="e">
        <f>IF(Wedstrijden!#REF!="Nee",0,IF(Wedstrijden!#REF!="Ja",1,""))</f>
        <v>#REF!</v>
      </c>
      <c r="J559" s="16" t="e">
        <f>IF(Wedstrijden!#REF!&lt;&gt;"",Wedstrijden!#REF!,"")</f>
        <v>#REF!</v>
      </c>
      <c r="BJ559" s="16" t="str">
        <f>IF(COUNTA(Wedstrijden!T556:AB556)&lt;&gt;0,1,"")</f>
        <v/>
      </c>
      <c r="BK559" s="16" t="str">
        <f t="shared" si="48"/>
        <v/>
      </c>
      <c r="BL559" s="16" t="e">
        <f>IF(Wedstrijden!#REF!="x","AA","")</f>
        <v>#REF!</v>
      </c>
      <c r="BM559" s="16" t="e">
        <f>IF(Wedstrijden!#REF!="x","A","")</f>
        <v>#REF!</v>
      </c>
      <c r="BN559" s="16" t="str">
        <f>IF(Wedstrijden!T556="x","B1","")</f>
        <v/>
      </c>
      <c r="BO559" s="16" t="e">
        <f>IF(Wedstrijden!#REF!="x","BB","")</f>
        <v>#REF!</v>
      </c>
      <c r="BP559" s="16" t="str">
        <f>IF(Wedstrijden!V556="x","B","")</f>
        <v/>
      </c>
      <c r="BQ559" s="16" t="str">
        <f>IF(Wedstrijden!W556="x","L1","")</f>
        <v/>
      </c>
      <c r="BR559" s="16" t="str">
        <f>IF(Wedstrijden!X556="x","L2","")</f>
        <v/>
      </c>
      <c r="BS559" s="16" t="str">
        <f>IF(Wedstrijden!Y556="x","M1","")</f>
        <v/>
      </c>
      <c r="BT559" s="16" t="str">
        <f>IF(Wedstrijden!Z556="x","M2","")</f>
        <v/>
      </c>
      <c r="BU559" s="16" t="str">
        <f>IF(Wedstrijden!AA556="x","Z1","")</f>
        <v/>
      </c>
      <c r="BV559" s="16" t="str">
        <f>IF(Wedstrijden!AB556="x","Z2","")</f>
        <v/>
      </c>
      <c r="BW559" s="16" t="str">
        <f>IF(COUNTA(Wedstrijden!K556:S556)&lt;&gt;0,1,"")</f>
        <v/>
      </c>
      <c r="BX559" s="16" t="str">
        <f t="shared" si="49"/>
        <v/>
      </c>
      <c r="BY559" s="16" t="str">
        <f>IF(Wedstrijden!K556="x","BB","")</f>
        <v/>
      </c>
      <c r="BZ559" s="16" t="str">
        <f>IF(Wedstrijden!L556="x","B","")</f>
        <v/>
      </c>
      <c r="CA559" s="16" t="str">
        <f>IF(Wedstrijden!M556="x","L1","")</f>
        <v/>
      </c>
      <c r="CB559" s="16" t="str">
        <f>IF(Wedstrijden!N556="x","L2","")</f>
        <v/>
      </c>
      <c r="CC559" s="16" t="str">
        <f>IF(Wedstrijden!O556="x","M1","")</f>
        <v/>
      </c>
      <c r="CD559" s="16" t="str">
        <f>IF(Wedstrijden!P556="x","M2","")</f>
        <v/>
      </c>
      <c r="CE559" s="16" t="str">
        <f>IF(Wedstrijden!Q556="x","Z1","")</f>
        <v/>
      </c>
      <c r="CF559" s="16" t="str">
        <f>IF(Wedstrijden!R556="x","Z2","")</f>
        <v/>
      </c>
      <c r="CG559" s="16" t="str">
        <f>IF(Wedstrijden!S556="x","ZZL","")</f>
        <v/>
      </c>
      <c r="CL559" s="16" t="str">
        <f>IF(COUNTA(Wedstrijden!AQ556:BA556)&lt;&gt;0,2,"")</f>
        <v/>
      </c>
      <c r="CM559" s="16" t="str">
        <f t="shared" si="50"/>
        <v/>
      </c>
      <c r="CN559" s="16" t="str">
        <f>IF(Wedstrijden!AQ556="x","AA","")</f>
        <v/>
      </c>
      <c r="CO559" s="16" t="str">
        <f>IF(Wedstrijden!AR556="x","A","")</f>
        <v/>
      </c>
      <c r="CP559" s="16" t="str">
        <f>IF(Wedstrijden!AS556="x","BB","")</f>
        <v/>
      </c>
      <c r="CQ559" s="16" t="str">
        <f>IF(Wedstrijden!AT556="x","B","")</f>
        <v/>
      </c>
      <c r="CR559" s="16" t="str">
        <f>IF(Wedstrijden!AU556="x","L","")</f>
        <v/>
      </c>
      <c r="CS559" s="16" t="str">
        <f>IF(Wedstrijden!AV556="x","M","")</f>
        <v/>
      </c>
      <c r="CT559" s="16" t="str">
        <f>IF(Wedstrijden!AW556="x","Z","")</f>
        <v/>
      </c>
      <c r="CU559" s="16" t="str">
        <f>IF(Wedstrijden!BA556="x","ZZ","")</f>
        <v/>
      </c>
      <c r="CV559" s="16" t="str">
        <f>IF(COUNTA(Wedstrijden!AH556:AO556)&lt;&gt;0,2,"")</f>
        <v/>
      </c>
      <c r="CW559" s="16" t="str">
        <f t="shared" si="51"/>
        <v/>
      </c>
      <c r="CX559" s="16" t="str">
        <f>IF(Wedstrijden!AH556="x","BB","")</f>
        <v/>
      </c>
      <c r="CY559" s="16" t="str">
        <f>IF(Wedstrijden!AI556="x","B","")</f>
        <v/>
      </c>
      <c r="CZ559" s="16" t="str">
        <f>IF(Wedstrijden!AJ556="x","L","")</f>
        <v/>
      </c>
      <c r="DA559" s="16" t="str">
        <f>IF(Wedstrijden!AK556="x","M","")</f>
        <v/>
      </c>
      <c r="DB559" s="16" t="str">
        <f>IF(Wedstrijden!AL556="x","Z","")</f>
        <v/>
      </c>
      <c r="DC559" s="16" t="str">
        <f>IF(Wedstrijden!AM556="x","ZZ","")</f>
        <v/>
      </c>
      <c r="DD559" s="16" t="str">
        <f>IF(Wedstrijden!AO556="x","1.40","")</f>
        <v/>
      </c>
      <c r="DE559" s="16" t="str">
        <f>IF(COUNTA(Wedstrijden!BC556:BE556)&lt;&gt;0,6,"")</f>
        <v/>
      </c>
      <c r="DF559" s="16" t="str">
        <f t="shared" si="52"/>
        <v/>
      </c>
      <c r="DG559" s="16" t="str">
        <f>IF(Wedstrijden!BC556="x","L","")</f>
        <v/>
      </c>
      <c r="DH559" s="16" t="str">
        <f>IF(Wedstrijden!BD556="x","M","")</f>
        <v/>
      </c>
      <c r="DI559" s="16" t="str">
        <f>IF(Wedstrijden!BE556="x","Z","")</f>
        <v/>
      </c>
      <c r="DJ559" s="16" t="str">
        <f>IF(Wedstrijden!BF556="x","Z","")</f>
        <v/>
      </c>
      <c r="DK559" s="16" t="str">
        <f>IF(COUNTA(Wedstrijden!BH556:BJ556)&lt;&gt;0,6,"")</f>
        <v/>
      </c>
      <c r="DL559" s="16" t="str">
        <f t="shared" si="53"/>
        <v/>
      </c>
      <c r="DM559" s="16" t="str">
        <f>IF(Wedstrijden!BH556="x","L","")</f>
        <v/>
      </c>
      <c r="DN559" s="16" t="str">
        <f>IF(Wedstrijden!BI556="x","M","")</f>
        <v/>
      </c>
      <c r="DO559" s="16" t="str">
        <f>IF(Wedstrijden!BJ556="x","Z","")</f>
        <v/>
      </c>
      <c r="DP559" s="16" t="str">
        <f>IF(Wedstrijden!BK556="x","Z","")</f>
        <v/>
      </c>
    </row>
    <row r="560" spans="1:120" ht="14.4" x14ac:dyDescent="0.3">
      <c r="A560" s="18">
        <f>Wedstrijden!A557</f>
        <v>0</v>
      </c>
      <c r="B560" s="16" t="str">
        <f>IFERROR(VLOOKUP(Wedstrijden!#REF!,#REF!,2,FALSE),"")</f>
        <v/>
      </c>
      <c r="C560" s="16">
        <f>Wedstrijden!E557</f>
        <v>0</v>
      </c>
      <c r="D560" s="16" t="str">
        <f>IFERROR(VLOOKUP(Wedstrijden!#REF!,#REF!,2,FALSE),"")</f>
        <v/>
      </c>
      <c r="E560" s="16" t="str">
        <f>IFERROR(VLOOKUP(Wedstrijden!#REF!,#REF!,5,FALSE),"")</f>
        <v/>
      </c>
      <c r="F560" s="16" t="e">
        <f>IF(Wedstrijden!#REF!&lt;&gt;"",Wedstrijden!#REF!,"")</f>
        <v>#REF!</v>
      </c>
      <c r="G560" s="16" t="e">
        <f>IF(Wedstrijden!#REF!="Indoor",1,0)</f>
        <v>#REF!</v>
      </c>
      <c r="H560" s="16" t="e">
        <f>Wedstrijden!#REF!</f>
        <v>#REF!</v>
      </c>
      <c r="I560" s="16" t="e">
        <f>IF(Wedstrijden!#REF!="Nee",0,IF(Wedstrijden!#REF!="Ja",1,""))</f>
        <v>#REF!</v>
      </c>
      <c r="J560" s="16" t="e">
        <f>IF(Wedstrijden!#REF!&lt;&gt;"",Wedstrijden!#REF!,"")</f>
        <v>#REF!</v>
      </c>
      <c r="BJ560" s="16" t="str">
        <f>IF(COUNTA(Wedstrijden!T557:AB557)&lt;&gt;0,1,"")</f>
        <v/>
      </c>
      <c r="BK560" s="16" t="str">
        <f t="shared" si="48"/>
        <v/>
      </c>
      <c r="BL560" s="16" t="e">
        <f>IF(Wedstrijden!#REF!="x","AA","")</f>
        <v>#REF!</v>
      </c>
      <c r="BM560" s="16" t="e">
        <f>IF(Wedstrijden!#REF!="x","A","")</f>
        <v>#REF!</v>
      </c>
      <c r="BN560" s="16" t="str">
        <f>IF(Wedstrijden!T557="x","B1","")</f>
        <v/>
      </c>
      <c r="BO560" s="16" t="e">
        <f>IF(Wedstrijden!#REF!="x","BB","")</f>
        <v>#REF!</v>
      </c>
      <c r="BP560" s="16" t="str">
        <f>IF(Wedstrijden!V557="x","B","")</f>
        <v/>
      </c>
      <c r="BQ560" s="16" t="str">
        <f>IF(Wedstrijden!W557="x","L1","")</f>
        <v/>
      </c>
      <c r="BR560" s="16" t="str">
        <f>IF(Wedstrijden!X557="x","L2","")</f>
        <v/>
      </c>
      <c r="BS560" s="16" t="str">
        <f>IF(Wedstrijden!Y557="x","M1","")</f>
        <v/>
      </c>
      <c r="BT560" s="16" t="str">
        <f>IF(Wedstrijden!Z557="x","M2","")</f>
        <v/>
      </c>
      <c r="BU560" s="16" t="str">
        <f>IF(Wedstrijden!AA557="x","Z1","")</f>
        <v/>
      </c>
      <c r="BV560" s="16" t="str">
        <f>IF(Wedstrijden!AB557="x","Z2","")</f>
        <v/>
      </c>
      <c r="BW560" s="16" t="str">
        <f>IF(COUNTA(Wedstrijden!K557:S557)&lt;&gt;0,1,"")</f>
        <v/>
      </c>
      <c r="BX560" s="16" t="str">
        <f t="shared" si="49"/>
        <v/>
      </c>
      <c r="BY560" s="16" t="str">
        <f>IF(Wedstrijden!K557="x","BB","")</f>
        <v/>
      </c>
      <c r="BZ560" s="16" t="str">
        <f>IF(Wedstrijden!L557="x","B","")</f>
        <v/>
      </c>
      <c r="CA560" s="16" t="str">
        <f>IF(Wedstrijden!M557="x","L1","")</f>
        <v/>
      </c>
      <c r="CB560" s="16" t="str">
        <f>IF(Wedstrijden!N557="x","L2","")</f>
        <v/>
      </c>
      <c r="CC560" s="16" t="str">
        <f>IF(Wedstrijden!O557="x","M1","")</f>
        <v/>
      </c>
      <c r="CD560" s="16" t="str">
        <f>IF(Wedstrijden!P557="x","M2","")</f>
        <v/>
      </c>
      <c r="CE560" s="16" t="str">
        <f>IF(Wedstrijden!Q557="x","Z1","")</f>
        <v/>
      </c>
      <c r="CF560" s="16" t="str">
        <f>IF(Wedstrijden!R557="x","Z2","")</f>
        <v/>
      </c>
      <c r="CG560" s="16" t="str">
        <f>IF(Wedstrijden!S557="x","ZZL","")</f>
        <v/>
      </c>
      <c r="CL560" s="16" t="str">
        <f>IF(COUNTA(Wedstrijden!AQ557:BA557)&lt;&gt;0,2,"")</f>
        <v/>
      </c>
      <c r="CM560" s="16" t="str">
        <f t="shared" si="50"/>
        <v/>
      </c>
      <c r="CN560" s="16" t="str">
        <f>IF(Wedstrijden!AQ557="x","AA","")</f>
        <v/>
      </c>
      <c r="CO560" s="16" t="str">
        <f>IF(Wedstrijden!AR557="x","A","")</f>
        <v/>
      </c>
      <c r="CP560" s="16" t="str">
        <f>IF(Wedstrijden!AS557="x","BB","")</f>
        <v/>
      </c>
      <c r="CQ560" s="16" t="str">
        <f>IF(Wedstrijden!AT557="x","B","")</f>
        <v/>
      </c>
      <c r="CR560" s="16" t="str">
        <f>IF(Wedstrijden!AU557="x","L","")</f>
        <v/>
      </c>
      <c r="CS560" s="16" t="str">
        <f>IF(Wedstrijden!AV557="x","M","")</f>
        <v/>
      </c>
      <c r="CT560" s="16" t="str">
        <f>IF(Wedstrijden!AW557="x","Z","")</f>
        <v/>
      </c>
      <c r="CU560" s="16" t="str">
        <f>IF(Wedstrijden!BA557="x","ZZ","")</f>
        <v/>
      </c>
      <c r="CV560" s="16" t="str">
        <f>IF(COUNTA(Wedstrijden!AH557:AO557)&lt;&gt;0,2,"")</f>
        <v/>
      </c>
      <c r="CW560" s="16" t="str">
        <f t="shared" si="51"/>
        <v/>
      </c>
      <c r="CX560" s="16" t="str">
        <f>IF(Wedstrijden!AH557="x","BB","")</f>
        <v/>
      </c>
      <c r="CY560" s="16" t="str">
        <f>IF(Wedstrijden!AI557="x","B","")</f>
        <v/>
      </c>
      <c r="CZ560" s="16" t="str">
        <f>IF(Wedstrijden!AJ557="x","L","")</f>
        <v/>
      </c>
      <c r="DA560" s="16" t="str">
        <f>IF(Wedstrijden!AK557="x","M","")</f>
        <v/>
      </c>
      <c r="DB560" s="16" t="str">
        <f>IF(Wedstrijden!AL557="x","Z","")</f>
        <v/>
      </c>
      <c r="DC560" s="16" t="str">
        <f>IF(Wedstrijden!AM557="x","ZZ","")</f>
        <v/>
      </c>
      <c r="DD560" s="16" t="str">
        <f>IF(Wedstrijden!AO557="x","1.40","")</f>
        <v/>
      </c>
      <c r="DE560" s="16" t="str">
        <f>IF(COUNTA(Wedstrijden!BC557:BE557)&lt;&gt;0,6,"")</f>
        <v/>
      </c>
      <c r="DF560" s="16" t="str">
        <f t="shared" si="52"/>
        <v/>
      </c>
      <c r="DG560" s="16" t="str">
        <f>IF(Wedstrijden!BC557="x","L","")</f>
        <v/>
      </c>
      <c r="DH560" s="16" t="str">
        <f>IF(Wedstrijden!BD557="x","M","")</f>
        <v/>
      </c>
      <c r="DI560" s="16" t="str">
        <f>IF(Wedstrijden!BE557="x","Z","")</f>
        <v/>
      </c>
      <c r="DJ560" s="16" t="str">
        <f>IF(Wedstrijden!BF557="x","Z","")</f>
        <v/>
      </c>
      <c r="DK560" s="16" t="str">
        <f>IF(COUNTA(Wedstrijden!BH557:BJ557)&lt;&gt;0,6,"")</f>
        <v/>
      </c>
      <c r="DL560" s="16" t="str">
        <f t="shared" si="53"/>
        <v/>
      </c>
      <c r="DM560" s="16" t="str">
        <f>IF(Wedstrijden!BH557="x","L","")</f>
        <v/>
      </c>
      <c r="DN560" s="16" t="str">
        <f>IF(Wedstrijden!BI557="x","M","")</f>
        <v/>
      </c>
      <c r="DO560" s="16" t="str">
        <f>IF(Wedstrijden!BJ557="x","Z","")</f>
        <v/>
      </c>
      <c r="DP560" s="16" t="str">
        <f>IF(Wedstrijden!BK557="x","Z","")</f>
        <v/>
      </c>
    </row>
    <row r="561" spans="1:120" ht="14.4" x14ac:dyDescent="0.3">
      <c r="A561" s="18">
        <f>Wedstrijden!A558</f>
        <v>0</v>
      </c>
      <c r="B561" s="16" t="str">
        <f>IFERROR(VLOOKUP(Wedstrijden!#REF!,#REF!,2,FALSE),"")</f>
        <v/>
      </c>
      <c r="C561" s="16">
        <f>Wedstrijden!E558</f>
        <v>0</v>
      </c>
      <c r="D561" s="16" t="str">
        <f>IFERROR(VLOOKUP(Wedstrijden!#REF!,#REF!,2,FALSE),"")</f>
        <v/>
      </c>
      <c r="E561" s="16" t="str">
        <f>IFERROR(VLOOKUP(Wedstrijden!#REF!,#REF!,5,FALSE),"")</f>
        <v/>
      </c>
      <c r="F561" s="16" t="e">
        <f>IF(Wedstrijden!#REF!&lt;&gt;"",Wedstrijden!#REF!,"")</f>
        <v>#REF!</v>
      </c>
      <c r="G561" s="16" t="e">
        <f>IF(Wedstrijden!#REF!="Indoor",1,0)</f>
        <v>#REF!</v>
      </c>
      <c r="H561" s="16" t="e">
        <f>Wedstrijden!#REF!</f>
        <v>#REF!</v>
      </c>
      <c r="I561" s="16" t="e">
        <f>IF(Wedstrijden!#REF!="Nee",0,IF(Wedstrijden!#REF!="Ja",1,""))</f>
        <v>#REF!</v>
      </c>
      <c r="J561" s="16" t="e">
        <f>IF(Wedstrijden!#REF!&lt;&gt;"",Wedstrijden!#REF!,"")</f>
        <v>#REF!</v>
      </c>
      <c r="BJ561" s="16" t="str">
        <f>IF(COUNTA(Wedstrijden!T558:AB558)&lt;&gt;0,1,"")</f>
        <v/>
      </c>
      <c r="BK561" s="16" t="str">
        <f t="shared" si="48"/>
        <v/>
      </c>
      <c r="BL561" s="16" t="e">
        <f>IF(Wedstrijden!#REF!="x","AA","")</f>
        <v>#REF!</v>
      </c>
      <c r="BM561" s="16" t="e">
        <f>IF(Wedstrijden!#REF!="x","A","")</f>
        <v>#REF!</v>
      </c>
      <c r="BN561" s="16" t="str">
        <f>IF(Wedstrijden!T558="x","B1","")</f>
        <v/>
      </c>
      <c r="BO561" s="16" t="e">
        <f>IF(Wedstrijden!#REF!="x","BB","")</f>
        <v>#REF!</v>
      </c>
      <c r="BP561" s="16" t="str">
        <f>IF(Wedstrijden!V558="x","B","")</f>
        <v/>
      </c>
      <c r="BQ561" s="16" t="str">
        <f>IF(Wedstrijden!W558="x","L1","")</f>
        <v/>
      </c>
      <c r="BR561" s="16" t="str">
        <f>IF(Wedstrijden!X558="x","L2","")</f>
        <v/>
      </c>
      <c r="BS561" s="16" t="str">
        <f>IF(Wedstrijden!Y558="x","M1","")</f>
        <v/>
      </c>
      <c r="BT561" s="16" t="str">
        <f>IF(Wedstrijden!Z558="x","M2","")</f>
        <v/>
      </c>
      <c r="BU561" s="16" t="str">
        <f>IF(Wedstrijden!AA558="x","Z1","")</f>
        <v/>
      </c>
      <c r="BV561" s="16" t="str">
        <f>IF(Wedstrijden!AB558="x","Z2","")</f>
        <v/>
      </c>
      <c r="BW561" s="16" t="str">
        <f>IF(COUNTA(Wedstrijden!K558:S558)&lt;&gt;0,1,"")</f>
        <v/>
      </c>
      <c r="BX561" s="16" t="str">
        <f t="shared" si="49"/>
        <v/>
      </c>
      <c r="BY561" s="16" t="str">
        <f>IF(Wedstrijden!K558="x","BB","")</f>
        <v/>
      </c>
      <c r="BZ561" s="16" t="str">
        <f>IF(Wedstrijden!L558="x","B","")</f>
        <v/>
      </c>
      <c r="CA561" s="16" t="str">
        <f>IF(Wedstrijden!M558="x","L1","")</f>
        <v/>
      </c>
      <c r="CB561" s="16" t="str">
        <f>IF(Wedstrijden!N558="x","L2","")</f>
        <v/>
      </c>
      <c r="CC561" s="16" t="str">
        <f>IF(Wedstrijden!O558="x","M1","")</f>
        <v/>
      </c>
      <c r="CD561" s="16" t="str">
        <f>IF(Wedstrijden!P558="x","M2","")</f>
        <v/>
      </c>
      <c r="CE561" s="16" t="str">
        <f>IF(Wedstrijden!Q558="x","Z1","")</f>
        <v/>
      </c>
      <c r="CF561" s="16" t="str">
        <f>IF(Wedstrijden!R558="x","Z2","")</f>
        <v/>
      </c>
      <c r="CG561" s="16" t="str">
        <f>IF(Wedstrijden!S558="x","ZZL","")</f>
        <v/>
      </c>
      <c r="CL561" s="16" t="str">
        <f>IF(COUNTA(Wedstrijden!AQ558:BA558)&lt;&gt;0,2,"")</f>
        <v/>
      </c>
      <c r="CM561" s="16" t="str">
        <f t="shared" si="50"/>
        <v/>
      </c>
      <c r="CN561" s="16" t="str">
        <f>IF(Wedstrijden!AQ558="x","AA","")</f>
        <v/>
      </c>
      <c r="CO561" s="16" t="str">
        <f>IF(Wedstrijden!AR558="x","A","")</f>
        <v/>
      </c>
      <c r="CP561" s="16" t="str">
        <f>IF(Wedstrijden!AS558="x","BB","")</f>
        <v/>
      </c>
      <c r="CQ561" s="16" t="str">
        <f>IF(Wedstrijden!AT558="x","B","")</f>
        <v/>
      </c>
      <c r="CR561" s="16" t="str">
        <f>IF(Wedstrijden!AU558="x","L","")</f>
        <v/>
      </c>
      <c r="CS561" s="16" t="str">
        <f>IF(Wedstrijden!AV558="x","M","")</f>
        <v/>
      </c>
      <c r="CT561" s="16" t="str">
        <f>IF(Wedstrijden!AW558="x","Z","")</f>
        <v/>
      </c>
      <c r="CU561" s="16" t="str">
        <f>IF(Wedstrijden!BA558="x","ZZ","")</f>
        <v/>
      </c>
      <c r="CV561" s="16" t="str">
        <f>IF(COUNTA(Wedstrijden!AH558:AO558)&lt;&gt;0,2,"")</f>
        <v/>
      </c>
      <c r="CW561" s="16" t="str">
        <f t="shared" si="51"/>
        <v/>
      </c>
      <c r="CX561" s="16" t="str">
        <f>IF(Wedstrijden!AH558="x","BB","")</f>
        <v/>
      </c>
      <c r="CY561" s="16" t="str">
        <f>IF(Wedstrijden!AI558="x","B","")</f>
        <v/>
      </c>
      <c r="CZ561" s="16" t="str">
        <f>IF(Wedstrijden!AJ558="x","L","")</f>
        <v/>
      </c>
      <c r="DA561" s="16" t="str">
        <f>IF(Wedstrijden!AK558="x","M","")</f>
        <v/>
      </c>
      <c r="DB561" s="16" t="str">
        <f>IF(Wedstrijden!AL558="x","Z","")</f>
        <v/>
      </c>
      <c r="DC561" s="16" t="str">
        <f>IF(Wedstrijden!AM558="x","ZZ","")</f>
        <v/>
      </c>
      <c r="DD561" s="16" t="str">
        <f>IF(Wedstrijden!AO558="x","1.40","")</f>
        <v/>
      </c>
      <c r="DE561" s="16" t="str">
        <f>IF(COUNTA(Wedstrijden!BC558:BE558)&lt;&gt;0,6,"")</f>
        <v/>
      </c>
      <c r="DF561" s="16" t="str">
        <f t="shared" si="52"/>
        <v/>
      </c>
      <c r="DG561" s="16" t="str">
        <f>IF(Wedstrijden!BC558="x","L","")</f>
        <v/>
      </c>
      <c r="DH561" s="16" t="str">
        <f>IF(Wedstrijden!BD558="x","M","")</f>
        <v/>
      </c>
      <c r="DI561" s="16" t="str">
        <f>IF(Wedstrijden!BE558="x","Z","")</f>
        <v/>
      </c>
      <c r="DJ561" s="16" t="str">
        <f>IF(Wedstrijden!BF558="x","Z","")</f>
        <v/>
      </c>
      <c r="DK561" s="16" t="str">
        <f>IF(COUNTA(Wedstrijden!BH558:BJ558)&lt;&gt;0,6,"")</f>
        <v/>
      </c>
      <c r="DL561" s="16" t="str">
        <f t="shared" si="53"/>
        <v/>
      </c>
      <c r="DM561" s="16" t="str">
        <f>IF(Wedstrijden!BH558="x","L","")</f>
        <v/>
      </c>
      <c r="DN561" s="16" t="str">
        <f>IF(Wedstrijden!BI558="x","M","")</f>
        <v/>
      </c>
      <c r="DO561" s="16" t="str">
        <f>IF(Wedstrijden!BJ558="x","Z","")</f>
        <v/>
      </c>
      <c r="DP561" s="16" t="str">
        <f>IF(Wedstrijden!BK558="x","Z","")</f>
        <v/>
      </c>
    </row>
    <row r="562" spans="1:120" ht="14.4" x14ac:dyDescent="0.3">
      <c r="A562" s="18">
        <f>Wedstrijden!A559</f>
        <v>0</v>
      </c>
      <c r="B562" s="16" t="str">
        <f>IFERROR(VLOOKUP(Wedstrijden!#REF!,#REF!,2,FALSE),"")</f>
        <v/>
      </c>
      <c r="C562" s="16">
        <f>Wedstrijden!E559</f>
        <v>0</v>
      </c>
      <c r="D562" s="16" t="str">
        <f>IFERROR(VLOOKUP(Wedstrijden!#REF!,#REF!,2,FALSE),"")</f>
        <v/>
      </c>
      <c r="E562" s="16" t="str">
        <f>IFERROR(VLOOKUP(Wedstrijden!#REF!,#REF!,5,FALSE),"")</f>
        <v/>
      </c>
      <c r="F562" s="16" t="e">
        <f>IF(Wedstrijden!#REF!&lt;&gt;"",Wedstrijden!#REF!,"")</f>
        <v>#REF!</v>
      </c>
      <c r="G562" s="16" t="e">
        <f>IF(Wedstrijden!#REF!="Indoor",1,0)</f>
        <v>#REF!</v>
      </c>
      <c r="H562" s="16" t="e">
        <f>Wedstrijden!#REF!</f>
        <v>#REF!</v>
      </c>
      <c r="I562" s="16" t="e">
        <f>IF(Wedstrijden!#REF!="Nee",0,IF(Wedstrijden!#REF!="Ja",1,""))</f>
        <v>#REF!</v>
      </c>
      <c r="J562" s="16" t="e">
        <f>IF(Wedstrijden!#REF!&lt;&gt;"",Wedstrijden!#REF!,"")</f>
        <v>#REF!</v>
      </c>
      <c r="BJ562" s="16" t="str">
        <f>IF(COUNTA(Wedstrijden!T559:AB559)&lt;&gt;0,1,"")</f>
        <v/>
      </c>
      <c r="BK562" s="16" t="str">
        <f t="shared" si="48"/>
        <v/>
      </c>
      <c r="BL562" s="16" t="e">
        <f>IF(Wedstrijden!#REF!="x","AA","")</f>
        <v>#REF!</v>
      </c>
      <c r="BM562" s="16" t="e">
        <f>IF(Wedstrijden!#REF!="x","A","")</f>
        <v>#REF!</v>
      </c>
      <c r="BN562" s="16" t="str">
        <f>IF(Wedstrijden!T559="x","B1","")</f>
        <v/>
      </c>
      <c r="BO562" s="16" t="e">
        <f>IF(Wedstrijden!#REF!="x","BB","")</f>
        <v>#REF!</v>
      </c>
      <c r="BP562" s="16" t="str">
        <f>IF(Wedstrijden!V559="x","B","")</f>
        <v/>
      </c>
      <c r="BQ562" s="16" t="str">
        <f>IF(Wedstrijden!W559="x","L1","")</f>
        <v/>
      </c>
      <c r="BR562" s="16" t="str">
        <f>IF(Wedstrijden!X559="x","L2","")</f>
        <v/>
      </c>
      <c r="BS562" s="16" t="str">
        <f>IF(Wedstrijden!Y559="x","M1","")</f>
        <v/>
      </c>
      <c r="BT562" s="16" t="str">
        <f>IF(Wedstrijden!Z559="x","M2","")</f>
        <v/>
      </c>
      <c r="BU562" s="16" t="str">
        <f>IF(Wedstrijden!AA559="x","Z1","")</f>
        <v/>
      </c>
      <c r="BV562" s="16" t="str">
        <f>IF(Wedstrijden!AB559="x","Z2","")</f>
        <v/>
      </c>
      <c r="BW562" s="16" t="str">
        <f>IF(COUNTA(Wedstrijden!K559:S559)&lt;&gt;0,1,"")</f>
        <v/>
      </c>
      <c r="BX562" s="16" t="str">
        <f t="shared" si="49"/>
        <v/>
      </c>
      <c r="BY562" s="16" t="str">
        <f>IF(Wedstrijden!K559="x","BB","")</f>
        <v/>
      </c>
      <c r="BZ562" s="16" t="str">
        <f>IF(Wedstrijden!L559="x","B","")</f>
        <v/>
      </c>
      <c r="CA562" s="16" t="str">
        <f>IF(Wedstrijden!M559="x","L1","")</f>
        <v/>
      </c>
      <c r="CB562" s="16" t="str">
        <f>IF(Wedstrijden!N559="x","L2","")</f>
        <v/>
      </c>
      <c r="CC562" s="16" t="str">
        <f>IF(Wedstrijden!O559="x","M1","")</f>
        <v/>
      </c>
      <c r="CD562" s="16" t="str">
        <f>IF(Wedstrijden!P559="x","M2","")</f>
        <v/>
      </c>
      <c r="CE562" s="16" t="str">
        <f>IF(Wedstrijden!Q559="x","Z1","")</f>
        <v/>
      </c>
      <c r="CF562" s="16" t="str">
        <f>IF(Wedstrijden!R559="x","Z2","")</f>
        <v/>
      </c>
      <c r="CG562" s="16" t="str">
        <f>IF(Wedstrijden!S559="x","ZZL","")</f>
        <v/>
      </c>
      <c r="CL562" s="16" t="str">
        <f>IF(COUNTA(Wedstrijden!AQ559:BA559)&lt;&gt;0,2,"")</f>
        <v/>
      </c>
      <c r="CM562" s="16" t="str">
        <f t="shared" si="50"/>
        <v/>
      </c>
      <c r="CN562" s="16" t="str">
        <f>IF(Wedstrijden!AQ559="x","AA","")</f>
        <v/>
      </c>
      <c r="CO562" s="16" t="str">
        <f>IF(Wedstrijden!AR559="x","A","")</f>
        <v/>
      </c>
      <c r="CP562" s="16" t="str">
        <f>IF(Wedstrijden!AS559="x","BB","")</f>
        <v/>
      </c>
      <c r="CQ562" s="16" t="str">
        <f>IF(Wedstrijden!AT559="x","B","")</f>
        <v/>
      </c>
      <c r="CR562" s="16" t="str">
        <f>IF(Wedstrijden!AU559="x","L","")</f>
        <v/>
      </c>
      <c r="CS562" s="16" t="str">
        <f>IF(Wedstrijden!AV559="x","M","")</f>
        <v/>
      </c>
      <c r="CT562" s="16" t="str">
        <f>IF(Wedstrijden!AW559="x","Z","")</f>
        <v/>
      </c>
      <c r="CU562" s="16" t="str">
        <f>IF(Wedstrijden!BA559="x","ZZ","")</f>
        <v/>
      </c>
      <c r="CV562" s="16" t="str">
        <f>IF(COUNTA(Wedstrijden!AH559:AO559)&lt;&gt;0,2,"")</f>
        <v/>
      </c>
      <c r="CW562" s="16" t="str">
        <f t="shared" si="51"/>
        <v/>
      </c>
      <c r="CX562" s="16" t="str">
        <f>IF(Wedstrijden!AH559="x","BB","")</f>
        <v/>
      </c>
      <c r="CY562" s="16" t="str">
        <f>IF(Wedstrijden!AI559="x","B","")</f>
        <v/>
      </c>
      <c r="CZ562" s="16" t="str">
        <f>IF(Wedstrijden!AJ559="x","L","")</f>
        <v/>
      </c>
      <c r="DA562" s="16" t="str">
        <f>IF(Wedstrijden!AK559="x","M","")</f>
        <v/>
      </c>
      <c r="DB562" s="16" t="str">
        <f>IF(Wedstrijden!AL559="x","Z","")</f>
        <v/>
      </c>
      <c r="DC562" s="16" t="str">
        <f>IF(Wedstrijden!AM559="x","ZZ","")</f>
        <v/>
      </c>
      <c r="DD562" s="16" t="str">
        <f>IF(Wedstrijden!AO559="x","1.40","")</f>
        <v/>
      </c>
      <c r="DE562" s="16" t="str">
        <f>IF(COUNTA(Wedstrijden!BC559:BE559)&lt;&gt;0,6,"")</f>
        <v/>
      </c>
      <c r="DF562" s="16" t="str">
        <f t="shared" si="52"/>
        <v/>
      </c>
      <c r="DG562" s="16" t="str">
        <f>IF(Wedstrijden!BC559="x","L","")</f>
        <v/>
      </c>
      <c r="DH562" s="16" t="str">
        <f>IF(Wedstrijden!BD559="x","M","")</f>
        <v/>
      </c>
      <c r="DI562" s="16" t="str">
        <f>IF(Wedstrijden!BE559="x","Z","")</f>
        <v/>
      </c>
      <c r="DJ562" s="16" t="str">
        <f>IF(Wedstrijden!BF559="x","Z","")</f>
        <v/>
      </c>
      <c r="DK562" s="16" t="str">
        <f>IF(COUNTA(Wedstrijden!BH559:BJ559)&lt;&gt;0,6,"")</f>
        <v/>
      </c>
      <c r="DL562" s="16" t="str">
        <f t="shared" si="53"/>
        <v/>
      </c>
      <c r="DM562" s="16" t="str">
        <f>IF(Wedstrijden!BH559="x","L","")</f>
        <v/>
      </c>
      <c r="DN562" s="16" t="str">
        <f>IF(Wedstrijden!BI559="x","M","")</f>
        <v/>
      </c>
      <c r="DO562" s="16" t="str">
        <f>IF(Wedstrijden!BJ559="x","Z","")</f>
        <v/>
      </c>
      <c r="DP562" s="16" t="str">
        <f>IF(Wedstrijden!BK559="x","Z","")</f>
        <v/>
      </c>
    </row>
    <row r="563" spans="1:120" ht="14.4" x14ac:dyDescent="0.3">
      <c r="A563" s="18">
        <f>Wedstrijden!A560</f>
        <v>0</v>
      </c>
      <c r="B563" s="16" t="str">
        <f>IFERROR(VLOOKUP(Wedstrijden!#REF!,#REF!,2,FALSE),"")</f>
        <v/>
      </c>
      <c r="C563" s="16">
        <f>Wedstrijden!E560</f>
        <v>0</v>
      </c>
      <c r="D563" s="16" t="str">
        <f>IFERROR(VLOOKUP(Wedstrijden!#REF!,#REF!,2,FALSE),"")</f>
        <v/>
      </c>
      <c r="E563" s="16" t="str">
        <f>IFERROR(VLOOKUP(Wedstrijden!#REF!,#REF!,5,FALSE),"")</f>
        <v/>
      </c>
      <c r="F563" s="16" t="e">
        <f>IF(Wedstrijden!#REF!&lt;&gt;"",Wedstrijden!#REF!,"")</f>
        <v>#REF!</v>
      </c>
      <c r="G563" s="16" t="e">
        <f>IF(Wedstrijden!#REF!="Indoor",1,0)</f>
        <v>#REF!</v>
      </c>
      <c r="H563" s="16" t="e">
        <f>Wedstrijden!#REF!</f>
        <v>#REF!</v>
      </c>
      <c r="I563" s="16" t="e">
        <f>IF(Wedstrijden!#REF!="Nee",0,IF(Wedstrijden!#REF!="Ja",1,""))</f>
        <v>#REF!</v>
      </c>
      <c r="J563" s="16" t="e">
        <f>IF(Wedstrijden!#REF!&lt;&gt;"",Wedstrijden!#REF!,"")</f>
        <v>#REF!</v>
      </c>
      <c r="BJ563" s="16" t="str">
        <f>IF(COUNTA(Wedstrijden!T560:AB560)&lt;&gt;0,1,"")</f>
        <v/>
      </c>
      <c r="BK563" s="16" t="str">
        <f t="shared" si="48"/>
        <v/>
      </c>
      <c r="BL563" s="16" t="e">
        <f>IF(Wedstrijden!#REF!="x","AA","")</f>
        <v>#REF!</v>
      </c>
      <c r="BM563" s="16" t="e">
        <f>IF(Wedstrijden!#REF!="x","A","")</f>
        <v>#REF!</v>
      </c>
      <c r="BN563" s="16" t="str">
        <f>IF(Wedstrijden!T560="x","B1","")</f>
        <v/>
      </c>
      <c r="BO563" s="16" t="e">
        <f>IF(Wedstrijden!#REF!="x","BB","")</f>
        <v>#REF!</v>
      </c>
      <c r="BP563" s="16" t="str">
        <f>IF(Wedstrijden!V560="x","B","")</f>
        <v/>
      </c>
      <c r="BQ563" s="16" t="str">
        <f>IF(Wedstrijden!W560="x","L1","")</f>
        <v/>
      </c>
      <c r="BR563" s="16" t="str">
        <f>IF(Wedstrijden!X560="x","L2","")</f>
        <v/>
      </c>
      <c r="BS563" s="16" t="str">
        <f>IF(Wedstrijden!Y560="x","M1","")</f>
        <v/>
      </c>
      <c r="BT563" s="16" t="str">
        <f>IF(Wedstrijden!Z560="x","M2","")</f>
        <v/>
      </c>
      <c r="BU563" s="16" t="str">
        <f>IF(Wedstrijden!AA560="x","Z1","")</f>
        <v/>
      </c>
      <c r="BV563" s="16" t="str">
        <f>IF(Wedstrijden!AB560="x","Z2","")</f>
        <v/>
      </c>
      <c r="BW563" s="16" t="str">
        <f>IF(COUNTA(Wedstrijden!K560:S560)&lt;&gt;0,1,"")</f>
        <v/>
      </c>
      <c r="BX563" s="16" t="str">
        <f t="shared" si="49"/>
        <v/>
      </c>
      <c r="BY563" s="16" t="str">
        <f>IF(Wedstrijden!K560="x","BB","")</f>
        <v/>
      </c>
      <c r="BZ563" s="16" t="str">
        <f>IF(Wedstrijden!L560="x","B","")</f>
        <v/>
      </c>
      <c r="CA563" s="16" t="str">
        <f>IF(Wedstrijden!M560="x","L1","")</f>
        <v/>
      </c>
      <c r="CB563" s="16" t="str">
        <f>IF(Wedstrijden!N560="x","L2","")</f>
        <v/>
      </c>
      <c r="CC563" s="16" t="str">
        <f>IF(Wedstrijden!O560="x","M1","")</f>
        <v/>
      </c>
      <c r="CD563" s="16" t="str">
        <f>IF(Wedstrijden!P560="x","M2","")</f>
        <v/>
      </c>
      <c r="CE563" s="16" t="str">
        <f>IF(Wedstrijden!Q560="x","Z1","")</f>
        <v/>
      </c>
      <c r="CF563" s="16" t="str">
        <f>IF(Wedstrijden!R560="x","Z2","")</f>
        <v/>
      </c>
      <c r="CG563" s="16" t="str">
        <f>IF(Wedstrijden!S560="x","ZZL","")</f>
        <v/>
      </c>
      <c r="CL563" s="16" t="str">
        <f>IF(COUNTA(Wedstrijden!AQ560:BA560)&lt;&gt;0,2,"")</f>
        <v/>
      </c>
      <c r="CM563" s="16" t="str">
        <f t="shared" si="50"/>
        <v/>
      </c>
      <c r="CN563" s="16" t="str">
        <f>IF(Wedstrijden!AQ560="x","AA","")</f>
        <v/>
      </c>
      <c r="CO563" s="16" t="str">
        <f>IF(Wedstrijden!AR560="x","A","")</f>
        <v/>
      </c>
      <c r="CP563" s="16" t="str">
        <f>IF(Wedstrijden!AS560="x","BB","")</f>
        <v/>
      </c>
      <c r="CQ563" s="16" t="str">
        <f>IF(Wedstrijden!AT560="x","B","")</f>
        <v/>
      </c>
      <c r="CR563" s="16" t="str">
        <f>IF(Wedstrijden!AU560="x","L","")</f>
        <v/>
      </c>
      <c r="CS563" s="16" t="str">
        <f>IF(Wedstrijden!AV560="x","M","")</f>
        <v/>
      </c>
      <c r="CT563" s="16" t="str">
        <f>IF(Wedstrijden!AW560="x","Z","")</f>
        <v/>
      </c>
      <c r="CU563" s="16" t="str">
        <f>IF(Wedstrijden!BA560="x","ZZ","")</f>
        <v/>
      </c>
      <c r="CV563" s="16" t="str">
        <f>IF(COUNTA(Wedstrijden!AH560:AO560)&lt;&gt;0,2,"")</f>
        <v/>
      </c>
      <c r="CW563" s="16" t="str">
        <f t="shared" si="51"/>
        <v/>
      </c>
      <c r="CX563" s="16" t="str">
        <f>IF(Wedstrijden!AH560="x","BB","")</f>
        <v/>
      </c>
      <c r="CY563" s="16" t="str">
        <f>IF(Wedstrijden!AI560="x","B","")</f>
        <v/>
      </c>
      <c r="CZ563" s="16" t="str">
        <f>IF(Wedstrijden!AJ560="x","L","")</f>
        <v/>
      </c>
      <c r="DA563" s="16" t="str">
        <f>IF(Wedstrijden!AK560="x","M","")</f>
        <v/>
      </c>
      <c r="DB563" s="16" t="str">
        <f>IF(Wedstrijden!AL560="x","Z","")</f>
        <v/>
      </c>
      <c r="DC563" s="16" t="str">
        <f>IF(Wedstrijden!AM560="x","ZZ","")</f>
        <v/>
      </c>
      <c r="DD563" s="16" t="str">
        <f>IF(Wedstrijden!AO560="x","1.40","")</f>
        <v/>
      </c>
      <c r="DE563" s="16" t="str">
        <f>IF(COUNTA(Wedstrijden!BC560:BE560)&lt;&gt;0,6,"")</f>
        <v/>
      </c>
      <c r="DF563" s="16" t="str">
        <f t="shared" si="52"/>
        <v/>
      </c>
      <c r="DG563" s="16" t="str">
        <f>IF(Wedstrijden!BC560="x","L","")</f>
        <v/>
      </c>
      <c r="DH563" s="16" t="str">
        <f>IF(Wedstrijden!BD560="x","M","")</f>
        <v/>
      </c>
      <c r="DI563" s="16" t="str">
        <f>IF(Wedstrijden!BE560="x","Z","")</f>
        <v/>
      </c>
      <c r="DJ563" s="16" t="str">
        <f>IF(Wedstrijden!BF560="x","Z","")</f>
        <v/>
      </c>
      <c r="DK563" s="16" t="str">
        <f>IF(COUNTA(Wedstrijden!BH560:BJ560)&lt;&gt;0,6,"")</f>
        <v/>
      </c>
      <c r="DL563" s="16" t="str">
        <f t="shared" si="53"/>
        <v/>
      </c>
      <c r="DM563" s="16" t="str">
        <f>IF(Wedstrijden!BH560="x","L","")</f>
        <v/>
      </c>
      <c r="DN563" s="16" t="str">
        <f>IF(Wedstrijden!BI560="x","M","")</f>
        <v/>
      </c>
      <c r="DO563" s="16" t="str">
        <f>IF(Wedstrijden!BJ560="x","Z","")</f>
        <v/>
      </c>
      <c r="DP563" s="16" t="str">
        <f>IF(Wedstrijden!BK560="x","Z","")</f>
        <v/>
      </c>
    </row>
    <row r="564" spans="1:120" ht="14.4" x14ac:dyDescent="0.3">
      <c r="A564" s="18">
        <f>Wedstrijden!A561</f>
        <v>0</v>
      </c>
      <c r="B564" s="16" t="str">
        <f>IFERROR(VLOOKUP(Wedstrijden!#REF!,#REF!,2,FALSE),"")</f>
        <v/>
      </c>
      <c r="C564" s="16">
        <f>Wedstrijden!E561</f>
        <v>0</v>
      </c>
      <c r="D564" s="16" t="str">
        <f>IFERROR(VLOOKUP(Wedstrijden!#REF!,#REF!,2,FALSE),"")</f>
        <v/>
      </c>
      <c r="E564" s="16" t="str">
        <f>IFERROR(VLOOKUP(Wedstrijden!#REF!,#REF!,5,FALSE),"")</f>
        <v/>
      </c>
      <c r="F564" s="16" t="e">
        <f>IF(Wedstrijden!#REF!&lt;&gt;"",Wedstrijden!#REF!,"")</f>
        <v>#REF!</v>
      </c>
      <c r="G564" s="16" t="e">
        <f>IF(Wedstrijden!#REF!="Indoor",1,0)</f>
        <v>#REF!</v>
      </c>
      <c r="H564" s="16" t="e">
        <f>Wedstrijden!#REF!</f>
        <v>#REF!</v>
      </c>
      <c r="I564" s="16" t="e">
        <f>IF(Wedstrijden!#REF!="Nee",0,IF(Wedstrijden!#REF!="Ja",1,""))</f>
        <v>#REF!</v>
      </c>
      <c r="J564" s="16" t="e">
        <f>IF(Wedstrijden!#REF!&lt;&gt;"",Wedstrijden!#REF!,"")</f>
        <v>#REF!</v>
      </c>
      <c r="BJ564" s="16" t="str">
        <f>IF(COUNTA(Wedstrijden!T561:AB561)&lt;&gt;0,1,"")</f>
        <v/>
      </c>
      <c r="BK564" s="16" t="str">
        <f t="shared" si="48"/>
        <v/>
      </c>
      <c r="BL564" s="16" t="e">
        <f>IF(Wedstrijden!#REF!="x","AA","")</f>
        <v>#REF!</v>
      </c>
      <c r="BM564" s="16" t="e">
        <f>IF(Wedstrijden!#REF!="x","A","")</f>
        <v>#REF!</v>
      </c>
      <c r="BN564" s="16" t="str">
        <f>IF(Wedstrijden!T561="x","B1","")</f>
        <v/>
      </c>
      <c r="BO564" s="16" t="e">
        <f>IF(Wedstrijden!#REF!="x","BB","")</f>
        <v>#REF!</v>
      </c>
      <c r="BP564" s="16" t="str">
        <f>IF(Wedstrijden!V561="x","B","")</f>
        <v/>
      </c>
      <c r="BQ564" s="16" t="str">
        <f>IF(Wedstrijden!W561="x","L1","")</f>
        <v/>
      </c>
      <c r="BR564" s="16" t="str">
        <f>IF(Wedstrijden!X561="x","L2","")</f>
        <v/>
      </c>
      <c r="BS564" s="16" t="str">
        <f>IF(Wedstrijden!Y561="x","M1","")</f>
        <v/>
      </c>
      <c r="BT564" s="16" t="str">
        <f>IF(Wedstrijden!Z561="x","M2","")</f>
        <v/>
      </c>
      <c r="BU564" s="16" t="str">
        <f>IF(Wedstrijden!AA561="x","Z1","")</f>
        <v/>
      </c>
      <c r="BV564" s="16" t="str">
        <f>IF(Wedstrijden!AB561="x","Z2","")</f>
        <v/>
      </c>
      <c r="BW564" s="16" t="str">
        <f>IF(COUNTA(Wedstrijden!K561:S561)&lt;&gt;0,1,"")</f>
        <v/>
      </c>
      <c r="BX564" s="16" t="str">
        <f t="shared" si="49"/>
        <v/>
      </c>
      <c r="BY564" s="16" t="str">
        <f>IF(Wedstrijden!K561="x","BB","")</f>
        <v/>
      </c>
      <c r="BZ564" s="16" t="str">
        <f>IF(Wedstrijden!L561="x","B","")</f>
        <v/>
      </c>
      <c r="CA564" s="16" t="str">
        <f>IF(Wedstrijden!M561="x","L1","")</f>
        <v/>
      </c>
      <c r="CB564" s="16" t="str">
        <f>IF(Wedstrijden!N561="x","L2","")</f>
        <v/>
      </c>
      <c r="CC564" s="16" t="str">
        <f>IF(Wedstrijden!O561="x","M1","")</f>
        <v/>
      </c>
      <c r="CD564" s="16" t="str">
        <f>IF(Wedstrijden!P561="x","M2","")</f>
        <v/>
      </c>
      <c r="CE564" s="16" t="str">
        <f>IF(Wedstrijden!Q561="x","Z1","")</f>
        <v/>
      </c>
      <c r="CF564" s="16" t="str">
        <f>IF(Wedstrijden!R561="x","Z2","")</f>
        <v/>
      </c>
      <c r="CG564" s="16" t="str">
        <f>IF(Wedstrijden!S561="x","ZZL","")</f>
        <v/>
      </c>
      <c r="CL564" s="16" t="str">
        <f>IF(COUNTA(Wedstrijden!AQ561:BA561)&lt;&gt;0,2,"")</f>
        <v/>
      </c>
      <c r="CM564" s="16" t="str">
        <f t="shared" si="50"/>
        <v/>
      </c>
      <c r="CN564" s="16" t="str">
        <f>IF(Wedstrijden!AQ561="x","AA","")</f>
        <v/>
      </c>
      <c r="CO564" s="16" t="str">
        <f>IF(Wedstrijden!AR561="x","A","")</f>
        <v/>
      </c>
      <c r="CP564" s="16" t="str">
        <f>IF(Wedstrijden!AS561="x","BB","")</f>
        <v/>
      </c>
      <c r="CQ564" s="16" t="str">
        <f>IF(Wedstrijden!AT561="x","B","")</f>
        <v/>
      </c>
      <c r="CR564" s="16" t="str">
        <f>IF(Wedstrijden!AU561="x","L","")</f>
        <v/>
      </c>
      <c r="CS564" s="16" t="str">
        <f>IF(Wedstrijden!AV561="x","M","")</f>
        <v/>
      </c>
      <c r="CT564" s="16" t="str">
        <f>IF(Wedstrijden!AW561="x","Z","")</f>
        <v/>
      </c>
      <c r="CU564" s="16" t="str">
        <f>IF(Wedstrijden!BA561="x","ZZ","")</f>
        <v/>
      </c>
      <c r="CV564" s="16" t="str">
        <f>IF(COUNTA(Wedstrijden!AH561:AO561)&lt;&gt;0,2,"")</f>
        <v/>
      </c>
      <c r="CW564" s="16" t="str">
        <f t="shared" si="51"/>
        <v/>
      </c>
      <c r="CX564" s="16" t="str">
        <f>IF(Wedstrijden!AH561="x","BB","")</f>
        <v/>
      </c>
      <c r="CY564" s="16" t="str">
        <f>IF(Wedstrijden!AI561="x","B","")</f>
        <v/>
      </c>
      <c r="CZ564" s="16" t="str">
        <f>IF(Wedstrijden!AJ561="x","L","")</f>
        <v/>
      </c>
      <c r="DA564" s="16" t="str">
        <f>IF(Wedstrijden!AK561="x","M","")</f>
        <v/>
      </c>
      <c r="DB564" s="16" t="str">
        <f>IF(Wedstrijden!AL561="x","Z","")</f>
        <v/>
      </c>
      <c r="DC564" s="16" t="str">
        <f>IF(Wedstrijden!AM561="x","ZZ","")</f>
        <v/>
      </c>
      <c r="DD564" s="16" t="str">
        <f>IF(Wedstrijden!AO561="x","1.40","")</f>
        <v/>
      </c>
      <c r="DE564" s="16" t="str">
        <f>IF(COUNTA(Wedstrijden!BC561:BE561)&lt;&gt;0,6,"")</f>
        <v/>
      </c>
      <c r="DF564" s="16" t="str">
        <f t="shared" si="52"/>
        <v/>
      </c>
      <c r="DG564" s="16" t="str">
        <f>IF(Wedstrijden!BC561="x","L","")</f>
        <v/>
      </c>
      <c r="DH564" s="16" t="str">
        <f>IF(Wedstrijden!BD561="x","M","")</f>
        <v/>
      </c>
      <c r="DI564" s="16" t="str">
        <f>IF(Wedstrijden!BE561="x","Z","")</f>
        <v/>
      </c>
      <c r="DJ564" s="16" t="str">
        <f>IF(Wedstrijden!BF561="x","Z","")</f>
        <v/>
      </c>
      <c r="DK564" s="16" t="str">
        <f>IF(COUNTA(Wedstrijden!BH561:BJ561)&lt;&gt;0,6,"")</f>
        <v/>
      </c>
      <c r="DL564" s="16" t="str">
        <f t="shared" si="53"/>
        <v/>
      </c>
      <c r="DM564" s="16" t="str">
        <f>IF(Wedstrijden!BH561="x","L","")</f>
        <v/>
      </c>
      <c r="DN564" s="16" t="str">
        <f>IF(Wedstrijden!BI561="x","M","")</f>
        <v/>
      </c>
      <c r="DO564" s="16" t="str">
        <f>IF(Wedstrijden!BJ561="x","Z","")</f>
        <v/>
      </c>
      <c r="DP564" s="16" t="str">
        <f>IF(Wedstrijden!BK561="x","Z","")</f>
        <v/>
      </c>
    </row>
    <row r="565" spans="1:120" ht="14.4" x14ac:dyDescent="0.3">
      <c r="A565" s="18">
        <f>Wedstrijden!A562</f>
        <v>0</v>
      </c>
      <c r="B565" s="16" t="str">
        <f>IFERROR(VLOOKUP(Wedstrijden!#REF!,#REF!,2,FALSE),"")</f>
        <v/>
      </c>
      <c r="C565" s="16">
        <f>Wedstrijden!E562</f>
        <v>0</v>
      </c>
      <c r="D565" s="16" t="str">
        <f>IFERROR(VLOOKUP(Wedstrijden!#REF!,#REF!,2,FALSE),"")</f>
        <v/>
      </c>
      <c r="E565" s="16" t="str">
        <f>IFERROR(VLOOKUP(Wedstrijden!#REF!,#REF!,5,FALSE),"")</f>
        <v/>
      </c>
      <c r="F565" s="16" t="e">
        <f>IF(Wedstrijden!#REF!&lt;&gt;"",Wedstrijden!#REF!,"")</f>
        <v>#REF!</v>
      </c>
      <c r="G565" s="16" t="e">
        <f>IF(Wedstrijden!#REF!="Indoor",1,0)</f>
        <v>#REF!</v>
      </c>
      <c r="H565" s="16" t="e">
        <f>Wedstrijden!#REF!</f>
        <v>#REF!</v>
      </c>
      <c r="I565" s="16" t="e">
        <f>IF(Wedstrijden!#REF!="Nee",0,IF(Wedstrijden!#REF!="Ja",1,""))</f>
        <v>#REF!</v>
      </c>
      <c r="J565" s="16" t="e">
        <f>IF(Wedstrijden!#REF!&lt;&gt;"",Wedstrijden!#REF!,"")</f>
        <v>#REF!</v>
      </c>
      <c r="BJ565" s="16" t="str">
        <f>IF(COUNTA(Wedstrijden!T562:AB562)&lt;&gt;0,1,"")</f>
        <v/>
      </c>
      <c r="BK565" s="16" t="str">
        <f t="shared" si="48"/>
        <v/>
      </c>
      <c r="BL565" s="16" t="e">
        <f>IF(Wedstrijden!#REF!="x","AA","")</f>
        <v>#REF!</v>
      </c>
      <c r="BM565" s="16" t="e">
        <f>IF(Wedstrijden!#REF!="x","A","")</f>
        <v>#REF!</v>
      </c>
      <c r="BN565" s="16" t="str">
        <f>IF(Wedstrijden!T562="x","B1","")</f>
        <v/>
      </c>
      <c r="BO565" s="16" t="e">
        <f>IF(Wedstrijden!#REF!="x","BB","")</f>
        <v>#REF!</v>
      </c>
      <c r="BP565" s="16" t="str">
        <f>IF(Wedstrijden!V562="x","B","")</f>
        <v/>
      </c>
      <c r="BQ565" s="16" t="str">
        <f>IF(Wedstrijden!W562="x","L1","")</f>
        <v/>
      </c>
      <c r="BR565" s="16" t="str">
        <f>IF(Wedstrijden!X562="x","L2","")</f>
        <v/>
      </c>
      <c r="BS565" s="16" t="str">
        <f>IF(Wedstrijden!Y562="x","M1","")</f>
        <v/>
      </c>
      <c r="BT565" s="16" t="str">
        <f>IF(Wedstrijden!Z562="x","M2","")</f>
        <v/>
      </c>
      <c r="BU565" s="16" t="str">
        <f>IF(Wedstrijden!AA562="x","Z1","")</f>
        <v/>
      </c>
      <c r="BV565" s="16" t="str">
        <f>IF(Wedstrijden!AB562="x","Z2","")</f>
        <v/>
      </c>
      <c r="BW565" s="16" t="str">
        <f>IF(COUNTA(Wedstrijden!K562:S562)&lt;&gt;0,1,"")</f>
        <v/>
      </c>
      <c r="BX565" s="16" t="str">
        <f t="shared" si="49"/>
        <v/>
      </c>
      <c r="BY565" s="16" t="str">
        <f>IF(Wedstrijden!K562="x","BB","")</f>
        <v/>
      </c>
      <c r="BZ565" s="16" t="str">
        <f>IF(Wedstrijden!L562="x","B","")</f>
        <v/>
      </c>
      <c r="CA565" s="16" t="str">
        <f>IF(Wedstrijden!M562="x","L1","")</f>
        <v/>
      </c>
      <c r="CB565" s="16" t="str">
        <f>IF(Wedstrijden!N562="x","L2","")</f>
        <v/>
      </c>
      <c r="CC565" s="16" t="str">
        <f>IF(Wedstrijden!O562="x","M1","")</f>
        <v/>
      </c>
      <c r="CD565" s="16" t="str">
        <f>IF(Wedstrijden!P562="x","M2","")</f>
        <v/>
      </c>
      <c r="CE565" s="16" t="str">
        <f>IF(Wedstrijden!Q562="x","Z1","")</f>
        <v/>
      </c>
      <c r="CF565" s="16" t="str">
        <f>IF(Wedstrijden!R562="x","Z2","")</f>
        <v/>
      </c>
      <c r="CG565" s="16" t="str">
        <f>IF(Wedstrijden!S562="x","ZZL","")</f>
        <v/>
      </c>
      <c r="CL565" s="16" t="str">
        <f>IF(COUNTA(Wedstrijden!AQ562:BA562)&lt;&gt;0,2,"")</f>
        <v/>
      </c>
      <c r="CM565" s="16" t="str">
        <f t="shared" si="50"/>
        <v/>
      </c>
      <c r="CN565" s="16" t="str">
        <f>IF(Wedstrijden!AQ562="x","AA","")</f>
        <v/>
      </c>
      <c r="CO565" s="16" t="str">
        <f>IF(Wedstrijden!AR562="x","A","")</f>
        <v/>
      </c>
      <c r="CP565" s="16" t="str">
        <f>IF(Wedstrijden!AS562="x","BB","")</f>
        <v/>
      </c>
      <c r="CQ565" s="16" t="str">
        <f>IF(Wedstrijden!AT562="x","B","")</f>
        <v/>
      </c>
      <c r="CR565" s="16" t="str">
        <f>IF(Wedstrijden!AU562="x","L","")</f>
        <v/>
      </c>
      <c r="CS565" s="16" t="str">
        <f>IF(Wedstrijden!AV562="x","M","")</f>
        <v/>
      </c>
      <c r="CT565" s="16" t="str">
        <f>IF(Wedstrijden!AW562="x","Z","")</f>
        <v/>
      </c>
      <c r="CU565" s="16" t="str">
        <f>IF(Wedstrijden!BA562="x","ZZ","")</f>
        <v/>
      </c>
      <c r="CV565" s="16" t="str">
        <f>IF(COUNTA(Wedstrijden!AH562:AO562)&lt;&gt;0,2,"")</f>
        <v/>
      </c>
      <c r="CW565" s="16" t="str">
        <f t="shared" si="51"/>
        <v/>
      </c>
      <c r="CX565" s="16" t="str">
        <f>IF(Wedstrijden!AH562="x","BB","")</f>
        <v/>
      </c>
      <c r="CY565" s="16" t="str">
        <f>IF(Wedstrijden!AI562="x","B","")</f>
        <v/>
      </c>
      <c r="CZ565" s="16" t="str">
        <f>IF(Wedstrijden!AJ562="x","L","")</f>
        <v/>
      </c>
      <c r="DA565" s="16" t="str">
        <f>IF(Wedstrijden!AK562="x","M","")</f>
        <v/>
      </c>
      <c r="DB565" s="16" t="str">
        <f>IF(Wedstrijden!AL562="x","Z","")</f>
        <v/>
      </c>
      <c r="DC565" s="16" t="str">
        <f>IF(Wedstrijden!AM562="x","ZZ","")</f>
        <v/>
      </c>
      <c r="DD565" s="16" t="str">
        <f>IF(Wedstrijden!AO562="x","1.40","")</f>
        <v/>
      </c>
      <c r="DE565" s="16" t="str">
        <f>IF(COUNTA(Wedstrijden!BC562:BE562)&lt;&gt;0,6,"")</f>
        <v/>
      </c>
      <c r="DF565" s="16" t="str">
        <f t="shared" si="52"/>
        <v/>
      </c>
      <c r="DG565" s="16" t="str">
        <f>IF(Wedstrijden!BC562="x","L","")</f>
        <v/>
      </c>
      <c r="DH565" s="16" t="str">
        <f>IF(Wedstrijden!BD562="x","M","")</f>
        <v/>
      </c>
      <c r="DI565" s="16" t="str">
        <f>IF(Wedstrijden!BE562="x","Z","")</f>
        <v/>
      </c>
      <c r="DJ565" s="16" t="str">
        <f>IF(Wedstrijden!BF562="x","Z","")</f>
        <v/>
      </c>
      <c r="DK565" s="16" t="str">
        <f>IF(COUNTA(Wedstrijden!BH562:BJ562)&lt;&gt;0,6,"")</f>
        <v/>
      </c>
      <c r="DL565" s="16" t="str">
        <f t="shared" si="53"/>
        <v/>
      </c>
      <c r="DM565" s="16" t="str">
        <f>IF(Wedstrijden!BH562="x","L","")</f>
        <v/>
      </c>
      <c r="DN565" s="16" t="str">
        <f>IF(Wedstrijden!BI562="x","M","")</f>
        <v/>
      </c>
      <c r="DO565" s="16" t="str">
        <f>IF(Wedstrijden!BJ562="x","Z","")</f>
        <v/>
      </c>
      <c r="DP565" s="16" t="str">
        <f>IF(Wedstrijden!BK562="x","Z","")</f>
        <v/>
      </c>
    </row>
    <row r="566" spans="1:120" ht="14.4" x14ac:dyDescent="0.3">
      <c r="A566" s="18">
        <f>Wedstrijden!A563</f>
        <v>0</v>
      </c>
      <c r="B566" s="16" t="str">
        <f>IFERROR(VLOOKUP(Wedstrijden!#REF!,#REF!,2,FALSE),"")</f>
        <v/>
      </c>
      <c r="C566" s="16">
        <f>Wedstrijden!E563</f>
        <v>0</v>
      </c>
      <c r="D566" s="16" t="str">
        <f>IFERROR(VLOOKUP(Wedstrijden!#REF!,#REF!,2,FALSE),"")</f>
        <v/>
      </c>
      <c r="E566" s="16" t="str">
        <f>IFERROR(VLOOKUP(Wedstrijden!#REF!,#REF!,5,FALSE),"")</f>
        <v/>
      </c>
      <c r="F566" s="16" t="e">
        <f>IF(Wedstrijden!#REF!&lt;&gt;"",Wedstrijden!#REF!,"")</f>
        <v>#REF!</v>
      </c>
      <c r="G566" s="16" t="e">
        <f>IF(Wedstrijden!#REF!="Indoor",1,0)</f>
        <v>#REF!</v>
      </c>
      <c r="H566" s="16" t="e">
        <f>Wedstrijden!#REF!</f>
        <v>#REF!</v>
      </c>
      <c r="I566" s="16" t="e">
        <f>IF(Wedstrijden!#REF!="Nee",0,IF(Wedstrijden!#REF!="Ja",1,""))</f>
        <v>#REF!</v>
      </c>
      <c r="J566" s="16" t="e">
        <f>IF(Wedstrijden!#REF!&lt;&gt;"",Wedstrijden!#REF!,"")</f>
        <v>#REF!</v>
      </c>
      <c r="BJ566" s="16" t="str">
        <f>IF(COUNTA(Wedstrijden!T563:AB563)&lt;&gt;0,1,"")</f>
        <v/>
      </c>
      <c r="BK566" s="16" t="str">
        <f t="shared" si="48"/>
        <v/>
      </c>
      <c r="BL566" s="16" t="e">
        <f>IF(Wedstrijden!#REF!="x","AA","")</f>
        <v>#REF!</v>
      </c>
      <c r="BM566" s="16" t="e">
        <f>IF(Wedstrijden!#REF!="x","A","")</f>
        <v>#REF!</v>
      </c>
      <c r="BN566" s="16" t="str">
        <f>IF(Wedstrijden!T563="x","B1","")</f>
        <v/>
      </c>
      <c r="BO566" s="16" t="e">
        <f>IF(Wedstrijden!#REF!="x","BB","")</f>
        <v>#REF!</v>
      </c>
      <c r="BP566" s="16" t="str">
        <f>IF(Wedstrijden!V563="x","B","")</f>
        <v/>
      </c>
      <c r="BQ566" s="16" t="str">
        <f>IF(Wedstrijden!W563="x","L1","")</f>
        <v/>
      </c>
      <c r="BR566" s="16" t="str">
        <f>IF(Wedstrijden!X563="x","L2","")</f>
        <v/>
      </c>
      <c r="BS566" s="16" t="str">
        <f>IF(Wedstrijden!Y563="x","M1","")</f>
        <v/>
      </c>
      <c r="BT566" s="16" t="str">
        <f>IF(Wedstrijden!Z563="x","M2","")</f>
        <v/>
      </c>
      <c r="BU566" s="16" t="str">
        <f>IF(Wedstrijden!AA563="x","Z1","")</f>
        <v/>
      </c>
      <c r="BV566" s="16" t="str">
        <f>IF(Wedstrijden!AB563="x","Z2","")</f>
        <v/>
      </c>
      <c r="BW566" s="16" t="str">
        <f>IF(COUNTA(Wedstrijden!K563:S563)&lt;&gt;0,1,"")</f>
        <v/>
      </c>
      <c r="BX566" s="16" t="str">
        <f t="shared" si="49"/>
        <v/>
      </c>
      <c r="BY566" s="16" t="str">
        <f>IF(Wedstrijden!K563="x","BB","")</f>
        <v/>
      </c>
      <c r="BZ566" s="16" t="str">
        <f>IF(Wedstrijden!L563="x","B","")</f>
        <v/>
      </c>
      <c r="CA566" s="16" t="str">
        <f>IF(Wedstrijden!M563="x","L1","")</f>
        <v/>
      </c>
      <c r="CB566" s="16" t="str">
        <f>IF(Wedstrijden!N563="x","L2","")</f>
        <v/>
      </c>
      <c r="CC566" s="16" t="str">
        <f>IF(Wedstrijden!O563="x","M1","")</f>
        <v/>
      </c>
      <c r="CD566" s="16" t="str">
        <f>IF(Wedstrijden!P563="x","M2","")</f>
        <v/>
      </c>
      <c r="CE566" s="16" t="str">
        <f>IF(Wedstrijden!Q563="x","Z1","")</f>
        <v/>
      </c>
      <c r="CF566" s="16" t="str">
        <f>IF(Wedstrijden!R563="x","Z2","")</f>
        <v/>
      </c>
      <c r="CG566" s="16" t="str">
        <f>IF(Wedstrijden!S563="x","ZZL","")</f>
        <v/>
      </c>
      <c r="CL566" s="16" t="str">
        <f>IF(COUNTA(Wedstrijden!AQ563:BA563)&lt;&gt;0,2,"")</f>
        <v/>
      </c>
      <c r="CM566" s="16" t="str">
        <f t="shared" si="50"/>
        <v/>
      </c>
      <c r="CN566" s="16" t="str">
        <f>IF(Wedstrijden!AQ563="x","AA","")</f>
        <v/>
      </c>
      <c r="CO566" s="16" t="str">
        <f>IF(Wedstrijden!AR563="x","A","")</f>
        <v/>
      </c>
      <c r="CP566" s="16" t="str">
        <f>IF(Wedstrijden!AS563="x","BB","")</f>
        <v/>
      </c>
      <c r="CQ566" s="16" t="str">
        <f>IF(Wedstrijden!AT563="x","B","")</f>
        <v/>
      </c>
      <c r="CR566" s="16" t="str">
        <f>IF(Wedstrijden!AU563="x","L","")</f>
        <v/>
      </c>
      <c r="CS566" s="16" t="str">
        <f>IF(Wedstrijden!AV563="x","M","")</f>
        <v/>
      </c>
      <c r="CT566" s="16" t="str">
        <f>IF(Wedstrijden!AW563="x","Z","")</f>
        <v/>
      </c>
      <c r="CU566" s="16" t="str">
        <f>IF(Wedstrijden!BA563="x","ZZ","")</f>
        <v/>
      </c>
      <c r="CV566" s="16" t="str">
        <f>IF(COUNTA(Wedstrijden!AH563:AO563)&lt;&gt;0,2,"")</f>
        <v/>
      </c>
      <c r="CW566" s="16" t="str">
        <f t="shared" si="51"/>
        <v/>
      </c>
      <c r="CX566" s="16" t="str">
        <f>IF(Wedstrijden!AH563="x","BB","")</f>
        <v/>
      </c>
      <c r="CY566" s="16" t="str">
        <f>IF(Wedstrijden!AI563="x","B","")</f>
        <v/>
      </c>
      <c r="CZ566" s="16" t="str">
        <f>IF(Wedstrijden!AJ563="x","L","")</f>
        <v/>
      </c>
      <c r="DA566" s="16" t="str">
        <f>IF(Wedstrijden!AK563="x","M","")</f>
        <v/>
      </c>
      <c r="DB566" s="16" t="str">
        <f>IF(Wedstrijden!AL563="x","Z","")</f>
        <v/>
      </c>
      <c r="DC566" s="16" t="str">
        <f>IF(Wedstrijden!AM563="x","ZZ","")</f>
        <v/>
      </c>
      <c r="DD566" s="16" t="str">
        <f>IF(Wedstrijden!AO563="x","1.40","")</f>
        <v/>
      </c>
      <c r="DE566" s="16" t="str">
        <f>IF(COUNTA(Wedstrijden!BC563:BE563)&lt;&gt;0,6,"")</f>
        <v/>
      </c>
      <c r="DF566" s="16" t="str">
        <f t="shared" si="52"/>
        <v/>
      </c>
      <c r="DG566" s="16" t="str">
        <f>IF(Wedstrijden!BC563="x","L","")</f>
        <v/>
      </c>
      <c r="DH566" s="16" t="str">
        <f>IF(Wedstrijden!BD563="x","M","")</f>
        <v/>
      </c>
      <c r="DI566" s="16" t="str">
        <f>IF(Wedstrijden!BE563="x","Z","")</f>
        <v/>
      </c>
      <c r="DJ566" s="16" t="str">
        <f>IF(Wedstrijden!BF563="x","Z","")</f>
        <v/>
      </c>
      <c r="DK566" s="16" t="str">
        <f>IF(COUNTA(Wedstrijden!BH563:BJ563)&lt;&gt;0,6,"")</f>
        <v/>
      </c>
      <c r="DL566" s="16" t="str">
        <f t="shared" si="53"/>
        <v/>
      </c>
      <c r="DM566" s="16" t="str">
        <f>IF(Wedstrijden!BH563="x","L","")</f>
        <v/>
      </c>
      <c r="DN566" s="16" t="str">
        <f>IF(Wedstrijden!BI563="x","M","")</f>
        <v/>
      </c>
      <c r="DO566" s="16" t="str">
        <f>IF(Wedstrijden!BJ563="x","Z","")</f>
        <v/>
      </c>
      <c r="DP566" s="16" t="str">
        <f>IF(Wedstrijden!BK563="x","Z","")</f>
        <v/>
      </c>
    </row>
    <row r="567" spans="1:120" ht="14.4" x14ac:dyDescent="0.3">
      <c r="A567" s="18">
        <f>Wedstrijden!A564</f>
        <v>0</v>
      </c>
      <c r="B567" s="16" t="str">
        <f>IFERROR(VLOOKUP(Wedstrijden!#REF!,#REF!,2,FALSE),"")</f>
        <v/>
      </c>
      <c r="C567" s="16">
        <f>Wedstrijden!E564</f>
        <v>0</v>
      </c>
      <c r="D567" s="16" t="str">
        <f>IFERROR(VLOOKUP(Wedstrijden!#REF!,#REF!,2,FALSE),"")</f>
        <v/>
      </c>
      <c r="E567" s="16" t="str">
        <f>IFERROR(VLOOKUP(Wedstrijden!#REF!,#REF!,5,FALSE),"")</f>
        <v/>
      </c>
      <c r="F567" s="16" t="e">
        <f>IF(Wedstrijden!#REF!&lt;&gt;"",Wedstrijden!#REF!,"")</f>
        <v>#REF!</v>
      </c>
      <c r="G567" s="16" t="e">
        <f>IF(Wedstrijden!#REF!="Indoor",1,0)</f>
        <v>#REF!</v>
      </c>
      <c r="H567" s="16" t="e">
        <f>Wedstrijden!#REF!</f>
        <v>#REF!</v>
      </c>
      <c r="I567" s="16" t="e">
        <f>IF(Wedstrijden!#REF!="Nee",0,IF(Wedstrijden!#REF!="Ja",1,""))</f>
        <v>#REF!</v>
      </c>
      <c r="J567" s="16" t="e">
        <f>IF(Wedstrijden!#REF!&lt;&gt;"",Wedstrijden!#REF!,"")</f>
        <v>#REF!</v>
      </c>
      <c r="BJ567" s="16" t="str">
        <f>IF(COUNTA(Wedstrijden!T564:AB564)&lt;&gt;0,1,"")</f>
        <v/>
      </c>
      <c r="BK567" s="16" t="str">
        <f t="shared" si="48"/>
        <v/>
      </c>
      <c r="BL567" s="16" t="e">
        <f>IF(Wedstrijden!#REF!="x","AA","")</f>
        <v>#REF!</v>
      </c>
      <c r="BM567" s="16" t="e">
        <f>IF(Wedstrijden!#REF!="x","A","")</f>
        <v>#REF!</v>
      </c>
      <c r="BN567" s="16" t="str">
        <f>IF(Wedstrijden!T564="x","B1","")</f>
        <v/>
      </c>
      <c r="BO567" s="16" t="e">
        <f>IF(Wedstrijden!#REF!="x","BB","")</f>
        <v>#REF!</v>
      </c>
      <c r="BP567" s="16" t="str">
        <f>IF(Wedstrijden!V564="x","B","")</f>
        <v/>
      </c>
      <c r="BQ567" s="16" t="str">
        <f>IF(Wedstrijden!W564="x","L1","")</f>
        <v/>
      </c>
      <c r="BR567" s="16" t="str">
        <f>IF(Wedstrijden!X564="x","L2","")</f>
        <v/>
      </c>
      <c r="BS567" s="16" t="str">
        <f>IF(Wedstrijden!Y564="x","M1","")</f>
        <v/>
      </c>
      <c r="BT567" s="16" t="str">
        <f>IF(Wedstrijden!Z564="x","M2","")</f>
        <v/>
      </c>
      <c r="BU567" s="16" t="str">
        <f>IF(Wedstrijden!AA564="x","Z1","")</f>
        <v/>
      </c>
      <c r="BV567" s="16" t="str">
        <f>IF(Wedstrijden!AB564="x","Z2","")</f>
        <v/>
      </c>
      <c r="BW567" s="16" t="str">
        <f>IF(COUNTA(Wedstrijden!K564:S564)&lt;&gt;0,1,"")</f>
        <v/>
      </c>
      <c r="BX567" s="16" t="str">
        <f t="shared" si="49"/>
        <v/>
      </c>
      <c r="BY567" s="16" t="str">
        <f>IF(Wedstrijden!K564="x","BB","")</f>
        <v/>
      </c>
      <c r="BZ567" s="16" t="str">
        <f>IF(Wedstrijden!L564="x","B","")</f>
        <v/>
      </c>
      <c r="CA567" s="16" t="str">
        <f>IF(Wedstrijden!M564="x","L1","")</f>
        <v/>
      </c>
      <c r="CB567" s="16" t="str">
        <f>IF(Wedstrijden!N564="x","L2","")</f>
        <v/>
      </c>
      <c r="CC567" s="16" t="str">
        <f>IF(Wedstrijden!O564="x","M1","")</f>
        <v/>
      </c>
      <c r="CD567" s="16" t="str">
        <f>IF(Wedstrijden!P564="x","M2","")</f>
        <v/>
      </c>
      <c r="CE567" s="16" t="str">
        <f>IF(Wedstrijden!Q564="x","Z1","")</f>
        <v/>
      </c>
      <c r="CF567" s="16" t="str">
        <f>IF(Wedstrijden!R564="x","Z2","")</f>
        <v/>
      </c>
      <c r="CG567" s="16" t="str">
        <f>IF(Wedstrijden!S564="x","ZZL","")</f>
        <v/>
      </c>
      <c r="CL567" s="16" t="str">
        <f>IF(COUNTA(Wedstrijden!AQ564:BA564)&lt;&gt;0,2,"")</f>
        <v/>
      </c>
      <c r="CM567" s="16" t="str">
        <f t="shared" si="50"/>
        <v/>
      </c>
      <c r="CN567" s="16" t="str">
        <f>IF(Wedstrijden!AQ564="x","AA","")</f>
        <v/>
      </c>
      <c r="CO567" s="16" t="str">
        <f>IF(Wedstrijden!AR564="x","A","")</f>
        <v/>
      </c>
      <c r="CP567" s="16" t="str">
        <f>IF(Wedstrijden!AS564="x","BB","")</f>
        <v/>
      </c>
      <c r="CQ567" s="16" t="str">
        <f>IF(Wedstrijden!AT564="x","B","")</f>
        <v/>
      </c>
      <c r="CR567" s="16" t="str">
        <f>IF(Wedstrijden!AU564="x","L","")</f>
        <v/>
      </c>
      <c r="CS567" s="16" t="str">
        <f>IF(Wedstrijden!AV564="x","M","")</f>
        <v/>
      </c>
      <c r="CT567" s="16" t="str">
        <f>IF(Wedstrijden!AW564="x","Z","")</f>
        <v/>
      </c>
      <c r="CU567" s="16" t="str">
        <f>IF(Wedstrijden!BA564="x","ZZ","")</f>
        <v/>
      </c>
      <c r="CV567" s="16" t="str">
        <f>IF(COUNTA(Wedstrijden!AH564:AO564)&lt;&gt;0,2,"")</f>
        <v/>
      </c>
      <c r="CW567" s="16" t="str">
        <f t="shared" si="51"/>
        <v/>
      </c>
      <c r="CX567" s="16" t="str">
        <f>IF(Wedstrijden!AH564="x","BB","")</f>
        <v/>
      </c>
      <c r="CY567" s="16" t="str">
        <f>IF(Wedstrijden!AI564="x","B","")</f>
        <v/>
      </c>
      <c r="CZ567" s="16" t="str">
        <f>IF(Wedstrijden!AJ564="x","L","")</f>
        <v/>
      </c>
      <c r="DA567" s="16" t="str">
        <f>IF(Wedstrijden!AK564="x","M","")</f>
        <v/>
      </c>
      <c r="DB567" s="16" t="str">
        <f>IF(Wedstrijden!AL564="x","Z","")</f>
        <v/>
      </c>
      <c r="DC567" s="16" t="str">
        <f>IF(Wedstrijden!AM564="x","ZZ","")</f>
        <v/>
      </c>
      <c r="DD567" s="16" t="str">
        <f>IF(Wedstrijden!AO564="x","1.40","")</f>
        <v/>
      </c>
      <c r="DE567" s="16" t="str">
        <f>IF(COUNTA(Wedstrijden!BC564:BE564)&lt;&gt;0,6,"")</f>
        <v/>
      </c>
      <c r="DF567" s="16" t="str">
        <f t="shared" si="52"/>
        <v/>
      </c>
      <c r="DG567" s="16" t="str">
        <f>IF(Wedstrijden!BC564="x","L","")</f>
        <v/>
      </c>
      <c r="DH567" s="16" t="str">
        <f>IF(Wedstrijden!BD564="x","M","")</f>
        <v/>
      </c>
      <c r="DI567" s="16" t="str">
        <f>IF(Wedstrijden!BE564="x","Z","")</f>
        <v/>
      </c>
      <c r="DJ567" s="16" t="str">
        <f>IF(Wedstrijden!BF564="x","Z","")</f>
        <v/>
      </c>
      <c r="DK567" s="16" t="str">
        <f>IF(COUNTA(Wedstrijden!BH564:BJ564)&lt;&gt;0,6,"")</f>
        <v/>
      </c>
      <c r="DL567" s="16" t="str">
        <f t="shared" si="53"/>
        <v/>
      </c>
      <c r="DM567" s="16" t="str">
        <f>IF(Wedstrijden!BH564="x","L","")</f>
        <v/>
      </c>
      <c r="DN567" s="16" t="str">
        <f>IF(Wedstrijden!BI564="x","M","")</f>
        <v/>
      </c>
      <c r="DO567" s="16" t="str">
        <f>IF(Wedstrijden!BJ564="x","Z","")</f>
        <v/>
      </c>
      <c r="DP567" s="16" t="str">
        <f>IF(Wedstrijden!BK564="x","Z","")</f>
        <v/>
      </c>
    </row>
    <row r="568" spans="1:120" ht="14.4" x14ac:dyDescent="0.3">
      <c r="A568" s="18">
        <f>Wedstrijden!A565</f>
        <v>0</v>
      </c>
      <c r="B568" s="16" t="str">
        <f>IFERROR(VLOOKUP(Wedstrijden!#REF!,#REF!,2,FALSE),"")</f>
        <v/>
      </c>
      <c r="C568" s="16">
        <f>Wedstrijden!E565</f>
        <v>0</v>
      </c>
      <c r="D568" s="16" t="str">
        <f>IFERROR(VLOOKUP(Wedstrijden!#REF!,#REF!,2,FALSE),"")</f>
        <v/>
      </c>
      <c r="E568" s="16" t="str">
        <f>IFERROR(VLOOKUP(Wedstrijden!#REF!,#REF!,5,FALSE),"")</f>
        <v/>
      </c>
      <c r="F568" s="16" t="e">
        <f>IF(Wedstrijden!#REF!&lt;&gt;"",Wedstrijden!#REF!,"")</f>
        <v>#REF!</v>
      </c>
      <c r="G568" s="16" t="e">
        <f>IF(Wedstrijden!#REF!="Indoor",1,0)</f>
        <v>#REF!</v>
      </c>
      <c r="H568" s="16" t="e">
        <f>Wedstrijden!#REF!</f>
        <v>#REF!</v>
      </c>
      <c r="I568" s="16" t="e">
        <f>IF(Wedstrijden!#REF!="Nee",0,IF(Wedstrijden!#REF!="Ja",1,""))</f>
        <v>#REF!</v>
      </c>
      <c r="J568" s="16" t="e">
        <f>IF(Wedstrijden!#REF!&lt;&gt;"",Wedstrijden!#REF!,"")</f>
        <v>#REF!</v>
      </c>
      <c r="BJ568" s="16" t="str">
        <f>IF(COUNTA(Wedstrijden!T565:AB565)&lt;&gt;0,1,"")</f>
        <v/>
      </c>
      <c r="BK568" s="16" t="str">
        <f t="shared" si="48"/>
        <v/>
      </c>
      <c r="BL568" s="16" t="e">
        <f>IF(Wedstrijden!#REF!="x","AA","")</f>
        <v>#REF!</v>
      </c>
      <c r="BM568" s="16" t="e">
        <f>IF(Wedstrijden!#REF!="x","A","")</f>
        <v>#REF!</v>
      </c>
      <c r="BN568" s="16" t="str">
        <f>IF(Wedstrijden!T565="x","B1","")</f>
        <v/>
      </c>
      <c r="BO568" s="16" t="e">
        <f>IF(Wedstrijden!#REF!="x","BB","")</f>
        <v>#REF!</v>
      </c>
      <c r="BP568" s="16" t="str">
        <f>IF(Wedstrijden!V565="x","B","")</f>
        <v/>
      </c>
      <c r="BQ568" s="16" t="str">
        <f>IF(Wedstrijden!W565="x","L1","")</f>
        <v/>
      </c>
      <c r="BR568" s="16" t="str">
        <f>IF(Wedstrijden!X565="x","L2","")</f>
        <v/>
      </c>
      <c r="BS568" s="16" t="str">
        <f>IF(Wedstrijden!Y565="x","M1","")</f>
        <v/>
      </c>
      <c r="BT568" s="16" t="str">
        <f>IF(Wedstrijden!Z565="x","M2","")</f>
        <v/>
      </c>
      <c r="BU568" s="16" t="str">
        <f>IF(Wedstrijden!AA565="x","Z1","")</f>
        <v/>
      </c>
      <c r="BV568" s="16" t="str">
        <f>IF(Wedstrijden!AB565="x","Z2","")</f>
        <v/>
      </c>
      <c r="BW568" s="16" t="str">
        <f>IF(COUNTA(Wedstrijden!K565:S565)&lt;&gt;0,1,"")</f>
        <v/>
      </c>
      <c r="BX568" s="16" t="str">
        <f t="shared" si="49"/>
        <v/>
      </c>
      <c r="BY568" s="16" t="str">
        <f>IF(Wedstrijden!K565="x","BB","")</f>
        <v/>
      </c>
      <c r="BZ568" s="16" t="str">
        <f>IF(Wedstrijden!L565="x","B","")</f>
        <v/>
      </c>
      <c r="CA568" s="16" t="str">
        <f>IF(Wedstrijden!M565="x","L1","")</f>
        <v/>
      </c>
      <c r="CB568" s="16" t="str">
        <f>IF(Wedstrijden!N565="x","L2","")</f>
        <v/>
      </c>
      <c r="CC568" s="16" t="str">
        <f>IF(Wedstrijden!O565="x","M1","")</f>
        <v/>
      </c>
      <c r="CD568" s="16" t="str">
        <f>IF(Wedstrijden!P565="x","M2","")</f>
        <v/>
      </c>
      <c r="CE568" s="16" t="str">
        <f>IF(Wedstrijden!Q565="x","Z1","")</f>
        <v/>
      </c>
      <c r="CF568" s="16" t="str">
        <f>IF(Wedstrijden!R565="x","Z2","")</f>
        <v/>
      </c>
      <c r="CG568" s="16" t="str">
        <f>IF(Wedstrijden!S565="x","ZZL","")</f>
        <v/>
      </c>
      <c r="CL568" s="16" t="str">
        <f>IF(COUNTA(Wedstrijden!AQ565:BA565)&lt;&gt;0,2,"")</f>
        <v/>
      </c>
      <c r="CM568" s="16" t="str">
        <f t="shared" si="50"/>
        <v/>
      </c>
      <c r="CN568" s="16" t="str">
        <f>IF(Wedstrijden!AQ565="x","AA","")</f>
        <v/>
      </c>
      <c r="CO568" s="16" t="str">
        <f>IF(Wedstrijden!AR565="x","A","")</f>
        <v/>
      </c>
      <c r="CP568" s="16" t="str">
        <f>IF(Wedstrijden!AS565="x","BB","")</f>
        <v/>
      </c>
      <c r="CQ568" s="16" t="str">
        <f>IF(Wedstrijden!AT565="x","B","")</f>
        <v/>
      </c>
      <c r="CR568" s="16" t="str">
        <f>IF(Wedstrijden!AU565="x","L","")</f>
        <v/>
      </c>
      <c r="CS568" s="16" t="str">
        <f>IF(Wedstrijden!AV565="x","M","")</f>
        <v/>
      </c>
      <c r="CT568" s="16" t="str">
        <f>IF(Wedstrijden!AW565="x","Z","")</f>
        <v/>
      </c>
      <c r="CU568" s="16" t="str">
        <f>IF(Wedstrijden!BA565="x","ZZ","")</f>
        <v/>
      </c>
      <c r="CV568" s="16" t="str">
        <f>IF(COUNTA(Wedstrijden!AH565:AO565)&lt;&gt;0,2,"")</f>
        <v/>
      </c>
      <c r="CW568" s="16" t="str">
        <f t="shared" si="51"/>
        <v/>
      </c>
      <c r="CX568" s="16" t="str">
        <f>IF(Wedstrijden!AH565="x","BB","")</f>
        <v/>
      </c>
      <c r="CY568" s="16" t="str">
        <f>IF(Wedstrijden!AI565="x","B","")</f>
        <v/>
      </c>
      <c r="CZ568" s="16" t="str">
        <f>IF(Wedstrijden!AJ565="x","L","")</f>
        <v/>
      </c>
      <c r="DA568" s="16" t="str">
        <f>IF(Wedstrijden!AK565="x","M","")</f>
        <v/>
      </c>
      <c r="DB568" s="16" t="str">
        <f>IF(Wedstrijden!AL565="x","Z","")</f>
        <v/>
      </c>
      <c r="DC568" s="16" t="str">
        <f>IF(Wedstrijden!AM565="x","ZZ","")</f>
        <v/>
      </c>
      <c r="DD568" s="16" t="str">
        <f>IF(Wedstrijden!AO565="x","1.40","")</f>
        <v/>
      </c>
      <c r="DE568" s="16" t="str">
        <f>IF(COUNTA(Wedstrijden!BC565:BE565)&lt;&gt;0,6,"")</f>
        <v/>
      </c>
      <c r="DF568" s="16" t="str">
        <f t="shared" si="52"/>
        <v/>
      </c>
      <c r="DG568" s="16" t="str">
        <f>IF(Wedstrijden!BC565="x","L","")</f>
        <v/>
      </c>
      <c r="DH568" s="16" t="str">
        <f>IF(Wedstrijden!BD565="x","M","")</f>
        <v/>
      </c>
      <c r="DI568" s="16" t="str">
        <f>IF(Wedstrijden!BE565="x","Z","")</f>
        <v/>
      </c>
      <c r="DJ568" s="16" t="str">
        <f>IF(Wedstrijden!BF565="x","Z","")</f>
        <v/>
      </c>
      <c r="DK568" s="16" t="str">
        <f>IF(COUNTA(Wedstrijden!BH565:BJ565)&lt;&gt;0,6,"")</f>
        <v/>
      </c>
      <c r="DL568" s="16" t="str">
        <f t="shared" si="53"/>
        <v/>
      </c>
      <c r="DM568" s="16" t="str">
        <f>IF(Wedstrijden!BH565="x","L","")</f>
        <v/>
      </c>
      <c r="DN568" s="16" t="str">
        <f>IF(Wedstrijden!BI565="x","M","")</f>
        <v/>
      </c>
      <c r="DO568" s="16" t="str">
        <f>IF(Wedstrijden!BJ565="x","Z","")</f>
        <v/>
      </c>
      <c r="DP568" s="16" t="str">
        <f>IF(Wedstrijden!BK565="x","Z","")</f>
        <v/>
      </c>
    </row>
    <row r="569" spans="1:120" ht="14.4" x14ac:dyDescent="0.3">
      <c r="A569" s="18">
        <f>Wedstrijden!A566</f>
        <v>0</v>
      </c>
      <c r="B569" s="16" t="str">
        <f>IFERROR(VLOOKUP(Wedstrijden!#REF!,#REF!,2,FALSE),"")</f>
        <v/>
      </c>
      <c r="C569" s="16">
        <f>Wedstrijden!E566</f>
        <v>0</v>
      </c>
      <c r="D569" s="16" t="str">
        <f>IFERROR(VLOOKUP(Wedstrijden!#REF!,#REF!,2,FALSE),"")</f>
        <v/>
      </c>
      <c r="E569" s="16" t="str">
        <f>IFERROR(VLOOKUP(Wedstrijden!#REF!,#REF!,5,FALSE),"")</f>
        <v/>
      </c>
      <c r="F569" s="16" t="e">
        <f>IF(Wedstrijden!#REF!&lt;&gt;"",Wedstrijden!#REF!,"")</f>
        <v>#REF!</v>
      </c>
      <c r="G569" s="16" t="e">
        <f>IF(Wedstrijden!#REF!="Indoor",1,0)</f>
        <v>#REF!</v>
      </c>
      <c r="H569" s="16" t="e">
        <f>Wedstrijden!#REF!</f>
        <v>#REF!</v>
      </c>
      <c r="I569" s="16" t="e">
        <f>IF(Wedstrijden!#REF!="Nee",0,IF(Wedstrijden!#REF!="Ja",1,""))</f>
        <v>#REF!</v>
      </c>
      <c r="J569" s="16" t="e">
        <f>IF(Wedstrijden!#REF!&lt;&gt;"",Wedstrijden!#REF!,"")</f>
        <v>#REF!</v>
      </c>
      <c r="BJ569" s="16" t="str">
        <f>IF(COUNTA(Wedstrijden!T566:AB566)&lt;&gt;0,1,"")</f>
        <v/>
      </c>
      <c r="BK569" s="16" t="str">
        <f t="shared" si="48"/>
        <v/>
      </c>
      <c r="BL569" s="16" t="e">
        <f>IF(Wedstrijden!#REF!="x","AA","")</f>
        <v>#REF!</v>
      </c>
      <c r="BM569" s="16" t="e">
        <f>IF(Wedstrijden!#REF!="x","A","")</f>
        <v>#REF!</v>
      </c>
      <c r="BN569" s="16" t="str">
        <f>IF(Wedstrijden!T566="x","B1","")</f>
        <v/>
      </c>
      <c r="BO569" s="16" t="e">
        <f>IF(Wedstrijden!#REF!="x","BB","")</f>
        <v>#REF!</v>
      </c>
      <c r="BP569" s="16" t="str">
        <f>IF(Wedstrijden!V566="x","B","")</f>
        <v/>
      </c>
      <c r="BQ569" s="16" t="str">
        <f>IF(Wedstrijden!W566="x","L1","")</f>
        <v/>
      </c>
      <c r="BR569" s="16" t="str">
        <f>IF(Wedstrijden!X566="x","L2","")</f>
        <v/>
      </c>
      <c r="BS569" s="16" t="str">
        <f>IF(Wedstrijden!Y566="x","M1","")</f>
        <v/>
      </c>
      <c r="BT569" s="16" t="str">
        <f>IF(Wedstrijden!Z566="x","M2","")</f>
        <v/>
      </c>
      <c r="BU569" s="16" t="str">
        <f>IF(Wedstrijden!AA566="x","Z1","")</f>
        <v/>
      </c>
      <c r="BV569" s="16" t="str">
        <f>IF(Wedstrijden!AB566="x","Z2","")</f>
        <v/>
      </c>
      <c r="BW569" s="16" t="str">
        <f>IF(COUNTA(Wedstrijden!K566:S566)&lt;&gt;0,1,"")</f>
        <v/>
      </c>
      <c r="BX569" s="16" t="str">
        <f t="shared" si="49"/>
        <v/>
      </c>
      <c r="BY569" s="16" t="str">
        <f>IF(Wedstrijden!K566="x","BB","")</f>
        <v/>
      </c>
      <c r="BZ569" s="16" t="str">
        <f>IF(Wedstrijden!L566="x","B","")</f>
        <v/>
      </c>
      <c r="CA569" s="16" t="str">
        <f>IF(Wedstrijden!M566="x","L1","")</f>
        <v/>
      </c>
      <c r="CB569" s="16" t="str">
        <f>IF(Wedstrijden!N566="x","L2","")</f>
        <v/>
      </c>
      <c r="CC569" s="16" t="str">
        <f>IF(Wedstrijden!O566="x","M1","")</f>
        <v/>
      </c>
      <c r="CD569" s="16" t="str">
        <f>IF(Wedstrijden!P566="x","M2","")</f>
        <v/>
      </c>
      <c r="CE569" s="16" t="str">
        <f>IF(Wedstrijden!Q566="x","Z1","")</f>
        <v/>
      </c>
      <c r="CF569" s="16" t="str">
        <f>IF(Wedstrijden!R566="x","Z2","")</f>
        <v/>
      </c>
      <c r="CG569" s="16" t="str">
        <f>IF(Wedstrijden!S566="x","ZZL","")</f>
        <v/>
      </c>
      <c r="CL569" s="16" t="str">
        <f>IF(COUNTA(Wedstrijden!AQ566:BA566)&lt;&gt;0,2,"")</f>
        <v/>
      </c>
      <c r="CM569" s="16" t="str">
        <f t="shared" si="50"/>
        <v/>
      </c>
      <c r="CN569" s="16" t="str">
        <f>IF(Wedstrijden!AQ566="x","AA","")</f>
        <v/>
      </c>
      <c r="CO569" s="16" t="str">
        <f>IF(Wedstrijden!AR566="x","A","")</f>
        <v/>
      </c>
      <c r="CP569" s="16" t="str">
        <f>IF(Wedstrijden!AS566="x","BB","")</f>
        <v/>
      </c>
      <c r="CQ569" s="16" t="str">
        <f>IF(Wedstrijden!AT566="x","B","")</f>
        <v/>
      </c>
      <c r="CR569" s="16" t="str">
        <f>IF(Wedstrijden!AU566="x","L","")</f>
        <v/>
      </c>
      <c r="CS569" s="16" t="str">
        <f>IF(Wedstrijden!AV566="x","M","")</f>
        <v/>
      </c>
      <c r="CT569" s="16" t="str">
        <f>IF(Wedstrijden!AW566="x","Z","")</f>
        <v/>
      </c>
      <c r="CU569" s="16" t="str">
        <f>IF(Wedstrijden!BA566="x","ZZ","")</f>
        <v/>
      </c>
      <c r="CV569" s="16" t="str">
        <f>IF(COUNTA(Wedstrijden!AH566:AO566)&lt;&gt;0,2,"")</f>
        <v/>
      </c>
      <c r="CW569" s="16" t="str">
        <f t="shared" si="51"/>
        <v/>
      </c>
      <c r="CX569" s="16" t="str">
        <f>IF(Wedstrijden!AH566="x","BB","")</f>
        <v/>
      </c>
      <c r="CY569" s="16" t="str">
        <f>IF(Wedstrijden!AI566="x","B","")</f>
        <v/>
      </c>
      <c r="CZ569" s="16" t="str">
        <f>IF(Wedstrijden!AJ566="x","L","")</f>
        <v/>
      </c>
      <c r="DA569" s="16" t="str">
        <f>IF(Wedstrijden!AK566="x","M","")</f>
        <v/>
      </c>
      <c r="DB569" s="16" t="str">
        <f>IF(Wedstrijden!AL566="x","Z","")</f>
        <v/>
      </c>
      <c r="DC569" s="16" t="str">
        <f>IF(Wedstrijden!AM566="x","ZZ","")</f>
        <v/>
      </c>
      <c r="DD569" s="16" t="str">
        <f>IF(Wedstrijden!AO566="x","1.40","")</f>
        <v/>
      </c>
      <c r="DE569" s="16" t="str">
        <f>IF(COUNTA(Wedstrijden!BC566:BE566)&lt;&gt;0,6,"")</f>
        <v/>
      </c>
      <c r="DF569" s="16" t="str">
        <f t="shared" si="52"/>
        <v/>
      </c>
      <c r="DG569" s="16" t="str">
        <f>IF(Wedstrijden!BC566="x","L","")</f>
        <v/>
      </c>
      <c r="DH569" s="16" t="str">
        <f>IF(Wedstrijden!BD566="x","M","")</f>
        <v/>
      </c>
      <c r="DI569" s="16" t="str">
        <f>IF(Wedstrijden!BE566="x","Z","")</f>
        <v/>
      </c>
      <c r="DJ569" s="16" t="str">
        <f>IF(Wedstrijden!BF566="x","Z","")</f>
        <v/>
      </c>
      <c r="DK569" s="16" t="str">
        <f>IF(COUNTA(Wedstrijden!BH566:BJ566)&lt;&gt;0,6,"")</f>
        <v/>
      </c>
      <c r="DL569" s="16" t="str">
        <f t="shared" si="53"/>
        <v/>
      </c>
      <c r="DM569" s="16" t="str">
        <f>IF(Wedstrijden!BH566="x","L","")</f>
        <v/>
      </c>
      <c r="DN569" s="16" t="str">
        <f>IF(Wedstrijden!BI566="x","M","")</f>
        <v/>
      </c>
      <c r="DO569" s="16" t="str">
        <f>IF(Wedstrijden!BJ566="x","Z","")</f>
        <v/>
      </c>
      <c r="DP569" s="16" t="str">
        <f>IF(Wedstrijden!BK566="x","Z","")</f>
        <v/>
      </c>
    </row>
    <row r="570" spans="1:120" ht="14.4" x14ac:dyDescent="0.3">
      <c r="A570" s="18">
        <f>Wedstrijden!A567</f>
        <v>0</v>
      </c>
      <c r="B570" s="16" t="str">
        <f>IFERROR(VLOOKUP(Wedstrijden!#REF!,#REF!,2,FALSE),"")</f>
        <v/>
      </c>
      <c r="C570" s="16">
        <f>Wedstrijden!E567</f>
        <v>0</v>
      </c>
      <c r="D570" s="16" t="str">
        <f>IFERROR(VLOOKUP(Wedstrijden!#REF!,#REF!,2,FALSE),"")</f>
        <v/>
      </c>
      <c r="E570" s="16" t="str">
        <f>IFERROR(VLOOKUP(Wedstrijden!#REF!,#REF!,5,FALSE),"")</f>
        <v/>
      </c>
      <c r="F570" s="16" t="e">
        <f>IF(Wedstrijden!#REF!&lt;&gt;"",Wedstrijden!#REF!,"")</f>
        <v>#REF!</v>
      </c>
      <c r="G570" s="16" t="e">
        <f>IF(Wedstrijden!#REF!="Indoor",1,0)</f>
        <v>#REF!</v>
      </c>
      <c r="H570" s="16" t="e">
        <f>Wedstrijden!#REF!</f>
        <v>#REF!</v>
      </c>
      <c r="I570" s="16" t="e">
        <f>IF(Wedstrijden!#REF!="Nee",0,IF(Wedstrijden!#REF!="Ja",1,""))</f>
        <v>#REF!</v>
      </c>
      <c r="J570" s="16" t="e">
        <f>IF(Wedstrijden!#REF!&lt;&gt;"",Wedstrijden!#REF!,"")</f>
        <v>#REF!</v>
      </c>
      <c r="BJ570" s="16" t="str">
        <f>IF(COUNTA(Wedstrijden!T567:AB567)&lt;&gt;0,1,"")</f>
        <v/>
      </c>
      <c r="BK570" s="16" t="str">
        <f t="shared" si="48"/>
        <v/>
      </c>
      <c r="BL570" s="16" t="e">
        <f>IF(Wedstrijden!#REF!="x","AA","")</f>
        <v>#REF!</v>
      </c>
      <c r="BM570" s="16" t="e">
        <f>IF(Wedstrijden!#REF!="x","A","")</f>
        <v>#REF!</v>
      </c>
      <c r="BN570" s="16" t="str">
        <f>IF(Wedstrijden!T567="x","B1","")</f>
        <v/>
      </c>
      <c r="BO570" s="16" t="e">
        <f>IF(Wedstrijden!#REF!="x","BB","")</f>
        <v>#REF!</v>
      </c>
      <c r="BP570" s="16" t="str">
        <f>IF(Wedstrijden!V567="x","B","")</f>
        <v/>
      </c>
      <c r="BQ570" s="16" t="str">
        <f>IF(Wedstrijden!W567="x","L1","")</f>
        <v/>
      </c>
      <c r="BR570" s="16" t="str">
        <f>IF(Wedstrijden!X567="x","L2","")</f>
        <v/>
      </c>
      <c r="BS570" s="16" t="str">
        <f>IF(Wedstrijden!Y567="x","M1","")</f>
        <v/>
      </c>
      <c r="BT570" s="16" t="str">
        <f>IF(Wedstrijden!Z567="x","M2","")</f>
        <v/>
      </c>
      <c r="BU570" s="16" t="str">
        <f>IF(Wedstrijden!AA567="x","Z1","")</f>
        <v/>
      </c>
      <c r="BV570" s="16" t="str">
        <f>IF(Wedstrijden!AB567="x","Z2","")</f>
        <v/>
      </c>
      <c r="BW570" s="16" t="str">
        <f>IF(COUNTA(Wedstrijden!K567:S567)&lt;&gt;0,1,"")</f>
        <v/>
      </c>
      <c r="BX570" s="16" t="str">
        <f t="shared" si="49"/>
        <v/>
      </c>
      <c r="BY570" s="16" t="str">
        <f>IF(Wedstrijden!K567="x","BB","")</f>
        <v/>
      </c>
      <c r="BZ570" s="16" t="str">
        <f>IF(Wedstrijden!L567="x","B","")</f>
        <v/>
      </c>
      <c r="CA570" s="16" t="str">
        <f>IF(Wedstrijden!M567="x","L1","")</f>
        <v/>
      </c>
      <c r="CB570" s="16" t="str">
        <f>IF(Wedstrijden!N567="x","L2","")</f>
        <v/>
      </c>
      <c r="CC570" s="16" t="str">
        <f>IF(Wedstrijden!O567="x","M1","")</f>
        <v/>
      </c>
      <c r="CD570" s="16" t="str">
        <f>IF(Wedstrijden!P567="x","M2","")</f>
        <v/>
      </c>
      <c r="CE570" s="16" t="str">
        <f>IF(Wedstrijden!Q567="x","Z1","")</f>
        <v/>
      </c>
      <c r="CF570" s="16" t="str">
        <f>IF(Wedstrijden!R567="x","Z2","")</f>
        <v/>
      </c>
      <c r="CG570" s="16" t="str">
        <f>IF(Wedstrijden!S567="x","ZZL","")</f>
        <v/>
      </c>
      <c r="CL570" s="16" t="str">
        <f>IF(COUNTA(Wedstrijden!AQ567:BA567)&lt;&gt;0,2,"")</f>
        <v/>
      </c>
      <c r="CM570" s="16" t="str">
        <f t="shared" si="50"/>
        <v/>
      </c>
      <c r="CN570" s="16" t="str">
        <f>IF(Wedstrijden!AQ567="x","AA","")</f>
        <v/>
      </c>
      <c r="CO570" s="16" t="str">
        <f>IF(Wedstrijden!AR567="x","A","")</f>
        <v/>
      </c>
      <c r="CP570" s="16" t="str">
        <f>IF(Wedstrijden!AS567="x","BB","")</f>
        <v/>
      </c>
      <c r="CQ570" s="16" t="str">
        <f>IF(Wedstrijden!AT567="x","B","")</f>
        <v/>
      </c>
      <c r="CR570" s="16" t="str">
        <f>IF(Wedstrijden!AU567="x","L","")</f>
        <v/>
      </c>
      <c r="CS570" s="16" t="str">
        <f>IF(Wedstrijden!AV567="x","M","")</f>
        <v/>
      </c>
      <c r="CT570" s="16" t="str">
        <f>IF(Wedstrijden!AW567="x","Z","")</f>
        <v/>
      </c>
      <c r="CU570" s="16" t="str">
        <f>IF(Wedstrijden!BA567="x","ZZ","")</f>
        <v/>
      </c>
      <c r="CV570" s="16" t="str">
        <f>IF(COUNTA(Wedstrijden!AH567:AO567)&lt;&gt;0,2,"")</f>
        <v/>
      </c>
      <c r="CW570" s="16" t="str">
        <f t="shared" si="51"/>
        <v/>
      </c>
      <c r="CX570" s="16" t="str">
        <f>IF(Wedstrijden!AH567="x","BB","")</f>
        <v/>
      </c>
      <c r="CY570" s="16" t="str">
        <f>IF(Wedstrijden!AI567="x","B","")</f>
        <v/>
      </c>
      <c r="CZ570" s="16" t="str">
        <f>IF(Wedstrijden!AJ567="x","L","")</f>
        <v/>
      </c>
      <c r="DA570" s="16" t="str">
        <f>IF(Wedstrijden!AK567="x","M","")</f>
        <v/>
      </c>
      <c r="DB570" s="16" t="str">
        <f>IF(Wedstrijden!AL567="x","Z","")</f>
        <v/>
      </c>
      <c r="DC570" s="16" t="str">
        <f>IF(Wedstrijden!AM567="x","ZZ","")</f>
        <v/>
      </c>
      <c r="DD570" s="16" t="str">
        <f>IF(Wedstrijden!AO567="x","1.40","")</f>
        <v/>
      </c>
      <c r="DE570" s="16" t="str">
        <f>IF(COUNTA(Wedstrijden!BC567:BE567)&lt;&gt;0,6,"")</f>
        <v/>
      </c>
      <c r="DF570" s="16" t="str">
        <f t="shared" si="52"/>
        <v/>
      </c>
      <c r="DG570" s="16" t="str">
        <f>IF(Wedstrijden!BC567="x","L","")</f>
        <v/>
      </c>
      <c r="DH570" s="16" t="str">
        <f>IF(Wedstrijden!BD567="x","M","")</f>
        <v/>
      </c>
      <c r="DI570" s="16" t="str">
        <f>IF(Wedstrijden!BE567="x","Z","")</f>
        <v/>
      </c>
      <c r="DJ570" s="16" t="str">
        <f>IF(Wedstrijden!BF567="x","Z","")</f>
        <v/>
      </c>
      <c r="DK570" s="16" t="str">
        <f>IF(COUNTA(Wedstrijden!BH567:BJ567)&lt;&gt;0,6,"")</f>
        <v/>
      </c>
      <c r="DL570" s="16" t="str">
        <f t="shared" si="53"/>
        <v/>
      </c>
      <c r="DM570" s="16" t="str">
        <f>IF(Wedstrijden!BH567="x","L","")</f>
        <v/>
      </c>
      <c r="DN570" s="16" t="str">
        <f>IF(Wedstrijden!BI567="x","M","")</f>
        <v/>
      </c>
      <c r="DO570" s="16" t="str">
        <f>IF(Wedstrijden!BJ567="x","Z","")</f>
        <v/>
      </c>
      <c r="DP570" s="16" t="str">
        <f>IF(Wedstrijden!BK567="x","Z","")</f>
        <v/>
      </c>
    </row>
    <row r="571" spans="1:120" ht="14.4" x14ac:dyDescent="0.3">
      <c r="A571" s="18">
        <f>Wedstrijden!A568</f>
        <v>0</v>
      </c>
      <c r="B571" s="16" t="str">
        <f>IFERROR(VLOOKUP(Wedstrijden!#REF!,#REF!,2,FALSE),"")</f>
        <v/>
      </c>
      <c r="C571" s="16">
        <f>Wedstrijden!E568</f>
        <v>0</v>
      </c>
      <c r="D571" s="16" t="str">
        <f>IFERROR(VLOOKUP(Wedstrijden!#REF!,#REF!,2,FALSE),"")</f>
        <v/>
      </c>
      <c r="E571" s="16" t="str">
        <f>IFERROR(VLOOKUP(Wedstrijden!#REF!,#REF!,5,FALSE),"")</f>
        <v/>
      </c>
      <c r="F571" s="16" t="e">
        <f>IF(Wedstrijden!#REF!&lt;&gt;"",Wedstrijden!#REF!,"")</f>
        <v>#REF!</v>
      </c>
      <c r="G571" s="16" t="e">
        <f>IF(Wedstrijden!#REF!="Indoor",1,0)</f>
        <v>#REF!</v>
      </c>
      <c r="H571" s="16" t="e">
        <f>Wedstrijden!#REF!</f>
        <v>#REF!</v>
      </c>
      <c r="I571" s="16" t="e">
        <f>IF(Wedstrijden!#REF!="Nee",0,IF(Wedstrijden!#REF!="Ja",1,""))</f>
        <v>#REF!</v>
      </c>
      <c r="J571" s="16" t="e">
        <f>IF(Wedstrijden!#REF!&lt;&gt;"",Wedstrijden!#REF!,"")</f>
        <v>#REF!</v>
      </c>
      <c r="BJ571" s="16" t="str">
        <f>IF(COUNTA(Wedstrijden!T568:AB568)&lt;&gt;0,1,"")</f>
        <v/>
      </c>
      <c r="BK571" s="16" t="str">
        <f t="shared" si="48"/>
        <v/>
      </c>
      <c r="BL571" s="16" t="e">
        <f>IF(Wedstrijden!#REF!="x","AA","")</f>
        <v>#REF!</v>
      </c>
      <c r="BM571" s="16" t="e">
        <f>IF(Wedstrijden!#REF!="x","A","")</f>
        <v>#REF!</v>
      </c>
      <c r="BN571" s="16" t="str">
        <f>IF(Wedstrijden!T568="x","B1","")</f>
        <v/>
      </c>
      <c r="BO571" s="16" t="e">
        <f>IF(Wedstrijden!#REF!="x","BB","")</f>
        <v>#REF!</v>
      </c>
      <c r="BP571" s="16" t="str">
        <f>IF(Wedstrijden!V568="x","B","")</f>
        <v/>
      </c>
      <c r="BQ571" s="16" t="str">
        <f>IF(Wedstrijden!W568="x","L1","")</f>
        <v/>
      </c>
      <c r="BR571" s="16" t="str">
        <f>IF(Wedstrijden!X568="x","L2","")</f>
        <v/>
      </c>
      <c r="BS571" s="16" t="str">
        <f>IF(Wedstrijden!Y568="x","M1","")</f>
        <v/>
      </c>
      <c r="BT571" s="16" t="str">
        <f>IF(Wedstrijden!Z568="x","M2","")</f>
        <v/>
      </c>
      <c r="BU571" s="16" t="str">
        <f>IF(Wedstrijden!AA568="x","Z1","")</f>
        <v/>
      </c>
      <c r="BV571" s="16" t="str">
        <f>IF(Wedstrijden!AB568="x","Z2","")</f>
        <v/>
      </c>
      <c r="BW571" s="16" t="str">
        <f>IF(COUNTA(Wedstrijden!K568:S568)&lt;&gt;0,1,"")</f>
        <v/>
      </c>
      <c r="BX571" s="16" t="str">
        <f t="shared" si="49"/>
        <v/>
      </c>
      <c r="BY571" s="16" t="str">
        <f>IF(Wedstrijden!K568="x","BB","")</f>
        <v/>
      </c>
      <c r="BZ571" s="16" t="str">
        <f>IF(Wedstrijden!L568="x","B","")</f>
        <v/>
      </c>
      <c r="CA571" s="16" t="str">
        <f>IF(Wedstrijden!M568="x","L1","")</f>
        <v/>
      </c>
      <c r="CB571" s="16" t="str">
        <f>IF(Wedstrijden!N568="x","L2","")</f>
        <v/>
      </c>
      <c r="CC571" s="16" t="str">
        <f>IF(Wedstrijden!O568="x","M1","")</f>
        <v/>
      </c>
      <c r="CD571" s="16" t="str">
        <f>IF(Wedstrijden!P568="x","M2","")</f>
        <v/>
      </c>
      <c r="CE571" s="16" t="str">
        <f>IF(Wedstrijden!Q568="x","Z1","")</f>
        <v/>
      </c>
      <c r="CF571" s="16" t="str">
        <f>IF(Wedstrijden!R568="x","Z2","")</f>
        <v/>
      </c>
      <c r="CG571" s="16" t="str">
        <f>IF(Wedstrijden!S568="x","ZZL","")</f>
        <v/>
      </c>
      <c r="CL571" s="16" t="str">
        <f>IF(COUNTA(Wedstrijden!AQ568:BA568)&lt;&gt;0,2,"")</f>
        <v/>
      </c>
      <c r="CM571" s="16" t="str">
        <f t="shared" si="50"/>
        <v/>
      </c>
      <c r="CN571" s="16" t="str">
        <f>IF(Wedstrijden!AQ568="x","AA","")</f>
        <v/>
      </c>
      <c r="CO571" s="16" t="str">
        <f>IF(Wedstrijden!AR568="x","A","")</f>
        <v/>
      </c>
      <c r="CP571" s="16" t="str">
        <f>IF(Wedstrijden!AS568="x","BB","")</f>
        <v/>
      </c>
      <c r="CQ571" s="16" t="str">
        <f>IF(Wedstrijden!AT568="x","B","")</f>
        <v/>
      </c>
      <c r="CR571" s="16" t="str">
        <f>IF(Wedstrijden!AU568="x","L","")</f>
        <v/>
      </c>
      <c r="CS571" s="16" t="str">
        <f>IF(Wedstrijden!AV568="x","M","")</f>
        <v/>
      </c>
      <c r="CT571" s="16" t="str">
        <f>IF(Wedstrijden!AW568="x","Z","")</f>
        <v/>
      </c>
      <c r="CU571" s="16" t="str">
        <f>IF(Wedstrijden!BA568="x","ZZ","")</f>
        <v/>
      </c>
      <c r="CV571" s="16" t="str">
        <f>IF(COUNTA(Wedstrijden!AH568:AO568)&lt;&gt;0,2,"")</f>
        <v/>
      </c>
      <c r="CW571" s="16" t="str">
        <f t="shared" si="51"/>
        <v/>
      </c>
      <c r="CX571" s="16" t="str">
        <f>IF(Wedstrijden!AH568="x","BB","")</f>
        <v/>
      </c>
      <c r="CY571" s="16" t="str">
        <f>IF(Wedstrijden!AI568="x","B","")</f>
        <v/>
      </c>
      <c r="CZ571" s="16" t="str">
        <f>IF(Wedstrijden!AJ568="x","L","")</f>
        <v/>
      </c>
      <c r="DA571" s="16" t="str">
        <f>IF(Wedstrijden!AK568="x","M","")</f>
        <v/>
      </c>
      <c r="DB571" s="16" t="str">
        <f>IF(Wedstrijden!AL568="x","Z","")</f>
        <v/>
      </c>
      <c r="DC571" s="16" t="str">
        <f>IF(Wedstrijden!AM568="x","ZZ","")</f>
        <v/>
      </c>
      <c r="DD571" s="16" t="str">
        <f>IF(Wedstrijden!AO568="x","1.40","")</f>
        <v/>
      </c>
      <c r="DE571" s="16" t="str">
        <f>IF(COUNTA(Wedstrijden!BC568:BE568)&lt;&gt;0,6,"")</f>
        <v/>
      </c>
      <c r="DF571" s="16" t="str">
        <f t="shared" si="52"/>
        <v/>
      </c>
      <c r="DG571" s="16" t="str">
        <f>IF(Wedstrijden!BC568="x","L","")</f>
        <v/>
      </c>
      <c r="DH571" s="16" t="str">
        <f>IF(Wedstrijden!BD568="x","M","")</f>
        <v/>
      </c>
      <c r="DI571" s="16" t="str">
        <f>IF(Wedstrijden!BE568="x","Z","")</f>
        <v/>
      </c>
      <c r="DJ571" s="16" t="str">
        <f>IF(Wedstrijden!BF568="x","Z","")</f>
        <v/>
      </c>
      <c r="DK571" s="16" t="str">
        <f>IF(COUNTA(Wedstrijden!BH568:BJ568)&lt;&gt;0,6,"")</f>
        <v/>
      </c>
      <c r="DL571" s="16" t="str">
        <f t="shared" si="53"/>
        <v/>
      </c>
      <c r="DM571" s="16" t="str">
        <f>IF(Wedstrijden!BH568="x","L","")</f>
        <v/>
      </c>
      <c r="DN571" s="16" t="str">
        <f>IF(Wedstrijden!BI568="x","M","")</f>
        <v/>
      </c>
      <c r="DO571" s="16" t="str">
        <f>IF(Wedstrijden!BJ568="x","Z","")</f>
        <v/>
      </c>
      <c r="DP571" s="16" t="str">
        <f>IF(Wedstrijden!BK568="x","Z","")</f>
        <v/>
      </c>
    </row>
    <row r="572" spans="1:120" ht="14.4" x14ac:dyDescent="0.3">
      <c r="A572" s="18">
        <f>Wedstrijden!A569</f>
        <v>0</v>
      </c>
      <c r="B572" s="16" t="str">
        <f>IFERROR(VLOOKUP(Wedstrijden!#REF!,#REF!,2,FALSE),"")</f>
        <v/>
      </c>
      <c r="C572" s="16">
        <f>Wedstrijden!E569</f>
        <v>0</v>
      </c>
      <c r="D572" s="16" t="str">
        <f>IFERROR(VLOOKUP(Wedstrijden!#REF!,#REF!,2,FALSE),"")</f>
        <v/>
      </c>
      <c r="E572" s="16" t="str">
        <f>IFERROR(VLOOKUP(Wedstrijden!#REF!,#REF!,5,FALSE),"")</f>
        <v/>
      </c>
      <c r="F572" s="16" t="e">
        <f>IF(Wedstrijden!#REF!&lt;&gt;"",Wedstrijden!#REF!,"")</f>
        <v>#REF!</v>
      </c>
      <c r="G572" s="16" t="e">
        <f>IF(Wedstrijden!#REF!="Indoor",1,0)</f>
        <v>#REF!</v>
      </c>
      <c r="H572" s="16" t="e">
        <f>Wedstrijden!#REF!</f>
        <v>#REF!</v>
      </c>
      <c r="I572" s="16" t="e">
        <f>IF(Wedstrijden!#REF!="Nee",0,IF(Wedstrijden!#REF!="Ja",1,""))</f>
        <v>#REF!</v>
      </c>
      <c r="J572" s="16" t="e">
        <f>IF(Wedstrijden!#REF!&lt;&gt;"",Wedstrijden!#REF!,"")</f>
        <v>#REF!</v>
      </c>
      <c r="BJ572" s="16" t="str">
        <f>IF(COUNTA(Wedstrijden!T569:AB569)&lt;&gt;0,1,"")</f>
        <v/>
      </c>
      <c r="BK572" s="16" t="str">
        <f t="shared" si="48"/>
        <v/>
      </c>
      <c r="BL572" s="16" t="e">
        <f>IF(Wedstrijden!#REF!="x","AA","")</f>
        <v>#REF!</v>
      </c>
      <c r="BM572" s="16" t="e">
        <f>IF(Wedstrijden!#REF!="x","A","")</f>
        <v>#REF!</v>
      </c>
      <c r="BN572" s="16" t="str">
        <f>IF(Wedstrijden!T569="x","B1","")</f>
        <v/>
      </c>
      <c r="BO572" s="16" t="e">
        <f>IF(Wedstrijden!#REF!="x","BB","")</f>
        <v>#REF!</v>
      </c>
      <c r="BP572" s="16" t="str">
        <f>IF(Wedstrijden!V569="x","B","")</f>
        <v/>
      </c>
      <c r="BQ572" s="16" t="str">
        <f>IF(Wedstrijden!W569="x","L1","")</f>
        <v/>
      </c>
      <c r="BR572" s="16" t="str">
        <f>IF(Wedstrijden!X569="x","L2","")</f>
        <v/>
      </c>
      <c r="BS572" s="16" t="str">
        <f>IF(Wedstrijden!Y569="x","M1","")</f>
        <v/>
      </c>
      <c r="BT572" s="16" t="str">
        <f>IF(Wedstrijden!Z569="x","M2","")</f>
        <v/>
      </c>
      <c r="BU572" s="16" t="str">
        <f>IF(Wedstrijden!AA569="x","Z1","")</f>
        <v/>
      </c>
      <c r="BV572" s="16" t="str">
        <f>IF(Wedstrijden!AB569="x","Z2","")</f>
        <v/>
      </c>
      <c r="BW572" s="16" t="str">
        <f>IF(COUNTA(Wedstrijden!K569:S569)&lt;&gt;0,1,"")</f>
        <v/>
      </c>
      <c r="BX572" s="16" t="str">
        <f t="shared" si="49"/>
        <v/>
      </c>
      <c r="BY572" s="16" t="str">
        <f>IF(Wedstrijden!K569="x","BB","")</f>
        <v/>
      </c>
      <c r="BZ572" s="16" t="str">
        <f>IF(Wedstrijden!L569="x","B","")</f>
        <v/>
      </c>
      <c r="CA572" s="16" t="str">
        <f>IF(Wedstrijden!M569="x","L1","")</f>
        <v/>
      </c>
      <c r="CB572" s="16" t="str">
        <f>IF(Wedstrijden!N569="x","L2","")</f>
        <v/>
      </c>
      <c r="CC572" s="16" t="str">
        <f>IF(Wedstrijden!O569="x","M1","")</f>
        <v/>
      </c>
      <c r="CD572" s="16" t="str">
        <f>IF(Wedstrijden!P569="x","M2","")</f>
        <v/>
      </c>
      <c r="CE572" s="16" t="str">
        <f>IF(Wedstrijden!Q569="x","Z1","")</f>
        <v/>
      </c>
      <c r="CF572" s="16" t="str">
        <f>IF(Wedstrijden!R569="x","Z2","")</f>
        <v/>
      </c>
      <c r="CG572" s="16" t="str">
        <f>IF(Wedstrijden!S569="x","ZZL","")</f>
        <v/>
      </c>
      <c r="CL572" s="16" t="str">
        <f>IF(COUNTA(Wedstrijden!AQ569:BA569)&lt;&gt;0,2,"")</f>
        <v/>
      </c>
      <c r="CM572" s="16" t="str">
        <f t="shared" si="50"/>
        <v/>
      </c>
      <c r="CN572" s="16" t="str">
        <f>IF(Wedstrijden!AQ569="x","AA","")</f>
        <v/>
      </c>
      <c r="CO572" s="16" t="str">
        <f>IF(Wedstrijden!AR569="x","A","")</f>
        <v/>
      </c>
      <c r="CP572" s="16" t="str">
        <f>IF(Wedstrijden!AS569="x","BB","")</f>
        <v/>
      </c>
      <c r="CQ572" s="16" t="str">
        <f>IF(Wedstrijden!AT569="x","B","")</f>
        <v/>
      </c>
      <c r="CR572" s="16" t="str">
        <f>IF(Wedstrijden!AU569="x","L","")</f>
        <v/>
      </c>
      <c r="CS572" s="16" t="str">
        <f>IF(Wedstrijden!AV569="x","M","")</f>
        <v/>
      </c>
      <c r="CT572" s="16" t="str">
        <f>IF(Wedstrijden!AW569="x","Z","")</f>
        <v/>
      </c>
      <c r="CU572" s="16" t="str">
        <f>IF(Wedstrijden!BA569="x","ZZ","")</f>
        <v/>
      </c>
      <c r="CV572" s="16" t="str">
        <f>IF(COUNTA(Wedstrijden!AH569:AO569)&lt;&gt;0,2,"")</f>
        <v/>
      </c>
      <c r="CW572" s="16" t="str">
        <f t="shared" si="51"/>
        <v/>
      </c>
      <c r="CX572" s="16" t="str">
        <f>IF(Wedstrijden!AH569="x","BB","")</f>
        <v/>
      </c>
      <c r="CY572" s="16" t="str">
        <f>IF(Wedstrijden!AI569="x","B","")</f>
        <v/>
      </c>
      <c r="CZ572" s="16" t="str">
        <f>IF(Wedstrijden!AJ569="x","L","")</f>
        <v/>
      </c>
      <c r="DA572" s="16" t="str">
        <f>IF(Wedstrijden!AK569="x","M","")</f>
        <v/>
      </c>
      <c r="DB572" s="16" t="str">
        <f>IF(Wedstrijden!AL569="x","Z","")</f>
        <v/>
      </c>
      <c r="DC572" s="16" t="str">
        <f>IF(Wedstrijden!AM569="x","ZZ","")</f>
        <v/>
      </c>
      <c r="DD572" s="16" t="str">
        <f>IF(Wedstrijden!AO569="x","1.40","")</f>
        <v/>
      </c>
      <c r="DE572" s="16" t="str">
        <f>IF(COUNTA(Wedstrijden!BC569:BE569)&lt;&gt;0,6,"")</f>
        <v/>
      </c>
      <c r="DF572" s="16" t="str">
        <f t="shared" si="52"/>
        <v/>
      </c>
      <c r="DG572" s="16" t="str">
        <f>IF(Wedstrijden!BC569="x","L","")</f>
        <v/>
      </c>
      <c r="DH572" s="16" t="str">
        <f>IF(Wedstrijden!BD569="x","M","")</f>
        <v/>
      </c>
      <c r="DI572" s="16" t="str">
        <f>IF(Wedstrijden!BE569="x","Z","")</f>
        <v/>
      </c>
      <c r="DJ572" s="16" t="str">
        <f>IF(Wedstrijden!BF569="x","Z","")</f>
        <v/>
      </c>
      <c r="DK572" s="16" t="str">
        <f>IF(COUNTA(Wedstrijden!BH569:BJ569)&lt;&gt;0,6,"")</f>
        <v/>
      </c>
      <c r="DL572" s="16" t="str">
        <f t="shared" si="53"/>
        <v/>
      </c>
      <c r="DM572" s="16" t="str">
        <f>IF(Wedstrijden!BH569="x","L","")</f>
        <v/>
      </c>
      <c r="DN572" s="16" t="str">
        <f>IF(Wedstrijden!BI569="x","M","")</f>
        <v/>
      </c>
      <c r="DO572" s="16" t="str">
        <f>IF(Wedstrijden!BJ569="x","Z","")</f>
        <v/>
      </c>
      <c r="DP572" s="16" t="str">
        <f>IF(Wedstrijden!BK569="x","Z","")</f>
        <v/>
      </c>
    </row>
    <row r="573" spans="1:120" ht="14.4" x14ac:dyDescent="0.3">
      <c r="A573" s="18">
        <f>Wedstrijden!A570</f>
        <v>0</v>
      </c>
      <c r="B573" s="16" t="str">
        <f>IFERROR(VLOOKUP(Wedstrijden!#REF!,#REF!,2,FALSE),"")</f>
        <v/>
      </c>
      <c r="C573" s="16">
        <f>Wedstrijden!E570</f>
        <v>0</v>
      </c>
      <c r="D573" s="16" t="str">
        <f>IFERROR(VLOOKUP(Wedstrijden!#REF!,#REF!,2,FALSE),"")</f>
        <v/>
      </c>
      <c r="E573" s="16" t="str">
        <f>IFERROR(VLOOKUP(Wedstrijden!#REF!,#REF!,5,FALSE),"")</f>
        <v/>
      </c>
      <c r="F573" s="16" t="e">
        <f>IF(Wedstrijden!#REF!&lt;&gt;"",Wedstrijden!#REF!,"")</f>
        <v>#REF!</v>
      </c>
      <c r="G573" s="16" t="e">
        <f>IF(Wedstrijden!#REF!="Indoor",1,0)</f>
        <v>#REF!</v>
      </c>
      <c r="H573" s="16" t="e">
        <f>Wedstrijden!#REF!</f>
        <v>#REF!</v>
      </c>
      <c r="I573" s="16" t="e">
        <f>IF(Wedstrijden!#REF!="Nee",0,IF(Wedstrijden!#REF!="Ja",1,""))</f>
        <v>#REF!</v>
      </c>
      <c r="J573" s="16" t="e">
        <f>IF(Wedstrijden!#REF!&lt;&gt;"",Wedstrijden!#REF!,"")</f>
        <v>#REF!</v>
      </c>
      <c r="BJ573" s="16" t="str">
        <f>IF(COUNTA(Wedstrijden!T570:AB570)&lt;&gt;0,1,"")</f>
        <v/>
      </c>
      <c r="BK573" s="16" t="str">
        <f t="shared" si="48"/>
        <v/>
      </c>
      <c r="BL573" s="16" t="e">
        <f>IF(Wedstrijden!#REF!="x","AA","")</f>
        <v>#REF!</v>
      </c>
      <c r="BM573" s="16" t="e">
        <f>IF(Wedstrijden!#REF!="x","A","")</f>
        <v>#REF!</v>
      </c>
      <c r="BN573" s="16" t="str">
        <f>IF(Wedstrijden!T570="x","B1","")</f>
        <v/>
      </c>
      <c r="BO573" s="16" t="e">
        <f>IF(Wedstrijden!#REF!="x","BB","")</f>
        <v>#REF!</v>
      </c>
      <c r="BP573" s="16" t="str">
        <f>IF(Wedstrijden!V570="x","B","")</f>
        <v/>
      </c>
      <c r="BQ573" s="16" t="str">
        <f>IF(Wedstrijden!W570="x","L1","")</f>
        <v/>
      </c>
      <c r="BR573" s="16" t="str">
        <f>IF(Wedstrijden!X570="x","L2","")</f>
        <v/>
      </c>
      <c r="BS573" s="16" t="str">
        <f>IF(Wedstrijden!Y570="x","M1","")</f>
        <v/>
      </c>
      <c r="BT573" s="16" t="str">
        <f>IF(Wedstrijden!Z570="x","M2","")</f>
        <v/>
      </c>
      <c r="BU573" s="16" t="str">
        <f>IF(Wedstrijden!AA570="x","Z1","")</f>
        <v/>
      </c>
      <c r="BV573" s="16" t="str">
        <f>IF(Wedstrijden!AB570="x","Z2","")</f>
        <v/>
      </c>
      <c r="BW573" s="16" t="str">
        <f>IF(COUNTA(Wedstrijden!K570:S570)&lt;&gt;0,1,"")</f>
        <v/>
      </c>
      <c r="BX573" s="16" t="str">
        <f t="shared" si="49"/>
        <v/>
      </c>
      <c r="BY573" s="16" t="str">
        <f>IF(Wedstrijden!K570="x","BB","")</f>
        <v/>
      </c>
      <c r="BZ573" s="16" t="str">
        <f>IF(Wedstrijden!L570="x","B","")</f>
        <v/>
      </c>
      <c r="CA573" s="16" t="str">
        <f>IF(Wedstrijden!M570="x","L1","")</f>
        <v/>
      </c>
      <c r="CB573" s="16" t="str">
        <f>IF(Wedstrijden!N570="x","L2","")</f>
        <v/>
      </c>
      <c r="CC573" s="16" t="str">
        <f>IF(Wedstrijden!O570="x","M1","")</f>
        <v/>
      </c>
      <c r="CD573" s="16" t="str">
        <f>IF(Wedstrijden!P570="x","M2","")</f>
        <v/>
      </c>
      <c r="CE573" s="16" t="str">
        <f>IF(Wedstrijden!Q570="x","Z1","")</f>
        <v/>
      </c>
      <c r="CF573" s="16" t="str">
        <f>IF(Wedstrijden!R570="x","Z2","")</f>
        <v/>
      </c>
      <c r="CG573" s="16" t="str">
        <f>IF(Wedstrijden!S570="x","ZZL","")</f>
        <v/>
      </c>
      <c r="CL573" s="16" t="str">
        <f>IF(COUNTA(Wedstrijden!AQ570:BA570)&lt;&gt;0,2,"")</f>
        <v/>
      </c>
      <c r="CM573" s="16" t="str">
        <f t="shared" si="50"/>
        <v/>
      </c>
      <c r="CN573" s="16" t="str">
        <f>IF(Wedstrijden!AQ570="x","AA","")</f>
        <v/>
      </c>
      <c r="CO573" s="16" t="str">
        <f>IF(Wedstrijden!AR570="x","A","")</f>
        <v/>
      </c>
      <c r="CP573" s="16" t="str">
        <f>IF(Wedstrijden!AS570="x","BB","")</f>
        <v/>
      </c>
      <c r="CQ573" s="16" t="str">
        <f>IF(Wedstrijden!AT570="x","B","")</f>
        <v/>
      </c>
      <c r="CR573" s="16" t="str">
        <f>IF(Wedstrijden!AU570="x","L","")</f>
        <v/>
      </c>
      <c r="CS573" s="16" t="str">
        <f>IF(Wedstrijden!AV570="x","M","")</f>
        <v/>
      </c>
      <c r="CT573" s="16" t="str">
        <f>IF(Wedstrijden!AW570="x","Z","")</f>
        <v/>
      </c>
      <c r="CU573" s="16" t="str">
        <f>IF(Wedstrijden!BA570="x","ZZ","")</f>
        <v/>
      </c>
      <c r="CV573" s="16" t="str">
        <f>IF(COUNTA(Wedstrijden!AH570:AO570)&lt;&gt;0,2,"")</f>
        <v/>
      </c>
      <c r="CW573" s="16" t="str">
        <f t="shared" si="51"/>
        <v/>
      </c>
      <c r="CX573" s="16" t="str">
        <f>IF(Wedstrijden!AH570="x","BB","")</f>
        <v/>
      </c>
      <c r="CY573" s="16" t="str">
        <f>IF(Wedstrijden!AI570="x","B","")</f>
        <v/>
      </c>
      <c r="CZ573" s="16" t="str">
        <f>IF(Wedstrijden!AJ570="x","L","")</f>
        <v/>
      </c>
      <c r="DA573" s="16" t="str">
        <f>IF(Wedstrijden!AK570="x","M","")</f>
        <v/>
      </c>
      <c r="DB573" s="16" t="str">
        <f>IF(Wedstrijden!AL570="x","Z","")</f>
        <v/>
      </c>
      <c r="DC573" s="16" t="str">
        <f>IF(Wedstrijden!AM570="x","ZZ","")</f>
        <v/>
      </c>
      <c r="DD573" s="16" t="str">
        <f>IF(Wedstrijden!AO570="x","1.40","")</f>
        <v/>
      </c>
      <c r="DE573" s="16" t="str">
        <f>IF(COUNTA(Wedstrijden!BC570:BE570)&lt;&gt;0,6,"")</f>
        <v/>
      </c>
      <c r="DF573" s="16" t="str">
        <f t="shared" si="52"/>
        <v/>
      </c>
      <c r="DG573" s="16" t="str">
        <f>IF(Wedstrijden!BC570="x","L","")</f>
        <v/>
      </c>
      <c r="DH573" s="16" t="str">
        <f>IF(Wedstrijden!BD570="x","M","")</f>
        <v/>
      </c>
      <c r="DI573" s="16" t="str">
        <f>IF(Wedstrijden!BE570="x","Z","")</f>
        <v/>
      </c>
      <c r="DJ573" s="16" t="str">
        <f>IF(Wedstrijden!BF570="x","Z","")</f>
        <v/>
      </c>
      <c r="DK573" s="16" t="str">
        <f>IF(COUNTA(Wedstrijden!BH570:BJ570)&lt;&gt;0,6,"")</f>
        <v/>
      </c>
      <c r="DL573" s="16" t="str">
        <f t="shared" si="53"/>
        <v/>
      </c>
      <c r="DM573" s="16" t="str">
        <f>IF(Wedstrijden!BH570="x","L","")</f>
        <v/>
      </c>
      <c r="DN573" s="16" t="str">
        <f>IF(Wedstrijden!BI570="x","M","")</f>
        <v/>
      </c>
      <c r="DO573" s="16" t="str">
        <f>IF(Wedstrijden!BJ570="x","Z","")</f>
        <v/>
      </c>
      <c r="DP573" s="16" t="str">
        <f>IF(Wedstrijden!BK570="x","Z","")</f>
        <v/>
      </c>
    </row>
    <row r="574" spans="1:120" ht="14.4" x14ac:dyDescent="0.3">
      <c r="A574" s="18">
        <f>Wedstrijden!A571</f>
        <v>0</v>
      </c>
      <c r="B574" s="16" t="str">
        <f>IFERROR(VLOOKUP(Wedstrijden!#REF!,#REF!,2,FALSE),"")</f>
        <v/>
      </c>
      <c r="C574" s="16">
        <f>Wedstrijden!E571</f>
        <v>0</v>
      </c>
      <c r="D574" s="16" t="str">
        <f>IFERROR(VLOOKUP(Wedstrijden!#REF!,#REF!,2,FALSE),"")</f>
        <v/>
      </c>
      <c r="E574" s="16" t="str">
        <f>IFERROR(VLOOKUP(Wedstrijden!#REF!,#REF!,5,FALSE),"")</f>
        <v/>
      </c>
      <c r="F574" s="16" t="e">
        <f>IF(Wedstrijden!#REF!&lt;&gt;"",Wedstrijden!#REF!,"")</f>
        <v>#REF!</v>
      </c>
      <c r="G574" s="16" t="e">
        <f>IF(Wedstrijden!#REF!="Indoor",1,0)</f>
        <v>#REF!</v>
      </c>
      <c r="H574" s="16" t="e">
        <f>Wedstrijden!#REF!</f>
        <v>#REF!</v>
      </c>
      <c r="I574" s="16" t="e">
        <f>IF(Wedstrijden!#REF!="Nee",0,IF(Wedstrijden!#REF!="Ja",1,""))</f>
        <v>#REF!</v>
      </c>
      <c r="J574" s="16" t="e">
        <f>IF(Wedstrijden!#REF!&lt;&gt;"",Wedstrijden!#REF!,"")</f>
        <v>#REF!</v>
      </c>
      <c r="BJ574" s="16" t="str">
        <f>IF(COUNTA(Wedstrijden!T571:AB571)&lt;&gt;0,1,"")</f>
        <v/>
      </c>
      <c r="BK574" s="16" t="str">
        <f t="shared" si="48"/>
        <v/>
      </c>
      <c r="BL574" s="16" t="e">
        <f>IF(Wedstrijden!#REF!="x","AA","")</f>
        <v>#REF!</v>
      </c>
      <c r="BM574" s="16" t="e">
        <f>IF(Wedstrijden!#REF!="x","A","")</f>
        <v>#REF!</v>
      </c>
      <c r="BN574" s="16" t="str">
        <f>IF(Wedstrijden!T571="x","B1","")</f>
        <v/>
      </c>
      <c r="BO574" s="16" t="e">
        <f>IF(Wedstrijden!#REF!="x","BB","")</f>
        <v>#REF!</v>
      </c>
      <c r="BP574" s="16" t="str">
        <f>IF(Wedstrijden!V571="x","B","")</f>
        <v/>
      </c>
      <c r="BQ574" s="16" t="str">
        <f>IF(Wedstrijden!W571="x","L1","")</f>
        <v/>
      </c>
      <c r="BR574" s="16" t="str">
        <f>IF(Wedstrijden!X571="x","L2","")</f>
        <v/>
      </c>
      <c r="BS574" s="16" t="str">
        <f>IF(Wedstrijden!Y571="x","M1","")</f>
        <v/>
      </c>
      <c r="BT574" s="16" t="str">
        <f>IF(Wedstrijden!Z571="x","M2","")</f>
        <v/>
      </c>
      <c r="BU574" s="16" t="str">
        <f>IF(Wedstrijden!AA571="x","Z1","")</f>
        <v/>
      </c>
      <c r="BV574" s="16" t="str">
        <f>IF(Wedstrijden!AB571="x","Z2","")</f>
        <v/>
      </c>
      <c r="BW574" s="16" t="str">
        <f>IF(COUNTA(Wedstrijden!K571:S571)&lt;&gt;0,1,"")</f>
        <v/>
      </c>
      <c r="BX574" s="16" t="str">
        <f t="shared" si="49"/>
        <v/>
      </c>
      <c r="BY574" s="16" t="str">
        <f>IF(Wedstrijden!K571="x","BB","")</f>
        <v/>
      </c>
      <c r="BZ574" s="16" t="str">
        <f>IF(Wedstrijden!L571="x","B","")</f>
        <v/>
      </c>
      <c r="CA574" s="16" t="str">
        <f>IF(Wedstrijden!M571="x","L1","")</f>
        <v/>
      </c>
      <c r="CB574" s="16" t="str">
        <f>IF(Wedstrijden!N571="x","L2","")</f>
        <v/>
      </c>
      <c r="CC574" s="16" t="str">
        <f>IF(Wedstrijden!O571="x","M1","")</f>
        <v/>
      </c>
      <c r="CD574" s="16" t="str">
        <f>IF(Wedstrijden!P571="x","M2","")</f>
        <v/>
      </c>
      <c r="CE574" s="16" t="str">
        <f>IF(Wedstrijden!Q571="x","Z1","")</f>
        <v/>
      </c>
      <c r="CF574" s="16" t="str">
        <f>IF(Wedstrijden!R571="x","Z2","")</f>
        <v/>
      </c>
      <c r="CG574" s="16" t="str">
        <f>IF(Wedstrijden!S571="x","ZZL","")</f>
        <v/>
      </c>
      <c r="CL574" s="16" t="str">
        <f>IF(COUNTA(Wedstrijden!AQ571:BA571)&lt;&gt;0,2,"")</f>
        <v/>
      </c>
      <c r="CM574" s="16" t="str">
        <f t="shared" si="50"/>
        <v/>
      </c>
      <c r="CN574" s="16" t="str">
        <f>IF(Wedstrijden!AQ571="x","AA","")</f>
        <v/>
      </c>
      <c r="CO574" s="16" t="str">
        <f>IF(Wedstrijden!AR571="x","A","")</f>
        <v/>
      </c>
      <c r="CP574" s="16" t="str">
        <f>IF(Wedstrijden!AS571="x","BB","")</f>
        <v/>
      </c>
      <c r="CQ574" s="16" t="str">
        <f>IF(Wedstrijden!AT571="x","B","")</f>
        <v/>
      </c>
      <c r="CR574" s="16" t="str">
        <f>IF(Wedstrijden!AU571="x","L","")</f>
        <v/>
      </c>
      <c r="CS574" s="16" t="str">
        <f>IF(Wedstrijden!AV571="x","M","")</f>
        <v/>
      </c>
      <c r="CT574" s="16" t="str">
        <f>IF(Wedstrijden!AW571="x","Z","")</f>
        <v/>
      </c>
      <c r="CU574" s="16" t="str">
        <f>IF(Wedstrijden!BA571="x","ZZ","")</f>
        <v/>
      </c>
      <c r="CV574" s="16" t="str">
        <f>IF(COUNTA(Wedstrijden!AH571:AO571)&lt;&gt;0,2,"")</f>
        <v/>
      </c>
      <c r="CW574" s="16" t="str">
        <f t="shared" si="51"/>
        <v/>
      </c>
      <c r="CX574" s="16" t="str">
        <f>IF(Wedstrijden!AH571="x","BB","")</f>
        <v/>
      </c>
      <c r="CY574" s="16" t="str">
        <f>IF(Wedstrijden!AI571="x","B","")</f>
        <v/>
      </c>
      <c r="CZ574" s="16" t="str">
        <f>IF(Wedstrijden!AJ571="x","L","")</f>
        <v/>
      </c>
      <c r="DA574" s="16" t="str">
        <f>IF(Wedstrijden!AK571="x","M","")</f>
        <v/>
      </c>
      <c r="DB574" s="16" t="str">
        <f>IF(Wedstrijden!AL571="x","Z","")</f>
        <v/>
      </c>
      <c r="DC574" s="16" t="str">
        <f>IF(Wedstrijden!AM571="x","ZZ","")</f>
        <v/>
      </c>
      <c r="DD574" s="16" t="str">
        <f>IF(Wedstrijden!AO571="x","1.40","")</f>
        <v/>
      </c>
      <c r="DE574" s="16" t="str">
        <f>IF(COUNTA(Wedstrijden!BC571:BE571)&lt;&gt;0,6,"")</f>
        <v/>
      </c>
      <c r="DF574" s="16" t="str">
        <f t="shared" si="52"/>
        <v/>
      </c>
      <c r="DG574" s="16" t="str">
        <f>IF(Wedstrijden!BC571="x","L","")</f>
        <v/>
      </c>
      <c r="DH574" s="16" t="str">
        <f>IF(Wedstrijden!BD571="x","M","")</f>
        <v/>
      </c>
      <c r="DI574" s="16" t="str">
        <f>IF(Wedstrijden!BE571="x","Z","")</f>
        <v/>
      </c>
      <c r="DJ574" s="16" t="str">
        <f>IF(Wedstrijden!BF571="x","Z","")</f>
        <v/>
      </c>
      <c r="DK574" s="16" t="str">
        <f>IF(COUNTA(Wedstrijden!BH571:BJ571)&lt;&gt;0,6,"")</f>
        <v/>
      </c>
      <c r="DL574" s="16" t="str">
        <f t="shared" si="53"/>
        <v/>
      </c>
      <c r="DM574" s="16" t="str">
        <f>IF(Wedstrijden!BH571="x","L","")</f>
        <v/>
      </c>
      <c r="DN574" s="16" t="str">
        <f>IF(Wedstrijden!BI571="x","M","")</f>
        <v/>
      </c>
      <c r="DO574" s="16" t="str">
        <f>IF(Wedstrijden!BJ571="x","Z","")</f>
        <v/>
      </c>
      <c r="DP574" s="16" t="str">
        <f>IF(Wedstrijden!BK571="x","Z","")</f>
        <v/>
      </c>
    </row>
    <row r="575" spans="1:120" ht="14.4" x14ac:dyDescent="0.3">
      <c r="A575" s="18">
        <f>Wedstrijden!A572</f>
        <v>0</v>
      </c>
      <c r="B575" s="16" t="str">
        <f>IFERROR(VLOOKUP(Wedstrijden!#REF!,#REF!,2,FALSE),"")</f>
        <v/>
      </c>
      <c r="C575" s="16">
        <f>Wedstrijden!E572</f>
        <v>0</v>
      </c>
      <c r="D575" s="16" t="str">
        <f>IFERROR(VLOOKUP(Wedstrijden!#REF!,#REF!,2,FALSE),"")</f>
        <v/>
      </c>
      <c r="E575" s="16" t="str">
        <f>IFERROR(VLOOKUP(Wedstrijden!#REF!,#REF!,5,FALSE),"")</f>
        <v/>
      </c>
      <c r="F575" s="16" t="e">
        <f>IF(Wedstrijden!#REF!&lt;&gt;"",Wedstrijden!#REF!,"")</f>
        <v>#REF!</v>
      </c>
      <c r="G575" s="16" t="e">
        <f>IF(Wedstrijden!#REF!="Indoor",1,0)</f>
        <v>#REF!</v>
      </c>
      <c r="H575" s="16" t="e">
        <f>Wedstrijden!#REF!</f>
        <v>#REF!</v>
      </c>
      <c r="I575" s="16" t="e">
        <f>IF(Wedstrijden!#REF!="Nee",0,IF(Wedstrijden!#REF!="Ja",1,""))</f>
        <v>#REF!</v>
      </c>
      <c r="J575" s="16" t="e">
        <f>IF(Wedstrijden!#REF!&lt;&gt;"",Wedstrijden!#REF!,"")</f>
        <v>#REF!</v>
      </c>
      <c r="BJ575" s="16" t="str">
        <f>IF(COUNTA(Wedstrijden!T572:AB572)&lt;&gt;0,1,"")</f>
        <v/>
      </c>
      <c r="BK575" s="16" t="str">
        <f t="shared" si="48"/>
        <v/>
      </c>
      <c r="BL575" s="16" t="e">
        <f>IF(Wedstrijden!#REF!="x","AA","")</f>
        <v>#REF!</v>
      </c>
      <c r="BM575" s="16" t="e">
        <f>IF(Wedstrijden!#REF!="x","A","")</f>
        <v>#REF!</v>
      </c>
      <c r="BN575" s="16" t="str">
        <f>IF(Wedstrijden!T572="x","B1","")</f>
        <v/>
      </c>
      <c r="BO575" s="16" t="e">
        <f>IF(Wedstrijden!#REF!="x","BB","")</f>
        <v>#REF!</v>
      </c>
      <c r="BP575" s="16" t="str">
        <f>IF(Wedstrijden!V572="x","B","")</f>
        <v/>
      </c>
      <c r="BQ575" s="16" t="str">
        <f>IF(Wedstrijden!W572="x","L1","")</f>
        <v/>
      </c>
      <c r="BR575" s="16" t="str">
        <f>IF(Wedstrijden!X572="x","L2","")</f>
        <v/>
      </c>
      <c r="BS575" s="16" t="str">
        <f>IF(Wedstrijden!Y572="x","M1","")</f>
        <v/>
      </c>
      <c r="BT575" s="16" t="str">
        <f>IF(Wedstrijden!Z572="x","M2","")</f>
        <v/>
      </c>
      <c r="BU575" s="16" t="str">
        <f>IF(Wedstrijden!AA572="x","Z1","")</f>
        <v/>
      </c>
      <c r="BV575" s="16" t="str">
        <f>IF(Wedstrijden!AB572="x","Z2","")</f>
        <v/>
      </c>
      <c r="BW575" s="16" t="str">
        <f>IF(COUNTA(Wedstrijden!K572:S572)&lt;&gt;0,1,"")</f>
        <v/>
      </c>
      <c r="BX575" s="16" t="str">
        <f t="shared" si="49"/>
        <v/>
      </c>
      <c r="BY575" s="16" t="str">
        <f>IF(Wedstrijden!K572="x","BB","")</f>
        <v/>
      </c>
      <c r="BZ575" s="16" t="str">
        <f>IF(Wedstrijden!L572="x","B","")</f>
        <v/>
      </c>
      <c r="CA575" s="16" t="str">
        <f>IF(Wedstrijden!M572="x","L1","")</f>
        <v/>
      </c>
      <c r="CB575" s="16" t="str">
        <f>IF(Wedstrijden!N572="x","L2","")</f>
        <v/>
      </c>
      <c r="CC575" s="16" t="str">
        <f>IF(Wedstrijden!O572="x","M1","")</f>
        <v/>
      </c>
      <c r="CD575" s="16" t="str">
        <f>IF(Wedstrijden!P572="x","M2","")</f>
        <v/>
      </c>
      <c r="CE575" s="16" t="str">
        <f>IF(Wedstrijden!Q572="x","Z1","")</f>
        <v/>
      </c>
      <c r="CF575" s="16" t="str">
        <f>IF(Wedstrijden!R572="x","Z2","")</f>
        <v/>
      </c>
      <c r="CG575" s="16" t="str">
        <f>IF(Wedstrijden!S572="x","ZZL","")</f>
        <v/>
      </c>
      <c r="CL575" s="16" t="str">
        <f>IF(COUNTA(Wedstrijden!AQ572:BA572)&lt;&gt;0,2,"")</f>
        <v/>
      </c>
      <c r="CM575" s="16" t="str">
        <f t="shared" si="50"/>
        <v/>
      </c>
      <c r="CN575" s="16" t="str">
        <f>IF(Wedstrijden!AQ572="x","AA","")</f>
        <v/>
      </c>
      <c r="CO575" s="16" t="str">
        <f>IF(Wedstrijden!AR572="x","A","")</f>
        <v/>
      </c>
      <c r="CP575" s="16" t="str">
        <f>IF(Wedstrijden!AS572="x","BB","")</f>
        <v/>
      </c>
      <c r="CQ575" s="16" t="str">
        <f>IF(Wedstrijden!AT572="x","B","")</f>
        <v/>
      </c>
      <c r="CR575" s="16" t="str">
        <f>IF(Wedstrijden!AU572="x","L","")</f>
        <v/>
      </c>
      <c r="CS575" s="16" t="str">
        <f>IF(Wedstrijden!AV572="x","M","")</f>
        <v/>
      </c>
      <c r="CT575" s="16" t="str">
        <f>IF(Wedstrijden!AW572="x","Z","")</f>
        <v/>
      </c>
      <c r="CU575" s="16" t="str">
        <f>IF(Wedstrijden!BA572="x","ZZ","")</f>
        <v/>
      </c>
      <c r="CV575" s="16" t="str">
        <f>IF(COUNTA(Wedstrijden!AH572:AO572)&lt;&gt;0,2,"")</f>
        <v/>
      </c>
      <c r="CW575" s="16" t="str">
        <f t="shared" si="51"/>
        <v/>
      </c>
      <c r="CX575" s="16" t="str">
        <f>IF(Wedstrijden!AH572="x","BB","")</f>
        <v/>
      </c>
      <c r="CY575" s="16" t="str">
        <f>IF(Wedstrijden!AI572="x","B","")</f>
        <v/>
      </c>
      <c r="CZ575" s="16" t="str">
        <f>IF(Wedstrijden!AJ572="x","L","")</f>
        <v/>
      </c>
      <c r="DA575" s="16" t="str">
        <f>IF(Wedstrijden!AK572="x","M","")</f>
        <v/>
      </c>
      <c r="DB575" s="16" t="str">
        <f>IF(Wedstrijden!AL572="x","Z","")</f>
        <v/>
      </c>
      <c r="DC575" s="16" t="str">
        <f>IF(Wedstrijden!AM572="x","ZZ","")</f>
        <v/>
      </c>
      <c r="DD575" s="16" t="str">
        <f>IF(Wedstrijden!AO572="x","1.40","")</f>
        <v/>
      </c>
      <c r="DE575" s="16" t="str">
        <f>IF(COUNTA(Wedstrijden!BC572:BE572)&lt;&gt;0,6,"")</f>
        <v/>
      </c>
      <c r="DF575" s="16" t="str">
        <f t="shared" si="52"/>
        <v/>
      </c>
      <c r="DG575" s="16" t="str">
        <f>IF(Wedstrijden!BC572="x","L","")</f>
        <v/>
      </c>
      <c r="DH575" s="16" t="str">
        <f>IF(Wedstrijden!BD572="x","M","")</f>
        <v/>
      </c>
      <c r="DI575" s="16" t="str">
        <f>IF(Wedstrijden!BE572="x","Z","")</f>
        <v/>
      </c>
      <c r="DJ575" s="16" t="str">
        <f>IF(Wedstrijden!BF572="x","Z","")</f>
        <v/>
      </c>
      <c r="DK575" s="16" t="str">
        <f>IF(COUNTA(Wedstrijden!BH572:BJ572)&lt;&gt;0,6,"")</f>
        <v/>
      </c>
      <c r="DL575" s="16" t="str">
        <f t="shared" si="53"/>
        <v/>
      </c>
      <c r="DM575" s="16" t="str">
        <f>IF(Wedstrijden!BH572="x","L","")</f>
        <v/>
      </c>
      <c r="DN575" s="16" t="str">
        <f>IF(Wedstrijden!BI572="x","M","")</f>
        <v/>
      </c>
      <c r="DO575" s="16" t="str">
        <f>IF(Wedstrijden!BJ572="x","Z","")</f>
        <v/>
      </c>
      <c r="DP575" s="16" t="str">
        <f>IF(Wedstrijden!BK572="x","Z","")</f>
        <v/>
      </c>
    </row>
    <row r="576" spans="1:120" ht="14.4" x14ac:dyDescent="0.3">
      <c r="A576" s="18">
        <f>Wedstrijden!A573</f>
        <v>0</v>
      </c>
      <c r="B576" s="16" t="str">
        <f>IFERROR(VLOOKUP(Wedstrijden!#REF!,#REF!,2,FALSE),"")</f>
        <v/>
      </c>
      <c r="C576" s="16">
        <f>Wedstrijden!E573</f>
        <v>0</v>
      </c>
      <c r="D576" s="16" t="str">
        <f>IFERROR(VLOOKUP(Wedstrijden!#REF!,#REF!,2,FALSE),"")</f>
        <v/>
      </c>
      <c r="E576" s="16" t="str">
        <f>IFERROR(VLOOKUP(Wedstrijden!#REF!,#REF!,5,FALSE),"")</f>
        <v/>
      </c>
      <c r="F576" s="16" t="e">
        <f>IF(Wedstrijden!#REF!&lt;&gt;"",Wedstrijden!#REF!,"")</f>
        <v>#REF!</v>
      </c>
      <c r="G576" s="16" t="e">
        <f>IF(Wedstrijden!#REF!="Indoor",1,0)</f>
        <v>#REF!</v>
      </c>
      <c r="H576" s="16" t="e">
        <f>Wedstrijden!#REF!</f>
        <v>#REF!</v>
      </c>
      <c r="I576" s="16" t="e">
        <f>IF(Wedstrijden!#REF!="Nee",0,IF(Wedstrijden!#REF!="Ja",1,""))</f>
        <v>#REF!</v>
      </c>
      <c r="J576" s="16" t="e">
        <f>IF(Wedstrijden!#REF!&lt;&gt;"",Wedstrijden!#REF!,"")</f>
        <v>#REF!</v>
      </c>
      <c r="BJ576" s="16" t="str">
        <f>IF(COUNTA(Wedstrijden!T573:AB573)&lt;&gt;0,1,"")</f>
        <v/>
      </c>
      <c r="BK576" s="16" t="str">
        <f t="shared" si="48"/>
        <v/>
      </c>
      <c r="BL576" s="16" t="e">
        <f>IF(Wedstrijden!#REF!="x","AA","")</f>
        <v>#REF!</v>
      </c>
      <c r="BM576" s="16" t="e">
        <f>IF(Wedstrijden!#REF!="x","A","")</f>
        <v>#REF!</v>
      </c>
      <c r="BN576" s="16" t="str">
        <f>IF(Wedstrijden!T573="x","B1","")</f>
        <v/>
      </c>
      <c r="BO576" s="16" t="e">
        <f>IF(Wedstrijden!#REF!="x","BB","")</f>
        <v>#REF!</v>
      </c>
      <c r="BP576" s="16" t="str">
        <f>IF(Wedstrijden!V573="x","B","")</f>
        <v/>
      </c>
      <c r="BQ576" s="16" t="str">
        <f>IF(Wedstrijden!W573="x","L1","")</f>
        <v/>
      </c>
      <c r="BR576" s="16" t="str">
        <f>IF(Wedstrijden!X573="x","L2","")</f>
        <v/>
      </c>
      <c r="BS576" s="16" t="str">
        <f>IF(Wedstrijden!Y573="x","M1","")</f>
        <v/>
      </c>
      <c r="BT576" s="16" t="str">
        <f>IF(Wedstrijden!Z573="x","M2","")</f>
        <v/>
      </c>
      <c r="BU576" s="16" t="str">
        <f>IF(Wedstrijden!AA573="x","Z1","")</f>
        <v/>
      </c>
      <c r="BV576" s="16" t="str">
        <f>IF(Wedstrijden!AB573="x","Z2","")</f>
        <v/>
      </c>
      <c r="BW576" s="16" t="str">
        <f>IF(COUNTA(Wedstrijden!K573:S573)&lt;&gt;0,1,"")</f>
        <v/>
      </c>
      <c r="BX576" s="16" t="str">
        <f t="shared" si="49"/>
        <v/>
      </c>
      <c r="BY576" s="16" t="str">
        <f>IF(Wedstrijden!K573="x","BB","")</f>
        <v/>
      </c>
      <c r="BZ576" s="16" t="str">
        <f>IF(Wedstrijden!L573="x","B","")</f>
        <v/>
      </c>
      <c r="CA576" s="16" t="str">
        <f>IF(Wedstrijden!M573="x","L1","")</f>
        <v/>
      </c>
      <c r="CB576" s="16" t="str">
        <f>IF(Wedstrijden!N573="x","L2","")</f>
        <v/>
      </c>
      <c r="CC576" s="16" t="str">
        <f>IF(Wedstrijden!O573="x","M1","")</f>
        <v/>
      </c>
      <c r="CD576" s="16" t="str">
        <f>IF(Wedstrijden!P573="x","M2","")</f>
        <v/>
      </c>
      <c r="CE576" s="16" t="str">
        <f>IF(Wedstrijden!Q573="x","Z1","")</f>
        <v/>
      </c>
      <c r="CF576" s="16" t="str">
        <f>IF(Wedstrijden!R573="x","Z2","")</f>
        <v/>
      </c>
      <c r="CG576" s="16" t="str">
        <f>IF(Wedstrijden!S573="x","ZZL","")</f>
        <v/>
      </c>
      <c r="CL576" s="16" t="str">
        <f>IF(COUNTA(Wedstrijden!AQ573:BA573)&lt;&gt;0,2,"")</f>
        <v/>
      </c>
      <c r="CM576" s="16" t="str">
        <f t="shared" si="50"/>
        <v/>
      </c>
      <c r="CN576" s="16" t="str">
        <f>IF(Wedstrijden!AQ573="x","AA","")</f>
        <v/>
      </c>
      <c r="CO576" s="16" t="str">
        <f>IF(Wedstrijden!AR573="x","A","")</f>
        <v/>
      </c>
      <c r="CP576" s="16" t="str">
        <f>IF(Wedstrijden!AS573="x","BB","")</f>
        <v/>
      </c>
      <c r="CQ576" s="16" t="str">
        <f>IF(Wedstrijden!AT573="x","B","")</f>
        <v/>
      </c>
      <c r="CR576" s="16" t="str">
        <f>IF(Wedstrijden!AU573="x","L","")</f>
        <v/>
      </c>
      <c r="CS576" s="16" t="str">
        <f>IF(Wedstrijden!AV573="x","M","")</f>
        <v/>
      </c>
      <c r="CT576" s="16" t="str">
        <f>IF(Wedstrijden!AW573="x","Z","")</f>
        <v/>
      </c>
      <c r="CU576" s="16" t="str">
        <f>IF(Wedstrijden!BA573="x","ZZ","")</f>
        <v/>
      </c>
      <c r="CV576" s="16" t="str">
        <f>IF(COUNTA(Wedstrijden!AH573:AO573)&lt;&gt;0,2,"")</f>
        <v/>
      </c>
      <c r="CW576" s="16" t="str">
        <f t="shared" si="51"/>
        <v/>
      </c>
      <c r="CX576" s="16" t="str">
        <f>IF(Wedstrijden!AH573="x","BB","")</f>
        <v/>
      </c>
      <c r="CY576" s="16" t="str">
        <f>IF(Wedstrijden!AI573="x","B","")</f>
        <v/>
      </c>
      <c r="CZ576" s="16" t="str">
        <f>IF(Wedstrijden!AJ573="x","L","")</f>
        <v/>
      </c>
      <c r="DA576" s="16" t="str">
        <f>IF(Wedstrijden!AK573="x","M","")</f>
        <v/>
      </c>
      <c r="DB576" s="16" t="str">
        <f>IF(Wedstrijden!AL573="x","Z","")</f>
        <v/>
      </c>
      <c r="DC576" s="16" t="str">
        <f>IF(Wedstrijden!AM573="x","ZZ","")</f>
        <v/>
      </c>
      <c r="DD576" s="16" t="str">
        <f>IF(Wedstrijden!AO573="x","1.40","")</f>
        <v/>
      </c>
      <c r="DE576" s="16" t="str">
        <f>IF(COUNTA(Wedstrijden!BC573:BE573)&lt;&gt;0,6,"")</f>
        <v/>
      </c>
      <c r="DF576" s="16" t="str">
        <f t="shared" si="52"/>
        <v/>
      </c>
      <c r="DG576" s="16" t="str">
        <f>IF(Wedstrijden!BC573="x","L","")</f>
        <v/>
      </c>
      <c r="DH576" s="16" t="str">
        <f>IF(Wedstrijden!BD573="x","M","")</f>
        <v/>
      </c>
      <c r="DI576" s="16" t="str">
        <f>IF(Wedstrijden!BE573="x","Z","")</f>
        <v/>
      </c>
      <c r="DJ576" s="16" t="str">
        <f>IF(Wedstrijden!BF573="x","Z","")</f>
        <v/>
      </c>
      <c r="DK576" s="16" t="str">
        <f>IF(COUNTA(Wedstrijden!BH573:BJ573)&lt;&gt;0,6,"")</f>
        <v/>
      </c>
      <c r="DL576" s="16" t="str">
        <f t="shared" si="53"/>
        <v/>
      </c>
      <c r="DM576" s="16" t="str">
        <f>IF(Wedstrijden!BH573="x","L","")</f>
        <v/>
      </c>
      <c r="DN576" s="16" t="str">
        <f>IF(Wedstrijden!BI573="x","M","")</f>
        <v/>
      </c>
      <c r="DO576" s="16" t="str">
        <f>IF(Wedstrijden!BJ573="x","Z","")</f>
        <v/>
      </c>
      <c r="DP576" s="16" t="str">
        <f>IF(Wedstrijden!BK573="x","Z","")</f>
        <v/>
      </c>
    </row>
    <row r="577" spans="1:120" ht="14.4" x14ac:dyDescent="0.3">
      <c r="A577" s="18">
        <f>Wedstrijden!A574</f>
        <v>0</v>
      </c>
      <c r="B577" s="16" t="str">
        <f>IFERROR(VLOOKUP(Wedstrijden!#REF!,#REF!,2,FALSE),"")</f>
        <v/>
      </c>
      <c r="C577" s="16">
        <f>Wedstrijden!E574</f>
        <v>0</v>
      </c>
      <c r="D577" s="16" t="str">
        <f>IFERROR(VLOOKUP(Wedstrijden!#REF!,#REF!,2,FALSE),"")</f>
        <v/>
      </c>
      <c r="E577" s="16" t="str">
        <f>IFERROR(VLOOKUP(Wedstrijden!#REF!,#REF!,5,FALSE),"")</f>
        <v/>
      </c>
      <c r="F577" s="16" t="e">
        <f>IF(Wedstrijden!#REF!&lt;&gt;"",Wedstrijden!#REF!,"")</f>
        <v>#REF!</v>
      </c>
      <c r="G577" s="16" t="e">
        <f>IF(Wedstrijden!#REF!="Indoor",1,0)</f>
        <v>#REF!</v>
      </c>
      <c r="H577" s="16" t="e">
        <f>Wedstrijden!#REF!</f>
        <v>#REF!</v>
      </c>
      <c r="I577" s="16" t="e">
        <f>IF(Wedstrijden!#REF!="Nee",0,IF(Wedstrijden!#REF!="Ja",1,""))</f>
        <v>#REF!</v>
      </c>
      <c r="J577" s="16" t="e">
        <f>IF(Wedstrijden!#REF!&lt;&gt;"",Wedstrijden!#REF!,"")</f>
        <v>#REF!</v>
      </c>
      <c r="BJ577" s="16" t="str">
        <f>IF(COUNTA(Wedstrijden!T574:AB574)&lt;&gt;0,1,"")</f>
        <v/>
      </c>
      <c r="BK577" s="16" t="str">
        <f t="shared" si="48"/>
        <v/>
      </c>
      <c r="BL577" s="16" t="e">
        <f>IF(Wedstrijden!#REF!="x","AA","")</f>
        <v>#REF!</v>
      </c>
      <c r="BM577" s="16" t="e">
        <f>IF(Wedstrijden!#REF!="x","A","")</f>
        <v>#REF!</v>
      </c>
      <c r="BN577" s="16" t="str">
        <f>IF(Wedstrijden!T574="x","B1","")</f>
        <v/>
      </c>
      <c r="BO577" s="16" t="e">
        <f>IF(Wedstrijden!#REF!="x","BB","")</f>
        <v>#REF!</v>
      </c>
      <c r="BP577" s="16" t="str">
        <f>IF(Wedstrijden!V574="x","B","")</f>
        <v/>
      </c>
      <c r="BQ577" s="16" t="str">
        <f>IF(Wedstrijden!W574="x","L1","")</f>
        <v/>
      </c>
      <c r="BR577" s="16" t="str">
        <f>IF(Wedstrijden!X574="x","L2","")</f>
        <v/>
      </c>
      <c r="BS577" s="16" t="str">
        <f>IF(Wedstrijden!Y574="x","M1","")</f>
        <v/>
      </c>
      <c r="BT577" s="16" t="str">
        <f>IF(Wedstrijden!Z574="x","M2","")</f>
        <v/>
      </c>
      <c r="BU577" s="16" t="str">
        <f>IF(Wedstrijden!AA574="x","Z1","")</f>
        <v/>
      </c>
      <c r="BV577" s="16" t="str">
        <f>IF(Wedstrijden!AB574="x","Z2","")</f>
        <v/>
      </c>
      <c r="BW577" s="16" t="str">
        <f>IF(COUNTA(Wedstrijden!K574:S574)&lt;&gt;0,1,"")</f>
        <v/>
      </c>
      <c r="BX577" s="16" t="str">
        <f t="shared" si="49"/>
        <v/>
      </c>
      <c r="BY577" s="16" t="str">
        <f>IF(Wedstrijden!K574="x","BB","")</f>
        <v/>
      </c>
      <c r="BZ577" s="16" t="str">
        <f>IF(Wedstrijden!L574="x","B","")</f>
        <v/>
      </c>
      <c r="CA577" s="16" t="str">
        <f>IF(Wedstrijden!M574="x","L1","")</f>
        <v/>
      </c>
      <c r="CB577" s="16" t="str">
        <f>IF(Wedstrijden!N574="x","L2","")</f>
        <v/>
      </c>
      <c r="CC577" s="16" t="str">
        <f>IF(Wedstrijden!O574="x","M1","")</f>
        <v/>
      </c>
      <c r="CD577" s="16" t="str">
        <f>IF(Wedstrijden!P574="x","M2","")</f>
        <v/>
      </c>
      <c r="CE577" s="16" t="str">
        <f>IF(Wedstrijden!Q574="x","Z1","")</f>
        <v/>
      </c>
      <c r="CF577" s="16" t="str">
        <f>IF(Wedstrijden!R574="x","Z2","")</f>
        <v/>
      </c>
      <c r="CG577" s="16" t="str">
        <f>IF(Wedstrijden!S574="x","ZZL","")</f>
        <v/>
      </c>
      <c r="CL577" s="16" t="str">
        <f>IF(COUNTA(Wedstrijden!AQ574:BA574)&lt;&gt;0,2,"")</f>
        <v/>
      </c>
      <c r="CM577" s="16" t="str">
        <f t="shared" si="50"/>
        <v/>
      </c>
      <c r="CN577" s="16" t="str">
        <f>IF(Wedstrijden!AQ574="x","AA","")</f>
        <v/>
      </c>
      <c r="CO577" s="16" t="str">
        <f>IF(Wedstrijden!AR574="x","A","")</f>
        <v/>
      </c>
      <c r="CP577" s="16" t="str">
        <f>IF(Wedstrijden!AS574="x","BB","")</f>
        <v/>
      </c>
      <c r="CQ577" s="16" t="str">
        <f>IF(Wedstrijden!AT574="x","B","")</f>
        <v/>
      </c>
      <c r="CR577" s="16" t="str">
        <f>IF(Wedstrijden!AU574="x","L","")</f>
        <v/>
      </c>
      <c r="CS577" s="16" t="str">
        <f>IF(Wedstrijden!AV574="x","M","")</f>
        <v/>
      </c>
      <c r="CT577" s="16" t="str">
        <f>IF(Wedstrijden!AW574="x","Z","")</f>
        <v/>
      </c>
      <c r="CU577" s="16" t="str">
        <f>IF(Wedstrijden!BA574="x","ZZ","")</f>
        <v/>
      </c>
      <c r="CV577" s="16" t="str">
        <f>IF(COUNTA(Wedstrijden!AH574:AO574)&lt;&gt;0,2,"")</f>
        <v/>
      </c>
      <c r="CW577" s="16" t="str">
        <f t="shared" si="51"/>
        <v/>
      </c>
      <c r="CX577" s="16" t="str">
        <f>IF(Wedstrijden!AH574="x","BB","")</f>
        <v/>
      </c>
      <c r="CY577" s="16" t="str">
        <f>IF(Wedstrijden!AI574="x","B","")</f>
        <v/>
      </c>
      <c r="CZ577" s="16" t="str">
        <f>IF(Wedstrijden!AJ574="x","L","")</f>
        <v/>
      </c>
      <c r="DA577" s="16" t="str">
        <f>IF(Wedstrijden!AK574="x","M","")</f>
        <v/>
      </c>
      <c r="DB577" s="16" t="str">
        <f>IF(Wedstrijden!AL574="x","Z","")</f>
        <v/>
      </c>
      <c r="DC577" s="16" t="str">
        <f>IF(Wedstrijden!AM574="x","ZZ","")</f>
        <v/>
      </c>
      <c r="DD577" s="16" t="str">
        <f>IF(Wedstrijden!AO574="x","1.40","")</f>
        <v/>
      </c>
      <c r="DE577" s="16" t="str">
        <f>IF(COUNTA(Wedstrijden!BC574:BE574)&lt;&gt;0,6,"")</f>
        <v/>
      </c>
      <c r="DF577" s="16" t="str">
        <f t="shared" si="52"/>
        <v/>
      </c>
      <c r="DG577" s="16" t="str">
        <f>IF(Wedstrijden!BC574="x","L","")</f>
        <v/>
      </c>
      <c r="DH577" s="16" t="str">
        <f>IF(Wedstrijden!BD574="x","M","")</f>
        <v/>
      </c>
      <c r="DI577" s="16" t="str">
        <f>IF(Wedstrijden!BE574="x","Z","")</f>
        <v/>
      </c>
      <c r="DJ577" s="16" t="str">
        <f>IF(Wedstrijden!BF574="x","Z","")</f>
        <v/>
      </c>
      <c r="DK577" s="16" t="str">
        <f>IF(COUNTA(Wedstrijden!BH574:BJ574)&lt;&gt;0,6,"")</f>
        <v/>
      </c>
      <c r="DL577" s="16" t="str">
        <f t="shared" si="53"/>
        <v/>
      </c>
      <c r="DM577" s="16" t="str">
        <f>IF(Wedstrijden!BH574="x","L","")</f>
        <v/>
      </c>
      <c r="DN577" s="16" t="str">
        <f>IF(Wedstrijden!BI574="x","M","")</f>
        <v/>
      </c>
      <c r="DO577" s="16" t="str">
        <f>IF(Wedstrijden!BJ574="x","Z","")</f>
        <v/>
      </c>
      <c r="DP577" s="16" t="str">
        <f>IF(Wedstrijden!BK574="x","Z","")</f>
        <v/>
      </c>
    </row>
    <row r="578" spans="1:120" ht="14.4" x14ac:dyDescent="0.3">
      <c r="A578" s="18">
        <f>Wedstrijden!A575</f>
        <v>0</v>
      </c>
      <c r="B578" s="16" t="str">
        <f>IFERROR(VLOOKUP(Wedstrijden!#REF!,#REF!,2,FALSE),"")</f>
        <v/>
      </c>
      <c r="C578" s="16">
        <f>Wedstrijden!E575</f>
        <v>0</v>
      </c>
      <c r="D578" s="16" t="str">
        <f>IFERROR(VLOOKUP(Wedstrijden!#REF!,#REF!,2,FALSE),"")</f>
        <v/>
      </c>
      <c r="E578" s="16" t="str">
        <f>IFERROR(VLOOKUP(Wedstrijden!#REF!,#REF!,5,FALSE),"")</f>
        <v/>
      </c>
      <c r="F578" s="16" t="e">
        <f>IF(Wedstrijden!#REF!&lt;&gt;"",Wedstrijden!#REF!,"")</f>
        <v>#REF!</v>
      </c>
      <c r="G578" s="16" t="e">
        <f>IF(Wedstrijden!#REF!="Indoor",1,0)</f>
        <v>#REF!</v>
      </c>
      <c r="H578" s="16" t="e">
        <f>Wedstrijden!#REF!</f>
        <v>#REF!</v>
      </c>
      <c r="I578" s="16" t="e">
        <f>IF(Wedstrijden!#REF!="Nee",0,IF(Wedstrijden!#REF!="Ja",1,""))</f>
        <v>#REF!</v>
      </c>
      <c r="J578" s="16" t="e">
        <f>IF(Wedstrijden!#REF!&lt;&gt;"",Wedstrijden!#REF!,"")</f>
        <v>#REF!</v>
      </c>
      <c r="BJ578" s="16" t="str">
        <f>IF(COUNTA(Wedstrijden!T575:AB575)&lt;&gt;0,1,"")</f>
        <v/>
      </c>
      <c r="BK578" s="16" t="str">
        <f t="shared" si="48"/>
        <v/>
      </c>
      <c r="BL578" s="16" t="e">
        <f>IF(Wedstrijden!#REF!="x","AA","")</f>
        <v>#REF!</v>
      </c>
      <c r="BM578" s="16" t="e">
        <f>IF(Wedstrijden!#REF!="x","A","")</f>
        <v>#REF!</v>
      </c>
      <c r="BN578" s="16" t="str">
        <f>IF(Wedstrijden!T575="x","B1","")</f>
        <v/>
      </c>
      <c r="BO578" s="16" t="e">
        <f>IF(Wedstrijden!#REF!="x","BB","")</f>
        <v>#REF!</v>
      </c>
      <c r="BP578" s="16" t="str">
        <f>IF(Wedstrijden!V575="x","B","")</f>
        <v/>
      </c>
      <c r="BQ578" s="16" t="str">
        <f>IF(Wedstrijden!W575="x","L1","")</f>
        <v/>
      </c>
      <c r="BR578" s="16" t="str">
        <f>IF(Wedstrijden!X575="x","L2","")</f>
        <v/>
      </c>
      <c r="BS578" s="16" t="str">
        <f>IF(Wedstrijden!Y575="x","M1","")</f>
        <v/>
      </c>
      <c r="BT578" s="16" t="str">
        <f>IF(Wedstrijden!Z575="x","M2","")</f>
        <v/>
      </c>
      <c r="BU578" s="16" t="str">
        <f>IF(Wedstrijden!AA575="x","Z1","")</f>
        <v/>
      </c>
      <c r="BV578" s="16" t="str">
        <f>IF(Wedstrijden!AB575="x","Z2","")</f>
        <v/>
      </c>
      <c r="BW578" s="16" t="str">
        <f>IF(COUNTA(Wedstrijden!K575:S575)&lt;&gt;0,1,"")</f>
        <v/>
      </c>
      <c r="BX578" s="16" t="str">
        <f t="shared" si="49"/>
        <v/>
      </c>
      <c r="BY578" s="16" t="str">
        <f>IF(Wedstrijden!K575="x","BB","")</f>
        <v/>
      </c>
      <c r="BZ578" s="16" t="str">
        <f>IF(Wedstrijden!L575="x","B","")</f>
        <v/>
      </c>
      <c r="CA578" s="16" t="str">
        <f>IF(Wedstrijden!M575="x","L1","")</f>
        <v/>
      </c>
      <c r="CB578" s="16" t="str">
        <f>IF(Wedstrijden!N575="x","L2","")</f>
        <v/>
      </c>
      <c r="CC578" s="16" t="str">
        <f>IF(Wedstrijden!O575="x","M1","")</f>
        <v/>
      </c>
      <c r="CD578" s="16" t="str">
        <f>IF(Wedstrijden!P575="x","M2","")</f>
        <v/>
      </c>
      <c r="CE578" s="16" t="str">
        <f>IF(Wedstrijden!Q575="x","Z1","")</f>
        <v/>
      </c>
      <c r="CF578" s="16" t="str">
        <f>IF(Wedstrijden!R575="x","Z2","")</f>
        <v/>
      </c>
      <c r="CG578" s="16" t="str">
        <f>IF(Wedstrijden!S575="x","ZZL","")</f>
        <v/>
      </c>
      <c r="CL578" s="16" t="str">
        <f>IF(COUNTA(Wedstrijden!AQ575:BA575)&lt;&gt;0,2,"")</f>
        <v/>
      </c>
      <c r="CM578" s="16" t="str">
        <f t="shared" si="50"/>
        <v/>
      </c>
      <c r="CN578" s="16" t="str">
        <f>IF(Wedstrijden!AQ575="x","AA","")</f>
        <v/>
      </c>
      <c r="CO578" s="16" t="str">
        <f>IF(Wedstrijden!AR575="x","A","")</f>
        <v/>
      </c>
      <c r="CP578" s="16" t="str">
        <f>IF(Wedstrijden!AS575="x","BB","")</f>
        <v/>
      </c>
      <c r="CQ578" s="16" t="str">
        <f>IF(Wedstrijden!AT575="x","B","")</f>
        <v/>
      </c>
      <c r="CR578" s="16" t="str">
        <f>IF(Wedstrijden!AU575="x","L","")</f>
        <v/>
      </c>
      <c r="CS578" s="16" t="str">
        <f>IF(Wedstrijden!AV575="x","M","")</f>
        <v/>
      </c>
      <c r="CT578" s="16" t="str">
        <f>IF(Wedstrijden!AW575="x","Z","")</f>
        <v/>
      </c>
      <c r="CU578" s="16" t="str">
        <f>IF(Wedstrijden!BA575="x","ZZ","")</f>
        <v/>
      </c>
      <c r="CV578" s="16" t="str">
        <f>IF(COUNTA(Wedstrijden!AH575:AO575)&lt;&gt;0,2,"")</f>
        <v/>
      </c>
      <c r="CW578" s="16" t="str">
        <f t="shared" si="51"/>
        <v/>
      </c>
      <c r="CX578" s="16" t="str">
        <f>IF(Wedstrijden!AH575="x","BB","")</f>
        <v/>
      </c>
      <c r="CY578" s="16" t="str">
        <f>IF(Wedstrijden!AI575="x","B","")</f>
        <v/>
      </c>
      <c r="CZ578" s="16" t="str">
        <f>IF(Wedstrijden!AJ575="x","L","")</f>
        <v/>
      </c>
      <c r="DA578" s="16" t="str">
        <f>IF(Wedstrijden!AK575="x","M","")</f>
        <v/>
      </c>
      <c r="DB578" s="16" t="str">
        <f>IF(Wedstrijden!AL575="x","Z","")</f>
        <v/>
      </c>
      <c r="DC578" s="16" t="str">
        <f>IF(Wedstrijden!AM575="x","ZZ","")</f>
        <v/>
      </c>
      <c r="DD578" s="16" t="str">
        <f>IF(Wedstrijden!AO575="x","1.40","")</f>
        <v/>
      </c>
      <c r="DE578" s="16" t="str">
        <f>IF(COUNTA(Wedstrijden!BC575:BE575)&lt;&gt;0,6,"")</f>
        <v/>
      </c>
      <c r="DF578" s="16" t="str">
        <f t="shared" si="52"/>
        <v/>
      </c>
      <c r="DG578" s="16" t="str">
        <f>IF(Wedstrijden!BC575="x","L","")</f>
        <v/>
      </c>
      <c r="DH578" s="16" t="str">
        <f>IF(Wedstrijden!BD575="x","M","")</f>
        <v/>
      </c>
      <c r="DI578" s="16" t="str">
        <f>IF(Wedstrijden!BE575="x","Z","")</f>
        <v/>
      </c>
      <c r="DJ578" s="16" t="str">
        <f>IF(Wedstrijden!BF575="x","Z","")</f>
        <v/>
      </c>
      <c r="DK578" s="16" t="str">
        <f>IF(COUNTA(Wedstrijden!BH575:BJ575)&lt;&gt;0,6,"")</f>
        <v/>
      </c>
      <c r="DL578" s="16" t="str">
        <f t="shared" si="53"/>
        <v/>
      </c>
      <c r="DM578" s="16" t="str">
        <f>IF(Wedstrijden!BH575="x","L","")</f>
        <v/>
      </c>
      <c r="DN578" s="16" t="str">
        <f>IF(Wedstrijden!BI575="x","M","")</f>
        <v/>
      </c>
      <c r="DO578" s="16" t="str">
        <f>IF(Wedstrijden!BJ575="x","Z","")</f>
        <v/>
      </c>
      <c r="DP578" s="16" t="str">
        <f>IF(Wedstrijden!BK575="x","Z","")</f>
        <v/>
      </c>
    </row>
    <row r="579" spans="1:120" ht="14.4" x14ac:dyDescent="0.3">
      <c r="A579" s="18">
        <f>Wedstrijden!A576</f>
        <v>0</v>
      </c>
      <c r="B579" s="16" t="str">
        <f>IFERROR(VLOOKUP(Wedstrijden!#REF!,#REF!,2,FALSE),"")</f>
        <v/>
      </c>
      <c r="C579" s="16">
        <f>Wedstrijden!E576</f>
        <v>0</v>
      </c>
      <c r="D579" s="16" t="str">
        <f>IFERROR(VLOOKUP(Wedstrijden!#REF!,#REF!,2,FALSE),"")</f>
        <v/>
      </c>
      <c r="E579" s="16" t="str">
        <f>IFERROR(VLOOKUP(Wedstrijden!#REF!,#REF!,5,FALSE),"")</f>
        <v/>
      </c>
      <c r="F579" s="16" t="e">
        <f>IF(Wedstrijden!#REF!&lt;&gt;"",Wedstrijden!#REF!,"")</f>
        <v>#REF!</v>
      </c>
      <c r="G579" s="16" t="e">
        <f>IF(Wedstrijden!#REF!="Indoor",1,0)</f>
        <v>#REF!</v>
      </c>
      <c r="H579" s="16" t="e">
        <f>Wedstrijden!#REF!</f>
        <v>#REF!</v>
      </c>
      <c r="I579" s="16" t="e">
        <f>IF(Wedstrijden!#REF!="Nee",0,IF(Wedstrijden!#REF!="Ja",1,""))</f>
        <v>#REF!</v>
      </c>
      <c r="J579" s="16" t="e">
        <f>IF(Wedstrijden!#REF!&lt;&gt;"",Wedstrijden!#REF!,"")</f>
        <v>#REF!</v>
      </c>
      <c r="BJ579" s="16" t="str">
        <f>IF(COUNTA(Wedstrijden!T576:AB576)&lt;&gt;0,1,"")</f>
        <v/>
      </c>
      <c r="BK579" s="16" t="str">
        <f t="shared" ref="BK579:BK642" si="54">IF(COUNTBLANK(BJ579) = 1,"",2)</f>
        <v/>
      </c>
      <c r="BL579" s="16" t="e">
        <f>IF(Wedstrijden!#REF!="x","AA","")</f>
        <v>#REF!</v>
      </c>
      <c r="BM579" s="16" t="e">
        <f>IF(Wedstrijden!#REF!="x","A","")</f>
        <v>#REF!</v>
      </c>
      <c r="BN579" s="16" t="str">
        <f>IF(Wedstrijden!T576="x","B1","")</f>
        <v/>
      </c>
      <c r="BO579" s="16" t="e">
        <f>IF(Wedstrijden!#REF!="x","BB","")</f>
        <v>#REF!</v>
      </c>
      <c r="BP579" s="16" t="str">
        <f>IF(Wedstrijden!V576="x","B","")</f>
        <v/>
      </c>
      <c r="BQ579" s="16" t="str">
        <f>IF(Wedstrijden!W576="x","L1","")</f>
        <v/>
      </c>
      <c r="BR579" s="16" t="str">
        <f>IF(Wedstrijden!X576="x","L2","")</f>
        <v/>
      </c>
      <c r="BS579" s="16" t="str">
        <f>IF(Wedstrijden!Y576="x","M1","")</f>
        <v/>
      </c>
      <c r="BT579" s="16" t="str">
        <f>IF(Wedstrijden!Z576="x","M2","")</f>
        <v/>
      </c>
      <c r="BU579" s="16" t="str">
        <f>IF(Wedstrijden!AA576="x","Z1","")</f>
        <v/>
      </c>
      <c r="BV579" s="16" t="str">
        <f>IF(Wedstrijden!AB576="x","Z2","")</f>
        <v/>
      </c>
      <c r="BW579" s="16" t="str">
        <f>IF(COUNTA(Wedstrijden!K576:S576)&lt;&gt;0,1,"")</f>
        <v/>
      </c>
      <c r="BX579" s="16" t="str">
        <f t="shared" ref="BX579:BX642" si="55">IF(COUNTBLANK(BW579) = 1,"",1)</f>
        <v/>
      </c>
      <c r="BY579" s="16" t="str">
        <f>IF(Wedstrijden!K576="x","BB","")</f>
        <v/>
      </c>
      <c r="BZ579" s="16" t="str">
        <f>IF(Wedstrijden!L576="x","B","")</f>
        <v/>
      </c>
      <c r="CA579" s="16" t="str">
        <f>IF(Wedstrijden!M576="x","L1","")</f>
        <v/>
      </c>
      <c r="CB579" s="16" t="str">
        <f>IF(Wedstrijden!N576="x","L2","")</f>
        <v/>
      </c>
      <c r="CC579" s="16" t="str">
        <f>IF(Wedstrijden!O576="x","M1","")</f>
        <v/>
      </c>
      <c r="CD579" s="16" t="str">
        <f>IF(Wedstrijden!P576="x","M2","")</f>
        <v/>
      </c>
      <c r="CE579" s="16" t="str">
        <f>IF(Wedstrijden!Q576="x","Z1","")</f>
        <v/>
      </c>
      <c r="CF579" s="16" t="str">
        <f>IF(Wedstrijden!R576="x","Z2","")</f>
        <v/>
      </c>
      <c r="CG579" s="16" t="str">
        <f>IF(Wedstrijden!S576="x","ZZL","")</f>
        <v/>
      </c>
      <c r="CL579" s="16" t="str">
        <f>IF(COUNTA(Wedstrijden!AQ576:BA576)&lt;&gt;0,2,"")</f>
        <v/>
      </c>
      <c r="CM579" s="16" t="str">
        <f t="shared" ref="CM579:CM642" si="56">IF(COUNTBLANK(CL579) = 1,"",2)</f>
        <v/>
      </c>
      <c r="CN579" s="16" t="str">
        <f>IF(Wedstrijden!AQ576="x","AA","")</f>
        <v/>
      </c>
      <c r="CO579" s="16" t="str">
        <f>IF(Wedstrijden!AR576="x","A","")</f>
        <v/>
      </c>
      <c r="CP579" s="16" t="str">
        <f>IF(Wedstrijden!AS576="x","BB","")</f>
        <v/>
      </c>
      <c r="CQ579" s="16" t="str">
        <f>IF(Wedstrijden!AT576="x","B","")</f>
        <v/>
      </c>
      <c r="CR579" s="16" t="str">
        <f>IF(Wedstrijden!AU576="x","L","")</f>
        <v/>
      </c>
      <c r="CS579" s="16" t="str">
        <f>IF(Wedstrijden!AV576="x","M","")</f>
        <v/>
      </c>
      <c r="CT579" s="16" t="str">
        <f>IF(Wedstrijden!AW576="x","Z","")</f>
        <v/>
      </c>
      <c r="CU579" s="16" t="str">
        <f>IF(Wedstrijden!BA576="x","ZZ","")</f>
        <v/>
      </c>
      <c r="CV579" s="16" t="str">
        <f>IF(COUNTA(Wedstrijden!AH576:AO576)&lt;&gt;0,2,"")</f>
        <v/>
      </c>
      <c r="CW579" s="16" t="str">
        <f t="shared" ref="CW579:CW642" si="57">IF(COUNTBLANK(CV579) = 1,"",1)</f>
        <v/>
      </c>
      <c r="CX579" s="16" t="str">
        <f>IF(Wedstrijden!AH576="x","BB","")</f>
        <v/>
      </c>
      <c r="CY579" s="16" t="str">
        <f>IF(Wedstrijden!AI576="x","B","")</f>
        <v/>
      </c>
      <c r="CZ579" s="16" t="str">
        <f>IF(Wedstrijden!AJ576="x","L","")</f>
        <v/>
      </c>
      <c r="DA579" s="16" t="str">
        <f>IF(Wedstrijden!AK576="x","M","")</f>
        <v/>
      </c>
      <c r="DB579" s="16" t="str">
        <f>IF(Wedstrijden!AL576="x","Z","")</f>
        <v/>
      </c>
      <c r="DC579" s="16" t="str">
        <f>IF(Wedstrijden!AM576="x","ZZ","")</f>
        <v/>
      </c>
      <c r="DD579" s="16" t="str">
        <f>IF(Wedstrijden!AO576="x","1.40","")</f>
        <v/>
      </c>
      <c r="DE579" s="16" t="str">
        <f>IF(COUNTA(Wedstrijden!BC576:BE576)&lt;&gt;0,6,"")</f>
        <v/>
      </c>
      <c r="DF579" s="16" t="str">
        <f t="shared" ref="DF579:DF642" si="58">IF(COUNTBLANK(DE579) = 1,"",2)</f>
        <v/>
      </c>
      <c r="DG579" s="16" t="str">
        <f>IF(Wedstrijden!BC576="x","L","")</f>
        <v/>
      </c>
      <c r="DH579" s="16" t="str">
        <f>IF(Wedstrijden!BD576="x","M","")</f>
        <v/>
      </c>
      <c r="DI579" s="16" t="str">
        <f>IF(Wedstrijden!BE576="x","Z","")</f>
        <v/>
      </c>
      <c r="DJ579" s="16" t="str">
        <f>IF(Wedstrijden!BF576="x","Z","")</f>
        <v/>
      </c>
      <c r="DK579" s="16" t="str">
        <f>IF(COUNTA(Wedstrijden!BH576:BJ576)&lt;&gt;0,6,"")</f>
        <v/>
      </c>
      <c r="DL579" s="16" t="str">
        <f t="shared" ref="DL579:DL642" si="59">IF(COUNTBLANK(DK579) = 1,"",1)</f>
        <v/>
      </c>
      <c r="DM579" s="16" t="str">
        <f>IF(Wedstrijden!BH576="x","L","")</f>
        <v/>
      </c>
      <c r="DN579" s="16" t="str">
        <f>IF(Wedstrijden!BI576="x","M","")</f>
        <v/>
      </c>
      <c r="DO579" s="16" t="str">
        <f>IF(Wedstrijden!BJ576="x","Z","")</f>
        <v/>
      </c>
      <c r="DP579" s="16" t="str">
        <f>IF(Wedstrijden!BK576="x","Z","")</f>
        <v/>
      </c>
    </row>
    <row r="580" spans="1:120" ht="14.4" x14ac:dyDescent="0.3">
      <c r="A580" s="18">
        <f>Wedstrijden!A577</f>
        <v>0</v>
      </c>
      <c r="B580" s="16" t="str">
        <f>IFERROR(VLOOKUP(Wedstrijden!#REF!,#REF!,2,FALSE),"")</f>
        <v/>
      </c>
      <c r="C580" s="16">
        <f>Wedstrijden!E577</f>
        <v>0</v>
      </c>
      <c r="D580" s="16" t="str">
        <f>IFERROR(VLOOKUP(Wedstrijden!#REF!,#REF!,2,FALSE),"")</f>
        <v/>
      </c>
      <c r="E580" s="16" t="str">
        <f>IFERROR(VLOOKUP(Wedstrijden!#REF!,#REF!,5,FALSE),"")</f>
        <v/>
      </c>
      <c r="F580" s="16" t="e">
        <f>IF(Wedstrijden!#REF!&lt;&gt;"",Wedstrijden!#REF!,"")</f>
        <v>#REF!</v>
      </c>
      <c r="G580" s="16" t="e">
        <f>IF(Wedstrijden!#REF!="Indoor",1,0)</f>
        <v>#REF!</v>
      </c>
      <c r="H580" s="16" t="e">
        <f>Wedstrijden!#REF!</f>
        <v>#REF!</v>
      </c>
      <c r="I580" s="16" t="e">
        <f>IF(Wedstrijden!#REF!="Nee",0,IF(Wedstrijden!#REF!="Ja",1,""))</f>
        <v>#REF!</v>
      </c>
      <c r="J580" s="16" t="e">
        <f>IF(Wedstrijden!#REF!&lt;&gt;"",Wedstrijden!#REF!,"")</f>
        <v>#REF!</v>
      </c>
      <c r="BJ580" s="16" t="str">
        <f>IF(COUNTA(Wedstrijden!T577:AB577)&lt;&gt;0,1,"")</f>
        <v/>
      </c>
      <c r="BK580" s="16" t="str">
        <f t="shared" si="54"/>
        <v/>
      </c>
      <c r="BL580" s="16" t="e">
        <f>IF(Wedstrijden!#REF!="x","AA","")</f>
        <v>#REF!</v>
      </c>
      <c r="BM580" s="16" t="e">
        <f>IF(Wedstrijden!#REF!="x","A","")</f>
        <v>#REF!</v>
      </c>
      <c r="BN580" s="16" t="str">
        <f>IF(Wedstrijden!T577="x","B1","")</f>
        <v/>
      </c>
      <c r="BO580" s="16" t="e">
        <f>IF(Wedstrijden!#REF!="x","BB","")</f>
        <v>#REF!</v>
      </c>
      <c r="BP580" s="16" t="str">
        <f>IF(Wedstrijden!V577="x","B","")</f>
        <v/>
      </c>
      <c r="BQ580" s="16" t="str">
        <f>IF(Wedstrijden!W577="x","L1","")</f>
        <v/>
      </c>
      <c r="BR580" s="16" t="str">
        <f>IF(Wedstrijden!X577="x","L2","")</f>
        <v/>
      </c>
      <c r="BS580" s="16" t="str">
        <f>IF(Wedstrijden!Y577="x","M1","")</f>
        <v/>
      </c>
      <c r="BT580" s="16" t="str">
        <f>IF(Wedstrijden!Z577="x","M2","")</f>
        <v/>
      </c>
      <c r="BU580" s="16" t="str">
        <f>IF(Wedstrijden!AA577="x","Z1","")</f>
        <v/>
      </c>
      <c r="BV580" s="16" t="str">
        <f>IF(Wedstrijden!AB577="x","Z2","")</f>
        <v/>
      </c>
      <c r="BW580" s="16" t="str">
        <f>IF(COUNTA(Wedstrijden!K577:S577)&lt;&gt;0,1,"")</f>
        <v/>
      </c>
      <c r="BX580" s="16" t="str">
        <f t="shared" si="55"/>
        <v/>
      </c>
      <c r="BY580" s="16" t="str">
        <f>IF(Wedstrijden!K577="x","BB","")</f>
        <v/>
      </c>
      <c r="BZ580" s="16" t="str">
        <f>IF(Wedstrijden!L577="x","B","")</f>
        <v/>
      </c>
      <c r="CA580" s="16" t="str">
        <f>IF(Wedstrijden!M577="x","L1","")</f>
        <v/>
      </c>
      <c r="CB580" s="16" t="str">
        <f>IF(Wedstrijden!N577="x","L2","")</f>
        <v/>
      </c>
      <c r="CC580" s="16" t="str">
        <f>IF(Wedstrijden!O577="x","M1","")</f>
        <v/>
      </c>
      <c r="CD580" s="16" t="str">
        <f>IF(Wedstrijden!P577="x","M2","")</f>
        <v/>
      </c>
      <c r="CE580" s="16" t="str">
        <f>IF(Wedstrijden!Q577="x","Z1","")</f>
        <v/>
      </c>
      <c r="CF580" s="16" t="str">
        <f>IF(Wedstrijden!R577="x","Z2","")</f>
        <v/>
      </c>
      <c r="CG580" s="16" t="str">
        <f>IF(Wedstrijden!S577="x","ZZL","")</f>
        <v/>
      </c>
      <c r="CL580" s="16" t="str">
        <f>IF(COUNTA(Wedstrijden!AQ577:BA577)&lt;&gt;0,2,"")</f>
        <v/>
      </c>
      <c r="CM580" s="16" t="str">
        <f t="shared" si="56"/>
        <v/>
      </c>
      <c r="CN580" s="16" t="str">
        <f>IF(Wedstrijden!AQ577="x","AA","")</f>
        <v/>
      </c>
      <c r="CO580" s="16" t="str">
        <f>IF(Wedstrijden!AR577="x","A","")</f>
        <v/>
      </c>
      <c r="CP580" s="16" t="str">
        <f>IF(Wedstrijden!AS577="x","BB","")</f>
        <v/>
      </c>
      <c r="CQ580" s="16" t="str">
        <f>IF(Wedstrijden!AT577="x","B","")</f>
        <v/>
      </c>
      <c r="CR580" s="16" t="str">
        <f>IF(Wedstrijden!AU577="x","L","")</f>
        <v/>
      </c>
      <c r="CS580" s="16" t="str">
        <f>IF(Wedstrijden!AV577="x","M","")</f>
        <v/>
      </c>
      <c r="CT580" s="16" t="str">
        <f>IF(Wedstrijden!AW577="x","Z","")</f>
        <v/>
      </c>
      <c r="CU580" s="16" t="str">
        <f>IF(Wedstrijden!BA577="x","ZZ","")</f>
        <v/>
      </c>
      <c r="CV580" s="16" t="str">
        <f>IF(COUNTA(Wedstrijden!AH577:AO577)&lt;&gt;0,2,"")</f>
        <v/>
      </c>
      <c r="CW580" s="16" t="str">
        <f t="shared" si="57"/>
        <v/>
      </c>
      <c r="CX580" s="16" t="str">
        <f>IF(Wedstrijden!AH577="x","BB","")</f>
        <v/>
      </c>
      <c r="CY580" s="16" t="str">
        <f>IF(Wedstrijden!AI577="x","B","")</f>
        <v/>
      </c>
      <c r="CZ580" s="16" t="str">
        <f>IF(Wedstrijden!AJ577="x","L","")</f>
        <v/>
      </c>
      <c r="DA580" s="16" t="str">
        <f>IF(Wedstrijden!AK577="x","M","")</f>
        <v/>
      </c>
      <c r="DB580" s="16" t="str">
        <f>IF(Wedstrijden!AL577="x","Z","")</f>
        <v/>
      </c>
      <c r="DC580" s="16" t="str">
        <f>IF(Wedstrijden!AM577="x","ZZ","")</f>
        <v/>
      </c>
      <c r="DD580" s="16" t="str">
        <f>IF(Wedstrijden!AO577="x","1.40","")</f>
        <v/>
      </c>
      <c r="DE580" s="16" t="str">
        <f>IF(COUNTA(Wedstrijden!BC577:BE577)&lt;&gt;0,6,"")</f>
        <v/>
      </c>
      <c r="DF580" s="16" t="str">
        <f t="shared" si="58"/>
        <v/>
      </c>
      <c r="DG580" s="16" t="str">
        <f>IF(Wedstrijden!BC577="x","L","")</f>
        <v/>
      </c>
      <c r="DH580" s="16" t="str">
        <f>IF(Wedstrijden!BD577="x","M","")</f>
        <v/>
      </c>
      <c r="DI580" s="16" t="str">
        <f>IF(Wedstrijden!BE577="x","Z","")</f>
        <v/>
      </c>
      <c r="DJ580" s="16" t="str">
        <f>IF(Wedstrijden!BF577="x","Z","")</f>
        <v/>
      </c>
      <c r="DK580" s="16" t="str">
        <f>IF(COUNTA(Wedstrijden!BH577:BJ577)&lt;&gt;0,6,"")</f>
        <v/>
      </c>
      <c r="DL580" s="16" t="str">
        <f t="shared" si="59"/>
        <v/>
      </c>
      <c r="DM580" s="16" t="str">
        <f>IF(Wedstrijden!BH577="x","L","")</f>
        <v/>
      </c>
      <c r="DN580" s="16" t="str">
        <f>IF(Wedstrijden!BI577="x","M","")</f>
        <v/>
      </c>
      <c r="DO580" s="16" t="str">
        <f>IF(Wedstrijden!BJ577="x","Z","")</f>
        <v/>
      </c>
      <c r="DP580" s="16" t="str">
        <f>IF(Wedstrijden!BK577="x","Z","")</f>
        <v/>
      </c>
    </row>
    <row r="581" spans="1:120" ht="14.4" x14ac:dyDescent="0.3">
      <c r="A581" s="18">
        <f>Wedstrijden!A578</f>
        <v>0</v>
      </c>
      <c r="B581" s="16" t="str">
        <f>IFERROR(VLOOKUP(Wedstrijden!#REF!,#REF!,2,FALSE),"")</f>
        <v/>
      </c>
      <c r="C581" s="16">
        <f>Wedstrijden!E578</f>
        <v>0</v>
      </c>
      <c r="D581" s="16" t="str">
        <f>IFERROR(VLOOKUP(Wedstrijden!#REF!,#REF!,2,FALSE),"")</f>
        <v/>
      </c>
      <c r="E581" s="16" t="str">
        <f>IFERROR(VLOOKUP(Wedstrijden!#REF!,#REF!,5,FALSE),"")</f>
        <v/>
      </c>
      <c r="F581" s="16" t="e">
        <f>IF(Wedstrijden!#REF!&lt;&gt;"",Wedstrijden!#REF!,"")</f>
        <v>#REF!</v>
      </c>
      <c r="G581" s="16" t="e">
        <f>IF(Wedstrijden!#REF!="Indoor",1,0)</f>
        <v>#REF!</v>
      </c>
      <c r="H581" s="16" t="e">
        <f>Wedstrijden!#REF!</f>
        <v>#REF!</v>
      </c>
      <c r="I581" s="16" t="e">
        <f>IF(Wedstrijden!#REF!="Nee",0,IF(Wedstrijden!#REF!="Ja",1,""))</f>
        <v>#REF!</v>
      </c>
      <c r="J581" s="16" t="e">
        <f>IF(Wedstrijden!#REF!&lt;&gt;"",Wedstrijden!#REF!,"")</f>
        <v>#REF!</v>
      </c>
      <c r="BJ581" s="16" t="str">
        <f>IF(COUNTA(Wedstrijden!T578:AB578)&lt;&gt;0,1,"")</f>
        <v/>
      </c>
      <c r="BK581" s="16" t="str">
        <f t="shared" si="54"/>
        <v/>
      </c>
      <c r="BL581" s="16" t="e">
        <f>IF(Wedstrijden!#REF!="x","AA","")</f>
        <v>#REF!</v>
      </c>
      <c r="BM581" s="16" t="e">
        <f>IF(Wedstrijden!#REF!="x","A","")</f>
        <v>#REF!</v>
      </c>
      <c r="BN581" s="16" t="str">
        <f>IF(Wedstrijden!T578="x","B1","")</f>
        <v/>
      </c>
      <c r="BO581" s="16" t="e">
        <f>IF(Wedstrijden!#REF!="x","BB","")</f>
        <v>#REF!</v>
      </c>
      <c r="BP581" s="16" t="str">
        <f>IF(Wedstrijden!V578="x","B","")</f>
        <v/>
      </c>
      <c r="BQ581" s="16" t="str">
        <f>IF(Wedstrijden!W578="x","L1","")</f>
        <v/>
      </c>
      <c r="BR581" s="16" t="str">
        <f>IF(Wedstrijden!X578="x","L2","")</f>
        <v/>
      </c>
      <c r="BS581" s="16" t="str">
        <f>IF(Wedstrijden!Y578="x","M1","")</f>
        <v/>
      </c>
      <c r="BT581" s="16" t="str">
        <f>IF(Wedstrijden!Z578="x","M2","")</f>
        <v/>
      </c>
      <c r="BU581" s="16" t="str">
        <f>IF(Wedstrijden!AA578="x","Z1","")</f>
        <v/>
      </c>
      <c r="BV581" s="16" t="str">
        <f>IF(Wedstrijden!AB578="x","Z2","")</f>
        <v/>
      </c>
      <c r="BW581" s="16" t="str">
        <f>IF(COUNTA(Wedstrijden!K578:S578)&lt;&gt;0,1,"")</f>
        <v/>
      </c>
      <c r="BX581" s="16" t="str">
        <f t="shared" si="55"/>
        <v/>
      </c>
      <c r="BY581" s="16" t="str">
        <f>IF(Wedstrijden!K578="x","BB","")</f>
        <v/>
      </c>
      <c r="BZ581" s="16" t="str">
        <f>IF(Wedstrijden!L578="x","B","")</f>
        <v/>
      </c>
      <c r="CA581" s="16" t="str">
        <f>IF(Wedstrijden!M578="x","L1","")</f>
        <v/>
      </c>
      <c r="CB581" s="16" t="str">
        <f>IF(Wedstrijden!N578="x","L2","")</f>
        <v/>
      </c>
      <c r="CC581" s="16" t="str">
        <f>IF(Wedstrijden!O578="x","M1","")</f>
        <v/>
      </c>
      <c r="CD581" s="16" t="str">
        <f>IF(Wedstrijden!P578="x","M2","")</f>
        <v/>
      </c>
      <c r="CE581" s="16" t="str">
        <f>IF(Wedstrijden!Q578="x","Z1","")</f>
        <v/>
      </c>
      <c r="CF581" s="16" t="str">
        <f>IF(Wedstrijden!R578="x","Z2","")</f>
        <v/>
      </c>
      <c r="CG581" s="16" t="str">
        <f>IF(Wedstrijden!S578="x","ZZL","")</f>
        <v/>
      </c>
      <c r="CL581" s="16" t="str">
        <f>IF(COUNTA(Wedstrijden!AQ578:BA578)&lt;&gt;0,2,"")</f>
        <v/>
      </c>
      <c r="CM581" s="16" t="str">
        <f t="shared" si="56"/>
        <v/>
      </c>
      <c r="CN581" s="16" t="str">
        <f>IF(Wedstrijden!AQ578="x","AA","")</f>
        <v/>
      </c>
      <c r="CO581" s="16" t="str">
        <f>IF(Wedstrijden!AR578="x","A","")</f>
        <v/>
      </c>
      <c r="CP581" s="16" t="str">
        <f>IF(Wedstrijden!AS578="x","BB","")</f>
        <v/>
      </c>
      <c r="CQ581" s="16" t="str">
        <f>IF(Wedstrijden!AT578="x","B","")</f>
        <v/>
      </c>
      <c r="CR581" s="16" t="str">
        <f>IF(Wedstrijden!AU578="x","L","")</f>
        <v/>
      </c>
      <c r="CS581" s="16" t="str">
        <f>IF(Wedstrijden!AV578="x","M","")</f>
        <v/>
      </c>
      <c r="CT581" s="16" t="str">
        <f>IF(Wedstrijden!AW578="x","Z","")</f>
        <v/>
      </c>
      <c r="CU581" s="16" t="str">
        <f>IF(Wedstrijden!BA578="x","ZZ","")</f>
        <v/>
      </c>
      <c r="CV581" s="16" t="str">
        <f>IF(COUNTA(Wedstrijden!AH578:AO578)&lt;&gt;0,2,"")</f>
        <v/>
      </c>
      <c r="CW581" s="16" t="str">
        <f t="shared" si="57"/>
        <v/>
      </c>
      <c r="CX581" s="16" t="str">
        <f>IF(Wedstrijden!AH578="x","BB","")</f>
        <v/>
      </c>
      <c r="CY581" s="16" t="str">
        <f>IF(Wedstrijden!AI578="x","B","")</f>
        <v/>
      </c>
      <c r="CZ581" s="16" t="str">
        <f>IF(Wedstrijden!AJ578="x","L","")</f>
        <v/>
      </c>
      <c r="DA581" s="16" t="str">
        <f>IF(Wedstrijden!AK578="x","M","")</f>
        <v/>
      </c>
      <c r="DB581" s="16" t="str">
        <f>IF(Wedstrijden!AL578="x","Z","")</f>
        <v/>
      </c>
      <c r="DC581" s="16" t="str">
        <f>IF(Wedstrijden!AM578="x","ZZ","")</f>
        <v/>
      </c>
      <c r="DD581" s="16" t="str">
        <f>IF(Wedstrijden!AO578="x","1.40","")</f>
        <v/>
      </c>
      <c r="DE581" s="16" t="str">
        <f>IF(COUNTA(Wedstrijden!BC578:BE578)&lt;&gt;0,6,"")</f>
        <v/>
      </c>
      <c r="DF581" s="16" t="str">
        <f t="shared" si="58"/>
        <v/>
      </c>
      <c r="DG581" s="16" t="str">
        <f>IF(Wedstrijden!BC578="x","L","")</f>
        <v/>
      </c>
      <c r="DH581" s="16" t="str">
        <f>IF(Wedstrijden!BD578="x","M","")</f>
        <v/>
      </c>
      <c r="DI581" s="16" t="str">
        <f>IF(Wedstrijden!BE578="x","Z","")</f>
        <v/>
      </c>
      <c r="DJ581" s="16" t="str">
        <f>IF(Wedstrijden!BF578="x","Z","")</f>
        <v/>
      </c>
      <c r="DK581" s="16" t="str">
        <f>IF(COUNTA(Wedstrijden!BH578:BJ578)&lt;&gt;0,6,"")</f>
        <v/>
      </c>
      <c r="DL581" s="16" t="str">
        <f t="shared" si="59"/>
        <v/>
      </c>
      <c r="DM581" s="16" t="str">
        <f>IF(Wedstrijden!BH578="x","L","")</f>
        <v/>
      </c>
      <c r="DN581" s="16" t="str">
        <f>IF(Wedstrijden!BI578="x","M","")</f>
        <v/>
      </c>
      <c r="DO581" s="16" t="str">
        <f>IF(Wedstrijden!BJ578="x","Z","")</f>
        <v/>
      </c>
      <c r="DP581" s="16" t="str">
        <f>IF(Wedstrijden!BK578="x","Z","")</f>
        <v/>
      </c>
    </row>
    <row r="582" spans="1:120" ht="14.4" x14ac:dyDescent="0.3">
      <c r="A582" s="18">
        <f>Wedstrijden!A579</f>
        <v>0</v>
      </c>
      <c r="B582" s="16" t="str">
        <f>IFERROR(VLOOKUP(Wedstrijden!#REF!,#REF!,2,FALSE),"")</f>
        <v/>
      </c>
      <c r="C582" s="16">
        <f>Wedstrijden!E579</f>
        <v>0</v>
      </c>
      <c r="D582" s="16" t="str">
        <f>IFERROR(VLOOKUP(Wedstrijden!#REF!,#REF!,2,FALSE),"")</f>
        <v/>
      </c>
      <c r="E582" s="16" t="str">
        <f>IFERROR(VLOOKUP(Wedstrijden!#REF!,#REF!,5,FALSE),"")</f>
        <v/>
      </c>
      <c r="F582" s="16" t="e">
        <f>IF(Wedstrijden!#REF!&lt;&gt;"",Wedstrijden!#REF!,"")</f>
        <v>#REF!</v>
      </c>
      <c r="G582" s="16" t="e">
        <f>IF(Wedstrijden!#REF!="Indoor",1,0)</f>
        <v>#REF!</v>
      </c>
      <c r="H582" s="16" t="e">
        <f>Wedstrijden!#REF!</f>
        <v>#REF!</v>
      </c>
      <c r="I582" s="16" t="e">
        <f>IF(Wedstrijden!#REF!="Nee",0,IF(Wedstrijden!#REF!="Ja",1,""))</f>
        <v>#REF!</v>
      </c>
      <c r="J582" s="16" t="e">
        <f>IF(Wedstrijden!#REF!&lt;&gt;"",Wedstrijden!#REF!,"")</f>
        <v>#REF!</v>
      </c>
      <c r="BJ582" s="16" t="str">
        <f>IF(COUNTA(Wedstrijden!T579:AB579)&lt;&gt;0,1,"")</f>
        <v/>
      </c>
      <c r="BK582" s="16" t="str">
        <f t="shared" si="54"/>
        <v/>
      </c>
      <c r="BL582" s="16" t="e">
        <f>IF(Wedstrijden!#REF!="x","AA","")</f>
        <v>#REF!</v>
      </c>
      <c r="BM582" s="16" t="e">
        <f>IF(Wedstrijden!#REF!="x","A","")</f>
        <v>#REF!</v>
      </c>
      <c r="BN582" s="16" t="str">
        <f>IF(Wedstrijden!T579="x","B1","")</f>
        <v/>
      </c>
      <c r="BO582" s="16" t="e">
        <f>IF(Wedstrijden!#REF!="x","BB","")</f>
        <v>#REF!</v>
      </c>
      <c r="BP582" s="16" t="str">
        <f>IF(Wedstrijden!V579="x","B","")</f>
        <v/>
      </c>
      <c r="BQ582" s="16" t="str">
        <f>IF(Wedstrijden!W579="x","L1","")</f>
        <v/>
      </c>
      <c r="BR582" s="16" t="str">
        <f>IF(Wedstrijden!X579="x","L2","")</f>
        <v/>
      </c>
      <c r="BS582" s="16" t="str">
        <f>IF(Wedstrijden!Y579="x","M1","")</f>
        <v/>
      </c>
      <c r="BT582" s="16" t="str">
        <f>IF(Wedstrijden!Z579="x","M2","")</f>
        <v/>
      </c>
      <c r="BU582" s="16" t="str">
        <f>IF(Wedstrijden!AA579="x","Z1","")</f>
        <v/>
      </c>
      <c r="BV582" s="16" t="str">
        <f>IF(Wedstrijden!AB579="x","Z2","")</f>
        <v/>
      </c>
      <c r="BW582" s="16" t="str">
        <f>IF(COUNTA(Wedstrijden!K579:S579)&lt;&gt;0,1,"")</f>
        <v/>
      </c>
      <c r="BX582" s="16" t="str">
        <f t="shared" si="55"/>
        <v/>
      </c>
      <c r="BY582" s="16" t="str">
        <f>IF(Wedstrijden!K579="x","BB","")</f>
        <v/>
      </c>
      <c r="BZ582" s="16" t="str">
        <f>IF(Wedstrijden!L579="x","B","")</f>
        <v/>
      </c>
      <c r="CA582" s="16" t="str">
        <f>IF(Wedstrijden!M579="x","L1","")</f>
        <v/>
      </c>
      <c r="CB582" s="16" t="str">
        <f>IF(Wedstrijden!N579="x","L2","")</f>
        <v/>
      </c>
      <c r="CC582" s="16" t="str">
        <f>IF(Wedstrijden!O579="x","M1","")</f>
        <v/>
      </c>
      <c r="CD582" s="16" t="str">
        <f>IF(Wedstrijden!P579="x","M2","")</f>
        <v/>
      </c>
      <c r="CE582" s="16" t="str">
        <f>IF(Wedstrijden!Q579="x","Z1","")</f>
        <v/>
      </c>
      <c r="CF582" s="16" t="str">
        <f>IF(Wedstrijden!R579="x","Z2","")</f>
        <v/>
      </c>
      <c r="CG582" s="16" t="str">
        <f>IF(Wedstrijden!S579="x","ZZL","")</f>
        <v/>
      </c>
      <c r="CL582" s="16" t="str">
        <f>IF(COUNTA(Wedstrijden!AQ579:BA579)&lt;&gt;0,2,"")</f>
        <v/>
      </c>
      <c r="CM582" s="16" t="str">
        <f t="shared" si="56"/>
        <v/>
      </c>
      <c r="CN582" s="16" t="str">
        <f>IF(Wedstrijden!AQ579="x","AA","")</f>
        <v/>
      </c>
      <c r="CO582" s="16" t="str">
        <f>IF(Wedstrijden!AR579="x","A","")</f>
        <v/>
      </c>
      <c r="CP582" s="16" t="str">
        <f>IF(Wedstrijden!AS579="x","BB","")</f>
        <v/>
      </c>
      <c r="CQ582" s="16" t="str">
        <f>IF(Wedstrijden!AT579="x","B","")</f>
        <v/>
      </c>
      <c r="CR582" s="16" t="str">
        <f>IF(Wedstrijden!AU579="x","L","")</f>
        <v/>
      </c>
      <c r="CS582" s="16" t="str">
        <f>IF(Wedstrijden!AV579="x","M","")</f>
        <v/>
      </c>
      <c r="CT582" s="16" t="str">
        <f>IF(Wedstrijden!AW579="x","Z","")</f>
        <v/>
      </c>
      <c r="CU582" s="16" t="str">
        <f>IF(Wedstrijden!BA579="x","ZZ","")</f>
        <v/>
      </c>
      <c r="CV582" s="16" t="str">
        <f>IF(COUNTA(Wedstrijden!AH579:AO579)&lt;&gt;0,2,"")</f>
        <v/>
      </c>
      <c r="CW582" s="16" t="str">
        <f t="shared" si="57"/>
        <v/>
      </c>
      <c r="CX582" s="16" t="str">
        <f>IF(Wedstrijden!AH579="x","BB","")</f>
        <v/>
      </c>
      <c r="CY582" s="16" t="str">
        <f>IF(Wedstrijden!AI579="x","B","")</f>
        <v/>
      </c>
      <c r="CZ582" s="16" t="str">
        <f>IF(Wedstrijden!AJ579="x","L","")</f>
        <v/>
      </c>
      <c r="DA582" s="16" t="str">
        <f>IF(Wedstrijden!AK579="x","M","")</f>
        <v/>
      </c>
      <c r="DB582" s="16" t="str">
        <f>IF(Wedstrijden!AL579="x","Z","")</f>
        <v/>
      </c>
      <c r="DC582" s="16" t="str">
        <f>IF(Wedstrijden!AM579="x","ZZ","")</f>
        <v/>
      </c>
      <c r="DD582" s="16" t="str">
        <f>IF(Wedstrijden!AO579="x","1.40","")</f>
        <v/>
      </c>
      <c r="DE582" s="16" t="str">
        <f>IF(COUNTA(Wedstrijden!BC579:BE579)&lt;&gt;0,6,"")</f>
        <v/>
      </c>
      <c r="DF582" s="16" t="str">
        <f t="shared" si="58"/>
        <v/>
      </c>
      <c r="DG582" s="16" t="str">
        <f>IF(Wedstrijden!BC579="x","L","")</f>
        <v/>
      </c>
      <c r="DH582" s="16" t="str">
        <f>IF(Wedstrijden!BD579="x","M","")</f>
        <v/>
      </c>
      <c r="DI582" s="16" t="str">
        <f>IF(Wedstrijden!BE579="x","Z","")</f>
        <v/>
      </c>
      <c r="DJ582" s="16" t="str">
        <f>IF(Wedstrijden!BF579="x","Z","")</f>
        <v/>
      </c>
      <c r="DK582" s="16" t="str">
        <f>IF(COUNTA(Wedstrijden!BH579:BJ579)&lt;&gt;0,6,"")</f>
        <v/>
      </c>
      <c r="DL582" s="16" t="str">
        <f t="shared" si="59"/>
        <v/>
      </c>
      <c r="DM582" s="16" t="str">
        <f>IF(Wedstrijden!BH579="x","L","")</f>
        <v/>
      </c>
      <c r="DN582" s="16" t="str">
        <f>IF(Wedstrijden!BI579="x","M","")</f>
        <v/>
      </c>
      <c r="DO582" s="16" t="str">
        <f>IF(Wedstrijden!BJ579="x","Z","")</f>
        <v/>
      </c>
      <c r="DP582" s="16" t="str">
        <f>IF(Wedstrijden!BK579="x","Z","")</f>
        <v/>
      </c>
    </row>
    <row r="583" spans="1:120" ht="14.4" x14ac:dyDescent="0.3">
      <c r="A583" s="18">
        <f>Wedstrijden!A580</f>
        <v>0</v>
      </c>
      <c r="B583" s="16" t="str">
        <f>IFERROR(VLOOKUP(Wedstrijden!#REF!,#REF!,2,FALSE),"")</f>
        <v/>
      </c>
      <c r="C583" s="16">
        <f>Wedstrijden!E580</f>
        <v>0</v>
      </c>
      <c r="D583" s="16" t="str">
        <f>IFERROR(VLOOKUP(Wedstrijden!#REF!,#REF!,2,FALSE),"")</f>
        <v/>
      </c>
      <c r="E583" s="16" t="str">
        <f>IFERROR(VLOOKUP(Wedstrijden!#REF!,#REF!,5,FALSE),"")</f>
        <v/>
      </c>
      <c r="F583" s="16" t="e">
        <f>IF(Wedstrijden!#REF!&lt;&gt;"",Wedstrijden!#REF!,"")</f>
        <v>#REF!</v>
      </c>
      <c r="G583" s="16" t="e">
        <f>IF(Wedstrijden!#REF!="Indoor",1,0)</f>
        <v>#REF!</v>
      </c>
      <c r="H583" s="16" t="e">
        <f>Wedstrijden!#REF!</f>
        <v>#REF!</v>
      </c>
      <c r="I583" s="16" t="e">
        <f>IF(Wedstrijden!#REF!="Nee",0,IF(Wedstrijden!#REF!="Ja",1,""))</f>
        <v>#REF!</v>
      </c>
      <c r="J583" s="16" t="e">
        <f>IF(Wedstrijden!#REF!&lt;&gt;"",Wedstrijden!#REF!,"")</f>
        <v>#REF!</v>
      </c>
      <c r="BJ583" s="16" t="str">
        <f>IF(COUNTA(Wedstrijden!T580:AB580)&lt;&gt;0,1,"")</f>
        <v/>
      </c>
      <c r="BK583" s="16" t="str">
        <f t="shared" si="54"/>
        <v/>
      </c>
      <c r="BL583" s="16" t="e">
        <f>IF(Wedstrijden!#REF!="x","AA","")</f>
        <v>#REF!</v>
      </c>
      <c r="BM583" s="16" t="e">
        <f>IF(Wedstrijden!#REF!="x","A","")</f>
        <v>#REF!</v>
      </c>
      <c r="BN583" s="16" t="str">
        <f>IF(Wedstrijden!T580="x","B1","")</f>
        <v/>
      </c>
      <c r="BO583" s="16" t="e">
        <f>IF(Wedstrijden!#REF!="x","BB","")</f>
        <v>#REF!</v>
      </c>
      <c r="BP583" s="16" t="str">
        <f>IF(Wedstrijden!V580="x","B","")</f>
        <v/>
      </c>
      <c r="BQ583" s="16" t="str">
        <f>IF(Wedstrijden!W580="x","L1","")</f>
        <v/>
      </c>
      <c r="BR583" s="16" t="str">
        <f>IF(Wedstrijden!X580="x","L2","")</f>
        <v/>
      </c>
      <c r="BS583" s="16" t="str">
        <f>IF(Wedstrijden!Y580="x","M1","")</f>
        <v/>
      </c>
      <c r="BT583" s="16" t="str">
        <f>IF(Wedstrijden!Z580="x","M2","")</f>
        <v/>
      </c>
      <c r="BU583" s="16" t="str">
        <f>IF(Wedstrijden!AA580="x","Z1","")</f>
        <v/>
      </c>
      <c r="BV583" s="16" t="str">
        <f>IF(Wedstrijden!AB580="x","Z2","")</f>
        <v/>
      </c>
      <c r="BW583" s="16" t="str">
        <f>IF(COUNTA(Wedstrijden!K580:S580)&lt;&gt;0,1,"")</f>
        <v/>
      </c>
      <c r="BX583" s="16" t="str">
        <f t="shared" si="55"/>
        <v/>
      </c>
      <c r="BY583" s="16" t="str">
        <f>IF(Wedstrijden!K580="x","BB","")</f>
        <v/>
      </c>
      <c r="BZ583" s="16" t="str">
        <f>IF(Wedstrijden!L580="x","B","")</f>
        <v/>
      </c>
      <c r="CA583" s="16" t="str">
        <f>IF(Wedstrijden!M580="x","L1","")</f>
        <v/>
      </c>
      <c r="CB583" s="16" t="str">
        <f>IF(Wedstrijden!N580="x","L2","")</f>
        <v/>
      </c>
      <c r="CC583" s="16" t="str">
        <f>IF(Wedstrijden!O580="x","M1","")</f>
        <v/>
      </c>
      <c r="CD583" s="16" t="str">
        <f>IF(Wedstrijden!P580="x","M2","")</f>
        <v/>
      </c>
      <c r="CE583" s="16" t="str">
        <f>IF(Wedstrijden!Q580="x","Z1","")</f>
        <v/>
      </c>
      <c r="CF583" s="16" t="str">
        <f>IF(Wedstrijden!R580="x","Z2","")</f>
        <v/>
      </c>
      <c r="CG583" s="16" t="str">
        <f>IF(Wedstrijden!S580="x","ZZL","")</f>
        <v/>
      </c>
      <c r="CL583" s="16" t="str">
        <f>IF(COUNTA(Wedstrijden!AQ580:BA580)&lt;&gt;0,2,"")</f>
        <v/>
      </c>
      <c r="CM583" s="16" t="str">
        <f t="shared" si="56"/>
        <v/>
      </c>
      <c r="CN583" s="16" t="str">
        <f>IF(Wedstrijden!AQ580="x","AA","")</f>
        <v/>
      </c>
      <c r="CO583" s="16" t="str">
        <f>IF(Wedstrijden!AR580="x","A","")</f>
        <v/>
      </c>
      <c r="CP583" s="16" t="str">
        <f>IF(Wedstrijden!AS580="x","BB","")</f>
        <v/>
      </c>
      <c r="CQ583" s="16" t="str">
        <f>IF(Wedstrijden!AT580="x","B","")</f>
        <v/>
      </c>
      <c r="CR583" s="16" t="str">
        <f>IF(Wedstrijden!AU580="x","L","")</f>
        <v/>
      </c>
      <c r="CS583" s="16" t="str">
        <f>IF(Wedstrijden!AV580="x","M","")</f>
        <v/>
      </c>
      <c r="CT583" s="16" t="str">
        <f>IF(Wedstrijden!AW580="x","Z","")</f>
        <v/>
      </c>
      <c r="CU583" s="16" t="str">
        <f>IF(Wedstrijden!BA580="x","ZZ","")</f>
        <v/>
      </c>
      <c r="CV583" s="16" t="str">
        <f>IF(COUNTA(Wedstrijden!AH580:AO580)&lt;&gt;0,2,"")</f>
        <v/>
      </c>
      <c r="CW583" s="16" t="str">
        <f t="shared" si="57"/>
        <v/>
      </c>
      <c r="CX583" s="16" t="str">
        <f>IF(Wedstrijden!AH580="x","BB","")</f>
        <v/>
      </c>
      <c r="CY583" s="16" t="str">
        <f>IF(Wedstrijden!AI580="x","B","")</f>
        <v/>
      </c>
      <c r="CZ583" s="16" t="str">
        <f>IF(Wedstrijden!AJ580="x","L","")</f>
        <v/>
      </c>
      <c r="DA583" s="16" t="str">
        <f>IF(Wedstrijden!AK580="x","M","")</f>
        <v/>
      </c>
      <c r="DB583" s="16" t="str">
        <f>IF(Wedstrijden!AL580="x","Z","")</f>
        <v/>
      </c>
      <c r="DC583" s="16" t="str">
        <f>IF(Wedstrijden!AM580="x","ZZ","")</f>
        <v/>
      </c>
      <c r="DD583" s="16" t="str">
        <f>IF(Wedstrijden!AO580="x","1.40","")</f>
        <v/>
      </c>
      <c r="DE583" s="16" t="str">
        <f>IF(COUNTA(Wedstrijden!BC580:BE580)&lt;&gt;0,6,"")</f>
        <v/>
      </c>
      <c r="DF583" s="16" t="str">
        <f t="shared" si="58"/>
        <v/>
      </c>
      <c r="DG583" s="16" t="str">
        <f>IF(Wedstrijden!BC580="x","L","")</f>
        <v/>
      </c>
      <c r="DH583" s="16" t="str">
        <f>IF(Wedstrijden!BD580="x","M","")</f>
        <v/>
      </c>
      <c r="DI583" s="16" t="str">
        <f>IF(Wedstrijden!BE580="x","Z","")</f>
        <v/>
      </c>
      <c r="DJ583" s="16" t="str">
        <f>IF(Wedstrijden!BF580="x","Z","")</f>
        <v/>
      </c>
      <c r="DK583" s="16" t="str">
        <f>IF(COUNTA(Wedstrijden!BH580:BJ580)&lt;&gt;0,6,"")</f>
        <v/>
      </c>
      <c r="DL583" s="16" t="str">
        <f t="shared" si="59"/>
        <v/>
      </c>
      <c r="DM583" s="16" t="str">
        <f>IF(Wedstrijden!BH580="x","L","")</f>
        <v/>
      </c>
      <c r="DN583" s="16" t="str">
        <f>IF(Wedstrijden!BI580="x","M","")</f>
        <v/>
      </c>
      <c r="DO583" s="16" t="str">
        <f>IF(Wedstrijden!BJ580="x","Z","")</f>
        <v/>
      </c>
      <c r="DP583" s="16" t="str">
        <f>IF(Wedstrijden!BK580="x","Z","")</f>
        <v/>
      </c>
    </row>
    <row r="584" spans="1:120" ht="14.4" x14ac:dyDescent="0.3">
      <c r="A584" s="18">
        <f>Wedstrijden!A581</f>
        <v>0</v>
      </c>
      <c r="B584" s="16" t="str">
        <f>IFERROR(VLOOKUP(Wedstrijden!#REF!,#REF!,2,FALSE),"")</f>
        <v/>
      </c>
      <c r="C584" s="16">
        <f>Wedstrijden!E581</f>
        <v>0</v>
      </c>
      <c r="D584" s="16" t="str">
        <f>IFERROR(VLOOKUP(Wedstrijden!#REF!,#REF!,2,FALSE),"")</f>
        <v/>
      </c>
      <c r="E584" s="16" t="str">
        <f>IFERROR(VLOOKUP(Wedstrijden!#REF!,#REF!,5,FALSE),"")</f>
        <v/>
      </c>
      <c r="F584" s="16" t="e">
        <f>IF(Wedstrijden!#REF!&lt;&gt;"",Wedstrijden!#REF!,"")</f>
        <v>#REF!</v>
      </c>
      <c r="G584" s="16" t="e">
        <f>IF(Wedstrijden!#REF!="Indoor",1,0)</f>
        <v>#REF!</v>
      </c>
      <c r="H584" s="16" t="e">
        <f>Wedstrijden!#REF!</f>
        <v>#REF!</v>
      </c>
      <c r="I584" s="16" t="e">
        <f>IF(Wedstrijden!#REF!="Nee",0,IF(Wedstrijden!#REF!="Ja",1,""))</f>
        <v>#REF!</v>
      </c>
      <c r="J584" s="16" t="e">
        <f>IF(Wedstrijden!#REF!&lt;&gt;"",Wedstrijden!#REF!,"")</f>
        <v>#REF!</v>
      </c>
      <c r="BJ584" s="16" t="str">
        <f>IF(COUNTA(Wedstrijden!T581:AB581)&lt;&gt;0,1,"")</f>
        <v/>
      </c>
      <c r="BK584" s="16" t="str">
        <f t="shared" si="54"/>
        <v/>
      </c>
      <c r="BL584" s="16" t="e">
        <f>IF(Wedstrijden!#REF!="x","AA","")</f>
        <v>#REF!</v>
      </c>
      <c r="BM584" s="16" t="e">
        <f>IF(Wedstrijden!#REF!="x","A","")</f>
        <v>#REF!</v>
      </c>
      <c r="BN584" s="16" t="str">
        <f>IF(Wedstrijden!T581="x","B1","")</f>
        <v/>
      </c>
      <c r="BO584" s="16" t="e">
        <f>IF(Wedstrijden!#REF!="x","BB","")</f>
        <v>#REF!</v>
      </c>
      <c r="BP584" s="16" t="str">
        <f>IF(Wedstrijden!V581="x","B","")</f>
        <v/>
      </c>
      <c r="BQ584" s="16" t="str">
        <f>IF(Wedstrijden!W581="x","L1","")</f>
        <v/>
      </c>
      <c r="BR584" s="16" t="str">
        <f>IF(Wedstrijden!X581="x","L2","")</f>
        <v/>
      </c>
      <c r="BS584" s="16" t="str">
        <f>IF(Wedstrijden!Y581="x","M1","")</f>
        <v/>
      </c>
      <c r="BT584" s="16" t="str">
        <f>IF(Wedstrijden!Z581="x","M2","")</f>
        <v/>
      </c>
      <c r="BU584" s="16" t="str">
        <f>IF(Wedstrijden!AA581="x","Z1","")</f>
        <v/>
      </c>
      <c r="BV584" s="16" t="str">
        <f>IF(Wedstrijden!AB581="x","Z2","")</f>
        <v/>
      </c>
      <c r="BW584" s="16" t="str">
        <f>IF(COUNTA(Wedstrijden!K581:S581)&lt;&gt;0,1,"")</f>
        <v/>
      </c>
      <c r="BX584" s="16" t="str">
        <f t="shared" si="55"/>
        <v/>
      </c>
      <c r="BY584" s="16" t="str">
        <f>IF(Wedstrijden!K581="x","BB","")</f>
        <v/>
      </c>
      <c r="BZ584" s="16" t="str">
        <f>IF(Wedstrijden!L581="x","B","")</f>
        <v/>
      </c>
      <c r="CA584" s="16" t="str">
        <f>IF(Wedstrijden!M581="x","L1","")</f>
        <v/>
      </c>
      <c r="CB584" s="16" t="str">
        <f>IF(Wedstrijden!N581="x","L2","")</f>
        <v/>
      </c>
      <c r="CC584" s="16" t="str">
        <f>IF(Wedstrijden!O581="x","M1","")</f>
        <v/>
      </c>
      <c r="CD584" s="16" t="str">
        <f>IF(Wedstrijden!P581="x","M2","")</f>
        <v/>
      </c>
      <c r="CE584" s="16" t="str">
        <f>IF(Wedstrijden!Q581="x","Z1","")</f>
        <v/>
      </c>
      <c r="CF584" s="16" t="str">
        <f>IF(Wedstrijden!R581="x","Z2","")</f>
        <v/>
      </c>
      <c r="CG584" s="16" t="str">
        <f>IF(Wedstrijden!S581="x","ZZL","")</f>
        <v/>
      </c>
      <c r="CL584" s="16" t="str">
        <f>IF(COUNTA(Wedstrijden!AQ581:BA581)&lt;&gt;0,2,"")</f>
        <v/>
      </c>
      <c r="CM584" s="16" t="str">
        <f t="shared" si="56"/>
        <v/>
      </c>
      <c r="CN584" s="16" t="str">
        <f>IF(Wedstrijden!AQ581="x","AA","")</f>
        <v/>
      </c>
      <c r="CO584" s="16" t="str">
        <f>IF(Wedstrijden!AR581="x","A","")</f>
        <v/>
      </c>
      <c r="CP584" s="16" t="str">
        <f>IF(Wedstrijden!AS581="x","BB","")</f>
        <v/>
      </c>
      <c r="CQ584" s="16" t="str">
        <f>IF(Wedstrijden!AT581="x","B","")</f>
        <v/>
      </c>
      <c r="CR584" s="16" t="str">
        <f>IF(Wedstrijden!AU581="x","L","")</f>
        <v/>
      </c>
      <c r="CS584" s="16" t="str">
        <f>IF(Wedstrijden!AV581="x","M","")</f>
        <v/>
      </c>
      <c r="CT584" s="16" t="str">
        <f>IF(Wedstrijden!AW581="x","Z","")</f>
        <v/>
      </c>
      <c r="CU584" s="16" t="str">
        <f>IF(Wedstrijden!BA581="x","ZZ","")</f>
        <v/>
      </c>
      <c r="CV584" s="16" t="str">
        <f>IF(COUNTA(Wedstrijden!AH581:AO581)&lt;&gt;0,2,"")</f>
        <v/>
      </c>
      <c r="CW584" s="16" t="str">
        <f t="shared" si="57"/>
        <v/>
      </c>
      <c r="CX584" s="16" t="str">
        <f>IF(Wedstrijden!AH581="x","BB","")</f>
        <v/>
      </c>
      <c r="CY584" s="16" t="str">
        <f>IF(Wedstrijden!AI581="x","B","")</f>
        <v/>
      </c>
      <c r="CZ584" s="16" t="str">
        <f>IF(Wedstrijden!AJ581="x","L","")</f>
        <v/>
      </c>
      <c r="DA584" s="16" t="str">
        <f>IF(Wedstrijden!AK581="x","M","")</f>
        <v/>
      </c>
      <c r="DB584" s="16" t="str">
        <f>IF(Wedstrijden!AL581="x","Z","")</f>
        <v/>
      </c>
      <c r="DC584" s="16" t="str">
        <f>IF(Wedstrijden!AM581="x","ZZ","")</f>
        <v/>
      </c>
      <c r="DD584" s="16" t="str">
        <f>IF(Wedstrijden!AO581="x","1.40","")</f>
        <v/>
      </c>
      <c r="DE584" s="16" t="str">
        <f>IF(COUNTA(Wedstrijden!BC581:BE581)&lt;&gt;0,6,"")</f>
        <v/>
      </c>
      <c r="DF584" s="16" t="str">
        <f t="shared" si="58"/>
        <v/>
      </c>
      <c r="DG584" s="16" t="str">
        <f>IF(Wedstrijden!BC581="x","L","")</f>
        <v/>
      </c>
      <c r="DH584" s="16" t="str">
        <f>IF(Wedstrijden!BD581="x","M","")</f>
        <v/>
      </c>
      <c r="DI584" s="16" t="str">
        <f>IF(Wedstrijden!BE581="x","Z","")</f>
        <v/>
      </c>
      <c r="DJ584" s="16" t="str">
        <f>IF(Wedstrijden!BF581="x","Z","")</f>
        <v/>
      </c>
      <c r="DK584" s="16" t="str">
        <f>IF(COUNTA(Wedstrijden!BH581:BJ581)&lt;&gt;0,6,"")</f>
        <v/>
      </c>
      <c r="DL584" s="16" t="str">
        <f t="shared" si="59"/>
        <v/>
      </c>
      <c r="DM584" s="16" t="str">
        <f>IF(Wedstrijden!BH581="x","L","")</f>
        <v/>
      </c>
      <c r="DN584" s="16" t="str">
        <f>IF(Wedstrijden!BI581="x","M","")</f>
        <v/>
      </c>
      <c r="DO584" s="16" t="str">
        <f>IF(Wedstrijden!BJ581="x","Z","")</f>
        <v/>
      </c>
      <c r="DP584" s="16" t="str">
        <f>IF(Wedstrijden!BK581="x","Z","")</f>
        <v/>
      </c>
    </row>
    <row r="585" spans="1:120" ht="14.4" x14ac:dyDescent="0.3">
      <c r="A585" s="18">
        <f>Wedstrijden!A582</f>
        <v>0</v>
      </c>
      <c r="B585" s="16" t="str">
        <f>IFERROR(VLOOKUP(Wedstrijden!#REF!,#REF!,2,FALSE),"")</f>
        <v/>
      </c>
      <c r="C585" s="16">
        <f>Wedstrijden!E582</f>
        <v>0</v>
      </c>
      <c r="D585" s="16" t="str">
        <f>IFERROR(VLOOKUP(Wedstrijden!#REF!,#REF!,2,FALSE),"")</f>
        <v/>
      </c>
      <c r="E585" s="16" t="str">
        <f>IFERROR(VLOOKUP(Wedstrijden!#REF!,#REF!,5,FALSE),"")</f>
        <v/>
      </c>
      <c r="F585" s="16" t="e">
        <f>IF(Wedstrijden!#REF!&lt;&gt;"",Wedstrijden!#REF!,"")</f>
        <v>#REF!</v>
      </c>
      <c r="G585" s="16" t="e">
        <f>IF(Wedstrijden!#REF!="Indoor",1,0)</f>
        <v>#REF!</v>
      </c>
      <c r="H585" s="16" t="e">
        <f>Wedstrijden!#REF!</f>
        <v>#REF!</v>
      </c>
      <c r="I585" s="16" t="e">
        <f>IF(Wedstrijden!#REF!="Nee",0,IF(Wedstrijden!#REF!="Ja",1,""))</f>
        <v>#REF!</v>
      </c>
      <c r="J585" s="16" t="e">
        <f>IF(Wedstrijden!#REF!&lt;&gt;"",Wedstrijden!#REF!,"")</f>
        <v>#REF!</v>
      </c>
      <c r="BJ585" s="16" t="str">
        <f>IF(COUNTA(Wedstrijden!T582:AB582)&lt;&gt;0,1,"")</f>
        <v/>
      </c>
      <c r="BK585" s="16" t="str">
        <f t="shared" si="54"/>
        <v/>
      </c>
      <c r="BL585" s="16" t="e">
        <f>IF(Wedstrijden!#REF!="x","AA","")</f>
        <v>#REF!</v>
      </c>
      <c r="BM585" s="16" t="e">
        <f>IF(Wedstrijden!#REF!="x","A","")</f>
        <v>#REF!</v>
      </c>
      <c r="BN585" s="16" t="str">
        <f>IF(Wedstrijden!T582="x","B1","")</f>
        <v/>
      </c>
      <c r="BO585" s="16" t="e">
        <f>IF(Wedstrijden!#REF!="x","BB","")</f>
        <v>#REF!</v>
      </c>
      <c r="BP585" s="16" t="str">
        <f>IF(Wedstrijden!V582="x","B","")</f>
        <v/>
      </c>
      <c r="BQ585" s="16" t="str">
        <f>IF(Wedstrijden!W582="x","L1","")</f>
        <v/>
      </c>
      <c r="BR585" s="16" t="str">
        <f>IF(Wedstrijden!X582="x","L2","")</f>
        <v/>
      </c>
      <c r="BS585" s="16" t="str">
        <f>IF(Wedstrijden!Y582="x","M1","")</f>
        <v/>
      </c>
      <c r="BT585" s="16" t="str">
        <f>IF(Wedstrijden!Z582="x","M2","")</f>
        <v/>
      </c>
      <c r="BU585" s="16" t="str">
        <f>IF(Wedstrijden!AA582="x","Z1","")</f>
        <v/>
      </c>
      <c r="BV585" s="16" t="str">
        <f>IF(Wedstrijden!AB582="x","Z2","")</f>
        <v/>
      </c>
      <c r="BW585" s="16" t="str">
        <f>IF(COUNTA(Wedstrijden!K582:S582)&lt;&gt;0,1,"")</f>
        <v/>
      </c>
      <c r="BX585" s="16" t="str">
        <f t="shared" si="55"/>
        <v/>
      </c>
      <c r="BY585" s="16" t="str">
        <f>IF(Wedstrijden!K582="x","BB","")</f>
        <v/>
      </c>
      <c r="BZ585" s="16" t="str">
        <f>IF(Wedstrijden!L582="x","B","")</f>
        <v/>
      </c>
      <c r="CA585" s="16" t="str">
        <f>IF(Wedstrijden!M582="x","L1","")</f>
        <v/>
      </c>
      <c r="CB585" s="16" t="str">
        <f>IF(Wedstrijden!N582="x","L2","")</f>
        <v/>
      </c>
      <c r="CC585" s="16" t="str">
        <f>IF(Wedstrijden!O582="x","M1","")</f>
        <v/>
      </c>
      <c r="CD585" s="16" t="str">
        <f>IF(Wedstrijden!P582="x","M2","")</f>
        <v/>
      </c>
      <c r="CE585" s="16" t="str">
        <f>IF(Wedstrijden!Q582="x","Z1","")</f>
        <v/>
      </c>
      <c r="CF585" s="16" t="str">
        <f>IF(Wedstrijden!R582="x","Z2","")</f>
        <v/>
      </c>
      <c r="CG585" s="16" t="str">
        <f>IF(Wedstrijden!S582="x","ZZL","")</f>
        <v/>
      </c>
      <c r="CL585" s="16" t="str">
        <f>IF(COUNTA(Wedstrijden!AQ582:BA582)&lt;&gt;0,2,"")</f>
        <v/>
      </c>
      <c r="CM585" s="16" t="str">
        <f t="shared" si="56"/>
        <v/>
      </c>
      <c r="CN585" s="16" t="str">
        <f>IF(Wedstrijden!AQ582="x","AA","")</f>
        <v/>
      </c>
      <c r="CO585" s="16" t="str">
        <f>IF(Wedstrijden!AR582="x","A","")</f>
        <v/>
      </c>
      <c r="CP585" s="16" t="str">
        <f>IF(Wedstrijden!AS582="x","BB","")</f>
        <v/>
      </c>
      <c r="CQ585" s="16" t="str">
        <f>IF(Wedstrijden!AT582="x","B","")</f>
        <v/>
      </c>
      <c r="CR585" s="16" t="str">
        <f>IF(Wedstrijden!AU582="x","L","")</f>
        <v/>
      </c>
      <c r="CS585" s="16" t="str">
        <f>IF(Wedstrijden!AV582="x","M","")</f>
        <v/>
      </c>
      <c r="CT585" s="16" t="str">
        <f>IF(Wedstrijden!AW582="x","Z","")</f>
        <v/>
      </c>
      <c r="CU585" s="16" t="str">
        <f>IF(Wedstrijden!BA582="x","ZZ","")</f>
        <v/>
      </c>
      <c r="CV585" s="16" t="str">
        <f>IF(COUNTA(Wedstrijden!AH582:AO582)&lt;&gt;0,2,"")</f>
        <v/>
      </c>
      <c r="CW585" s="16" t="str">
        <f t="shared" si="57"/>
        <v/>
      </c>
      <c r="CX585" s="16" t="str">
        <f>IF(Wedstrijden!AH582="x","BB","")</f>
        <v/>
      </c>
      <c r="CY585" s="16" t="str">
        <f>IF(Wedstrijden!AI582="x","B","")</f>
        <v/>
      </c>
      <c r="CZ585" s="16" t="str">
        <f>IF(Wedstrijden!AJ582="x","L","")</f>
        <v/>
      </c>
      <c r="DA585" s="16" t="str">
        <f>IF(Wedstrijden!AK582="x","M","")</f>
        <v/>
      </c>
      <c r="DB585" s="16" t="str">
        <f>IF(Wedstrijden!AL582="x","Z","")</f>
        <v/>
      </c>
      <c r="DC585" s="16" t="str">
        <f>IF(Wedstrijden!AM582="x","ZZ","")</f>
        <v/>
      </c>
      <c r="DD585" s="16" t="str">
        <f>IF(Wedstrijden!AO582="x","1.40","")</f>
        <v/>
      </c>
      <c r="DE585" s="16" t="str">
        <f>IF(COUNTA(Wedstrijden!BC582:BE582)&lt;&gt;0,6,"")</f>
        <v/>
      </c>
      <c r="DF585" s="16" t="str">
        <f t="shared" si="58"/>
        <v/>
      </c>
      <c r="DG585" s="16" t="str">
        <f>IF(Wedstrijden!BC582="x","L","")</f>
        <v/>
      </c>
      <c r="DH585" s="16" t="str">
        <f>IF(Wedstrijden!BD582="x","M","")</f>
        <v/>
      </c>
      <c r="DI585" s="16" t="str">
        <f>IF(Wedstrijden!BE582="x","Z","")</f>
        <v/>
      </c>
      <c r="DJ585" s="16" t="str">
        <f>IF(Wedstrijden!BF582="x","Z","")</f>
        <v/>
      </c>
      <c r="DK585" s="16" t="str">
        <f>IF(COUNTA(Wedstrijden!BH582:BJ582)&lt;&gt;0,6,"")</f>
        <v/>
      </c>
      <c r="DL585" s="16" t="str">
        <f t="shared" si="59"/>
        <v/>
      </c>
      <c r="DM585" s="16" t="str">
        <f>IF(Wedstrijden!BH582="x","L","")</f>
        <v/>
      </c>
      <c r="DN585" s="16" t="str">
        <f>IF(Wedstrijden!BI582="x","M","")</f>
        <v/>
      </c>
      <c r="DO585" s="16" t="str">
        <f>IF(Wedstrijden!BJ582="x","Z","")</f>
        <v/>
      </c>
      <c r="DP585" s="16" t="str">
        <f>IF(Wedstrijden!BK582="x","Z","")</f>
        <v/>
      </c>
    </row>
    <row r="586" spans="1:120" ht="14.4" x14ac:dyDescent="0.3">
      <c r="A586" s="18">
        <f>Wedstrijden!A583</f>
        <v>0</v>
      </c>
      <c r="B586" s="16" t="str">
        <f>IFERROR(VLOOKUP(Wedstrijden!#REF!,#REF!,2,FALSE),"")</f>
        <v/>
      </c>
      <c r="C586" s="16">
        <f>Wedstrijden!E583</f>
        <v>0</v>
      </c>
      <c r="D586" s="16" t="str">
        <f>IFERROR(VLOOKUP(Wedstrijden!#REF!,#REF!,2,FALSE),"")</f>
        <v/>
      </c>
      <c r="E586" s="16" t="str">
        <f>IFERROR(VLOOKUP(Wedstrijden!#REF!,#REF!,5,FALSE),"")</f>
        <v/>
      </c>
      <c r="F586" s="16" t="e">
        <f>IF(Wedstrijden!#REF!&lt;&gt;"",Wedstrijden!#REF!,"")</f>
        <v>#REF!</v>
      </c>
      <c r="G586" s="16" t="e">
        <f>IF(Wedstrijden!#REF!="Indoor",1,0)</f>
        <v>#REF!</v>
      </c>
      <c r="H586" s="16" t="e">
        <f>Wedstrijden!#REF!</f>
        <v>#REF!</v>
      </c>
      <c r="I586" s="16" t="e">
        <f>IF(Wedstrijden!#REF!="Nee",0,IF(Wedstrijden!#REF!="Ja",1,""))</f>
        <v>#REF!</v>
      </c>
      <c r="J586" s="16" t="e">
        <f>IF(Wedstrijden!#REF!&lt;&gt;"",Wedstrijden!#REF!,"")</f>
        <v>#REF!</v>
      </c>
      <c r="BJ586" s="16" t="str">
        <f>IF(COUNTA(Wedstrijden!T583:AB583)&lt;&gt;0,1,"")</f>
        <v/>
      </c>
      <c r="BK586" s="16" t="str">
        <f t="shared" si="54"/>
        <v/>
      </c>
      <c r="BL586" s="16" t="e">
        <f>IF(Wedstrijden!#REF!="x","AA","")</f>
        <v>#REF!</v>
      </c>
      <c r="BM586" s="16" t="e">
        <f>IF(Wedstrijden!#REF!="x","A","")</f>
        <v>#REF!</v>
      </c>
      <c r="BN586" s="16" t="str">
        <f>IF(Wedstrijden!T583="x","B1","")</f>
        <v/>
      </c>
      <c r="BO586" s="16" t="e">
        <f>IF(Wedstrijden!#REF!="x","BB","")</f>
        <v>#REF!</v>
      </c>
      <c r="BP586" s="16" t="str">
        <f>IF(Wedstrijden!V583="x","B","")</f>
        <v/>
      </c>
      <c r="BQ586" s="16" t="str">
        <f>IF(Wedstrijden!W583="x","L1","")</f>
        <v/>
      </c>
      <c r="BR586" s="16" t="str">
        <f>IF(Wedstrijden!X583="x","L2","")</f>
        <v/>
      </c>
      <c r="BS586" s="16" t="str">
        <f>IF(Wedstrijden!Y583="x","M1","")</f>
        <v/>
      </c>
      <c r="BT586" s="16" t="str">
        <f>IF(Wedstrijden!Z583="x","M2","")</f>
        <v/>
      </c>
      <c r="BU586" s="16" t="str">
        <f>IF(Wedstrijden!AA583="x","Z1","")</f>
        <v/>
      </c>
      <c r="BV586" s="16" t="str">
        <f>IF(Wedstrijden!AB583="x","Z2","")</f>
        <v/>
      </c>
      <c r="BW586" s="16" t="str">
        <f>IF(COUNTA(Wedstrijden!K583:S583)&lt;&gt;0,1,"")</f>
        <v/>
      </c>
      <c r="BX586" s="16" t="str">
        <f t="shared" si="55"/>
        <v/>
      </c>
      <c r="BY586" s="16" t="str">
        <f>IF(Wedstrijden!K583="x","BB","")</f>
        <v/>
      </c>
      <c r="BZ586" s="16" t="str">
        <f>IF(Wedstrijden!L583="x","B","")</f>
        <v/>
      </c>
      <c r="CA586" s="16" t="str">
        <f>IF(Wedstrijden!M583="x","L1","")</f>
        <v/>
      </c>
      <c r="CB586" s="16" t="str">
        <f>IF(Wedstrijden!N583="x","L2","")</f>
        <v/>
      </c>
      <c r="CC586" s="16" t="str">
        <f>IF(Wedstrijden!O583="x","M1","")</f>
        <v/>
      </c>
      <c r="CD586" s="16" t="str">
        <f>IF(Wedstrijden!P583="x","M2","")</f>
        <v/>
      </c>
      <c r="CE586" s="16" t="str">
        <f>IF(Wedstrijden!Q583="x","Z1","")</f>
        <v/>
      </c>
      <c r="CF586" s="16" t="str">
        <f>IF(Wedstrijden!R583="x","Z2","")</f>
        <v/>
      </c>
      <c r="CG586" s="16" t="str">
        <f>IF(Wedstrijden!S583="x","ZZL","")</f>
        <v/>
      </c>
      <c r="CL586" s="16" t="str">
        <f>IF(COUNTA(Wedstrijden!AQ583:BA583)&lt;&gt;0,2,"")</f>
        <v/>
      </c>
      <c r="CM586" s="16" t="str">
        <f t="shared" si="56"/>
        <v/>
      </c>
      <c r="CN586" s="16" t="str">
        <f>IF(Wedstrijden!AQ583="x","AA","")</f>
        <v/>
      </c>
      <c r="CO586" s="16" t="str">
        <f>IF(Wedstrijden!AR583="x","A","")</f>
        <v/>
      </c>
      <c r="CP586" s="16" t="str">
        <f>IF(Wedstrijden!AS583="x","BB","")</f>
        <v/>
      </c>
      <c r="CQ586" s="16" t="str">
        <f>IF(Wedstrijden!AT583="x","B","")</f>
        <v/>
      </c>
      <c r="CR586" s="16" t="str">
        <f>IF(Wedstrijden!AU583="x","L","")</f>
        <v/>
      </c>
      <c r="CS586" s="16" t="str">
        <f>IF(Wedstrijden!AV583="x","M","")</f>
        <v/>
      </c>
      <c r="CT586" s="16" t="str">
        <f>IF(Wedstrijden!AW583="x","Z","")</f>
        <v/>
      </c>
      <c r="CU586" s="16" t="str">
        <f>IF(Wedstrijden!BA583="x","ZZ","")</f>
        <v/>
      </c>
      <c r="CV586" s="16" t="str">
        <f>IF(COUNTA(Wedstrijden!AH583:AO583)&lt;&gt;0,2,"")</f>
        <v/>
      </c>
      <c r="CW586" s="16" t="str">
        <f t="shared" si="57"/>
        <v/>
      </c>
      <c r="CX586" s="16" t="str">
        <f>IF(Wedstrijden!AH583="x","BB","")</f>
        <v/>
      </c>
      <c r="CY586" s="16" t="str">
        <f>IF(Wedstrijden!AI583="x","B","")</f>
        <v/>
      </c>
      <c r="CZ586" s="16" t="str">
        <f>IF(Wedstrijden!AJ583="x","L","")</f>
        <v/>
      </c>
      <c r="DA586" s="16" t="str">
        <f>IF(Wedstrijden!AK583="x","M","")</f>
        <v/>
      </c>
      <c r="DB586" s="16" t="str">
        <f>IF(Wedstrijden!AL583="x","Z","")</f>
        <v/>
      </c>
      <c r="DC586" s="16" t="str">
        <f>IF(Wedstrijden!AM583="x","ZZ","")</f>
        <v/>
      </c>
      <c r="DD586" s="16" t="str">
        <f>IF(Wedstrijden!AO583="x","1.40","")</f>
        <v/>
      </c>
      <c r="DE586" s="16" t="str">
        <f>IF(COUNTA(Wedstrijden!BC583:BE583)&lt;&gt;0,6,"")</f>
        <v/>
      </c>
      <c r="DF586" s="16" t="str">
        <f t="shared" si="58"/>
        <v/>
      </c>
      <c r="DG586" s="16" t="str">
        <f>IF(Wedstrijden!BC583="x","L","")</f>
        <v/>
      </c>
      <c r="DH586" s="16" t="str">
        <f>IF(Wedstrijden!BD583="x","M","")</f>
        <v/>
      </c>
      <c r="DI586" s="16" t="str">
        <f>IF(Wedstrijden!BE583="x","Z","")</f>
        <v/>
      </c>
      <c r="DJ586" s="16" t="str">
        <f>IF(Wedstrijden!BF583="x","Z","")</f>
        <v/>
      </c>
      <c r="DK586" s="16" t="str">
        <f>IF(COUNTA(Wedstrijden!BH583:BJ583)&lt;&gt;0,6,"")</f>
        <v/>
      </c>
      <c r="DL586" s="16" t="str">
        <f t="shared" si="59"/>
        <v/>
      </c>
      <c r="DM586" s="16" t="str">
        <f>IF(Wedstrijden!BH583="x","L","")</f>
        <v/>
      </c>
      <c r="DN586" s="16" t="str">
        <f>IF(Wedstrijden!BI583="x","M","")</f>
        <v/>
      </c>
      <c r="DO586" s="16" t="str">
        <f>IF(Wedstrijden!BJ583="x","Z","")</f>
        <v/>
      </c>
      <c r="DP586" s="16" t="str">
        <f>IF(Wedstrijden!BK583="x","Z","")</f>
        <v/>
      </c>
    </row>
    <row r="587" spans="1:120" ht="14.4" x14ac:dyDescent="0.3">
      <c r="A587" s="18">
        <f>Wedstrijden!A584</f>
        <v>0</v>
      </c>
      <c r="B587" s="16" t="str">
        <f>IFERROR(VLOOKUP(Wedstrijden!#REF!,#REF!,2,FALSE),"")</f>
        <v/>
      </c>
      <c r="C587" s="16">
        <f>Wedstrijden!E584</f>
        <v>0</v>
      </c>
      <c r="D587" s="16" t="str">
        <f>IFERROR(VLOOKUP(Wedstrijden!#REF!,#REF!,2,FALSE),"")</f>
        <v/>
      </c>
      <c r="E587" s="16" t="str">
        <f>IFERROR(VLOOKUP(Wedstrijden!#REF!,#REF!,5,FALSE),"")</f>
        <v/>
      </c>
      <c r="F587" s="16" t="e">
        <f>IF(Wedstrijden!#REF!&lt;&gt;"",Wedstrijden!#REF!,"")</f>
        <v>#REF!</v>
      </c>
      <c r="G587" s="16" t="e">
        <f>IF(Wedstrijden!#REF!="Indoor",1,0)</f>
        <v>#REF!</v>
      </c>
      <c r="H587" s="16" t="e">
        <f>Wedstrijden!#REF!</f>
        <v>#REF!</v>
      </c>
      <c r="I587" s="16" t="e">
        <f>IF(Wedstrijden!#REF!="Nee",0,IF(Wedstrijden!#REF!="Ja",1,""))</f>
        <v>#REF!</v>
      </c>
      <c r="J587" s="16" t="e">
        <f>IF(Wedstrijden!#REF!&lt;&gt;"",Wedstrijden!#REF!,"")</f>
        <v>#REF!</v>
      </c>
      <c r="BJ587" s="16" t="str">
        <f>IF(COUNTA(Wedstrijden!T584:AB584)&lt;&gt;0,1,"")</f>
        <v/>
      </c>
      <c r="BK587" s="16" t="str">
        <f t="shared" si="54"/>
        <v/>
      </c>
      <c r="BL587" s="16" t="e">
        <f>IF(Wedstrijden!#REF!="x","AA","")</f>
        <v>#REF!</v>
      </c>
      <c r="BM587" s="16" t="e">
        <f>IF(Wedstrijden!#REF!="x","A","")</f>
        <v>#REF!</v>
      </c>
      <c r="BN587" s="16" t="str">
        <f>IF(Wedstrijden!T584="x","B1","")</f>
        <v/>
      </c>
      <c r="BO587" s="16" t="e">
        <f>IF(Wedstrijden!#REF!="x","BB","")</f>
        <v>#REF!</v>
      </c>
      <c r="BP587" s="16" t="str">
        <f>IF(Wedstrijden!V584="x","B","")</f>
        <v/>
      </c>
      <c r="BQ587" s="16" t="str">
        <f>IF(Wedstrijden!W584="x","L1","")</f>
        <v/>
      </c>
      <c r="BR587" s="16" t="str">
        <f>IF(Wedstrijden!X584="x","L2","")</f>
        <v/>
      </c>
      <c r="BS587" s="16" t="str">
        <f>IF(Wedstrijden!Y584="x","M1","")</f>
        <v/>
      </c>
      <c r="BT587" s="16" t="str">
        <f>IF(Wedstrijden!Z584="x","M2","")</f>
        <v/>
      </c>
      <c r="BU587" s="16" t="str">
        <f>IF(Wedstrijden!AA584="x","Z1","")</f>
        <v/>
      </c>
      <c r="BV587" s="16" t="str">
        <f>IF(Wedstrijden!AB584="x","Z2","")</f>
        <v/>
      </c>
      <c r="BW587" s="16" t="str">
        <f>IF(COUNTA(Wedstrijden!K584:S584)&lt;&gt;0,1,"")</f>
        <v/>
      </c>
      <c r="BX587" s="16" t="str">
        <f t="shared" si="55"/>
        <v/>
      </c>
      <c r="BY587" s="16" t="str">
        <f>IF(Wedstrijden!K584="x","BB","")</f>
        <v/>
      </c>
      <c r="BZ587" s="16" t="str">
        <f>IF(Wedstrijden!L584="x","B","")</f>
        <v/>
      </c>
      <c r="CA587" s="16" t="str">
        <f>IF(Wedstrijden!M584="x","L1","")</f>
        <v/>
      </c>
      <c r="CB587" s="16" t="str">
        <f>IF(Wedstrijden!N584="x","L2","")</f>
        <v/>
      </c>
      <c r="CC587" s="16" t="str">
        <f>IF(Wedstrijden!O584="x","M1","")</f>
        <v/>
      </c>
      <c r="CD587" s="16" t="str">
        <f>IF(Wedstrijden!P584="x","M2","")</f>
        <v/>
      </c>
      <c r="CE587" s="16" t="str">
        <f>IF(Wedstrijden!Q584="x","Z1","")</f>
        <v/>
      </c>
      <c r="CF587" s="16" t="str">
        <f>IF(Wedstrijden!R584="x","Z2","")</f>
        <v/>
      </c>
      <c r="CG587" s="16" t="str">
        <f>IF(Wedstrijden!S584="x","ZZL","")</f>
        <v/>
      </c>
      <c r="CL587" s="16" t="str">
        <f>IF(COUNTA(Wedstrijden!AQ584:BA584)&lt;&gt;0,2,"")</f>
        <v/>
      </c>
      <c r="CM587" s="16" t="str">
        <f t="shared" si="56"/>
        <v/>
      </c>
      <c r="CN587" s="16" t="str">
        <f>IF(Wedstrijden!AQ584="x","AA","")</f>
        <v/>
      </c>
      <c r="CO587" s="16" t="str">
        <f>IF(Wedstrijden!AR584="x","A","")</f>
        <v/>
      </c>
      <c r="CP587" s="16" t="str">
        <f>IF(Wedstrijden!AS584="x","BB","")</f>
        <v/>
      </c>
      <c r="CQ587" s="16" t="str">
        <f>IF(Wedstrijden!AT584="x","B","")</f>
        <v/>
      </c>
      <c r="CR587" s="16" t="str">
        <f>IF(Wedstrijden!AU584="x","L","")</f>
        <v/>
      </c>
      <c r="CS587" s="16" t="str">
        <f>IF(Wedstrijden!AV584="x","M","")</f>
        <v/>
      </c>
      <c r="CT587" s="16" t="str">
        <f>IF(Wedstrijden!AW584="x","Z","")</f>
        <v/>
      </c>
      <c r="CU587" s="16" t="str">
        <f>IF(Wedstrijden!BA584="x","ZZ","")</f>
        <v/>
      </c>
      <c r="CV587" s="16" t="str">
        <f>IF(COUNTA(Wedstrijden!AH584:AO584)&lt;&gt;0,2,"")</f>
        <v/>
      </c>
      <c r="CW587" s="16" t="str">
        <f t="shared" si="57"/>
        <v/>
      </c>
      <c r="CX587" s="16" t="str">
        <f>IF(Wedstrijden!AH584="x","BB","")</f>
        <v/>
      </c>
      <c r="CY587" s="16" t="str">
        <f>IF(Wedstrijden!AI584="x","B","")</f>
        <v/>
      </c>
      <c r="CZ587" s="16" t="str">
        <f>IF(Wedstrijden!AJ584="x","L","")</f>
        <v/>
      </c>
      <c r="DA587" s="16" t="str">
        <f>IF(Wedstrijden!AK584="x","M","")</f>
        <v/>
      </c>
      <c r="DB587" s="16" t="str">
        <f>IF(Wedstrijden!AL584="x","Z","")</f>
        <v/>
      </c>
      <c r="DC587" s="16" t="str">
        <f>IF(Wedstrijden!AM584="x","ZZ","")</f>
        <v/>
      </c>
      <c r="DD587" s="16" t="str">
        <f>IF(Wedstrijden!AO584="x","1.40","")</f>
        <v/>
      </c>
      <c r="DE587" s="16" t="str">
        <f>IF(COUNTA(Wedstrijden!BC584:BE584)&lt;&gt;0,6,"")</f>
        <v/>
      </c>
      <c r="DF587" s="16" t="str">
        <f t="shared" si="58"/>
        <v/>
      </c>
      <c r="DG587" s="16" t="str">
        <f>IF(Wedstrijden!BC584="x","L","")</f>
        <v/>
      </c>
      <c r="DH587" s="16" t="str">
        <f>IF(Wedstrijden!BD584="x","M","")</f>
        <v/>
      </c>
      <c r="DI587" s="16" t="str">
        <f>IF(Wedstrijden!BE584="x","Z","")</f>
        <v/>
      </c>
      <c r="DJ587" s="16" t="str">
        <f>IF(Wedstrijden!BF584="x","Z","")</f>
        <v/>
      </c>
      <c r="DK587" s="16" t="str">
        <f>IF(COUNTA(Wedstrijden!BH584:BJ584)&lt;&gt;0,6,"")</f>
        <v/>
      </c>
      <c r="DL587" s="16" t="str">
        <f t="shared" si="59"/>
        <v/>
      </c>
      <c r="DM587" s="16" t="str">
        <f>IF(Wedstrijden!BH584="x","L","")</f>
        <v/>
      </c>
      <c r="DN587" s="16" t="str">
        <f>IF(Wedstrijden!BI584="x","M","")</f>
        <v/>
      </c>
      <c r="DO587" s="16" t="str">
        <f>IF(Wedstrijden!BJ584="x","Z","")</f>
        <v/>
      </c>
      <c r="DP587" s="16" t="str">
        <f>IF(Wedstrijden!BK584="x","Z","")</f>
        <v/>
      </c>
    </row>
    <row r="588" spans="1:120" ht="14.4" x14ac:dyDescent="0.3">
      <c r="A588" s="18">
        <f>Wedstrijden!A585</f>
        <v>0</v>
      </c>
      <c r="B588" s="16" t="str">
        <f>IFERROR(VLOOKUP(Wedstrijden!#REF!,#REF!,2,FALSE),"")</f>
        <v/>
      </c>
      <c r="C588" s="16">
        <f>Wedstrijden!E585</f>
        <v>0</v>
      </c>
      <c r="D588" s="16" t="str">
        <f>IFERROR(VLOOKUP(Wedstrijden!#REF!,#REF!,2,FALSE),"")</f>
        <v/>
      </c>
      <c r="E588" s="16" t="str">
        <f>IFERROR(VLOOKUP(Wedstrijden!#REF!,#REF!,5,FALSE),"")</f>
        <v/>
      </c>
      <c r="F588" s="16" t="e">
        <f>IF(Wedstrijden!#REF!&lt;&gt;"",Wedstrijden!#REF!,"")</f>
        <v>#REF!</v>
      </c>
      <c r="G588" s="16" t="e">
        <f>IF(Wedstrijden!#REF!="Indoor",1,0)</f>
        <v>#REF!</v>
      </c>
      <c r="H588" s="16" t="e">
        <f>Wedstrijden!#REF!</f>
        <v>#REF!</v>
      </c>
      <c r="I588" s="16" t="e">
        <f>IF(Wedstrijden!#REF!="Nee",0,IF(Wedstrijden!#REF!="Ja",1,""))</f>
        <v>#REF!</v>
      </c>
      <c r="J588" s="16" t="e">
        <f>IF(Wedstrijden!#REF!&lt;&gt;"",Wedstrijden!#REF!,"")</f>
        <v>#REF!</v>
      </c>
      <c r="BJ588" s="16" t="str">
        <f>IF(COUNTA(Wedstrijden!T585:AB585)&lt;&gt;0,1,"")</f>
        <v/>
      </c>
      <c r="BK588" s="16" t="str">
        <f t="shared" si="54"/>
        <v/>
      </c>
      <c r="BL588" s="16" t="e">
        <f>IF(Wedstrijden!#REF!="x","AA","")</f>
        <v>#REF!</v>
      </c>
      <c r="BM588" s="16" t="e">
        <f>IF(Wedstrijden!#REF!="x","A","")</f>
        <v>#REF!</v>
      </c>
      <c r="BN588" s="16" t="str">
        <f>IF(Wedstrijden!T585="x","B1","")</f>
        <v/>
      </c>
      <c r="BO588" s="16" t="e">
        <f>IF(Wedstrijden!#REF!="x","BB","")</f>
        <v>#REF!</v>
      </c>
      <c r="BP588" s="16" t="str">
        <f>IF(Wedstrijden!V585="x","B","")</f>
        <v/>
      </c>
      <c r="BQ588" s="16" t="str">
        <f>IF(Wedstrijden!W585="x","L1","")</f>
        <v/>
      </c>
      <c r="BR588" s="16" t="str">
        <f>IF(Wedstrijden!X585="x","L2","")</f>
        <v/>
      </c>
      <c r="BS588" s="16" t="str">
        <f>IF(Wedstrijden!Y585="x","M1","")</f>
        <v/>
      </c>
      <c r="BT588" s="16" t="str">
        <f>IF(Wedstrijden!Z585="x","M2","")</f>
        <v/>
      </c>
      <c r="BU588" s="16" t="str">
        <f>IF(Wedstrijden!AA585="x","Z1","")</f>
        <v/>
      </c>
      <c r="BV588" s="16" t="str">
        <f>IF(Wedstrijden!AB585="x","Z2","")</f>
        <v/>
      </c>
      <c r="BW588" s="16" t="str">
        <f>IF(COUNTA(Wedstrijden!K585:S585)&lt;&gt;0,1,"")</f>
        <v/>
      </c>
      <c r="BX588" s="16" t="str">
        <f t="shared" si="55"/>
        <v/>
      </c>
      <c r="BY588" s="16" t="str">
        <f>IF(Wedstrijden!K585="x","BB","")</f>
        <v/>
      </c>
      <c r="BZ588" s="16" t="str">
        <f>IF(Wedstrijden!L585="x","B","")</f>
        <v/>
      </c>
      <c r="CA588" s="16" t="str">
        <f>IF(Wedstrijden!M585="x","L1","")</f>
        <v/>
      </c>
      <c r="CB588" s="16" t="str">
        <f>IF(Wedstrijden!N585="x","L2","")</f>
        <v/>
      </c>
      <c r="CC588" s="16" t="str">
        <f>IF(Wedstrijden!O585="x","M1","")</f>
        <v/>
      </c>
      <c r="CD588" s="16" t="str">
        <f>IF(Wedstrijden!P585="x","M2","")</f>
        <v/>
      </c>
      <c r="CE588" s="16" t="str">
        <f>IF(Wedstrijden!Q585="x","Z1","")</f>
        <v/>
      </c>
      <c r="CF588" s="16" t="str">
        <f>IF(Wedstrijden!R585="x","Z2","")</f>
        <v/>
      </c>
      <c r="CG588" s="16" t="str">
        <f>IF(Wedstrijden!S585="x","ZZL","")</f>
        <v/>
      </c>
      <c r="CL588" s="16" t="str">
        <f>IF(COUNTA(Wedstrijden!AQ585:BA585)&lt;&gt;0,2,"")</f>
        <v/>
      </c>
      <c r="CM588" s="16" t="str">
        <f t="shared" si="56"/>
        <v/>
      </c>
      <c r="CN588" s="16" t="str">
        <f>IF(Wedstrijden!AQ585="x","AA","")</f>
        <v/>
      </c>
      <c r="CO588" s="16" t="str">
        <f>IF(Wedstrijden!AR585="x","A","")</f>
        <v/>
      </c>
      <c r="CP588" s="16" t="str">
        <f>IF(Wedstrijden!AS585="x","BB","")</f>
        <v/>
      </c>
      <c r="CQ588" s="16" t="str">
        <f>IF(Wedstrijden!AT585="x","B","")</f>
        <v/>
      </c>
      <c r="CR588" s="16" t="str">
        <f>IF(Wedstrijden!AU585="x","L","")</f>
        <v/>
      </c>
      <c r="CS588" s="16" t="str">
        <f>IF(Wedstrijden!AV585="x","M","")</f>
        <v/>
      </c>
      <c r="CT588" s="16" t="str">
        <f>IF(Wedstrijden!AW585="x","Z","")</f>
        <v/>
      </c>
      <c r="CU588" s="16" t="str">
        <f>IF(Wedstrijden!BA585="x","ZZ","")</f>
        <v/>
      </c>
      <c r="CV588" s="16" t="str">
        <f>IF(COUNTA(Wedstrijden!AH585:AO585)&lt;&gt;0,2,"")</f>
        <v/>
      </c>
      <c r="CW588" s="16" t="str">
        <f t="shared" si="57"/>
        <v/>
      </c>
      <c r="CX588" s="16" t="str">
        <f>IF(Wedstrijden!AH585="x","BB","")</f>
        <v/>
      </c>
      <c r="CY588" s="16" t="str">
        <f>IF(Wedstrijden!AI585="x","B","")</f>
        <v/>
      </c>
      <c r="CZ588" s="16" t="str">
        <f>IF(Wedstrijden!AJ585="x","L","")</f>
        <v/>
      </c>
      <c r="DA588" s="16" t="str">
        <f>IF(Wedstrijden!AK585="x","M","")</f>
        <v/>
      </c>
      <c r="DB588" s="16" t="str">
        <f>IF(Wedstrijden!AL585="x","Z","")</f>
        <v/>
      </c>
      <c r="DC588" s="16" t="str">
        <f>IF(Wedstrijden!AM585="x","ZZ","")</f>
        <v/>
      </c>
      <c r="DD588" s="16" t="str">
        <f>IF(Wedstrijden!AO585="x","1.40","")</f>
        <v/>
      </c>
      <c r="DE588" s="16" t="str">
        <f>IF(COUNTA(Wedstrijden!BC585:BE585)&lt;&gt;0,6,"")</f>
        <v/>
      </c>
      <c r="DF588" s="16" t="str">
        <f t="shared" si="58"/>
        <v/>
      </c>
      <c r="DG588" s="16" t="str">
        <f>IF(Wedstrijden!BC585="x","L","")</f>
        <v/>
      </c>
      <c r="DH588" s="16" t="str">
        <f>IF(Wedstrijden!BD585="x","M","")</f>
        <v/>
      </c>
      <c r="DI588" s="16" t="str">
        <f>IF(Wedstrijden!BE585="x","Z","")</f>
        <v/>
      </c>
      <c r="DJ588" s="16" t="str">
        <f>IF(Wedstrijden!BF585="x","Z","")</f>
        <v/>
      </c>
      <c r="DK588" s="16" t="str">
        <f>IF(COUNTA(Wedstrijden!BH585:BJ585)&lt;&gt;0,6,"")</f>
        <v/>
      </c>
      <c r="DL588" s="16" t="str">
        <f t="shared" si="59"/>
        <v/>
      </c>
      <c r="DM588" s="16" t="str">
        <f>IF(Wedstrijden!BH585="x","L","")</f>
        <v/>
      </c>
      <c r="DN588" s="16" t="str">
        <f>IF(Wedstrijden!BI585="x","M","")</f>
        <v/>
      </c>
      <c r="DO588" s="16" t="str">
        <f>IF(Wedstrijden!BJ585="x","Z","")</f>
        <v/>
      </c>
      <c r="DP588" s="16" t="str">
        <f>IF(Wedstrijden!BK585="x","Z","")</f>
        <v/>
      </c>
    </row>
    <row r="589" spans="1:120" ht="14.4" x14ac:dyDescent="0.3">
      <c r="A589" s="18">
        <f>Wedstrijden!A586</f>
        <v>0</v>
      </c>
      <c r="B589" s="16" t="str">
        <f>IFERROR(VLOOKUP(Wedstrijden!#REF!,#REF!,2,FALSE),"")</f>
        <v/>
      </c>
      <c r="C589" s="16">
        <f>Wedstrijden!E586</f>
        <v>0</v>
      </c>
      <c r="D589" s="16" t="str">
        <f>IFERROR(VLOOKUP(Wedstrijden!#REF!,#REF!,2,FALSE),"")</f>
        <v/>
      </c>
      <c r="E589" s="16" t="str">
        <f>IFERROR(VLOOKUP(Wedstrijden!#REF!,#REF!,5,FALSE),"")</f>
        <v/>
      </c>
      <c r="F589" s="16" t="e">
        <f>IF(Wedstrijden!#REF!&lt;&gt;"",Wedstrijden!#REF!,"")</f>
        <v>#REF!</v>
      </c>
      <c r="G589" s="16" t="e">
        <f>IF(Wedstrijden!#REF!="Indoor",1,0)</f>
        <v>#REF!</v>
      </c>
      <c r="H589" s="16" t="e">
        <f>Wedstrijden!#REF!</f>
        <v>#REF!</v>
      </c>
      <c r="I589" s="16" t="e">
        <f>IF(Wedstrijden!#REF!="Nee",0,IF(Wedstrijden!#REF!="Ja",1,""))</f>
        <v>#REF!</v>
      </c>
      <c r="J589" s="16" t="e">
        <f>IF(Wedstrijden!#REF!&lt;&gt;"",Wedstrijden!#REF!,"")</f>
        <v>#REF!</v>
      </c>
      <c r="BJ589" s="16" t="str">
        <f>IF(COUNTA(Wedstrijden!T586:AB586)&lt;&gt;0,1,"")</f>
        <v/>
      </c>
      <c r="BK589" s="16" t="str">
        <f t="shared" si="54"/>
        <v/>
      </c>
      <c r="BL589" s="16" t="e">
        <f>IF(Wedstrijden!#REF!="x","AA","")</f>
        <v>#REF!</v>
      </c>
      <c r="BM589" s="16" t="e">
        <f>IF(Wedstrijden!#REF!="x","A","")</f>
        <v>#REF!</v>
      </c>
      <c r="BN589" s="16" t="str">
        <f>IF(Wedstrijden!T586="x","B1","")</f>
        <v/>
      </c>
      <c r="BO589" s="16" t="e">
        <f>IF(Wedstrijden!#REF!="x","BB","")</f>
        <v>#REF!</v>
      </c>
      <c r="BP589" s="16" t="str">
        <f>IF(Wedstrijden!V586="x","B","")</f>
        <v/>
      </c>
      <c r="BQ589" s="16" t="str">
        <f>IF(Wedstrijden!W586="x","L1","")</f>
        <v/>
      </c>
      <c r="BR589" s="16" t="str">
        <f>IF(Wedstrijden!X586="x","L2","")</f>
        <v/>
      </c>
      <c r="BS589" s="16" t="str">
        <f>IF(Wedstrijden!Y586="x","M1","")</f>
        <v/>
      </c>
      <c r="BT589" s="16" t="str">
        <f>IF(Wedstrijden!Z586="x","M2","")</f>
        <v/>
      </c>
      <c r="BU589" s="16" t="str">
        <f>IF(Wedstrijden!AA586="x","Z1","")</f>
        <v/>
      </c>
      <c r="BV589" s="16" t="str">
        <f>IF(Wedstrijden!AB586="x","Z2","")</f>
        <v/>
      </c>
      <c r="BW589" s="16" t="str">
        <f>IF(COUNTA(Wedstrijden!K586:S586)&lt;&gt;0,1,"")</f>
        <v/>
      </c>
      <c r="BX589" s="16" t="str">
        <f t="shared" si="55"/>
        <v/>
      </c>
      <c r="BY589" s="16" t="str">
        <f>IF(Wedstrijden!K586="x","BB","")</f>
        <v/>
      </c>
      <c r="BZ589" s="16" t="str">
        <f>IF(Wedstrijden!L586="x","B","")</f>
        <v/>
      </c>
      <c r="CA589" s="16" t="str">
        <f>IF(Wedstrijden!M586="x","L1","")</f>
        <v/>
      </c>
      <c r="CB589" s="16" t="str">
        <f>IF(Wedstrijden!N586="x","L2","")</f>
        <v/>
      </c>
      <c r="CC589" s="16" t="str">
        <f>IF(Wedstrijden!O586="x","M1","")</f>
        <v/>
      </c>
      <c r="CD589" s="16" t="str">
        <f>IF(Wedstrijden!P586="x","M2","")</f>
        <v/>
      </c>
      <c r="CE589" s="16" t="str">
        <f>IF(Wedstrijden!Q586="x","Z1","")</f>
        <v/>
      </c>
      <c r="CF589" s="16" t="str">
        <f>IF(Wedstrijden!R586="x","Z2","")</f>
        <v/>
      </c>
      <c r="CG589" s="16" t="str">
        <f>IF(Wedstrijden!S586="x","ZZL","")</f>
        <v/>
      </c>
      <c r="CL589" s="16" t="str">
        <f>IF(COUNTA(Wedstrijden!AQ586:BA586)&lt;&gt;0,2,"")</f>
        <v/>
      </c>
      <c r="CM589" s="16" t="str">
        <f t="shared" si="56"/>
        <v/>
      </c>
      <c r="CN589" s="16" t="str">
        <f>IF(Wedstrijden!AQ586="x","AA","")</f>
        <v/>
      </c>
      <c r="CO589" s="16" t="str">
        <f>IF(Wedstrijden!AR586="x","A","")</f>
        <v/>
      </c>
      <c r="CP589" s="16" t="str">
        <f>IF(Wedstrijden!AS586="x","BB","")</f>
        <v/>
      </c>
      <c r="CQ589" s="16" t="str">
        <f>IF(Wedstrijden!AT586="x","B","")</f>
        <v/>
      </c>
      <c r="CR589" s="16" t="str">
        <f>IF(Wedstrijden!AU586="x","L","")</f>
        <v/>
      </c>
      <c r="CS589" s="16" t="str">
        <f>IF(Wedstrijden!AV586="x","M","")</f>
        <v/>
      </c>
      <c r="CT589" s="16" t="str">
        <f>IF(Wedstrijden!AW586="x","Z","")</f>
        <v/>
      </c>
      <c r="CU589" s="16" t="str">
        <f>IF(Wedstrijden!BA586="x","ZZ","")</f>
        <v/>
      </c>
      <c r="CV589" s="16" t="str">
        <f>IF(COUNTA(Wedstrijden!AH586:AO586)&lt;&gt;0,2,"")</f>
        <v/>
      </c>
      <c r="CW589" s="16" t="str">
        <f t="shared" si="57"/>
        <v/>
      </c>
      <c r="CX589" s="16" t="str">
        <f>IF(Wedstrijden!AH586="x","BB","")</f>
        <v/>
      </c>
      <c r="CY589" s="16" t="str">
        <f>IF(Wedstrijden!AI586="x","B","")</f>
        <v/>
      </c>
      <c r="CZ589" s="16" t="str">
        <f>IF(Wedstrijden!AJ586="x","L","")</f>
        <v/>
      </c>
      <c r="DA589" s="16" t="str">
        <f>IF(Wedstrijden!AK586="x","M","")</f>
        <v/>
      </c>
      <c r="DB589" s="16" t="str">
        <f>IF(Wedstrijden!AL586="x","Z","")</f>
        <v/>
      </c>
      <c r="DC589" s="16" t="str">
        <f>IF(Wedstrijden!AM586="x","ZZ","")</f>
        <v/>
      </c>
      <c r="DD589" s="16" t="str">
        <f>IF(Wedstrijden!AO586="x","1.40","")</f>
        <v/>
      </c>
      <c r="DE589" s="16" t="str">
        <f>IF(COUNTA(Wedstrijden!BC586:BE586)&lt;&gt;0,6,"")</f>
        <v/>
      </c>
      <c r="DF589" s="16" t="str">
        <f t="shared" si="58"/>
        <v/>
      </c>
      <c r="DG589" s="16" t="str">
        <f>IF(Wedstrijden!BC586="x","L","")</f>
        <v/>
      </c>
      <c r="DH589" s="16" t="str">
        <f>IF(Wedstrijden!BD586="x","M","")</f>
        <v/>
      </c>
      <c r="DI589" s="16" t="str">
        <f>IF(Wedstrijden!BE586="x","Z","")</f>
        <v/>
      </c>
      <c r="DJ589" s="16" t="str">
        <f>IF(Wedstrijden!BF586="x","Z","")</f>
        <v/>
      </c>
      <c r="DK589" s="16" t="str">
        <f>IF(COUNTA(Wedstrijden!BH586:BJ586)&lt;&gt;0,6,"")</f>
        <v/>
      </c>
      <c r="DL589" s="16" t="str">
        <f t="shared" si="59"/>
        <v/>
      </c>
      <c r="DM589" s="16" t="str">
        <f>IF(Wedstrijden!BH586="x","L","")</f>
        <v/>
      </c>
      <c r="DN589" s="16" t="str">
        <f>IF(Wedstrijden!BI586="x","M","")</f>
        <v/>
      </c>
      <c r="DO589" s="16" t="str">
        <f>IF(Wedstrijden!BJ586="x","Z","")</f>
        <v/>
      </c>
      <c r="DP589" s="16" t="str">
        <f>IF(Wedstrijden!BK586="x","Z","")</f>
        <v/>
      </c>
    </row>
    <row r="590" spans="1:120" ht="14.4" x14ac:dyDescent="0.3">
      <c r="A590" s="18">
        <f>Wedstrijden!A587</f>
        <v>0</v>
      </c>
      <c r="B590" s="16" t="str">
        <f>IFERROR(VLOOKUP(Wedstrijden!#REF!,#REF!,2,FALSE),"")</f>
        <v/>
      </c>
      <c r="C590" s="16">
        <f>Wedstrijden!E587</f>
        <v>0</v>
      </c>
      <c r="D590" s="16" t="str">
        <f>IFERROR(VLOOKUP(Wedstrijden!#REF!,#REF!,2,FALSE),"")</f>
        <v/>
      </c>
      <c r="E590" s="16" t="str">
        <f>IFERROR(VLOOKUP(Wedstrijden!#REF!,#REF!,5,FALSE),"")</f>
        <v/>
      </c>
      <c r="F590" s="16" t="e">
        <f>IF(Wedstrijden!#REF!&lt;&gt;"",Wedstrijden!#REF!,"")</f>
        <v>#REF!</v>
      </c>
      <c r="G590" s="16" t="e">
        <f>IF(Wedstrijden!#REF!="Indoor",1,0)</f>
        <v>#REF!</v>
      </c>
      <c r="H590" s="16" t="e">
        <f>Wedstrijden!#REF!</f>
        <v>#REF!</v>
      </c>
      <c r="I590" s="16" t="e">
        <f>IF(Wedstrijden!#REF!="Nee",0,IF(Wedstrijden!#REF!="Ja",1,""))</f>
        <v>#REF!</v>
      </c>
      <c r="J590" s="16" t="e">
        <f>IF(Wedstrijden!#REF!&lt;&gt;"",Wedstrijden!#REF!,"")</f>
        <v>#REF!</v>
      </c>
      <c r="BJ590" s="16" t="str">
        <f>IF(COUNTA(Wedstrijden!T587:AB587)&lt;&gt;0,1,"")</f>
        <v/>
      </c>
      <c r="BK590" s="16" t="str">
        <f t="shared" si="54"/>
        <v/>
      </c>
      <c r="BL590" s="16" t="e">
        <f>IF(Wedstrijden!#REF!="x","AA","")</f>
        <v>#REF!</v>
      </c>
      <c r="BM590" s="16" t="e">
        <f>IF(Wedstrijden!#REF!="x","A","")</f>
        <v>#REF!</v>
      </c>
      <c r="BN590" s="16" t="str">
        <f>IF(Wedstrijden!T587="x","B1","")</f>
        <v/>
      </c>
      <c r="BO590" s="16" t="e">
        <f>IF(Wedstrijden!#REF!="x","BB","")</f>
        <v>#REF!</v>
      </c>
      <c r="BP590" s="16" t="str">
        <f>IF(Wedstrijden!V587="x","B","")</f>
        <v/>
      </c>
      <c r="BQ590" s="16" t="str">
        <f>IF(Wedstrijden!W587="x","L1","")</f>
        <v/>
      </c>
      <c r="BR590" s="16" t="str">
        <f>IF(Wedstrijden!X587="x","L2","")</f>
        <v/>
      </c>
      <c r="BS590" s="16" t="str">
        <f>IF(Wedstrijden!Y587="x","M1","")</f>
        <v/>
      </c>
      <c r="BT590" s="16" t="str">
        <f>IF(Wedstrijden!Z587="x","M2","")</f>
        <v/>
      </c>
      <c r="BU590" s="16" t="str">
        <f>IF(Wedstrijden!AA587="x","Z1","")</f>
        <v/>
      </c>
      <c r="BV590" s="16" t="str">
        <f>IF(Wedstrijden!AB587="x","Z2","")</f>
        <v/>
      </c>
      <c r="BW590" s="16" t="str">
        <f>IF(COUNTA(Wedstrijden!K587:S587)&lt;&gt;0,1,"")</f>
        <v/>
      </c>
      <c r="BX590" s="16" t="str">
        <f t="shared" si="55"/>
        <v/>
      </c>
      <c r="BY590" s="16" t="str">
        <f>IF(Wedstrijden!K587="x","BB","")</f>
        <v/>
      </c>
      <c r="BZ590" s="16" t="str">
        <f>IF(Wedstrijden!L587="x","B","")</f>
        <v/>
      </c>
      <c r="CA590" s="16" t="str">
        <f>IF(Wedstrijden!M587="x","L1","")</f>
        <v/>
      </c>
      <c r="CB590" s="16" t="str">
        <f>IF(Wedstrijden!N587="x","L2","")</f>
        <v/>
      </c>
      <c r="CC590" s="16" t="str">
        <f>IF(Wedstrijden!O587="x","M1","")</f>
        <v/>
      </c>
      <c r="CD590" s="16" t="str">
        <f>IF(Wedstrijden!P587="x","M2","")</f>
        <v/>
      </c>
      <c r="CE590" s="16" t="str">
        <f>IF(Wedstrijden!Q587="x","Z1","")</f>
        <v/>
      </c>
      <c r="CF590" s="16" t="str">
        <f>IF(Wedstrijden!R587="x","Z2","")</f>
        <v/>
      </c>
      <c r="CG590" s="16" t="str">
        <f>IF(Wedstrijden!S587="x","ZZL","")</f>
        <v/>
      </c>
      <c r="CL590" s="16" t="str">
        <f>IF(COUNTA(Wedstrijden!AQ587:BA587)&lt;&gt;0,2,"")</f>
        <v/>
      </c>
      <c r="CM590" s="16" t="str">
        <f t="shared" si="56"/>
        <v/>
      </c>
      <c r="CN590" s="16" t="str">
        <f>IF(Wedstrijden!AQ587="x","AA","")</f>
        <v/>
      </c>
      <c r="CO590" s="16" t="str">
        <f>IF(Wedstrijden!AR587="x","A","")</f>
        <v/>
      </c>
      <c r="CP590" s="16" t="str">
        <f>IF(Wedstrijden!AS587="x","BB","")</f>
        <v/>
      </c>
      <c r="CQ590" s="16" t="str">
        <f>IF(Wedstrijden!AT587="x","B","")</f>
        <v/>
      </c>
      <c r="CR590" s="16" t="str">
        <f>IF(Wedstrijden!AU587="x","L","")</f>
        <v/>
      </c>
      <c r="CS590" s="16" t="str">
        <f>IF(Wedstrijden!AV587="x","M","")</f>
        <v/>
      </c>
      <c r="CT590" s="16" t="str">
        <f>IF(Wedstrijden!AW587="x","Z","")</f>
        <v/>
      </c>
      <c r="CU590" s="16" t="str">
        <f>IF(Wedstrijden!BA587="x","ZZ","")</f>
        <v/>
      </c>
      <c r="CV590" s="16" t="str">
        <f>IF(COUNTA(Wedstrijden!AH587:AO587)&lt;&gt;0,2,"")</f>
        <v/>
      </c>
      <c r="CW590" s="16" t="str">
        <f t="shared" si="57"/>
        <v/>
      </c>
      <c r="CX590" s="16" t="str">
        <f>IF(Wedstrijden!AH587="x","BB","")</f>
        <v/>
      </c>
      <c r="CY590" s="16" t="str">
        <f>IF(Wedstrijden!AI587="x","B","")</f>
        <v/>
      </c>
      <c r="CZ590" s="16" t="str">
        <f>IF(Wedstrijden!AJ587="x","L","")</f>
        <v/>
      </c>
      <c r="DA590" s="16" t="str">
        <f>IF(Wedstrijden!AK587="x","M","")</f>
        <v/>
      </c>
      <c r="DB590" s="16" t="str">
        <f>IF(Wedstrijden!AL587="x","Z","")</f>
        <v/>
      </c>
      <c r="DC590" s="16" t="str">
        <f>IF(Wedstrijden!AM587="x","ZZ","")</f>
        <v/>
      </c>
      <c r="DD590" s="16" t="str">
        <f>IF(Wedstrijden!AO587="x","1.40","")</f>
        <v/>
      </c>
      <c r="DE590" s="16" t="str">
        <f>IF(COUNTA(Wedstrijden!BC587:BE587)&lt;&gt;0,6,"")</f>
        <v/>
      </c>
      <c r="DF590" s="16" t="str">
        <f t="shared" si="58"/>
        <v/>
      </c>
      <c r="DG590" s="16" t="str">
        <f>IF(Wedstrijden!BC587="x","L","")</f>
        <v/>
      </c>
      <c r="DH590" s="16" t="str">
        <f>IF(Wedstrijden!BD587="x","M","")</f>
        <v/>
      </c>
      <c r="DI590" s="16" t="str">
        <f>IF(Wedstrijden!BE587="x","Z","")</f>
        <v/>
      </c>
      <c r="DJ590" s="16" t="str">
        <f>IF(Wedstrijden!BF587="x","Z","")</f>
        <v/>
      </c>
      <c r="DK590" s="16" t="str">
        <f>IF(COUNTA(Wedstrijden!BH587:BJ587)&lt;&gt;0,6,"")</f>
        <v/>
      </c>
      <c r="DL590" s="16" t="str">
        <f t="shared" si="59"/>
        <v/>
      </c>
      <c r="DM590" s="16" t="str">
        <f>IF(Wedstrijden!BH587="x","L","")</f>
        <v/>
      </c>
      <c r="DN590" s="16" t="str">
        <f>IF(Wedstrijden!BI587="x","M","")</f>
        <v/>
      </c>
      <c r="DO590" s="16" t="str">
        <f>IF(Wedstrijden!BJ587="x","Z","")</f>
        <v/>
      </c>
      <c r="DP590" s="16" t="str">
        <f>IF(Wedstrijden!BK587="x","Z","")</f>
        <v/>
      </c>
    </row>
    <row r="591" spans="1:120" ht="14.4" x14ac:dyDescent="0.3">
      <c r="A591" s="18">
        <f>Wedstrijden!A588</f>
        <v>0</v>
      </c>
      <c r="B591" s="16" t="str">
        <f>IFERROR(VLOOKUP(Wedstrijden!#REF!,#REF!,2,FALSE),"")</f>
        <v/>
      </c>
      <c r="C591" s="16">
        <f>Wedstrijden!E588</f>
        <v>0</v>
      </c>
      <c r="D591" s="16" t="str">
        <f>IFERROR(VLOOKUP(Wedstrijden!#REF!,#REF!,2,FALSE),"")</f>
        <v/>
      </c>
      <c r="E591" s="16" t="str">
        <f>IFERROR(VLOOKUP(Wedstrijden!#REF!,#REF!,5,FALSE),"")</f>
        <v/>
      </c>
      <c r="F591" s="16" t="e">
        <f>IF(Wedstrijden!#REF!&lt;&gt;"",Wedstrijden!#REF!,"")</f>
        <v>#REF!</v>
      </c>
      <c r="G591" s="16" t="e">
        <f>IF(Wedstrijden!#REF!="Indoor",1,0)</f>
        <v>#REF!</v>
      </c>
      <c r="H591" s="16" t="e">
        <f>Wedstrijden!#REF!</f>
        <v>#REF!</v>
      </c>
      <c r="I591" s="16" t="e">
        <f>IF(Wedstrijden!#REF!="Nee",0,IF(Wedstrijden!#REF!="Ja",1,""))</f>
        <v>#REF!</v>
      </c>
      <c r="J591" s="16" t="e">
        <f>IF(Wedstrijden!#REF!&lt;&gt;"",Wedstrijden!#REF!,"")</f>
        <v>#REF!</v>
      </c>
      <c r="BJ591" s="16" t="str">
        <f>IF(COUNTA(Wedstrijden!T588:AB588)&lt;&gt;0,1,"")</f>
        <v/>
      </c>
      <c r="BK591" s="16" t="str">
        <f t="shared" si="54"/>
        <v/>
      </c>
      <c r="BL591" s="16" t="e">
        <f>IF(Wedstrijden!#REF!="x","AA","")</f>
        <v>#REF!</v>
      </c>
      <c r="BM591" s="16" t="e">
        <f>IF(Wedstrijden!#REF!="x","A","")</f>
        <v>#REF!</v>
      </c>
      <c r="BN591" s="16" t="str">
        <f>IF(Wedstrijden!T588="x","B1","")</f>
        <v/>
      </c>
      <c r="BO591" s="16" t="e">
        <f>IF(Wedstrijden!#REF!="x","BB","")</f>
        <v>#REF!</v>
      </c>
      <c r="BP591" s="16" t="str">
        <f>IF(Wedstrijden!V588="x","B","")</f>
        <v/>
      </c>
      <c r="BQ591" s="16" t="str">
        <f>IF(Wedstrijden!W588="x","L1","")</f>
        <v/>
      </c>
      <c r="BR591" s="16" t="str">
        <f>IF(Wedstrijden!X588="x","L2","")</f>
        <v/>
      </c>
      <c r="BS591" s="16" t="str">
        <f>IF(Wedstrijden!Y588="x","M1","")</f>
        <v/>
      </c>
      <c r="BT591" s="16" t="str">
        <f>IF(Wedstrijden!Z588="x","M2","")</f>
        <v/>
      </c>
      <c r="BU591" s="16" t="str">
        <f>IF(Wedstrijden!AA588="x","Z1","")</f>
        <v/>
      </c>
      <c r="BV591" s="16" t="str">
        <f>IF(Wedstrijden!AB588="x","Z2","")</f>
        <v/>
      </c>
      <c r="BW591" s="16" t="str">
        <f>IF(COUNTA(Wedstrijden!K588:S588)&lt;&gt;0,1,"")</f>
        <v/>
      </c>
      <c r="BX591" s="16" t="str">
        <f t="shared" si="55"/>
        <v/>
      </c>
      <c r="BY591" s="16" t="str">
        <f>IF(Wedstrijden!K588="x","BB","")</f>
        <v/>
      </c>
      <c r="BZ591" s="16" t="str">
        <f>IF(Wedstrijden!L588="x","B","")</f>
        <v/>
      </c>
      <c r="CA591" s="16" t="str">
        <f>IF(Wedstrijden!M588="x","L1","")</f>
        <v/>
      </c>
      <c r="CB591" s="16" t="str">
        <f>IF(Wedstrijden!N588="x","L2","")</f>
        <v/>
      </c>
      <c r="CC591" s="16" t="str">
        <f>IF(Wedstrijden!O588="x","M1","")</f>
        <v/>
      </c>
      <c r="CD591" s="16" t="str">
        <f>IF(Wedstrijden!P588="x","M2","")</f>
        <v/>
      </c>
      <c r="CE591" s="16" t="str">
        <f>IF(Wedstrijden!Q588="x","Z1","")</f>
        <v/>
      </c>
      <c r="CF591" s="16" t="str">
        <f>IF(Wedstrijden!R588="x","Z2","")</f>
        <v/>
      </c>
      <c r="CG591" s="16" t="str">
        <f>IF(Wedstrijden!S588="x","ZZL","")</f>
        <v/>
      </c>
      <c r="CL591" s="16" t="str">
        <f>IF(COUNTA(Wedstrijden!AQ588:BA588)&lt;&gt;0,2,"")</f>
        <v/>
      </c>
      <c r="CM591" s="16" t="str">
        <f t="shared" si="56"/>
        <v/>
      </c>
      <c r="CN591" s="16" t="str">
        <f>IF(Wedstrijden!AQ588="x","AA","")</f>
        <v/>
      </c>
      <c r="CO591" s="16" t="str">
        <f>IF(Wedstrijden!AR588="x","A","")</f>
        <v/>
      </c>
      <c r="CP591" s="16" t="str">
        <f>IF(Wedstrijden!AS588="x","BB","")</f>
        <v/>
      </c>
      <c r="CQ591" s="16" t="str">
        <f>IF(Wedstrijden!AT588="x","B","")</f>
        <v/>
      </c>
      <c r="CR591" s="16" t="str">
        <f>IF(Wedstrijden!AU588="x","L","")</f>
        <v/>
      </c>
      <c r="CS591" s="16" t="str">
        <f>IF(Wedstrijden!AV588="x","M","")</f>
        <v/>
      </c>
      <c r="CT591" s="16" t="str">
        <f>IF(Wedstrijden!AW588="x","Z","")</f>
        <v/>
      </c>
      <c r="CU591" s="16" t="str">
        <f>IF(Wedstrijden!BA588="x","ZZ","")</f>
        <v/>
      </c>
      <c r="CV591" s="16" t="str">
        <f>IF(COUNTA(Wedstrijden!AH588:AO588)&lt;&gt;0,2,"")</f>
        <v/>
      </c>
      <c r="CW591" s="16" t="str">
        <f t="shared" si="57"/>
        <v/>
      </c>
      <c r="CX591" s="16" t="str">
        <f>IF(Wedstrijden!AH588="x","BB","")</f>
        <v/>
      </c>
      <c r="CY591" s="16" t="str">
        <f>IF(Wedstrijden!AI588="x","B","")</f>
        <v/>
      </c>
      <c r="CZ591" s="16" t="str">
        <f>IF(Wedstrijden!AJ588="x","L","")</f>
        <v/>
      </c>
      <c r="DA591" s="16" t="str">
        <f>IF(Wedstrijden!AK588="x","M","")</f>
        <v/>
      </c>
      <c r="DB591" s="16" t="str">
        <f>IF(Wedstrijden!AL588="x","Z","")</f>
        <v/>
      </c>
      <c r="DC591" s="16" t="str">
        <f>IF(Wedstrijden!AM588="x","ZZ","")</f>
        <v/>
      </c>
      <c r="DD591" s="16" t="str">
        <f>IF(Wedstrijden!AO588="x","1.40","")</f>
        <v/>
      </c>
      <c r="DE591" s="16" t="str">
        <f>IF(COUNTA(Wedstrijden!BC588:BE588)&lt;&gt;0,6,"")</f>
        <v/>
      </c>
      <c r="DF591" s="16" t="str">
        <f t="shared" si="58"/>
        <v/>
      </c>
      <c r="DG591" s="16" t="str">
        <f>IF(Wedstrijden!BC588="x","L","")</f>
        <v/>
      </c>
      <c r="DH591" s="16" t="str">
        <f>IF(Wedstrijden!BD588="x","M","")</f>
        <v/>
      </c>
      <c r="DI591" s="16" t="str">
        <f>IF(Wedstrijden!BE588="x","Z","")</f>
        <v/>
      </c>
      <c r="DJ591" s="16" t="str">
        <f>IF(Wedstrijden!BF588="x","Z","")</f>
        <v/>
      </c>
      <c r="DK591" s="16" t="str">
        <f>IF(COUNTA(Wedstrijden!BH588:BJ588)&lt;&gt;0,6,"")</f>
        <v/>
      </c>
      <c r="DL591" s="16" t="str">
        <f t="shared" si="59"/>
        <v/>
      </c>
      <c r="DM591" s="16" t="str">
        <f>IF(Wedstrijden!BH588="x","L","")</f>
        <v/>
      </c>
      <c r="DN591" s="16" t="str">
        <f>IF(Wedstrijden!BI588="x","M","")</f>
        <v/>
      </c>
      <c r="DO591" s="16" t="str">
        <f>IF(Wedstrijden!BJ588="x","Z","")</f>
        <v/>
      </c>
      <c r="DP591" s="16" t="str">
        <f>IF(Wedstrijden!BK588="x","Z","")</f>
        <v/>
      </c>
    </row>
    <row r="592" spans="1:120" ht="14.4" x14ac:dyDescent="0.3">
      <c r="A592" s="18">
        <f>Wedstrijden!A589</f>
        <v>0</v>
      </c>
      <c r="B592" s="16" t="str">
        <f>IFERROR(VLOOKUP(Wedstrijden!#REF!,#REF!,2,FALSE),"")</f>
        <v/>
      </c>
      <c r="C592" s="16">
        <f>Wedstrijden!E589</f>
        <v>0</v>
      </c>
      <c r="D592" s="16" t="str">
        <f>IFERROR(VLOOKUP(Wedstrijden!#REF!,#REF!,2,FALSE),"")</f>
        <v/>
      </c>
      <c r="E592" s="16" t="str">
        <f>IFERROR(VLOOKUP(Wedstrijden!#REF!,#REF!,5,FALSE),"")</f>
        <v/>
      </c>
      <c r="F592" s="16" t="e">
        <f>IF(Wedstrijden!#REF!&lt;&gt;"",Wedstrijden!#REF!,"")</f>
        <v>#REF!</v>
      </c>
      <c r="G592" s="16" t="e">
        <f>IF(Wedstrijden!#REF!="Indoor",1,0)</f>
        <v>#REF!</v>
      </c>
      <c r="H592" s="16" t="e">
        <f>Wedstrijden!#REF!</f>
        <v>#REF!</v>
      </c>
      <c r="I592" s="16" t="e">
        <f>IF(Wedstrijden!#REF!="Nee",0,IF(Wedstrijden!#REF!="Ja",1,""))</f>
        <v>#REF!</v>
      </c>
      <c r="J592" s="16" t="e">
        <f>IF(Wedstrijden!#REF!&lt;&gt;"",Wedstrijden!#REF!,"")</f>
        <v>#REF!</v>
      </c>
      <c r="BJ592" s="16" t="str">
        <f>IF(COUNTA(Wedstrijden!T589:AB589)&lt;&gt;0,1,"")</f>
        <v/>
      </c>
      <c r="BK592" s="16" t="str">
        <f t="shared" si="54"/>
        <v/>
      </c>
      <c r="BL592" s="16" t="e">
        <f>IF(Wedstrijden!#REF!="x","AA","")</f>
        <v>#REF!</v>
      </c>
      <c r="BM592" s="16" t="e">
        <f>IF(Wedstrijden!#REF!="x","A","")</f>
        <v>#REF!</v>
      </c>
      <c r="BN592" s="16" t="str">
        <f>IF(Wedstrijden!T589="x","B1","")</f>
        <v/>
      </c>
      <c r="BO592" s="16" t="e">
        <f>IF(Wedstrijden!#REF!="x","BB","")</f>
        <v>#REF!</v>
      </c>
      <c r="BP592" s="16" t="str">
        <f>IF(Wedstrijden!V589="x","B","")</f>
        <v/>
      </c>
      <c r="BQ592" s="16" t="str">
        <f>IF(Wedstrijden!W589="x","L1","")</f>
        <v/>
      </c>
      <c r="BR592" s="16" t="str">
        <f>IF(Wedstrijden!X589="x","L2","")</f>
        <v/>
      </c>
      <c r="BS592" s="16" t="str">
        <f>IF(Wedstrijden!Y589="x","M1","")</f>
        <v/>
      </c>
      <c r="BT592" s="16" t="str">
        <f>IF(Wedstrijden!Z589="x","M2","")</f>
        <v/>
      </c>
      <c r="BU592" s="16" t="str">
        <f>IF(Wedstrijden!AA589="x","Z1","")</f>
        <v/>
      </c>
      <c r="BV592" s="16" t="str">
        <f>IF(Wedstrijden!AB589="x","Z2","")</f>
        <v/>
      </c>
      <c r="BW592" s="16" t="str">
        <f>IF(COUNTA(Wedstrijden!K589:S589)&lt;&gt;0,1,"")</f>
        <v/>
      </c>
      <c r="BX592" s="16" t="str">
        <f t="shared" si="55"/>
        <v/>
      </c>
      <c r="BY592" s="16" t="str">
        <f>IF(Wedstrijden!K589="x","BB","")</f>
        <v/>
      </c>
      <c r="BZ592" s="16" t="str">
        <f>IF(Wedstrijden!L589="x","B","")</f>
        <v/>
      </c>
      <c r="CA592" s="16" t="str">
        <f>IF(Wedstrijden!M589="x","L1","")</f>
        <v/>
      </c>
      <c r="CB592" s="16" t="str">
        <f>IF(Wedstrijden!N589="x","L2","")</f>
        <v/>
      </c>
      <c r="CC592" s="16" t="str">
        <f>IF(Wedstrijden!O589="x","M1","")</f>
        <v/>
      </c>
      <c r="CD592" s="16" t="str">
        <f>IF(Wedstrijden!P589="x","M2","")</f>
        <v/>
      </c>
      <c r="CE592" s="16" t="str">
        <f>IF(Wedstrijden!Q589="x","Z1","")</f>
        <v/>
      </c>
      <c r="CF592" s="16" t="str">
        <f>IF(Wedstrijden!R589="x","Z2","")</f>
        <v/>
      </c>
      <c r="CG592" s="16" t="str">
        <f>IF(Wedstrijden!S589="x","ZZL","")</f>
        <v/>
      </c>
      <c r="CL592" s="16" t="str">
        <f>IF(COUNTA(Wedstrijden!AQ589:BA589)&lt;&gt;0,2,"")</f>
        <v/>
      </c>
      <c r="CM592" s="16" t="str">
        <f t="shared" si="56"/>
        <v/>
      </c>
      <c r="CN592" s="16" t="str">
        <f>IF(Wedstrijden!AQ589="x","AA","")</f>
        <v/>
      </c>
      <c r="CO592" s="16" t="str">
        <f>IF(Wedstrijden!AR589="x","A","")</f>
        <v/>
      </c>
      <c r="CP592" s="16" t="str">
        <f>IF(Wedstrijden!AS589="x","BB","")</f>
        <v/>
      </c>
      <c r="CQ592" s="16" t="str">
        <f>IF(Wedstrijden!AT589="x","B","")</f>
        <v/>
      </c>
      <c r="CR592" s="16" t="str">
        <f>IF(Wedstrijden!AU589="x","L","")</f>
        <v/>
      </c>
      <c r="CS592" s="16" t="str">
        <f>IF(Wedstrijden!AV589="x","M","")</f>
        <v/>
      </c>
      <c r="CT592" s="16" t="str">
        <f>IF(Wedstrijden!AW589="x","Z","")</f>
        <v/>
      </c>
      <c r="CU592" s="16" t="str">
        <f>IF(Wedstrijden!BA589="x","ZZ","")</f>
        <v/>
      </c>
      <c r="CV592" s="16" t="str">
        <f>IF(COUNTA(Wedstrijden!AH589:AO589)&lt;&gt;0,2,"")</f>
        <v/>
      </c>
      <c r="CW592" s="16" t="str">
        <f t="shared" si="57"/>
        <v/>
      </c>
      <c r="CX592" s="16" t="str">
        <f>IF(Wedstrijden!AH589="x","BB","")</f>
        <v/>
      </c>
      <c r="CY592" s="16" t="str">
        <f>IF(Wedstrijden!AI589="x","B","")</f>
        <v/>
      </c>
      <c r="CZ592" s="16" t="str">
        <f>IF(Wedstrijden!AJ589="x","L","")</f>
        <v/>
      </c>
      <c r="DA592" s="16" t="str">
        <f>IF(Wedstrijden!AK589="x","M","")</f>
        <v/>
      </c>
      <c r="DB592" s="16" t="str">
        <f>IF(Wedstrijden!AL589="x","Z","")</f>
        <v/>
      </c>
      <c r="DC592" s="16" t="str">
        <f>IF(Wedstrijden!AM589="x","ZZ","")</f>
        <v/>
      </c>
      <c r="DD592" s="16" t="str">
        <f>IF(Wedstrijden!AO589="x","1.40","")</f>
        <v/>
      </c>
      <c r="DE592" s="16" t="str">
        <f>IF(COUNTA(Wedstrijden!BC589:BE589)&lt;&gt;0,6,"")</f>
        <v/>
      </c>
      <c r="DF592" s="16" t="str">
        <f t="shared" si="58"/>
        <v/>
      </c>
      <c r="DG592" s="16" t="str">
        <f>IF(Wedstrijden!BC589="x","L","")</f>
        <v/>
      </c>
      <c r="DH592" s="16" t="str">
        <f>IF(Wedstrijden!BD589="x","M","")</f>
        <v/>
      </c>
      <c r="DI592" s="16" t="str">
        <f>IF(Wedstrijden!BE589="x","Z","")</f>
        <v/>
      </c>
      <c r="DJ592" s="16" t="str">
        <f>IF(Wedstrijden!BF589="x","Z","")</f>
        <v/>
      </c>
      <c r="DK592" s="16" t="str">
        <f>IF(COUNTA(Wedstrijden!BH589:BJ589)&lt;&gt;0,6,"")</f>
        <v/>
      </c>
      <c r="DL592" s="16" t="str">
        <f t="shared" si="59"/>
        <v/>
      </c>
      <c r="DM592" s="16" t="str">
        <f>IF(Wedstrijden!BH589="x","L","")</f>
        <v/>
      </c>
      <c r="DN592" s="16" t="str">
        <f>IF(Wedstrijden!BI589="x","M","")</f>
        <v/>
      </c>
      <c r="DO592" s="16" t="str">
        <f>IF(Wedstrijden!BJ589="x","Z","")</f>
        <v/>
      </c>
      <c r="DP592" s="16" t="str">
        <f>IF(Wedstrijden!BK589="x","Z","")</f>
        <v/>
      </c>
    </row>
    <row r="593" spans="1:120" ht="14.4" x14ac:dyDescent="0.3">
      <c r="A593" s="18">
        <f>Wedstrijden!A590</f>
        <v>0</v>
      </c>
      <c r="B593" s="16" t="str">
        <f>IFERROR(VLOOKUP(Wedstrijden!#REF!,#REF!,2,FALSE),"")</f>
        <v/>
      </c>
      <c r="C593" s="16">
        <f>Wedstrijden!E590</f>
        <v>0</v>
      </c>
      <c r="D593" s="16" t="str">
        <f>IFERROR(VLOOKUP(Wedstrijden!#REF!,#REF!,2,FALSE),"")</f>
        <v/>
      </c>
      <c r="E593" s="16" t="str">
        <f>IFERROR(VLOOKUP(Wedstrijden!#REF!,#REF!,5,FALSE),"")</f>
        <v/>
      </c>
      <c r="F593" s="16" t="e">
        <f>IF(Wedstrijden!#REF!&lt;&gt;"",Wedstrijden!#REF!,"")</f>
        <v>#REF!</v>
      </c>
      <c r="G593" s="16" t="e">
        <f>IF(Wedstrijden!#REF!="Indoor",1,0)</f>
        <v>#REF!</v>
      </c>
      <c r="H593" s="16" t="e">
        <f>Wedstrijden!#REF!</f>
        <v>#REF!</v>
      </c>
      <c r="I593" s="16" t="e">
        <f>IF(Wedstrijden!#REF!="Nee",0,IF(Wedstrijden!#REF!="Ja",1,""))</f>
        <v>#REF!</v>
      </c>
      <c r="J593" s="16" t="e">
        <f>IF(Wedstrijden!#REF!&lt;&gt;"",Wedstrijden!#REF!,"")</f>
        <v>#REF!</v>
      </c>
      <c r="BJ593" s="16" t="str">
        <f>IF(COUNTA(Wedstrijden!T590:AB590)&lt;&gt;0,1,"")</f>
        <v/>
      </c>
      <c r="BK593" s="16" t="str">
        <f t="shared" si="54"/>
        <v/>
      </c>
      <c r="BL593" s="16" t="e">
        <f>IF(Wedstrijden!#REF!="x","AA","")</f>
        <v>#REF!</v>
      </c>
      <c r="BM593" s="16" t="e">
        <f>IF(Wedstrijden!#REF!="x","A","")</f>
        <v>#REF!</v>
      </c>
      <c r="BN593" s="16" t="str">
        <f>IF(Wedstrijden!T590="x","B1","")</f>
        <v/>
      </c>
      <c r="BO593" s="16" t="e">
        <f>IF(Wedstrijden!#REF!="x","BB","")</f>
        <v>#REF!</v>
      </c>
      <c r="BP593" s="16" t="str">
        <f>IF(Wedstrijden!V590="x","B","")</f>
        <v/>
      </c>
      <c r="BQ593" s="16" t="str">
        <f>IF(Wedstrijden!W590="x","L1","")</f>
        <v/>
      </c>
      <c r="BR593" s="16" t="str">
        <f>IF(Wedstrijden!X590="x","L2","")</f>
        <v/>
      </c>
      <c r="BS593" s="16" t="str">
        <f>IF(Wedstrijden!Y590="x","M1","")</f>
        <v/>
      </c>
      <c r="BT593" s="16" t="str">
        <f>IF(Wedstrijden!Z590="x","M2","")</f>
        <v/>
      </c>
      <c r="BU593" s="16" t="str">
        <f>IF(Wedstrijden!AA590="x","Z1","")</f>
        <v/>
      </c>
      <c r="BV593" s="16" t="str">
        <f>IF(Wedstrijden!AB590="x","Z2","")</f>
        <v/>
      </c>
      <c r="BW593" s="16" t="str">
        <f>IF(COUNTA(Wedstrijden!K590:S590)&lt;&gt;0,1,"")</f>
        <v/>
      </c>
      <c r="BX593" s="16" t="str">
        <f t="shared" si="55"/>
        <v/>
      </c>
      <c r="BY593" s="16" t="str">
        <f>IF(Wedstrijden!K590="x","BB","")</f>
        <v/>
      </c>
      <c r="BZ593" s="16" t="str">
        <f>IF(Wedstrijden!L590="x","B","")</f>
        <v/>
      </c>
      <c r="CA593" s="16" t="str">
        <f>IF(Wedstrijden!M590="x","L1","")</f>
        <v/>
      </c>
      <c r="CB593" s="16" t="str">
        <f>IF(Wedstrijden!N590="x","L2","")</f>
        <v/>
      </c>
      <c r="CC593" s="16" t="str">
        <f>IF(Wedstrijden!O590="x","M1","")</f>
        <v/>
      </c>
      <c r="CD593" s="16" t="str">
        <f>IF(Wedstrijden!P590="x","M2","")</f>
        <v/>
      </c>
      <c r="CE593" s="16" t="str">
        <f>IF(Wedstrijden!Q590="x","Z1","")</f>
        <v/>
      </c>
      <c r="CF593" s="16" t="str">
        <f>IF(Wedstrijden!R590="x","Z2","")</f>
        <v/>
      </c>
      <c r="CG593" s="16" t="str">
        <f>IF(Wedstrijden!S590="x","ZZL","")</f>
        <v/>
      </c>
      <c r="CL593" s="16" t="str">
        <f>IF(COUNTA(Wedstrijden!AQ590:BA590)&lt;&gt;0,2,"")</f>
        <v/>
      </c>
      <c r="CM593" s="16" t="str">
        <f t="shared" si="56"/>
        <v/>
      </c>
      <c r="CN593" s="16" t="str">
        <f>IF(Wedstrijden!AQ590="x","AA","")</f>
        <v/>
      </c>
      <c r="CO593" s="16" t="str">
        <f>IF(Wedstrijden!AR590="x","A","")</f>
        <v/>
      </c>
      <c r="CP593" s="16" t="str">
        <f>IF(Wedstrijden!AS590="x","BB","")</f>
        <v/>
      </c>
      <c r="CQ593" s="16" t="str">
        <f>IF(Wedstrijden!AT590="x","B","")</f>
        <v/>
      </c>
      <c r="CR593" s="16" t="str">
        <f>IF(Wedstrijden!AU590="x","L","")</f>
        <v/>
      </c>
      <c r="CS593" s="16" t="str">
        <f>IF(Wedstrijden!AV590="x","M","")</f>
        <v/>
      </c>
      <c r="CT593" s="16" t="str">
        <f>IF(Wedstrijden!AW590="x","Z","")</f>
        <v/>
      </c>
      <c r="CU593" s="16" t="str">
        <f>IF(Wedstrijden!BA590="x","ZZ","")</f>
        <v/>
      </c>
      <c r="CV593" s="16" t="str">
        <f>IF(COUNTA(Wedstrijden!AH590:AO590)&lt;&gt;0,2,"")</f>
        <v/>
      </c>
      <c r="CW593" s="16" t="str">
        <f t="shared" si="57"/>
        <v/>
      </c>
      <c r="CX593" s="16" t="str">
        <f>IF(Wedstrijden!AH590="x","BB","")</f>
        <v/>
      </c>
      <c r="CY593" s="16" t="str">
        <f>IF(Wedstrijden!AI590="x","B","")</f>
        <v/>
      </c>
      <c r="CZ593" s="16" t="str">
        <f>IF(Wedstrijden!AJ590="x","L","")</f>
        <v/>
      </c>
      <c r="DA593" s="16" t="str">
        <f>IF(Wedstrijden!AK590="x","M","")</f>
        <v/>
      </c>
      <c r="DB593" s="16" t="str">
        <f>IF(Wedstrijden!AL590="x","Z","")</f>
        <v/>
      </c>
      <c r="DC593" s="16" t="str">
        <f>IF(Wedstrijden!AM590="x","ZZ","")</f>
        <v/>
      </c>
      <c r="DD593" s="16" t="str">
        <f>IF(Wedstrijden!AO590="x","1.40","")</f>
        <v/>
      </c>
      <c r="DE593" s="16" t="str">
        <f>IF(COUNTA(Wedstrijden!BC590:BE590)&lt;&gt;0,6,"")</f>
        <v/>
      </c>
      <c r="DF593" s="16" t="str">
        <f t="shared" si="58"/>
        <v/>
      </c>
      <c r="DG593" s="16" t="str">
        <f>IF(Wedstrijden!BC590="x","L","")</f>
        <v/>
      </c>
      <c r="DH593" s="16" t="str">
        <f>IF(Wedstrijden!BD590="x","M","")</f>
        <v/>
      </c>
      <c r="DI593" s="16" t="str">
        <f>IF(Wedstrijden!BE590="x","Z","")</f>
        <v/>
      </c>
      <c r="DJ593" s="16" t="str">
        <f>IF(Wedstrijden!BF590="x","Z","")</f>
        <v/>
      </c>
      <c r="DK593" s="16" t="str">
        <f>IF(COUNTA(Wedstrijden!BH590:BJ590)&lt;&gt;0,6,"")</f>
        <v/>
      </c>
      <c r="DL593" s="16" t="str">
        <f t="shared" si="59"/>
        <v/>
      </c>
      <c r="DM593" s="16" t="str">
        <f>IF(Wedstrijden!BH590="x","L","")</f>
        <v/>
      </c>
      <c r="DN593" s="16" t="str">
        <f>IF(Wedstrijden!BI590="x","M","")</f>
        <v/>
      </c>
      <c r="DO593" s="16" t="str">
        <f>IF(Wedstrijden!BJ590="x","Z","")</f>
        <v/>
      </c>
      <c r="DP593" s="16" t="str">
        <f>IF(Wedstrijden!BK590="x","Z","")</f>
        <v/>
      </c>
    </row>
    <row r="594" spans="1:120" ht="14.4" x14ac:dyDescent="0.3">
      <c r="A594" s="18">
        <f>Wedstrijden!A591</f>
        <v>0</v>
      </c>
      <c r="B594" s="16" t="str">
        <f>IFERROR(VLOOKUP(Wedstrijden!#REF!,#REF!,2,FALSE),"")</f>
        <v/>
      </c>
      <c r="C594" s="16">
        <f>Wedstrijden!E591</f>
        <v>0</v>
      </c>
      <c r="D594" s="16" t="str">
        <f>IFERROR(VLOOKUP(Wedstrijden!#REF!,#REF!,2,FALSE),"")</f>
        <v/>
      </c>
      <c r="E594" s="16" t="str">
        <f>IFERROR(VLOOKUP(Wedstrijden!#REF!,#REF!,5,FALSE),"")</f>
        <v/>
      </c>
      <c r="F594" s="16" t="e">
        <f>IF(Wedstrijden!#REF!&lt;&gt;"",Wedstrijden!#REF!,"")</f>
        <v>#REF!</v>
      </c>
      <c r="G594" s="16" t="e">
        <f>IF(Wedstrijden!#REF!="Indoor",1,0)</f>
        <v>#REF!</v>
      </c>
      <c r="H594" s="16" t="e">
        <f>Wedstrijden!#REF!</f>
        <v>#REF!</v>
      </c>
      <c r="I594" s="16" t="e">
        <f>IF(Wedstrijden!#REF!="Nee",0,IF(Wedstrijden!#REF!="Ja",1,""))</f>
        <v>#REF!</v>
      </c>
      <c r="J594" s="16" t="e">
        <f>IF(Wedstrijden!#REF!&lt;&gt;"",Wedstrijden!#REF!,"")</f>
        <v>#REF!</v>
      </c>
      <c r="BJ594" s="16" t="str">
        <f>IF(COUNTA(Wedstrijden!T591:AB591)&lt;&gt;0,1,"")</f>
        <v/>
      </c>
      <c r="BK594" s="16" t="str">
        <f t="shared" si="54"/>
        <v/>
      </c>
      <c r="BL594" s="16" t="e">
        <f>IF(Wedstrijden!#REF!="x","AA","")</f>
        <v>#REF!</v>
      </c>
      <c r="BM594" s="16" t="e">
        <f>IF(Wedstrijden!#REF!="x","A","")</f>
        <v>#REF!</v>
      </c>
      <c r="BN594" s="16" t="str">
        <f>IF(Wedstrijden!T591="x","B1","")</f>
        <v/>
      </c>
      <c r="BO594" s="16" t="e">
        <f>IF(Wedstrijden!#REF!="x","BB","")</f>
        <v>#REF!</v>
      </c>
      <c r="BP594" s="16" t="str">
        <f>IF(Wedstrijden!V591="x","B","")</f>
        <v/>
      </c>
      <c r="BQ594" s="16" t="str">
        <f>IF(Wedstrijden!W591="x","L1","")</f>
        <v/>
      </c>
      <c r="BR594" s="16" t="str">
        <f>IF(Wedstrijden!X591="x","L2","")</f>
        <v/>
      </c>
      <c r="BS594" s="16" t="str">
        <f>IF(Wedstrijden!Y591="x","M1","")</f>
        <v/>
      </c>
      <c r="BT594" s="16" t="str">
        <f>IF(Wedstrijden!Z591="x","M2","")</f>
        <v/>
      </c>
      <c r="BU594" s="16" t="str">
        <f>IF(Wedstrijden!AA591="x","Z1","")</f>
        <v/>
      </c>
      <c r="BV594" s="16" t="str">
        <f>IF(Wedstrijden!AB591="x","Z2","")</f>
        <v/>
      </c>
      <c r="BW594" s="16" t="str">
        <f>IF(COUNTA(Wedstrijden!K591:S591)&lt;&gt;0,1,"")</f>
        <v/>
      </c>
      <c r="BX594" s="16" t="str">
        <f t="shared" si="55"/>
        <v/>
      </c>
      <c r="BY594" s="16" t="str">
        <f>IF(Wedstrijden!K591="x","BB","")</f>
        <v/>
      </c>
      <c r="BZ594" s="16" t="str">
        <f>IF(Wedstrijden!L591="x","B","")</f>
        <v/>
      </c>
      <c r="CA594" s="16" t="str">
        <f>IF(Wedstrijden!M591="x","L1","")</f>
        <v/>
      </c>
      <c r="CB594" s="16" t="str">
        <f>IF(Wedstrijden!N591="x","L2","")</f>
        <v/>
      </c>
      <c r="CC594" s="16" t="str">
        <f>IF(Wedstrijden!O591="x","M1","")</f>
        <v/>
      </c>
      <c r="CD594" s="16" t="str">
        <f>IF(Wedstrijden!P591="x","M2","")</f>
        <v/>
      </c>
      <c r="CE594" s="16" t="str">
        <f>IF(Wedstrijden!Q591="x","Z1","")</f>
        <v/>
      </c>
      <c r="CF594" s="16" t="str">
        <f>IF(Wedstrijden!R591="x","Z2","")</f>
        <v/>
      </c>
      <c r="CG594" s="16" t="str">
        <f>IF(Wedstrijden!S591="x","ZZL","")</f>
        <v/>
      </c>
      <c r="CL594" s="16" t="str">
        <f>IF(COUNTA(Wedstrijden!AQ591:BA591)&lt;&gt;0,2,"")</f>
        <v/>
      </c>
      <c r="CM594" s="16" t="str">
        <f t="shared" si="56"/>
        <v/>
      </c>
      <c r="CN594" s="16" t="str">
        <f>IF(Wedstrijden!AQ591="x","AA","")</f>
        <v/>
      </c>
      <c r="CO594" s="16" t="str">
        <f>IF(Wedstrijden!AR591="x","A","")</f>
        <v/>
      </c>
      <c r="CP594" s="16" t="str">
        <f>IF(Wedstrijden!AS591="x","BB","")</f>
        <v/>
      </c>
      <c r="CQ594" s="16" t="str">
        <f>IF(Wedstrijden!AT591="x","B","")</f>
        <v/>
      </c>
      <c r="CR594" s="16" t="str">
        <f>IF(Wedstrijden!AU591="x","L","")</f>
        <v/>
      </c>
      <c r="CS594" s="16" t="str">
        <f>IF(Wedstrijden!AV591="x","M","")</f>
        <v/>
      </c>
      <c r="CT594" s="16" t="str">
        <f>IF(Wedstrijden!AW591="x","Z","")</f>
        <v/>
      </c>
      <c r="CU594" s="16" t="str">
        <f>IF(Wedstrijden!BA591="x","ZZ","")</f>
        <v/>
      </c>
      <c r="CV594" s="16" t="str">
        <f>IF(COUNTA(Wedstrijden!AH591:AO591)&lt;&gt;0,2,"")</f>
        <v/>
      </c>
      <c r="CW594" s="16" t="str">
        <f t="shared" si="57"/>
        <v/>
      </c>
      <c r="CX594" s="16" t="str">
        <f>IF(Wedstrijden!AH591="x","BB","")</f>
        <v/>
      </c>
      <c r="CY594" s="16" t="str">
        <f>IF(Wedstrijden!AI591="x","B","")</f>
        <v/>
      </c>
      <c r="CZ594" s="16" t="str">
        <f>IF(Wedstrijden!AJ591="x","L","")</f>
        <v/>
      </c>
      <c r="DA594" s="16" t="str">
        <f>IF(Wedstrijden!AK591="x","M","")</f>
        <v/>
      </c>
      <c r="DB594" s="16" t="str">
        <f>IF(Wedstrijden!AL591="x","Z","")</f>
        <v/>
      </c>
      <c r="DC594" s="16" t="str">
        <f>IF(Wedstrijden!AM591="x","ZZ","")</f>
        <v/>
      </c>
      <c r="DD594" s="16" t="str">
        <f>IF(Wedstrijden!AO591="x","1.40","")</f>
        <v/>
      </c>
      <c r="DE594" s="16" t="str">
        <f>IF(COUNTA(Wedstrijden!BC591:BE591)&lt;&gt;0,6,"")</f>
        <v/>
      </c>
      <c r="DF594" s="16" t="str">
        <f t="shared" si="58"/>
        <v/>
      </c>
      <c r="DG594" s="16" t="str">
        <f>IF(Wedstrijden!BC591="x","L","")</f>
        <v/>
      </c>
      <c r="DH594" s="16" t="str">
        <f>IF(Wedstrijden!BD591="x","M","")</f>
        <v/>
      </c>
      <c r="DI594" s="16" t="str">
        <f>IF(Wedstrijden!BE591="x","Z","")</f>
        <v/>
      </c>
      <c r="DJ594" s="16" t="str">
        <f>IF(Wedstrijden!BF591="x","Z","")</f>
        <v/>
      </c>
      <c r="DK594" s="16" t="str">
        <f>IF(COUNTA(Wedstrijden!BH591:BJ591)&lt;&gt;0,6,"")</f>
        <v/>
      </c>
      <c r="DL594" s="16" t="str">
        <f t="shared" si="59"/>
        <v/>
      </c>
      <c r="DM594" s="16" t="str">
        <f>IF(Wedstrijden!BH591="x","L","")</f>
        <v/>
      </c>
      <c r="DN594" s="16" t="str">
        <f>IF(Wedstrijden!BI591="x","M","")</f>
        <v/>
      </c>
      <c r="DO594" s="16" t="str">
        <f>IF(Wedstrijden!BJ591="x","Z","")</f>
        <v/>
      </c>
      <c r="DP594" s="16" t="str">
        <f>IF(Wedstrijden!BK591="x","Z","")</f>
        <v/>
      </c>
    </row>
    <row r="595" spans="1:120" ht="14.4" x14ac:dyDescent="0.3">
      <c r="A595" s="18">
        <f>Wedstrijden!A592</f>
        <v>0</v>
      </c>
      <c r="B595" s="16" t="str">
        <f>IFERROR(VLOOKUP(Wedstrijden!#REF!,#REF!,2,FALSE),"")</f>
        <v/>
      </c>
      <c r="C595" s="16">
        <f>Wedstrijden!E592</f>
        <v>0</v>
      </c>
      <c r="D595" s="16" t="str">
        <f>IFERROR(VLOOKUP(Wedstrijden!#REF!,#REF!,2,FALSE),"")</f>
        <v/>
      </c>
      <c r="E595" s="16" t="str">
        <f>IFERROR(VLOOKUP(Wedstrijden!#REF!,#REF!,5,FALSE),"")</f>
        <v/>
      </c>
      <c r="F595" s="16" t="e">
        <f>IF(Wedstrijden!#REF!&lt;&gt;"",Wedstrijden!#REF!,"")</f>
        <v>#REF!</v>
      </c>
      <c r="G595" s="16" t="e">
        <f>IF(Wedstrijden!#REF!="Indoor",1,0)</f>
        <v>#REF!</v>
      </c>
      <c r="H595" s="16" t="e">
        <f>Wedstrijden!#REF!</f>
        <v>#REF!</v>
      </c>
      <c r="I595" s="16" t="e">
        <f>IF(Wedstrijden!#REF!="Nee",0,IF(Wedstrijden!#REF!="Ja",1,""))</f>
        <v>#REF!</v>
      </c>
      <c r="J595" s="16" t="e">
        <f>IF(Wedstrijden!#REF!&lt;&gt;"",Wedstrijden!#REF!,"")</f>
        <v>#REF!</v>
      </c>
      <c r="BJ595" s="16" t="str">
        <f>IF(COUNTA(Wedstrijden!T592:AB592)&lt;&gt;0,1,"")</f>
        <v/>
      </c>
      <c r="BK595" s="16" t="str">
        <f t="shared" si="54"/>
        <v/>
      </c>
      <c r="BL595" s="16" t="e">
        <f>IF(Wedstrijden!#REF!="x","AA","")</f>
        <v>#REF!</v>
      </c>
      <c r="BM595" s="16" t="e">
        <f>IF(Wedstrijden!#REF!="x","A","")</f>
        <v>#REF!</v>
      </c>
      <c r="BN595" s="16" t="str">
        <f>IF(Wedstrijden!T592="x","B1","")</f>
        <v/>
      </c>
      <c r="BO595" s="16" t="e">
        <f>IF(Wedstrijden!#REF!="x","BB","")</f>
        <v>#REF!</v>
      </c>
      <c r="BP595" s="16" t="str">
        <f>IF(Wedstrijden!V592="x","B","")</f>
        <v/>
      </c>
      <c r="BQ595" s="16" t="str">
        <f>IF(Wedstrijden!W592="x","L1","")</f>
        <v/>
      </c>
      <c r="BR595" s="16" t="str">
        <f>IF(Wedstrijden!X592="x","L2","")</f>
        <v/>
      </c>
      <c r="BS595" s="16" t="str">
        <f>IF(Wedstrijden!Y592="x","M1","")</f>
        <v/>
      </c>
      <c r="BT595" s="16" t="str">
        <f>IF(Wedstrijden!Z592="x","M2","")</f>
        <v/>
      </c>
      <c r="BU595" s="16" t="str">
        <f>IF(Wedstrijden!AA592="x","Z1","")</f>
        <v/>
      </c>
      <c r="BV595" s="16" t="str">
        <f>IF(Wedstrijden!AB592="x","Z2","")</f>
        <v/>
      </c>
      <c r="BW595" s="16" t="str">
        <f>IF(COUNTA(Wedstrijden!K592:S592)&lt;&gt;0,1,"")</f>
        <v/>
      </c>
      <c r="BX595" s="16" t="str">
        <f t="shared" si="55"/>
        <v/>
      </c>
      <c r="BY595" s="16" t="str">
        <f>IF(Wedstrijden!K592="x","BB","")</f>
        <v/>
      </c>
      <c r="BZ595" s="16" t="str">
        <f>IF(Wedstrijden!L592="x","B","")</f>
        <v/>
      </c>
      <c r="CA595" s="16" t="str">
        <f>IF(Wedstrijden!M592="x","L1","")</f>
        <v/>
      </c>
      <c r="CB595" s="16" t="str">
        <f>IF(Wedstrijden!N592="x","L2","")</f>
        <v/>
      </c>
      <c r="CC595" s="16" t="str">
        <f>IF(Wedstrijden!O592="x","M1","")</f>
        <v/>
      </c>
      <c r="CD595" s="16" t="str">
        <f>IF(Wedstrijden!P592="x","M2","")</f>
        <v/>
      </c>
      <c r="CE595" s="16" t="str">
        <f>IF(Wedstrijden!Q592="x","Z1","")</f>
        <v/>
      </c>
      <c r="CF595" s="16" t="str">
        <f>IF(Wedstrijden!R592="x","Z2","")</f>
        <v/>
      </c>
      <c r="CG595" s="16" t="str">
        <f>IF(Wedstrijden!S592="x","ZZL","")</f>
        <v/>
      </c>
      <c r="CL595" s="16" t="str">
        <f>IF(COUNTA(Wedstrijden!AQ592:BA592)&lt;&gt;0,2,"")</f>
        <v/>
      </c>
      <c r="CM595" s="16" t="str">
        <f t="shared" si="56"/>
        <v/>
      </c>
      <c r="CN595" s="16" t="str">
        <f>IF(Wedstrijden!AQ592="x","AA","")</f>
        <v/>
      </c>
      <c r="CO595" s="16" t="str">
        <f>IF(Wedstrijden!AR592="x","A","")</f>
        <v/>
      </c>
      <c r="CP595" s="16" t="str">
        <f>IF(Wedstrijden!AS592="x","BB","")</f>
        <v/>
      </c>
      <c r="CQ595" s="16" t="str">
        <f>IF(Wedstrijden!AT592="x","B","")</f>
        <v/>
      </c>
      <c r="CR595" s="16" t="str">
        <f>IF(Wedstrijden!AU592="x","L","")</f>
        <v/>
      </c>
      <c r="CS595" s="16" t="str">
        <f>IF(Wedstrijden!AV592="x","M","")</f>
        <v/>
      </c>
      <c r="CT595" s="16" t="str">
        <f>IF(Wedstrijden!AW592="x","Z","")</f>
        <v/>
      </c>
      <c r="CU595" s="16" t="str">
        <f>IF(Wedstrijden!BA592="x","ZZ","")</f>
        <v/>
      </c>
      <c r="CV595" s="16" t="str">
        <f>IF(COUNTA(Wedstrijden!AH592:AO592)&lt;&gt;0,2,"")</f>
        <v/>
      </c>
      <c r="CW595" s="16" t="str">
        <f t="shared" si="57"/>
        <v/>
      </c>
      <c r="CX595" s="16" t="str">
        <f>IF(Wedstrijden!AH592="x","BB","")</f>
        <v/>
      </c>
      <c r="CY595" s="16" t="str">
        <f>IF(Wedstrijden!AI592="x","B","")</f>
        <v/>
      </c>
      <c r="CZ595" s="16" t="str">
        <f>IF(Wedstrijden!AJ592="x","L","")</f>
        <v/>
      </c>
      <c r="DA595" s="16" t="str">
        <f>IF(Wedstrijden!AK592="x","M","")</f>
        <v/>
      </c>
      <c r="DB595" s="16" t="str">
        <f>IF(Wedstrijden!AL592="x","Z","")</f>
        <v/>
      </c>
      <c r="DC595" s="16" t="str">
        <f>IF(Wedstrijden!AM592="x","ZZ","")</f>
        <v/>
      </c>
      <c r="DD595" s="16" t="str">
        <f>IF(Wedstrijden!AO592="x","1.40","")</f>
        <v/>
      </c>
      <c r="DE595" s="16" t="str">
        <f>IF(COUNTA(Wedstrijden!BC592:BE592)&lt;&gt;0,6,"")</f>
        <v/>
      </c>
      <c r="DF595" s="16" t="str">
        <f t="shared" si="58"/>
        <v/>
      </c>
      <c r="DG595" s="16" t="str">
        <f>IF(Wedstrijden!BC592="x","L","")</f>
        <v/>
      </c>
      <c r="DH595" s="16" t="str">
        <f>IF(Wedstrijden!BD592="x","M","")</f>
        <v/>
      </c>
      <c r="DI595" s="16" t="str">
        <f>IF(Wedstrijden!BE592="x","Z","")</f>
        <v/>
      </c>
      <c r="DJ595" s="16" t="str">
        <f>IF(Wedstrijden!BF592="x","Z","")</f>
        <v/>
      </c>
      <c r="DK595" s="16" t="str">
        <f>IF(COUNTA(Wedstrijden!BH592:BJ592)&lt;&gt;0,6,"")</f>
        <v/>
      </c>
      <c r="DL595" s="16" t="str">
        <f t="shared" si="59"/>
        <v/>
      </c>
      <c r="DM595" s="16" t="str">
        <f>IF(Wedstrijden!BH592="x","L","")</f>
        <v/>
      </c>
      <c r="DN595" s="16" t="str">
        <f>IF(Wedstrijden!BI592="x","M","")</f>
        <v/>
      </c>
      <c r="DO595" s="16" t="str">
        <f>IF(Wedstrijden!BJ592="x","Z","")</f>
        <v/>
      </c>
      <c r="DP595" s="16" t="str">
        <f>IF(Wedstrijden!BK592="x","Z","")</f>
        <v/>
      </c>
    </row>
    <row r="596" spans="1:120" ht="14.4" x14ac:dyDescent="0.3">
      <c r="A596" s="18">
        <f>Wedstrijden!A593</f>
        <v>0</v>
      </c>
      <c r="B596" s="16" t="str">
        <f>IFERROR(VLOOKUP(Wedstrijden!#REF!,#REF!,2,FALSE),"")</f>
        <v/>
      </c>
      <c r="C596" s="16">
        <f>Wedstrijden!E593</f>
        <v>0</v>
      </c>
      <c r="D596" s="16" t="str">
        <f>IFERROR(VLOOKUP(Wedstrijden!#REF!,#REF!,2,FALSE),"")</f>
        <v/>
      </c>
      <c r="E596" s="16" t="str">
        <f>IFERROR(VLOOKUP(Wedstrijden!#REF!,#REF!,5,FALSE),"")</f>
        <v/>
      </c>
      <c r="F596" s="16" t="e">
        <f>IF(Wedstrijden!#REF!&lt;&gt;"",Wedstrijden!#REF!,"")</f>
        <v>#REF!</v>
      </c>
      <c r="G596" s="16" t="e">
        <f>IF(Wedstrijden!#REF!="Indoor",1,0)</f>
        <v>#REF!</v>
      </c>
      <c r="H596" s="16" t="e">
        <f>Wedstrijden!#REF!</f>
        <v>#REF!</v>
      </c>
      <c r="I596" s="16" t="e">
        <f>IF(Wedstrijden!#REF!="Nee",0,IF(Wedstrijden!#REF!="Ja",1,""))</f>
        <v>#REF!</v>
      </c>
      <c r="J596" s="16" t="e">
        <f>IF(Wedstrijden!#REF!&lt;&gt;"",Wedstrijden!#REF!,"")</f>
        <v>#REF!</v>
      </c>
      <c r="BJ596" s="16" t="str">
        <f>IF(COUNTA(Wedstrijden!T593:AB593)&lt;&gt;0,1,"")</f>
        <v/>
      </c>
      <c r="BK596" s="16" t="str">
        <f t="shared" si="54"/>
        <v/>
      </c>
      <c r="BL596" s="16" t="e">
        <f>IF(Wedstrijden!#REF!="x","AA","")</f>
        <v>#REF!</v>
      </c>
      <c r="BM596" s="16" t="e">
        <f>IF(Wedstrijden!#REF!="x","A","")</f>
        <v>#REF!</v>
      </c>
      <c r="BN596" s="16" t="str">
        <f>IF(Wedstrijden!T593="x","B1","")</f>
        <v/>
      </c>
      <c r="BO596" s="16" t="e">
        <f>IF(Wedstrijden!#REF!="x","BB","")</f>
        <v>#REF!</v>
      </c>
      <c r="BP596" s="16" t="str">
        <f>IF(Wedstrijden!V593="x","B","")</f>
        <v/>
      </c>
      <c r="BQ596" s="16" t="str">
        <f>IF(Wedstrijden!W593="x","L1","")</f>
        <v/>
      </c>
      <c r="BR596" s="16" t="str">
        <f>IF(Wedstrijden!X593="x","L2","")</f>
        <v/>
      </c>
      <c r="BS596" s="16" t="str">
        <f>IF(Wedstrijden!Y593="x","M1","")</f>
        <v/>
      </c>
      <c r="BT596" s="16" t="str">
        <f>IF(Wedstrijden!Z593="x","M2","")</f>
        <v/>
      </c>
      <c r="BU596" s="16" t="str">
        <f>IF(Wedstrijden!AA593="x","Z1","")</f>
        <v/>
      </c>
      <c r="BV596" s="16" t="str">
        <f>IF(Wedstrijden!AB593="x","Z2","")</f>
        <v/>
      </c>
      <c r="BW596" s="16" t="str">
        <f>IF(COUNTA(Wedstrijden!K593:S593)&lt;&gt;0,1,"")</f>
        <v/>
      </c>
      <c r="BX596" s="16" t="str">
        <f t="shared" si="55"/>
        <v/>
      </c>
      <c r="BY596" s="16" t="str">
        <f>IF(Wedstrijden!K593="x","BB","")</f>
        <v/>
      </c>
      <c r="BZ596" s="16" t="str">
        <f>IF(Wedstrijden!L593="x","B","")</f>
        <v/>
      </c>
      <c r="CA596" s="16" t="str">
        <f>IF(Wedstrijden!M593="x","L1","")</f>
        <v/>
      </c>
      <c r="CB596" s="16" t="str">
        <f>IF(Wedstrijden!N593="x","L2","")</f>
        <v/>
      </c>
      <c r="CC596" s="16" t="str">
        <f>IF(Wedstrijden!O593="x","M1","")</f>
        <v/>
      </c>
      <c r="CD596" s="16" t="str">
        <f>IF(Wedstrijden!P593="x","M2","")</f>
        <v/>
      </c>
      <c r="CE596" s="16" t="str">
        <f>IF(Wedstrijden!Q593="x","Z1","")</f>
        <v/>
      </c>
      <c r="CF596" s="16" t="str">
        <f>IF(Wedstrijden!R593="x","Z2","")</f>
        <v/>
      </c>
      <c r="CG596" s="16" t="str">
        <f>IF(Wedstrijden!S593="x","ZZL","")</f>
        <v/>
      </c>
      <c r="CL596" s="16" t="str">
        <f>IF(COUNTA(Wedstrijden!AQ593:BA593)&lt;&gt;0,2,"")</f>
        <v/>
      </c>
      <c r="CM596" s="16" t="str">
        <f t="shared" si="56"/>
        <v/>
      </c>
      <c r="CN596" s="16" t="str">
        <f>IF(Wedstrijden!AQ593="x","AA","")</f>
        <v/>
      </c>
      <c r="CO596" s="16" t="str">
        <f>IF(Wedstrijden!AR593="x","A","")</f>
        <v/>
      </c>
      <c r="CP596" s="16" t="str">
        <f>IF(Wedstrijden!AS593="x","BB","")</f>
        <v/>
      </c>
      <c r="CQ596" s="16" t="str">
        <f>IF(Wedstrijden!AT593="x","B","")</f>
        <v/>
      </c>
      <c r="CR596" s="16" t="str">
        <f>IF(Wedstrijden!AU593="x","L","")</f>
        <v/>
      </c>
      <c r="CS596" s="16" t="str">
        <f>IF(Wedstrijden!AV593="x","M","")</f>
        <v/>
      </c>
      <c r="CT596" s="16" t="str">
        <f>IF(Wedstrijden!AW593="x","Z","")</f>
        <v/>
      </c>
      <c r="CU596" s="16" t="str">
        <f>IF(Wedstrijden!BA593="x","ZZ","")</f>
        <v/>
      </c>
      <c r="CV596" s="16" t="str">
        <f>IF(COUNTA(Wedstrijden!AH593:AO593)&lt;&gt;0,2,"")</f>
        <v/>
      </c>
      <c r="CW596" s="16" t="str">
        <f t="shared" si="57"/>
        <v/>
      </c>
      <c r="CX596" s="16" t="str">
        <f>IF(Wedstrijden!AH593="x","BB","")</f>
        <v/>
      </c>
      <c r="CY596" s="16" t="str">
        <f>IF(Wedstrijden!AI593="x","B","")</f>
        <v/>
      </c>
      <c r="CZ596" s="16" t="str">
        <f>IF(Wedstrijden!AJ593="x","L","")</f>
        <v/>
      </c>
      <c r="DA596" s="16" t="str">
        <f>IF(Wedstrijden!AK593="x","M","")</f>
        <v/>
      </c>
      <c r="DB596" s="16" t="str">
        <f>IF(Wedstrijden!AL593="x","Z","")</f>
        <v/>
      </c>
      <c r="DC596" s="16" t="str">
        <f>IF(Wedstrijden!AM593="x","ZZ","")</f>
        <v/>
      </c>
      <c r="DD596" s="16" t="str">
        <f>IF(Wedstrijden!AO593="x","1.40","")</f>
        <v/>
      </c>
      <c r="DE596" s="16" t="str">
        <f>IF(COUNTA(Wedstrijden!BC593:BE593)&lt;&gt;0,6,"")</f>
        <v/>
      </c>
      <c r="DF596" s="16" t="str">
        <f t="shared" si="58"/>
        <v/>
      </c>
      <c r="DG596" s="16" t="str">
        <f>IF(Wedstrijden!BC593="x","L","")</f>
        <v/>
      </c>
      <c r="DH596" s="16" t="str">
        <f>IF(Wedstrijden!BD593="x","M","")</f>
        <v/>
      </c>
      <c r="DI596" s="16" t="str">
        <f>IF(Wedstrijden!BE593="x","Z","")</f>
        <v/>
      </c>
      <c r="DJ596" s="16" t="str">
        <f>IF(Wedstrijden!BF593="x","Z","")</f>
        <v/>
      </c>
      <c r="DK596" s="16" t="str">
        <f>IF(COUNTA(Wedstrijden!BH593:BJ593)&lt;&gt;0,6,"")</f>
        <v/>
      </c>
      <c r="DL596" s="16" t="str">
        <f t="shared" si="59"/>
        <v/>
      </c>
      <c r="DM596" s="16" t="str">
        <f>IF(Wedstrijden!BH593="x","L","")</f>
        <v/>
      </c>
      <c r="DN596" s="16" t="str">
        <f>IF(Wedstrijden!BI593="x","M","")</f>
        <v/>
      </c>
      <c r="DO596" s="16" t="str">
        <f>IF(Wedstrijden!BJ593="x","Z","")</f>
        <v/>
      </c>
      <c r="DP596" s="16" t="str">
        <f>IF(Wedstrijden!BK593="x","Z","")</f>
        <v/>
      </c>
    </row>
    <row r="597" spans="1:120" ht="14.4" x14ac:dyDescent="0.3">
      <c r="A597" s="18">
        <f>Wedstrijden!A594</f>
        <v>0</v>
      </c>
      <c r="B597" s="16" t="str">
        <f>IFERROR(VLOOKUP(Wedstrijden!#REF!,#REF!,2,FALSE),"")</f>
        <v/>
      </c>
      <c r="C597" s="16">
        <f>Wedstrijden!E594</f>
        <v>0</v>
      </c>
      <c r="D597" s="16" t="str">
        <f>IFERROR(VLOOKUP(Wedstrijden!#REF!,#REF!,2,FALSE),"")</f>
        <v/>
      </c>
      <c r="E597" s="16" t="str">
        <f>IFERROR(VLOOKUP(Wedstrijden!#REF!,#REF!,5,FALSE),"")</f>
        <v/>
      </c>
      <c r="F597" s="16" t="e">
        <f>IF(Wedstrijden!#REF!&lt;&gt;"",Wedstrijden!#REF!,"")</f>
        <v>#REF!</v>
      </c>
      <c r="G597" s="16" t="e">
        <f>IF(Wedstrijden!#REF!="Indoor",1,0)</f>
        <v>#REF!</v>
      </c>
      <c r="H597" s="16" t="e">
        <f>Wedstrijden!#REF!</f>
        <v>#REF!</v>
      </c>
      <c r="I597" s="16" t="e">
        <f>IF(Wedstrijden!#REF!="Nee",0,IF(Wedstrijden!#REF!="Ja",1,""))</f>
        <v>#REF!</v>
      </c>
      <c r="J597" s="16" t="e">
        <f>IF(Wedstrijden!#REF!&lt;&gt;"",Wedstrijden!#REF!,"")</f>
        <v>#REF!</v>
      </c>
      <c r="BJ597" s="16" t="str">
        <f>IF(COUNTA(Wedstrijden!T594:AB594)&lt;&gt;0,1,"")</f>
        <v/>
      </c>
      <c r="BK597" s="16" t="str">
        <f t="shared" si="54"/>
        <v/>
      </c>
      <c r="BL597" s="16" t="e">
        <f>IF(Wedstrijden!#REF!="x","AA","")</f>
        <v>#REF!</v>
      </c>
      <c r="BM597" s="16" t="e">
        <f>IF(Wedstrijden!#REF!="x","A","")</f>
        <v>#REF!</v>
      </c>
      <c r="BN597" s="16" t="str">
        <f>IF(Wedstrijden!T594="x","B1","")</f>
        <v/>
      </c>
      <c r="BO597" s="16" t="e">
        <f>IF(Wedstrijden!#REF!="x","BB","")</f>
        <v>#REF!</v>
      </c>
      <c r="BP597" s="16" t="str">
        <f>IF(Wedstrijden!V594="x","B","")</f>
        <v/>
      </c>
      <c r="BQ597" s="16" t="str">
        <f>IF(Wedstrijden!W594="x","L1","")</f>
        <v/>
      </c>
      <c r="BR597" s="16" t="str">
        <f>IF(Wedstrijden!X594="x","L2","")</f>
        <v/>
      </c>
      <c r="BS597" s="16" t="str">
        <f>IF(Wedstrijden!Y594="x","M1","")</f>
        <v/>
      </c>
      <c r="BT597" s="16" t="str">
        <f>IF(Wedstrijden!Z594="x","M2","")</f>
        <v/>
      </c>
      <c r="BU597" s="16" t="str">
        <f>IF(Wedstrijden!AA594="x","Z1","")</f>
        <v/>
      </c>
      <c r="BV597" s="16" t="str">
        <f>IF(Wedstrijden!AB594="x","Z2","")</f>
        <v/>
      </c>
      <c r="BW597" s="16" t="str">
        <f>IF(COUNTA(Wedstrijden!K594:S594)&lt;&gt;0,1,"")</f>
        <v/>
      </c>
      <c r="BX597" s="16" t="str">
        <f t="shared" si="55"/>
        <v/>
      </c>
      <c r="BY597" s="16" t="str">
        <f>IF(Wedstrijden!K594="x","BB","")</f>
        <v/>
      </c>
      <c r="BZ597" s="16" t="str">
        <f>IF(Wedstrijden!L594="x","B","")</f>
        <v/>
      </c>
      <c r="CA597" s="16" t="str">
        <f>IF(Wedstrijden!M594="x","L1","")</f>
        <v/>
      </c>
      <c r="CB597" s="16" t="str">
        <f>IF(Wedstrijden!N594="x","L2","")</f>
        <v/>
      </c>
      <c r="CC597" s="16" t="str">
        <f>IF(Wedstrijden!O594="x","M1","")</f>
        <v/>
      </c>
      <c r="CD597" s="16" t="str">
        <f>IF(Wedstrijden!P594="x","M2","")</f>
        <v/>
      </c>
      <c r="CE597" s="16" t="str">
        <f>IF(Wedstrijden!Q594="x","Z1","")</f>
        <v/>
      </c>
      <c r="CF597" s="16" t="str">
        <f>IF(Wedstrijden!R594="x","Z2","")</f>
        <v/>
      </c>
      <c r="CG597" s="16" t="str">
        <f>IF(Wedstrijden!S594="x","ZZL","")</f>
        <v/>
      </c>
      <c r="CL597" s="16" t="str">
        <f>IF(COUNTA(Wedstrijden!AQ594:BA594)&lt;&gt;0,2,"")</f>
        <v/>
      </c>
      <c r="CM597" s="16" t="str">
        <f t="shared" si="56"/>
        <v/>
      </c>
      <c r="CN597" s="16" t="str">
        <f>IF(Wedstrijden!AQ594="x","AA","")</f>
        <v/>
      </c>
      <c r="CO597" s="16" t="str">
        <f>IF(Wedstrijden!AR594="x","A","")</f>
        <v/>
      </c>
      <c r="CP597" s="16" t="str">
        <f>IF(Wedstrijden!AS594="x","BB","")</f>
        <v/>
      </c>
      <c r="CQ597" s="16" t="str">
        <f>IF(Wedstrijden!AT594="x","B","")</f>
        <v/>
      </c>
      <c r="CR597" s="16" t="str">
        <f>IF(Wedstrijden!AU594="x","L","")</f>
        <v/>
      </c>
      <c r="CS597" s="16" t="str">
        <f>IF(Wedstrijden!AV594="x","M","")</f>
        <v/>
      </c>
      <c r="CT597" s="16" t="str">
        <f>IF(Wedstrijden!AW594="x","Z","")</f>
        <v/>
      </c>
      <c r="CU597" s="16" t="str">
        <f>IF(Wedstrijden!BA594="x","ZZ","")</f>
        <v/>
      </c>
      <c r="CV597" s="16" t="str">
        <f>IF(COUNTA(Wedstrijden!AH594:AO594)&lt;&gt;0,2,"")</f>
        <v/>
      </c>
      <c r="CW597" s="16" t="str">
        <f t="shared" si="57"/>
        <v/>
      </c>
      <c r="CX597" s="16" t="str">
        <f>IF(Wedstrijden!AH594="x","BB","")</f>
        <v/>
      </c>
      <c r="CY597" s="16" t="str">
        <f>IF(Wedstrijden!AI594="x","B","")</f>
        <v/>
      </c>
      <c r="CZ597" s="16" t="str">
        <f>IF(Wedstrijden!AJ594="x","L","")</f>
        <v/>
      </c>
      <c r="DA597" s="16" t="str">
        <f>IF(Wedstrijden!AK594="x","M","")</f>
        <v/>
      </c>
      <c r="DB597" s="16" t="str">
        <f>IF(Wedstrijden!AL594="x","Z","")</f>
        <v/>
      </c>
      <c r="DC597" s="16" t="str">
        <f>IF(Wedstrijden!AM594="x","ZZ","")</f>
        <v/>
      </c>
      <c r="DD597" s="16" t="str">
        <f>IF(Wedstrijden!AO594="x","1.40","")</f>
        <v/>
      </c>
      <c r="DE597" s="16" t="str">
        <f>IF(COUNTA(Wedstrijden!BC594:BE594)&lt;&gt;0,6,"")</f>
        <v/>
      </c>
      <c r="DF597" s="16" t="str">
        <f t="shared" si="58"/>
        <v/>
      </c>
      <c r="DG597" s="16" t="str">
        <f>IF(Wedstrijden!BC594="x","L","")</f>
        <v/>
      </c>
      <c r="DH597" s="16" t="str">
        <f>IF(Wedstrijden!BD594="x","M","")</f>
        <v/>
      </c>
      <c r="DI597" s="16" t="str">
        <f>IF(Wedstrijden!BE594="x","Z","")</f>
        <v/>
      </c>
      <c r="DJ597" s="16" t="str">
        <f>IF(Wedstrijden!BF594="x","Z","")</f>
        <v/>
      </c>
      <c r="DK597" s="16" t="str">
        <f>IF(COUNTA(Wedstrijden!BH594:BJ594)&lt;&gt;0,6,"")</f>
        <v/>
      </c>
      <c r="DL597" s="16" t="str">
        <f t="shared" si="59"/>
        <v/>
      </c>
      <c r="DM597" s="16" t="str">
        <f>IF(Wedstrijden!BH594="x","L","")</f>
        <v/>
      </c>
      <c r="DN597" s="16" t="str">
        <f>IF(Wedstrijden!BI594="x","M","")</f>
        <v/>
      </c>
      <c r="DO597" s="16" t="str">
        <f>IF(Wedstrijden!BJ594="x","Z","")</f>
        <v/>
      </c>
      <c r="DP597" s="16" t="str">
        <f>IF(Wedstrijden!BK594="x","Z","")</f>
        <v/>
      </c>
    </row>
    <row r="598" spans="1:120" ht="14.4" x14ac:dyDescent="0.3">
      <c r="A598" s="18">
        <f>Wedstrijden!A595</f>
        <v>0</v>
      </c>
      <c r="B598" s="16" t="str">
        <f>IFERROR(VLOOKUP(Wedstrijden!#REF!,#REF!,2,FALSE),"")</f>
        <v/>
      </c>
      <c r="C598" s="16">
        <f>Wedstrijden!E595</f>
        <v>0</v>
      </c>
      <c r="D598" s="16" t="str">
        <f>IFERROR(VLOOKUP(Wedstrijden!#REF!,#REF!,2,FALSE),"")</f>
        <v/>
      </c>
      <c r="E598" s="16" t="str">
        <f>IFERROR(VLOOKUP(Wedstrijden!#REF!,#REF!,5,FALSE),"")</f>
        <v/>
      </c>
      <c r="F598" s="16" t="e">
        <f>IF(Wedstrijden!#REF!&lt;&gt;"",Wedstrijden!#REF!,"")</f>
        <v>#REF!</v>
      </c>
      <c r="G598" s="16" t="e">
        <f>IF(Wedstrijden!#REF!="Indoor",1,0)</f>
        <v>#REF!</v>
      </c>
      <c r="H598" s="16" t="e">
        <f>Wedstrijden!#REF!</f>
        <v>#REF!</v>
      </c>
      <c r="I598" s="16" t="e">
        <f>IF(Wedstrijden!#REF!="Nee",0,IF(Wedstrijden!#REF!="Ja",1,""))</f>
        <v>#REF!</v>
      </c>
      <c r="J598" s="16" t="e">
        <f>IF(Wedstrijden!#REF!&lt;&gt;"",Wedstrijden!#REF!,"")</f>
        <v>#REF!</v>
      </c>
      <c r="BJ598" s="16" t="str">
        <f>IF(COUNTA(Wedstrijden!T595:AB595)&lt;&gt;0,1,"")</f>
        <v/>
      </c>
      <c r="BK598" s="16" t="str">
        <f t="shared" si="54"/>
        <v/>
      </c>
      <c r="BL598" s="16" t="e">
        <f>IF(Wedstrijden!#REF!="x","AA","")</f>
        <v>#REF!</v>
      </c>
      <c r="BM598" s="16" t="e">
        <f>IF(Wedstrijden!#REF!="x","A","")</f>
        <v>#REF!</v>
      </c>
      <c r="BN598" s="16" t="str">
        <f>IF(Wedstrijden!T595="x","B1","")</f>
        <v/>
      </c>
      <c r="BO598" s="16" t="e">
        <f>IF(Wedstrijden!#REF!="x","BB","")</f>
        <v>#REF!</v>
      </c>
      <c r="BP598" s="16" t="str">
        <f>IF(Wedstrijden!V595="x","B","")</f>
        <v/>
      </c>
      <c r="BQ598" s="16" t="str">
        <f>IF(Wedstrijden!W595="x","L1","")</f>
        <v/>
      </c>
      <c r="BR598" s="16" t="str">
        <f>IF(Wedstrijden!X595="x","L2","")</f>
        <v/>
      </c>
      <c r="BS598" s="16" t="str">
        <f>IF(Wedstrijden!Y595="x","M1","")</f>
        <v/>
      </c>
      <c r="BT598" s="16" t="str">
        <f>IF(Wedstrijden!Z595="x","M2","")</f>
        <v/>
      </c>
      <c r="BU598" s="16" t="str">
        <f>IF(Wedstrijden!AA595="x","Z1","")</f>
        <v/>
      </c>
      <c r="BV598" s="16" t="str">
        <f>IF(Wedstrijden!AB595="x","Z2","")</f>
        <v/>
      </c>
      <c r="BW598" s="16" t="str">
        <f>IF(COUNTA(Wedstrijden!K595:S595)&lt;&gt;0,1,"")</f>
        <v/>
      </c>
      <c r="BX598" s="16" t="str">
        <f t="shared" si="55"/>
        <v/>
      </c>
      <c r="BY598" s="16" t="str">
        <f>IF(Wedstrijden!K595="x","BB","")</f>
        <v/>
      </c>
      <c r="BZ598" s="16" t="str">
        <f>IF(Wedstrijden!L595="x","B","")</f>
        <v/>
      </c>
      <c r="CA598" s="16" t="str">
        <f>IF(Wedstrijden!M595="x","L1","")</f>
        <v/>
      </c>
      <c r="CB598" s="16" t="str">
        <f>IF(Wedstrijden!N595="x","L2","")</f>
        <v/>
      </c>
      <c r="CC598" s="16" t="str">
        <f>IF(Wedstrijden!O595="x","M1","")</f>
        <v/>
      </c>
      <c r="CD598" s="16" t="str">
        <f>IF(Wedstrijden!P595="x","M2","")</f>
        <v/>
      </c>
      <c r="CE598" s="16" t="str">
        <f>IF(Wedstrijden!Q595="x","Z1","")</f>
        <v/>
      </c>
      <c r="CF598" s="16" t="str">
        <f>IF(Wedstrijden!R595="x","Z2","")</f>
        <v/>
      </c>
      <c r="CG598" s="16" t="str">
        <f>IF(Wedstrijden!S595="x","ZZL","")</f>
        <v/>
      </c>
      <c r="CL598" s="16" t="str">
        <f>IF(COUNTA(Wedstrijden!AQ595:BA595)&lt;&gt;0,2,"")</f>
        <v/>
      </c>
      <c r="CM598" s="16" t="str">
        <f t="shared" si="56"/>
        <v/>
      </c>
      <c r="CN598" s="16" t="str">
        <f>IF(Wedstrijden!AQ595="x","AA","")</f>
        <v/>
      </c>
      <c r="CO598" s="16" t="str">
        <f>IF(Wedstrijden!AR595="x","A","")</f>
        <v/>
      </c>
      <c r="CP598" s="16" t="str">
        <f>IF(Wedstrijden!AS595="x","BB","")</f>
        <v/>
      </c>
      <c r="CQ598" s="16" t="str">
        <f>IF(Wedstrijden!AT595="x","B","")</f>
        <v/>
      </c>
      <c r="CR598" s="16" t="str">
        <f>IF(Wedstrijden!AU595="x","L","")</f>
        <v/>
      </c>
      <c r="CS598" s="16" t="str">
        <f>IF(Wedstrijden!AV595="x","M","")</f>
        <v/>
      </c>
      <c r="CT598" s="16" t="str">
        <f>IF(Wedstrijden!AW595="x","Z","")</f>
        <v/>
      </c>
      <c r="CU598" s="16" t="str">
        <f>IF(Wedstrijden!BA595="x","ZZ","")</f>
        <v/>
      </c>
      <c r="CV598" s="16" t="str">
        <f>IF(COUNTA(Wedstrijden!AH595:AO595)&lt;&gt;0,2,"")</f>
        <v/>
      </c>
      <c r="CW598" s="16" t="str">
        <f t="shared" si="57"/>
        <v/>
      </c>
      <c r="CX598" s="16" t="str">
        <f>IF(Wedstrijden!AH595="x","BB","")</f>
        <v/>
      </c>
      <c r="CY598" s="16" t="str">
        <f>IF(Wedstrijden!AI595="x","B","")</f>
        <v/>
      </c>
      <c r="CZ598" s="16" t="str">
        <f>IF(Wedstrijden!AJ595="x","L","")</f>
        <v/>
      </c>
      <c r="DA598" s="16" t="str">
        <f>IF(Wedstrijden!AK595="x","M","")</f>
        <v/>
      </c>
      <c r="DB598" s="16" t="str">
        <f>IF(Wedstrijden!AL595="x","Z","")</f>
        <v/>
      </c>
      <c r="DC598" s="16" t="str">
        <f>IF(Wedstrijden!AM595="x","ZZ","")</f>
        <v/>
      </c>
      <c r="DD598" s="16" t="str">
        <f>IF(Wedstrijden!AO595="x","1.40","")</f>
        <v/>
      </c>
      <c r="DE598" s="16" t="str">
        <f>IF(COUNTA(Wedstrijden!BC595:BE595)&lt;&gt;0,6,"")</f>
        <v/>
      </c>
      <c r="DF598" s="16" t="str">
        <f t="shared" si="58"/>
        <v/>
      </c>
      <c r="DG598" s="16" t="str">
        <f>IF(Wedstrijden!BC595="x","L","")</f>
        <v/>
      </c>
      <c r="DH598" s="16" t="str">
        <f>IF(Wedstrijden!BD595="x","M","")</f>
        <v/>
      </c>
      <c r="DI598" s="16" t="str">
        <f>IF(Wedstrijden!BE595="x","Z","")</f>
        <v/>
      </c>
      <c r="DJ598" s="16" t="str">
        <f>IF(Wedstrijden!BF595="x","Z","")</f>
        <v/>
      </c>
      <c r="DK598" s="16" t="str">
        <f>IF(COUNTA(Wedstrijden!BH595:BJ595)&lt;&gt;0,6,"")</f>
        <v/>
      </c>
      <c r="DL598" s="16" t="str">
        <f t="shared" si="59"/>
        <v/>
      </c>
      <c r="DM598" s="16" t="str">
        <f>IF(Wedstrijden!BH595="x","L","")</f>
        <v/>
      </c>
      <c r="DN598" s="16" t="str">
        <f>IF(Wedstrijden!BI595="x","M","")</f>
        <v/>
      </c>
      <c r="DO598" s="16" t="str">
        <f>IF(Wedstrijden!BJ595="x","Z","")</f>
        <v/>
      </c>
      <c r="DP598" s="16" t="str">
        <f>IF(Wedstrijden!BK595="x","Z","")</f>
        <v/>
      </c>
    </row>
    <row r="599" spans="1:120" ht="14.4" x14ac:dyDescent="0.3">
      <c r="A599" s="18">
        <f>Wedstrijden!A596</f>
        <v>0</v>
      </c>
      <c r="B599" s="16" t="str">
        <f>IFERROR(VLOOKUP(Wedstrijden!#REF!,#REF!,2,FALSE),"")</f>
        <v/>
      </c>
      <c r="C599" s="16">
        <f>Wedstrijden!E596</f>
        <v>0</v>
      </c>
      <c r="D599" s="16" t="str">
        <f>IFERROR(VLOOKUP(Wedstrijden!#REF!,#REF!,2,FALSE),"")</f>
        <v/>
      </c>
      <c r="E599" s="16" t="str">
        <f>IFERROR(VLOOKUP(Wedstrijden!#REF!,#REF!,5,FALSE),"")</f>
        <v/>
      </c>
      <c r="F599" s="16" t="e">
        <f>IF(Wedstrijden!#REF!&lt;&gt;"",Wedstrijden!#REF!,"")</f>
        <v>#REF!</v>
      </c>
      <c r="G599" s="16" t="e">
        <f>IF(Wedstrijden!#REF!="Indoor",1,0)</f>
        <v>#REF!</v>
      </c>
      <c r="H599" s="16" t="e">
        <f>Wedstrijden!#REF!</f>
        <v>#REF!</v>
      </c>
      <c r="I599" s="16" t="e">
        <f>IF(Wedstrijden!#REF!="Nee",0,IF(Wedstrijden!#REF!="Ja",1,""))</f>
        <v>#REF!</v>
      </c>
      <c r="J599" s="16" t="e">
        <f>IF(Wedstrijden!#REF!&lt;&gt;"",Wedstrijden!#REF!,"")</f>
        <v>#REF!</v>
      </c>
      <c r="BJ599" s="16" t="str">
        <f>IF(COUNTA(Wedstrijden!T596:AB596)&lt;&gt;0,1,"")</f>
        <v/>
      </c>
      <c r="BK599" s="16" t="str">
        <f t="shared" si="54"/>
        <v/>
      </c>
      <c r="BL599" s="16" t="e">
        <f>IF(Wedstrijden!#REF!="x","AA","")</f>
        <v>#REF!</v>
      </c>
      <c r="BM599" s="16" t="e">
        <f>IF(Wedstrijden!#REF!="x","A","")</f>
        <v>#REF!</v>
      </c>
      <c r="BN599" s="16" t="str">
        <f>IF(Wedstrijden!T596="x","B1","")</f>
        <v/>
      </c>
      <c r="BO599" s="16" t="e">
        <f>IF(Wedstrijden!#REF!="x","BB","")</f>
        <v>#REF!</v>
      </c>
      <c r="BP599" s="16" t="str">
        <f>IF(Wedstrijden!V596="x","B","")</f>
        <v/>
      </c>
      <c r="BQ599" s="16" t="str">
        <f>IF(Wedstrijden!W596="x","L1","")</f>
        <v/>
      </c>
      <c r="BR599" s="16" t="str">
        <f>IF(Wedstrijden!X596="x","L2","")</f>
        <v/>
      </c>
      <c r="BS599" s="16" t="str">
        <f>IF(Wedstrijden!Y596="x","M1","")</f>
        <v/>
      </c>
      <c r="BT599" s="16" t="str">
        <f>IF(Wedstrijden!Z596="x","M2","")</f>
        <v/>
      </c>
      <c r="BU599" s="16" t="str">
        <f>IF(Wedstrijden!AA596="x","Z1","")</f>
        <v/>
      </c>
      <c r="BV599" s="16" t="str">
        <f>IF(Wedstrijden!AB596="x","Z2","")</f>
        <v/>
      </c>
      <c r="BW599" s="16" t="str">
        <f>IF(COUNTA(Wedstrijden!K596:S596)&lt;&gt;0,1,"")</f>
        <v/>
      </c>
      <c r="BX599" s="16" t="str">
        <f t="shared" si="55"/>
        <v/>
      </c>
      <c r="BY599" s="16" t="str">
        <f>IF(Wedstrijden!K596="x","BB","")</f>
        <v/>
      </c>
      <c r="BZ599" s="16" t="str">
        <f>IF(Wedstrijden!L596="x","B","")</f>
        <v/>
      </c>
      <c r="CA599" s="16" t="str">
        <f>IF(Wedstrijden!M596="x","L1","")</f>
        <v/>
      </c>
      <c r="CB599" s="16" t="str">
        <f>IF(Wedstrijden!N596="x","L2","")</f>
        <v/>
      </c>
      <c r="CC599" s="16" t="str">
        <f>IF(Wedstrijden!O596="x","M1","")</f>
        <v/>
      </c>
      <c r="CD599" s="16" t="str">
        <f>IF(Wedstrijden!P596="x","M2","")</f>
        <v/>
      </c>
      <c r="CE599" s="16" t="str">
        <f>IF(Wedstrijden!Q596="x","Z1","")</f>
        <v/>
      </c>
      <c r="CF599" s="16" t="str">
        <f>IF(Wedstrijden!R596="x","Z2","")</f>
        <v/>
      </c>
      <c r="CG599" s="16" t="str">
        <f>IF(Wedstrijden!S596="x","ZZL","")</f>
        <v/>
      </c>
      <c r="CL599" s="16" t="str">
        <f>IF(COUNTA(Wedstrijden!AQ596:BA596)&lt;&gt;0,2,"")</f>
        <v/>
      </c>
      <c r="CM599" s="16" t="str">
        <f t="shared" si="56"/>
        <v/>
      </c>
      <c r="CN599" s="16" t="str">
        <f>IF(Wedstrijden!AQ596="x","AA","")</f>
        <v/>
      </c>
      <c r="CO599" s="16" t="str">
        <f>IF(Wedstrijden!AR596="x","A","")</f>
        <v/>
      </c>
      <c r="CP599" s="16" t="str">
        <f>IF(Wedstrijden!AS596="x","BB","")</f>
        <v/>
      </c>
      <c r="CQ599" s="16" t="str">
        <f>IF(Wedstrijden!AT596="x","B","")</f>
        <v/>
      </c>
      <c r="CR599" s="16" t="str">
        <f>IF(Wedstrijden!AU596="x","L","")</f>
        <v/>
      </c>
      <c r="CS599" s="16" t="str">
        <f>IF(Wedstrijden!AV596="x","M","")</f>
        <v/>
      </c>
      <c r="CT599" s="16" t="str">
        <f>IF(Wedstrijden!AW596="x","Z","")</f>
        <v/>
      </c>
      <c r="CU599" s="16" t="str">
        <f>IF(Wedstrijden!BA596="x","ZZ","")</f>
        <v/>
      </c>
      <c r="CV599" s="16" t="str">
        <f>IF(COUNTA(Wedstrijden!AH596:AO596)&lt;&gt;0,2,"")</f>
        <v/>
      </c>
      <c r="CW599" s="16" t="str">
        <f t="shared" si="57"/>
        <v/>
      </c>
      <c r="CX599" s="16" t="str">
        <f>IF(Wedstrijden!AH596="x","BB","")</f>
        <v/>
      </c>
      <c r="CY599" s="16" t="str">
        <f>IF(Wedstrijden!AI596="x","B","")</f>
        <v/>
      </c>
      <c r="CZ599" s="16" t="str">
        <f>IF(Wedstrijden!AJ596="x","L","")</f>
        <v/>
      </c>
      <c r="DA599" s="16" t="str">
        <f>IF(Wedstrijden!AK596="x","M","")</f>
        <v/>
      </c>
      <c r="DB599" s="16" t="str">
        <f>IF(Wedstrijden!AL596="x","Z","")</f>
        <v/>
      </c>
      <c r="DC599" s="16" t="str">
        <f>IF(Wedstrijden!AM596="x","ZZ","")</f>
        <v/>
      </c>
      <c r="DD599" s="16" t="str">
        <f>IF(Wedstrijden!AO596="x","1.40","")</f>
        <v/>
      </c>
      <c r="DE599" s="16" t="str">
        <f>IF(COUNTA(Wedstrijden!BC596:BE596)&lt;&gt;0,6,"")</f>
        <v/>
      </c>
      <c r="DF599" s="16" t="str">
        <f t="shared" si="58"/>
        <v/>
      </c>
      <c r="DG599" s="16" t="str">
        <f>IF(Wedstrijden!BC596="x","L","")</f>
        <v/>
      </c>
      <c r="DH599" s="16" t="str">
        <f>IF(Wedstrijden!BD596="x","M","")</f>
        <v/>
      </c>
      <c r="DI599" s="16" t="str">
        <f>IF(Wedstrijden!BE596="x","Z","")</f>
        <v/>
      </c>
      <c r="DJ599" s="16" t="str">
        <f>IF(Wedstrijden!BF596="x","Z","")</f>
        <v/>
      </c>
      <c r="DK599" s="16" t="str">
        <f>IF(COUNTA(Wedstrijden!BH596:BJ596)&lt;&gt;0,6,"")</f>
        <v/>
      </c>
      <c r="DL599" s="16" t="str">
        <f t="shared" si="59"/>
        <v/>
      </c>
      <c r="DM599" s="16" t="str">
        <f>IF(Wedstrijden!BH596="x","L","")</f>
        <v/>
      </c>
      <c r="DN599" s="16" t="str">
        <f>IF(Wedstrijden!BI596="x","M","")</f>
        <v/>
      </c>
      <c r="DO599" s="16" t="str">
        <f>IF(Wedstrijden!BJ596="x","Z","")</f>
        <v/>
      </c>
      <c r="DP599" s="16" t="str">
        <f>IF(Wedstrijden!BK596="x","Z","")</f>
        <v/>
      </c>
    </row>
    <row r="600" spans="1:120" ht="14.4" x14ac:dyDescent="0.3">
      <c r="A600" s="18">
        <f>Wedstrijden!A597</f>
        <v>0</v>
      </c>
      <c r="B600" s="16" t="str">
        <f>IFERROR(VLOOKUP(Wedstrijden!#REF!,#REF!,2,FALSE),"")</f>
        <v/>
      </c>
      <c r="C600" s="16">
        <f>Wedstrijden!E597</f>
        <v>0</v>
      </c>
      <c r="D600" s="16" t="str">
        <f>IFERROR(VLOOKUP(Wedstrijden!#REF!,#REF!,2,FALSE),"")</f>
        <v/>
      </c>
      <c r="E600" s="16" t="str">
        <f>IFERROR(VLOOKUP(Wedstrijden!#REF!,#REF!,5,FALSE),"")</f>
        <v/>
      </c>
      <c r="F600" s="16" t="e">
        <f>IF(Wedstrijden!#REF!&lt;&gt;"",Wedstrijden!#REF!,"")</f>
        <v>#REF!</v>
      </c>
      <c r="G600" s="16" t="e">
        <f>IF(Wedstrijden!#REF!="Indoor",1,0)</f>
        <v>#REF!</v>
      </c>
      <c r="H600" s="16" t="e">
        <f>Wedstrijden!#REF!</f>
        <v>#REF!</v>
      </c>
      <c r="I600" s="16" t="e">
        <f>IF(Wedstrijden!#REF!="Nee",0,IF(Wedstrijden!#REF!="Ja",1,""))</f>
        <v>#REF!</v>
      </c>
      <c r="J600" s="16" t="e">
        <f>IF(Wedstrijden!#REF!&lt;&gt;"",Wedstrijden!#REF!,"")</f>
        <v>#REF!</v>
      </c>
      <c r="BJ600" s="16" t="str">
        <f>IF(COUNTA(Wedstrijden!T597:AB597)&lt;&gt;0,1,"")</f>
        <v/>
      </c>
      <c r="BK600" s="16" t="str">
        <f t="shared" si="54"/>
        <v/>
      </c>
      <c r="BL600" s="16" t="e">
        <f>IF(Wedstrijden!#REF!="x","AA","")</f>
        <v>#REF!</v>
      </c>
      <c r="BM600" s="16" t="e">
        <f>IF(Wedstrijden!#REF!="x","A","")</f>
        <v>#REF!</v>
      </c>
      <c r="BN600" s="16" t="str">
        <f>IF(Wedstrijden!T597="x","B1","")</f>
        <v/>
      </c>
      <c r="BO600" s="16" t="e">
        <f>IF(Wedstrijden!#REF!="x","BB","")</f>
        <v>#REF!</v>
      </c>
      <c r="BP600" s="16" t="str">
        <f>IF(Wedstrijden!V597="x","B","")</f>
        <v/>
      </c>
      <c r="BQ600" s="16" t="str">
        <f>IF(Wedstrijden!W597="x","L1","")</f>
        <v/>
      </c>
      <c r="BR600" s="16" t="str">
        <f>IF(Wedstrijden!X597="x","L2","")</f>
        <v/>
      </c>
      <c r="BS600" s="16" t="str">
        <f>IF(Wedstrijden!Y597="x","M1","")</f>
        <v/>
      </c>
      <c r="BT600" s="16" t="str">
        <f>IF(Wedstrijden!Z597="x","M2","")</f>
        <v/>
      </c>
      <c r="BU600" s="16" t="str">
        <f>IF(Wedstrijden!AA597="x","Z1","")</f>
        <v/>
      </c>
      <c r="BV600" s="16" t="str">
        <f>IF(Wedstrijden!AB597="x","Z2","")</f>
        <v/>
      </c>
      <c r="BW600" s="16" t="str">
        <f>IF(COUNTA(Wedstrijden!K597:S597)&lt;&gt;0,1,"")</f>
        <v/>
      </c>
      <c r="BX600" s="16" t="str">
        <f t="shared" si="55"/>
        <v/>
      </c>
      <c r="BY600" s="16" t="str">
        <f>IF(Wedstrijden!K597="x","BB","")</f>
        <v/>
      </c>
      <c r="BZ600" s="16" t="str">
        <f>IF(Wedstrijden!L597="x","B","")</f>
        <v/>
      </c>
      <c r="CA600" s="16" t="str">
        <f>IF(Wedstrijden!M597="x","L1","")</f>
        <v/>
      </c>
      <c r="CB600" s="16" t="str">
        <f>IF(Wedstrijden!N597="x","L2","")</f>
        <v/>
      </c>
      <c r="CC600" s="16" t="str">
        <f>IF(Wedstrijden!O597="x","M1","")</f>
        <v/>
      </c>
      <c r="CD600" s="16" t="str">
        <f>IF(Wedstrijden!P597="x","M2","")</f>
        <v/>
      </c>
      <c r="CE600" s="16" t="str">
        <f>IF(Wedstrijden!Q597="x","Z1","")</f>
        <v/>
      </c>
      <c r="CF600" s="16" t="str">
        <f>IF(Wedstrijden!R597="x","Z2","")</f>
        <v/>
      </c>
      <c r="CG600" s="16" t="str">
        <f>IF(Wedstrijden!S597="x","ZZL","")</f>
        <v/>
      </c>
      <c r="CL600" s="16" t="str">
        <f>IF(COUNTA(Wedstrijden!AQ597:BA597)&lt;&gt;0,2,"")</f>
        <v/>
      </c>
      <c r="CM600" s="16" t="str">
        <f t="shared" si="56"/>
        <v/>
      </c>
      <c r="CN600" s="16" t="str">
        <f>IF(Wedstrijden!AQ597="x","AA","")</f>
        <v/>
      </c>
      <c r="CO600" s="16" t="str">
        <f>IF(Wedstrijden!AR597="x","A","")</f>
        <v/>
      </c>
      <c r="CP600" s="16" t="str">
        <f>IF(Wedstrijden!AS597="x","BB","")</f>
        <v/>
      </c>
      <c r="CQ600" s="16" t="str">
        <f>IF(Wedstrijden!AT597="x","B","")</f>
        <v/>
      </c>
      <c r="CR600" s="16" t="str">
        <f>IF(Wedstrijden!AU597="x","L","")</f>
        <v/>
      </c>
      <c r="CS600" s="16" t="str">
        <f>IF(Wedstrijden!AV597="x","M","")</f>
        <v/>
      </c>
      <c r="CT600" s="16" t="str">
        <f>IF(Wedstrijden!AW597="x","Z","")</f>
        <v/>
      </c>
      <c r="CU600" s="16" t="str">
        <f>IF(Wedstrijden!BA597="x","ZZ","")</f>
        <v/>
      </c>
      <c r="CV600" s="16" t="str">
        <f>IF(COUNTA(Wedstrijden!AH597:AO597)&lt;&gt;0,2,"")</f>
        <v/>
      </c>
      <c r="CW600" s="16" t="str">
        <f t="shared" si="57"/>
        <v/>
      </c>
      <c r="CX600" s="16" t="str">
        <f>IF(Wedstrijden!AH597="x","BB","")</f>
        <v/>
      </c>
      <c r="CY600" s="16" t="str">
        <f>IF(Wedstrijden!AI597="x","B","")</f>
        <v/>
      </c>
      <c r="CZ600" s="16" t="str">
        <f>IF(Wedstrijden!AJ597="x","L","")</f>
        <v/>
      </c>
      <c r="DA600" s="16" t="str">
        <f>IF(Wedstrijden!AK597="x","M","")</f>
        <v/>
      </c>
      <c r="DB600" s="16" t="str">
        <f>IF(Wedstrijden!AL597="x","Z","")</f>
        <v/>
      </c>
      <c r="DC600" s="16" t="str">
        <f>IF(Wedstrijden!AM597="x","ZZ","")</f>
        <v/>
      </c>
      <c r="DD600" s="16" t="str">
        <f>IF(Wedstrijden!AO597="x","1.40","")</f>
        <v/>
      </c>
      <c r="DE600" s="16" t="str">
        <f>IF(COUNTA(Wedstrijden!BC597:BE597)&lt;&gt;0,6,"")</f>
        <v/>
      </c>
      <c r="DF600" s="16" t="str">
        <f t="shared" si="58"/>
        <v/>
      </c>
      <c r="DG600" s="16" t="str">
        <f>IF(Wedstrijden!BC597="x","L","")</f>
        <v/>
      </c>
      <c r="DH600" s="16" t="str">
        <f>IF(Wedstrijden!BD597="x","M","")</f>
        <v/>
      </c>
      <c r="DI600" s="16" t="str">
        <f>IF(Wedstrijden!BE597="x","Z","")</f>
        <v/>
      </c>
      <c r="DJ600" s="16" t="str">
        <f>IF(Wedstrijden!BF597="x","Z","")</f>
        <v/>
      </c>
      <c r="DK600" s="16" t="str">
        <f>IF(COUNTA(Wedstrijden!BH597:BJ597)&lt;&gt;0,6,"")</f>
        <v/>
      </c>
      <c r="DL600" s="16" t="str">
        <f t="shared" si="59"/>
        <v/>
      </c>
      <c r="DM600" s="16" t="str">
        <f>IF(Wedstrijden!BH597="x","L","")</f>
        <v/>
      </c>
      <c r="DN600" s="16" t="str">
        <f>IF(Wedstrijden!BI597="x","M","")</f>
        <v/>
      </c>
      <c r="DO600" s="16" t="str">
        <f>IF(Wedstrijden!BJ597="x","Z","")</f>
        <v/>
      </c>
      <c r="DP600" s="16" t="str">
        <f>IF(Wedstrijden!BK597="x","Z","")</f>
        <v/>
      </c>
    </row>
    <row r="601" spans="1:120" ht="14.4" x14ac:dyDescent="0.3">
      <c r="A601" s="18">
        <f>Wedstrijden!A598</f>
        <v>0</v>
      </c>
      <c r="B601" s="16" t="str">
        <f>IFERROR(VLOOKUP(Wedstrijden!#REF!,#REF!,2,FALSE),"")</f>
        <v/>
      </c>
      <c r="C601" s="16">
        <f>Wedstrijden!E598</f>
        <v>0</v>
      </c>
      <c r="D601" s="16" t="str">
        <f>IFERROR(VLOOKUP(Wedstrijden!#REF!,#REF!,2,FALSE),"")</f>
        <v/>
      </c>
      <c r="E601" s="16" t="str">
        <f>IFERROR(VLOOKUP(Wedstrijden!#REF!,#REF!,5,FALSE),"")</f>
        <v/>
      </c>
      <c r="F601" s="16" t="e">
        <f>IF(Wedstrijden!#REF!&lt;&gt;"",Wedstrijden!#REF!,"")</f>
        <v>#REF!</v>
      </c>
      <c r="G601" s="16" t="e">
        <f>IF(Wedstrijden!#REF!="Indoor",1,0)</f>
        <v>#REF!</v>
      </c>
      <c r="H601" s="16" t="e">
        <f>Wedstrijden!#REF!</f>
        <v>#REF!</v>
      </c>
      <c r="I601" s="16" t="e">
        <f>IF(Wedstrijden!#REF!="Nee",0,IF(Wedstrijden!#REF!="Ja",1,""))</f>
        <v>#REF!</v>
      </c>
      <c r="J601" s="16" t="e">
        <f>IF(Wedstrijden!#REF!&lt;&gt;"",Wedstrijden!#REF!,"")</f>
        <v>#REF!</v>
      </c>
      <c r="BJ601" s="16" t="str">
        <f>IF(COUNTA(Wedstrijden!T598:AB598)&lt;&gt;0,1,"")</f>
        <v/>
      </c>
      <c r="BK601" s="16" t="str">
        <f t="shared" si="54"/>
        <v/>
      </c>
      <c r="BL601" s="16" t="e">
        <f>IF(Wedstrijden!#REF!="x","AA","")</f>
        <v>#REF!</v>
      </c>
      <c r="BM601" s="16" t="e">
        <f>IF(Wedstrijden!#REF!="x","A","")</f>
        <v>#REF!</v>
      </c>
      <c r="BN601" s="16" t="str">
        <f>IF(Wedstrijden!T598="x","B1","")</f>
        <v/>
      </c>
      <c r="BO601" s="16" t="e">
        <f>IF(Wedstrijden!#REF!="x","BB","")</f>
        <v>#REF!</v>
      </c>
      <c r="BP601" s="16" t="str">
        <f>IF(Wedstrijden!V598="x","B","")</f>
        <v/>
      </c>
      <c r="BQ601" s="16" t="str">
        <f>IF(Wedstrijden!W598="x","L1","")</f>
        <v/>
      </c>
      <c r="BR601" s="16" t="str">
        <f>IF(Wedstrijden!X598="x","L2","")</f>
        <v/>
      </c>
      <c r="BS601" s="16" t="str">
        <f>IF(Wedstrijden!Y598="x","M1","")</f>
        <v/>
      </c>
      <c r="BT601" s="16" t="str">
        <f>IF(Wedstrijden!Z598="x","M2","")</f>
        <v/>
      </c>
      <c r="BU601" s="16" t="str">
        <f>IF(Wedstrijden!AA598="x","Z1","")</f>
        <v/>
      </c>
      <c r="BV601" s="16" t="str">
        <f>IF(Wedstrijden!AB598="x","Z2","")</f>
        <v/>
      </c>
      <c r="BW601" s="16" t="str">
        <f>IF(COUNTA(Wedstrijden!K598:S598)&lt;&gt;0,1,"")</f>
        <v/>
      </c>
      <c r="BX601" s="16" t="str">
        <f t="shared" si="55"/>
        <v/>
      </c>
      <c r="BY601" s="16" t="str">
        <f>IF(Wedstrijden!K598="x","BB","")</f>
        <v/>
      </c>
      <c r="BZ601" s="16" t="str">
        <f>IF(Wedstrijden!L598="x","B","")</f>
        <v/>
      </c>
      <c r="CA601" s="16" t="str">
        <f>IF(Wedstrijden!M598="x","L1","")</f>
        <v/>
      </c>
      <c r="CB601" s="16" t="str">
        <f>IF(Wedstrijden!N598="x","L2","")</f>
        <v/>
      </c>
      <c r="CC601" s="16" t="str">
        <f>IF(Wedstrijden!O598="x","M1","")</f>
        <v/>
      </c>
      <c r="CD601" s="16" t="str">
        <f>IF(Wedstrijden!P598="x","M2","")</f>
        <v/>
      </c>
      <c r="CE601" s="16" t="str">
        <f>IF(Wedstrijden!Q598="x","Z1","")</f>
        <v/>
      </c>
      <c r="CF601" s="16" t="str">
        <f>IF(Wedstrijden!R598="x","Z2","")</f>
        <v/>
      </c>
      <c r="CG601" s="16" t="str">
        <f>IF(Wedstrijden!S598="x","ZZL","")</f>
        <v/>
      </c>
      <c r="CL601" s="16" t="str">
        <f>IF(COUNTA(Wedstrijden!AQ598:BA598)&lt;&gt;0,2,"")</f>
        <v/>
      </c>
      <c r="CM601" s="16" t="str">
        <f t="shared" si="56"/>
        <v/>
      </c>
      <c r="CN601" s="16" t="str">
        <f>IF(Wedstrijden!AQ598="x","AA","")</f>
        <v/>
      </c>
      <c r="CO601" s="16" t="str">
        <f>IF(Wedstrijden!AR598="x","A","")</f>
        <v/>
      </c>
      <c r="CP601" s="16" t="str">
        <f>IF(Wedstrijden!AS598="x","BB","")</f>
        <v/>
      </c>
      <c r="CQ601" s="16" t="str">
        <f>IF(Wedstrijden!AT598="x","B","")</f>
        <v/>
      </c>
      <c r="CR601" s="16" t="str">
        <f>IF(Wedstrijden!AU598="x","L","")</f>
        <v/>
      </c>
      <c r="CS601" s="16" t="str">
        <f>IF(Wedstrijden!AV598="x","M","")</f>
        <v/>
      </c>
      <c r="CT601" s="16" t="str">
        <f>IF(Wedstrijden!AW598="x","Z","")</f>
        <v/>
      </c>
      <c r="CU601" s="16" t="str">
        <f>IF(Wedstrijden!BA598="x","ZZ","")</f>
        <v/>
      </c>
      <c r="CV601" s="16" t="str">
        <f>IF(COUNTA(Wedstrijden!AH598:AO598)&lt;&gt;0,2,"")</f>
        <v/>
      </c>
      <c r="CW601" s="16" t="str">
        <f t="shared" si="57"/>
        <v/>
      </c>
      <c r="CX601" s="16" t="str">
        <f>IF(Wedstrijden!AH598="x","BB","")</f>
        <v/>
      </c>
      <c r="CY601" s="16" t="str">
        <f>IF(Wedstrijden!AI598="x","B","")</f>
        <v/>
      </c>
      <c r="CZ601" s="16" t="str">
        <f>IF(Wedstrijden!AJ598="x","L","")</f>
        <v/>
      </c>
      <c r="DA601" s="16" t="str">
        <f>IF(Wedstrijden!AK598="x","M","")</f>
        <v/>
      </c>
      <c r="DB601" s="16" t="str">
        <f>IF(Wedstrijden!AL598="x","Z","")</f>
        <v/>
      </c>
      <c r="DC601" s="16" t="str">
        <f>IF(Wedstrijden!AM598="x","ZZ","")</f>
        <v/>
      </c>
      <c r="DD601" s="16" t="str">
        <f>IF(Wedstrijden!AO598="x","1.40","")</f>
        <v/>
      </c>
      <c r="DE601" s="16" t="str">
        <f>IF(COUNTA(Wedstrijden!BC598:BE598)&lt;&gt;0,6,"")</f>
        <v/>
      </c>
      <c r="DF601" s="16" t="str">
        <f t="shared" si="58"/>
        <v/>
      </c>
      <c r="DG601" s="16" t="str">
        <f>IF(Wedstrijden!BC598="x","L","")</f>
        <v/>
      </c>
      <c r="DH601" s="16" t="str">
        <f>IF(Wedstrijden!BD598="x","M","")</f>
        <v/>
      </c>
      <c r="DI601" s="16" t="str">
        <f>IF(Wedstrijden!BE598="x","Z","")</f>
        <v/>
      </c>
      <c r="DJ601" s="16" t="str">
        <f>IF(Wedstrijden!BF598="x","Z","")</f>
        <v/>
      </c>
      <c r="DK601" s="16" t="str">
        <f>IF(COUNTA(Wedstrijden!BH598:BJ598)&lt;&gt;0,6,"")</f>
        <v/>
      </c>
      <c r="DL601" s="16" t="str">
        <f t="shared" si="59"/>
        <v/>
      </c>
      <c r="DM601" s="16" t="str">
        <f>IF(Wedstrijden!BH598="x","L","")</f>
        <v/>
      </c>
      <c r="DN601" s="16" t="str">
        <f>IF(Wedstrijden!BI598="x","M","")</f>
        <v/>
      </c>
      <c r="DO601" s="16" t="str">
        <f>IF(Wedstrijden!BJ598="x","Z","")</f>
        <v/>
      </c>
      <c r="DP601" s="16" t="str">
        <f>IF(Wedstrijden!BK598="x","Z","")</f>
        <v/>
      </c>
    </row>
    <row r="602" spans="1:120" ht="14.4" x14ac:dyDescent="0.3">
      <c r="A602" s="18">
        <f>Wedstrijden!A599</f>
        <v>0</v>
      </c>
      <c r="B602" s="16" t="str">
        <f>IFERROR(VLOOKUP(Wedstrijden!#REF!,#REF!,2,FALSE),"")</f>
        <v/>
      </c>
      <c r="C602" s="16">
        <f>Wedstrijden!E599</f>
        <v>0</v>
      </c>
      <c r="D602" s="16" t="str">
        <f>IFERROR(VLOOKUP(Wedstrijden!#REF!,#REF!,2,FALSE),"")</f>
        <v/>
      </c>
      <c r="E602" s="16" t="str">
        <f>IFERROR(VLOOKUP(Wedstrijden!#REF!,#REF!,5,FALSE),"")</f>
        <v/>
      </c>
      <c r="F602" s="16" t="e">
        <f>IF(Wedstrijden!#REF!&lt;&gt;"",Wedstrijden!#REF!,"")</f>
        <v>#REF!</v>
      </c>
      <c r="G602" s="16" t="e">
        <f>IF(Wedstrijden!#REF!="Indoor",1,0)</f>
        <v>#REF!</v>
      </c>
      <c r="H602" s="16" t="e">
        <f>Wedstrijden!#REF!</f>
        <v>#REF!</v>
      </c>
      <c r="I602" s="16" t="e">
        <f>IF(Wedstrijden!#REF!="Nee",0,IF(Wedstrijden!#REF!="Ja",1,""))</f>
        <v>#REF!</v>
      </c>
      <c r="J602" s="16" t="e">
        <f>IF(Wedstrijden!#REF!&lt;&gt;"",Wedstrijden!#REF!,"")</f>
        <v>#REF!</v>
      </c>
      <c r="BJ602" s="16" t="str">
        <f>IF(COUNTA(Wedstrijden!T599:AB599)&lt;&gt;0,1,"")</f>
        <v/>
      </c>
      <c r="BK602" s="16" t="str">
        <f t="shared" si="54"/>
        <v/>
      </c>
      <c r="BL602" s="16" t="e">
        <f>IF(Wedstrijden!#REF!="x","AA","")</f>
        <v>#REF!</v>
      </c>
      <c r="BM602" s="16" t="e">
        <f>IF(Wedstrijden!#REF!="x","A","")</f>
        <v>#REF!</v>
      </c>
      <c r="BN602" s="16" t="str">
        <f>IF(Wedstrijden!T599="x","B1","")</f>
        <v/>
      </c>
      <c r="BO602" s="16" t="e">
        <f>IF(Wedstrijden!#REF!="x","BB","")</f>
        <v>#REF!</v>
      </c>
      <c r="BP602" s="16" t="str">
        <f>IF(Wedstrijden!V599="x","B","")</f>
        <v/>
      </c>
      <c r="BQ602" s="16" t="str">
        <f>IF(Wedstrijden!W599="x","L1","")</f>
        <v/>
      </c>
      <c r="BR602" s="16" t="str">
        <f>IF(Wedstrijden!X599="x","L2","")</f>
        <v/>
      </c>
      <c r="BS602" s="16" t="str">
        <f>IF(Wedstrijden!Y599="x","M1","")</f>
        <v/>
      </c>
      <c r="BT602" s="16" t="str">
        <f>IF(Wedstrijden!Z599="x","M2","")</f>
        <v/>
      </c>
      <c r="BU602" s="16" t="str">
        <f>IF(Wedstrijden!AA599="x","Z1","")</f>
        <v/>
      </c>
      <c r="BV602" s="16" t="str">
        <f>IF(Wedstrijden!AB599="x","Z2","")</f>
        <v/>
      </c>
      <c r="BW602" s="16" t="str">
        <f>IF(COUNTA(Wedstrijden!K599:S599)&lt;&gt;0,1,"")</f>
        <v/>
      </c>
      <c r="BX602" s="16" t="str">
        <f t="shared" si="55"/>
        <v/>
      </c>
      <c r="BY602" s="16" t="str">
        <f>IF(Wedstrijden!K599="x","BB","")</f>
        <v/>
      </c>
      <c r="BZ602" s="16" t="str">
        <f>IF(Wedstrijden!L599="x","B","")</f>
        <v/>
      </c>
      <c r="CA602" s="16" t="str">
        <f>IF(Wedstrijden!M599="x","L1","")</f>
        <v/>
      </c>
      <c r="CB602" s="16" t="str">
        <f>IF(Wedstrijden!N599="x","L2","")</f>
        <v/>
      </c>
      <c r="CC602" s="16" t="str">
        <f>IF(Wedstrijden!O599="x","M1","")</f>
        <v/>
      </c>
      <c r="CD602" s="16" t="str">
        <f>IF(Wedstrijden!P599="x","M2","")</f>
        <v/>
      </c>
      <c r="CE602" s="16" t="str">
        <f>IF(Wedstrijden!Q599="x","Z1","")</f>
        <v/>
      </c>
      <c r="CF602" s="16" t="str">
        <f>IF(Wedstrijden!R599="x","Z2","")</f>
        <v/>
      </c>
      <c r="CG602" s="16" t="str">
        <f>IF(Wedstrijden!S599="x","ZZL","")</f>
        <v/>
      </c>
      <c r="CL602" s="16" t="str">
        <f>IF(COUNTA(Wedstrijden!AQ599:BA599)&lt;&gt;0,2,"")</f>
        <v/>
      </c>
      <c r="CM602" s="16" t="str">
        <f t="shared" si="56"/>
        <v/>
      </c>
      <c r="CN602" s="16" t="str">
        <f>IF(Wedstrijden!AQ599="x","AA","")</f>
        <v/>
      </c>
      <c r="CO602" s="16" t="str">
        <f>IF(Wedstrijden!AR599="x","A","")</f>
        <v/>
      </c>
      <c r="CP602" s="16" t="str">
        <f>IF(Wedstrijden!AS599="x","BB","")</f>
        <v/>
      </c>
      <c r="CQ602" s="16" t="str">
        <f>IF(Wedstrijden!AT599="x","B","")</f>
        <v/>
      </c>
      <c r="CR602" s="16" t="str">
        <f>IF(Wedstrijden!AU599="x","L","")</f>
        <v/>
      </c>
      <c r="CS602" s="16" t="str">
        <f>IF(Wedstrijden!AV599="x","M","")</f>
        <v/>
      </c>
      <c r="CT602" s="16" t="str">
        <f>IF(Wedstrijden!AW599="x","Z","")</f>
        <v/>
      </c>
      <c r="CU602" s="16" t="str">
        <f>IF(Wedstrijden!BA599="x","ZZ","")</f>
        <v/>
      </c>
      <c r="CV602" s="16" t="str">
        <f>IF(COUNTA(Wedstrijden!AH599:AO599)&lt;&gt;0,2,"")</f>
        <v/>
      </c>
      <c r="CW602" s="16" t="str">
        <f t="shared" si="57"/>
        <v/>
      </c>
      <c r="CX602" s="16" t="str">
        <f>IF(Wedstrijden!AH599="x","BB","")</f>
        <v/>
      </c>
      <c r="CY602" s="16" t="str">
        <f>IF(Wedstrijden!AI599="x","B","")</f>
        <v/>
      </c>
      <c r="CZ602" s="16" t="str">
        <f>IF(Wedstrijden!AJ599="x","L","")</f>
        <v/>
      </c>
      <c r="DA602" s="16" t="str">
        <f>IF(Wedstrijden!AK599="x","M","")</f>
        <v/>
      </c>
      <c r="DB602" s="16" t="str">
        <f>IF(Wedstrijden!AL599="x","Z","")</f>
        <v/>
      </c>
      <c r="DC602" s="16" t="str">
        <f>IF(Wedstrijden!AM599="x","ZZ","")</f>
        <v/>
      </c>
      <c r="DD602" s="16" t="str">
        <f>IF(Wedstrijden!AO599="x","1.40","")</f>
        <v/>
      </c>
      <c r="DE602" s="16" t="str">
        <f>IF(COUNTA(Wedstrijden!BC599:BE599)&lt;&gt;0,6,"")</f>
        <v/>
      </c>
      <c r="DF602" s="16" t="str">
        <f t="shared" si="58"/>
        <v/>
      </c>
      <c r="DG602" s="16" t="str">
        <f>IF(Wedstrijden!BC599="x","L","")</f>
        <v/>
      </c>
      <c r="DH602" s="16" t="str">
        <f>IF(Wedstrijden!BD599="x","M","")</f>
        <v/>
      </c>
      <c r="DI602" s="16" t="str">
        <f>IF(Wedstrijden!BE599="x","Z","")</f>
        <v/>
      </c>
      <c r="DJ602" s="16" t="str">
        <f>IF(Wedstrijden!BF599="x","Z","")</f>
        <v/>
      </c>
      <c r="DK602" s="16" t="str">
        <f>IF(COUNTA(Wedstrijden!BH599:BJ599)&lt;&gt;0,6,"")</f>
        <v/>
      </c>
      <c r="DL602" s="16" t="str">
        <f t="shared" si="59"/>
        <v/>
      </c>
      <c r="DM602" s="16" t="str">
        <f>IF(Wedstrijden!BH599="x","L","")</f>
        <v/>
      </c>
      <c r="DN602" s="16" t="str">
        <f>IF(Wedstrijden!BI599="x","M","")</f>
        <v/>
      </c>
      <c r="DO602" s="16" t="str">
        <f>IF(Wedstrijden!BJ599="x","Z","")</f>
        <v/>
      </c>
      <c r="DP602" s="16" t="str">
        <f>IF(Wedstrijden!BK599="x","Z","")</f>
        <v/>
      </c>
    </row>
    <row r="603" spans="1:120" ht="14.4" x14ac:dyDescent="0.3">
      <c r="A603" s="18">
        <f>Wedstrijden!A600</f>
        <v>0</v>
      </c>
      <c r="B603" s="16" t="str">
        <f>IFERROR(VLOOKUP(Wedstrijden!#REF!,#REF!,2,FALSE),"")</f>
        <v/>
      </c>
      <c r="C603" s="16">
        <f>Wedstrijden!E600</f>
        <v>0</v>
      </c>
      <c r="D603" s="16" t="str">
        <f>IFERROR(VLOOKUP(Wedstrijden!#REF!,#REF!,2,FALSE),"")</f>
        <v/>
      </c>
      <c r="E603" s="16" t="str">
        <f>IFERROR(VLOOKUP(Wedstrijden!#REF!,#REF!,5,FALSE),"")</f>
        <v/>
      </c>
      <c r="F603" s="16" t="e">
        <f>IF(Wedstrijden!#REF!&lt;&gt;"",Wedstrijden!#REF!,"")</f>
        <v>#REF!</v>
      </c>
      <c r="G603" s="16" t="e">
        <f>IF(Wedstrijden!#REF!="Indoor",1,0)</f>
        <v>#REF!</v>
      </c>
      <c r="H603" s="16" t="e">
        <f>Wedstrijden!#REF!</f>
        <v>#REF!</v>
      </c>
      <c r="I603" s="16" t="e">
        <f>IF(Wedstrijden!#REF!="Nee",0,IF(Wedstrijden!#REF!="Ja",1,""))</f>
        <v>#REF!</v>
      </c>
      <c r="J603" s="16" t="e">
        <f>IF(Wedstrijden!#REF!&lt;&gt;"",Wedstrijden!#REF!,"")</f>
        <v>#REF!</v>
      </c>
      <c r="BJ603" s="16" t="str">
        <f>IF(COUNTA(Wedstrijden!T600:AB600)&lt;&gt;0,1,"")</f>
        <v/>
      </c>
      <c r="BK603" s="16" t="str">
        <f t="shared" si="54"/>
        <v/>
      </c>
      <c r="BL603" s="16" t="e">
        <f>IF(Wedstrijden!#REF!="x","AA","")</f>
        <v>#REF!</v>
      </c>
      <c r="BM603" s="16" t="e">
        <f>IF(Wedstrijden!#REF!="x","A","")</f>
        <v>#REF!</v>
      </c>
      <c r="BN603" s="16" t="str">
        <f>IF(Wedstrijden!T600="x","B1","")</f>
        <v/>
      </c>
      <c r="BO603" s="16" t="e">
        <f>IF(Wedstrijden!#REF!="x","BB","")</f>
        <v>#REF!</v>
      </c>
      <c r="BP603" s="16" t="str">
        <f>IF(Wedstrijden!V600="x","B","")</f>
        <v/>
      </c>
      <c r="BQ603" s="16" t="str">
        <f>IF(Wedstrijden!W600="x","L1","")</f>
        <v/>
      </c>
      <c r="BR603" s="16" t="str">
        <f>IF(Wedstrijden!X600="x","L2","")</f>
        <v/>
      </c>
      <c r="BS603" s="16" t="str">
        <f>IF(Wedstrijden!Y600="x","M1","")</f>
        <v/>
      </c>
      <c r="BT603" s="16" t="str">
        <f>IF(Wedstrijden!Z600="x","M2","")</f>
        <v/>
      </c>
      <c r="BU603" s="16" t="str">
        <f>IF(Wedstrijden!AA600="x","Z1","")</f>
        <v/>
      </c>
      <c r="BV603" s="16" t="str">
        <f>IF(Wedstrijden!AB600="x","Z2","")</f>
        <v/>
      </c>
      <c r="BW603" s="16" t="str">
        <f>IF(COUNTA(Wedstrijden!K600:S600)&lt;&gt;0,1,"")</f>
        <v/>
      </c>
      <c r="BX603" s="16" t="str">
        <f t="shared" si="55"/>
        <v/>
      </c>
      <c r="BY603" s="16" t="str">
        <f>IF(Wedstrijden!K600="x","BB","")</f>
        <v/>
      </c>
      <c r="BZ603" s="16" t="str">
        <f>IF(Wedstrijden!L600="x","B","")</f>
        <v/>
      </c>
      <c r="CA603" s="16" t="str">
        <f>IF(Wedstrijden!M600="x","L1","")</f>
        <v/>
      </c>
      <c r="CB603" s="16" t="str">
        <f>IF(Wedstrijden!N600="x","L2","")</f>
        <v/>
      </c>
      <c r="CC603" s="16" t="str">
        <f>IF(Wedstrijden!O600="x","M1","")</f>
        <v/>
      </c>
      <c r="CD603" s="16" t="str">
        <f>IF(Wedstrijden!P600="x","M2","")</f>
        <v/>
      </c>
      <c r="CE603" s="16" t="str">
        <f>IF(Wedstrijden!Q600="x","Z1","")</f>
        <v/>
      </c>
      <c r="CF603" s="16" t="str">
        <f>IF(Wedstrijden!R600="x","Z2","")</f>
        <v/>
      </c>
      <c r="CG603" s="16" t="str">
        <f>IF(Wedstrijden!S600="x","ZZL","")</f>
        <v/>
      </c>
      <c r="CL603" s="16" t="str">
        <f>IF(COUNTA(Wedstrijden!AQ600:BA600)&lt;&gt;0,2,"")</f>
        <v/>
      </c>
      <c r="CM603" s="16" t="str">
        <f t="shared" si="56"/>
        <v/>
      </c>
      <c r="CN603" s="16" t="str">
        <f>IF(Wedstrijden!AQ600="x","AA","")</f>
        <v/>
      </c>
      <c r="CO603" s="16" t="str">
        <f>IF(Wedstrijden!AR600="x","A","")</f>
        <v/>
      </c>
      <c r="CP603" s="16" t="str">
        <f>IF(Wedstrijden!AS600="x","BB","")</f>
        <v/>
      </c>
      <c r="CQ603" s="16" t="str">
        <f>IF(Wedstrijden!AT600="x","B","")</f>
        <v/>
      </c>
      <c r="CR603" s="16" t="str">
        <f>IF(Wedstrijden!AU600="x","L","")</f>
        <v/>
      </c>
      <c r="CS603" s="16" t="str">
        <f>IF(Wedstrijden!AV600="x","M","")</f>
        <v/>
      </c>
      <c r="CT603" s="16" t="str">
        <f>IF(Wedstrijden!AW600="x","Z","")</f>
        <v/>
      </c>
      <c r="CU603" s="16" t="str">
        <f>IF(Wedstrijden!BA600="x","ZZ","")</f>
        <v/>
      </c>
      <c r="CV603" s="16" t="str">
        <f>IF(COUNTA(Wedstrijden!AH600:AO600)&lt;&gt;0,2,"")</f>
        <v/>
      </c>
      <c r="CW603" s="16" t="str">
        <f t="shared" si="57"/>
        <v/>
      </c>
      <c r="CX603" s="16" t="str">
        <f>IF(Wedstrijden!AH600="x","BB","")</f>
        <v/>
      </c>
      <c r="CY603" s="16" t="str">
        <f>IF(Wedstrijden!AI600="x","B","")</f>
        <v/>
      </c>
      <c r="CZ603" s="16" t="str">
        <f>IF(Wedstrijden!AJ600="x","L","")</f>
        <v/>
      </c>
      <c r="DA603" s="16" t="str">
        <f>IF(Wedstrijden!AK600="x","M","")</f>
        <v/>
      </c>
      <c r="DB603" s="16" t="str">
        <f>IF(Wedstrijden!AL600="x","Z","")</f>
        <v/>
      </c>
      <c r="DC603" s="16" t="str">
        <f>IF(Wedstrijden!AM600="x","ZZ","")</f>
        <v/>
      </c>
      <c r="DD603" s="16" t="str">
        <f>IF(Wedstrijden!AO600="x","1.40","")</f>
        <v/>
      </c>
      <c r="DE603" s="16" t="str">
        <f>IF(COUNTA(Wedstrijden!BC600:BE600)&lt;&gt;0,6,"")</f>
        <v/>
      </c>
      <c r="DF603" s="16" t="str">
        <f t="shared" si="58"/>
        <v/>
      </c>
      <c r="DG603" s="16" t="str">
        <f>IF(Wedstrijden!BC600="x","L","")</f>
        <v/>
      </c>
      <c r="DH603" s="16" t="str">
        <f>IF(Wedstrijden!BD600="x","M","")</f>
        <v/>
      </c>
      <c r="DI603" s="16" t="str">
        <f>IF(Wedstrijden!BE600="x","Z","")</f>
        <v/>
      </c>
      <c r="DJ603" s="16" t="str">
        <f>IF(Wedstrijden!BF600="x","Z","")</f>
        <v/>
      </c>
      <c r="DK603" s="16" t="str">
        <f>IF(COUNTA(Wedstrijden!BH600:BJ600)&lt;&gt;0,6,"")</f>
        <v/>
      </c>
      <c r="DL603" s="16" t="str">
        <f t="shared" si="59"/>
        <v/>
      </c>
      <c r="DM603" s="16" t="str">
        <f>IF(Wedstrijden!BH600="x","L","")</f>
        <v/>
      </c>
      <c r="DN603" s="16" t="str">
        <f>IF(Wedstrijden!BI600="x","M","")</f>
        <v/>
      </c>
      <c r="DO603" s="16" t="str">
        <f>IF(Wedstrijden!BJ600="x","Z","")</f>
        <v/>
      </c>
      <c r="DP603" s="16" t="str">
        <f>IF(Wedstrijden!BK600="x","Z","")</f>
        <v/>
      </c>
    </row>
    <row r="604" spans="1:120" ht="14.4" x14ac:dyDescent="0.3">
      <c r="A604" s="18">
        <f>Wedstrijden!A601</f>
        <v>0</v>
      </c>
      <c r="B604" s="16" t="str">
        <f>IFERROR(VLOOKUP(Wedstrijden!#REF!,#REF!,2,FALSE),"")</f>
        <v/>
      </c>
      <c r="C604" s="16">
        <f>Wedstrijden!E601</f>
        <v>0</v>
      </c>
      <c r="D604" s="16" t="str">
        <f>IFERROR(VLOOKUP(Wedstrijden!#REF!,#REF!,2,FALSE),"")</f>
        <v/>
      </c>
      <c r="E604" s="16" t="str">
        <f>IFERROR(VLOOKUP(Wedstrijden!#REF!,#REF!,5,FALSE),"")</f>
        <v/>
      </c>
      <c r="F604" s="16" t="e">
        <f>IF(Wedstrijden!#REF!&lt;&gt;"",Wedstrijden!#REF!,"")</f>
        <v>#REF!</v>
      </c>
      <c r="G604" s="16" t="e">
        <f>IF(Wedstrijden!#REF!="Indoor",1,0)</f>
        <v>#REF!</v>
      </c>
      <c r="H604" s="16" t="e">
        <f>Wedstrijden!#REF!</f>
        <v>#REF!</v>
      </c>
      <c r="I604" s="16" t="e">
        <f>IF(Wedstrijden!#REF!="Nee",0,IF(Wedstrijden!#REF!="Ja",1,""))</f>
        <v>#REF!</v>
      </c>
      <c r="J604" s="16" t="e">
        <f>IF(Wedstrijden!#REF!&lt;&gt;"",Wedstrijden!#REF!,"")</f>
        <v>#REF!</v>
      </c>
      <c r="BJ604" s="16" t="str">
        <f>IF(COUNTA(Wedstrijden!T601:AB601)&lt;&gt;0,1,"")</f>
        <v/>
      </c>
      <c r="BK604" s="16" t="str">
        <f t="shared" si="54"/>
        <v/>
      </c>
      <c r="BL604" s="16" t="e">
        <f>IF(Wedstrijden!#REF!="x","AA","")</f>
        <v>#REF!</v>
      </c>
      <c r="BM604" s="16" t="e">
        <f>IF(Wedstrijden!#REF!="x","A","")</f>
        <v>#REF!</v>
      </c>
      <c r="BN604" s="16" t="str">
        <f>IF(Wedstrijden!T601="x","B1","")</f>
        <v/>
      </c>
      <c r="BO604" s="16" t="e">
        <f>IF(Wedstrijden!#REF!="x","BB","")</f>
        <v>#REF!</v>
      </c>
      <c r="BP604" s="16" t="str">
        <f>IF(Wedstrijden!V601="x","B","")</f>
        <v/>
      </c>
      <c r="BQ604" s="16" t="str">
        <f>IF(Wedstrijden!W601="x","L1","")</f>
        <v/>
      </c>
      <c r="BR604" s="16" t="str">
        <f>IF(Wedstrijden!X601="x","L2","")</f>
        <v/>
      </c>
      <c r="BS604" s="16" t="str">
        <f>IF(Wedstrijden!Y601="x","M1","")</f>
        <v/>
      </c>
      <c r="BT604" s="16" t="str">
        <f>IF(Wedstrijden!Z601="x","M2","")</f>
        <v/>
      </c>
      <c r="BU604" s="16" t="str">
        <f>IF(Wedstrijden!AA601="x","Z1","")</f>
        <v/>
      </c>
      <c r="BV604" s="16" t="str">
        <f>IF(Wedstrijden!AB601="x","Z2","")</f>
        <v/>
      </c>
      <c r="BW604" s="16" t="str">
        <f>IF(COUNTA(Wedstrijden!K601:S601)&lt;&gt;0,1,"")</f>
        <v/>
      </c>
      <c r="BX604" s="16" t="str">
        <f t="shared" si="55"/>
        <v/>
      </c>
      <c r="BY604" s="16" t="str">
        <f>IF(Wedstrijden!K601="x","BB","")</f>
        <v/>
      </c>
      <c r="BZ604" s="16" t="str">
        <f>IF(Wedstrijden!L601="x","B","")</f>
        <v/>
      </c>
      <c r="CA604" s="16" t="str">
        <f>IF(Wedstrijden!M601="x","L1","")</f>
        <v/>
      </c>
      <c r="CB604" s="16" t="str">
        <f>IF(Wedstrijden!N601="x","L2","")</f>
        <v/>
      </c>
      <c r="CC604" s="16" t="str">
        <f>IF(Wedstrijden!O601="x","M1","")</f>
        <v/>
      </c>
      <c r="CD604" s="16" t="str">
        <f>IF(Wedstrijden!P601="x","M2","")</f>
        <v/>
      </c>
      <c r="CE604" s="16" t="str">
        <f>IF(Wedstrijden!Q601="x","Z1","")</f>
        <v/>
      </c>
      <c r="CF604" s="16" t="str">
        <f>IF(Wedstrijden!R601="x","Z2","")</f>
        <v/>
      </c>
      <c r="CG604" s="16" t="str">
        <f>IF(Wedstrijden!S601="x","ZZL","")</f>
        <v/>
      </c>
      <c r="CL604" s="16" t="str">
        <f>IF(COUNTA(Wedstrijden!AQ601:BA601)&lt;&gt;0,2,"")</f>
        <v/>
      </c>
      <c r="CM604" s="16" t="str">
        <f t="shared" si="56"/>
        <v/>
      </c>
      <c r="CN604" s="16" t="str">
        <f>IF(Wedstrijden!AQ601="x","AA","")</f>
        <v/>
      </c>
      <c r="CO604" s="16" t="str">
        <f>IF(Wedstrijden!AR601="x","A","")</f>
        <v/>
      </c>
      <c r="CP604" s="16" t="str">
        <f>IF(Wedstrijden!AS601="x","BB","")</f>
        <v/>
      </c>
      <c r="CQ604" s="16" t="str">
        <f>IF(Wedstrijden!AT601="x","B","")</f>
        <v/>
      </c>
      <c r="CR604" s="16" t="str">
        <f>IF(Wedstrijden!AU601="x","L","")</f>
        <v/>
      </c>
      <c r="CS604" s="16" t="str">
        <f>IF(Wedstrijden!AV601="x","M","")</f>
        <v/>
      </c>
      <c r="CT604" s="16" t="str">
        <f>IF(Wedstrijden!AW601="x","Z","")</f>
        <v/>
      </c>
      <c r="CU604" s="16" t="str">
        <f>IF(Wedstrijden!BA601="x","ZZ","")</f>
        <v/>
      </c>
      <c r="CV604" s="16" t="str">
        <f>IF(COUNTA(Wedstrijden!AH601:AO601)&lt;&gt;0,2,"")</f>
        <v/>
      </c>
      <c r="CW604" s="16" t="str">
        <f t="shared" si="57"/>
        <v/>
      </c>
      <c r="CX604" s="16" t="str">
        <f>IF(Wedstrijden!AH601="x","BB","")</f>
        <v/>
      </c>
      <c r="CY604" s="16" t="str">
        <f>IF(Wedstrijden!AI601="x","B","")</f>
        <v/>
      </c>
      <c r="CZ604" s="16" t="str">
        <f>IF(Wedstrijden!AJ601="x","L","")</f>
        <v/>
      </c>
      <c r="DA604" s="16" t="str">
        <f>IF(Wedstrijden!AK601="x","M","")</f>
        <v/>
      </c>
      <c r="DB604" s="16" t="str">
        <f>IF(Wedstrijden!AL601="x","Z","")</f>
        <v/>
      </c>
      <c r="DC604" s="16" t="str">
        <f>IF(Wedstrijden!AM601="x","ZZ","")</f>
        <v/>
      </c>
      <c r="DD604" s="16" t="str">
        <f>IF(Wedstrijden!AO601="x","1.40","")</f>
        <v/>
      </c>
      <c r="DE604" s="16" t="str">
        <f>IF(COUNTA(Wedstrijden!BC601:BE601)&lt;&gt;0,6,"")</f>
        <v/>
      </c>
      <c r="DF604" s="16" t="str">
        <f t="shared" si="58"/>
        <v/>
      </c>
      <c r="DG604" s="16" t="str">
        <f>IF(Wedstrijden!BC601="x","L","")</f>
        <v/>
      </c>
      <c r="DH604" s="16" t="str">
        <f>IF(Wedstrijden!BD601="x","M","")</f>
        <v/>
      </c>
      <c r="DI604" s="16" t="str">
        <f>IF(Wedstrijden!BE601="x","Z","")</f>
        <v/>
      </c>
      <c r="DJ604" s="16" t="str">
        <f>IF(Wedstrijden!BF601="x","Z","")</f>
        <v/>
      </c>
      <c r="DK604" s="16" t="str">
        <f>IF(COUNTA(Wedstrijden!BH601:BJ601)&lt;&gt;0,6,"")</f>
        <v/>
      </c>
      <c r="DL604" s="16" t="str">
        <f t="shared" si="59"/>
        <v/>
      </c>
      <c r="DM604" s="16" t="str">
        <f>IF(Wedstrijden!BH601="x","L","")</f>
        <v/>
      </c>
      <c r="DN604" s="16" t="str">
        <f>IF(Wedstrijden!BI601="x","M","")</f>
        <v/>
      </c>
      <c r="DO604" s="16" t="str">
        <f>IF(Wedstrijden!BJ601="x","Z","")</f>
        <v/>
      </c>
      <c r="DP604" s="16" t="str">
        <f>IF(Wedstrijden!BK601="x","Z","")</f>
        <v/>
      </c>
    </row>
    <row r="605" spans="1:120" ht="14.4" x14ac:dyDescent="0.3">
      <c r="A605" s="18">
        <f>Wedstrijden!A602</f>
        <v>0</v>
      </c>
      <c r="B605" s="16" t="str">
        <f>IFERROR(VLOOKUP(Wedstrijden!#REF!,#REF!,2,FALSE),"")</f>
        <v/>
      </c>
      <c r="C605" s="16">
        <f>Wedstrijden!E602</f>
        <v>0</v>
      </c>
      <c r="D605" s="16" t="str">
        <f>IFERROR(VLOOKUP(Wedstrijden!#REF!,#REF!,2,FALSE),"")</f>
        <v/>
      </c>
      <c r="E605" s="16" t="str">
        <f>IFERROR(VLOOKUP(Wedstrijden!#REF!,#REF!,5,FALSE),"")</f>
        <v/>
      </c>
      <c r="F605" s="16" t="e">
        <f>IF(Wedstrijden!#REF!&lt;&gt;"",Wedstrijden!#REF!,"")</f>
        <v>#REF!</v>
      </c>
      <c r="G605" s="16" t="e">
        <f>IF(Wedstrijden!#REF!="Indoor",1,0)</f>
        <v>#REF!</v>
      </c>
      <c r="H605" s="16" t="e">
        <f>Wedstrijden!#REF!</f>
        <v>#REF!</v>
      </c>
      <c r="I605" s="16" t="e">
        <f>IF(Wedstrijden!#REF!="Nee",0,IF(Wedstrijden!#REF!="Ja",1,""))</f>
        <v>#REF!</v>
      </c>
      <c r="J605" s="16" t="e">
        <f>IF(Wedstrijden!#REF!&lt;&gt;"",Wedstrijden!#REF!,"")</f>
        <v>#REF!</v>
      </c>
      <c r="BJ605" s="16" t="str">
        <f>IF(COUNTA(Wedstrijden!T602:AB602)&lt;&gt;0,1,"")</f>
        <v/>
      </c>
      <c r="BK605" s="16" t="str">
        <f t="shared" si="54"/>
        <v/>
      </c>
      <c r="BL605" s="16" t="e">
        <f>IF(Wedstrijden!#REF!="x","AA","")</f>
        <v>#REF!</v>
      </c>
      <c r="BM605" s="16" t="e">
        <f>IF(Wedstrijden!#REF!="x","A","")</f>
        <v>#REF!</v>
      </c>
      <c r="BN605" s="16" t="str">
        <f>IF(Wedstrijden!T602="x","B1","")</f>
        <v/>
      </c>
      <c r="BO605" s="16" t="e">
        <f>IF(Wedstrijden!#REF!="x","BB","")</f>
        <v>#REF!</v>
      </c>
      <c r="BP605" s="16" t="str">
        <f>IF(Wedstrijden!V602="x","B","")</f>
        <v/>
      </c>
      <c r="BQ605" s="16" t="str">
        <f>IF(Wedstrijden!W602="x","L1","")</f>
        <v/>
      </c>
      <c r="BR605" s="16" t="str">
        <f>IF(Wedstrijden!X602="x","L2","")</f>
        <v/>
      </c>
      <c r="BS605" s="16" t="str">
        <f>IF(Wedstrijden!Y602="x","M1","")</f>
        <v/>
      </c>
      <c r="BT605" s="16" t="str">
        <f>IF(Wedstrijden!Z602="x","M2","")</f>
        <v/>
      </c>
      <c r="BU605" s="16" t="str">
        <f>IF(Wedstrijden!AA602="x","Z1","")</f>
        <v/>
      </c>
      <c r="BV605" s="16" t="str">
        <f>IF(Wedstrijden!AB602="x","Z2","")</f>
        <v/>
      </c>
      <c r="BW605" s="16" t="str">
        <f>IF(COUNTA(Wedstrijden!K602:S602)&lt;&gt;0,1,"")</f>
        <v/>
      </c>
      <c r="BX605" s="16" t="str">
        <f t="shared" si="55"/>
        <v/>
      </c>
      <c r="BY605" s="16" t="str">
        <f>IF(Wedstrijden!K602="x","BB","")</f>
        <v/>
      </c>
      <c r="BZ605" s="16" t="str">
        <f>IF(Wedstrijden!L602="x","B","")</f>
        <v/>
      </c>
      <c r="CA605" s="16" t="str">
        <f>IF(Wedstrijden!M602="x","L1","")</f>
        <v/>
      </c>
      <c r="CB605" s="16" t="str">
        <f>IF(Wedstrijden!N602="x","L2","")</f>
        <v/>
      </c>
      <c r="CC605" s="16" t="str">
        <f>IF(Wedstrijden!O602="x","M1","")</f>
        <v/>
      </c>
      <c r="CD605" s="16" t="str">
        <f>IF(Wedstrijden!P602="x","M2","")</f>
        <v/>
      </c>
      <c r="CE605" s="16" t="str">
        <f>IF(Wedstrijden!Q602="x","Z1","")</f>
        <v/>
      </c>
      <c r="CF605" s="16" t="str">
        <f>IF(Wedstrijden!R602="x","Z2","")</f>
        <v/>
      </c>
      <c r="CG605" s="16" t="str">
        <f>IF(Wedstrijden!S602="x","ZZL","")</f>
        <v/>
      </c>
      <c r="CL605" s="16" t="str">
        <f>IF(COUNTA(Wedstrijden!AQ602:BA602)&lt;&gt;0,2,"")</f>
        <v/>
      </c>
      <c r="CM605" s="16" t="str">
        <f t="shared" si="56"/>
        <v/>
      </c>
      <c r="CN605" s="16" t="str">
        <f>IF(Wedstrijden!AQ602="x","AA","")</f>
        <v/>
      </c>
      <c r="CO605" s="16" t="str">
        <f>IF(Wedstrijden!AR602="x","A","")</f>
        <v/>
      </c>
      <c r="CP605" s="16" t="str">
        <f>IF(Wedstrijden!AS602="x","BB","")</f>
        <v/>
      </c>
      <c r="CQ605" s="16" t="str">
        <f>IF(Wedstrijden!AT602="x","B","")</f>
        <v/>
      </c>
      <c r="CR605" s="16" t="str">
        <f>IF(Wedstrijden!AU602="x","L","")</f>
        <v/>
      </c>
      <c r="CS605" s="16" t="str">
        <f>IF(Wedstrijden!AV602="x","M","")</f>
        <v/>
      </c>
      <c r="CT605" s="16" t="str">
        <f>IF(Wedstrijden!AW602="x","Z","")</f>
        <v/>
      </c>
      <c r="CU605" s="16" t="str">
        <f>IF(Wedstrijden!BA602="x","ZZ","")</f>
        <v/>
      </c>
      <c r="CV605" s="16" t="str">
        <f>IF(COUNTA(Wedstrijden!AH602:AO602)&lt;&gt;0,2,"")</f>
        <v/>
      </c>
      <c r="CW605" s="16" t="str">
        <f t="shared" si="57"/>
        <v/>
      </c>
      <c r="CX605" s="16" t="str">
        <f>IF(Wedstrijden!AH602="x","BB","")</f>
        <v/>
      </c>
      <c r="CY605" s="16" t="str">
        <f>IF(Wedstrijden!AI602="x","B","")</f>
        <v/>
      </c>
      <c r="CZ605" s="16" t="str">
        <f>IF(Wedstrijden!AJ602="x","L","")</f>
        <v/>
      </c>
      <c r="DA605" s="16" t="str">
        <f>IF(Wedstrijden!AK602="x","M","")</f>
        <v/>
      </c>
      <c r="DB605" s="16" t="str">
        <f>IF(Wedstrijden!AL602="x","Z","")</f>
        <v/>
      </c>
      <c r="DC605" s="16" t="str">
        <f>IF(Wedstrijden!AM602="x","ZZ","")</f>
        <v/>
      </c>
      <c r="DD605" s="16" t="str">
        <f>IF(Wedstrijden!AO602="x","1.40","")</f>
        <v/>
      </c>
      <c r="DE605" s="16" t="str">
        <f>IF(COUNTA(Wedstrijden!BC602:BE602)&lt;&gt;0,6,"")</f>
        <v/>
      </c>
      <c r="DF605" s="16" t="str">
        <f t="shared" si="58"/>
        <v/>
      </c>
      <c r="DG605" s="16" t="str">
        <f>IF(Wedstrijden!BC602="x","L","")</f>
        <v/>
      </c>
      <c r="DH605" s="16" t="str">
        <f>IF(Wedstrijden!BD602="x","M","")</f>
        <v/>
      </c>
      <c r="DI605" s="16" t="str">
        <f>IF(Wedstrijden!BE602="x","Z","")</f>
        <v/>
      </c>
      <c r="DJ605" s="16" t="str">
        <f>IF(Wedstrijden!BF602="x","Z","")</f>
        <v/>
      </c>
      <c r="DK605" s="16" t="str">
        <f>IF(COUNTA(Wedstrijden!BH602:BJ602)&lt;&gt;0,6,"")</f>
        <v/>
      </c>
      <c r="DL605" s="16" t="str">
        <f t="shared" si="59"/>
        <v/>
      </c>
      <c r="DM605" s="16" t="str">
        <f>IF(Wedstrijden!BH602="x","L","")</f>
        <v/>
      </c>
      <c r="DN605" s="16" t="str">
        <f>IF(Wedstrijden!BI602="x","M","")</f>
        <v/>
      </c>
      <c r="DO605" s="16" t="str">
        <f>IF(Wedstrijden!BJ602="x","Z","")</f>
        <v/>
      </c>
      <c r="DP605" s="16" t="str">
        <f>IF(Wedstrijden!BK602="x","Z","")</f>
        <v/>
      </c>
    </row>
    <row r="606" spans="1:120" ht="14.4" x14ac:dyDescent="0.3">
      <c r="A606" s="18">
        <f>Wedstrijden!A603</f>
        <v>0</v>
      </c>
      <c r="B606" s="16" t="str">
        <f>IFERROR(VLOOKUP(Wedstrijden!#REF!,#REF!,2,FALSE),"")</f>
        <v/>
      </c>
      <c r="C606" s="16">
        <f>Wedstrijden!E603</f>
        <v>0</v>
      </c>
      <c r="D606" s="16" t="str">
        <f>IFERROR(VLOOKUP(Wedstrijden!#REF!,#REF!,2,FALSE),"")</f>
        <v/>
      </c>
      <c r="E606" s="16" t="str">
        <f>IFERROR(VLOOKUP(Wedstrijden!#REF!,#REF!,5,FALSE),"")</f>
        <v/>
      </c>
      <c r="F606" s="16" t="e">
        <f>IF(Wedstrijden!#REF!&lt;&gt;"",Wedstrijden!#REF!,"")</f>
        <v>#REF!</v>
      </c>
      <c r="G606" s="16" t="e">
        <f>IF(Wedstrijden!#REF!="Indoor",1,0)</f>
        <v>#REF!</v>
      </c>
      <c r="H606" s="16" t="e">
        <f>Wedstrijden!#REF!</f>
        <v>#REF!</v>
      </c>
      <c r="I606" s="16" t="e">
        <f>IF(Wedstrijden!#REF!="Nee",0,IF(Wedstrijden!#REF!="Ja",1,""))</f>
        <v>#REF!</v>
      </c>
      <c r="J606" s="16" t="e">
        <f>IF(Wedstrijden!#REF!&lt;&gt;"",Wedstrijden!#REF!,"")</f>
        <v>#REF!</v>
      </c>
      <c r="BJ606" s="16" t="str">
        <f>IF(COUNTA(Wedstrijden!T603:AB603)&lt;&gt;0,1,"")</f>
        <v/>
      </c>
      <c r="BK606" s="16" t="str">
        <f t="shared" si="54"/>
        <v/>
      </c>
      <c r="BL606" s="16" t="e">
        <f>IF(Wedstrijden!#REF!="x","AA","")</f>
        <v>#REF!</v>
      </c>
      <c r="BM606" s="16" t="e">
        <f>IF(Wedstrijden!#REF!="x","A","")</f>
        <v>#REF!</v>
      </c>
      <c r="BN606" s="16" t="str">
        <f>IF(Wedstrijden!T603="x","B1","")</f>
        <v/>
      </c>
      <c r="BO606" s="16" t="e">
        <f>IF(Wedstrijden!#REF!="x","BB","")</f>
        <v>#REF!</v>
      </c>
      <c r="BP606" s="16" t="str">
        <f>IF(Wedstrijden!V603="x","B","")</f>
        <v/>
      </c>
      <c r="BQ606" s="16" t="str">
        <f>IF(Wedstrijden!W603="x","L1","")</f>
        <v/>
      </c>
      <c r="BR606" s="16" t="str">
        <f>IF(Wedstrijden!X603="x","L2","")</f>
        <v/>
      </c>
      <c r="BS606" s="16" t="str">
        <f>IF(Wedstrijden!Y603="x","M1","")</f>
        <v/>
      </c>
      <c r="BT606" s="16" t="str">
        <f>IF(Wedstrijden!Z603="x","M2","")</f>
        <v/>
      </c>
      <c r="BU606" s="16" t="str">
        <f>IF(Wedstrijden!AA603="x","Z1","")</f>
        <v/>
      </c>
      <c r="BV606" s="16" t="str">
        <f>IF(Wedstrijden!AB603="x","Z2","")</f>
        <v/>
      </c>
      <c r="BW606" s="16" t="str">
        <f>IF(COUNTA(Wedstrijden!K603:S603)&lt;&gt;0,1,"")</f>
        <v/>
      </c>
      <c r="BX606" s="16" t="str">
        <f t="shared" si="55"/>
        <v/>
      </c>
      <c r="BY606" s="16" t="str">
        <f>IF(Wedstrijden!K603="x","BB","")</f>
        <v/>
      </c>
      <c r="BZ606" s="16" t="str">
        <f>IF(Wedstrijden!L603="x","B","")</f>
        <v/>
      </c>
      <c r="CA606" s="16" t="str">
        <f>IF(Wedstrijden!M603="x","L1","")</f>
        <v/>
      </c>
      <c r="CB606" s="16" t="str">
        <f>IF(Wedstrijden!N603="x","L2","")</f>
        <v/>
      </c>
      <c r="CC606" s="16" t="str">
        <f>IF(Wedstrijden!O603="x","M1","")</f>
        <v/>
      </c>
      <c r="CD606" s="16" t="str">
        <f>IF(Wedstrijden!P603="x","M2","")</f>
        <v/>
      </c>
      <c r="CE606" s="16" t="str">
        <f>IF(Wedstrijden!Q603="x","Z1","")</f>
        <v/>
      </c>
      <c r="CF606" s="16" t="str">
        <f>IF(Wedstrijden!R603="x","Z2","")</f>
        <v/>
      </c>
      <c r="CG606" s="16" t="str">
        <f>IF(Wedstrijden!S603="x","ZZL","")</f>
        <v/>
      </c>
      <c r="CL606" s="16" t="str">
        <f>IF(COUNTA(Wedstrijden!AQ603:BA603)&lt;&gt;0,2,"")</f>
        <v/>
      </c>
      <c r="CM606" s="16" t="str">
        <f t="shared" si="56"/>
        <v/>
      </c>
      <c r="CN606" s="16" t="str">
        <f>IF(Wedstrijden!AQ603="x","AA","")</f>
        <v/>
      </c>
      <c r="CO606" s="16" t="str">
        <f>IF(Wedstrijden!AR603="x","A","")</f>
        <v/>
      </c>
      <c r="CP606" s="16" t="str">
        <f>IF(Wedstrijden!AS603="x","BB","")</f>
        <v/>
      </c>
      <c r="CQ606" s="16" t="str">
        <f>IF(Wedstrijden!AT603="x","B","")</f>
        <v/>
      </c>
      <c r="CR606" s="16" t="str">
        <f>IF(Wedstrijden!AU603="x","L","")</f>
        <v/>
      </c>
      <c r="CS606" s="16" t="str">
        <f>IF(Wedstrijden!AV603="x","M","")</f>
        <v/>
      </c>
      <c r="CT606" s="16" t="str">
        <f>IF(Wedstrijden!AW603="x","Z","")</f>
        <v/>
      </c>
      <c r="CU606" s="16" t="str">
        <f>IF(Wedstrijden!BA603="x","ZZ","")</f>
        <v/>
      </c>
      <c r="CV606" s="16" t="str">
        <f>IF(COUNTA(Wedstrijden!AH603:AO603)&lt;&gt;0,2,"")</f>
        <v/>
      </c>
      <c r="CW606" s="16" t="str">
        <f t="shared" si="57"/>
        <v/>
      </c>
      <c r="CX606" s="16" t="str">
        <f>IF(Wedstrijden!AH603="x","BB","")</f>
        <v/>
      </c>
      <c r="CY606" s="16" t="str">
        <f>IF(Wedstrijden!AI603="x","B","")</f>
        <v/>
      </c>
      <c r="CZ606" s="16" t="str">
        <f>IF(Wedstrijden!AJ603="x","L","")</f>
        <v/>
      </c>
      <c r="DA606" s="16" t="str">
        <f>IF(Wedstrijden!AK603="x","M","")</f>
        <v/>
      </c>
      <c r="DB606" s="16" t="str">
        <f>IF(Wedstrijden!AL603="x","Z","")</f>
        <v/>
      </c>
      <c r="DC606" s="16" t="str">
        <f>IF(Wedstrijden!AM603="x","ZZ","")</f>
        <v/>
      </c>
      <c r="DD606" s="16" t="str">
        <f>IF(Wedstrijden!AO603="x","1.40","")</f>
        <v/>
      </c>
      <c r="DE606" s="16" t="str">
        <f>IF(COUNTA(Wedstrijden!BC603:BE603)&lt;&gt;0,6,"")</f>
        <v/>
      </c>
      <c r="DF606" s="16" t="str">
        <f t="shared" si="58"/>
        <v/>
      </c>
      <c r="DG606" s="16" t="str">
        <f>IF(Wedstrijden!BC603="x","L","")</f>
        <v/>
      </c>
      <c r="DH606" s="16" t="str">
        <f>IF(Wedstrijden!BD603="x","M","")</f>
        <v/>
      </c>
      <c r="DI606" s="16" t="str">
        <f>IF(Wedstrijden!BE603="x","Z","")</f>
        <v/>
      </c>
      <c r="DJ606" s="16" t="str">
        <f>IF(Wedstrijden!BF603="x","Z","")</f>
        <v/>
      </c>
      <c r="DK606" s="16" t="str">
        <f>IF(COUNTA(Wedstrijden!BH603:BJ603)&lt;&gt;0,6,"")</f>
        <v/>
      </c>
      <c r="DL606" s="16" t="str">
        <f t="shared" si="59"/>
        <v/>
      </c>
      <c r="DM606" s="16" t="str">
        <f>IF(Wedstrijden!BH603="x","L","")</f>
        <v/>
      </c>
      <c r="DN606" s="16" t="str">
        <f>IF(Wedstrijden!BI603="x","M","")</f>
        <v/>
      </c>
      <c r="DO606" s="16" t="str">
        <f>IF(Wedstrijden!BJ603="x","Z","")</f>
        <v/>
      </c>
      <c r="DP606" s="16" t="str">
        <f>IF(Wedstrijden!BK603="x","Z","")</f>
        <v/>
      </c>
    </row>
    <row r="607" spans="1:120" ht="14.4" x14ac:dyDescent="0.3">
      <c r="A607" s="18">
        <f>Wedstrijden!A604</f>
        <v>0</v>
      </c>
      <c r="B607" s="16" t="str">
        <f>IFERROR(VLOOKUP(Wedstrijden!#REF!,#REF!,2,FALSE),"")</f>
        <v/>
      </c>
      <c r="C607" s="16">
        <f>Wedstrijden!E604</f>
        <v>0</v>
      </c>
      <c r="D607" s="16" t="str">
        <f>IFERROR(VLOOKUP(Wedstrijden!#REF!,#REF!,2,FALSE),"")</f>
        <v/>
      </c>
      <c r="E607" s="16" t="str">
        <f>IFERROR(VLOOKUP(Wedstrijden!#REF!,#REF!,5,FALSE),"")</f>
        <v/>
      </c>
      <c r="F607" s="16" t="e">
        <f>IF(Wedstrijden!#REF!&lt;&gt;"",Wedstrijden!#REF!,"")</f>
        <v>#REF!</v>
      </c>
      <c r="G607" s="16" t="e">
        <f>IF(Wedstrijden!#REF!="Indoor",1,0)</f>
        <v>#REF!</v>
      </c>
      <c r="H607" s="16" t="e">
        <f>Wedstrijden!#REF!</f>
        <v>#REF!</v>
      </c>
      <c r="I607" s="16" t="e">
        <f>IF(Wedstrijden!#REF!="Nee",0,IF(Wedstrijden!#REF!="Ja",1,""))</f>
        <v>#REF!</v>
      </c>
      <c r="J607" s="16" t="e">
        <f>IF(Wedstrijden!#REF!&lt;&gt;"",Wedstrijden!#REF!,"")</f>
        <v>#REF!</v>
      </c>
      <c r="BJ607" s="16" t="str">
        <f>IF(COUNTA(Wedstrijden!T604:AB604)&lt;&gt;0,1,"")</f>
        <v/>
      </c>
      <c r="BK607" s="16" t="str">
        <f t="shared" si="54"/>
        <v/>
      </c>
      <c r="BL607" s="16" t="e">
        <f>IF(Wedstrijden!#REF!="x","AA","")</f>
        <v>#REF!</v>
      </c>
      <c r="BM607" s="16" t="e">
        <f>IF(Wedstrijden!#REF!="x","A","")</f>
        <v>#REF!</v>
      </c>
      <c r="BN607" s="16" t="str">
        <f>IF(Wedstrijden!T604="x","B1","")</f>
        <v/>
      </c>
      <c r="BO607" s="16" t="e">
        <f>IF(Wedstrijden!#REF!="x","BB","")</f>
        <v>#REF!</v>
      </c>
      <c r="BP607" s="16" t="str">
        <f>IF(Wedstrijden!V604="x","B","")</f>
        <v/>
      </c>
      <c r="BQ607" s="16" t="str">
        <f>IF(Wedstrijden!W604="x","L1","")</f>
        <v/>
      </c>
      <c r="BR607" s="16" t="str">
        <f>IF(Wedstrijden!X604="x","L2","")</f>
        <v/>
      </c>
      <c r="BS607" s="16" t="str">
        <f>IF(Wedstrijden!Y604="x","M1","")</f>
        <v/>
      </c>
      <c r="BT607" s="16" t="str">
        <f>IF(Wedstrijden!Z604="x","M2","")</f>
        <v/>
      </c>
      <c r="BU607" s="16" t="str">
        <f>IF(Wedstrijden!AA604="x","Z1","")</f>
        <v/>
      </c>
      <c r="BV607" s="16" t="str">
        <f>IF(Wedstrijden!AB604="x","Z2","")</f>
        <v/>
      </c>
      <c r="BW607" s="16" t="str">
        <f>IF(COUNTA(Wedstrijden!K604:S604)&lt;&gt;0,1,"")</f>
        <v/>
      </c>
      <c r="BX607" s="16" t="str">
        <f t="shared" si="55"/>
        <v/>
      </c>
      <c r="BY607" s="16" t="str">
        <f>IF(Wedstrijden!K604="x","BB","")</f>
        <v/>
      </c>
      <c r="BZ607" s="16" t="str">
        <f>IF(Wedstrijden!L604="x","B","")</f>
        <v/>
      </c>
      <c r="CA607" s="16" t="str">
        <f>IF(Wedstrijden!M604="x","L1","")</f>
        <v/>
      </c>
      <c r="CB607" s="16" t="str">
        <f>IF(Wedstrijden!N604="x","L2","")</f>
        <v/>
      </c>
      <c r="CC607" s="16" t="str">
        <f>IF(Wedstrijden!O604="x","M1","")</f>
        <v/>
      </c>
      <c r="CD607" s="16" t="str">
        <f>IF(Wedstrijden!P604="x","M2","")</f>
        <v/>
      </c>
      <c r="CE607" s="16" t="str">
        <f>IF(Wedstrijden!Q604="x","Z1","")</f>
        <v/>
      </c>
      <c r="CF607" s="16" t="str">
        <f>IF(Wedstrijden!R604="x","Z2","")</f>
        <v/>
      </c>
      <c r="CG607" s="16" t="str">
        <f>IF(Wedstrijden!S604="x","ZZL","")</f>
        <v/>
      </c>
      <c r="CL607" s="16" t="str">
        <f>IF(COUNTA(Wedstrijden!AQ604:BA604)&lt;&gt;0,2,"")</f>
        <v/>
      </c>
      <c r="CM607" s="16" t="str">
        <f t="shared" si="56"/>
        <v/>
      </c>
      <c r="CN607" s="16" t="str">
        <f>IF(Wedstrijden!AQ604="x","AA","")</f>
        <v/>
      </c>
      <c r="CO607" s="16" t="str">
        <f>IF(Wedstrijden!AR604="x","A","")</f>
        <v/>
      </c>
      <c r="CP607" s="16" t="str">
        <f>IF(Wedstrijden!AS604="x","BB","")</f>
        <v/>
      </c>
      <c r="CQ607" s="16" t="str">
        <f>IF(Wedstrijden!AT604="x","B","")</f>
        <v/>
      </c>
      <c r="CR607" s="16" t="str">
        <f>IF(Wedstrijden!AU604="x","L","")</f>
        <v/>
      </c>
      <c r="CS607" s="16" t="str">
        <f>IF(Wedstrijden!AV604="x","M","")</f>
        <v/>
      </c>
      <c r="CT607" s="16" t="str">
        <f>IF(Wedstrijden!AW604="x","Z","")</f>
        <v/>
      </c>
      <c r="CU607" s="16" t="str">
        <f>IF(Wedstrijden!BA604="x","ZZ","")</f>
        <v/>
      </c>
      <c r="CV607" s="16" t="str">
        <f>IF(COUNTA(Wedstrijden!AH604:AO604)&lt;&gt;0,2,"")</f>
        <v/>
      </c>
      <c r="CW607" s="16" t="str">
        <f t="shared" si="57"/>
        <v/>
      </c>
      <c r="CX607" s="16" t="str">
        <f>IF(Wedstrijden!AH604="x","BB","")</f>
        <v/>
      </c>
      <c r="CY607" s="16" t="str">
        <f>IF(Wedstrijden!AI604="x","B","")</f>
        <v/>
      </c>
      <c r="CZ607" s="16" t="str">
        <f>IF(Wedstrijden!AJ604="x","L","")</f>
        <v/>
      </c>
      <c r="DA607" s="16" t="str">
        <f>IF(Wedstrijden!AK604="x","M","")</f>
        <v/>
      </c>
      <c r="DB607" s="16" t="str">
        <f>IF(Wedstrijden!AL604="x","Z","")</f>
        <v/>
      </c>
      <c r="DC607" s="16" t="str">
        <f>IF(Wedstrijden!AM604="x","ZZ","")</f>
        <v/>
      </c>
      <c r="DD607" s="16" t="str">
        <f>IF(Wedstrijden!AO604="x","1.40","")</f>
        <v/>
      </c>
      <c r="DE607" s="16" t="str">
        <f>IF(COUNTA(Wedstrijden!BC604:BE604)&lt;&gt;0,6,"")</f>
        <v/>
      </c>
      <c r="DF607" s="16" t="str">
        <f t="shared" si="58"/>
        <v/>
      </c>
      <c r="DG607" s="16" t="str">
        <f>IF(Wedstrijden!BC604="x","L","")</f>
        <v/>
      </c>
      <c r="DH607" s="16" t="str">
        <f>IF(Wedstrijden!BD604="x","M","")</f>
        <v/>
      </c>
      <c r="DI607" s="16" t="str">
        <f>IF(Wedstrijden!BE604="x","Z","")</f>
        <v/>
      </c>
      <c r="DJ607" s="16" t="str">
        <f>IF(Wedstrijden!BF604="x","Z","")</f>
        <v/>
      </c>
      <c r="DK607" s="16" t="str">
        <f>IF(COUNTA(Wedstrijden!BH604:BJ604)&lt;&gt;0,6,"")</f>
        <v/>
      </c>
      <c r="DL607" s="16" t="str">
        <f t="shared" si="59"/>
        <v/>
      </c>
      <c r="DM607" s="16" t="str">
        <f>IF(Wedstrijden!BH604="x","L","")</f>
        <v/>
      </c>
      <c r="DN607" s="16" t="str">
        <f>IF(Wedstrijden!BI604="x","M","")</f>
        <v/>
      </c>
      <c r="DO607" s="16" t="str">
        <f>IF(Wedstrijden!BJ604="x","Z","")</f>
        <v/>
      </c>
      <c r="DP607" s="16" t="str">
        <f>IF(Wedstrijden!BK604="x","Z","")</f>
        <v/>
      </c>
    </row>
    <row r="608" spans="1:120" ht="14.4" x14ac:dyDescent="0.3">
      <c r="A608" s="18">
        <f>Wedstrijden!A605</f>
        <v>0</v>
      </c>
      <c r="B608" s="16" t="str">
        <f>IFERROR(VLOOKUP(Wedstrijden!#REF!,#REF!,2,FALSE),"")</f>
        <v/>
      </c>
      <c r="C608" s="16">
        <f>Wedstrijden!E605</f>
        <v>0</v>
      </c>
      <c r="D608" s="16" t="str">
        <f>IFERROR(VLOOKUP(Wedstrijden!#REF!,#REF!,2,FALSE),"")</f>
        <v/>
      </c>
      <c r="E608" s="16" t="str">
        <f>IFERROR(VLOOKUP(Wedstrijden!#REF!,#REF!,5,FALSE),"")</f>
        <v/>
      </c>
      <c r="F608" s="16" t="e">
        <f>IF(Wedstrijden!#REF!&lt;&gt;"",Wedstrijden!#REF!,"")</f>
        <v>#REF!</v>
      </c>
      <c r="G608" s="16" t="e">
        <f>IF(Wedstrijden!#REF!="Indoor",1,0)</f>
        <v>#REF!</v>
      </c>
      <c r="H608" s="16" t="e">
        <f>Wedstrijden!#REF!</f>
        <v>#REF!</v>
      </c>
      <c r="I608" s="16" t="e">
        <f>IF(Wedstrijden!#REF!="Nee",0,IF(Wedstrijden!#REF!="Ja",1,""))</f>
        <v>#REF!</v>
      </c>
      <c r="J608" s="16" t="e">
        <f>IF(Wedstrijden!#REF!&lt;&gt;"",Wedstrijden!#REF!,"")</f>
        <v>#REF!</v>
      </c>
      <c r="BJ608" s="16" t="str">
        <f>IF(COUNTA(Wedstrijden!T605:AB605)&lt;&gt;0,1,"")</f>
        <v/>
      </c>
      <c r="BK608" s="16" t="str">
        <f t="shared" si="54"/>
        <v/>
      </c>
      <c r="BL608" s="16" t="e">
        <f>IF(Wedstrijden!#REF!="x","AA","")</f>
        <v>#REF!</v>
      </c>
      <c r="BM608" s="16" t="e">
        <f>IF(Wedstrijden!#REF!="x","A","")</f>
        <v>#REF!</v>
      </c>
      <c r="BN608" s="16" t="str">
        <f>IF(Wedstrijden!T605="x","B1","")</f>
        <v/>
      </c>
      <c r="BO608" s="16" t="e">
        <f>IF(Wedstrijden!#REF!="x","BB","")</f>
        <v>#REF!</v>
      </c>
      <c r="BP608" s="16" t="str">
        <f>IF(Wedstrijden!V605="x","B","")</f>
        <v/>
      </c>
      <c r="BQ608" s="16" t="str">
        <f>IF(Wedstrijden!W605="x","L1","")</f>
        <v/>
      </c>
      <c r="BR608" s="16" t="str">
        <f>IF(Wedstrijden!X605="x","L2","")</f>
        <v/>
      </c>
      <c r="BS608" s="16" t="str">
        <f>IF(Wedstrijden!Y605="x","M1","")</f>
        <v/>
      </c>
      <c r="BT608" s="16" t="str">
        <f>IF(Wedstrijden!Z605="x","M2","")</f>
        <v/>
      </c>
      <c r="BU608" s="16" t="str">
        <f>IF(Wedstrijden!AA605="x","Z1","")</f>
        <v/>
      </c>
      <c r="BV608" s="16" t="str">
        <f>IF(Wedstrijden!AB605="x","Z2","")</f>
        <v/>
      </c>
      <c r="BW608" s="16" t="str">
        <f>IF(COUNTA(Wedstrijden!K605:S605)&lt;&gt;0,1,"")</f>
        <v/>
      </c>
      <c r="BX608" s="16" t="str">
        <f t="shared" si="55"/>
        <v/>
      </c>
      <c r="BY608" s="16" t="str">
        <f>IF(Wedstrijden!K605="x","BB","")</f>
        <v/>
      </c>
      <c r="BZ608" s="16" t="str">
        <f>IF(Wedstrijden!L605="x","B","")</f>
        <v/>
      </c>
      <c r="CA608" s="16" t="str">
        <f>IF(Wedstrijden!M605="x","L1","")</f>
        <v/>
      </c>
      <c r="CB608" s="16" t="str">
        <f>IF(Wedstrijden!N605="x","L2","")</f>
        <v/>
      </c>
      <c r="CC608" s="16" t="str">
        <f>IF(Wedstrijden!O605="x","M1","")</f>
        <v/>
      </c>
      <c r="CD608" s="16" t="str">
        <f>IF(Wedstrijden!P605="x","M2","")</f>
        <v/>
      </c>
      <c r="CE608" s="16" t="str">
        <f>IF(Wedstrijden!Q605="x","Z1","")</f>
        <v/>
      </c>
      <c r="CF608" s="16" t="str">
        <f>IF(Wedstrijden!R605="x","Z2","")</f>
        <v/>
      </c>
      <c r="CG608" s="16" t="str">
        <f>IF(Wedstrijden!S605="x","ZZL","")</f>
        <v/>
      </c>
      <c r="CL608" s="16" t="str">
        <f>IF(COUNTA(Wedstrijden!AQ605:BA605)&lt;&gt;0,2,"")</f>
        <v/>
      </c>
      <c r="CM608" s="16" t="str">
        <f t="shared" si="56"/>
        <v/>
      </c>
      <c r="CN608" s="16" t="str">
        <f>IF(Wedstrijden!AQ605="x","AA","")</f>
        <v/>
      </c>
      <c r="CO608" s="16" t="str">
        <f>IF(Wedstrijden!AR605="x","A","")</f>
        <v/>
      </c>
      <c r="CP608" s="16" t="str">
        <f>IF(Wedstrijden!AS605="x","BB","")</f>
        <v/>
      </c>
      <c r="CQ608" s="16" t="str">
        <f>IF(Wedstrijden!AT605="x","B","")</f>
        <v/>
      </c>
      <c r="CR608" s="16" t="str">
        <f>IF(Wedstrijden!AU605="x","L","")</f>
        <v/>
      </c>
      <c r="CS608" s="16" t="str">
        <f>IF(Wedstrijden!AV605="x","M","")</f>
        <v/>
      </c>
      <c r="CT608" s="16" t="str">
        <f>IF(Wedstrijden!AW605="x","Z","")</f>
        <v/>
      </c>
      <c r="CU608" s="16" t="str">
        <f>IF(Wedstrijden!BA605="x","ZZ","")</f>
        <v/>
      </c>
      <c r="CV608" s="16" t="str">
        <f>IF(COUNTA(Wedstrijden!AH605:AO605)&lt;&gt;0,2,"")</f>
        <v/>
      </c>
      <c r="CW608" s="16" t="str">
        <f t="shared" si="57"/>
        <v/>
      </c>
      <c r="CX608" s="16" t="str">
        <f>IF(Wedstrijden!AH605="x","BB","")</f>
        <v/>
      </c>
      <c r="CY608" s="16" t="str">
        <f>IF(Wedstrijden!AI605="x","B","")</f>
        <v/>
      </c>
      <c r="CZ608" s="16" t="str">
        <f>IF(Wedstrijden!AJ605="x","L","")</f>
        <v/>
      </c>
      <c r="DA608" s="16" t="str">
        <f>IF(Wedstrijden!AK605="x","M","")</f>
        <v/>
      </c>
      <c r="DB608" s="16" t="str">
        <f>IF(Wedstrijden!AL605="x","Z","")</f>
        <v/>
      </c>
      <c r="DC608" s="16" t="str">
        <f>IF(Wedstrijden!AM605="x","ZZ","")</f>
        <v/>
      </c>
      <c r="DD608" s="16" t="str">
        <f>IF(Wedstrijden!AO605="x","1.40","")</f>
        <v/>
      </c>
      <c r="DE608" s="16" t="str">
        <f>IF(COUNTA(Wedstrijden!BC605:BE605)&lt;&gt;0,6,"")</f>
        <v/>
      </c>
      <c r="DF608" s="16" t="str">
        <f t="shared" si="58"/>
        <v/>
      </c>
      <c r="DG608" s="16" t="str">
        <f>IF(Wedstrijden!BC605="x","L","")</f>
        <v/>
      </c>
      <c r="DH608" s="16" t="str">
        <f>IF(Wedstrijden!BD605="x","M","")</f>
        <v/>
      </c>
      <c r="DI608" s="16" t="str">
        <f>IF(Wedstrijden!BE605="x","Z","")</f>
        <v/>
      </c>
      <c r="DJ608" s="16" t="str">
        <f>IF(Wedstrijden!BF605="x","Z","")</f>
        <v/>
      </c>
      <c r="DK608" s="16" t="str">
        <f>IF(COUNTA(Wedstrijden!BH605:BJ605)&lt;&gt;0,6,"")</f>
        <v/>
      </c>
      <c r="DL608" s="16" t="str">
        <f t="shared" si="59"/>
        <v/>
      </c>
      <c r="DM608" s="16" t="str">
        <f>IF(Wedstrijden!BH605="x","L","")</f>
        <v/>
      </c>
      <c r="DN608" s="16" t="str">
        <f>IF(Wedstrijden!BI605="x","M","")</f>
        <v/>
      </c>
      <c r="DO608" s="16" t="str">
        <f>IF(Wedstrijden!BJ605="x","Z","")</f>
        <v/>
      </c>
      <c r="DP608" s="16" t="str">
        <f>IF(Wedstrijden!BK605="x","Z","")</f>
        <v/>
      </c>
    </row>
    <row r="609" spans="1:120" ht="14.4" x14ac:dyDescent="0.3">
      <c r="A609" s="18">
        <f>Wedstrijden!A606</f>
        <v>0</v>
      </c>
      <c r="B609" s="16" t="str">
        <f>IFERROR(VLOOKUP(Wedstrijden!#REF!,#REF!,2,FALSE),"")</f>
        <v/>
      </c>
      <c r="C609" s="16">
        <f>Wedstrijden!E606</f>
        <v>0</v>
      </c>
      <c r="D609" s="16" t="str">
        <f>IFERROR(VLOOKUP(Wedstrijden!#REF!,#REF!,2,FALSE),"")</f>
        <v/>
      </c>
      <c r="E609" s="16" t="str">
        <f>IFERROR(VLOOKUP(Wedstrijden!#REF!,#REF!,5,FALSE),"")</f>
        <v/>
      </c>
      <c r="F609" s="16" t="e">
        <f>IF(Wedstrijden!#REF!&lt;&gt;"",Wedstrijden!#REF!,"")</f>
        <v>#REF!</v>
      </c>
      <c r="G609" s="16" t="e">
        <f>IF(Wedstrijden!#REF!="Indoor",1,0)</f>
        <v>#REF!</v>
      </c>
      <c r="H609" s="16" t="e">
        <f>Wedstrijden!#REF!</f>
        <v>#REF!</v>
      </c>
      <c r="I609" s="16" t="e">
        <f>IF(Wedstrijden!#REF!="Nee",0,IF(Wedstrijden!#REF!="Ja",1,""))</f>
        <v>#REF!</v>
      </c>
      <c r="J609" s="16" t="e">
        <f>IF(Wedstrijden!#REF!&lt;&gt;"",Wedstrijden!#REF!,"")</f>
        <v>#REF!</v>
      </c>
      <c r="BJ609" s="16" t="str">
        <f>IF(COUNTA(Wedstrijden!T606:AB606)&lt;&gt;0,1,"")</f>
        <v/>
      </c>
      <c r="BK609" s="16" t="str">
        <f t="shared" si="54"/>
        <v/>
      </c>
      <c r="BL609" s="16" t="e">
        <f>IF(Wedstrijden!#REF!="x","AA","")</f>
        <v>#REF!</v>
      </c>
      <c r="BM609" s="16" t="e">
        <f>IF(Wedstrijden!#REF!="x","A","")</f>
        <v>#REF!</v>
      </c>
      <c r="BN609" s="16" t="str">
        <f>IF(Wedstrijden!T606="x","B1","")</f>
        <v/>
      </c>
      <c r="BO609" s="16" t="e">
        <f>IF(Wedstrijden!#REF!="x","BB","")</f>
        <v>#REF!</v>
      </c>
      <c r="BP609" s="16" t="str">
        <f>IF(Wedstrijden!V606="x","B","")</f>
        <v/>
      </c>
      <c r="BQ609" s="16" t="str">
        <f>IF(Wedstrijden!W606="x","L1","")</f>
        <v/>
      </c>
      <c r="BR609" s="16" t="str">
        <f>IF(Wedstrijden!X606="x","L2","")</f>
        <v/>
      </c>
      <c r="BS609" s="16" t="str">
        <f>IF(Wedstrijden!Y606="x","M1","")</f>
        <v/>
      </c>
      <c r="BT609" s="16" t="str">
        <f>IF(Wedstrijden!Z606="x","M2","")</f>
        <v/>
      </c>
      <c r="BU609" s="16" t="str">
        <f>IF(Wedstrijden!AA606="x","Z1","")</f>
        <v/>
      </c>
      <c r="BV609" s="16" t="str">
        <f>IF(Wedstrijden!AB606="x","Z2","")</f>
        <v/>
      </c>
      <c r="BW609" s="16" t="str">
        <f>IF(COUNTA(Wedstrijden!K606:S606)&lt;&gt;0,1,"")</f>
        <v/>
      </c>
      <c r="BX609" s="16" t="str">
        <f t="shared" si="55"/>
        <v/>
      </c>
      <c r="BY609" s="16" t="str">
        <f>IF(Wedstrijden!K606="x","BB","")</f>
        <v/>
      </c>
      <c r="BZ609" s="16" t="str">
        <f>IF(Wedstrijden!L606="x","B","")</f>
        <v/>
      </c>
      <c r="CA609" s="16" t="str">
        <f>IF(Wedstrijden!M606="x","L1","")</f>
        <v/>
      </c>
      <c r="CB609" s="16" t="str">
        <f>IF(Wedstrijden!N606="x","L2","")</f>
        <v/>
      </c>
      <c r="CC609" s="16" t="str">
        <f>IF(Wedstrijden!O606="x","M1","")</f>
        <v/>
      </c>
      <c r="CD609" s="16" t="str">
        <f>IF(Wedstrijden!P606="x","M2","")</f>
        <v/>
      </c>
      <c r="CE609" s="16" t="str">
        <f>IF(Wedstrijden!Q606="x","Z1","")</f>
        <v/>
      </c>
      <c r="CF609" s="16" t="str">
        <f>IF(Wedstrijden!R606="x","Z2","")</f>
        <v/>
      </c>
      <c r="CG609" s="16" t="str">
        <f>IF(Wedstrijden!S606="x","ZZL","")</f>
        <v/>
      </c>
      <c r="CL609" s="16" t="str">
        <f>IF(COUNTA(Wedstrijden!AQ606:BA606)&lt;&gt;0,2,"")</f>
        <v/>
      </c>
      <c r="CM609" s="16" t="str">
        <f t="shared" si="56"/>
        <v/>
      </c>
      <c r="CN609" s="16" t="str">
        <f>IF(Wedstrijden!AQ606="x","AA","")</f>
        <v/>
      </c>
      <c r="CO609" s="16" t="str">
        <f>IF(Wedstrijden!AR606="x","A","")</f>
        <v/>
      </c>
      <c r="CP609" s="16" t="str">
        <f>IF(Wedstrijden!AS606="x","BB","")</f>
        <v/>
      </c>
      <c r="CQ609" s="16" t="str">
        <f>IF(Wedstrijden!AT606="x","B","")</f>
        <v/>
      </c>
      <c r="CR609" s="16" t="str">
        <f>IF(Wedstrijden!AU606="x","L","")</f>
        <v/>
      </c>
      <c r="CS609" s="16" t="str">
        <f>IF(Wedstrijden!AV606="x","M","")</f>
        <v/>
      </c>
      <c r="CT609" s="16" t="str">
        <f>IF(Wedstrijden!AW606="x","Z","")</f>
        <v/>
      </c>
      <c r="CU609" s="16" t="str">
        <f>IF(Wedstrijden!BA606="x","ZZ","")</f>
        <v/>
      </c>
      <c r="CV609" s="16" t="str">
        <f>IF(COUNTA(Wedstrijden!AH606:AO606)&lt;&gt;0,2,"")</f>
        <v/>
      </c>
      <c r="CW609" s="16" t="str">
        <f t="shared" si="57"/>
        <v/>
      </c>
      <c r="CX609" s="16" t="str">
        <f>IF(Wedstrijden!AH606="x","BB","")</f>
        <v/>
      </c>
      <c r="CY609" s="16" t="str">
        <f>IF(Wedstrijden!AI606="x","B","")</f>
        <v/>
      </c>
      <c r="CZ609" s="16" t="str">
        <f>IF(Wedstrijden!AJ606="x","L","")</f>
        <v/>
      </c>
      <c r="DA609" s="16" t="str">
        <f>IF(Wedstrijden!AK606="x","M","")</f>
        <v/>
      </c>
      <c r="DB609" s="16" t="str">
        <f>IF(Wedstrijden!AL606="x","Z","")</f>
        <v/>
      </c>
      <c r="DC609" s="16" t="str">
        <f>IF(Wedstrijden!AM606="x","ZZ","")</f>
        <v/>
      </c>
      <c r="DD609" s="16" t="str">
        <f>IF(Wedstrijden!AO606="x","1.40","")</f>
        <v/>
      </c>
      <c r="DE609" s="16" t="str">
        <f>IF(COUNTA(Wedstrijden!BC606:BE606)&lt;&gt;0,6,"")</f>
        <v/>
      </c>
      <c r="DF609" s="16" t="str">
        <f t="shared" si="58"/>
        <v/>
      </c>
      <c r="DG609" s="16" t="str">
        <f>IF(Wedstrijden!BC606="x","L","")</f>
        <v/>
      </c>
      <c r="DH609" s="16" t="str">
        <f>IF(Wedstrijden!BD606="x","M","")</f>
        <v/>
      </c>
      <c r="DI609" s="16" t="str">
        <f>IF(Wedstrijden!BE606="x","Z","")</f>
        <v/>
      </c>
      <c r="DJ609" s="16" t="str">
        <f>IF(Wedstrijden!BF606="x","Z","")</f>
        <v/>
      </c>
      <c r="DK609" s="16" t="str">
        <f>IF(COUNTA(Wedstrijden!BH606:BJ606)&lt;&gt;0,6,"")</f>
        <v/>
      </c>
      <c r="DL609" s="16" t="str">
        <f t="shared" si="59"/>
        <v/>
      </c>
      <c r="DM609" s="16" t="str">
        <f>IF(Wedstrijden!BH606="x","L","")</f>
        <v/>
      </c>
      <c r="DN609" s="16" t="str">
        <f>IF(Wedstrijden!BI606="x","M","")</f>
        <v/>
      </c>
      <c r="DO609" s="16" t="str">
        <f>IF(Wedstrijden!BJ606="x","Z","")</f>
        <v/>
      </c>
      <c r="DP609" s="16" t="str">
        <f>IF(Wedstrijden!BK606="x","Z","")</f>
        <v/>
      </c>
    </row>
    <row r="610" spans="1:120" ht="14.4" x14ac:dyDescent="0.3">
      <c r="A610" s="18">
        <f>Wedstrijden!A607</f>
        <v>0</v>
      </c>
      <c r="B610" s="16" t="str">
        <f>IFERROR(VLOOKUP(Wedstrijden!#REF!,#REF!,2,FALSE),"")</f>
        <v/>
      </c>
      <c r="C610" s="16">
        <f>Wedstrijden!E607</f>
        <v>0</v>
      </c>
      <c r="D610" s="16" t="str">
        <f>IFERROR(VLOOKUP(Wedstrijden!#REF!,#REF!,2,FALSE),"")</f>
        <v/>
      </c>
      <c r="E610" s="16" t="str">
        <f>IFERROR(VLOOKUP(Wedstrijden!#REF!,#REF!,5,FALSE),"")</f>
        <v/>
      </c>
      <c r="F610" s="16" t="e">
        <f>IF(Wedstrijden!#REF!&lt;&gt;"",Wedstrijden!#REF!,"")</f>
        <v>#REF!</v>
      </c>
      <c r="G610" s="16" t="e">
        <f>IF(Wedstrijden!#REF!="Indoor",1,0)</f>
        <v>#REF!</v>
      </c>
      <c r="H610" s="16" t="e">
        <f>Wedstrijden!#REF!</f>
        <v>#REF!</v>
      </c>
      <c r="I610" s="16" t="e">
        <f>IF(Wedstrijden!#REF!="Nee",0,IF(Wedstrijden!#REF!="Ja",1,""))</f>
        <v>#REF!</v>
      </c>
      <c r="J610" s="16" t="e">
        <f>IF(Wedstrijden!#REF!&lt;&gt;"",Wedstrijden!#REF!,"")</f>
        <v>#REF!</v>
      </c>
      <c r="BJ610" s="16" t="str">
        <f>IF(COUNTA(Wedstrijden!T607:AB607)&lt;&gt;0,1,"")</f>
        <v/>
      </c>
      <c r="BK610" s="16" t="str">
        <f t="shared" si="54"/>
        <v/>
      </c>
      <c r="BL610" s="16" t="e">
        <f>IF(Wedstrijden!#REF!="x","AA","")</f>
        <v>#REF!</v>
      </c>
      <c r="BM610" s="16" t="e">
        <f>IF(Wedstrijden!#REF!="x","A","")</f>
        <v>#REF!</v>
      </c>
      <c r="BN610" s="16" t="str">
        <f>IF(Wedstrijden!T607="x","B1","")</f>
        <v/>
      </c>
      <c r="BO610" s="16" t="e">
        <f>IF(Wedstrijden!#REF!="x","BB","")</f>
        <v>#REF!</v>
      </c>
      <c r="BP610" s="16" t="str">
        <f>IF(Wedstrijden!V607="x","B","")</f>
        <v/>
      </c>
      <c r="BQ610" s="16" t="str">
        <f>IF(Wedstrijden!W607="x","L1","")</f>
        <v/>
      </c>
      <c r="BR610" s="16" t="str">
        <f>IF(Wedstrijden!X607="x","L2","")</f>
        <v/>
      </c>
      <c r="BS610" s="16" t="str">
        <f>IF(Wedstrijden!Y607="x","M1","")</f>
        <v/>
      </c>
      <c r="BT610" s="16" t="str">
        <f>IF(Wedstrijden!Z607="x","M2","")</f>
        <v/>
      </c>
      <c r="BU610" s="16" t="str">
        <f>IF(Wedstrijden!AA607="x","Z1","")</f>
        <v/>
      </c>
      <c r="BV610" s="16" t="str">
        <f>IF(Wedstrijden!AB607="x","Z2","")</f>
        <v/>
      </c>
      <c r="BW610" s="16" t="str">
        <f>IF(COUNTA(Wedstrijden!K607:S607)&lt;&gt;0,1,"")</f>
        <v/>
      </c>
      <c r="BX610" s="16" t="str">
        <f t="shared" si="55"/>
        <v/>
      </c>
      <c r="BY610" s="16" t="str">
        <f>IF(Wedstrijden!K607="x","BB","")</f>
        <v/>
      </c>
      <c r="BZ610" s="16" t="str">
        <f>IF(Wedstrijden!L607="x","B","")</f>
        <v/>
      </c>
      <c r="CA610" s="16" t="str">
        <f>IF(Wedstrijden!M607="x","L1","")</f>
        <v/>
      </c>
      <c r="CB610" s="16" t="str">
        <f>IF(Wedstrijden!N607="x","L2","")</f>
        <v/>
      </c>
      <c r="CC610" s="16" t="str">
        <f>IF(Wedstrijden!O607="x","M1","")</f>
        <v/>
      </c>
      <c r="CD610" s="16" t="str">
        <f>IF(Wedstrijden!P607="x","M2","")</f>
        <v/>
      </c>
      <c r="CE610" s="16" t="str">
        <f>IF(Wedstrijden!Q607="x","Z1","")</f>
        <v/>
      </c>
      <c r="CF610" s="16" t="str">
        <f>IF(Wedstrijden!R607="x","Z2","")</f>
        <v/>
      </c>
      <c r="CG610" s="16" t="str">
        <f>IF(Wedstrijden!S607="x","ZZL","")</f>
        <v/>
      </c>
      <c r="CL610" s="16" t="str">
        <f>IF(COUNTA(Wedstrijden!AQ607:BA607)&lt;&gt;0,2,"")</f>
        <v/>
      </c>
      <c r="CM610" s="16" t="str">
        <f t="shared" si="56"/>
        <v/>
      </c>
      <c r="CN610" s="16" t="str">
        <f>IF(Wedstrijden!AQ607="x","AA","")</f>
        <v/>
      </c>
      <c r="CO610" s="16" t="str">
        <f>IF(Wedstrijden!AR607="x","A","")</f>
        <v/>
      </c>
      <c r="CP610" s="16" t="str">
        <f>IF(Wedstrijden!AS607="x","BB","")</f>
        <v/>
      </c>
      <c r="CQ610" s="16" t="str">
        <f>IF(Wedstrijden!AT607="x","B","")</f>
        <v/>
      </c>
      <c r="CR610" s="16" t="str">
        <f>IF(Wedstrijden!AU607="x","L","")</f>
        <v/>
      </c>
      <c r="CS610" s="16" t="str">
        <f>IF(Wedstrijden!AV607="x","M","")</f>
        <v/>
      </c>
      <c r="CT610" s="16" t="str">
        <f>IF(Wedstrijden!AW607="x","Z","")</f>
        <v/>
      </c>
      <c r="CU610" s="16" t="str">
        <f>IF(Wedstrijden!BA607="x","ZZ","")</f>
        <v/>
      </c>
      <c r="CV610" s="16" t="str">
        <f>IF(COUNTA(Wedstrijden!AH607:AO607)&lt;&gt;0,2,"")</f>
        <v/>
      </c>
      <c r="CW610" s="16" t="str">
        <f t="shared" si="57"/>
        <v/>
      </c>
      <c r="CX610" s="16" t="str">
        <f>IF(Wedstrijden!AH607="x","BB","")</f>
        <v/>
      </c>
      <c r="CY610" s="16" t="str">
        <f>IF(Wedstrijden!AI607="x","B","")</f>
        <v/>
      </c>
      <c r="CZ610" s="16" t="str">
        <f>IF(Wedstrijden!AJ607="x","L","")</f>
        <v/>
      </c>
      <c r="DA610" s="16" t="str">
        <f>IF(Wedstrijden!AK607="x","M","")</f>
        <v/>
      </c>
      <c r="DB610" s="16" t="str">
        <f>IF(Wedstrijden!AL607="x","Z","")</f>
        <v/>
      </c>
      <c r="DC610" s="16" t="str">
        <f>IF(Wedstrijden!AM607="x","ZZ","")</f>
        <v/>
      </c>
      <c r="DD610" s="16" t="str">
        <f>IF(Wedstrijden!AO607="x","1.40","")</f>
        <v/>
      </c>
      <c r="DE610" s="16" t="str">
        <f>IF(COUNTA(Wedstrijden!BC607:BE607)&lt;&gt;0,6,"")</f>
        <v/>
      </c>
      <c r="DF610" s="16" t="str">
        <f t="shared" si="58"/>
        <v/>
      </c>
      <c r="DG610" s="16" t="str">
        <f>IF(Wedstrijden!BC607="x","L","")</f>
        <v/>
      </c>
      <c r="DH610" s="16" t="str">
        <f>IF(Wedstrijden!BD607="x","M","")</f>
        <v/>
      </c>
      <c r="DI610" s="16" t="str">
        <f>IF(Wedstrijden!BE607="x","Z","")</f>
        <v/>
      </c>
      <c r="DJ610" s="16" t="str">
        <f>IF(Wedstrijden!BF607="x","Z","")</f>
        <v/>
      </c>
      <c r="DK610" s="16" t="str">
        <f>IF(COUNTA(Wedstrijden!BH607:BJ607)&lt;&gt;0,6,"")</f>
        <v/>
      </c>
      <c r="DL610" s="16" t="str">
        <f t="shared" si="59"/>
        <v/>
      </c>
      <c r="DM610" s="16" t="str">
        <f>IF(Wedstrijden!BH607="x","L","")</f>
        <v/>
      </c>
      <c r="DN610" s="16" t="str">
        <f>IF(Wedstrijden!BI607="x","M","")</f>
        <v/>
      </c>
      <c r="DO610" s="16" t="str">
        <f>IF(Wedstrijden!BJ607="x","Z","")</f>
        <v/>
      </c>
      <c r="DP610" s="16" t="str">
        <f>IF(Wedstrijden!BK607="x","Z","")</f>
        <v/>
      </c>
    </row>
    <row r="611" spans="1:120" ht="14.4" x14ac:dyDescent="0.3">
      <c r="A611" s="18">
        <f>Wedstrijden!A608</f>
        <v>0</v>
      </c>
      <c r="B611" s="16" t="str">
        <f>IFERROR(VLOOKUP(Wedstrijden!#REF!,#REF!,2,FALSE),"")</f>
        <v/>
      </c>
      <c r="C611" s="16">
        <f>Wedstrijden!E608</f>
        <v>0</v>
      </c>
      <c r="D611" s="16" t="str">
        <f>IFERROR(VLOOKUP(Wedstrijden!#REF!,#REF!,2,FALSE),"")</f>
        <v/>
      </c>
      <c r="E611" s="16" t="str">
        <f>IFERROR(VLOOKUP(Wedstrijden!#REF!,#REF!,5,FALSE),"")</f>
        <v/>
      </c>
      <c r="F611" s="16" t="e">
        <f>IF(Wedstrijden!#REF!&lt;&gt;"",Wedstrijden!#REF!,"")</f>
        <v>#REF!</v>
      </c>
      <c r="G611" s="16" t="e">
        <f>IF(Wedstrijden!#REF!="Indoor",1,0)</f>
        <v>#REF!</v>
      </c>
      <c r="H611" s="16" t="e">
        <f>Wedstrijden!#REF!</f>
        <v>#REF!</v>
      </c>
      <c r="I611" s="16" t="e">
        <f>IF(Wedstrijden!#REF!="Nee",0,IF(Wedstrijden!#REF!="Ja",1,""))</f>
        <v>#REF!</v>
      </c>
      <c r="J611" s="16" t="e">
        <f>IF(Wedstrijden!#REF!&lt;&gt;"",Wedstrijden!#REF!,"")</f>
        <v>#REF!</v>
      </c>
      <c r="BJ611" s="16" t="str">
        <f>IF(COUNTA(Wedstrijden!T608:AB608)&lt;&gt;0,1,"")</f>
        <v/>
      </c>
      <c r="BK611" s="16" t="str">
        <f t="shared" si="54"/>
        <v/>
      </c>
      <c r="BL611" s="16" t="e">
        <f>IF(Wedstrijden!#REF!="x","AA","")</f>
        <v>#REF!</v>
      </c>
      <c r="BM611" s="16" t="e">
        <f>IF(Wedstrijden!#REF!="x","A","")</f>
        <v>#REF!</v>
      </c>
      <c r="BN611" s="16" t="str">
        <f>IF(Wedstrijden!T608="x","B1","")</f>
        <v/>
      </c>
      <c r="BO611" s="16" t="e">
        <f>IF(Wedstrijden!#REF!="x","BB","")</f>
        <v>#REF!</v>
      </c>
      <c r="BP611" s="16" t="str">
        <f>IF(Wedstrijden!V608="x","B","")</f>
        <v/>
      </c>
      <c r="BQ611" s="16" t="str">
        <f>IF(Wedstrijden!W608="x","L1","")</f>
        <v/>
      </c>
      <c r="BR611" s="16" t="str">
        <f>IF(Wedstrijden!X608="x","L2","")</f>
        <v/>
      </c>
      <c r="BS611" s="16" t="str">
        <f>IF(Wedstrijden!Y608="x","M1","")</f>
        <v/>
      </c>
      <c r="BT611" s="16" t="str">
        <f>IF(Wedstrijden!Z608="x","M2","")</f>
        <v/>
      </c>
      <c r="BU611" s="16" t="str">
        <f>IF(Wedstrijden!AA608="x","Z1","")</f>
        <v/>
      </c>
      <c r="BV611" s="16" t="str">
        <f>IF(Wedstrijden!AB608="x","Z2","")</f>
        <v/>
      </c>
      <c r="BW611" s="16" t="str">
        <f>IF(COUNTA(Wedstrijden!K608:S608)&lt;&gt;0,1,"")</f>
        <v/>
      </c>
      <c r="BX611" s="16" t="str">
        <f t="shared" si="55"/>
        <v/>
      </c>
      <c r="BY611" s="16" t="str">
        <f>IF(Wedstrijden!K608="x","BB","")</f>
        <v/>
      </c>
      <c r="BZ611" s="16" t="str">
        <f>IF(Wedstrijden!L608="x","B","")</f>
        <v/>
      </c>
      <c r="CA611" s="16" t="str">
        <f>IF(Wedstrijden!M608="x","L1","")</f>
        <v/>
      </c>
      <c r="CB611" s="16" t="str">
        <f>IF(Wedstrijden!N608="x","L2","")</f>
        <v/>
      </c>
      <c r="CC611" s="16" t="str">
        <f>IF(Wedstrijden!O608="x","M1","")</f>
        <v/>
      </c>
      <c r="CD611" s="16" t="str">
        <f>IF(Wedstrijden!P608="x","M2","")</f>
        <v/>
      </c>
      <c r="CE611" s="16" t="str">
        <f>IF(Wedstrijden!Q608="x","Z1","")</f>
        <v/>
      </c>
      <c r="CF611" s="16" t="str">
        <f>IF(Wedstrijden!R608="x","Z2","")</f>
        <v/>
      </c>
      <c r="CG611" s="16" t="str">
        <f>IF(Wedstrijden!S608="x","ZZL","")</f>
        <v/>
      </c>
      <c r="CL611" s="16" t="str">
        <f>IF(COUNTA(Wedstrijden!AQ608:BA608)&lt;&gt;0,2,"")</f>
        <v/>
      </c>
      <c r="CM611" s="16" t="str">
        <f t="shared" si="56"/>
        <v/>
      </c>
      <c r="CN611" s="16" t="str">
        <f>IF(Wedstrijden!AQ608="x","AA","")</f>
        <v/>
      </c>
      <c r="CO611" s="16" t="str">
        <f>IF(Wedstrijden!AR608="x","A","")</f>
        <v/>
      </c>
      <c r="CP611" s="16" t="str">
        <f>IF(Wedstrijden!AS608="x","BB","")</f>
        <v/>
      </c>
      <c r="CQ611" s="16" t="str">
        <f>IF(Wedstrijden!AT608="x","B","")</f>
        <v/>
      </c>
      <c r="CR611" s="16" t="str">
        <f>IF(Wedstrijden!AU608="x","L","")</f>
        <v/>
      </c>
      <c r="CS611" s="16" t="str">
        <f>IF(Wedstrijden!AV608="x","M","")</f>
        <v/>
      </c>
      <c r="CT611" s="16" t="str">
        <f>IF(Wedstrijden!AW608="x","Z","")</f>
        <v/>
      </c>
      <c r="CU611" s="16" t="str">
        <f>IF(Wedstrijden!BA608="x","ZZ","")</f>
        <v/>
      </c>
      <c r="CV611" s="16" t="str">
        <f>IF(COUNTA(Wedstrijden!AH608:AO608)&lt;&gt;0,2,"")</f>
        <v/>
      </c>
      <c r="CW611" s="16" t="str">
        <f t="shared" si="57"/>
        <v/>
      </c>
      <c r="CX611" s="16" t="str">
        <f>IF(Wedstrijden!AH608="x","BB","")</f>
        <v/>
      </c>
      <c r="CY611" s="16" t="str">
        <f>IF(Wedstrijden!AI608="x","B","")</f>
        <v/>
      </c>
      <c r="CZ611" s="16" t="str">
        <f>IF(Wedstrijden!AJ608="x","L","")</f>
        <v/>
      </c>
      <c r="DA611" s="16" t="str">
        <f>IF(Wedstrijden!AK608="x","M","")</f>
        <v/>
      </c>
      <c r="DB611" s="16" t="str">
        <f>IF(Wedstrijden!AL608="x","Z","")</f>
        <v/>
      </c>
      <c r="DC611" s="16" t="str">
        <f>IF(Wedstrijden!AM608="x","ZZ","")</f>
        <v/>
      </c>
      <c r="DD611" s="16" t="str">
        <f>IF(Wedstrijden!AO608="x","1.40","")</f>
        <v/>
      </c>
      <c r="DE611" s="16" t="str">
        <f>IF(COUNTA(Wedstrijden!BC608:BE608)&lt;&gt;0,6,"")</f>
        <v/>
      </c>
      <c r="DF611" s="16" t="str">
        <f t="shared" si="58"/>
        <v/>
      </c>
      <c r="DG611" s="16" t="str">
        <f>IF(Wedstrijden!BC608="x","L","")</f>
        <v/>
      </c>
      <c r="DH611" s="16" t="str">
        <f>IF(Wedstrijden!BD608="x","M","")</f>
        <v/>
      </c>
      <c r="DI611" s="16" t="str">
        <f>IF(Wedstrijden!BE608="x","Z","")</f>
        <v/>
      </c>
      <c r="DJ611" s="16" t="str">
        <f>IF(Wedstrijden!BF608="x","Z","")</f>
        <v/>
      </c>
      <c r="DK611" s="16" t="str">
        <f>IF(COUNTA(Wedstrijden!BH608:BJ608)&lt;&gt;0,6,"")</f>
        <v/>
      </c>
      <c r="DL611" s="16" t="str">
        <f t="shared" si="59"/>
        <v/>
      </c>
      <c r="DM611" s="16" t="str">
        <f>IF(Wedstrijden!BH608="x","L","")</f>
        <v/>
      </c>
      <c r="DN611" s="16" t="str">
        <f>IF(Wedstrijden!BI608="x","M","")</f>
        <v/>
      </c>
      <c r="DO611" s="16" t="str">
        <f>IF(Wedstrijden!BJ608="x","Z","")</f>
        <v/>
      </c>
      <c r="DP611" s="16" t="str">
        <f>IF(Wedstrijden!BK608="x","Z","")</f>
        <v/>
      </c>
    </row>
    <row r="612" spans="1:120" ht="14.4" x14ac:dyDescent="0.3">
      <c r="A612" s="18">
        <f>Wedstrijden!A609</f>
        <v>0</v>
      </c>
      <c r="B612" s="16" t="str">
        <f>IFERROR(VLOOKUP(Wedstrijden!#REF!,#REF!,2,FALSE),"")</f>
        <v/>
      </c>
      <c r="C612" s="16">
        <f>Wedstrijden!E609</f>
        <v>0</v>
      </c>
      <c r="D612" s="16" t="str">
        <f>IFERROR(VLOOKUP(Wedstrijden!#REF!,#REF!,2,FALSE),"")</f>
        <v/>
      </c>
      <c r="E612" s="16" t="str">
        <f>IFERROR(VLOOKUP(Wedstrijden!#REF!,#REF!,5,FALSE),"")</f>
        <v/>
      </c>
      <c r="F612" s="16" t="e">
        <f>IF(Wedstrijden!#REF!&lt;&gt;"",Wedstrijden!#REF!,"")</f>
        <v>#REF!</v>
      </c>
      <c r="G612" s="16" t="e">
        <f>IF(Wedstrijden!#REF!="Indoor",1,0)</f>
        <v>#REF!</v>
      </c>
      <c r="H612" s="16" t="e">
        <f>Wedstrijden!#REF!</f>
        <v>#REF!</v>
      </c>
      <c r="I612" s="16" t="e">
        <f>IF(Wedstrijden!#REF!="Nee",0,IF(Wedstrijden!#REF!="Ja",1,""))</f>
        <v>#REF!</v>
      </c>
      <c r="J612" s="16" t="e">
        <f>IF(Wedstrijden!#REF!&lt;&gt;"",Wedstrijden!#REF!,"")</f>
        <v>#REF!</v>
      </c>
      <c r="BJ612" s="16" t="str">
        <f>IF(COUNTA(Wedstrijden!T609:AB609)&lt;&gt;0,1,"")</f>
        <v/>
      </c>
      <c r="BK612" s="16" t="str">
        <f t="shared" si="54"/>
        <v/>
      </c>
      <c r="BL612" s="16" t="e">
        <f>IF(Wedstrijden!#REF!="x","AA","")</f>
        <v>#REF!</v>
      </c>
      <c r="BM612" s="16" t="e">
        <f>IF(Wedstrijden!#REF!="x","A","")</f>
        <v>#REF!</v>
      </c>
      <c r="BN612" s="16" t="str">
        <f>IF(Wedstrijden!T609="x","B1","")</f>
        <v/>
      </c>
      <c r="BO612" s="16" t="e">
        <f>IF(Wedstrijden!#REF!="x","BB","")</f>
        <v>#REF!</v>
      </c>
      <c r="BP612" s="16" t="str">
        <f>IF(Wedstrijden!V609="x","B","")</f>
        <v/>
      </c>
      <c r="BQ612" s="16" t="str">
        <f>IF(Wedstrijden!W609="x","L1","")</f>
        <v/>
      </c>
      <c r="BR612" s="16" t="str">
        <f>IF(Wedstrijden!X609="x","L2","")</f>
        <v/>
      </c>
      <c r="BS612" s="16" t="str">
        <f>IF(Wedstrijden!Y609="x","M1","")</f>
        <v/>
      </c>
      <c r="BT612" s="16" t="str">
        <f>IF(Wedstrijden!Z609="x","M2","")</f>
        <v/>
      </c>
      <c r="BU612" s="16" t="str">
        <f>IF(Wedstrijden!AA609="x","Z1","")</f>
        <v/>
      </c>
      <c r="BV612" s="16" t="str">
        <f>IF(Wedstrijden!AB609="x","Z2","")</f>
        <v/>
      </c>
      <c r="BW612" s="16" t="str">
        <f>IF(COUNTA(Wedstrijden!K609:S609)&lt;&gt;0,1,"")</f>
        <v/>
      </c>
      <c r="BX612" s="16" t="str">
        <f t="shared" si="55"/>
        <v/>
      </c>
      <c r="BY612" s="16" t="str">
        <f>IF(Wedstrijden!K609="x","BB","")</f>
        <v/>
      </c>
      <c r="BZ612" s="16" t="str">
        <f>IF(Wedstrijden!L609="x","B","")</f>
        <v/>
      </c>
      <c r="CA612" s="16" t="str">
        <f>IF(Wedstrijden!M609="x","L1","")</f>
        <v/>
      </c>
      <c r="CB612" s="16" t="str">
        <f>IF(Wedstrijden!N609="x","L2","")</f>
        <v/>
      </c>
      <c r="CC612" s="16" t="str">
        <f>IF(Wedstrijden!O609="x","M1","")</f>
        <v/>
      </c>
      <c r="CD612" s="16" t="str">
        <f>IF(Wedstrijden!P609="x","M2","")</f>
        <v/>
      </c>
      <c r="CE612" s="16" t="str">
        <f>IF(Wedstrijden!Q609="x","Z1","")</f>
        <v/>
      </c>
      <c r="CF612" s="16" t="str">
        <f>IF(Wedstrijden!R609="x","Z2","")</f>
        <v/>
      </c>
      <c r="CG612" s="16" t="str">
        <f>IF(Wedstrijden!S609="x","ZZL","")</f>
        <v/>
      </c>
      <c r="CL612" s="16" t="str">
        <f>IF(COUNTA(Wedstrijden!AQ609:BA609)&lt;&gt;0,2,"")</f>
        <v/>
      </c>
      <c r="CM612" s="16" t="str">
        <f t="shared" si="56"/>
        <v/>
      </c>
      <c r="CN612" s="16" t="str">
        <f>IF(Wedstrijden!AQ609="x","AA","")</f>
        <v/>
      </c>
      <c r="CO612" s="16" t="str">
        <f>IF(Wedstrijden!AR609="x","A","")</f>
        <v/>
      </c>
      <c r="CP612" s="16" t="str">
        <f>IF(Wedstrijden!AS609="x","BB","")</f>
        <v/>
      </c>
      <c r="CQ612" s="16" t="str">
        <f>IF(Wedstrijden!AT609="x","B","")</f>
        <v/>
      </c>
      <c r="CR612" s="16" t="str">
        <f>IF(Wedstrijden!AU609="x","L","")</f>
        <v/>
      </c>
      <c r="CS612" s="16" t="str">
        <f>IF(Wedstrijden!AV609="x","M","")</f>
        <v/>
      </c>
      <c r="CT612" s="16" t="str">
        <f>IF(Wedstrijden!AW609="x","Z","")</f>
        <v/>
      </c>
      <c r="CU612" s="16" t="str">
        <f>IF(Wedstrijden!BA609="x","ZZ","")</f>
        <v/>
      </c>
      <c r="CV612" s="16" t="str">
        <f>IF(COUNTA(Wedstrijden!AH609:AO609)&lt;&gt;0,2,"")</f>
        <v/>
      </c>
      <c r="CW612" s="16" t="str">
        <f t="shared" si="57"/>
        <v/>
      </c>
      <c r="CX612" s="16" t="str">
        <f>IF(Wedstrijden!AH609="x","BB","")</f>
        <v/>
      </c>
      <c r="CY612" s="16" t="str">
        <f>IF(Wedstrijden!AI609="x","B","")</f>
        <v/>
      </c>
      <c r="CZ612" s="16" t="str">
        <f>IF(Wedstrijden!AJ609="x","L","")</f>
        <v/>
      </c>
      <c r="DA612" s="16" t="str">
        <f>IF(Wedstrijden!AK609="x","M","")</f>
        <v/>
      </c>
      <c r="DB612" s="16" t="str">
        <f>IF(Wedstrijden!AL609="x","Z","")</f>
        <v/>
      </c>
      <c r="DC612" s="16" t="str">
        <f>IF(Wedstrijden!AM609="x","ZZ","")</f>
        <v/>
      </c>
      <c r="DD612" s="16" t="str">
        <f>IF(Wedstrijden!AO609="x","1.40","")</f>
        <v/>
      </c>
      <c r="DE612" s="16" t="str">
        <f>IF(COUNTA(Wedstrijden!BC609:BE609)&lt;&gt;0,6,"")</f>
        <v/>
      </c>
      <c r="DF612" s="16" t="str">
        <f t="shared" si="58"/>
        <v/>
      </c>
      <c r="DG612" s="16" t="str">
        <f>IF(Wedstrijden!BC609="x","L","")</f>
        <v/>
      </c>
      <c r="DH612" s="16" t="str">
        <f>IF(Wedstrijden!BD609="x","M","")</f>
        <v/>
      </c>
      <c r="DI612" s="16" t="str">
        <f>IF(Wedstrijden!BE609="x","Z","")</f>
        <v/>
      </c>
      <c r="DJ612" s="16" t="str">
        <f>IF(Wedstrijden!BF609="x","Z","")</f>
        <v/>
      </c>
      <c r="DK612" s="16" t="str">
        <f>IF(COUNTA(Wedstrijden!BH609:BJ609)&lt;&gt;0,6,"")</f>
        <v/>
      </c>
      <c r="DL612" s="16" t="str">
        <f t="shared" si="59"/>
        <v/>
      </c>
      <c r="DM612" s="16" t="str">
        <f>IF(Wedstrijden!BH609="x","L","")</f>
        <v/>
      </c>
      <c r="DN612" s="16" t="str">
        <f>IF(Wedstrijden!BI609="x","M","")</f>
        <v/>
      </c>
      <c r="DO612" s="16" t="str">
        <f>IF(Wedstrijden!BJ609="x","Z","")</f>
        <v/>
      </c>
      <c r="DP612" s="16" t="str">
        <f>IF(Wedstrijden!BK609="x","Z","")</f>
        <v/>
      </c>
    </row>
    <row r="613" spans="1:120" ht="14.4" x14ac:dyDescent="0.3">
      <c r="A613" s="18">
        <f>Wedstrijden!A610</f>
        <v>0</v>
      </c>
      <c r="B613" s="16" t="str">
        <f>IFERROR(VLOOKUP(Wedstrijden!#REF!,#REF!,2,FALSE),"")</f>
        <v/>
      </c>
      <c r="C613" s="16">
        <f>Wedstrijden!E610</f>
        <v>0</v>
      </c>
      <c r="D613" s="16" t="str">
        <f>IFERROR(VLOOKUP(Wedstrijden!#REF!,#REF!,2,FALSE),"")</f>
        <v/>
      </c>
      <c r="E613" s="16" t="str">
        <f>IFERROR(VLOOKUP(Wedstrijden!#REF!,#REF!,5,FALSE),"")</f>
        <v/>
      </c>
      <c r="F613" s="16" t="e">
        <f>IF(Wedstrijden!#REF!&lt;&gt;"",Wedstrijden!#REF!,"")</f>
        <v>#REF!</v>
      </c>
      <c r="G613" s="16" t="e">
        <f>IF(Wedstrijden!#REF!="Indoor",1,0)</f>
        <v>#REF!</v>
      </c>
      <c r="H613" s="16" t="e">
        <f>Wedstrijden!#REF!</f>
        <v>#REF!</v>
      </c>
      <c r="I613" s="16" t="e">
        <f>IF(Wedstrijden!#REF!="Nee",0,IF(Wedstrijden!#REF!="Ja",1,""))</f>
        <v>#REF!</v>
      </c>
      <c r="J613" s="16" t="e">
        <f>IF(Wedstrijden!#REF!&lt;&gt;"",Wedstrijden!#REF!,"")</f>
        <v>#REF!</v>
      </c>
      <c r="BJ613" s="16" t="str">
        <f>IF(COUNTA(Wedstrijden!T610:AB610)&lt;&gt;0,1,"")</f>
        <v/>
      </c>
      <c r="BK613" s="16" t="str">
        <f t="shared" si="54"/>
        <v/>
      </c>
      <c r="BL613" s="16" t="e">
        <f>IF(Wedstrijden!#REF!="x","AA","")</f>
        <v>#REF!</v>
      </c>
      <c r="BM613" s="16" t="e">
        <f>IF(Wedstrijden!#REF!="x","A","")</f>
        <v>#REF!</v>
      </c>
      <c r="BN613" s="16" t="str">
        <f>IF(Wedstrijden!T610="x","B1","")</f>
        <v/>
      </c>
      <c r="BO613" s="16" t="e">
        <f>IF(Wedstrijden!#REF!="x","BB","")</f>
        <v>#REF!</v>
      </c>
      <c r="BP613" s="16" t="str">
        <f>IF(Wedstrijden!V610="x","B","")</f>
        <v/>
      </c>
      <c r="BQ613" s="16" t="str">
        <f>IF(Wedstrijden!W610="x","L1","")</f>
        <v/>
      </c>
      <c r="BR613" s="16" t="str">
        <f>IF(Wedstrijden!X610="x","L2","")</f>
        <v/>
      </c>
      <c r="BS613" s="16" t="str">
        <f>IF(Wedstrijden!Y610="x","M1","")</f>
        <v/>
      </c>
      <c r="BT613" s="16" t="str">
        <f>IF(Wedstrijden!Z610="x","M2","")</f>
        <v/>
      </c>
      <c r="BU613" s="16" t="str">
        <f>IF(Wedstrijden!AA610="x","Z1","")</f>
        <v/>
      </c>
      <c r="BV613" s="16" t="str">
        <f>IF(Wedstrijden!AB610="x","Z2","")</f>
        <v/>
      </c>
      <c r="BW613" s="16" t="str">
        <f>IF(COUNTA(Wedstrijden!K610:S610)&lt;&gt;0,1,"")</f>
        <v/>
      </c>
      <c r="BX613" s="16" t="str">
        <f t="shared" si="55"/>
        <v/>
      </c>
      <c r="BY613" s="16" t="str">
        <f>IF(Wedstrijden!K610="x","BB","")</f>
        <v/>
      </c>
      <c r="BZ613" s="16" t="str">
        <f>IF(Wedstrijden!L610="x","B","")</f>
        <v/>
      </c>
      <c r="CA613" s="16" t="str">
        <f>IF(Wedstrijden!M610="x","L1","")</f>
        <v/>
      </c>
      <c r="CB613" s="16" t="str">
        <f>IF(Wedstrijden!N610="x","L2","")</f>
        <v/>
      </c>
      <c r="CC613" s="16" t="str">
        <f>IF(Wedstrijden!O610="x","M1","")</f>
        <v/>
      </c>
      <c r="CD613" s="16" t="str">
        <f>IF(Wedstrijden!P610="x","M2","")</f>
        <v/>
      </c>
      <c r="CE613" s="16" t="str">
        <f>IF(Wedstrijden!Q610="x","Z1","")</f>
        <v/>
      </c>
      <c r="CF613" s="16" t="str">
        <f>IF(Wedstrijden!R610="x","Z2","")</f>
        <v/>
      </c>
      <c r="CG613" s="16" t="str">
        <f>IF(Wedstrijden!S610="x","ZZL","")</f>
        <v/>
      </c>
      <c r="CL613" s="16" t="str">
        <f>IF(COUNTA(Wedstrijden!AQ610:BA610)&lt;&gt;0,2,"")</f>
        <v/>
      </c>
      <c r="CM613" s="16" t="str">
        <f t="shared" si="56"/>
        <v/>
      </c>
      <c r="CN613" s="16" t="str">
        <f>IF(Wedstrijden!AQ610="x","AA","")</f>
        <v/>
      </c>
      <c r="CO613" s="16" t="str">
        <f>IF(Wedstrijden!AR610="x","A","")</f>
        <v/>
      </c>
      <c r="CP613" s="16" t="str">
        <f>IF(Wedstrijden!AS610="x","BB","")</f>
        <v/>
      </c>
      <c r="CQ613" s="16" t="str">
        <f>IF(Wedstrijden!AT610="x","B","")</f>
        <v/>
      </c>
      <c r="CR613" s="16" t="str">
        <f>IF(Wedstrijden!AU610="x","L","")</f>
        <v/>
      </c>
      <c r="CS613" s="16" t="str">
        <f>IF(Wedstrijden!AV610="x","M","")</f>
        <v/>
      </c>
      <c r="CT613" s="16" t="str">
        <f>IF(Wedstrijden!AW610="x","Z","")</f>
        <v/>
      </c>
      <c r="CU613" s="16" t="str">
        <f>IF(Wedstrijden!BA610="x","ZZ","")</f>
        <v/>
      </c>
      <c r="CV613" s="16" t="str">
        <f>IF(COUNTA(Wedstrijden!AH610:AO610)&lt;&gt;0,2,"")</f>
        <v/>
      </c>
      <c r="CW613" s="16" t="str">
        <f t="shared" si="57"/>
        <v/>
      </c>
      <c r="CX613" s="16" t="str">
        <f>IF(Wedstrijden!AH610="x","BB","")</f>
        <v/>
      </c>
      <c r="CY613" s="16" t="str">
        <f>IF(Wedstrijden!AI610="x","B","")</f>
        <v/>
      </c>
      <c r="CZ613" s="16" t="str">
        <f>IF(Wedstrijden!AJ610="x","L","")</f>
        <v/>
      </c>
      <c r="DA613" s="16" t="str">
        <f>IF(Wedstrijden!AK610="x","M","")</f>
        <v/>
      </c>
      <c r="DB613" s="16" t="str">
        <f>IF(Wedstrijden!AL610="x","Z","")</f>
        <v/>
      </c>
      <c r="DC613" s="16" t="str">
        <f>IF(Wedstrijden!AM610="x","ZZ","")</f>
        <v/>
      </c>
      <c r="DD613" s="16" t="str">
        <f>IF(Wedstrijden!AO610="x","1.40","")</f>
        <v/>
      </c>
      <c r="DE613" s="16" t="str">
        <f>IF(COUNTA(Wedstrijden!BC610:BE610)&lt;&gt;0,6,"")</f>
        <v/>
      </c>
      <c r="DF613" s="16" t="str">
        <f t="shared" si="58"/>
        <v/>
      </c>
      <c r="DG613" s="16" t="str">
        <f>IF(Wedstrijden!BC610="x","L","")</f>
        <v/>
      </c>
      <c r="DH613" s="16" t="str">
        <f>IF(Wedstrijden!BD610="x","M","")</f>
        <v/>
      </c>
      <c r="DI613" s="16" t="str">
        <f>IF(Wedstrijden!BE610="x","Z","")</f>
        <v/>
      </c>
      <c r="DJ613" s="16" t="str">
        <f>IF(Wedstrijden!BF610="x","Z","")</f>
        <v/>
      </c>
      <c r="DK613" s="16" t="str">
        <f>IF(COUNTA(Wedstrijden!BH610:BJ610)&lt;&gt;0,6,"")</f>
        <v/>
      </c>
      <c r="DL613" s="16" t="str">
        <f t="shared" si="59"/>
        <v/>
      </c>
      <c r="DM613" s="16" t="str">
        <f>IF(Wedstrijden!BH610="x","L","")</f>
        <v/>
      </c>
      <c r="DN613" s="16" t="str">
        <f>IF(Wedstrijden!BI610="x","M","")</f>
        <v/>
      </c>
      <c r="DO613" s="16" t="str">
        <f>IF(Wedstrijden!BJ610="x","Z","")</f>
        <v/>
      </c>
      <c r="DP613" s="16" t="str">
        <f>IF(Wedstrijden!BK610="x","Z","")</f>
        <v/>
      </c>
    </row>
    <row r="614" spans="1:120" ht="14.4" x14ac:dyDescent="0.3">
      <c r="A614" s="18">
        <f>Wedstrijden!A611</f>
        <v>0</v>
      </c>
      <c r="B614" s="16" t="str">
        <f>IFERROR(VLOOKUP(Wedstrijden!#REF!,#REF!,2,FALSE),"")</f>
        <v/>
      </c>
      <c r="C614" s="16">
        <f>Wedstrijden!E611</f>
        <v>0</v>
      </c>
      <c r="D614" s="16" t="str">
        <f>IFERROR(VLOOKUP(Wedstrijden!#REF!,#REF!,2,FALSE),"")</f>
        <v/>
      </c>
      <c r="E614" s="16" t="str">
        <f>IFERROR(VLOOKUP(Wedstrijden!#REF!,#REF!,5,FALSE),"")</f>
        <v/>
      </c>
      <c r="F614" s="16" t="e">
        <f>IF(Wedstrijden!#REF!&lt;&gt;"",Wedstrijden!#REF!,"")</f>
        <v>#REF!</v>
      </c>
      <c r="G614" s="16" t="e">
        <f>IF(Wedstrijden!#REF!="Indoor",1,0)</f>
        <v>#REF!</v>
      </c>
      <c r="H614" s="16" t="e">
        <f>Wedstrijden!#REF!</f>
        <v>#REF!</v>
      </c>
      <c r="I614" s="16" t="e">
        <f>IF(Wedstrijden!#REF!="Nee",0,IF(Wedstrijden!#REF!="Ja",1,""))</f>
        <v>#REF!</v>
      </c>
      <c r="J614" s="16" t="e">
        <f>IF(Wedstrijden!#REF!&lt;&gt;"",Wedstrijden!#REF!,"")</f>
        <v>#REF!</v>
      </c>
      <c r="BJ614" s="16" t="str">
        <f>IF(COUNTA(Wedstrijden!T611:AB611)&lt;&gt;0,1,"")</f>
        <v/>
      </c>
      <c r="BK614" s="16" t="str">
        <f t="shared" si="54"/>
        <v/>
      </c>
      <c r="BL614" s="16" t="e">
        <f>IF(Wedstrijden!#REF!="x","AA","")</f>
        <v>#REF!</v>
      </c>
      <c r="BM614" s="16" t="e">
        <f>IF(Wedstrijden!#REF!="x","A","")</f>
        <v>#REF!</v>
      </c>
      <c r="BN614" s="16" t="str">
        <f>IF(Wedstrijden!T611="x","B1","")</f>
        <v/>
      </c>
      <c r="BO614" s="16" t="e">
        <f>IF(Wedstrijden!#REF!="x","BB","")</f>
        <v>#REF!</v>
      </c>
      <c r="BP614" s="16" t="str">
        <f>IF(Wedstrijden!V611="x","B","")</f>
        <v/>
      </c>
      <c r="BQ614" s="16" t="str">
        <f>IF(Wedstrijden!W611="x","L1","")</f>
        <v/>
      </c>
      <c r="BR614" s="16" t="str">
        <f>IF(Wedstrijden!X611="x","L2","")</f>
        <v/>
      </c>
      <c r="BS614" s="16" t="str">
        <f>IF(Wedstrijden!Y611="x","M1","")</f>
        <v/>
      </c>
      <c r="BT614" s="16" t="str">
        <f>IF(Wedstrijden!Z611="x","M2","")</f>
        <v/>
      </c>
      <c r="BU614" s="16" t="str">
        <f>IF(Wedstrijden!AA611="x","Z1","")</f>
        <v/>
      </c>
      <c r="BV614" s="16" t="str">
        <f>IF(Wedstrijden!AB611="x","Z2","")</f>
        <v/>
      </c>
      <c r="BW614" s="16" t="str">
        <f>IF(COUNTA(Wedstrijden!K611:S611)&lt;&gt;0,1,"")</f>
        <v/>
      </c>
      <c r="BX614" s="16" t="str">
        <f t="shared" si="55"/>
        <v/>
      </c>
      <c r="BY614" s="16" t="str">
        <f>IF(Wedstrijden!K611="x","BB","")</f>
        <v/>
      </c>
      <c r="BZ614" s="16" t="str">
        <f>IF(Wedstrijden!L611="x","B","")</f>
        <v/>
      </c>
      <c r="CA614" s="16" t="str">
        <f>IF(Wedstrijden!M611="x","L1","")</f>
        <v/>
      </c>
      <c r="CB614" s="16" t="str">
        <f>IF(Wedstrijden!N611="x","L2","")</f>
        <v/>
      </c>
      <c r="CC614" s="16" t="str">
        <f>IF(Wedstrijden!O611="x","M1","")</f>
        <v/>
      </c>
      <c r="CD614" s="16" t="str">
        <f>IF(Wedstrijden!P611="x","M2","")</f>
        <v/>
      </c>
      <c r="CE614" s="16" t="str">
        <f>IF(Wedstrijden!Q611="x","Z1","")</f>
        <v/>
      </c>
      <c r="CF614" s="16" t="str">
        <f>IF(Wedstrijden!R611="x","Z2","")</f>
        <v/>
      </c>
      <c r="CG614" s="16" t="str">
        <f>IF(Wedstrijden!S611="x","ZZL","")</f>
        <v/>
      </c>
      <c r="CL614" s="16" t="str">
        <f>IF(COUNTA(Wedstrijden!AQ611:BA611)&lt;&gt;0,2,"")</f>
        <v/>
      </c>
      <c r="CM614" s="16" t="str">
        <f t="shared" si="56"/>
        <v/>
      </c>
      <c r="CN614" s="16" t="str">
        <f>IF(Wedstrijden!AQ611="x","AA","")</f>
        <v/>
      </c>
      <c r="CO614" s="16" t="str">
        <f>IF(Wedstrijden!AR611="x","A","")</f>
        <v/>
      </c>
      <c r="CP614" s="16" t="str">
        <f>IF(Wedstrijden!AS611="x","BB","")</f>
        <v/>
      </c>
      <c r="CQ614" s="16" t="str">
        <f>IF(Wedstrijden!AT611="x","B","")</f>
        <v/>
      </c>
      <c r="CR614" s="16" t="str">
        <f>IF(Wedstrijden!AU611="x","L","")</f>
        <v/>
      </c>
      <c r="CS614" s="16" t="str">
        <f>IF(Wedstrijden!AV611="x","M","")</f>
        <v/>
      </c>
      <c r="CT614" s="16" t="str">
        <f>IF(Wedstrijden!AW611="x","Z","")</f>
        <v/>
      </c>
      <c r="CU614" s="16" t="str">
        <f>IF(Wedstrijden!BA611="x","ZZ","")</f>
        <v/>
      </c>
      <c r="CV614" s="16" t="str">
        <f>IF(COUNTA(Wedstrijden!AH611:AO611)&lt;&gt;0,2,"")</f>
        <v/>
      </c>
      <c r="CW614" s="16" t="str">
        <f t="shared" si="57"/>
        <v/>
      </c>
      <c r="CX614" s="16" t="str">
        <f>IF(Wedstrijden!AH611="x","BB","")</f>
        <v/>
      </c>
      <c r="CY614" s="16" t="str">
        <f>IF(Wedstrijden!AI611="x","B","")</f>
        <v/>
      </c>
      <c r="CZ614" s="16" t="str">
        <f>IF(Wedstrijden!AJ611="x","L","")</f>
        <v/>
      </c>
      <c r="DA614" s="16" t="str">
        <f>IF(Wedstrijden!AK611="x","M","")</f>
        <v/>
      </c>
      <c r="DB614" s="16" t="str">
        <f>IF(Wedstrijden!AL611="x","Z","")</f>
        <v/>
      </c>
      <c r="DC614" s="16" t="str">
        <f>IF(Wedstrijden!AM611="x","ZZ","")</f>
        <v/>
      </c>
      <c r="DD614" s="16" t="str">
        <f>IF(Wedstrijden!AO611="x","1.40","")</f>
        <v/>
      </c>
      <c r="DE614" s="16" t="str">
        <f>IF(COUNTA(Wedstrijden!BC611:BE611)&lt;&gt;0,6,"")</f>
        <v/>
      </c>
      <c r="DF614" s="16" t="str">
        <f t="shared" si="58"/>
        <v/>
      </c>
      <c r="DG614" s="16" t="str">
        <f>IF(Wedstrijden!BC611="x","L","")</f>
        <v/>
      </c>
      <c r="DH614" s="16" t="str">
        <f>IF(Wedstrijden!BD611="x","M","")</f>
        <v/>
      </c>
      <c r="DI614" s="16" t="str">
        <f>IF(Wedstrijden!BE611="x","Z","")</f>
        <v/>
      </c>
      <c r="DJ614" s="16" t="str">
        <f>IF(Wedstrijden!BF611="x","Z","")</f>
        <v/>
      </c>
      <c r="DK614" s="16" t="str">
        <f>IF(COUNTA(Wedstrijden!BH611:BJ611)&lt;&gt;0,6,"")</f>
        <v/>
      </c>
      <c r="DL614" s="16" t="str">
        <f t="shared" si="59"/>
        <v/>
      </c>
      <c r="DM614" s="16" t="str">
        <f>IF(Wedstrijden!BH611="x","L","")</f>
        <v/>
      </c>
      <c r="DN614" s="16" t="str">
        <f>IF(Wedstrijden!BI611="x","M","")</f>
        <v/>
      </c>
      <c r="DO614" s="16" t="str">
        <f>IF(Wedstrijden!BJ611="x","Z","")</f>
        <v/>
      </c>
      <c r="DP614" s="16" t="str">
        <f>IF(Wedstrijden!BK611="x","Z","")</f>
        <v/>
      </c>
    </row>
    <row r="615" spans="1:120" ht="14.4" x14ac:dyDescent="0.3">
      <c r="A615" s="18">
        <f>Wedstrijden!A612</f>
        <v>0</v>
      </c>
      <c r="B615" s="16" t="str">
        <f>IFERROR(VLOOKUP(Wedstrijden!#REF!,#REF!,2,FALSE),"")</f>
        <v/>
      </c>
      <c r="C615" s="16">
        <f>Wedstrijden!E612</f>
        <v>0</v>
      </c>
      <c r="D615" s="16" t="str">
        <f>IFERROR(VLOOKUP(Wedstrijden!#REF!,#REF!,2,FALSE),"")</f>
        <v/>
      </c>
      <c r="E615" s="16" t="str">
        <f>IFERROR(VLOOKUP(Wedstrijden!#REF!,#REF!,5,FALSE),"")</f>
        <v/>
      </c>
      <c r="F615" s="16" t="e">
        <f>IF(Wedstrijden!#REF!&lt;&gt;"",Wedstrijden!#REF!,"")</f>
        <v>#REF!</v>
      </c>
      <c r="G615" s="16" t="e">
        <f>IF(Wedstrijden!#REF!="Indoor",1,0)</f>
        <v>#REF!</v>
      </c>
      <c r="H615" s="16" t="e">
        <f>Wedstrijden!#REF!</f>
        <v>#REF!</v>
      </c>
      <c r="I615" s="16" t="e">
        <f>IF(Wedstrijden!#REF!="Nee",0,IF(Wedstrijden!#REF!="Ja",1,""))</f>
        <v>#REF!</v>
      </c>
      <c r="J615" s="16" t="e">
        <f>IF(Wedstrijden!#REF!&lt;&gt;"",Wedstrijden!#REF!,"")</f>
        <v>#REF!</v>
      </c>
      <c r="BJ615" s="16" t="str">
        <f>IF(COUNTA(Wedstrijden!T612:AB612)&lt;&gt;0,1,"")</f>
        <v/>
      </c>
      <c r="BK615" s="16" t="str">
        <f t="shared" si="54"/>
        <v/>
      </c>
      <c r="BL615" s="16" t="e">
        <f>IF(Wedstrijden!#REF!="x","AA","")</f>
        <v>#REF!</v>
      </c>
      <c r="BM615" s="16" t="e">
        <f>IF(Wedstrijden!#REF!="x","A","")</f>
        <v>#REF!</v>
      </c>
      <c r="BN615" s="16" t="str">
        <f>IF(Wedstrijden!T612="x","B1","")</f>
        <v/>
      </c>
      <c r="BO615" s="16" t="e">
        <f>IF(Wedstrijden!#REF!="x","BB","")</f>
        <v>#REF!</v>
      </c>
      <c r="BP615" s="16" t="str">
        <f>IF(Wedstrijden!V612="x","B","")</f>
        <v/>
      </c>
      <c r="BQ615" s="16" t="str">
        <f>IF(Wedstrijden!W612="x","L1","")</f>
        <v/>
      </c>
      <c r="BR615" s="16" t="str">
        <f>IF(Wedstrijden!X612="x","L2","")</f>
        <v/>
      </c>
      <c r="BS615" s="16" t="str">
        <f>IF(Wedstrijden!Y612="x","M1","")</f>
        <v/>
      </c>
      <c r="BT615" s="16" t="str">
        <f>IF(Wedstrijden!Z612="x","M2","")</f>
        <v/>
      </c>
      <c r="BU615" s="16" t="str">
        <f>IF(Wedstrijden!AA612="x","Z1","")</f>
        <v/>
      </c>
      <c r="BV615" s="16" t="str">
        <f>IF(Wedstrijden!AB612="x","Z2","")</f>
        <v/>
      </c>
      <c r="BW615" s="16" t="str">
        <f>IF(COUNTA(Wedstrijden!K612:S612)&lt;&gt;0,1,"")</f>
        <v/>
      </c>
      <c r="BX615" s="16" t="str">
        <f t="shared" si="55"/>
        <v/>
      </c>
      <c r="BY615" s="16" t="str">
        <f>IF(Wedstrijden!K612="x","BB","")</f>
        <v/>
      </c>
      <c r="BZ615" s="16" t="str">
        <f>IF(Wedstrijden!L612="x","B","")</f>
        <v/>
      </c>
      <c r="CA615" s="16" t="str">
        <f>IF(Wedstrijden!M612="x","L1","")</f>
        <v/>
      </c>
      <c r="CB615" s="16" t="str">
        <f>IF(Wedstrijden!N612="x","L2","")</f>
        <v/>
      </c>
      <c r="CC615" s="16" t="str">
        <f>IF(Wedstrijden!O612="x","M1","")</f>
        <v/>
      </c>
      <c r="CD615" s="16" t="str">
        <f>IF(Wedstrijden!P612="x","M2","")</f>
        <v/>
      </c>
      <c r="CE615" s="16" t="str">
        <f>IF(Wedstrijden!Q612="x","Z1","")</f>
        <v/>
      </c>
      <c r="CF615" s="16" t="str">
        <f>IF(Wedstrijden!R612="x","Z2","")</f>
        <v/>
      </c>
      <c r="CG615" s="16" t="str">
        <f>IF(Wedstrijden!S612="x","ZZL","")</f>
        <v/>
      </c>
      <c r="CL615" s="16" t="str">
        <f>IF(COUNTA(Wedstrijden!AQ612:BA612)&lt;&gt;0,2,"")</f>
        <v/>
      </c>
      <c r="CM615" s="16" t="str">
        <f t="shared" si="56"/>
        <v/>
      </c>
      <c r="CN615" s="16" t="str">
        <f>IF(Wedstrijden!AQ612="x","AA","")</f>
        <v/>
      </c>
      <c r="CO615" s="16" t="str">
        <f>IF(Wedstrijden!AR612="x","A","")</f>
        <v/>
      </c>
      <c r="CP615" s="16" t="str">
        <f>IF(Wedstrijden!AS612="x","BB","")</f>
        <v/>
      </c>
      <c r="CQ615" s="16" t="str">
        <f>IF(Wedstrijden!AT612="x","B","")</f>
        <v/>
      </c>
      <c r="CR615" s="16" t="str">
        <f>IF(Wedstrijden!AU612="x","L","")</f>
        <v/>
      </c>
      <c r="CS615" s="16" t="str">
        <f>IF(Wedstrijden!AV612="x","M","")</f>
        <v/>
      </c>
      <c r="CT615" s="16" t="str">
        <f>IF(Wedstrijden!AW612="x","Z","")</f>
        <v/>
      </c>
      <c r="CU615" s="16" t="str">
        <f>IF(Wedstrijden!BA612="x","ZZ","")</f>
        <v/>
      </c>
      <c r="CV615" s="16" t="str">
        <f>IF(COUNTA(Wedstrijden!AH612:AO612)&lt;&gt;0,2,"")</f>
        <v/>
      </c>
      <c r="CW615" s="16" t="str">
        <f t="shared" si="57"/>
        <v/>
      </c>
      <c r="CX615" s="16" t="str">
        <f>IF(Wedstrijden!AH612="x","BB","")</f>
        <v/>
      </c>
      <c r="CY615" s="16" t="str">
        <f>IF(Wedstrijden!AI612="x","B","")</f>
        <v/>
      </c>
      <c r="CZ615" s="16" t="str">
        <f>IF(Wedstrijden!AJ612="x","L","")</f>
        <v/>
      </c>
      <c r="DA615" s="16" t="str">
        <f>IF(Wedstrijden!AK612="x","M","")</f>
        <v/>
      </c>
      <c r="DB615" s="16" t="str">
        <f>IF(Wedstrijden!AL612="x","Z","")</f>
        <v/>
      </c>
      <c r="DC615" s="16" t="str">
        <f>IF(Wedstrijden!AM612="x","ZZ","")</f>
        <v/>
      </c>
      <c r="DD615" s="16" t="str">
        <f>IF(Wedstrijden!AO612="x","1.40","")</f>
        <v/>
      </c>
      <c r="DE615" s="16" t="str">
        <f>IF(COUNTA(Wedstrijden!BC612:BE612)&lt;&gt;0,6,"")</f>
        <v/>
      </c>
      <c r="DF615" s="16" t="str">
        <f t="shared" si="58"/>
        <v/>
      </c>
      <c r="DG615" s="16" t="str">
        <f>IF(Wedstrijden!BC612="x","L","")</f>
        <v/>
      </c>
      <c r="DH615" s="16" t="str">
        <f>IF(Wedstrijden!BD612="x","M","")</f>
        <v/>
      </c>
      <c r="DI615" s="16" t="str">
        <f>IF(Wedstrijden!BE612="x","Z","")</f>
        <v/>
      </c>
      <c r="DJ615" s="16" t="str">
        <f>IF(Wedstrijden!BF612="x","Z","")</f>
        <v/>
      </c>
      <c r="DK615" s="16" t="str">
        <f>IF(COUNTA(Wedstrijden!BH612:BJ612)&lt;&gt;0,6,"")</f>
        <v/>
      </c>
      <c r="DL615" s="16" t="str">
        <f t="shared" si="59"/>
        <v/>
      </c>
      <c r="DM615" s="16" t="str">
        <f>IF(Wedstrijden!BH612="x","L","")</f>
        <v/>
      </c>
      <c r="DN615" s="16" t="str">
        <f>IF(Wedstrijden!BI612="x","M","")</f>
        <v/>
      </c>
      <c r="DO615" s="16" t="str">
        <f>IF(Wedstrijden!BJ612="x","Z","")</f>
        <v/>
      </c>
      <c r="DP615" s="16" t="str">
        <f>IF(Wedstrijden!BK612="x","Z","")</f>
        <v/>
      </c>
    </row>
    <row r="616" spans="1:120" ht="14.4" x14ac:dyDescent="0.3">
      <c r="A616" s="18">
        <f>Wedstrijden!A613</f>
        <v>0</v>
      </c>
      <c r="B616" s="16" t="str">
        <f>IFERROR(VLOOKUP(Wedstrijden!#REF!,#REF!,2,FALSE),"")</f>
        <v/>
      </c>
      <c r="C616" s="16">
        <f>Wedstrijden!E613</f>
        <v>0</v>
      </c>
      <c r="D616" s="16" t="str">
        <f>IFERROR(VLOOKUP(Wedstrijden!#REF!,#REF!,2,FALSE),"")</f>
        <v/>
      </c>
      <c r="E616" s="16" t="str">
        <f>IFERROR(VLOOKUP(Wedstrijden!#REF!,#REF!,5,FALSE),"")</f>
        <v/>
      </c>
      <c r="F616" s="16" t="e">
        <f>IF(Wedstrijden!#REF!&lt;&gt;"",Wedstrijden!#REF!,"")</f>
        <v>#REF!</v>
      </c>
      <c r="G616" s="16" t="e">
        <f>IF(Wedstrijden!#REF!="Indoor",1,0)</f>
        <v>#REF!</v>
      </c>
      <c r="H616" s="16" t="e">
        <f>Wedstrijden!#REF!</f>
        <v>#REF!</v>
      </c>
      <c r="I616" s="16" t="e">
        <f>IF(Wedstrijden!#REF!="Nee",0,IF(Wedstrijden!#REF!="Ja",1,""))</f>
        <v>#REF!</v>
      </c>
      <c r="J616" s="16" t="e">
        <f>IF(Wedstrijden!#REF!&lt;&gt;"",Wedstrijden!#REF!,"")</f>
        <v>#REF!</v>
      </c>
      <c r="BJ616" s="16" t="str">
        <f>IF(COUNTA(Wedstrijden!T613:AB613)&lt;&gt;0,1,"")</f>
        <v/>
      </c>
      <c r="BK616" s="16" t="str">
        <f t="shared" si="54"/>
        <v/>
      </c>
      <c r="BL616" s="16" t="e">
        <f>IF(Wedstrijden!#REF!="x","AA","")</f>
        <v>#REF!</v>
      </c>
      <c r="BM616" s="16" t="e">
        <f>IF(Wedstrijden!#REF!="x","A","")</f>
        <v>#REF!</v>
      </c>
      <c r="BN616" s="16" t="str">
        <f>IF(Wedstrijden!T613="x","B1","")</f>
        <v/>
      </c>
      <c r="BO616" s="16" t="e">
        <f>IF(Wedstrijden!#REF!="x","BB","")</f>
        <v>#REF!</v>
      </c>
      <c r="BP616" s="16" t="str">
        <f>IF(Wedstrijden!V613="x","B","")</f>
        <v/>
      </c>
      <c r="BQ616" s="16" t="str">
        <f>IF(Wedstrijden!W613="x","L1","")</f>
        <v/>
      </c>
      <c r="BR616" s="16" t="str">
        <f>IF(Wedstrijden!X613="x","L2","")</f>
        <v/>
      </c>
      <c r="BS616" s="16" t="str">
        <f>IF(Wedstrijden!Y613="x","M1","")</f>
        <v/>
      </c>
      <c r="BT616" s="16" t="str">
        <f>IF(Wedstrijden!Z613="x","M2","")</f>
        <v/>
      </c>
      <c r="BU616" s="16" t="str">
        <f>IF(Wedstrijden!AA613="x","Z1","")</f>
        <v/>
      </c>
      <c r="BV616" s="16" t="str">
        <f>IF(Wedstrijden!AB613="x","Z2","")</f>
        <v/>
      </c>
      <c r="BW616" s="16" t="str">
        <f>IF(COUNTA(Wedstrijden!K613:S613)&lt;&gt;0,1,"")</f>
        <v/>
      </c>
      <c r="BX616" s="16" t="str">
        <f t="shared" si="55"/>
        <v/>
      </c>
      <c r="BY616" s="16" t="str">
        <f>IF(Wedstrijden!K613="x","BB","")</f>
        <v/>
      </c>
      <c r="BZ616" s="16" t="str">
        <f>IF(Wedstrijden!L613="x","B","")</f>
        <v/>
      </c>
      <c r="CA616" s="16" t="str">
        <f>IF(Wedstrijden!M613="x","L1","")</f>
        <v/>
      </c>
      <c r="CB616" s="16" t="str">
        <f>IF(Wedstrijden!N613="x","L2","")</f>
        <v/>
      </c>
      <c r="CC616" s="16" t="str">
        <f>IF(Wedstrijden!O613="x","M1","")</f>
        <v/>
      </c>
      <c r="CD616" s="16" t="str">
        <f>IF(Wedstrijden!P613="x","M2","")</f>
        <v/>
      </c>
      <c r="CE616" s="16" t="str">
        <f>IF(Wedstrijden!Q613="x","Z1","")</f>
        <v/>
      </c>
      <c r="CF616" s="16" t="str">
        <f>IF(Wedstrijden!R613="x","Z2","")</f>
        <v/>
      </c>
      <c r="CG616" s="16" t="str">
        <f>IF(Wedstrijden!S613="x","ZZL","")</f>
        <v/>
      </c>
      <c r="CL616" s="16" t="str">
        <f>IF(COUNTA(Wedstrijden!AQ613:BA613)&lt;&gt;0,2,"")</f>
        <v/>
      </c>
      <c r="CM616" s="16" t="str">
        <f t="shared" si="56"/>
        <v/>
      </c>
      <c r="CN616" s="16" t="str">
        <f>IF(Wedstrijden!AQ613="x","AA","")</f>
        <v/>
      </c>
      <c r="CO616" s="16" t="str">
        <f>IF(Wedstrijden!AR613="x","A","")</f>
        <v/>
      </c>
      <c r="CP616" s="16" t="str">
        <f>IF(Wedstrijden!AS613="x","BB","")</f>
        <v/>
      </c>
      <c r="CQ616" s="16" t="str">
        <f>IF(Wedstrijden!AT613="x","B","")</f>
        <v/>
      </c>
      <c r="CR616" s="16" t="str">
        <f>IF(Wedstrijden!AU613="x","L","")</f>
        <v/>
      </c>
      <c r="CS616" s="16" t="str">
        <f>IF(Wedstrijden!AV613="x","M","")</f>
        <v/>
      </c>
      <c r="CT616" s="16" t="str">
        <f>IF(Wedstrijden!AW613="x","Z","")</f>
        <v/>
      </c>
      <c r="CU616" s="16" t="str">
        <f>IF(Wedstrijden!BA613="x","ZZ","")</f>
        <v/>
      </c>
      <c r="CV616" s="16" t="str">
        <f>IF(COUNTA(Wedstrijden!AH613:AO613)&lt;&gt;0,2,"")</f>
        <v/>
      </c>
      <c r="CW616" s="16" t="str">
        <f t="shared" si="57"/>
        <v/>
      </c>
      <c r="CX616" s="16" t="str">
        <f>IF(Wedstrijden!AH613="x","BB","")</f>
        <v/>
      </c>
      <c r="CY616" s="16" t="str">
        <f>IF(Wedstrijden!AI613="x","B","")</f>
        <v/>
      </c>
      <c r="CZ616" s="16" t="str">
        <f>IF(Wedstrijden!AJ613="x","L","")</f>
        <v/>
      </c>
      <c r="DA616" s="16" t="str">
        <f>IF(Wedstrijden!AK613="x","M","")</f>
        <v/>
      </c>
      <c r="DB616" s="16" t="str">
        <f>IF(Wedstrijden!AL613="x","Z","")</f>
        <v/>
      </c>
      <c r="DC616" s="16" t="str">
        <f>IF(Wedstrijden!AM613="x","ZZ","")</f>
        <v/>
      </c>
      <c r="DD616" s="16" t="str">
        <f>IF(Wedstrijden!AO613="x","1.40","")</f>
        <v/>
      </c>
      <c r="DE616" s="16" t="str">
        <f>IF(COUNTA(Wedstrijden!BC613:BE613)&lt;&gt;0,6,"")</f>
        <v/>
      </c>
      <c r="DF616" s="16" t="str">
        <f t="shared" si="58"/>
        <v/>
      </c>
      <c r="DG616" s="16" t="str">
        <f>IF(Wedstrijden!BC613="x","L","")</f>
        <v/>
      </c>
      <c r="DH616" s="16" t="str">
        <f>IF(Wedstrijden!BD613="x","M","")</f>
        <v/>
      </c>
      <c r="DI616" s="16" t="str">
        <f>IF(Wedstrijden!BE613="x","Z","")</f>
        <v/>
      </c>
      <c r="DJ616" s="16" t="str">
        <f>IF(Wedstrijden!BF613="x","Z","")</f>
        <v/>
      </c>
      <c r="DK616" s="16" t="str">
        <f>IF(COUNTA(Wedstrijden!BH613:BJ613)&lt;&gt;0,6,"")</f>
        <v/>
      </c>
      <c r="DL616" s="16" t="str">
        <f t="shared" si="59"/>
        <v/>
      </c>
      <c r="DM616" s="16" t="str">
        <f>IF(Wedstrijden!BH613="x","L","")</f>
        <v/>
      </c>
      <c r="DN616" s="16" t="str">
        <f>IF(Wedstrijden!BI613="x","M","")</f>
        <v/>
      </c>
      <c r="DO616" s="16" t="str">
        <f>IF(Wedstrijden!BJ613="x","Z","")</f>
        <v/>
      </c>
      <c r="DP616" s="16" t="str">
        <f>IF(Wedstrijden!BK613="x","Z","")</f>
        <v/>
      </c>
    </row>
    <row r="617" spans="1:120" ht="14.4" x14ac:dyDescent="0.3">
      <c r="A617" s="18">
        <f>Wedstrijden!A614</f>
        <v>0</v>
      </c>
      <c r="B617" s="16" t="str">
        <f>IFERROR(VLOOKUP(Wedstrijden!#REF!,#REF!,2,FALSE),"")</f>
        <v/>
      </c>
      <c r="C617" s="16">
        <f>Wedstrijden!E614</f>
        <v>0</v>
      </c>
      <c r="D617" s="16" t="str">
        <f>IFERROR(VLOOKUP(Wedstrijden!#REF!,#REF!,2,FALSE),"")</f>
        <v/>
      </c>
      <c r="E617" s="16" t="str">
        <f>IFERROR(VLOOKUP(Wedstrijden!#REF!,#REF!,5,FALSE),"")</f>
        <v/>
      </c>
      <c r="F617" s="16" t="e">
        <f>IF(Wedstrijden!#REF!&lt;&gt;"",Wedstrijden!#REF!,"")</f>
        <v>#REF!</v>
      </c>
      <c r="G617" s="16" t="e">
        <f>IF(Wedstrijden!#REF!="Indoor",1,0)</f>
        <v>#REF!</v>
      </c>
      <c r="H617" s="16" t="e">
        <f>Wedstrijden!#REF!</f>
        <v>#REF!</v>
      </c>
      <c r="I617" s="16" t="e">
        <f>IF(Wedstrijden!#REF!="Nee",0,IF(Wedstrijden!#REF!="Ja",1,""))</f>
        <v>#REF!</v>
      </c>
      <c r="J617" s="16" t="e">
        <f>IF(Wedstrijden!#REF!&lt;&gt;"",Wedstrijden!#REF!,"")</f>
        <v>#REF!</v>
      </c>
      <c r="BJ617" s="16" t="str">
        <f>IF(COUNTA(Wedstrijden!T614:AB614)&lt;&gt;0,1,"")</f>
        <v/>
      </c>
      <c r="BK617" s="16" t="str">
        <f t="shared" si="54"/>
        <v/>
      </c>
      <c r="BL617" s="16" t="e">
        <f>IF(Wedstrijden!#REF!="x","AA","")</f>
        <v>#REF!</v>
      </c>
      <c r="BM617" s="16" t="e">
        <f>IF(Wedstrijden!#REF!="x","A","")</f>
        <v>#REF!</v>
      </c>
      <c r="BN617" s="16" t="str">
        <f>IF(Wedstrijden!T614="x","B1","")</f>
        <v/>
      </c>
      <c r="BO617" s="16" t="e">
        <f>IF(Wedstrijden!#REF!="x","BB","")</f>
        <v>#REF!</v>
      </c>
      <c r="BP617" s="16" t="str">
        <f>IF(Wedstrijden!V614="x","B","")</f>
        <v/>
      </c>
      <c r="BQ617" s="16" t="str">
        <f>IF(Wedstrijden!W614="x","L1","")</f>
        <v/>
      </c>
      <c r="BR617" s="16" t="str">
        <f>IF(Wedstrijden!X614="x","L2","")</f>
        <v/>
      </c>
      <c r="BS617" s="16" t="str">
        <f>IF(Wedstrijden!Y614="x","M1","")</f>
        <v/>
      </c>
      <c r="BT617" s="16" t="str">
        <f>IF(Wedstrijden!Z614="x","M2","")</f>
        <v/>
      </c>
      <c r="BU617" s="16" t="str">
        <f>IF(Wedstrijden!AA614="x","Z1","")</f>
        <v/>
      </c>
      <c r="BV617" s="16" t="str">
        <f>IF(Wedstrijden!AB614="x","Z2","")</f>
        <v/>
      </c>
      <c r="BW617" s="16" t="str">
        <f>IF(COUNTA(Wedstrijden!K614:S614)&lt;&gt;0,1,"")</f>
        <v/>
      </c>
      <c r="BX617" s="16" t="str">
        <f t="shared" si="55"/>
        <v/>
      </c>
      <c r="BY617" s="16" t="str">
        <f>IF(Wedstrijden!K614="x","BB","")</f>
        <v/>
      </c>
      <c r="BZ617" s="16" t="str">
        <f>IF(Wedstrijden!L614="x","B","")</f>
        <v/>
      </c>
      <c r="CA617" s="16" t="str">
        <f>IF(Wedstrijden!M614="x","L1","")</f>
        <v/>
      </c>
      <c r="CB617" s="16" t="str">
        <f>IF(Wedstrijden!N614="x","L2","")</f>
        <v/>
      </c>
      <c r="CC617" s="16" t="str">
        <f>IF(Wedstrijden!O614="x","M1","")</f>
        <v/>
      </c>
      <c r="CD617" s="16" t="str">
        <f>IF(Wedstrijden!P614="x","M2","")</f>
        <v/>
      </c>
      <c r="CE617" s="16" t="str">
        <f>IF(Wedstrijden!Q614="x","Z1","")</f>
        <v/>
      </c>
      <c r="CF617" s="16" t="str">
        <f>IF(Wedstrijden!R614="x","Z2","")</f>
        <v/>
      </c>
      <c r="CG617" s="16" t="str">
        <f>IF(Wedstrijden!S614="x","ZZL","")</f>
        <v/>
      </c>
      <c r="CL617" s="16" t="str">
        <f>IF(COUNTA(Wedstrijden!AQ614:BA614)&lt;&gt;0,2,"")</f>
        <v/>
      </c>
      <c r="CM617" s="16" t="str">
        <f t="shared" si="56"/>
        <v/>
      </c>
      <c r="CN617" s="16" t="str">
        <f>IF(Wedstrijden!AQ614="x","AA","")</f>
        <v/>
      </c>
      <c r="CO617" s="16" t="str">
        <f>IF(Wedstrijden!AR614="x","A","")</f>
        <v/>
      </c>
      <c r="CP617" s="16" t="str">
        <f>IF(Wedstrijden!AS614="x","BB","")</f>
        <v/>
      </c>
      <c r="CQ617" s="16" t="str">
        <f>IF(Wedstrijden!AT614="x","B","")</f>
        <v/>
      </c>
      <c r="CR617" s="16" t="str">
        <f>IF(Wedstrijden!AU614="x","L","")</f>
        <v/>
      </c>
      <c r="CS617" s="16" t="str">
        <f>IF(Wedstrijden!AV614="x","M","")</f>
        <v/>
      </c>
      <c r="CT617" s="16" t="str">
        <f>IF(Wedstrijden!AW614="x","Z","")</f>
        <v/>
      </c>
      <c r="CU617" s="16" t="str">
        <f>IF(Wedstrijden!BA614="x","ZZ","")</f>
        <v/>
      </c>
      <c r="CV617" s="16" t="str">
        <f>IF(COUNTA(Wedstrijden!AH614:AO614)&lt;&gt;0,2,"")</f>
        <v/>
      </c>
      <c r="CW617" s="16" t="str">
        <f t="shared" si="57"/>
        <v/>
      </c>
      <c r="CX617" s="16" t="str">
        <f>IF(Wedstrijden!AH614="x","BB","")</f>
        <v/>
      </c>
      <c r="CY617" s="16" t="str">
        <f>IF(Wedstrijden!AI614="x","B","")</f>
        <v/>
      </c>
      <c r="CZ617" s="16" t="str">
        <f>IF(Wedstrijden!AJ614="x","L","")</f>
        <v/>
      </c>
      <c r="DA617" s="16" t="str">
        <f>IF(Wedstrijden!AK614="x","M","")</f>
        <v/>
      </c>
      <c r="DB617" s="16" t="str">
        <f>IF(Wedstrijden!AL614="x","Z","")</f>
        <v/>
      </c>
      <c r="DC617" s="16" t="str">
        <f>IF(Wedstrijden!AM614="x","ZZ","")</f>
        <v/>
      </c>
      <c r="DD617" s="16" t="str">
        <f>IF(Wedstrijden!AO614="x","1.40","")</f>
        <v/>
      </c>
      <c r="DE617" s="16" t="str">
        <f>IF(COUNTA(Wedstrijden!BC614:BE614)&lt;&gt;0,6,"")</f>
        <v/>
      </c>
      <c r="DF617" s="16" t="str">
        <f t="shared" si="58"/>
        <v/>
      </c>
      <c r="DG617" s="16" t="str">
        <f>IF(Wedstrijden!BC614="x","L","")</f>
        <v/>
      </c>
      <c r="DH617" s="16" t="str">
        <f>IF(Wedstrijden!BD614="x","M","")</f>
        <v/>
      </c>
      <c r="DI617" s="16" t="str">
        <f>IF(Wedstrijden!BE614="x","Z","")</f>
        <v/>
      </c>
      <c r="DJ617" s="16" t="str">
        <f>IF(Wedstrijden!BF614="x","Z","")</f>
        <v/>
      </c>
      <c r="DK617" s="16" t="str">
        <f>IF(COUNTA(Wedstrijden!BH614:BJ614)&lt;&gt;0,6,"")</f>
        <v/>
      </c>
      <c r="DL617" s="16" t="str">
        <f t="shared" si="59"/>
        <v/>
      </c>
      <c r="DM617" s="16" t="str">
        <f>IF(Wedstrijden!BH614="x","L","")</f>
        <v/>
      </c>
      <c r="DN617" s="16" t="str">
        <f>IF(Wedstrijden!BI614="x","M","")</f>
        <v/>
      </c>
      <c r="DO617" s="16" t="str">
        <f>IF(Wedstrijden!BJ614="x","Z","")</f>
        <v/>
      </c>
      <c r="DP617" s="16" t="str">
        <f>IF(Wedstrijden!BK614="x","Z","")</f>
        <v/>
      </c>
    </row>
    <row r="618" spans="1:120" ht="14.4" x14ac:dyDescent="0.3">
      <c r="A618" s="18">
        <f>Wedstrijden!A615</f>
        <v>0</v>
      </c>
      <c r="B618" s="16" t="str">
        <f>IFERROR(VLOOKUP(Wedstrijden!#REF!,#REF!,2,FALSE),"")</f>
        <v/>
      </c>
      <c r="C618" s="16">
        <f>Wedstrijden!E615</f>
        <v>0</v>
      </c>
      <c r="D618" s="16" t="str">
        <f>IFERROR(VLOOKUP(Wedstrijden!#REF!,#REF!,2,FALSE),"")</f>
        <v/>
      </c>
      <c r="E618" s="16" t="str">
        <f>IFERROR(VLOOKUP(Wedstrijden!#REF!,#REF!,5,FALSE),"")</f>
        <v/>
      </c>
      <c r="F618" s="16" t="e">
        <f>IF(Wedstrijden!#REF!&lt;&gt;"",Wedstrijden!#REF!,"")</f>
        <v>#REF!</v>
      </c>
      <c r="G618" s="16" t="e">
        <f>IF(Wedstrijden!#REF!="Indoor",1,0)</f>
        <v>#REF!</v>
      </c>
      <c r="H618" s="16" t="e">
        <f>Wedstrijden!#REF!</f>
        <v>#REF!</v>
      </c>
      <c r="I618" s="16" t="e">
        <f>IF(Wedstrijden!#REF!="Nee",0,IF(Wedstrijden!#REF!="Ja",1,""))</f>
        <v>#REF!</v>
      </c>
      <c r="J618" s="16" t="e">
        <f>IF(Wedstrijden!#REF!&lt;&gt;"",Wedstrijden!#REF!,"")</f>
        <v>#REF!</v>
      </c>
      <c r="BJ618" s="16" t="str">
        <f>IF(COUNTA(Wedstrijden!T615:AB615)&lt;&gt;0,1,"")</f>
        <v/>
      </c>
      <c r="BK618" s="16" t="str">
        <f t="shared" si="54"/>
        <v/>
      </c>
      <c r="BL618" s="16" t="e">
        <f>IF(Wedstrijden!#REF!="x","AA","")</f>
        <v>#REF!</v>
      </c>
      <c r="BM618" s="16" t="e">
        <f>IF(Wedstrijden!#REF!="x","A","")</f>
        <v>#REF!</v>
      </c>
      <c r="BN618" s="16" t="str">
        <f>IF(Wedstrijden!T615="x","B1","")</f>
        <v/>
      </c>
      <c r="BO618" s="16" t="e">
        <f>IF(Wedstrijden!#REF!="x","BB","")</f>
        <v>#REF!</v>
      </c>
      <c r="BP618" s="16" t="str">
        <f>IF(Wedstrijden!V615="x","B","")</f>
        <v/>
      </c>
      <c r="BQ618" s="16" t="str">
        <f>IF(Wedstrijden!W615="x","L1","")</f>
        <v/>
      </c>
      <c r="BR618" s="16" t="str">
        <f>IF(Wedstrijden!X615="x","L2","")</f>
        <v/>
      </c>
      <c r="BS618" s="16" t="str">
        <f>IF(Wedstrijden!Y615="x","M1","")</f>
        <v/>
      </c>
      <c r="BT618" s="16" t="str">
        <f>IF(Wedstrijden!Z615="x","M2","")</f>
        <v/>
      </c>
      <c r="BU618" s="16" t="str">
        <f>IF(Wedstrijden!AA615="x","Z1","")</f>
        <v/>
      </c>
      <c r="BV618" s="16" t="str">
        <f>IF(Wedstrijden!AB615="x","Z2","")</f>
        <v/>
      </c>
      <c r="BW618" s="16" t="str">
        <f>IF(COUNTA(Wedstrijden!K615:S615)&lt;&gt;0,1,"")</f>
        <v/>
      </c>
      <c r="BX618" s="16" t="str">
        <f t="shared" si="55"/>
        <v/>
      </c>
      <c r="BY618" s="16" t="str">
        <f>IF(Wedstrijden!K615="x","BB","")</f>
        <v/>
      </c>
      <c r="BZ618" s="16" t="str">
        <f>IF(Wedstrijden!L615="x","B","")</f>
        <v/>
      </c>
      <c r="CA618" s="16" t="str">
        <f>IF(Wedstrijden!M615="x","L1","")</f>
        <v/>
      </c>
      <c r="CB618" s="16" t="str">
        <f>IF(Wedstrijden!N615="x","L2","")</f>
        <v/>
      </c>
      <c r="CC618" s="16" t="str">
        <f>IF(Wedstrijden!O615="x","M1","")</f>
        <v/>
      </c>
      <c r="CD618" s="16" t="str">
        <f>IF(Wedstrijden!P615="x","M2","")</f>
        <v/>
      </c>
      <c r="CE618" s="16" t="str">
        <f>IF(Wedstrijden!Q615="x","Z1","")</f>
        <v/>
      </c>
      <c r="CF618" s="16" t="str">
        <f>IF(Wedstrijden!R615="x","Z2","")</f>
        <v/>
      </c>
      <c r="CG618" s="16" t="str">
        <f>IF(Wedstrijden!S615="x","ZZL","")</f>
        <v/>
      </c>
      <c r="CL618" s="16" t="str">
        <f>IF(COUNTA(Wedstrijden!AQ615:BA615)&lt;&gt;0,2,"")</f>
        <v/>
      </c>
      <c r="CM618" s="16" t="str">
        <f t="shared" si="56"/>
        <v/>
      </c>
      <c r="CN618" s="16" t="str">
        <f>IF(Wedstrijden!AQ615="x","AA","")</f>
        <v/>
      </c>
      <c r="CO618" s="16" t="str">
        <f>IF(Wedstrijden!AR615="x","A","")</f>
        <v/>
      </c>
      <c r="CP618" s="16" t="str">
        <f>IF(Wedstrijden!AS615="x","BB","")</f>
        <v/>
      </c>
      <c r="CQ618" s="16" t="str">
        <f>IF(Wedstrijden!AT615="x","B","")</f>
        <v/>
      </c>
      <c r="CR618" s="16" t="str">
        <f>IF(Wedstrijden!AU615="x","L","")</f>
        <v/>
      </c>
      <c r="CS618" s="16" t="str">
        <f>IF(Wedstrijden!AV615="x","M","")</f>
        <v/>
      </c>
      <c r="CT618" s="16" t="str">
        <f>IF(Wedstrijden!AW615="x","Z","")</f>
        <v/>
      </c>
      <c r="CU618" s="16" t="str">
        <f>IF(Wedstrijden!BA615="x","ZZ","")</f>
        <v/>
      </c>
      <c r="CV618" s="16" t="str">
        <f>IF(COUNTA(Wedstrijden!AH615:AO615)&lt;&gt;0,2,"")</f>
        <v/>
      </c>
      <c r="CW618" s="16" t="str">
        <f t="shared" si="57"/>
        <v/>
      </c>
      <c r="CX618" s="16" t="str">
        <f>IF(Wedstrijden!AH615="x","BB","")</f>
        <v/>
      </c>
      <c r="CY618" s="16" t="str">
        <f>IF(Wedstrijden!AI615="x","B","")</f>
        <v/>
      </c>
      <c r="CZ618" s="16" t="str">
        <f>IF(Wedstrijden!AJ615="x","L","")</f>
        <v/>
      </c>
      <c r="DA618" s="16" t="str">
        <f>IF(Wedstrijden!AK615="x","M","")</f>
        <v/>
      </c>
      <c r="DB618" s="16" t="str">
        <f>IF(Wedstrijden!AL615="x","Z","")</f>
        <v/>
      </c>
      <c r="DC618" s="16" t="str">
        <f>IF(Wedstrijden!AM615="x","ZZ","")</f>
        <v/>
      </c>
      <c r="DD618" s="16" t="str">
        <f>IF(Wedstrijden!AO615="x","1.40","")</f>
        <v/>
      </c>
      <c r="DE618" s="16" t="str">
        <f>IF(COUNTA(Wedstrijden!BC615:BE615)&lt;&gt;0,6,"")</f>
        <v/>
      </c>
      <c r="DF618" s="16" t="str">
        <f t="shared" si="58"/>
        <v/>
      </c>
      <c r="DG618" s="16" t="str">
        <f>IF(Wedstrijden!BC615="x","L","")</f>
        <v/>
      </c>
      <c r="DH618" s="16" t="str">
        <f>IF(Wedstrijden!BD615="x","M","")</f>
        <v/>
      </c>
      <c r="DI618" s="16" t="str">
        <f>IF(Wedstrijden!BE615="x","Z","")</f>
        <v/>
      </c>
      <c r="DJ618" s="16" t="str">
        <f>IF(Wedstrijden!BF615="x","Z","")</f>
        <v/>
      </c>
      <c r="DK618" s="16" t="str">
        <f>IF(COUNTA(Wedstrijden!BH615:BJ615)&lt;&gt;0,6,"")</f>
        <v/>
      </c>
      <c r="DL618" s="16" t="str">
        <f t="shared" si="59"/>
        <v/>
      </c>
      <c r="DM618" s="16" t="str">
        <f>IF(Wedstrijden!BH615="x","L","")</f>
        <v/>
      </c>
      <c r="DN618" s="16" t="str">
        <f>IF(Wedstrijden!BI615="x","M","")</f>
        <v/>
      </c>
      <c r="DO618" s="16" t="str">
        <f>IF(Wedstrijden!BJ615="x","Z","")</f>
        <v/>
      </c>
      <c r="DP618" s="16" t="str">
        <f>IF(Wedstrijden!BK615="x","Z","")</f>
        <v/>
      </c>
    </row>
    <row r="619" spans="1:120" ht="14.4" x14ac:dyDescent="0.3">
      <c r="A619" s="18">
        <f>Wedstrijden!A616</f>
        <v>0</v>
      </c>
      <c r="B619" s="16" t="str">
        <f>IFERROR(VLOOKUP(Wedstrijden!#REF!,#REF!,2,FALSE),"")</f>
        <v/>
      </c>
      <c r="C619" s="16">
        <f>Wedstrijden!E616</f>
        <v>0</v>
      </c>
      <c r="D619" s="16" t="str">
        <f>IFERROR(VLOOKUP(Wedstrijden!#REF!,#REF!,2,FALSE),"")</f>
        <v/>
      </c>
      <c r="E619" s="16" t="str">
        <f>IFERROR(VLOOKUP(Wedstrijden!#REF!,#REF!,5,FALSE),"")</f>
        <v/>
      </c>
      <c r="F619" s="16" t="e">
        <f>IF(Wedstrijden!#REF!&lt;&gt;"",Wedstrijden!#REF!,"")</f>
        <v>#REF!</v>
      </c>
      <c r="G619" s="16" t="e">
        <f>IF(Wedstrijden!#REF!="Indoor",1,0)</f>
        <v>#REF!</v>
      </c>
      <c r="H619" s="16" t="e">
        <f>Wedstrijden!#REF!</f>
        <v>#REF!</v>
      </c>
      <c r="I619" s="16" t="e">
        <f>IF(Wedstrijden!#REF!="Nee",0,IF(Wedstrijden!#REF!="Ja",1,""))</f>
        <v>#REF!</v>
      </c>
      <c r="J619" s="16" t="e">
        <f>IF(Wedstrijden!#REF!&lt;&gt;"",Wedstrijden!#REF!,"")</f>
        <v>#REF!</v>
      </c>
      <c r="BJ619" s="16" t="str">
        <f>IF(COUNTA(Wedstrijden!T616:AB616)&lt;&gt;0,1,"")</f>
        <v/>
      </c>
      <c r="BK619" s="16" t="str">
        <f t="shared" si="54"/>
        <v/>
      </c>
      <c r="BL619" s="16" t="e">
        <f>IF(Wedstrijden!#REF!="x","AA","")</f>
        <v>#REF!</v>
      </c>
      <c r="BM619" s="16" t="e">
        <f>IF(Wedstrijden!#REF!="x","A","")</f>
        <v>#REF!</v>
      </c>
      <c r="BN619" s="16" t="str">
        <f>IF(Wedstrijden!T616="x","B1","")</f>
        <v/>
      </c>
      <c r="BO619" s="16" t="e">
        <f>IF(Wedstrijden!#REF!="x","BB","")</f>
        <v>#REF!</v>
      </c>
      <c r="BP619" s="16" t="str">
        <f>IF(Wedstrijden!V616="x","B","")</f>
        <v/>
      </c>
      <c r="BQ619" s="16" t="str">
        <f>IF(Wedstrijden!W616="x","L1","")</f>
        <v/>
      </c>
      <c r="BR619" s="16" t="str">
        <f>IF(Wedstrijden!X616="x","L2","")</f>
        <v/>
      </c>
      <c r="BS619" s="16" t="str">
        <f>IF(Wedstrijden!Y616="x","M1","")</f>
        <v/>
      </c>
      <c r="BT619" s="16" t="str">
        <f>IF(Wedstrijden!Z616="x","M2","")</f>
        <v/>
      </c>
      <c r="BU619" s="16" t="str">
        <f>IF(Wedstrijden!AA616="x","Z1","")</f>
        <v/>
      </c>
      <c r="BV619" s="16" t="str">
        <f>IF(Wedstrijden!AB616="x","Z2","")</f>
        <v/>
      </c>
      <c r="BW619" s="16" t="str">
        <f>IF(COUNTA(Wedstrijden!K616:S616)&lt;&gt;0,1,"")</f>
        <v/>
      </c>
      <c r="BX619" s="16" t="str">
        <f t="shared" si="55"/>
        <v/>
      </c>
      <c r="BY619" s="16" t="str">
        <f>IF(Wedstrijden!K616="x","BB","")</f>
        <v/>
      </c>
      <c r="BZ619" s="16" t="str">
        <f>IF(Wedstrijden!L616="x","B","")</f>
        <v/>
      </c>
      <c r="CA619" s="16" t="str">
        <f>IF(Wedstrijden!M616="x","L1","")</f>
        <v/>
      </c>
      <c r="CB619" s="16" t="str">
        <f>IF(Wedstrijden!N616="x","L2","")</f>
        <v/>
      </c>
      <c r="CC619" s="16" t="str">
        <f>IF(Wedstrijden!O616="x","M1","")</f>
        <v/>
      </c>
      <c r="CD619" s="16" t="str">
        <f>IF(Wedstrijden!P616="x","M2","")</f>
        <v/>
      </c>
      <c r="CE619" s="16" t="str">
        <f>IF(Wedstrijden!Q616="x","Z1","")</f>
        <v/>
      </c>
      <c r="CF619" s="16" t="str">
        <f>IF(Wedstrijden!R616="x","Z2","")</f>
        <v/>
      </c>
      <c r="CG619" s="16" t="str">
        <f>IF(Wedstrijden!S616="x","ZZL","")</f>
        <v/>
      </c>
      <c r="CL619" s="16" t="str">
        <f>IF(COUNTA(Wedstrijden!AQ616:BA616)&lt;&gt;0,2,"")</f>
        <v/>
      </c>
      <c r="CM619" s="16" t="str">
        <f t="shared" si="56"/>
        <v/>
      </c>
      <c r="CN619" s="16" t="str">
        <f>IF(Wedstrijden!AQ616="x","AA","")</f>
        <v/>
      </c>
      <c r="CO619" s="16" t="str">
        <f>IF(Wedstrijden!AR616="x","A","")</f>
        <v/>
      </c>
      <c r="CP619" s="16" t="str">
        <f>IF(Wedstrijden!AS616="x","BB","")</f>
        <v/>
      </c>
      <c r="CQ619" s="16" t="str">
        <f>IF(Wedstrijden!AT616="x","B","")</f>
        <v/>
      </c>
      <c r="CR619" s="16" t="str">
        <f>IF(Wedstrijden!AU616="x","L","")</f>
        <v/>
      </c>
      <c r="CS619" s="16" t="str">
        <f>IF(Wedstrijden!AV616="x","M","")</f>
        <v/>
      </c>
      <c r="CT619" s="16" t="str">
        <f>IF(Wedstrijden!AW616="x","Z","")</f>
        <v/>
      </c>
      <c r="CU619" s="16" t="str">
        <f>IF(Wedstrijden!BA616="x","ZZ","")</f>
        <v/>
      </c>
      <c r="CV619" s="16" t="str">
        <f>IF(COUNTA(Wedstrijden!AH616:AO616)&lt;&gt;0,2,"")</f>
        <v/>
      </c>
      <c r="CW619" s="16" t="str">
        <f t="shared" si="57"/>
        <v/>
      </c>
      <c r="CX619" s="16" t="str">
        <f>IF(Wedstrijden!AH616="x","BB","")</f>
        <v/>
      </c>
      <c r="CY619" s="16" t="str">
        <f>IF(Wedstrijden!AI616="x","B","")</f>
        <v/>
      </c>
      <c r="CZ619" s="16" t="str">
        <f>IF(Wedstrijden!AJ616="x","L","")</f>
        <v/>
      </c>
      <c r="DA619" s="16" t="str">
        <f>IF(Wedstrijden!AK616="x","M","")</f>
        <v/>
      </c>
      <c r="DB619" s="16" t="str">
        <f>IF(Wedstrijden!AL616="x","Z","")</f>
        <v/>
      </c>
      <c r="DC619" s="16" t="str">
        <f>IF(Wedstrijden!AM616="x","ZZ","")</f>
        <v/>
      </c>
      <c r="DD619" s="16" t="str">
        <f>IF(Wedstrijden!AO616="x","1.40","")</f>
        <v/>
      </c>
      <c r="DE619" s="16" t="str">
        <f>IF(COUNTA(Wedstrijden!BC616:BE616)&lt;&gt;0,6,"")</f>
        <v/>
      </c>
      <c r="DF619" s="16" t="str">
        <f t="shared" si="58"/>
        <v/>
      </c>
      <c r="DG619" s="16" t="str">
        <f>IF(Wedstrijden!BC616="x","L","")</f>
        <v/>
      </c>
      <c r="DH619" s="16" t="str">
        <f>IF(Wedstrijden!BD616="x","M","")</f>
        <v/>
      </c>
      <c r="DI619" s="16" t="str">
        <f>IF(Wedstrijden!BE616="x","Z","")</f>
        <v/>
      </c>
      <c r="DJ619" s="16" t="str">
        <f>IF(Wedstrijden!BF616="x","Z","")</f>
        <v/>
      </c>
      <c r="DK619" s="16" t="str">
        <f>IF(COUNTA(Wedstrijden!BH616:BJ616)&lt;&gt;0,6,"")</f>
        <v/>
      </c>
      <c r="DL619" s="16" t="str">
        <f t="shared" si="59"/>
        <v/>
      </c>
      <c r="DM619" s="16" t="str">
        <f>IF(Wedstrijden!BH616="x","L","")</f>
        <v/>
      </c>
      <c r="DN619" s="16" t="str">
        <f>IF(Wedstrijden!BI616="x","M","")</f>
        <v/>
      </c>
      <c r="DO619" s="16" t="str">
        <f>IF(Wedstrijden!BJ616="x","Z","")</f>
        <v/>
      </c>
      <c r="DP619" s="16" t="str">
        <f>IF(Wedstrijden!BK616="x","Z","")</f>
        <v/>
      </c>
    </row>
    <row r="620" spans="1:120" ht="14.4" x14ac:dyDescent="0.3">
      <c r="A620" s="18">
        <f>Wedstrijden!A617</f>
        <v>0</v>
      </c>
      <c r="B620" s="16" t="str">
        <f>IFERROR(VLOOKUP(Wedstrijden!#REF!,#REF!,2,FALSE),"")</f>
        <v/>
      </c>
      <c r="C620" s="16">
        <f>Wedstrijden!E617</f>
        <v>0</v>
      </c>
      <c r="D620" s="16" t="str">
        <f>IFERROR(VLOOKUP(Wedstrijden!#REF!,#REF!,2,FALSE),"")</f>
        <v/>
      </c>
      <c r="E620" s="16" t="str">
        <f>IFERROR(VLOOKUP(Wedstrijden!#REF!,#REF!,5,FALSE),"")</f>
        <v/>
      </c>
      <c r="F620" s="16" t="e">
        <f>IF(Wedstrijden!#REF!&lt;&gt;"",Wedstrijden!#REF!,"")</f>
        <v>#REF!</v>
      </c>
      <c r="G620" s="16" t="e">
        <f>IF(Wedstrijden!#REF!="Indoor",1,0)</f>
        <v>#REF!</v>
      </c>
      <c r="H620" s="16" t="e">
        <f>Wedstrijden!#REF!</f>
        <v>#REF!</v>
      </c>
      <c r="I620" s="16" t="e">
        <f>IF(Wedstrijden!#REF!="Nee",0,IF(Wedstrijden!#REF!="Ja",1,""))</f>
        <v>#REF!</v>
      </c>
      <c r="J620" s="16" t="e">
        <f>IF(Wedstrijden!#REF!&lt;&gt;"",Wedstrijden!#REF!,"")</f>
        <v>#REF!</v>
      </c>
      <c r="BJ620" s="16" t="str">
        <f>IF(COUNTA(Wedstrijden!T617:AB617)&lt;&gt;0,1,"")</f>
        <v/>
      </c>
      <c r="BK620" s="16" t="str">
        <f t="shared" si="54"/>
        <v/>
      </c>
      <c r="BL620" s="16" t="e">
        <f>IF(Wedstrijden!#REF!="x","AA","")</f>
        <v>#REF!</v>
      </c>
      <c r="BM620" s="16" t="e">
        <f>IF(Wedstrijden!#REF!="x","A","")</f>
        <v>#REF!</v>
      </c>
      <c r="BN620" s="16" t="str">
        <f>IF(Wedstrijden!T617="x","B1","")</f>
        <v/>
      </c>
      <c r="BO620" s="16" t="e">
        <f>IF(Wedstrijden!#REF!="x","BB","")</f>
        <v>#REF!</v>
      </c>
      <c r="BP620" s="16" t="str">
        <f>IF(Wedstrijden!V617="x","B","")</f>
        <v/>
      </c>
      <c r="BQ620" s="16" t="str">
        <f>IF(Wedstrijden!W617="x","L1","")</f>
        <v/>
      </c>
      <c r="BR620" s="16" t="str">
        <f>IF(Wedstrijden!X617="x","L2","")</f>
        <v/>
      </c>
      <c r="BS620" s="16" t="str">
        <f>IF(Wedstrijden!Y617="x","M1","")</f>
        <v/>
      </c>
      <c r="BT620" s="16" t="str">
        <f>IF(Wedstrijden!Z617="x","M2","")</f>
        <v/>
      </c>
      <c r="BU620" s="16" t="str">
        <f>IF(Wedstrijden!AA617="x","Z1","")</f>
        <v/>
      </c>
      <c r="BV620" s="16" t="str">
        <f>IF(Wedstrijden!AB617="x","Z2","")</f>
        <v/>
      </c>
      <c r="BW620" s="16" t="str">
        <f>IF(COUNTA(Wedstrijden!K617:S617)&lt;&gt;0,1,"")</f>
        <v/>
      </c>
      <c r="BX620" s="16" t="str">
        <f t="shared" si="55"/>
        <v/>
      </c>
      <c r="BY620" s="16" t="str">
        <f>IF(Wedstrijden!K617="x","BB","")</f>
        <v/>
      </c>
      <c r="BZ620" s="16" t="str">
        <f>IF(Wedstrijden!L617="x","B","")</f>
        <v/>
      </c>
      <c r="CA620" s="16" t="str">
        <f>IF(Wedstrijden!M617="x","L1","")</f>
        <v/>
      </c>
      <c r="CB620" s="16" t="str">
        <f>IF(Wedstrijden!N617="x","L2","")</f>
        <v/>
      </c>
      <c r="CC620" s="16" t="str">
        <f>IF(Wedstrijden!O617="x","M1","")</f>
        <v/>
      </c>
      <c r="CD620" s="16" t="str">
        <f>IF(Wedstrijden!P617="x","M2","")</f>
        <v/>
      </c>
      <c r="CE620" s="16" t="str">
        <f>IF(Wedstrijden!Q617="x","Z1","")</f>
        <v/>
      </c>
      <c r="CF620" s="16" t="str">
        <f>IF(Wedstrijden!R617="x","Z2","")</f>
        <v/>
      </c>
      <c r="CG620" s="16" t="str">
        <f>IF(Wedstrijden!S617="x","ZZL","")</f>
        <v/>
      </c>
      <c r="CL620" s="16" t="str">
        <f>IF(COUNTA(Wedstrijden!AQ617:BA617)&lt;&gt;0,2,"")</f>
        <v/>
      </c>
      <c r="CM620" s="16" t="str">
        <f t="shared" si="56"/>
        <v/>
      </c>
      <c r="CN620" s="16" t="str">
        <f>IF(Wedstrijden!AQ617="x","AA","")</f>
        <v/>
      </c>
      <c r="CO620" s="16" t="str">
        <f>IF(Wedstrijden!AR617="x","A","")</f>
        <v/>
      </c>
      <c r="CP620" s="16" t="str">
        <f>IF(Wedstrijden!AS617="x","BB","")</f>
        <v/>
      </c>
      <c r="CQ620" s="16" t="str">
        <f>IF(Wedstrijden!AT617="x","B","")</f>
        <v/>
      </c>
      <c r="CR620" s="16" t="str">
        <f>IF(Wedstrijden!AU617="x","L","")</f>
        <v/>
      </c>
      <c r="CS620" s="16" t="str">
        <f>IF(Wedstrijden!AV617="x","M","")</f>
        <v/>
      </c>
      <c r="CT620" s="16" t="str">
        <f>IF(Wedstrijden!AW617="x","Z","")</f>
        <v/>
      </c>
      <c r="CU620" s="16" t="str">
        <f>IF(Wedstrijden!BA617="x","ZZ","")</f>
        <v/>
      </c>
      <c r="CV620" s="16" t="str">
        <f>IF(COUNTA(Wedstrijden!AH617:AO617)&lt;&gt;0,2,"")</f>
        <v/>
      </c>
      <c r="CW620" s="16" t="str">
        <f t="shared" si="57"/>
        <v/>
      </c>
      <c r="CX620" s="16" t="str">
        <f>IF(Wedstrijden!AH617="x","BB","")</f>
        <v/>
      </c>
      <c r="CY620" s="16" t="str">
        <f>IF(Wedstrijden!AI617="x","B","")</f>
        <v/>
      </c>
      <c r="CZ620" s="16" t="str">
        <f>IF(Wedstrijden!AJ617="x","L","")</f>
        <v/>
      </c>
      <c r="DA620" s="16" t="str">
        <f>IF(Wedstrijden!AK617="x","M","")</f>
        <v/>
      </c>
      <c r="DB620" s="16" t="str">
        <f>IF(Wedstrijden!AL617="x","Z","")</f>
        <v/>
      </c>
      <c r="DC620" s="16" t="str">
        <f>IF(Wedstrijden!AM617="x","ZZ","")</f>
        <v/>
      </c>
      <c r="DD620" s="16" t="str">
        <f>IF(Wedstrijden!AO617="x","1.40","")</f>
        <v/>
      </c>
      <c r="DE620" s="16" t="str">
        <f>IF(COUNTA(Wedstrijden!BC617:BE617)&lt;&gt;0,6,"")</f>
        <v/>
      </c>
      <c r="DF620" s="16" t="str">
        <f t="shared" si="58"/>
        <v/>
      </c>
      <c r="DG620" s="16" t="str">
        <f>IF(Wedstrijden!BC617="x","L","")</f>
        <v/>
      </c>
      <c r="DH620" s="16" t="str">
        <f>IF(Wedstrijden!BD617="x","M","")</f>
        <v/>
      </c>
      <c r="DI620" s="16" t="str">
        <f>IF(Wedstrijden!BE617="x","Z","")</f>
        <v/>
      </c>
      <c r="DJ620" s="16" t="str">
        <f>IF(Wedstrijden!BF617="x","Z","")</f>
        <v/>
      </c>
      <c r="DK620" s="16" t="str">
        <f>IF(COUNTA(Wedstrijden!BH617:BJ617)&lt;&gt;0,6,"")</f>
        <v/>
      </c>
      <c r="DL620" s="16" t="str">
        <f t="shared" si="59"/>
        <v/>
      </c>
      <c r="DM620" s="16" t="str">
        <f>IF(Wedstrijden!BH617="x","L","")</f>
        <v/>
      </c>
      <c r="DN620" s="16" t="str">
        <f>IF(Wedstrijden!BI617="x","M","")</f>
        <v/>
      </c>
      <c r="DO620" s="16" t="str">
        <f>IF(Wedstrijden!BJ617="x","Z","")</f>
        <v/>
      </c>
      <c r="DP620" s="16" t="str">
        <f>IF(Wedstrijden!BK617="x","Z","")</f>
        <v/>
      </c>
    </row>
    <row r="621" spans="1:120" ht="14.4" x14ac:dyDescent="0.3">
      <c r="A621" s="18">
        <f>Wedstrijden!A618</f>
        <v>0</v>
      </c>
      <c r="B621" s="16" t="str">
        <f>IFERROR(VLOOKUP(Wedstrijden!#REF!,#REF!,2,FALSE),"")</f>
        <v/>
      </c>
      <c r="C621" s="16">
        <f>Wedstrijden!E618</f>
        <v>0</v>
      </c>
      <c r="D621" s="16" t="str">
        <f>IFERROR(VLOOKUP(Wedstrijden!#REF!,#REF!,2,FALSE),"")</f>
        <v/>
      </c>
      <c r="E621" s="16" t="str">
        <f>IFERROR(VLOOKUP(Wedstrijden!#REF!,#REF!,5,FALSE),"")</f>
        <v/>
      </c>
      <c r="F621" s="16" t="e">
        <f>IF(Wedstrijden!#REF!&lt;&gt;"",Wedstrijden!#REF!,"")</f>
        <v>#REF!</v>
      </c>
      <c r="G621" s="16" t="e">
        <f>IF(Wedstrijden!#REF!="Indoor",1,0)</f>
        <v>#REF!</v>
      </c>
      <c r="H621" s="16" t="e">
        <f>Wedstrijden!#REF!</f>
        <v>#REF!</v>
      </c>
      <c r="I621" s="16" t="e">
        <f>IF(Wedstrijden!#REF!="Nee",0,IF(Wedstrijden!#REF!="Ja",1,""))</f>
        <v>#REF!</v>
      </c>
      <c r="J621" s="16" t="e">
        <f>IF(Wedstrijden!#REF!&lt;&gt;"",Wedstrijden!#REF!,"")</f>
        <v>#REF!</v>
      </c>
      <c r="BJ621" s="16" t="str">
        <f>IF(COUNTA(Wedstrijden!T618:AB618)&lt;&gt;0,1,"")</f>
        <v/>
      </c>
      <c r="BK621" s="16" t="str">
        <f t="shared" si="54"/>
        <v/>
      </c>
      <c r="BL621" s="16" t="e">
        <f>IF(Wedstrijden!#REF!="x","AA","")</f>
        <v>#REF!</v>
      </c>
      <c r="BM621" s="16" t="e">
        <f>IF(Wedstrijden!#REF!="x","A","")</f>
        <v>#REF!</v>
      </c>
      <c r="BN621" s="16" t="str">
        <f>IF(Wedstrijden!T618="x","B1","")</f>
        <v/>
      </c>
      <c r="BO621" s="16" t="e">
        <f>IF(Wedstrijden!#REF!="x","BB","")</f>
        <v>#REF!</v>
      </c>
      <c r="BP621" s="16" t="str">
        <f>IF(Wedstrijden!V618="x","B","")</f>
        <v/>
      </c>
      <c r="BQ621" s="16" t="str">
        <f>IF(Wedstrijden!W618="x","L1","")</f>
        <v/>
      </c>
      <c r="BR621" s="16" t="str">
        <f>IF(Wedstrijden!X618="x","L2","")</f>
        <v/>
      </c>
      <c r="BS621" s="16" t="str">
        <f>IF(Wedstrijden!Y618="x","M1","")</f>
        <v/>
      </c>
      <c r="BT621" s="16" t="str">
        <f>IF(Wedstrijden!Z618="x","M2","")</f>
        <v/>
      </c>
      <c r="BU621" s="16" t="str">
        <f>IF(Wedstrijden!AA618="x","Z1","")</f>
        <v/>
      </c>
      <c r="BV621" s="16" t="str">
        <f>IF(Wedstrijden!AB618="x","Z2","")</f>
        <v/>
      </c>
      <c r="BW621" s="16" t="str">
        <f>IF(COUNTA(Wedstrijden!K618:S618)&lt;&gt;0,1,"")</f>
        <v/>
      </c>
      <c r="BX621" s="16" t="str">
        <f t="shared" si="55"/>
        <v/>
      </c>
      <c r="BY621" s="16" t="str">
        <f>IF(Wedstrijden!K618="x","BB","")</f>
        <v/>
      </c>
      <c r="BZ621" s="16" t="str">
        <f>IF(Wedstrijden!L618="x","B","")</f>
        <v/>
      </c>
      <c r="CA621" s="16" t="str">
        <f>IF(Wedstrijden!M618="x","L1","")</f>
        <v/>
      </c>
      <c r="CB621" s="16" t="str">
        <f>IF(Wedstrijden!N618="x","L2","")</f>
        <v/>
      </c>
      <c r="CC621" s="16" t="str">
        <f>IF(Wedstrijden!O618="x","M1","")</f>
        <v/>
      </c>
      <c r="CD621" s="16" t="str">
        <f>IF(Wedstrijden!P618="x","M2","")</f>
        <v/>
      </c>
      <c r="CE621" s="16" t="str">
        <f>IF(Wedstrijden!Q618="x","Z1","")</f>
        <v/>
      </c>
      <c r="CF621" s="16" t="str">
        <f>IF(Wedstrijden!R618="x","Z2","")</f>
        <v/>
      </c>
      <c r="CG621" s="16" t="str">
        <f>IF(Wedstrijden!S618="x","ZZL","")</f>
        <v/>
      </c>
      <c r="CL621" s="16" t="str">
        <f>IF(COUNTA(Wedstrijden!AQ618:BA618)&lt;&gt;0,2,"")</f>
        <v/>
      </c>
      <c r="CM621" s="16" t="str">
        <f t="shared" si="56"/>
        <v/>
      </c>
      <c r="CN621" s="16" t="str">
        <f>IF(Wedstrijden!AQ618="x","AA","")</f>
        <v/>
      </c>
      <c r="CO621" s="16" t="str">
        <f>IF(Wedstrijden!AR618="x","A","")</f>
        <v/>
      </c>
      <c r="CP621" s="16" t="str">
        <f>IF(Wedstrijden!AS618="x","BB","")</f>
        <v/>
      </c>
      <c r="CQ621" s="16" t="str">
        <f>IF(Wedstrijden!AT618="x","B","")</f>
        <v/>
      </c>
      <c r="CR621" s="16" t="str">
        <f>IF(Wedstrijden!AU618="x","L","")</f>
        <v/>
      </c>
      <c r="CS621" s="16" t="str">
        <f>IF(Wedstrijden!AV618="x","M","")</f>
        <v/>
      </c>
      <c r="CT621" s="16" t="str">
        <f>IF(Wedstrijden!AW618="x","Z","")</f>
        <v/>
      </c>
      <c r="CU621" s="16" t="str">
        <f>IF(Wedstrijden!BA618="x","ZZ","")</f>
        <v/>
      </c>
      <c r="CV621" s="16" t="str">
        <f>IF(COUNTA(Wedstrijden!AH618:AO618)&lt;&gt;0,2,"")</f>
        <v/>
      </c>
      <c r="CW621" s="16" t="str">
        <f t="shared" si="57"/>
        <v/>
      </c>
      <c r="CX621" s="16" t="str">
        <f>IF(Wedstrijden!AH618="x","BB","")</f>
        <v/>
      </c>
      <c r="CY621" s="16" t="str">
        <f>IF(Wedstrijden!AI618="x","B","")</f>
        <v/>
      </c>
      <c r="CZ621" s="16" t="str">
        <f>IF(Wedstrijden!AJ618="x","L","")</f>
        <v/>
      </c>
      <c r="DA621" s="16" t="str">
        <f>IF(Wedstrijden!AK618="x","M","")</f>
        <v/>
      </c>
      <c r="DB621" s="16" t="str">
        <f>IF(Wedstrijden!AL618="x","Z","")</f>
        <v/>
      </c>
      <c r="DC621" s="16" t="str">
        <f>IF(Wedstrijden!AM618="x","ZZ","")</f>
        <v/>
      </c>
      <c r="DD621" s="16" t="str">
        <f>IF(Wedstrijden!AO618="x","1.40","")</f>
        <v/>
      </c>
      <c r="DE621" s="16" t="str">
        <f>IF(COUNTA(Wedstrijden!BC618:BE618)&lt;&gt;0,6,"")</f>
        <v/>
      </c>
      <c r="DF621" s="16" t="str">
        <f t="shared" si="58"/>
        <v/>
      </c>
      <c r="DG621" s="16" t="str">
        <f>IF(Wedstrijden!BC618="x","L","")</f>
        <v/>
      </c>
      <c r="DH621" s="16" t="str">
        <f>IF(Wedstrijden!BD618="x","M","")</f>
        <v/>
      </c>
      <c r="DI621" s="16" t="str">
        <f>IF(Wedstrijden!BE618="x","Z","")</f>
        <v/>
      </c>
      <c r="DJ621" s="16" t="str">
        <f>IF(Wedstrijden!BF618="x","Z","")</f>
        <v/>
      </c>
      <c r="DK621" s="16" t="str">
        <f>IF(COUNTA(Wedstrijden!BH618:BJ618)&lt;&gt;0,6,"")</f>
        <v/>
      </c>
      <c r="DL621" s="16" t="str">
        <f t="shared" si="59"/>
        <v/>
      </c>
      <c r="DM621" s="16" t="str">
        <f>IF(Wedstrijden!BH618="x","L","")</f>
        <v/>
      </c>
      <c r="DN621" s="16" t="str">
        <f>IF(Wedstrijden!BI618="x","M","")</f>
        <v/>
      </c>
      <c r="DO621" s="16" t="str">
        <f>IF(Wedstrijden!BJ618="x","Z","")</f>
        <v/>
      </c>
      <c r="DP621" s="16" t="str">
        <f>IF(Wedstrijden!BK618="x","Z","")</f>
        <v/>
      </c>
    </row>
    <row r="622" spans="1:120" ht="14.4" x14ac:dyDescent="0.3">
      <c r="A622" s="18">
        <f>Wedstrijden!A619</f>
        <v>0</v>
      </c>
      <c r="B622" s="16" t="str">
        <f>IFERROR(VLOOKUP(Wedstrijden!#REF!,#REF!,2,FALSE),"")</f>
        <v/>
      </c>
      <c r="C622" s="16">
        <f>Wedstrijden!E619</f>
        <v>0</v>
      </c>
      <c r="D622" s="16" t="str">
        <f>IFERROR(VLOOKUP(Wedstrijden!#REF!,#REF!,2,FALSE),"")</f>
        <v/>
      </c>
      <c r="E622" s="16" t="str">
        <f>IFERROR(VLOOKUP(Wedstrijden!#REF!,#REF!,5,FALSE),"")</f>
        <v/>
      </c>
      <c r="F622" s="16" t="e">
        <f>IF(Wedstrijden!#REF!&lt;&gt;"",Wedstrijden!#REF!,"")</f>
        <v>#REF!</v>
      </c>
      <c r="G622" s="16" t="e">
        <f>IF(Wedstrijden!#REF!="Indoor",1,0)</f>
        <v>#REF!</v>
      </c>
      <c r="H622" s="16" t="e">
        <f>Wedstrijden!#REF!</f>
        <v>#REF!</v>
      </c>
      <c r="I622" s="16" t="e">
        <f>IF(Wedstrijden!#REF!="Nee",0,IF(Wedstrijden!#REF!="Ja",1,""))</f>
        <v>#REF!</v>
      </c>
      <c r="J622" s="16" t="e">
        <f>IF(Wedstrijden!#REF!&lt;&gt;"",Wedstrijden!#REF!,"")</f>
        <v>#REF!</v>
      </c>
      <c r="BJ622" s="16" t="str">
        <f>IF(COUNTA(Wedstrijden!T619:AB619)&lt;&gt;0,1,"")</f>
        <v/>
      </c>
      <c r="BK622" s="16" t="str">
        <f t="shared" si="54"/>
        <v/>
      </c>
      <c r="BL622" s="16" t="e">
        <f>IF(Wedstrijden!#REF!="x","AA","")</f>
        <v>#REF!</v>
      </c>
      <c r="BM622" s="16" t="e">
        <f>IF(Wedstrijden!#REF!="x","A","")</f>
        <v>#REF!</v>
      </c>
      <c r="BN622" s="16" t="str">
        <f>IF(Wedstrijden!T619="x","B1","")</f>
        <v/>
      </c>
      <c r="BO622" s="16" t="e">
        <f>IF(Wedstrijden!#REF!="x","BB","")</f>
        <v>#REF!</v>
      </c>
      <c r="BP622" s="16" t="str">
        <f>IF(Wedstrijden!V619="x","B","")</f>
        <v/>
      </c>
      <c r="BQ622" s="16" t="str">
        <f>IF(Wedstrijden!W619="x","L1","")</f>
        <v/>
      </c>
      <c r="BR622" s="16" t="str">
        <f>IF(Wedstrijden!X619="x","L2","")</f>
        <v/>
      </c>
      <c r="BS622" s="16" t="str">
        <f>IF(Wedstrijden!Y619="x","M1","")</f>
        <v/>
      </c>
      <c r="BT622" s="16" t="str">
        <f>IF(Wedstrijden!Z619="x","M2","")</f>
        <v/>
      </c>
      <c r="BU622" s="16" t="str">
        <f>IF(Wedstrijden!AA619="x","Z1","")</f>
        <v/>
      </c>
      <c r="BV622" s="16" t="str">
        <f>IF(Wedstrijden!AB619="x","Z2","")</f>
        <v/>
      </c>
      <c r="BW622" s="16" t="str">
        <f>IF(COUNTA(Wedstrijden!K619:S619)&lt;&gt;0,1,"")</f>
        <v/>
      </c>
      <c r="BX622" s="16" t="str">
        <f t="shared" si="55"/>
        <v/>
      </c>
      <c r="BY622" s="16" t="str">
        <f>IF(Wedstrijden!K619="x","BB","")</f>
        <v/>
      </c>
      <c r="BZ622" s="16" t="str">
        <f>IF(Wedstrijden!L619="x","B","")</f>
        <v/>
      </c>
      <c r="CA622" s="16" t="str">
        <f>IF(Wedstrijden!M619="x","L1","")</f>
        <v/>
      </c>
      <c r="CB622" s="16" t="str">
        <f>IF(Wedstrijden!N619="x","L2","")</f>
        <v/>
      </c>
      <c r="CC622" s="16" t="str">
        <f>IF(Wedstrijden!O619="x","M1","")</f>
        <v/>
      </c>
      <c r="CD622" s="16" t="str">
        <f>IF(Wedstrijden!P619="x","M2","")</f>
        <v/>
      </c>
      <c r="CE622" s="16" t="str">
        <f>IF(Wedstrijden!Q619="x","Z1","")</f>
        <v/>
      </c>
      <c r="CF622" s="16" t="str">
        <f>IF(Wedstrijden!R619="x","Z2","")</f>
        <v/>
      </c>
      <c r="CG622" s="16" t="str">
        <f>IF(Wedstrijden!S619="x","ZZL","")</f>
        <v/>
      </c>
      <c r="CL622" s="16" t="str">
        <f>IF(COUNTA(Wedstrijden!AQ619:BA619)&lt;&gt;0,2,"")</f>
        <v/>
      </c>
      <c r="CM622" s="16" t="str">
        <f t="shared" si="56"/>
        <v/>
      </c>
      <c r="CN622" s="16" t="str">
        <f>IF(Wedstrijden!AQ619="x","AA","")</f>
        <v/>
      </c>
      <c r="CO622" s="16" t="str">
        <f>IF(Wedstrijden!AR619="x","A","")</f>
        <v/>
      </c>
      <c r="CP622" s="16" t="str">
        <f>IF(Wedstrijden!AS619="x","BB","")</f>
        <v/>
      </c>
      <c r="CQ622" s="16" t="str">
        <f>IF(Wedstrijden!AT619="x","B","")</f>
        <v/>
      </c>
      <c r="CR622" s="16" t="str">
        <f>IF(Wedstrijden!AU619="x","L","")</f>
        <v/>
      </c>
      <c r="CS622" s="16" t="str">
        <f>IF(Wedstrijden!AV619="x","M","")</f>
        <v/>
      </c>
      <c r="CT622" s="16" t="str">
        <f>IF(Wedstrijden!AW619="x","Z","")</f>
        <v/>
      </c>
      <c r="CU622" s="16" t="str">
        <f>IF(Wedstrijden!BA619="x","ZZ","")</f>
        <v/>
      </c>
      <c r="CV622" s="16" t="str">
        <f>IF(COUNTA(Wedstrijden!AH619:AO619)&lt;&gt;0,2,"")</f>
        <v/>
      </c>
      <c r="CW622" s="16" t="str">
        <f t="shared" si="57"/>
        <v/>
      </c>
      <c r="CX622" s="16" t="str">
        <f>IF(Wedstrijden!AH619="x","BB","")</f>
        <v/>
      </c>
      <c r="CY622" s="16" t="str">
        <f>IF(Wedstrijden!AI619="x","B","")</f>
        <v/>
      </c>
      <c r="CZ622" s="16" t="str">
        <f>IF(Wedstrijden!AJ619="x","L","")</f>
        <v/>
      </c>
      <c r="DA622" s="16" t="str">
        <f>IF(Wedstrijden!AK619="x","M","")</f>
        <v/>
      </c>
      <c r="DB622" s="16" t="str">
        <f>IF(Wedstrijden!AL619="x","Z","")</f>
        <v/>
      </c>
      <c r="DC622" s="16" t="str">
        <f>IF(Wedstrijden!AM619="x","ZZ","")</f>
        <v/>
      </c>
      <c r="DD622" s="16" t="str">
        <f>IF(Wedstrijden!AO619="x","1.40","")</f>
        <v/>
      </c>
      <c r="DE622" s="16" t="str">
        <f>IF(COUNTA(Wedstrijden!BC619:BE619)&lt;&gt;0,6,"")</f>
        <v/>
      </c>
      <c r="DF622" s="16" t="str">
        <f t="shared" si="58"/>
        <v/>
      </c>
      <c r="DG622" s="16" t="str">
        <f>IF(Wedstrijden!BC619="x","L","")</f>
        <v/>
      </c>
      <c r="DH622" s="16" t="str">
        <f>IF(Wedstrijden!BD619="x","M","")</f>
        <v/>
      </c>
      <c r="DI622" s="16" t="str">
        <f>IF(Wedstrijden!BE619="x","Z","")</f>
        <v/>
      </c>
      <c r="DJ622" s="16" t="str">
        <f>IF(Wedstrijden!BF619="x","Z","")</f>
        <v/>
      </c>
      <c r="DK622" s="16" t="str">
        <f>IF(COUNTA(Wedstrijden!BH619:BJ619)&lt;&gt;0,6,"")</f>
        <v/>
      </c>
      <c r="DL622" s="16" t="str">
        <f t="shared" si="59"/>
        <v/>
      </c>
      <c r="DM622" s="16" t="str">
        <f>IF(Wedstrijden!BH619="x","L","")</f>
        <v/>
      </c>
      <c r="DN622" s="16" t="str">
        <f>IF(Wedstrijden!BI619="x","M","")</f>
        <v/>
      </c>
      <c r="DO622" s="16" t="str">
        <f>IF(Wedstrijden!BJ619="x","Z","")</f>
        <v/>
      </c>
      <c r="DP622" s="16" t="str">
        <f>IF(Wedstrijden!BK619="x","Z","")</f>
        <v/>
      </c>
    </row>
    <row r="623" spans="1:120" ht="14.4" x14ac:dyDescent="0.3">
      <c r="A623" s="18">
        <f>Wedstrijden!A620</f>
        <v>0</v>
      </c>
      <c r="B623" s="16" t="str">
        <f>IFERROR(VLOOKUP(Wedstrijden!#REF!,#REF!,2,FALSE),"")</f>
        <v/>
      </c>
      <c r="C623" s="16">
        <f>Wedstrijden!E620</f>
        <v>0</v>
      </c>
      <c r="D623" s="16" t="str">
        <f>IFERROR(VLOOKUP(Wedstrijden!#REF!,#REF!,2,FALSE),"")</f>
        <v/>
      </c>
      <c r="E623" s="16" t="str">
        <f>IFERROR(VLOOKUP(Wedstrijden!#REF!,#REF!,5,FALSE),"")</f>
        <v/>
      </c>
      <c r="F623" s="16" t="e">
        <f>IF(Wedstrijden!#REF!&lt;&gt;"",Wedstrijden!#REF!,"")</f>
        <v>#REF!</v>
      </c>
      <c r="G623" s="16" t="e">
        <f>IF(Wedstrijden!#REF!="Indoor",1,0)</f>
        <v>#REF!</v>
      </c>
      <c r="H623" s="16" t="e">
        <f>Wedstrijden!#REF!</f>
        <v>#REF!</v>
      </c>
      <c r="I623" s="16" t="e">
        <f>IF(Wedstrijden!#REF!="Nee",0,IF(Wedstrijden!#REF!="Ja",1,""))</f>
        <v>#REF!</v>
      </c>
      <c r="J623" s="16" t="e">
        <f>IF(Wedstrijden!#REF!&lt;&gt;"",Wedstrijden!#REF!,"")</f>
        <v>#REF!</v>
      </c>
      <c r="BJ623" s="16" t="str">
        <f>IF(COUNTA(Wedstrijden!T620:AB620)&lt;&gt;0,1,"")</f>
        <v/>
      </c>
      <c r="BK623" s="16" t="str">
        <f t="shared" si="54"/>
        <v/>
      </c>
      <c r="BL623" s="16" t="e">
        <f>IF(Wedstrijden!#REF!="x","AA","")</f>
        <v>#REF!</v>
      </c>
      <c r="BM623" s="16" t="e">
        <f>IF(Wedstrijden!#REF!="x","A","")</f>
        <v>#REF!</v>
      </c>
      <c r="BN623" s="16" t="str">
        <f>IF(Wedstrijden!T620="x","B1","")</f>
        <v/>
      </c>
      <c r="BO623" s="16" t="e">
        <f>IF(Wedstrijden!#REF!="x","BB","")</f>
        <v>#REF!</v>
      </c>
      <c r="BP623" s="16" t="str">
        <f>IF(Wedstrijden!V620="x","B","")</f>
        <v/>
      </c>
      <c r="BQ623" s="16" t="str">
        <f>IF(Wedstrijden!W620="x","L1","")</f>
        <v/>
      </c>
      <c r="BR623" s="16" t="str">
        <f>IF(Wedstrijden!X620="x","L2","")</f>
        <v/>
      </c>
      <c r="BS623" s="16" t="str">
        <f>IF(Wedstrijden!Y620="x","M1","")</f>
        <v/>
      </c>
      <c r="BT623" s="16" t="str">
        <f>IF(Wedstrijden!Z620="x","M2","")</f>
        <v/>
      </c>
      <c r="BU623" s="16" t="str">
        <f>IF(Wedstrijden!AA620="x","Z1","")</f>
        <v/>
      </c>
      <c r="BV623" s="16" t="str">
        <f>IF(Wedstrijden!AB620="x","Z2","")</f>
        <v/>
      </c>
      <c r="BW623" s="16" t="str">
        <f>IF(COUNTA(Wedstrijden!K620:S620)&lt;&gt;0,1,"")</f>
        <v/>
      </c>
      <c r="BX623" s="16" t="str">
        <f t="shared" si="55"/>
        <v/>
      </c>
      <c r="BY623" s="16" t="str">
        <f>IF(Wedstrijden!K620="x","BB","")</f>
        <v/>
      </c>
      <c r="BZ623" s="16" t="str">
        <f>IF(Wedstrijden!L620="x","B","")</f>
        <v/>
      </c>
      <c r="CA623" s="16" t="str">
        <f>IF(Wedstrijden!M620="x","L1","")</f>
        <v/>
      </c>
      <c r="CB623" s="16" t="str">
        <f>IF(Wedstrijden!N620="x","L2","")</f>
        <v/>
      </c>
      <c r="CC623" s="16" t="str">
        <f>IF(Wedstrijden!O620="x","M1","")</f>
        <v/>
      </c>
      <c r="CD623" s="16" t="str">
        <f>IF(Wedstrijden!P620="x","M2","")</f>
        <v/>
      </c>
      <c r="CE623" s="16" t="str">
        <f>IF(Wedstrijden!Q620="x","Z1","")</f>
        <v/>
      </c>
      <c r="CF623" s="16" t="str">
        <f>IF(Wedstrijden!R620="x","Z2","")</f>
        <v/>
      </c>
      <c r="CG623" s="16" t="str">
        <f>IF(Wedstrijden!S620="x","ZZL","")</f>
        <v/>
      </c>
      <c r="CL623" s="16" t="str">
        <f>IF(COUNTA(Wedstrijden!AQ620:BA620)&lt;&gt;0,2,"")</f>
        <v/>
      </c>
      <c r="CM623" s="16" t="str">
        <f t="shared" si="56"/>
        <v/>
      </c>
      <c r="CN623" s="16" t="str">
        <f>IF(Wedstrijden!AQ620="x","AA","")</f>
        <v/>
      </c>
      <c r="CO623" s="16" t="str">
        <f>IF(Wedstrijden!AR620="x","A","")</f>
        <v/>
      </c>
      <c r="CP623" s="16" t="str">
        <f>IF(Wedstrijden!AS620="x","BB","")</f>
        <v/>
      </c>
      <c r="CQ623" s="16" t="str">
        <f>IF(Wedstrijden!AT620="x","B","")</f>
        <v/>
      </c>
      <c r="CR623" s="16" t="str">
        <f>IF(Wedstrijden!AU620="x","L","")</f>
        <v/>
      </c>
      <c r="CS623" s="16" t="str">
        <f>IF(Wedstrijden!AV620="x","M","")</f>
        <v/>
      </c>
      <c r="CT623" s="16" t="str">
        <f>IF(Wedstrijden!AW620="x","Z","")</f>
        <v/>
      </c>
      <c r="CU623" s="16" t="str">
        <f>IF(Wedstrijden!BA620="x","ZZ","")</f>
        <v/>
      </c>
      <c r="CV623" s="16" t="str">
        <f>IF(COUNTA(Wedstrijden!AH620:AO620)&lt;&gt;0,2,"")</f>
        <v/>
      </c>
      <c r="CW623" s="16" t="str">
        <f t="shared" si="57"/>
        <v/>
      </c>
      <c r="CX623" s="16" t="str">
        <f>IF(Wedstrijden!AH620="x","BB","")</f>
        <v/>
      </c>
      <c r="CY623" s="16" t="str">
        <f>IF(Wedstrijden!AI620="x","B","")</f>
        <v/>
      </c>
      <c r="CZ623" s="16" t="str">
        <f>IF(Wedstrijden!AJ620="x","L","")</f>
        <v/>
      </c>
      <c r="DA623" s="16" t="str">
        <f>IF(Wedstrijden!AK620="x","M","")</f>
        <v/>
      </c>
      <c r="DB623" s="16" t="str">
        <f>IF(Wedstrijden!AL620="x","Z","")</f>
        <v/>
      </c>
      <c r="DC623" s="16" t="str">
        <f>IF(Wedstrijden!AM620="x","ZZ","")</f>
        <v/>
      </c>
      <c r="DD623" s="16" t="str">
        <f>IF(Wedstrijden!AO620="x","1.40","")</f>
        <v/>
      </c>
      <c r="DE623" s="16" t="str">
        <f>IF(COUNTA(Wedstrijden!BC620:BE620)&lt;&gt;0,6,"")</f>
        <v/>
      </c>
      <c r="DF623" s="16" t="str">
        <f t="shared" si="58"/>
        <v/>
      </c>
      <c r="DG623" s="16" t="str">
        <f>IF(Wedstrijden!BC620="x","L","")</f>
        <v/>
      </c>
      <c r="DH623" s="16" t="str">
        <f>IF(Wedstrijden!BD620="x","M","")</f>
        <v/>
      </c>
      <c r="DI623" s="16" t="str">
        <f>IF(Wedstrijden!BE620="x","Z","")</f>
        <v/>
      </c>
      <c r="DJ623" s="16" t="str">
        <f>IF(Wedstrijden!BF620="x","Z","")</f>
        <v/>
      </c>
      <c r="DK623" s="16" t="str">
        <f>IF(COUNTA(Wedstrijden!BH620:BJ620)&lt;&gt;0,6,"")</f>
        <v/>
      </c>
      <c r="DL623" s="16" t="str">
        <f t="shared" si="59"/>
        <v/>
      </c>
      <c r="DM623" s="16" t="str">
        <f>IF(Wedstrijden!BH620="x","L","")</f>
        <v/>
      </c>
      <c r="DN623" s="16" t="str">
        <f>IF(Wedstrijden!BI620="x","M","")</f>
        <v/>
      </c>
      <c r="DO623" s="16" t="str">
        <f>IF(Wedstrijden!BJ620="x","Z","")</f>
        <v/>
      </c>
      <c r="DP623" s="16" t="str">
        <f>IF(Wedstrijden!BK620="x","Z","")</f>
        <v/>
      </c>
    </row>
    <row r="624" spans="1:120" ht="14.4" x14ac:dyDescent="0.3">
      <c r="A624" s="18">
        <f>Wedstrijden!A621</f>
        <v>0</v>
      </c>
      <c r="B624" s="16" t="str">
        <f>IFERROR(VLOOKUP(Wedstrijden!#REF!,#REF!,2,FALSE),"")</f>
        <v/>
      </c>
      <c r="C624" s="16">
        <f>Wedstrijden!E621</f>
        <v>0</v>
      </c>
      <c r="D624" s="16" t="str">
        <f>IFERROR(VLOOKUP(Wedstrijden!#REF!,#REF!,2,FALSE),"")</f>
        <v/>
      </c>
      <c r="E624" s="16" t="str">
        <f>IFERROR(VLOOKUP(Wedstrijden!#REF!,#REF!,5,FALSE),"")</f>
        <v/>
      </c>
      <c r="F624" s="16" t="e">
        <f>IF(Wedstrijden!#REF!&lt;&gt;"",Wedstrijden!#REF!,"")</f>
        <v>#REF!</v>
      </c>
      <c r="G624" s="16" t="e">
        <f>IF(Wedstrijden!#REF!="Indoor",1,0)</f>
        <v>#REF!</v>
      </c>
      <c r="H624" s="16" t="e">
        <f>Wedstrijden!#REF!</f>
        <v>#REF!</v>
      </c>
      <c r="I624" s="16" t="e">
        <f>IF(Wedstrijden!#REF!="Nee",0,IF(Wedstrijden!#REF!="Ja",1,""))</f>
        <v>#REF!</v>
      </c>
      <c r="J624" s="16" t="e">
        <f>IF(Wedstrijden!#REF!&lt;&gt;"",Wedstrijden!#REF!,"")</f>
        <v>#REF!</v>
      </c>
      <c r="BJ624" s="16" t="str">
        <f>IF(COUNTA(Wedstrijden!T621:AB621)&lt;&gt;0,1,"")</f>
        <v/>
      </c>
      <c r="BK624" s="16" t="str">
        <f t="shared" si="54"/>
        <v/>
      </c>
      <c r="BL624" s="16" t="e">
        <f>IF(Wedstrijden!#REF!="x","AA","")</f>
        <v>#REF!</v>
      </c>
      <c r="BM624" s="16" t="e">
        <f>IF(Wedstrijden!#REF!="x","A","")</f>
        <v>#REF!</v>
      </c>
      <c r="BN624" s="16" t="str">
        <f>IF(Wedstrijden!T621="x","B1","")</f>
        <v/>
      </c>
      <c r="BO624" s="16" t="e">
        <f>IF(Wedstrijden!#REF!="x","BB","")</f>
        <v>#REF!</v>
      </c>
      <c r="BP624" s="16" t="str">
        <f>IF(Wedstrijden!V621="x","B","")</f>
        <v/>
      </c>
      <c r="BQ624" s="16" t="str">
        <f>IF(Wedstrijden!W621="x","L1","")</f>
        <v/>
      </c>
      <c r="BR624" s="16" t="str">
        <f>IF(Wedstrijden!X621="x","L2","")</f>
        <v/>
      </c>
      <c r="BS624" s="16" t="str">
        <f>IF(Wedstrijden!Y621="x","M1","")</f>
        <v/>
      </c>
      <c r="BT624" s="16" t="str">
        <f>IF(Wedstrijden!Z621="x","M2","")</f>
        <v/>
      </c>
      <c r="BU624" s="16" t="str">
        <f>IF(Wedstrijden!AA621="x","Z1","")</f>
        <v/>
      </c>
      <c r="BV624" s="16" t="str">
        <f>IF(Wedstrijden!AB621="x","Z2","")</f>
        <v/>
      </c>
      <c r="BW624" s="16" t="str">
        <f>IF(COUNTA(Wedstrijden!K621:S621)&lt;&gt;0,1,"")</f>
        <v/>
      </c>
      <c r="BX624" s="16" t="str">
        <f t="shared" si="55"/>
        <v/>
      </c>
      <c r="BY624" s="16" t="str">
        <f>IF(Wedstrijden!K621="x","BB","")</f>
        <v/>
      </c>
      <c r="BZ624" s="16" t="str">
        <f>IF(Wedstrijden!L621="x","B","")</f>
        <v/>
      </c>
      <c r="CA624" s="16" t="str">
        <f>IF(Wedstrijden!M621="x","L1","")</f>
        <v/>
      </c>
      <c r="CB624" s="16" t="str">
        <f>IF(Wedstrijden!N621="x","L2","")</f>
        <v/>
      </c>
      <c r="CC624" s="16" t="str">
        <f>IF(Wedstrijden!O621="x","M1","")</f>
        <v/>
      </c>
      <c r="CD624" s="16" t="str">
        <f>IF(Wedstrijden!P621="x","M2","")</f>
        <v/>
      </c>
      <c r="CE624" s="16" t="str">
        <f>IF(Wedstrijden!Q621="x","Z1","")</f>
        <v/>
      </c>
      <c r="CF624" s="16" t="str">
        <f>IF(Wedstrijden!R621="x","Z2","")</f>
        <v/>
      </c>
      <c r="CG624" s="16" t="str">
        <f>IF(Wedstrijden!S621="x","ZZL","")</f>
        <v/>
      </c>
      <c r="CL624" s="16" t="str">
        <f>IF(COUNTA(Wedstrijden!AQ621:BA621)&lt;&gt;0,2,"")</f>
        <v/>
      </c>
      <c r="CM624" s="16" t="str">
        <f t="shared" si="56"/>
        <v/>
      </c>
      <c r="CN624" s="16" t="str">
        <f>IF(Wedstrijden!AQ621="x","AA","")</f>
        <v/>
      </c>
      <c r="CO624" s="16" t="str">
        <f>IF(Wedstrijden!AR621="x","A","")</f>
        <v/>
      </c>
      <c r="CP624" s="16" t="str">
        <f>IF(Wedstrijden!AS621="x","BB","")</f>
        <v/>
      </c>
      <c r="CQ624" s="16" t="str">
        <f>IF(Wedstrijden!AT621="x","B","")</f>
        <v/>
      </c>
      <c r="CR624" s="16" t="str">
        <f>IF(Wedstrijden!AU621="x","L","")</f>
        <v/>
      </c>
      <c r="CS624" s="16" t="str">
        <f>IF(Wedstrijden!AV621="x","M","")</f>
        <v/>
      </c>
      <c r="CT624" s="16" t="str">
        <f>IF(Wedstrijden!AW621="x","Z","")</f>
        <v/>
      </c>
      <c r="CU624" s="16" t="str">
        <f>IF(Wedstrijden!BA621="x","ZZ","")</f>
        <v/>
      </c>
      <c r="CV624" s="16" t="str">
        <f>IF(COUNTA(Wedstrijden!AH621:AO621)&lt;&gt;0,2,"")</f>
        <v/>
      </c>
      <c r="CW624" s="16" t="str">
        <f t="shared" si="57"/>
        <v/>
      </c>
      <c r="CX624" s="16" t="str">
        <f>IF(Wedstrijden!AH621="x","BB","")</f>
        <v/>
      </c>
      <c r="CY624" s="16" t="str">
        <f>IF(Wedstrijden!AI621="x","B","")</f>
        <v/>
      </c>
      <c r="CZ624" s="16" t="str">
        <f>IF(Wedstrijden!AJ621="x","L","")</f>
        <v/>
      </c>
      <c r="DA624" s="16" t="str">
        <f>IF(Wedstrijden!AK621="x","M","")</f>
        <v/>
      </c>
      <c r="DB624" s="16" t="str">
        <f>IF(Wedstrijden!AL621="x","Z","")</f>
        <v/>
      </c>
      <c r="DC624" s="16" t="str">
        <f>IF(Wedstrijden!AM621="x","ZZ","")</f>
        <v/>
      </c>
      <c r="DD624" s="16" t="str">
        <f>IF(Wedstrijden!AO621="x","1.40","")</f>
        <v/>
      </c>
      <c r="DE624" s="16" t="str">
        <f>IF(COUNTA(Wedstrijden!BC621:BE621)&lt;&gt;0,6,"")</f>
        <v/>
      </c>
      <c r="DF624" s="16" t="str">
        <f t="shared" si="58"/>
        <v/>
      </c>
      <c r="DG624" s="16" t="str">
        <f>IF(Wedstrijden!BC621="x","L","")</f>
        <v/>
      </c>
      <c r="DH624" s="16" t="str">
        <f>IF(Wedstrijden!BD621="x","M","")</f>
        <v/>
      </c>
      <c r="DI624" s="16" t="str">
        <f>IF(Wedstrijden!BE621="x","Z","")</f>
        <v/>
      </c>
      <c r="DJ624" s="16" t="str">
        <f>IF(Wedstrijden!BF621="x","Z","")</f>
        <v/>
      </c>
      <c r="DK624" s="16" t="str">
        <f>IF(COUNTA(Wedstrijden!BH621:BJ621)&lt;&gt;0,6,"")</f>
        <v/>
      </c>
      <c r="DL624" s="16" t="str">
        <f t="shared" si="59"/>
        <v/>
      </c>
      <c r="DM624" s="16" t="str">
        <f>IF(Wedstrijden!BH621="x","L","")</f>
        <v/>
      </c>
      <c r="DN624" s="16" t="str">
        <f>IF(Wedstrijden!BI621="x","M","")</f>
        <v/>
      </c>
      <c r="DO624" s="16" t="str">
        <f>IF(Wedstrijden!BJ621="x","Z","")</f>
        <v/>
      </c>
      <c r="DP624" s="16" t="str">
        <f>IF(Wedstrijden!BK621="x","Z","")</f>
        <v/>
      </c>
    </row>
    <row r="625" spans="1:120" ht="14.4" x14ac:dyDescent="0.3">
      <c r="A625" s="18">
        <f>Wedstrijden!A622</f>
        <v>0</v>
      </c>
      <c r="B625" s="16" t="str">
        <f>IFERROR(VLOOKUP(Wedstrijden!#REF!,#REF!,2,FALSE),"")</f>
        <v/>
      </c>
      <c r="C625" s="16">
        <f>Wedstrijden!E622</f>
        <v>0</v>
      </c>
      <c r="D625" s="16" t="str">
        <f>IFERROR(VLOOKUP(Wedstrijden!#REF!,#REF!,2,FALSE),"")</f>
        <v/>
      </c>
      <c r="E625" s="16" t="str">
        <f>IFERROR(VLOOKUP(Wedstrijden!#REF!,#REF!,5,FALSE),"")</f>
        <v/>
      </c>
      <c r="F625" s="16" t="e">
        <f>IF(Wedstrijden!#REF!&lt;&gt;"",Wedstrijden!#REF!,"")</f>
        <v>#REF!</v>
      </c>
      <c r="G625" s="16" t="e">
        <f>IF(Wedstrijden!#REF!="Indoor",1,0)</f>
        <v>#REF!</v>
      </c>
      <c r="H625" s="16" t="e">
        <f>Wedstrijden!#REF!</f>
        <v>#REF!</v>
      </c>
      <c r="I625" s="16" t="e">
        <f>IF(Wedstrijden!#REF!="Nee",0,IF(Wedstrijden!#REF!="Ja",1,""))</f>
        <v>#REF!</v>
      </c>
      <c r="J625" s="16" t="e">
        <f>IF(Wedstrijden!#REF!&lt;&gt;"",Wedstrijden!#REF!,"")</f>
        <v>#REF!</v>
      </c>
      <c r="BJ625" s="16" t="str">
        <f>IF(COUNTA(Wedstrijden!T622:AB622)&lt;&gt;0,1,"")</f>
        <v/>
      </c>
      <c r="BK625" s="16" t="str">
        <f t="shared" si="54"/>
        <v/>
      </c>
      <c r="BL625" s="16" t="e">
        <f>IF(Wedstrijden!#REF!="x","AA","")</f>
        <v>#REF!</v>
      </c>
      <c r="BM625" s="16" t="e">
        <f>IF(Wedstrijden!#REF!="x","A","")</f>
        <v>#REF!</v>
      </c>
      <c r="BN625" s="16" t="str">
        <f>IF(Wedstrijden!T622="x","B1","")</f>
        <v/>
      </c>
      <c r="BO625" s="16" t="e">
        <f>IF(Wedstrijden!#REF!="x","BB","")</f>
        <v>#REF!</v>
      </c>
      <c r="BP625" s="16" t="str">
        <f>IF(Wedstrijden!V622="x","B","")</f>
        <v/>
      </c>
      <c r="BQ625" s="16" t="str">
        <f>IF(Wedstrijden!W622="x","L1","")</f>
        <v/>
      </c>
      <c r="BR625" s="16" t="str">
        <f>IF(Wedstrijden!X622="x","L2","")</f>
        <v/>
      </c>
      <c r="BS625" s="16" t="str">
        <f>IF(Wedstrijden!Y622="x","M1","")</f>
        <v/>
      </c>
      <c r="BT625" s="16" t="str">
        <f>IF(Wedstrijden!Z622="x","M2","")</f>
        <v/>
      </c>
      <c r="BU625" s="16" t="str">
        <f>IF(Wedstrijden!AA622="x","Z1","")</f>
        <v/>
      </c>
      <c r="BV625" s="16" t="str">
        <f>IF(Wedstrijden!AB622="x","Z2","")</f>
        <v/>
      </c>
      <c r="BW625" s="16" t="str">
        <f>IF(COUNTA(Wedstrijden!K622:S622)&lt;&gt;0,1,"")</f>
        <v/>
      </c>
      <c r="BX625" s="16" t="str">
        <f t="shared" si="55"/>
        <v/>
      </c>
      <c r="BY625" s="16" t="str">
        <f>IF(Wedstrijden!K622="x","BB","")</f>
        <v/>
      </c>
      <c r="BZ625" s="16" t="str">
        <f>IF(Wedstrijden!L622="x","B","")</f>
        <v/>
      </c>
      <c r="CA625" s="16" t="str">
        <f>IF(Wedstrijden!M622="x","L1","")</f>
        <v/>
      </c>
      <c r="CB625" s="16" t="str">
        <f>IF(Wedstrijden!N622="x","L2","")</f>
        <v/>
      </c>
      <c r="CC625" s="16" t="str">
        <f>IF(Wedstrijden!O622="x","M1","")</f>
        <v/>
      </c>
      <c r="CD625" s="16" t="str">
        <f>IF(Wedstrijden!P622="x","M2","")</f>
        <v/>
      </c>
      <c r="CE625" s="16" t="str">
        <f>IF(Wedstrijden!Q622="x","Z1","")</f>
        <v/>
      </c>
      <c r="CF625" s="16" t="str">
        <f>IF(Wedstrijden!R622="x","Z2","")</f>
        <v/>
      </c>
      <c r="CG625" s="16" t="str">
        <f>IF(Wedstrijden!S622="x","ZZL","")</f>
        <v/>
      </c>
      <c r="CL625" s="16" t="str">
        <f>IF(COUNTA(Wedstrijden!AQ622:BA622)&lt;&gt;0,2,"")</f>
        <v/>
      </c>
      <c r="CM625" s="16" t="str">
        <f t="shared" si="56"/>
        <v/>
      </c>
      <c r="CN625" s="16" t="str">
        <f>IF(Wedstrijden!AQ622="x","AA","")</f>
        <v/>
      </c>
      <c r="CO625" s="16" t="str">
        <f>IF(Wedstrijden!AR622="x","A","")</f>
        <v/>
      </c>
      <c r="CP625" s="16" t="str">
        <f>IF(Wedstrijden!AS622="x","BB","")</f>
        <v/>
      </c>
      <c r="CQ625" s="16" t="str">
        <f>IF(Wedstrijden!AT622="x","B","")</f>
        <v/>
      </c>
      <c r="CR625" s="16" t="str">
        <f>IF(Wedstrijden!AU622="x","L","")</f>
        <v/>
      </c>
      <c r="CS625" s="16" t="str">
        <f>IF(Wedstrijden!AV622="x","M","")</f>
        <v/>
      </c>
      <c r="CT625" s="16" t="str">
        <f>IF(Wedstrijden!AW622="x","Z","")</f>
        <v/>
      </c>
      <c r="CU625" s="16" t="str">
        <f>IF(Wedstrijden!BA622="x","ZZ","")</f>
        <v/>
      </c>
      <c r="CV625" s="16" t="str">
        <f>IF(COUNTA(Wedstrijden!AH622:AO622)&lt;&gt;0,2,"")</f>
        <v/>
      </c>
      <c r="CW625" s="16" t="str">
        <f t="shared" si="57"/>
        <v/>
      </c>
      <c r="CX625" s="16" t="str">
        <f>IF(Wedstrijden!AH622="x","BB","")</f>
        <v/>
      </c>
      <c r="CY625" s="16" t="str">
        <f>IF(Wedstrijden!AI622="x","B","")</f>
        <v/>
      </c>
      <c r="CZ625" s="16" t="str">
        <f>IF(Wedstrijden!AJ622="x","L","")</f>
        <v/>
      </c>
      <c r="DA625" s="16" t="str">
        <f>IF(Wedstrijden!AK622="x","M","")</f>
        <v/>
      </c>
      <c r="DB625" s="16" t="str">
        <f>IF(Wedstrijden!AL622="x","Z","")</f>
        <v/>
      </c>
      <c r="DC625" s="16" t="str">
        <f>IF(Wedstrijden!AM622="x","ZZ","")</f>
        <v/>
      </c>
      <c r="DD625" s="16" t="str">
        <f>IF(Wedstrijden!AO622="x","1.40","")</f>
        <v/>
      </c>
      <c r="DE625" s="16" t="str">
        <f>IF(COUNTA(Wedstrijden!BC622:BE622)&lt;&gt;0,6,"")</f>
        <v/>
      </c>
      <c r="DF625" s="16" t="str">
        <f t="shared" si="58"/>
        <v/>
      </c>
      <c r="DG625" s="16" t="str">
        <f>IF(Wedstrijden!BC622="x","L","")</f>
        <v/>
      </c>
      <c r="DH625" s="16" t="str">
        <f>IF(Wedstrijden!BD622="x","M","")</f>
        <v/>
      </c>
      <c r="DI625" s="16" t="str">
        <f>IF(Wedstrijden!BE622="x","Z","")</f>
        <v/>
      </c>
      <c r="DJ625" s="16" t="str">
        <f>IF(Wedstrijden!BF622="x","Z","")</f>
        <v/>
      </c>
      <c r="DK625" s="16" t="str">
        <f>IF(COUNTA(Wedstrijden!BH622:BJ622)&lt;&gt;0,6,"")</f>
        <v/>
      </c>
      <c r="DL625" s="16" t="str">
        <f t="shared" si="59"/>
        <v/>
      </c>
      <c r="DM625" s="16" t="str">
        <f>IF(Wedstrijden!BH622="x","L","")</f>
        <v/>
      </c>
      <c r="DN625" s="16" t="str">
        <f>IF(Wedstrijden!BI622="x","M","")</f>
        <v/>
      </c>
      <c r="DO625" s="16" t="str">
        <f>IF(Wedstrijden!BJ622="x","Z","")</f>
        <v/>
      </c>
      <c r="DP625" s="16" t="str">
        <f>IF(Wedstrijden!BK622="x","Z","")</f>
        <v/>
      </c>
    </row>
    <row r="626" spans="1:120" ht="14.4" x14ac:dyDescent="0.3">
      <c r="A626" s="18">
        <f>Wedstrijden!A623</f>
        <v>0</v>
      </c>
      <c r="B626" s="16" t="str">
        <f>IFERROR(VLOOKUP(Wedstrijden!#REF!,#REF!,2,FALSE),"")</f>
        <v/>
      </c>
      <c r="C626" s="16">
        <f>Wedstrijden!E623</f>
        <v>0</v>
      </c>
      <c r="D626" s="16" t="str">
        <f>IFERROR(VLOOKUP(Wedstrijden!#REF!,#REF!,2,FALSE),"")</f>
        <v/>
      </c>
      <c r="E626" s="16" t="str">
        <f>IFERROR(VLOOKUP(Wedstrijden!#REF!,#REF!,5,FALSE),"")</f>
        <v/>
      </c>
      <c r="F626" s="16" t="e">
        <f>IF(Wedstrijden!#REF!&lt;&gt;"",Wedstrijden!#REF!,"")</f>
        <v>#REF!</v>
      </c>
      <c r="G626" s="16" t="e">
        <f>IF(Wedstrijden!#REF!="Indoor",1,0)</f>
        <v>#REF!</v>
      </c>
      <c r="H626" s="16" t="e">
        <f>Wedstrijden!#REF!</f>
        <v>#REF!</v>
      </c>
      <c r="I626" s="16" t="e">
        <f>IF(Wedstrijden!#REF!="Nee",0,IF(Wedstrijden!#REF!="Ja",1,""))</f>
        <v>#REF!</v>
      </c>
      <c r="J626" s="16" t="e">
        <f>IF(Wedstrijden!#REF!&lt;&gt;"",Wedstrijden!#REF!,"")</f>
        <v>#REF!</v>
      </c>
      <c r="BJ626" s="16" t="str">
        <f>IF(COUNTA(Wedstrijden!T623:AB623)&lt;&gt;0,1,"")</f>
        <v/>
      </c>
      <c r="BK626" s="16" t="str">
        <f t="shared" si="54"/>
        <v/>
      </c>
      <c r="BL626" s="16" t="e">
        <f>IF(Wedstrijden!#REF!="x","AA","")</f>
        <v>#REF!</v>
      </c>
      <c r="BM626" s="16" t="e">
        <f>IF(Wedstrijden!#REF!="x","A","")</f>
        <v>#REF!</v>
      </c>
      <c r="BN626" s="16" t="str">
        <f>IF(Wedstrijden!T623="x","B1","")</f>
        <v/>
      </c>
      <c r="BO626" s="16" t="e">
        <f>IF(Wedstrijden!#REF!="x","BB","")</f>
        <v>#REF!</v>
      </c>
      <c r="BP626" s="16" t="str">
        <f>IF(Wedstrijden!V623="x","B","")</f>
        <v/>
      </c>
      <c r="BQ626" s="16" t="str">
        <f>IF(Wedstrijden!W623="x","L1","")</f>
        <v/>
      </c>
      <c r="BR626" s="16" t="str">
        <f>IF(Wedstrijden!X623="x","L2","")</f>
        <v/>
      </c>
      <c r="BS626" s="16" t="str">
        <f>IF(Wedstrijden!Y623="x","M1","")</f>
        <v/>
      </c>
      <c r="BT626" s="16" t="str">
        <f>IF(Wedstrijden!Z623="x","M2","")</f>
        <v/>
      </c>
      <c r="BU626" s="16" t="str">
        <f>IF(Wedstrijden!AA623="x","Z1","")</f>
        <v/>
      </c>
      <c r="BV626" s="16" t="str">
        <f>IF(Wedstrijden!AB623="x","Z2","")</f>
        <v/>
      </c>
      <c r="BW626" s="16" t="str">
        <f>IF(COUNTA(Wedstrijden!K623:S623)&lt;&gt;0,1,"")</f>
        <v/>
      </c>
      <c r="BX626" s="16" t="str">
        <f t="shared" si="55"/>
        <v/>
      </c>
      <c r="BY626" s="16" t="str">
        <f>IF(Wedstrijden!K623="x","BB","")</f>
        <v/>
      </c>
      <c r="BZ626" s="16" t="str">
        <f>IF(Wedstrijden!L623="x","B","")</f>
        <v/>
      </c>
      <c r="CA626" s="16" t="str">
        <f>IF(Wedstrijden!M623="x","L1","")</f>
        <v/>
      </c>
      <c r="CB626" s="16" t="str">
        <f>IF(Wedstrijden!N623="x","L2","")</f>
        <v/>
      </c>
      <c r="CC626" s="16" t="str">
        <f>IF(Wedstrijden!O623="x","M1","")</f>
        <v/>
      </c>
      <c r="CD626" s="16" t="str">
        <f>IF(Wedstrijden!P623="x","M2","")</f>
        <v/>
      </c>
      <c r="CE626" s="16" t="str">
        <f>IF(Wedstrijden!Q623="x","Z1","")</f>
        <v/>
      </c>
      <c r="CF626" s="16" t="str">
        <f>IF(Wedstrijden!R623="x","Z2","")</f>
        <v/>
      </c>
      <c r="CG626" s="16" t="str">
        <f>IF(Wedstrijden!S623="x","ZZL","")</f>
        <v/>
      </c>
      <c r="CL626" s="16" t="str">
        <f>IF(COUNTA(Wedstrijden!AQ623:BA623)&lt;&gt;0,2,"")</f>
        <v/>
      </c>
      <c r="CM626" s="16" t="str">
        <f t="shared" si="56"/>
        <v/>
      </c>
      <c r="CN626" s="16" t="str">
        <f>IF(Wedstrijden!AQ623="x","AA","")</f>
        <v/>
      </c>
      <c r="CO626" s="16" t="str">
        <f>IF(Wedstrijden!AR623="x","A","")</f>
        <v/>
      </c>
      <c r="CP626" s="16" t="str">
        <f>IF(Wedstrijden!AS623="x","BB","")</f>
        <v/>
      </c>
      <c r="CQ626" s="16" t="str">
        <f>IF(Wedstrijden!AT623="x","B","")</f>
        <v/>
      </c>
      <c r="CR626" s="16" t="str">
        <f>IF(Wedstrijden!AU623="x","L","")</f>
        <v/>
      </c>
      <c r="CS626" s="16" t="str">
        <f>IF(Wedstrijden!AV623="x","M","")</f>
        <v/>
      </c>
      <c r="CT626" s="16" t="str">
        <f>IF(Wedstrijden!AW623="x","Z","")</f>
        <v/>
      </c>
      <c r="CU626" s="16" t="str">
        <f>IF(Wedstrijden!BA623="x","ZZ","")</f>
        <v/>
      </c>
      <c r="CV626" s="16" t="str">
        <f>IF(COUNTA(Wedstrijden!AH623:AO623)&lt;&gt;0,2,"")</f>
        <v/>
      </c>
      <c r="CW626" s="16" t="str">
        <f t="shared" si="57"/>
        <v/>
      </c>
      <c r="CX626" s="16" t="str">
        <f>IF(Wedstrijden!AH623="x","BB","")</f>
        <v/>
      </c>
      <c r="CY626" s="16" t="str">
        <f>IF(Wedstrijden!AI623="x","B","")</f>
        <v/>
      </c>
      <c r="CZ626" s="16" t="str">
        <f>IF(Wedstrijden!AJ623="x","L","")</f>
        <v/>
      </c>
      <c r="DA626" s="16" t="str">
        <f>IF(Wedstrijden!AK623="x","M","")</f>
        <v/>
      </c>
      <c r="DB626" s="16" t="str">
        <f>IF(Wedstrijden!AL623="x","Z","")</f>
        <v/>
      </c>
      <c r="DC626" s="16" t="str">
        <f>IF(Wedstrijden!AM623="x","ZZ","")</f>
        <v/>
      </c>
      <c r="DD626" s="16" t="str">
        <f>IF(Wedstrijden!AO623="x","1.40","")</f>
        <v/>
      </c>
      <c r="DE626" s="16" t="str">
        <f>IF(COUNTA(Wedstrijden!BC623:BE623)&lt;&gt;0,6,"")</f>
        <v/>
      </c>
      <c r="DF626" s="16" t="str">
        <f t="shared" si="58"/>
        <v/>
      </c>
      <c r="DG626" s="16" t="str">
        <f>IF(Wedstrijden!BC623="x","L","")</f>
        <v/>
      </c>
      <c r="DH626" s="16" t="str">
        <f>IF(Wedstrijden!BD623="x","M","")</f>
        <v/>
      </c>
      <c r="DI626" s="16" t="str">
        <f>IF(Wedstrijden!BE623="x","Z","")</f>
        <v/>
      </c>
      <c r="DJ626" s="16" t="str">
        <f>IF(Wedstrijden!BF623="x","Z","")</f>
        <v/>
      </c>
      <c r="DK626" s="16" t="str">
        <f>IF(COUNTA(Wedstrijden!BH623:BJ623)&lt;&gt;0,6,"")</f>
        <v/>
      </c>
      <c r="DL626" s="16" t="str">
        <f t="shared" si="59"/>
        <v/>
      </c>
      <c r="DM626" s="16" t="str">
        <f>IF(Wedstrijden!BH623="x","L","")</f>
        <v/>
      </c>
      <c r="DN626" s="16" t="str">
        <f>IF(Wedstrijden!BI623="x","M","")</f>
        <v/>
      </c>
      <c r="DO626" s="16" t="str">
        <f>IF(Wedstrijden!BJ623="x","Z","")</f>
        <v/>
      </c>
      <c r="DP626" s="16" t="str">
        <f>IF(Wedstrijden!BK623="x","Z","")</f>
        <v/>
      </c>
    </row>
    <row r="627" spans="1:120" ht="14.4" x14ac:dyDescent="0.3">
      <c r="A627" s="18">
        <f>Wedstrijden!A624</f>
        <v>0</v>
      </c>
      <c r="B627" s="16" t="str">
        <f>IFERROR(VLOOKUP(Wedstrijden!#REF!,#REF!,2,FALSE),"")</f>
        <v/>
      </c>
      <c r="C627" s="16">
        <f>Wedstrijden!E624</f>
        <v>0</v>
      </c>
      <c r="D627" s="16" t="str">
        <f>IFERROR(VLOOKUP(Wedstrijden!#REF!,#REF!,2,FALSE),"")</f>
        <v/>
      </c>
      <c r="E627" s="16" t="str">
        <f>IFERROR(VLOOKUP(Wedstrijden!#REF!,#REF!,5,FALSE),"")</f>
        <v/>
      </c>
      <c r="F627" s="16" t="e">
        <f>IF(Wedstrijden!#REF!&lt;&gt;"",Wedstrijden!#REF!,"")</f>
        <v>#REF!</v>
      </c>
      <c r="G627" s="16" t="e">
        <f>IF(Wedstrijden!#REF!="Indoor",1,0)</f>
        <v>#REF!</v>
      </c>
      <c r="H627" s="16" t="e">
        <f>Wedstrijden!#REF!</f>
        <v>#REF!</v>
      </c>
      <c r="I627" s="16" t="e">
        <f>IF(Wedstrijden!#REF!="Nee",0,IF(Wedstrijden!#REF!="Ja",1,""))</f>
        <v>#REF!</v>
      </c>
      <c r="J627" s="16" t="e">
        <f>IF(Wedstrijden!#REF!&lt;&gt;"",Wedstrijden!#REF!,"")</f>
        <v>#REF!</v>
      </c>
      <c r="BJ627" s="16" t="str">
        <f>IF(COUNTA(Wedstrijden!T624:AB624)&lt;&gt;0,1,"")</f>
        <v/>
      </c>
      <c r="BK627" s="16" t="str">
        <f t="shared" si="54"/>
        <v/>
      </c>
      <c r="BL627" s="16" t="e">
        <f>IF(Wedstrijden!#REF!="x","AA","")</f>
        <v>#REF!</v>
      </c>
      <c r="BM627" s="16" t="e">
        <f>IF(Wedstrijden!#REF!="x","A","")</f>
        <v>#REF!</v>
      </c>
      <c r="BN627" s="16" t="str">
        <f>IF(Wedstrijden!T624="x","B1","")</f>
        <v/>
      </c>
      <c r="BO627" s="16" t="e">
        <f>IF(Wedstrijden!#REF!="x","BB","")</f>
        <v>#REF!</v>
      </c>
      <c r="BP627" s="16" t="str">
        <f>IF(Wedstrijden!V624="x","B","")</f>
        <v/>
      </c>
      <c r="BQ627" s="16" t="str">
        <f>IF(Wedstrijden!W624="x","L1","")</f>
        <v/>
      </c>
      <c r="BR627" s="16" t="str">
        <f>IF(Wedstrijden!X624="x","L2","")</f>
        <v/>
      </c>
      <c r="BS627" s="16" t="str">
        <f>IF(Wedstrijden!Y624="x","M1","")</f>
        <v/>
      </c>
      <c r="BT627" s="16" t="str">
        <f>IF(Wedstrijden!Z624="x","M2","")</f>
        <v/>
      </c>
      <c r="BU627" s="16" t="str">
        <f>IF(Wedstrijden!AA624="x","Z1","")</f>
        <v/>
      </c>
      <c r="BV627" s="16" t="str">
        <f>IF(Wedstrijden!AB624="x","Z2","")</f>
        <v/>
      </c>
      <c r="BW627" s="16" t="str">
        <f>IF(COUNTA(Wedstrijden!K624:S624)&lt;&gt;0,1,"")</f>
        <v/>
      </c>
      <c r="BX627" s="16" t="str">
        <f t="shared" si="55"/>
        <v/>
      </c>
      <c r="BY627" s="16" t="str">
        <f>IF(Wedstrijden!K624="x","BB","")</f>
        <v/>
      </c>
      <c r="BZ627" s="16" t="str">
        <f>IF(Wedstrijden!L624="x","B","")</f>
        <v/>
      </c>
      <c r="CA627" s="16" t="str">
        <f>IF(Wedstrijden!M624="x","L1","")</f>
        <v/>
      </c>
      <c r="CB627" s="16" t="str">
        <f>IF(Wedstrijden!N624="x","L2","")</f>
        <v/>
      </c>
      <c r="CC627" s="16" t="str">
        <f>IF(Wedstrijden!O624="x","M1","")</f>
        <v/>
      </c>
      <c r="CD627" s="16" t="str">
        <f>IF(Wedstrijden!P624="x","M2","")</f>
        <v/>
      </c>
      <c r="CE627" s="16" t="str">
        <f>IF(Wedstrijden!Q624="x","Z1","")</f>
        <v/>
      </c>
      <c r="CF627" s="16" t="str">
        <f>IF(Wedstrijden!R624="x","Z2","")</f>
        <v/>
      </c>
      <c r="CG627" s="16" t="str">
        <f>IF(Wedstrijden!S624="x","ZZL","")</f>
        <v/>
      </c>
      <c r="CL627" s="16" t="str">
        <f>IF(COUNTA(Wedstrijden!AQ624:BA624)&lt;&gt;0,2,"")</f>
        <v/>
      </c>
      <c r="CM627" s="16" t="str">
        <f t="shared" si="56"/>
        <v/>
      </c>
      <c r="CN627" s="16" t="str">
        <f>IF(Wedstrijden!AQ624="x","AA","")</f>
        <v/>
      </c>
      <c r="CO627" s="16" t="str">
        <f>IF(Wedstrijden!AR624="x","A","")</f>
        <v/>
      </c>
      <c r="CP627" s="16" t="str">
        <f>IF(Wedstrijden!AS624="x","BB","")</f>
        <v/>
      </c>
      <c r="CQ627" s="16" t="str">
        <f>IF(Wedstrijden!AT624="x","B","")</f>
        <v/>
      </c>
      <c r="CR627" s="16" t="str">
        <f>IF(Wedstrijden!AU624="x","L","")</f>
        <v/>
      </c>
      <c r="CS627" s="16" t="str">
        <f>IF(Wedstrijden!AV624="x","M","")</f>
        <v/>
      </c>
      <c r="CT627" s="16" t="str">
        <f>IF(Wedstrijden!AW624="x","Z","")</f>
        <v/>
      </c>
      <c r="CU627" s="16" t="str">
        <f>IF(Wedstrijden!BA624="x","ZZ","")</f>
        <v/>
      </c>
      <c r="CV627" s="16" t="str">
        <f>IF(COUNTA(Wedstrijden!AH624:AO624)&lt;&gt;0,2,"")</f>
        <v/>
      </c>
      <c r="CW627" s="16" t="str">
        <f t="shared" si="57"/>
        <v/>
      </c>
      <c r="CX627" s="16" t="str">
        <f>IF(Wedstrijden!AH624="x","BB","")</f>
        <v/>
      </c>
      <c r="CY627" s="16" t="str">
        <f>IF(Wedstrijden!AI624="x","B","")</f>
        <v/>
      </c>
      <c r="CZ627" s="16" t="str">
        <f>IF(Wedstrijden!AJ624="x","L","")</f>
        <v/>
      </c>
      <c r="DA627" s="16" t="str">
        <f>IF(Wedstrijden!AK624="x","M","")</f>
        <v/>
      </c>
      <c r="DB627" s="16" t="str">
        <f>IF(Wedstrijden!AL624="x","Z","")</f>
        <v/>
      </c>
      <c r="DC627" s="16" t="str">
        <f>IF(Wedstrijden!AM624="x","ZZ","")</f>
        <v/>
      </c>
      <c r="DD627" s="16" t="str">
        <f>IF(Wedstrijden!AO624="x","1.40","")</f>
        <v/>
      </c>
      <c r="DE627" s="16" t="str">
        <f>IF(COUNTA(Wedstrijden!BC624:BE624)&lt;&gt;0,6,"")</f>
        <v/>
      </c>
      <c r="DF627" s="16" t="str">
        <f t="shared" si="58"/>
        <v/>
      </c>
      <c r="DG627" s="16" t="str">
        <f>IF(Wedstrijden!BC624="x","L","")</f>
        <v/>
      </c>
      <c r="DH627" s="16" t="str">
        <f>IF(Wedstrijden!BD624="x","M","")</f>
        <v/>
      </c>
      <c r="DI627" s="16" t="str">
        <f>IF(Wedstrijden!BE624="x","Z","")</f>
        <v/>
      </c>
      <c r="DJ627" s="16" t="str">
        <f>IF(Wedstrijden!BF624="x","Z","")</f>
        <v/>
      </c>
      <c r="DK627" s="16" t="str">
        <f>IF(COUNTA(Wedstrijden!BH624:BJ624)&lt;&gt;0,6,"")</f>
        <v/>
      </c>
      <c r="DL627" s="16" t="str">
        <f t="shared" si="59"/>
        <v/>
      </c>
      <c r="DM627" s="16" t="str">
        <f>IF(Wedstrijden!BH624="x","L","")</f>
        <v/>
      </c>
      <c r="DN627" s="16" t="str">
        <f>IF(Wedstrijden!BI624="x","M","")</f>
        <v/>
      </c>
      <c r="DO627" s="16" t="str">
        <f>IF(Wedstrijden!BJ624="x","Z","")</f>
        <v/>
      </c>
      <c r="DP627" s="16" t="str">
        <f>IF(Wedstrijden!BK624="x","Z","")</f>
        <v/>
      </c>
    </row>
    <row r="628" spans="1:120" ht="14.4" x14ac:dyDescent="0.3">
      <c r="A628" s="18">
        <f>Wedstrijden!A625</f>
        <v>0</v>
      </c>
      <c r="B628" s="16" t="str">
        <f>IFERROR(VLOOKUP(Wedstrijden!#REF!,#REF!,2,FALSE),"")</f>
        <v/>
      </c>
      <c r="C628" s="16">
        <f>Wedstrijden!E625</f>
        <v>0</v>
      </c>
      <c r="D628" s="16" t="str">
        <f>IFERROR(VLOOKUP(Wedstrijden!#REF!,#REF!,2,FALSE),"")</f>
        <v/>
      </c>
      <c r="E628" s="16" t="str">
        <f>IFERROR(VLOOKUP(Wedstrijden!#REF!,#REF!,5,FALSE),"")</f>
        <v/>
      </c>
      <c r="F628" s="16" t="e">
        <f>IF(Wedstrijden!#REF!&lt;&gt;"",Wedstrijden!#REF!,"")</f>
        <v>#REF!</v>
      </c>
      <c r="G628" s="16" t="e">
        <f>IF(Wedstrijden!#REF!="Indoor",1,0)</f>
        <v>#REF!</v>
      </c>
      <c r="H628" s="16" t="e">
        <f>Wedstrijden!#REF!</f>
        <v>#REF!</v>
      </c>
      <c r="I628" s="16" t="e">
        <f>IF(Wedstrijden!#REF!="Nee",0,IF(Wedstrijden!#REF!="Ja",1,""))</f>
        <v>#REF!</v>
      </c>
      <c r="J628" s="16" t="e">
        <f>IF(Wedstrijden!#REF!&lt;&gt;"",Wedstrijden!#REF!,"")</f>
        <v>#REF!</v>
      </c>
      <c r="BJ628" s="16" t="str">
        <f>IF(COUNTA(Wedstrijden!T625:AB625)&lt;&gt;0,1,"")</f>
        <v/>
      </c>
      <c r="BK628" s="16" t="str">
        <f t="shared" si="54"/>
        <v/>
      </c>
      <c r="BL628" s="16" t="e">
        <f>IF(Wedstrijden!#REF!="x","AA","")</f>
        <v>#REF!</v>
      </c>
      <c r="BM628" s="16" t="e">
        <f>IF(Wedstrijden!#REF!="x","A","")</f>
        <v>#REF!</v>
      </c>
      <c r="BN628" s="16" t="str">
        <f>IF(Wedstrijden!T625="x","B1","")</f>
        <v/>
      </c>
      <c r="BO628" s="16" t="e">
        <f>IF(Wedstrijden!#REF!="x","BB","")</f>
        <v>#REF!</v>
      </c>
      <c r="BP628" s="16" t="str">
        <f>IF(Wedstrijden!V625="x","B","")</f>
        <v/>
      </c>
      <c r="BQ628" s="16" t="str">
        <f>IF(Wedstrijden!W625="x","L1","")</f>
        <v/>
      </c>
      <c r="BR628" s="16" t="str">
        <f>IF(Wedstrijden!X625="x","L2","")</f>
        <v/>
      </c>
      <c r="BS628" s="16" t="str">
        <f>IF(Wedstrijden!Y625="x","M1","")</f>
        <v/>
      </c>
      <c r="BT628" s="16" t="str">
        <f>IF(Wedstrijden!Z625="x","M2","")</f>
        <v/>
      </c>
      <c r="BU628" s="16" t="str">
        <f>IF(Wedstrijden!AA625="x","Z1","")</f>
        <v/>
      </c>
      <c r="BV628" s="16" t="str">
        <f>IF(Wedstrijden!AB625="x","Z2","")</f>
        <v/>
      </c>
      <c r="BW628" s="16" t="str">
        <f>IF(COUNTA(Wedstrijden!K625:S625)&lt;&gt;0,1,"")</f>
        <v/>
      </c>
      <c r="BX628" s="16" t="str">
        <f t="shared" si="55"/>
        <v/>
      </c>
      <c r="BY628" s="16" t="str">
        <f>IF(Wedstrijden!K625="x","BB","")</f>
        <v/>
      </c>
      <c r="BZ628" s="16" t="str">
        <f>IF(Wedstrijden!L625="x","B","")</f>
        <v/>
      </c>
      <c r="CA628" s="16" t="str">
        <f>IF(Wedstrijden!M625="x","L1","")</f>
        <v/>
      </c>
      <c r="CB628" s="16" t="str">
        <f>IF(Wedstrijden!N625="x","L2","")</f>
        <v/>
      </c>
      <c r="CC628" s="16" t="str">
        <f>IF(Wedstrijden!O625="x","M1","")</f>
        <v/>
      </c>
      <c r="CD628" s="16" t="str">
        <f>IF(Wedstrijden!P625="x","M2","")</f>
        <v/>
      </c>
      <c r="CE628" s="16" t="str">
        <f>IF(Wedstrijden!Q625="x","Z1","")</f>
        <v/>
      </c>
      <c r="CF628" s="16" t="str">
        <f>IF(Wedstrijden!R625="x","Z2","")</f>
        <v/>
      </c>
      <c r="CG628" s="16" t="str">
        <f>IF(Wedstrijden!S625="x","ZZL","")</f>
        <v/>
      </c>
      <c r="CL628" s="16" t="str">
        <f>IF(COUNTA(Wedstrijden!AQ625:BA625)&lt;&gt;0,2,"")</f>
        <v/>
      </c>
      <c r="CM628" s="16" t="str">
        <f t="shared" si="56"/>
        <v/>
      </c>
      <c r="CN628" s="16" t="str">
        <f>IF(Wedstrijden!AQ625="x","AA","")</f>
        <v/>
      </c>
      <c r="CO628" s="16" t="str">
        <f>IF(Wedstrijden!AR625="x","A","")</f>
        <v/>
      </c>
      <c r="CP628" s="16" t="str">
        <f>IF(Wedstrijden!AS625="x","BB","")</f>
        <v/>
      </c>
      <c r="CQ628" s="16" t="str">
        <f>IF(Wedstrijden!AT625="x","B","")</f>
        <v/>
      </c>
      <c r="CR628" s="16" t="str">
        <f>IF(Wedstrijden!AU625="x","L","")</f>
        <v/>
      </c>
      <c r="CS628" s="16" t="str">
        <f>IF(Wedstrijden!AV625="x","M","")</f>
        <v/>
      </c>
      <c r="CT628" s="16" t="str">
        <f>IF(Wedstrijden!AW625="x","Z","")</f>
        <v/>
      </c>
      <c r="CU628" s="16" t="str">
        <f>IF(Wedstrijden!BA625="x","ZZ","")</f>
        <v/>
      </c>
      <c r="CV628" s="16" t="str">
        <f>IF(COUNTA(Wedstrijden!AH625:AO625)&lt;&gt;0,2,"")</f>
        <v/>
      </c>
      <c r="CW628" s="16" t="str">
        <f t="shared" si="57"/>
        <v/>
      </c>
      <c r="CX628" s="16" t="str">
        <f>IF(Wedstrijden!AH625="x","BB","")</f>
        <v/>
      </c>
      <c r="CY628" s="16" t="str">
        <f>IF(Wedstrijden!AI625="x","B","")</f>
        <v/>
      </c>
      <c r="CZ628" s="16" t="str">
        <f>IF(Wedstrijden!AJ625="x","L","")</f>
        <v/>
      </c>
      <c r="DA628" s="16" t="str">
        <f>IF(Wedstrijden!AK625="x","M","")</f>
        <v/>
      </c>
      <c r="DB628" s="16" t="str">
        <f>IF(Wedstrijden!AL625="x","Z","")</f>
        <v/>
      </c>
      <c r="DC628" s="16" t="str">
        <f>IF(Wedstrijden!AM625="x","ZZ","")</f>
        <v/>
      </c>
      <c r="DD628" s="16" t="str">
        <f>IF(Wedstrijden!AO625="x","1.40","")</f>
        <v/>
      </c>
      <c r="DE628" s="16" t="str">
        <f>IF(COUNTA(Wedstrijden!BC625:BE625)&lt;&gt;0,6,"")</f>
        <v/>
      </c>
      <c r="DF628" s="16" t="str">
        <f t="shared" si="58"/>
        <v/>
      </c>
      <c r="DG628" s="16" t="str">
        <f>IF(Wedstrijden!BC625="x","L","")</f>
        <v/>
      </c>
      <c r="DH628" s="16" t="str">
        <f>IF(Wedstrijden!BD625="x","M","")</f>
        <v/>
      </c>
      <c r="DI628" s="16" t="str">
        <f>IF(Wedstrijden!BE625="x","Z","")</f>
        <v/>
      </c>
      <c r="DJ628" s="16" t="str">
        <f>IF(Wedstrijden!BF625="x","Z","")</f>
        <v/>
      </c>
      <c r="DK628" s="16" t="str">
        <f>IF(COUNTA(Wedstrijden!BH625:BJ625)&lt;&gt;0,6,"")</f>
        <v/>
      </c>
      <c r="DL628" s="16" t="str">
        <f t="shared" si="59"/>
        <v/>
      </c>
      <c r="DM628" s="16" t="str">
        <f>IF(Wedstrijden!BH625="x","L","")</f>
        <v/>
      </c>
      <c r="DN628" s="16" t="str">
        <f>IF(Wedstrijden!BI625="x","M","")</f>
        <v/>
      </c>
      <c r="DO628" s="16" t="str">
        <f>IF(Wedstrijden!BJ625="x","Z","")</f>
        <v/>
      </c>
      <c r="DP628" s="16" t="str">
        <f>IF(Wedstrijden!BK625="x","Z","")</f>
        <v/>
      </c>
    </row>
    <row r="629" spans="1:120" ht="14.4" x14ac:dyDescent="0.3">
      <c r="A629" s="18">
        <f>Wedstrijden!A626</f>
        <v>0</v>
      </c>
      <c r="B629" s="16" t="str">
        <f>IFERROR(VLOOKUP(Wedstrijden!#REF!,#REF!,2,FALSE),"")</f>
        <v/>
      </c>
      <c r="C629" s="16">
        <f>Wedstrijden!E626</f>
        <v>0</v>
      </c>
      <c r="D629" s="16" t="str">
        <f>IFERROR(VLOOKUP(Wedstrijden!#REF!,#REF!,2,FALSE),"")</f>
        <v/>
      </c>
      <c r="E629" s="16" t="str">
        <f>IFERROR(VLOOKUP(Wedstrijden!#REF!,#REF!,5,FALSE),"")</f>
        <v/>
      </c>
      <c r="F629" s="16" t="e">
        <f>IF(Wedstrijden!#REF!&lt;&gt;"",Wedstrijden!#REF!,"")</f>
        <v>#REF!</v>
      </c>
      <c r="G629" s="16" t="e">
        <f>IF(Wedstrijden!#REF!="Indoor",1,0)</f>
        <v>#REF!</v>
      </c>
      <c r="H629" s="16" t="e">
        <f>Wedstrijden!#REF!</f>
        <v>#REF!</v>
      </c>
      <c r="I629" s="16" t="e">
        <f>IF(Wedstrijden!#REF!="Nee",0,IF(Wedstrijden!#REF!="Ja",1,""))</f>
        <v>#REF!</v>
      </c>
      <c r="J629" s="16" t="e">
        <f>IF(Wedstrijden!#REF!&lt;&gt;"",Wedstrijden!#REF!,"")</f>
        <v>#REF!</v>
      </c>
      <c r="BJ629" s="16" t="str">
        <f>IF(COUNTA(Wedstrijden!T626:AB626)&lt;&gt;0,1,"")</f>
        <v/>
      </c>
      <c r="BK629" s="16" t="str">
        <f t="shared" si="54"/>
        <v/>
      </c>
      <c r="BL629" s="16" t="e">
        <f>IF(Wedstrijden!#REF!="x","AA","")</f>
        <v>#REF!</v>
      </c>
      <c r="BM629" s="16" t="e">
        <f>IF(Wedstrijden!#REF!="x","A","")</f>
        <v>#REF!</v>
      </c>
      <c r="BN629" s="16" t="str">
        <f>IF(Wedstrijden!T626="x","B1","")</f>
        <v/>
      </c>
      <c r="BO629" s="16" t="e">
        <f>IF(Wedstrijden!#REF!="x","BB","")</f>
        <v>#REF!</v>
      </c>
      <c r="BP629" s="16" t="str">
        <f>IF(Wedstrijden!V626="x","B","")</f>
        <v/>
      </c>
      <c r="BQ629" s="16" t="str">
        <f>IF(Wedstrijden!W626="x","L1","")</f>
        <v/>
      </c>
      <c r="BR629" s="16" t="str">
        <f>IF(Wedstrijden!X626="x","L2","")</f>
        <v/>
      </c>
      <c r="BS629" s="16" t="str">
        <f>IF(Wedstrijden!Y626="x","M1","")</f>
        <v/>
      </c>
      <c r="BT629" s="16" t="str">
        <f>IF(Wedstrijden!Z626="x","M2","")</f>
        <v/>
      </c>
      <c r="BU629" s="16" t="str">
        <f>IF(Wedstrijden!AA626="x","Z1","")</f>
        <v/>
      </c>
      <c r="BV629" s="16" t="str">
        <f>IF(Wedstrijden!AB626="x","Z2","")</f>
        <v/>
      </c>
      <c r="BW629" s="16" t="str">
        <f>IF(COUNTA(Wedstrijden!K626:S626)&lt;&gt;0,1,"")</f>
        <v/>
      </c>
      <c r="BX629" s="16" t="str">
        <f t="shared" si="55"/>
        <v/>
      </c>
      <c r="BY629" s="16" t="str">
        <f>IF(Wedstrijden!K626="x","BB","")</f>
        <v/>
      </c>
      <c r="BZ629" s="16" t="str">
        <f>IF(Wedstrijden!L626="x","B","")</f>
        <v/>
      </c>
      <c r="CA629" s="16" t="str">
        <f>IF(Wedstrijden!M626="x","L1","")</f>
        <v/>
      </c>
      <c r="CB629" s="16" t="str">
        <f>IF(Wedstrijden!N626="x","L2","")</f>
        <v/>
      </c>
      <c r="CC629" s="16" t="str">
        <f>IF(Wedstrijden!O626="x","M1","")</f>
        <v/>
      </c>
      <c r="CD629" s="16" t="str">
        <f>IF(Wedstrijden!P626="x","M2","")</f>
        <v/>
      </c>
      <c r="CE629" s="16" t="str">
        <f>IF(Wedstrijden!Q626="x","Z1","")</f>
        <v/>
      </c>
      <c r="CF629" s="16" t="str">
        <f>IF(Wedstrijden!R626="x","Z2","")</f>
        <v/>
      </c>
      <c r="CG629" s="16" t="str">
        <f>IF(Wedstrijden!S626="x","ZZL","")</f>
        <v/>
      </c>
      <c r="CL629" s="16" t="str">
        <f>IF(COUNTA(Wedstrijden!AQ626:BA626)&lt;&gt;0,2,"")</f>
        <v/>
      </c>
      <c r="CM629" s="16" t="str">
        <f t="shared" si="56"/>
        <v/>
      </c>
      <c r="CN629" s="16" t="str">
        <f>IF(Wedstrijden!AQ626="x","AA","")</f>
        <v/>
      </c>
      <c r="CO629" s="16" t="str">
        <f>IF(Wedstrijden!AR626="x","A","")</f>
        <v/>
      </c>
      <c r="CP629" s="16" t="str">
        <f>IF(Wedstrijden!AS626="x","BB","")</f>
        <v/>
      </c>
      <c r="CQ629" s="16" t="str">
        <f>IF(Wedstrijden!AT626="x","B","")</f>
        <v/>
      </c>
      <c r="CR629" s="16" t="str">
        <f>IF(Wedstrijden!AU626="x","L","")</f>
        <v/>
      </c>
      <c r="CS629" s="16" t="str">
        <f>IF(Wedstrijden!AV626="x","M","")</f>
        <v/>
      </c>
      <c r="CT629" s="16" t="str">
        <f>IF(Wedstrijden!AW626="x","Z","")</f>
        <v/>
      </c>
      <c r="CU629" s="16" t="str">
        <f>IF(Wedstrijden!BA626="x","ZZ","")</f>
        <v/>
      </c>
      <c r="CV629" s="16" t="str">
        <f>IF(COUNTA(Wedstrijden!AH626:AO626)&lt;&gt;0,2,"")</f>
        <v/>
      </c>
      <c r="CW629" s="16" t="str">
        <f t="shared" si="57"/>
        <v/>
      </c>
      <c r="CX629" s="16" t="str">
        <f>IF(Wedstrijden!AH626="x","BB","")</f>
        <v/>
      </c>
      <c r="CY629" s="16" t="str">
        <f>IF(Wedstrijden!AI626="x","B","")</f>
        <v/>
      </c>
      <c r="CZ629" s="16" t="str">
        <f>IF(Wedstrijden!AJ626="x","L","")</f>
        <v/>
      </c>
      <c r="DA629" s="16" t="str">
        <f>IF(Wedstrijden!AK626="x","M","")</f>
        <v/>
      </c>
      <c r="DB629" s="16" t="str">
        <f>IF(Wedstrijden!AL626="x","Z","")</f>
        <v/>
      </c>
      <c r="DC629" s="16" t="str">
        <f>IF(Wedstrijden!AM626="x","ZZ","")</f>
        <v/>
      </c>
      <c r="DD629" s="16" t="str">
        <f>IF(Wedstrijden!AO626="x","1.40","")</f>
        <v/>
      </c>
      <c r="DE629" s="16" t="str">
        <f>IF(COUNTA(Wedstrijden!BC626:BE626)&lt;&gt;0,6,"")</f>
        <v/>
      </c>
      <c r="DF629" s="16" t="str">
        <f t="shared" si="58"/>
        <v/>
      </c>
      <c r="DG629" s="16" t="str">
        <f>IF(Wedstrijden!BC626="x","L","")</f>
        <v/>
      </c>
      <c r="DH629" s="16" t="str">
        <f>IF(Wedstrijden!BD626="x","M","")</f>
        <v/>
      </c>
      <c r="DI629" s="16" t="str">
        <f>IF(Wedstrijden!BE626="x","Z","")</f>
        <v/>
      </c>
      <c r="DJ629" s="16" t="str">
        <f>IF(Wedstrijden!BF626="x","Z","")</f>
        <v/>
      </c>
      <c r="DK629" s="16" t="str">
        <f>IF(COUNTA(Wedstrijden!BH626:BJ626)&lt;&gt;0,6,"")</f>
        <v/>
      </c>
      <c r="DL629" s="16" t="str">
        <f t="shared" si="59"/>
        <v/>
      </c>
      <c r="DM629" s="16" t="str">
        <f>IF(Wedstrijden!BH626="x","L","")</f>
        <v/>
      </c>
      <c r="DN629" s="16" t="str">
        <f>IF(Wedstrijden!BI626="x","M","")</f>
        <v/>
      </c>
      <c r="DO629" s="16" t="str">
        <f>IF(Wedstrijden!BJ626="x","Z","")</f>
        <v/>
      </c>
      <c r="DP629" s="16" t="str">
        <f>IF(Wedstrijden!BK626="x","Z","")</f>
        <v/>
      </c>
    </row>
    <row r="630" spans="1:120" ht="14.4" x14ac:dyDescent="0.3">
      <c r="A630" s="18">
        <f>Wedstrijden!A627</f>
        <v>0</v>
      </c>
      <c r="B630" s="16" t="str">
        <f>IFERROR(VLOOKUP(Wedstrijden!#REF!,#REF!,2,FALSE),"")</f>
        <v/>
      </c>
      <c r="C630" s="16">
        <f>Wedstrijden!E627</f>
        <v>0</v>
      </c>
      <c r="D630" s="16" t="str">
        <f>IFERROR(VLOOKUP(Wedstrijden!#REF!,#REF!,2,FALSE),"")</f>
        <v/>
      </c>
      <c r="E630" s="16" t="str">
        <f>IFERROR(VLOOKUP(Wedstrijden!#REF!,#REF!,5,FALSE),"")</f>
        <v/>
      </c>
      <c r="F630" s="16" t="e">
        <f>IF(Wedstrijden!#REF!&lt;&gt;"",Wedstrijden!#REF!,"")</f>
        <v>#REF!</v>
      </c>
      <c r="G630" s="16" t="e">
        <f>IF(Wedstrijden!#REF!="Indoor",1,0)</f>
        <v>#REF!</v>
      </c>
      <c r="H630" s="16" t="e">
        <f>Wedstrijden!#REF!</f>
        <v>#REF!</v>
      </c>
      <c r="I630" s="16" t="e">
        <f>IF(Wedstrijden!#REF!="Nee",0,IF(Wedstrijden!#REF!="Ja",1,""))</f>
        <v>#REF!</v>
      </c>
      <c r="J630" s="16" t="e">
        <f>IF(Wedstrijden!#REF!&lt;&gt;"",Wedstrijden!#REF!,"")</f>
        <v>#REF!</v>
      </c>
      <c r="BJ630" s="16" t="str">
        <f>IF(COUNTA(Wedstrijden!T627:AB627)&lt;&gt;0,1,"")</f>
        <v/>
      </c>
      <c r="BK630" s="16" t="str">
        <f t="shared" si="54"/>
        <v/>
      </c>
      <c r="BL630" s="16" t="e">
        <f>IF(Wedstrijden!#REF!="x","AA","")</f>
        <v>#REF!</v>
      </c>
      <c r="BM630" s="16" t="e">
        <f>IF(Wedstrijden!#REF!="x","A","")</f>
        <v>#REF!</v>
      </c>
      <c r="BN630" s="16" t="str">
        <f>IF(Wedstrijden!T627="x","B1","")</f>
        <v/>
      </c>
      <c r="BO630" s="16" t="e">
        <f>IF(Wedstrijden!#REF!="x","BB","")</f>
        <v>#REF!</v>
      </c>
      <c r="BP630" s="16" t="str">
        <f>IF(Wedstrijden!V627="x","B","")</f>
        <v/>
      </c>
      <c r="BQ630" s="16" t="str">
        <f>IF(Wedstrijden!W627="x","L1","")</f>
        <v/>
      </c>
      <c r="BR630" s="16" t="str">
        <f>IF(Wedstrijden!X627="x","L2","")</f>
        <v/>
      </c>
      <c r="BS630" s="16" t="str">
        <f>IF(Wedstrijden!Y627="x","M1","")</f>
        <v/>
      </c>
      <c r="BT630" s="16" t="str">
        <f>IF(Wedstrijden!Z627="x","M2","")</f>
        <v/>
      </c>
      <c r="BU630" s="16" t="str">
        <f>IF(Wedstrijden!AA627="x","Z1","")</f>
        <v/>
      </c>
      <c r="BV630" s="16" t="str">
        <f>IF(Wedstrijden!AB627="x","Z2","")</f>
        <v/>
      </c>
      <c r="BW630" s="16" t="str">
        <f>IF(COUNTA(Wedstrijden!K627:S627)&lt;&gt;0,1,"")</f>
        <v/>
      </c>
      <c r="BX630" s="16" t="str">
        <f t="shared" si="55"/>
        <v/>
      </c>
      <c r="BY630" s="16" t="str">
        <f>IF(Wedstrijden!K627="x","BB","")</f>
        <v/>
      </c>
      <c r="BZ630" s="16" t="str">
        <f>IF(Wedstrijden!L627="x","B","")</f>
        <v/>
      </c>
      <c r="CA630" s="16" t="str">
        <f>IF(Wedstrijden!M627="x","L1","")</f>
        <v/>
      </c>
      <c r="CB630" s="16" t="str">
        <f>IF(Wedstrijden!N627="x","L2","")</f>
        <v/>
      </c>
      <c r="CC630" s="16" t="str">
        <f>IF(Wedstrijden!O627="x","M1","")</f>
        <v/>
      </c>
      <c r="CD630" s="16" t="str">
        <f>IF(Wedstrijden!P627="x","M2","")</f>
        <v/>
      </c>
      <c r="CE630" s="16" t="str">
        <f>IF(Wedstrijden!Q627="x","Z1","")</f>
        <v/>
      </c>
      <c r="CF630" s="16" t="str">
        <f>IF(Wedstrijden!R627="x","Z2","")</f>
        <v/>
      </c>
      <c r="CG630" s="16" t="str">
        <f>IF(Wedstrijden!S627="x","ZZL","")</f>
        <v/>
      </c>
      <c r="CL630" s="16" t="str">
        <f>IF(COUNTA(Wedstrijden!AQ627:BA627)&lt;&gt;0,2,"")</f>
        <v/>
      </c>
      <c r="CM630" s="16" t="str">
        <f t="shared" si="56"/>
        <v/>
      </c>
      <c r="CN630" s="16" t="str">
        <f>IF(Wedstrijden!AQ627="x","AA","")</f>
        <v/>
      </c>
      <c r="CO630" s="16" t="str">
        <f>IF(Wedstrijden!AR627="x","A","")</f>
        <v/>
      </c>
      <c r="CP630" s="16" t="str">
        <f>IF(Wedstrijden!AS627="x","BB","")</f>
        <v/>
      </c>
      <c r="CQ630" s="16" t="str">
        <f>IF(Wedstrijden!AT627="x","B","")</f>
        <v/>
      </c>
      <c r="CR630" s="16" t="str">
        <f>IF(Wedstrijden!AU627="x","L","")</f>
        <v/>
      </c>
      <c r="CS630" s="16" t="str">
        <f>IF(Wedstrijden!AV627="x","M","")</f>
        <v/>
      </c>
      <c r="CT630" s="16" t="str">
        <f>IF(Wedstrijden!AW627="x","Z","")</f>
        <v/>
      </c>
      <c r="CU630" s="16" t="str">
        <f>IF(Wedstrijden!BA627="x","ZZ","")</f>
        <v/>
      </c>
      <c r="CV630" s="16" t="str">
        <f>IF(COUNTA(Wedstrijden!AH627:AO627)&lt;&gt;0,2,"")</f>
        <v/>
      </c>
      <c r="CW630" s="16" t="str">
        <f t="shared" si="57"/>
        <v/>
      </c>
      <c r="CX630" s="16" t="str">
        <f>IF(Wedstrijden!AH627="x","BB","")</f>
        <v/>
      </c>
      <c r="CY630" s="16" t="str">
        <f>IF(Wedstrijden!AI627="x","B","")</f>
        <v/>
      </c>
      <c r="CZ630" s="16" t="str">
        <f>IF(Wedstrijden!AJ627="x","L","")</f>
        <v/>
      </c>
      <c r="DA630" s="16" t="str">
        <f>IF(Wedstrijden!AK627="x","M","")</f>
        <v/>
      </c>
      <c r="DB630" s="16" t="str">
        <f>IF(Wedstrijden!AL627="x","Z","")</f>
        <v/>
      </c>
      <c r="DC630" s="16" t="str">
        <f>IF(Wedstrijden!AM627="x","ZZ","")</f>
        <v/>
      </c>
      <c r="DD630" s="16" t="str">
        <f>IF(Wedstrijden!AO627="x","1.40","")</f>
        <v/>
      </c>
      <c r="DE630" s="16" t="str">
        <f>IF(COUNTA(Wedstrijden!BC627:BE627)&lt;&gt;0,6,"")</f>
        <v/>
      </c>
      <c r="DF630" s="16" t="str">
        <f t="shared" si="58"/>
        <v/>
      </c>
      <c r="DG630" s="16" t="str">
        <f>IF(Wedstrijden!BC627="x","L","")</f>
        <v/>
      </c>
      <c r="DH630" s="16" t="str">
        <f>IF(Wedstrijden!BD627="x","M","")</f>
        <v/>
      </c>
      <c r="DI630" s="16" t="str">
        <f>IF(Wedstrijden!BE627="x","Z","")</f>
        <v/>
      </c>
      <c r="DJ630" s="16" t="str">
        <f>IF(Wedstrijden!BF627="x","Z","")</f>
        <v/>
      </c>
      <c r="DK630" s="16" t="str">
        <f>IF(COUNTA(Wedstrijden!BH627:BJ627)&lt;&gt;0,6,"")</f>
        <v/>
      </c>
      <c r="DL630" s="16" t="str">
        <f t="shared" si="59"/>
        <v/>
      </c>
      <c r="DM630" s="16" t="str">
        <f>IF(Wedstrijden!BH627="x","L","")</f>
        <v/>
      </c>
      <c r="DN630" s="16" t="str">
        <f>IF(Wedstrijden!BI627="x","M","")</f>
        <v/>
      </c>
      <c r="DO630" s="16" t="str">
        <f>IF(Wedstrijden!BJ627="x","Z","")</f>
        <v/>
      </c>
      <c r="DP630" s="16" t="str">
        <f>IF(Wedstrijden!BK627="x","Z","")</f>
        <v/>
      </c>
    </row>
    <row r="631" spans="1:120" ht="14.4" x14ac:dyDescent="0.3">
      <c r="A631" s="18">
        <f>Wedstrijden!A628</f>
        <v>0</v>
      </c>
      <c r="B631" s="16" t="str">
        <f>IFERROR(VLOOKUP(Wedstrijden!#REF!,#REF!,2,FALSE),"")</f>
        <v/>
      </c>
      <c r="C631" s="16">
        <f>Wedstrijden!E628</f>
        <v>0</v>
      </c>
      <c r="D631" s="16" t="str">
        <f>IFERROR(VLOOKUP(Wedstrijden!#REF!,#REF!,2,FALSE),"")</f>
        <v/>
      </c>
      <c r="E631" s="16" t="str">
        <f>IFERROR(VLOOKUP(Wedstrijden!#REF!,#REF!,5,FALSE),"")</f>
        <v/>
      </c>
      <c r="F631" s="16" t="e">
        <f>IF(Wedstrijden!#REF!&lt;&gt;"",Wedstrijden!#REF!,"")</f>
        <v>#REF!</v>
      </c>
      <c r="G631" s="16" t="e">
        <f>IF(Wedstrijden!#REF!="Indoor",1,0)</f>
        <v>#REF!</v>
      </c>
      <c r="H631" s="16" t="e">
        <f>Wedstrijden!#REF!</f>
        <v>#REF!</v>
      </c>
      <c r="I631" s="16" t="e">
        <f>IF(Wedstrijden!#REF!="Nee",0,IF(Wedstrijden!#REF!="Ja",1,""))</f>
        <v>#REF!</v>
      </c>
      <c r="J631" s="16" t="e">
        <f>IF(Wedstrijden!#REF!&lt;&gt;"",Wedstrijden!#REF!,"")</f>
        <v>#REF!</v>
      </c>
      <c r="BJ631" s="16" t="str">
        <f>IF(COUNTA(Wedstrijden!T628:AB628)&lt;&gt;0,1,"")</f>
        <v/>
      </c>
      <c r="BK631" s="16" t="str">
        <f t="shared" si="54"/>
        <v/>
      </c>
      <c r="BL631" s="16" t="e">
        <f>IF(Wedstrijden!#REF!="x","AA","")</f>
        <v>#REF!</v>
      </c>
      <c r="BM631" s="16" t="e">
        <f>IF(Wedstrijden!#REF!="x","A","")</f>
        <v>#REF!</v>
      </c>
      <c r="BN631" s="16" t="str">
        <f>IF(Wedstrijden!T628="x","B1","")</f>
        <v/>
      </c>
      <c r="BO631" s="16" t="e">
        <f>IF(Wedstrijden!#REF!="x","BB","")</f>
        <v>#REF!</v>
      </c>
      <c r="BP631" s="16" t="str">
        <f>IF(Wedstrijden!V628="x","B","")</f>
        <v/>
      </c>
      <c r="BQ631" s="16" t="str">
        <f>IF(Wedstrijden!W628="x","L1","")</f>
        <v/>
      </c>
      <c r="BR631" s="16" t="str">
        <f>IF(Wedstrijden!X628="x","L2","")</f>
        <v/>
      </c>
      <c r="BS631" s="16" t="str">
        <f>IF(Wedstrijden!Y628="x","M1","")</f>
        <v/>
      </c>
      <c r="BT631" s="16" t="str">
        <f>IF(Wedstrijden!Z628="x","M2","")</f>
        <v/>
      </c>
      <c r="BU631" s="16" t="str">
        <f>IF(Wedstrijden!AA628="x","Z1","")</f>
        <v/>
      </c>
      <c r="BV631" s="16" t="str">
        <f>IF(Wedstrijden!AB628="x","Z2","")</f>
        <v/>
      </c>
      <c r="BW631" s="16" t="str">
        <f>IF(COUNTA(Wedstrijden!K628:S628)&lt;&gt;0,1,"")</f>
        <v/>
      </c>
      <c r="BX631" s="16" t="str">
        <f t="shared" si="55"/>
        <v/>
      </c>
      <c r="BY631" s="16" t="str">
        <f>IF(Wedstrijden!K628="x","BB","")</f>
        <v/>
      </c>
      <c r="BZ631" s="16" t="str">
        <f>IF(Wedstrijden!L628="x","B","")</f>
        <v/>
      </c>
      <c r="CA631" s="16" t="str">
        <f>IF(Wedstrijden!M628="x","L1","")</f>
        <v/>
      </c>
      <c r="CB631" s="16" t="str">
        <f>IF(Wedstrijden!N628="x","L2","")</f>
        <v/>
      </c>
      <c r="CC631" s="16" t="str">
        <f>IF(Wedstrijden!O628="x","M1","")</f>
        <v/>
      </c>
      <c r="CD631" s="16" t="str">
        <f>IF(Wedstrijden!P628="x","M2","")</f>
        <v/>
      </c>
      <c r="CE631" s="16" t="str">
        <f>IF(Wedstrijden!Q628="x","Z1","")</f>
        <v/>
      </c>
      <c r="CF631" s="16" t="str">
        <f>IF(Wedstrijden!R628="x","Z2","")</f>
        <v/>
      </c>
      <c r="CG631" s="16" t="str">
        <f>IF(Wedstrijden!S628="x","ZZL","")</f>
        <v/>
      </c>
      <c r="CL631" s="16" t="str">
        <f>IF(COUNTA(Wedstrijden!AQ628:BA628)&lt;&gt;0,2,"")</f>
        <v/>
      </c>
      <c r="CM631" s="16" t="str">
        <f t="shared" si="56"/>
        <v/>
      </c>
      <c r="CN631" s="16" t="str">
        <f>IF(Wedstrijden!AQ628="x","AA","")</f>
        <v/>
      </c>
      <c r="CO631" s="16" t="str">
        <f>IF(Wedstrijden!AR628="x","A","")</f>
        <v/>
      </c>
      <c r="CP631" s="16" t="str">
        <f>IF(Wedstrijden!AS628="x","BB","")</f>
        <v/>
      </c>
      <c r="CQ631" s="16" t="str">
        <f>IF(Wedstrijden!AT628="x","B","")</f>
        <v/>
      </c>
      <c r="CR631" s="16" t="str">
        <f>IF(Wedstrijden!AU628="x","L","")</f>
        <v/>
      </c>
      <c r="CS631" s="16" t="str">
        <f>IF(Wedstrijden!AV628="x","M","")</f>
        <v/>
      </c>
      <c r="CT631" s="16" t="str">
        <f>IF(Wedstrijden!AW628="x","Z","")</f>
        <v/>
      </c>
      <c r="CU631" s="16" t="str">
        <f>IF(Wedstrijden!BA628="x","ZZ","")</f>
        <v/>
      </c>
      <c r="CV631" s="16" t="str">
        <f>IF(COUNTA(Wedstrijden!AH628:AO628)&lt;&gt;0,2,"")</f>
        <v/>
      </c>
      <c r="CW631" s="16" t="str">
        <f t="shared" si="57"/>
        <v/>
      </c>
      <c r="CX631" s="16" t="str">
        <f>IF(Wedstrijden!AH628="x","BB","")</f>
        <v/>
      </c>
      <c r="CY631" s="16" t="str">
        <f>IF(Wedstrijden!AI628="x","B","")</f>
        <v/>
      </c>
      <c r="CZ631" s="16" t="str">
        <f>IF(Wedstrijden!AJ628="x","L","")</f>
        <v/>
      </c>
      <c r="DA631" s="16" t="str">
        <f>IF(Wedstrijden!AK628="x","M","")</f>
        <v/>
      </c>
      <c r="DB631" s="16" t="str">
        <f>IF(Wedstrijden!AL628="x","Z","")</f>
        <v/>
      </c>
      <c r="DC631" s="16" t="str">
        <f>IF(Wedstrijden!AM628="x","ZZ","")</f>
        <v/>
      </c>
      <c r="DD631" s="16" t="str">
        <f>IF(Wedstrijden!AO628="x","1.40","")</f>
        <v/>
      </c>
      <c r="DE631" s="16" t="str">
        <f>IF(COUNTA(Wedstrijden!BC628:BE628)&lt;&gt;0,6,"")</f>
        <v/>
      </c>
      <c r="DF631" s="16" t="str">
        <f t="shared" si="58"/>
        <v/>
      </c>
      <c r="DG631" s="16" t="str">
        <f>IF(Wedstrijden!BC628="x","L","")</f>
        <v/>
      </c>
      <c r="DH631" s="16" t="str">
        <f>IF(Wedstrijden!BD628="x","M","")</f>
        <v/>
      </c>
      <c r="DI631" s="16" t="str">
        <f>IF(Wedstrijden!BE628="x","Z","")</f>
        <v/>
      </c>
      <c r="DJ631" s="16" t="str">
        <f>IF(Wedstrijden!BF628="x","Z","")</f>
        <v/>
      </c>
      <c r="DK631" s="16" t="str">
        <f>IF(COUNTA(Wedstrijden!BH628:BJ628)&lt;&gt;0,6,"")</f>
        <v/>
      </c>
      <c r="DL631" s="16" t="str">
        <f t="shared" si="59"/>
        <v/>
      </c>
      <c r="DM631" s="16" t="str">
        <f>IF(Wedstrijden!BH628="x","L","")</f>
        <v/>
      </c>
      <c r="DN631" s="16" t="str">
        <f>IF(Wedstrijden!BI628="x","M","")</f>
        <v/>
      </c>
      <c r="DO631" s="16" t="str">
        <f>IF(Wedstrijden!BJ628="x","Z","")</f>
        <v/>
      </c>
      <c r="DP631" s="16" t="str">
        <f>IF(Wedstrijden!BK628="x","Z","")</f>
        <v/>
      </c>
    </row>
    <row r="632" spans="1:120" ht="14.4" x14ac:dyDescent="0.3">
      <c r="A632" s="18">
        <f>Wedstrijden!A629</f>
        <v>0</v>
      </c>
      <c r="B632" s="16" t="str">
        <f>IFERROR(VLOOKUP(Wedstrijden!#REF!,#REF!,2,FALSE),"")</f>
        <v/>
      </c>
      <c r="C632" s="16">
        <f>Wedstrijden!E629</f>
        <v>0</v>
      </c>
      <c r="D632" s="16" t="str">
        <f>IFERROR(VLOOKUP(Wedstrijden!#REF!,#REF!,2,FALSE),"")</f>
        <v/>
      </c>
      <c r="E632" s="16" t="str">
        <f>IFERROR(VLOOKUP(Wedstrijden!#REF!,#REF!,5,FALSE),"")</f>
        <v/>
      </c>
      <c r="F632" s="16" t="e">
        <f>IF(Wedstrijden!#REF!&lt;&gt;"",Wedstrijden!#REF!,"")</f>
        <v>#REF!</v>
      </c>
      <c r="G632" s="16" t="e">
        <f>IF(Wedstrijden!#REF!="Indoor",1,0)</f>
        <v>#REF!</v>
      </c>
      <c r="H632" s="16" t="e">
        <f>Wedstrijden!#REF!</f>
        <v>#REF!</v>
      </c>
      <c r="I632" s="16" t="e">
        <f>IF(Wedstrijden!#REF!="Nee",0,IF(Wedstrijden!#REF!="Ja",1,""))</f>
        <v>#REF!</v>
      </c>
      <c r="J632" s="16" t="e">
        <f>IF(Wedstrijden!#REF!&lt;&gt;"",Wedstrijden!#REF!,"")</f>
        <v>#REF!</v>
      </c>
      <c r="BJ632" s="16" t="str">
        <f>IF(COUNTA(Wedstrijden!T629:AB629)&lt;&gt;0,1,"")</f>
        <v/>
      </c>
      <c r="BK632" s="16" t="str">
        <f t="shared" si="54"/>
        <v/>
      </c>
      <c r="BL632" s="16" t="e">
        <f>IF(Wedstrijden!#REF!="x","AA","")</f>
        <v>#REF!</v>
      </c>
      <c r="BM632" s="16" t="e">
        <f>IF(Wedstrijden!#REF!="x","A","")</f>
        <v>#REF!</v>
      </c>
      <c r="BN632" s="16" t="str">
        <f>IF(Wedstrijden!T629="x","B1","")</f>
        <v/>
      </c>
      <c r="BO632" s="16" t="e">
        <f>IF(Wedstrijden!#REF!="x","BB","")</f>
        <v>#REF!</v>
      </c>
      <c r="BP632" s="16" t="str">
        <f>IF(Wedstrijden!V629="x","B","")</f>
        <v/>
      </c>
      <c r="BQ632" s="16" t="str">
        <f>IF(Wedstrijden!W629="x","L1","")</f>
        <v/>
      </c>
      <c r="BR632" s="16" t="str">
        <f>IF(Wedstrijden!X629="x","L2","")</f>
        <v/>
      </c>
      <c r="BS632" s="16" t="str">
        <f>IF(Wedstrijden!Y629="x","M1","")</f>
        <v/>
      </c>
      <c r="BT632" s="16" t="str">
        <f>IF(Wedstrijden!Z629="x","M2","")</f>
        <v/>
      </c>
      <c r="BU632" s="16" t="str">
        <f>IF(Wedstrijden!AA629="x","Z1","")</f>
        <v/>
      </c>
      <c r="BV632" s="16" t="str">
        <f>IF(Wedstrijden!AB629="x","Z2","")</f>
        <v/>
      </c>
      <c r="BW632" s="16" t="str">
        <f>IF(COUNTA(Wedstrijden!K629:S629)&lt;&gt;0,1,"")</f>
        <v/>
      </c>
      <c r="BX632" s="16" t="str">
        <f t="shared" si="55"/>
        <v/>
      </c>
      <c r="BY632" s="16" t="str">
        <f>IF(Wedstrijden!K629="x","BB","")</f>
        <v/>
      </c>
      <c r="BZ632" s="16" t="str">
        <f>IF(Wedstrijden!L629="x","B","")</f>
        <v/>
      </c>
      <c r="CA632" s="16" t="str">
        <f>IF(Wedstrijden!M629="x","L1","")</f>
        <v/>
      </c>
      <c r="CB632" s="16" t="str">
        <f>IF(Wedstrijden!N629="x","L2","")</f>
        <v/>
      </c>
      <c r="CC632" s="16" t="str">
        <f>IF(Wedstrijden!O629="x","M1","")</f>
        <v/>
      </c>
      <c r="CD632" s="16" t="str">
        <f>IF(Wedstrijden!P629="x","M2","")</f>
        <v/>
      </c>
      <c r="CE632" s="16" t="str">
        <f>IF(Wedstrijden!Q629="x","Z1","")</f>
        <v/>
      </c>
      <c r="CF632" s="16" t="str">
        <f>IF(Wedstrijden!R629="x","Z2","")</f>
        <v/>
      </c>
      <c r="CG632" s="16" t="str">
        <f>IF(Wedstrijden!S629="x","ZZL","")</f>
        <v/>
      </c>
      <c r="CL632" s="16" t="str">
        <f>IF(COUNTA(Wedstrijden!AQ629:BA629)&lt;&gt;0,2,"")</f>
        <v/>
      </c>
      <c r="CM632" s="16" t="str">
        <f t="shared" si="56"/>
        <v/>
      </c>
      <c r="CN632" s="16" t="str">
        <f>IF(Wedstrijden!AQ629="x","AA","")</f>
        <v/>
      </c>
      <c r="CO632" s="16" t="str">
        <f>IF(Wedstrijden!AR629="x","A","")</f>
        <v/>
      </c>
      <c r="CP632" s="16" t="str">
        <f>IF(Wedstrijden!AS629="x","BB","")</f>
        <v/>
      </c>
      <c r="CQ632" s="16" t="str">
        <f>IF(Wedstrijden!AT629="x","B","")</f>
        <v/>
      </c>
      <c r="CR632" s="16" t="str">
        <f>IF(Wedstrijden!AU629="x","L","")</f>
        <v/>
      </c>
      <c r="CS632" s="16" t="str">
        <f>IF(Wedstrijden!AV629="x","M","")</f>
        <v/>
      </c>
      <c r="CT632" s="16" t="str">
        <f>IF(Wedstrijden!AW629="x","Z","")</f>
        <v/>
      </c>
      <c r="CU632" s="16" t="str">
        <f>IF(Wedstrijden!BA629="x","ZZ","")</f>
        <v/>
      </c>
      <c r="CV632" s="16" t="str">
        <f>IF(COUNTA(Wedstrijden!AH629:AO629)&lt;&gt;0,2,"")</f>
        <v/>
      </c>
      <c r="CW632" s="16" t="str">
        <f t="shared" si="57"/>
        <v/>
      </c>
      <c r="CX632" s="16" t="str">
        <f>IF(Wedstrijden!AH629="x","BB","")</f>
        <v/>
      </c>
      <c r="CY632" s="16" t="str">
        <f>IF(Wedstrijden!AI629="x","B","")</f>
        <v/>
      </c>
      <c r="CZ632" s="16" t="str">
        <f>IF(Wedstrijden!AJ629="x","L","")</f>
        <v/>
      </c>
      <c r="DA632" s="16" t="str">
        <f>IF(Wedstrijden!AK629="x","M","")</f>
        <v/>
      </c>
      <c r="DB632" s="16" t="str">
        <f>IF(Wedstrijden!AL629="x","Z","")</f>
        <v/>
      </c>
      <c r="DC632" s="16" t="str">
        <f>IF(Wedstrijden!AM629="x","ZZ","")</f>
        <v/>
      </c>
      <c r="DD632" s="16" t="str">
        <f>IF(Wedstrijden!AO629="x","1.40","")</f>
        <v/>
      </c>
      <c r="DE632" s="16" t="str">
        <f>IF(COUNTA(Wedstrijden!BC629:BE629)&lt;&gt;0,6,"")</f>
        <v/>
      </c>
      <c r="DF632" s="16" t="str">
        <f t="shared" si="58"/>
        <v/>
      </c>
      <c r="DG632" s="16" t="str">
        <f>IF(Wedstrijden!BC629="x","L","")</f>
        <v/>
      </c>
      <c r="DH632" s="16" t="str">
        <f>IF(Wedstrijden!BD629="x","M","")</f>
        <v/>
      </c>
      <c r="DI632" s="16" t="str">
        <f>IF(Wedstrijden!BE629="x","Z","")</f>
        <v/>
      </c>
      <c r="DJ632" s="16" t="str">
        <f>IF(Wedstrijden!BF629="x","Z","")</f>
        <v/>
      </c>
      <c r="DK632" s="16" t="str">
        <f>IF(COUNTA(Wedstrijden!BH629:BJ629)&lt;&gt;0,6,"")</f>
        <v/>
      </c>
      <c r="DL632" s="16" t="str">
        <f t="shared" si="59"/>
        <v/>
      </c>
      <c r="DM632" s="16" t="str">
        <f>IF(Wedstrijden!BH629="x","L","")</f>
        <v/>
      </c>
      <c r="DN632" s="16" t="str">
        <f>IF(Wedstrijden!BI629="x","M","")</f>
        <v/>
      </c>
      <c r="DO632" s="16" t="str">
        <f>IF(Wedstrijden!BJ629="x","Z","")</f>
        <v/>
      </c>
      <c r="DP632" s="16" t="str">
        <f>IF(Wedstrijden!BK629="x","Z","")</f>
        <v/>
      </c>
    </row>
    <row r="633" spans="1:120" ht="14.4" x14ac:dyDescent="0.3">
      <c r="A633" s="18">
        <f>Wedstrijden!A630</f>
        <v>0</v>
      </c>
      <c r="B633" s="16" t="str">
        <f>IFERROR(VLOOKUP(Wedstrijden!#REF!,#REF!,2,FALSE),"")</f>
        <v/>
      </c>
      <c r="C633" s="16">
        <f>Wedstrijden!E630</f>
        <v>0</v>
      </c>
      <c r="D633" s="16" t="str">
        <f>IFERROR(VLOOKUP(Wedstrijden!#REF!,#REF!,2,FALSE),"")</f>
        <v/>
      </c>
      <c r="E633" s="16" t="str">
        <f>IFERROR(VLOOKUP(Wedstrijden!#REF!,#REF!,5,FALSE),"")</f>
        <v/>
      </c>
      <c r="F633" s="16" t="e">
        <f>IF(Wedstrijden!#REF!&lt;&gt;"",Wedstrijden!#REF!,"")</f>
        <v>#REF!</v>
      </c>
      <c r="G633" s="16" t="e">
        <f>IF(Wedstrijden!#REF!="Indoor",1,0)</f>
        <v>#REF!</v>
      </c>
      <c r="H633" s="16" t="e">
        <f>Wedstrijden!#REF!</f>
        <v>#REF!</v>
      </c>
      <c r="I633" s="16" t="e">
        <f>IF(Wedstrijden!#REF!="Nee",0,IF(Wedstrijden!#REF!="Ja",1,""))</f>
        <v>#REF!</v>
      </c>
      <c r="J633" s="16" t="e">
        <f>IF(Wedstrijden!#REF!&lt;&gt;"",Wedstrijden!#REF!,"")</f>
        <v>#REF!</v>
      </c>
      <c r="BJ633" s="16" t="str">
        <f>IF(COUNTA(Wedstrijden!T630:AB630)&lt;&gt;0,1,"")</f>
        <v/>
      </c>
      <c r="BK633" s="16" t="str">
        <f t="shared" si="54"/>
        <v/>
      </c>
      <c r="BL633" s="16" t="e">
        <f>IF(Wedstrijden!#REF!="x","AA","")</f>
        <v>#REF!</v>
      </c>
      <c r="BM633" s="16" t="e">
        <f>IF(Wedstrijden!#REF!="x","A","")</f>
        <v>#REF!</v>
      </c>
      <c r="BN633" s="16" t="str">
        <f>IF(Wedstrijden!T630="x","B1","")</f>
        <v/>
      </c>
      <c r="BO633" s="16" t="e">
        <f>IF(Wedstrijden!#REF!="x","BB","")</f>
        <v>#REF!</v>
      </c>
      <c r="BP633" s="16" t="str">
        <f>IF(Wedstrijden!V630="x","B","")</f>
        <v/>
      </c>
      <c r="BQ633" s="16" t="str">
        <f>IF(Wedstrijden!W630="x","L1","")</f>
        <v/>
      </c>
      <c r="BR633" s="16" t="str">
        <f>IF(Wedstrijden!X630="x","L2","")</f>
        <v/>
      </c>
      <c r="BS633" s="16" t="str">
        <f>IF(Wedstrijden!Y630="x","M1","")</f>
        <v/>
      </c>
      <c r="BT633" s="16" t="str">
        <f>IF(Wedstrijden!Z630="x","M2","")</f>
        <v/>
      </c>
      <c r="BU633" s="16" t="str">
        <f>IF(Wedstrijden!AA630="x","Z1","")</f>
        <v/>
      </c>
      <c r="BV633" s="16" t="str">
        <f>IF(Wedstrijden!AB630="x","Z2","")</f>
        <v/>
      </c>
      <c r="BW633" s="16" t="str">
        <f>IF(COUNTA(Wedstrijden!K630:S630)&lt;&gt;0,1,"")</f>
        <v/>
      </c>
      <c r="BX633" s="16" t="str">
        <f t="shared" si="55"/>
        <v/>
      </c>
      <c r="BY633" s="16" t="str">
        <f>IF(Wedstrijden!K630="x","BB","")</f>
        <v/>
      </c>
      <c r="BZ633" s="16" t="str">
        <f>IF(Wedstrijden!L630="x","B","")</f>
        <v/>
      </c>
      <c r="CA633" s="16" t="str">
        <f>IF(Wedstrijden!M630="x","L1","")</f>
        <v/>
      </c>
      <c r="CB633" s="16" t="str">
        <f>IF(Wedstrijden!N630="x","L2","")</f>
        <v/>
      </c>
      <c r="CC633" s="16" t="str">
        <f>IF(Wedstrijden!O630="x","M1","")</f>
        <v/>
      </c>
      <c r="CD633" s="16" t="str">
        <f>IF(Wedstrijden!P630="x","M2","")</f>
        <v/>
      </c>
      <c r="CE633" s="16" t="str">
        <f>IF(Wedstrijden!Q630="x","Z1","")</f>
        <v/>
      </c>
      <c r="CF633" s="16" t="str">
        <f>IF(Wedstrijden!R630="x","Z2","")</f>
        <v/>
      </c>
      <c r="CG633" s="16" t="str">
        <f>IF(Wedstrijden!S630="x","ZZL","")</f>
        <v/>
      </c>
      <c r="CL633" s="16" t="str">
        <f>IF(COUNTA(Wedstrijden!AQ630:BA630)&lt;&gt;0,2,"")</f>
        <v/>
      </c>
      <c r="CM633" s="16" t="str">
        <f t="shared" si="56"/>
        <v/>
      </c>
      <c r="CN633" s="16" t="str">
        <f>IF(Wedstrijden!AQ630="x","AA","")</f>
        <v/>
      </c>
      <c r="CO633" s="16" t="str">
        <f>IF(Wedstrijden!AR630="x","A","")</f>
        <v/>
      </c>
      <c r="CP633" s="16" t="str">
        <f>IF(Wedstrijden!AS630="x","BB","")</f>
        <v/>
      </c>
      <c r="CQ633" s="16" t="str">
        <f>IF(Wedstrijden!AT630="x","B","")</f>
        <v/>
      </c>
      <c r="CR633" s="16" t="str">
        <f>IF(Wedstrijden!AU630="x","L","")</f>
        <v/>
      </c>
      <c r="CS633" s="16" t="str">
        <f>IF(Wedstrijden!AV630="x","M","")</f>
        <v/>
      </c>
      <c r="CT633" s="16" t="str">
        <f>IF(Wedstrijden!AW630="x","Z","")</f>
        <v/>
      </c>
      <c r="CU633" s="16" t="str">
        <f>IF(Wedstrijden!BA630="x","ZZ","")</f>
        <v/>
      </c>
      <c r="CV633" s="16" t="str">
        <f>IF(COUNTA(Wedstrijden!AH630:AO630)&lt;&gt;0,2,"")</f>
        <v/>
      </c>
      <c r="CW633" s="16" t="str">
        <f t="shared" si="57"/>
        <v/>
      </c>
      <c r="CX633" s="16" t="str">
        <f>IF(Wedstrijden!AH630="x","BB","")</f>
        <v/>
      </c>
      <c r="CY633" s="16" t="str">
        <f>IF(Wedstrijden!AI630="x","B","")</f>
        <v/>
      </c>
      <c r="CZ633" s="16" t="str">
        <f>IF(Wedstrijden!AJ630="x","L","")</f>
        <v/>
      </c>
      <c r="DA633" s="16" t="str">
        <f>IF(Wedstrijden!AK630="x","M","")</f>
        <v/>
      </c>
      <c r="DB633" s="16" t="str">
        <f>IF(Wedstrijden!AL630="x","Z","")</f>
        <v/>
      </c>
      <c r="DC633" s="16" t="str">
        <f>IF(Wedstrijden!AM630="x","ZZ","")</f>
        <v/>
      </c>
      <c r="DD633" s="16" t="str">
        <f>IF(Wedstrijden!AO630="x","1.40","")</f>
        <v/>
      </c>
      <c r="DE633" s="16" t="str">
        <f>IF(COUNTA(Wedstrijden!BC630:BE630)&lt;&gt;0,6,"")</f>
        <v/>
      </c>
      <c r="DF633" s="16" t="str">
        <f t="shared" si="58"/>
        <v/>
      </c>
      <c r="DG633" s="16" t="str">
        <f>IF(Wedstrijden!BC630="x","L","")</f>
        <v/>
      </c>
      <c r="DH633" s="16" t="str">
        <f>IF(Wedstrijden!BD630="x","M","")</f>
        <v/>
      </c>
      <c r="DI633" s="16" t="str">
        <f>IF(Wedstrijden!BE630="x","Z","")</f>
        <v/>
      </c>
      <c r="DJ633" s="16" t="str">
        <f>IF(Wedstrijden!BF630="x","Z","")</f>
        <v/>
      </c>
      <c r="DK633" s="16" t="str">
        <f>IF(COUNTA(Wedstrijden!BH630:BJ630)&lt;&gt;0,6,"")</f>
        <v/>
      </c>
      <c r="DL633" s="16" t="str">
        <f t="shared" si="59"/>
        <v/>
      </c>
      <c r="DM633" s="16" t="str">
        <f>IF(Wedstrijden!BH630="x","L","")</f>
        <v/>
      </c>
      <c r="DN633" s="16" t="str">
        <f>IF(Wedstrijden!BI630="x","M","")</f>
        <v/>
      </c>
      <c r="DO633" s="16" t="str">
        <f>IF(Wedstrijden!BJ630="x","Z","")</f>
        <v/>
      </c>
      <c r="DP633" s="16" t="str">
        <f>IF(Wedstrijden!BK630="x","Z","")</f>
        <v/>
      </c>
    </row>
    <row r="634" spans="1:120" ht="14.4" x14ac:dyDescent="0.3">
      <c r="A634" s="18">
        <f>Wedstrijden!A631</f>
        <v>0</v>
      </c>
      <c r="B634" s="16" t="str">
        <f>IFERROR(VLOOKUP(Wedstrijden!#REF!,#REF!,2,FALSE),"")</f>
        <v/>
      </c>
      <c r="C634" s="16">
        <f>Wedstrijden!E631</f>
        <v>0</v>
      </c>
      <c r="D634" s="16" t="str">
        <f>IFERROR(VLOOKUP(Wedstrijden!#REF!,#REF!,2,FALSE),"")</f>
        <v/>
      </c>
      <c r="E634" s="16" t="str">
        <f>IFERROR(VLOOKUP(Wedstrijden!#REF!,#REF!,5,FALSE),"")</f>
        <v/>
      </c>
      <c r="F634" s="16" t="e">
        <f>IF(Wedstrijden!#REF!&lt;&gt;"",Wedstrijden!#REF!,"")</f>
        <v>#REF!</v>
      </c>
      <c r="G634" s="16" t="e">
        <f>IF(Wedstrijden!#REF!="Indoor",1,0)</f>
        <v>#REF!</v>
      </c>
      <c r="H634" s="16" t="e">
        <f>Wedstrijden!#REF!</f>
        <v>#REF!</v>
      </c>
      <c r="I634" s="16" t="e">
        <f>IF(Wedstrijden!#REF!="Nee",0,IF(Wedstrijden!#REF!="Ja",1,""))</f>
        <v>#REF!</v>
      </c>
      <c r="J634" s="16" t="e">
        <f>IF(Wedstrijden!#REF!&lt;&gt;"",Wedstrijden!#REF!,"")</f>
        <v>#REF!</v>
      </c>
      <c r="BJ634" s="16" t="str">
        <f>IF(COUNTA(Wedstrijden!T631:AB631)&lt;&gt;0,1,"")</f>
        <v/>
      </c>
      <c r="BK634" s="16" t="str">
        <f t="shared" si="54"/>
        <v/>
      </c>
      <c r="BL634" s="16" t="e">
        <f>IF(Wedstrijden!#REF!="x","AA","")</f>
        <v>#REF!</v>
      </c>
      <c r="BM634" s="16" t="e">
        <f>IF(Wedstrijden!#REF!="x","A","")</f>
        <v>#REF!</v>
      </c>
      <c r="BN634" s="16" t="str">
        <f>IF(Wedstrijden!T631="x","B1","")</f>
        <v/>
      </c>
      <c r="BO634" s="16" t="e">
        <f>IF(Wedstrijden!#REF!="x","BB","")</f>
        <v>#REF!</v>
      </c>
      <c r="BP634" s="16" t="str">
        <f>IF(Wedstrijden!V631="x","B","")</f>
        <v/>
      </c>
      <c r="BQ634" s="16" t="str">
        <f>IF(Wedstrijden!W631="x","L1","")</f>
        <v/>
      </c>
      <c r="BR634" s="16" t="str">
        <f>IF(Wedstrijden!X631="x","L2","")</f>
        <v/>
      </c>
      <c r="BS634" s="16" t="str">
        <f>IF(Wedstrijden!Y631="x","M1","")</f>
        <v/>
      </c>
      <c r="BT634" s="16" t="str">
        <f>IF(Wedstrijden!Z631="x","M2","")</f>
        <v/>
      </c>
      <c r="BU634" s="16" t="str">
        <f>IF(Wedstrijden!AA631="x","Z1","")</f>
        <v/>
      </c>
      <c r="BV634" s="16" t="str">
        <f>IF(Wedstrijden!AB631="x","Z2","")</f>
        <v/>
      </c>
      <c r="BW634" s="16" t="str">
        <f>IF(COUNTA(Wedstrijden!K631:S631)&lt;&gt;0,1,"")</f>
        <v/>
      </c>
      <c r="BX634" s="16" t="str">
        <f t="shared" si="55"/>
        <v/>
      </c>
      <c r="BY634" s="16" t="str">
        <f>IF(Wedstrijden!K631="x","BB","")</f>
        <v/>
      </c>
      <c r="BZ634" s="16" t="str">
        <f>IF(Wedstrijden!L631="x","B","")</f>
        <v/>
      </c>
      <c r="CA634" s="16" t="str">
        <f>IF(Wedstrijden!M631="x","L1","")</f>
        <v/>
      </c>
      <c r="CB634" s="16" t="str">
        <f>IF(Wedstrijden!N631="x","L2","")</f>
        <v/>
      </c>
      <c r="CC634" s="16" t="str">
        <f>IF(Wedstrijden!O631="x","M1","")</f>
        <v/>
      </c>
      <c r="CD634" s="16" t="str">
        <f>IF(Wedstrijden!P631="x","M2","")</f>
        <v/>
      </c>
      <c r="CE634" s="16" t="str">
        <f>IF(Wedstrijden!Q631="x","Z1","")</f>
        <v/>
      </c>
      <c r="CF634" s="16" t="str">
        <f>IF(Wedstrijden!R631="x","Z2","")</f>
        <v/>
      </c>
      <c r="CG634" s="16" t="str">
        <f>IF(Wedstrijden!S631="x","ZZL","")</f>
        <v/>
      </c>
      <c r="CL634" s="16" t="str">
        <f>IF(COUNTA(Wedstrijden!AQ631:BA631)&lt;&gt;0,2,"")</f>
        <v/>
      </c>
      <c r="CM634" s="16" t="str">
        <f t="shared" si="56"/>
        <v/>
      </c>
      <c r="CN634" s="16" t="str">
        <f>IF(Wedstrijden!AQ631="x","AA","")</f>
        <v/>
      </c>
      <c r="CO634" s="16" t="str">
        <f>IF(Wedstrijden!AR631="x","A","")</f>
        <v/>
      </c>
      <c r="CP634" s="16" t="str">
        <f>IF(Wedstrijden!AS631="x","BB","")</f>
        <v/>
      </c>
      <c r="CQ634" s="16" t="str">
        <f>IF(Wedstrijden!AT631="x","B","")</f>
        <v/>
      </c>
      <c r="CR634" s="16" t="str">
        <f>IF(Wedstrijden!AU631="x","L","")</f>
        <v/>
      </c>
      <c r="CS634" s="16" t="str">
        <f>IF(Wedstrijden!AV631="x","M","")</f>
        <v/>
      </c>
      <c r="CT634" s="16" t="str">
        <f>IF(Wedstrijden!AW631="x","Z","")</f>
        <v/>
      </c>
      <c r="CU634" s="16" t="str">
        <f>IF(Wedstrijden!BA631="x","ZZ","")</f>
        <v/>
      </c>
      <c r="CV634" s="16" t="str">
        <f>IF(COUNTA(Wedstrijden!AH631:AO631)&lt;&gt;0,2,"")</f>
        <v/>
      </c>
      <c r="CW634" s="16" t="str">
        <f t="shared" si="57"/>
        <v/>
      </c>
      <c r="CX634" s="16" t="str">
        <f>IF(Wedstrijden!AH631="x","BB","")</f>
        <v/>
      </c>
      <c r="CY634" s="16" t="str">
        <f>IF(Wedstrijden!AI631="x","B","")</f>
        <v/>
      </c>
      <c r="CZ634" s="16" t="str">
        <f>IF(Wedstrijden!AJ631="x","L","")</f>
        <v/>
      </c>
      <c r="DA634" s="16" t="str">
        <f>IF(Wedstrijden!AK631="x","M","")</f>
        <v/>
      </c>
      <c r="DB634" s="16" t="str">
        <f>IF(Wedstrijden!AL631="x","Z","")</f>
        <v/>
      </c>
      <c r="DC634" s="16" t="str">
        <f>IF(Wedstrijden!AM631="x","ZZ","")</f>
        <v/>
      </c>
      <c r="DD634" s="16" t="str">
        <f>IF(Wedstrijden!AO631="x","1.40","")</f>
        <v/>
      </c>
      <c r="DE634" s="16" t="str">
        <f>IF(COUNTA(Wedstrijden!BC631:BE631)&lt;&gt;0,6,"")</f>
        <v/>
      </c>
      <c r="DF634" s="16" t="str">
        <f t="shared" si="58"/>
        <v/>
      </c>
      <c r="DG634" s="16" t="str">
        <f>IF(Wedstrijden!BC631="x","L","")</f>
        <v/>
      </c>
      <c r="DH634" s="16" t="str">
        <f>IF(Wedstrijden!BD631="x","M","")</f>
        <v/>
      </c>
      <c r="DI634" s="16" t="str">
        <f>IF(Wedstrijden!BE631="x","Z","")</f>
        <v/>
      </c>
      <c r="DJ634" s="16" t="str">
        <f>IF(Wedstrijden!BF631="x","Z","")</f>
        <v/>
      </c>
      <c r="DK634" s="16" t="str">
        <f>IF(COUNTA(Wedstrijden!BH631:BJ631)&lt;&gt;0,6,"")</f>
        <v/>
      </c>
      <c r="DL634" s="16" t="str">
        <f t="shared" si="59"/>
        <v/>
      </c>
      <c r="DM634" s="16" t="str">
        <f>IF(Wedstrijden!BH631="x","L","")</f>
        <v/>
      </c>
      <c r="DN634" s="16" t="str">
        <f>IF(Wedstrijden!BI631="x","M","")</f>
        <v/>
      </c>
      <c r="DO634" s="16" t="str">
        <f>IF(Wedstrijden!BJ631="x","Z","")</f>
        <v/>
      </c>
      <c r="DP634" s="16" t="str">
        <f>IF(Wedstrijden!BK631="x","Z","")</f>
        <v/>
      </c>
    </row>
    <row r="635" spans="1:120" ht="14.4" x14ac:dyDescent="0.3">
      <c r="A635" s="18">
        <f>Wedstrijden!A632</f>
        <v>0</v>
      </c>
      <c r="B635" s="16" t="str">
        <f>IFERROR(VLOOKUP(Wedstrijden!#REF!,#REF!,2,FALSE),"")</f>
        <v/>
      </c>
      <c r="C635" s="16">
        <f>Wedstrijden!E632</f>
        <v>0</v>
      </c>
      <c r="D635" s="16" t="str">
        <f>IFERROR(VLOOKUP(Wedstrijden!#REF!,#REF!,2,FALSE),"")</f>
        <v/>
      </c>
      <c r="E635" s="16" t="str">
        <f>IFERROR(VLOOKUP(Wedstrijden!#REF!,#REF!,5,FALSE),"")</f>
        <v/>
      </c>
      <c r="F635" s="16" t="e">
        <f>IF(Wedstrijden!#REF!&lt;&gt;"",Wedstrijden!#REF!,"")</f>
        <v>#REF!</v>
      </c>
      <c r="G635" s="16" t="e">
        <f>IF(Wedstrijden!#REF!="Indoor",1,0)</f>
        <v>#REF!</v>
      </c>
      <c r="H635" s="16" t="e">
        <f>Wedstrijden!#REF!</f>
        <v>#REF!</v>
      </c>
      <c r="I635" s="16" t="e">
        <f>IF(Wedstrijden!#REF!="Nee",0,IF(Wedstrijden!#REF!="Ja",1,""))</f>
        <v>#REF!</v>
      </c>
      <c r="J635" s="16" t="e">
        <f>IF(Wedstrijden!#REF!&lt;&gt;"",Wedstrijden!#REF!,"")</f>
        <v>#REF!</v>
      </c>
      <c r="BJ635" s="16" t="str">
        <f>IF(COUNTA(Wedstrijden!T632:AB632)&lt;&gt;0,1,"")</f>
        <v/>
      </c>
      <c r="BK635" s="16" t="str">
        <f t="shared" si="54"/>
        <v/>
      </c>
      <c r="BL635" s="16" t="e">
        <f>IF(Wedstrijden!#REF!="x","AA","")</f>
        <v>#REF!</v>
      </c>
      <c r="BM635" s="16" t="e">
        <f>IF(Wedstrijden!#REF!="x","A","")</f>
        <v>#REF!</v>
      </c>
      <c r="BN635" s="16" t="str">
        <f>IF(Wedstrijden!T632="x","B1","")</f>
        <v/>
      </c>
      <c r="BO635" s="16" t="e">
        <f>IF(Wedstrijden!#REF!="x","BB","")</f>
        <v>#REF!</v>
      </c>
      <c r="BP635" s="16" t="str">
        <f>IF(Wedstrijden!V632="x","B","")</f>
        <v/>
      </c>
      <c r="BQ635" s="16" t="str">
        <f>IF(Wedstrijden!W632="x","L1","")</f>
        <v/>
      </c>
      <c r="BR635" s="16" t="str">
        <f>IF(Wedstrijden!X632="x","L2","")</f>
        <v/>
      </c>
      <c r="BS635" s="16" t="str">
        <f>IF(Wedstrijden!Y632="x","M1","")</f>
        <v/>
      </c>
      <c r="BT635" s="16" t="str">
        <f>IF(Wedstrijden!Z632="x","M2","")</f>
        <v/>
      </c>
      <c r="BU635" s="16" t="str">
        <f>IF(Wedstrijden!AA632="x","Z1","")</f>
        <v/>
      </c>
      <c r="BV635" s="16" t="str">
        <f>IF(Wedstrijden!AB632="x","Z2","")</f>
        <v/>
      </c>
      <c r="BW635" s="16" t="str">
        <f>IF(COUNTA(Wedstrijden!K632:S632)&lt;&gt;0,1,"")</f>
        <v/>
      </c>
      <c r="BX635" s="16" t="str">
        <f t="shared" si="55"/>
        <v/>
      </c>
      <c r="BY635" s="16" t="str">
        <f>IF(Wedstrijden!K632="x","BB","")</f>
        <v/>
      </c>
      <c r="BZ635" s="16" t="str">
        <f>IF(Wedstrijden!L632="x","B","")</f>
        <v/>
      </c>
      <c r="CA635" s="16" t="str">
        <f>IF(Wedstrijden!M632="x","L1","")</f>
        <v/>
      </c>
      <c r="CB635" s="16" t="str">
        <f>IF(Wedstrijden!N632="x","L2","")</f>
        <v/>
      </c>
      <c r="CC635" s="16" t="str">
        <f>IF(Wedstrijden!O632="x","M1","")</f>
        <v/>
      </c>
      <c r="CD635" s="16" t="str">
        <f>IF(Wedstrijden!P632="x","M2","")</f>
        <v/>
      </c>
      <c r="CE635" s="16" t="str">
        <f>IF(Wedstrijden!Q632="x","Z1","")</f>
        <v/>
      </c>
      <c r="CF635" s="16" t="str">
        <f>IF(Wedstrijden!R632="x","Z2","")</f>
        <v/>
      </c>
      <c r="CG635" s="16" t="str">
        <f>IF(Wedstrijden!S632="x","ZZL","")</f>
        <v/>
      </c>
      <c r="CL635" s="16" t="str">
        <f>IF(COUNTA(Wedstrijden!AQ632:BA632)&lt;&gt;0,2,"")</f>
        <v/>
      </c>
      <c r="CM635" s="16" t="str">
        <f t="shared" si="56"/>
        <v/>
      </c>
      <c r="CN635" s="16" t="str">
        <f>IF(Wedstrijden!AQ632="x","AA","")</f>
        <v/>
      </c>
      <c r="CO635" s="16" t="str">
        <f>IF(Wedstrijden!AR632="x","A","")</f>
        <v/>
      </c>
      <c r="CP635" s="16" t="str">
        <f>IF(Wedstrijden!AS632="x","BB","")</f>
        <v/>
      </c>
      <c r="CQ635" s="16" t="str">
        <f>IF(Wedstrijden!AT632="x","B","")</f>
        <v/>
      </c>
      <c r="CR635" s="16" t="str">
        <f>IF(Wedstrijden!AU632="x","L","")</f>
        <v/>
      </c>
      <c r="CS635" s="16" t="str">
        <f>IF(Wedstrijden!AV632="x","M","")</f>
        <v/>
      </c>
      <c r="CT635" s="16" t="str">
        <f>IF(Wedstrijden!AW632="x","Z","")</f>
        <v/>
      </c>
      <c r="CU635" s="16" t="str">
        <f>IF(Wedstrijden!BA632="x","ZZ","")</f>
        <v/>
      </c>
      <c r="CV635" s="16" t="str">
        <f>IF(COUNTA(Wedstrijden!AH632:AO632)&lt;&gt;0,2,"")</f>
        <v/>
      </c>
      <c r="CW635" s="16" t="str">
        <f t="shared" si="57"/>
        <v/>
      </c>
      <c r="CX635" s="16" t="str">
        <f>IF(Wedstrijden!AH632="x","BB","")</f>
        <v/>
      </c>
      <c r="CY635" s="16" t="str">
        <f>IF(Wedstrijden!AI632="x","B","")</f>
        <v/>
      </c>
      <c r="CZ635" s="16" t="str">
        <f>IF(Wedstrijden!AJ632="x","L","")</f>
        <v/>
      </c>
      <c r="DA635" s="16" t="str">
        <f>IF(Wedstrijden!AK632="x","M","")</f>
        <v/>
      </c>
      <c r="DB635" s="16" t="str">
        <f>IF(Wedstrijden!AL632="x","Z","")</f>
        <v/>
      </c>
      <c r="DC635" s="16" t="str">
        <f>IF(Wedstrijden!AM632="x","ZZ","")</f>
        <v/>
      </c>
      <c r="DD635" s="16" t="str">
        <f>IF(Wedstrijden!AO632="x","1.40","")</f>
        <v/>
      </c>
      <c r="DE635" s="16" t="str">
        <f>IF(COUNTA(Wedstrijden!BC632:BE632)&lt;&gt;0,6,"")</f>
        <v/>
      </c>
      <c r="DF635" s="16" t="str">
        <f t="shared" si="58"/>
        <v/>
      </c>
      <c r="DG635" s="16" t="str">
        <f>IF(Wedstrijden!BC632="x","L","")</f>
        <v/>
      </c>
      <c r="DH635" s="16" t="str">
        <f>IF(Wedstrijden!BD632="x","M","")</f>
        <v/>
      </c>
      <c r="DI635" s="16" t="str">
        <f>IF(Wedstrijden!BE632="x","Z","")</f>
        <v/>
      </c>
      <c r="DJ635" s="16" t="str">
        <f>IF(Wedstrijden!BF632="x","Z","")</f>
        <v/>
      </c>
      <c r="DK635" s="16" t="str">
        <f>IF(COUNTA(Wedstrijden!BH632:BJ632)&lt;&gt;0,6,"")</f>
        <v/>
      </c>
      <c r="DL635" s="16" t="str">
        <f t="shared" si="59"/>
        <v/>
      </c>
      <c r="DM635" s="16" t="str">
        <f>IF(Wedstrijden!BH632="x","L","")</f>
        <v/>
      </c>
      <c r="DN635" s="16" t="str">
        <f>IF(Wedstrijden!BI632="x","M","")</f>
        <v/>
      </c>
      <c r="DO635" s="16" t="str">
        <f>IF(Wedstrijden!BJ632="x","Z","")</f>
        <v/>
      </c>
      <c r="DP635" s="16" t="str">
        <f>IF(Wedstrijden!BK632="x","Z","")</f>
        <v/>
      </c>
    </row>
    <row r="636" spans="1:120" ht="14.4" x14ac:dyDescent="0.3">
      <c r="A636" s="18">
        <f>Wedstrijden!A633</f>
        <v>0</v>
      </c>
      <c r="B636" s="16" t="str">
        <f>IFERROR(VLOOKUP(Wedstrijden!#REF!,#REF!,2,FALSE),"")</f>
        <v/>
      </c>
      <c r="C636" s="16">
        <f>Wedstrijden!E633</f>
        <v>0</v>
      </c>
      <c r="D636" s="16" t="str">
        <f>IFERROR(VLOOKUP(Wedstrijden!#REF!,#REF!,2,FALSE),"")</f>
        <v/>
      </c>
      <c r="E636" s="16" t="str">
        <f>IFERROR(VLOOKUP(Wedstrijden!#REF!,#REF!,5,FALSE),"")</f>
        <v/>
      </c>
      <c r="F636" s="16" t="e">
        <f>IF(Wedstrijden!#REF!&lt;&gt;"",Wedstrijden!#REF!,"")</f>
        <v>#REF!</v>
      </c>
      <c r="G636" s="16" t="e">
        <f>IF(Wedstrijden!#REF!="Indoor",1,0)</f>
        <v>#REF!</v>
      </c>
      <c r="H636" s="16" t="e">
        <f>Wedstrijden!#REF!</f>
        <v>#REF!</v>
      </c>
      <c r="I636" s="16" t="e">
        <f>IF(Wedstrijden!#REF!="Nee",0,IF(Wedstrijden!#REF!="Ja",1,""))</f>
        <v>#REF!</v>
      </c>
      <c r="J636" s="16" t="e">
        <f>IF(Wedstrijden!#REF!&lt;&gt;"",Wedstrijden!#REF!,"")</f>
        <v>#REF!</v>
      </c>
      <c r="BJ636" s="16" t="str">
        <f>IF(COUNTA(Wedstrijden!T633:AB633)&lt;&gt;0,1,"")</f>
        <v/>
      </c>
      <c r="BK636" s="16" t="str">
        <f t="shared" si="54"/>
        <v/>
      </c>
      <c r="BL636" s="16" t="e">
        <f>IF(Wedstrijden!#REF!="x","AA","")</f>
        <v>#REF!</v>
      </c>
      <c r="BM636" s="16" t="e">
        <f>IF(Wedstrijden!#REF!="x","A","")</f>
        <v>#REF!</v>
      </c>
      <c r="BN636" s="16" t="str">
        <f>IF(Wedstrijden!T633="x","B1","")</f>
        <v/>
      </c>
      <c r="BO636" s="16" t="e">
        <f>IF(Wedstrijden!#REF!="x","BB","")</f>
        <v>#REF!</v>
      </c>
      <c r="BP636" s="16" t="str">
        <f>IF(Wedstrijden!V633="x","B","")</f>
        <v/>
      </c>
      <c r="BQ636" s="16" t="str">
        <f>IF(Wedstrijden!W633="x","L1","")</f>
        <v/>
      </c>
      <c r="BR636" s="16" t="str">
        <f>IF(Wedstrijden!X633="x","L2","")</f>
        <v/>
      </c>
      <c r="BS636" s="16" t="str">
        <f>IF(Wedstrijden!Y633="x","M1","")</f>
        <v/>
      </c>
      <c r="BT636" s="16" t="str">
        <f>IF(Wedstrijden!Z633="x","M2","")</f>
        <v/>
      </c>
      <c r="BU636" s="16" t="str">
        <f>IF(Wedstrijden!AA633="x","Z1","")</f>
        <v/>
      </c>
      <c r="BV636" s="16" t="str">
        <f>IF(Wedstrijden!AB633="x","Z2","")</f>
        <v/>
      </c>
      <c r="BW636" s="16" t="str">
        <f>IF(COUNTA(Wedstrijden!K633:S633)&lt;&gt;0,1,"")</f>
        <v/>
      </c>
      <c r="BX636" s="16" t="str">
        <f t="shared" si="55"/>
        <v/>
      </c>
      <c r="BY636" s="16" t="str">
        <f>IF(Wedstrijden!K633="x","BB","")</f>
        <v/>
      </c>
      <c r="BZ636" s="16" t="str">
        <f>IF(Wedstrijden!L633="x","B","")</f>
        <v/>
      </c>
      <c r="CA636" s="16" t="str">
        <f>IF(Wedstrijden!M633="x","L1","")</f>
        <v/>
      </c>
      <c r="CB636" s="16" t="str">
        <f>IF(Wedstrijden!N633="x","L2","")</f>
        <v/>
      </c>
      <c r="CC636" s="16" t="str">
        <f>IF(Wedstrijden!O633="x","M1","")</f>
        <v/>
      </c>
      <c r="CD636" s="16" t="str">
        <f>IF(Wedstrijden!P633="x","M2","")</f>
        <v/>
      </c>
      <c r="CE636" s="16" t="str">
        <f>IF(Wedstrijden!Q633="x","Z1","")</f>
        <v/>
      </c>
      <c r="CF636" s="16" t="str">
        <f>IF(Wedstrijden!R633="x","Z2","")</f>
        <v/>
      </c>
      <c r="CG636" s="16" t="str">
        <f>IF(Wedstrijden!S633="x","ZZL","")</f>
        <v/>
      </c>
      <c r="CL636" s="16" t="str">
        <f>IF(COUNTA(Wedstrijden!AQ633:BA633)&lt;&gt;0,2,"")</f>
        <v/>
      </c>
      <c r="CM636" s="16" t="str">
        <f t="shared" si="56"/>
        <v/>
      </c>
      <c r="CN636" s="16" t="str">
        <f>IF(Wedstrijden!AQ633="x","AA","")</f>
        <v/>
      </c>
      <c r="CO636" s="16" t="str">
        <f>IF(Wedstrijden!AR633="x","A","")</f>
        <v/>
      </c>
      <c r="CP636" s="16" t="str">
        <f>IF(Wedstrijden!AS633="x","BB","")</f>
        <v/>
      </c>
      <c r="CQ636" s="16" t="str">
        <f>IF(Wedstrijden!AT633="x","B","")</f>
        <v/>
      </c>
      <c r="CR636" s="16" t="str">
        <f>IF(Wedstrijden!AU633="x","L","")</f>
        <v/>
      </c>
      <c r="CS636" s="16" t="str">
        <f>IF(Wedstrijden!AV633="x","M","")</f>
        <v/>
      </c>
      <c r="CT636" s="16" t="str">
        <f>IF(Wedstrijden!AW633="x","Z","")</f>
        <v/>
      </c>
      <c r="CU636" s="16" t="str">
        <f>IF(Wedstrijden!BA633="x","ZZ","")</f>
        <v/>
      </c>
      <c r="CV636" s="16" t="str">
        <f>IF(COUNTA(Wedstrijden!AH633:AO633)&lt;&gt;0,2,"")</f>
        <v/>
      </c>
      <c r="CW636" s="16" t="str">
        <f t="shared" si="57"/>
        <v/>
      </c>
      <c r="CX636" s="16" t="str">
        <f>IF(Wedstrijden!AH633="x","BB","")</f>
        <v/>
      </c>
      <c r="CY636" s="16" t="str">
        <f>IF(Wedstrijden!AI633="x","B","")</f>
        <v/>
      </c>
      <c r="CZ636" s="16" t="str">
        <f>IF(Wedstrijden!AJ633="x","L","")</f>
        <v/>
      </c>
      <c r="DA636" s="16" t="str">
        <f>IF(Wedstrijden!AK633="x","M","")</f>
        <v/>
      </c>
      <c r="DB636" s="16" t="str">
        <f>IF(Wedstrijden!AL633="x","Z","")</f>
        <v/>
      </c>
      <c r="DC636" s="16" t="str">
        <f>IF(Wedstrijden!AM633="x","ZZ","")</f>
        <v/>
      </c>
      <c r="DD636" s="16" t="str">
        <f>IF(Wedstrijden!AO633="x","1.40","")</f>
        <v/>
      </c>
      <c r="DE636" s="16" t="str">
        <f>IF(COUNTA(Wedstrijden!BC633:BE633)&lt;&gt;0,6,"")</f>
        <v/>
      </c>
      <c r="DF636" s="16" t="str">
        <f t="shared" si="58"/>
        <v/>
      </c>
      <c r="DG636" s="16" t="str">
        <f>IF(Wedstrijden!BC633="x","L","")</f>
        <v/>
      </c>
      <c r="DH636" s="16" t="str">
        <f>IF(Wedstrijden!BD633="x","M","")</f>
        <v/>
      </c>
      <c r="DI636" s="16" t="str">
        <f>IF(Wedstrijden!BE633="x","Z","")</f>
        <v/>
      </c>
      <c r="DJ636" s="16" t="str">
        <f>IF(Wedstrijden!BF633="x","Z","")</f>
        <v/>
      </c>
      <c r="DK636" s="16" t="str">
        <f>IF(COUNTA(Wedstrijden!BH633:BJ633)&lt;&gt;0,6,"")</f>
        <v/>
      </c>
      <c r="DL636" s="16" t="str">
        <f t="shared" si="59"/>
        <v/>
      </c>
      <c r="DM636" s="16" t="str">
        <f>IF(Wedstrijden!BH633="x","L","")</f>
        <v/>
      </c>
      <c r="DN636" s="16" t="str">
        <f>IF(Wedstrijden!BI633="x","M","")</f>
        <v/>
      </c>
      <c r="DO636" s="16" t="str">
        <f>IF(Wedstrijden!BJ633="x","Z","")</f>
        <v/>
      </c>
      <c r="DP636" s="16" t="str">
        <f>IF(Wedstrijden!BK633="x","Z","")</f>
        <v/>
      </c>
    </row>
    <row r="637" spans="1:120" ht="14.4" x14ac:dyDescent="0.3">
      <c r="A637" s="18">
        <f>Wedstrijden!A634</f>
        <v>0</v>
      </c>
      <c r="B637" s="16" t="str">
        <f>IFERROR(VLOOKUP(Wedstrijden!#REF!,#REF!,2,FALSE),"")</f>
        <v/>
      </c>
      <c r="C637" s="16">
        <f>Wedstrijden!E634</f>
        <v>0</v>
      </c>
      <c r="D637" s="16" t="str">
        <f>IFERROR(VLOOKUP(Wedstrijden!#REF!,#REF!,2,FALSE),"")</f>
        <v/>
      </c>
      <c r="E637" s="16" t="str">
        <f>IFERROR(VLOOKUP(Wedstrijden!#REF!,#REF!,5,FALSE),"")</f>
        <v/>
      </c>
      <c r="F637" s="16" t="e">
        <f>IF(Wedstrijden!#REF!&lt;&gt;"",Wedstrijden!#REF!,"")</f>
        <v>#REF!</v>
      </c>
      <c r="G637" s="16" t="e">
        <f>IF(Wedstrijden!#REF!="Indoor",1,0)</f>
        <v>#REF!</v>
      </c>
      <c r="H637" s="16" t="e">
        <f>Wedstrijden!#REF!</f>
        <v>#REF!</v>
      </c>
      <c r="I637" s="16" t="e">
        <f>IF(Wedstrijden!#REF!="Nee",0,IF(Wedstrijden!#REF!="Ja",1,""))</f>
        <v>#REF!</v>
      </c>
      <c r="J637" s="16" t="e">
        <f>IF(Wedstrijden!#REF!&lt;&gt;"",Wedstrijden!#REF!,"")</f>
        <v>#REF!</v>
      </c>
      <c r="BJ637" s="16" t="str">
        <f>IF(COUNTA(Wedstrijden!T634:AB634)&lt;&gt;0,1,"")</f>
        <v/>
      </c>
      <c r="BK637" s="16" t="str">
        <f t="shared" si="54"/>
        <v/>
      </c>
      <c r="BL637" s="16" t="e">
        <f>IF(Wedstrijden!#REF!="x","AA","")</f>
        <v>#REF!</v>
      </c>
      <c r="BM637" s="16" t="e">
        <f>IF(Wedstrijden!#REF!="x","A","")</f>
        <v>#REF!</v>
      </c>
      <c r="BN637" s="16" t="str">
        <f>IF(Wedstrijden!T634="x","B1","")</f>
        <v/>
      </c>
      <c r="BO637" s="16" t="e">
        <f>IF(Wedstrijden!#REF!="x","BB","")</f>
        <v>#REF!</v>
      </c>
      <c r="BP637" s="16" t="str">
        <f>IF(Wedstrijden!V634="x","B","")</f>
        <v/>
      </c>
      <c r="BQ637" s="16" t="str">
        <f>IF(Wedstrijden!W634="x","L1","")</f>
        <v/>
      </c>
      <c r="BR637" s="16" t="str">
        <f>IF(Wedstrijden!X634="x","L2","")</f>
        <v/>
      </c>
      <c r="BS637" s="16" t="str">
        <f>IF(Wedstrijden!Y634="x","M1","")</f>
        <v/>
      </c>
      <c r="BT637" s="16" t="str">
        <f>IF(Wedstrijden!Z634="x","M2","")</f>
        <v/>
      </c>
      <c r="BU637" s="16" t="str">
        <f>IF(Wedstrijden!AA634="x","Z1","")</f>
        <v/>
      </c>
      <c r="BV637" s="16" t="str">
        <f>IF(Wedstrijden!AB634="x","Z2","")</f>
        <v/>
      </c>
      <c r="BW637" s="16" t="str">
        <f>IF(COUNTA(Wedstrijden!K634:S634)&lt;&gt;0,1,"")</f>
        <v/>
      </c>
      <c r="BX637" s="16" t="str">
        <f t="shared" si="55"/>
        <v/>
      </c>
      <c r="BY637" s="16" t="str">
        <f>IF(Wedstrijden!K634="x","BB","")</f>
        <v/>
      </c>
      <c r="BZ637" s="16" t="str">
        <f>IF(Wedstrijden!L634="x","B","")</f>
        <v/>
      </c>
      <c r="CA637" s="16" t="str">
        <f>IF(Wedstrijden!M634="x","L1","")</f>
        <v/>
      </c>
      <c r="CB637" s="16" t="str">
        <f>IF(Wedstrijden!N634="x","L2","")</f>
        <v/>
      </c>
      <c r="CC637" s="16" t="str">
        <f>IF(Wedstrijden!O634="x","M1","")</f>
        <v/>
      </c>
      <c r="CD637" s="16" t="str">
        <f>IF(Wedstrijden!P634="x","M2","")</f>
        <v/>
      </c>
      <c r="CE637" s="16" t="str">
        <f>IF(Wedstrijden!Q634="x","Z1","")</f>
        <v/>
      </c>
      <c r="CF637" s="16" t="str">
        <f>IF(Wedstrijden!R634="x","Z2","")</f>
        <v/>
      </c>
      <c r="CG637" s="16" t="str">
        <f>IF(Wedstrijden!S634="x","ZZL","")</f>
        <v/>
      </c>
      <c r="CL637" s="16" t="str">
        <f>IF(COUNTA(Wedstrijden!AQ634:BA634)&lt;&gt;0,2,"")</f>
        <v/>
      </c>
      <c r="CM637" s="16" t="str">
        <f t="shared" si="56"/>
        <v/>
      </c>
      <c r="CN637" s="16" t="str">
        <f>IF(Wedstrijden!AQ634="x","AA","")</f>
        <v/>
      </c>
      <c r="CO637" s="16" t="str">
        <f>IF(Wedstrijden!AR634="x","A","")</f>
        <v/>
      </c>
      <c r="CP637" s="16" t="str">
        <f>IF(Wedstrijden!AS634="x","BB","")</f>
        <v/>
      </c>
      <c r="CQ637" s="16" t="str">
        <f>IF(Wedstrijden!AT634="x","B","")</f>
        <v/>
      </c>
      <c r="CR637" s="16" t="str">
        <f>IF(Wedstrijden!AU634="x","L","")</f>
        <v/>
      </c>
      <c r="CS637" s="16" t="str">
        <f>IF(Wedstrijden!AV634="x","M","")</f>
        <v/>
      </c>
      <c r="CT637" s="16" t="str">
        <f>IF(Wedstrijden!AW634="x","Z","")</f>
        <v/>
      </c>
      <c r="CU637" s="16" t="str">
        <f>IF(Wedstrijden!BA634="x","ZZ","")</f>
        <v/>
      </c>
      <c r="CV637" s="16" t="str">
        <f>IF(COUNTA(Wedstrijden!AH634:AO634)&lt;&gt;0,2,"")</f>
        <v/>
      </c>
      <c r="CW637" s="16" t="str">
        <f t="shared" si="57"/>
        <v/>
      </c>
      <c r="CX637" s="16" t="str">
        <f>IF(Wedstrijden!AH634="x","BB","")</f>
        <v/>
      </c>
      <c r="CY637" s="16" t="str">
        <f>IF(Wedstrijden!AI634="x","B","")</f>
        <v/>
      </c>
      <c r="CZ637" s="16" t="str">
        <f>IF(Wedstrijden!AJ634="x","L","")</f>
        <v/>
      </c>
      <c r="DA637" s="16" t="str">
        <f>IF(Wedstrijden!AK634="x","M","")</f>
        <v/>
      </c>
      <c r="DB637" s="16" t="str">
        <f>IF(Wedstrijden!AL634="x","Z","")</f>
        <v/>
      </c>
      <c r="DC637" s="16" t="str">
        <f>IF(Wedstrijden!AM634="x","ZZ","")</f>
        <v/>
      </c>
      <c r="DD637" s="16" t="str">
        <f>IF(Wedstrijden!AO634="x","1.40","")</f>
        <v/>
      </c>
      <c r="DE637" s="16" t="str">
        <f>IF(COUNTA(Wedstrijden!BC634:BE634)&lt;&gt;0,6,"")</f>
        <v/>
      </c>
      <c r="DF637" s="16" t="str">
        <f t="shared" si="58"/>
        <v/>
      </c>
      <c r="DG637" s="16" t="str">
        <f>IF(Wedstrijden!BC634="x","L","")</f>
        <v/>
      </c>
      <c r="DH637" s="16" t="str">
        <f>IF(Wedstrijden!BD634="x","M","")</f>
        <v/>
      </c>
      <c r="DI637" s="16" t="str">
        <f>IF(Wedstrijden!BE634="x","Z","")</f>
        <v/>
      </c>
      <c r="DJ637" s="16" t="str">
        <f>IF(Wedstrijden!BF634="x","Z","")</f>
        <v/>
      </c>
      <c r="DK637" s="16" t="str">
        <f>IF(COUNTA(Wedstrijden!BH634:BJ634)&lt;&gt;0,6,"")</f>
        <v/>
      </c>
      <c r="DL637" s="16" t="str">
        <f t="shared" si="59"/>
        <v/>
      </c>
      <c r="DM637" s="16" t="str">
        <f>IF(Wedstrijden!BH634="x","L","")</f>
        <v/>
      </c>
      <c r="DN637" s="16" t="str">
        <f>IF(Wedstrijden!BI634="x","M","")</f>
        <v/>
      </c>
      <c r="DO637" s="16" t="str">
        <f>IF(Wedstrijden!BJ634="x","Z","")</f>
        <v/>
      </c>
      <c r="DP637" s="16" t="str">
        <f>IF(Wedstrijden!BK634="x","Z","")</f>
        <v/>
      </c>
    </row>
    <row r="638" spans="1:120" ht="14.4" x14ac:dyDescent="0.3">
      <c r="A638" s="18">
        <f>Wedstrijden!A635</f>
        <v>0</v>
      </c>
      <c r="B638" s="16" t="str">
        <f>IFERROR(VLOOKUP(Wedstrijden!#REF!,#REF!,2,FALSE),"")</f>
        <v/>
      </c>
      <c r="C638" s="16">
        <f>Wedstrijden!E635</f>
        <v>0</v>
      </c>
      <c r="D638" s="16" t="str">
        <f>IFERROR(VLOOKUP(Wedstrijden!#REF!,#REF!,2,FALSE),"")</f>
        <v/>
      </c>
      <c r="E638" s="16" t="str">
        <f>IFERROR(VLOOKUP(Wedstrijden!#REF!,#REF!,5,FALSE),"")</f>
        <v/>
      </c>
      <c r="F638" s="16" t="e">
        <f>IF(Wedstrijden!#REF!&lt;&gt;"",Wedstrijden!#REF!,"")</f>
        <v>#REF!</v>
      </c>
      <c r="G638" s="16" t="e">
        <f>IF(Wedstrijden!#REF!="Indoor",1,0)</f>
        <v>#REF!</v>
      </c>
      <c r="H638" s="16" t="e">
        <f>Wedstrijden!#REF!</f>
        <v>#REF!</v>
      </c>
      <c r="I638" s="16" t="e">
        <f>IF(Wedstrijden!#REF!="Nee",0,IF(Wedstrijden!#REF!="Ja",1,""))</f>
        <v>#REF!</v>
      </c>
      <c r="J638" s="16" t="e">
        <f>IF(Wedstrijden!#REF!&lt;&gt;"",Wedstrijden!#REF!,"")</f>
        <v>#REF!</v>
      </c>
      <c r="BJ638" s="16" t="str">
        <f>IF(COUNTA(Wedstrijden!T635:AB635)&lt;&gt;0,1,"")</f>
        <v/>
      </c>
      <c r="BK638" s="16" t="str">
        <f t="shared" si="54"/>
        <v/>
      </c>
      <c r="BL638" s="16" t="e">
        <f>IF(Wedstrijden!#REF!="x","AA","")</f>
        <v>#REF!</v>
      </c>
      <c r="BM638" s="16" t="e">
        <f>IF(Wedstrijden!#REF!="x","A","")</f>
        <v>#REF!</v>
      </c>
      <c r="BN638" s="16" t="str">
        <f>IF(Wedstrijden!T635="x","B1","")</f>
        <v/>
      </c>
      <c r="BO638" s="16" t="e">
        <f>IF(Wedstrijden!#REF!="x","BB","")</f>
        <v>#REF!</v>
      </c>
      <c r="BP638" s="16" t="str">
        <f>IF(Wedstrijden!V635="x","B","")</f>
        <v/>
      </c>
      <c r="BQ638" s="16" t="str">
        <f>IF(Wedstrijden!W635="x","L1","")</f>
        <v/>
      </c>
      <c r="BR638" s="16" t="str">
        <f>IF(Wedstrijden!X635="x","L2","")</f>
        <v/>
      </c>
      <c r="BS638" s="16" t="str">
        <f>IF(Wedstrijden!Y635="x","M1","")</f>
        <v/>
      </c>
      <c r="BT638" s="16" t="str">
        <f>IF(Wedstrijden!Z635="x","M2","")</f>
        <v/>
      </c>
      <c r="BU638" s="16" t="str">
        <f>IF(Wedstrijden!AA635="x","Z1","")</f>
        <v/>
      </c>
      <c r="BV638" s="16" t="str">
        <f>IF(Wedstrijden!AB635="x","Z2","")</f>
        <v/>
      </c>
      <c r="BW638" s="16" t="str">
        <f>IF(COUNTA(Wedstrijden!K635:S635)&lt;&gt;0,1,"")</f>
        <v/>
      </c>
      <c r="BX638" s="16" t="str">
        <f t="shared" si="55"/>
        <v/>
      </c>
      <c r="BY638" s="16" t="str">
        <f>IF(Wedstrijden!K635="x","BB","")</f>
        <v/>
      </c>
      <c r="BZ638" s="16" t="str">
        <f>IF(Wedstrijden!L635="x","B","")</f>
        <v/>
      </c>
      <c r="CA638" s="16" t="str">
        <f>IF(Wedstrijden!M635="x","L1","")</f>
        <v/>
      </c>
      <c r="CB638" s="16" t="str">
        <f>IF(Wedstrijden!N635="x","L2","")</f>
        <v/>
      </c>
      <c r="CC638" s="16" t="str">
        <f>IF(Wedstrijden!O635="x","M1","")</f>
        <v/>
      </c>
      <c r="CD638" s="16" t="str">
        <f>IF(Wedstrijden!P635="x","M2","")</f>
        <v/>
      </c>
      <c r="CE638" s="16" t="str">
        <f>IF(Wedstrijden!Q635="x","Z1","")</f>
        <v/>
      </c>
      <c r="CF638" s="16" t="str">
        <f>IF(Wedstrijden!R635="x","Z2","")</f>
        <v/>
      </c>
      <c r="CG638" s="16" t="str">
        <f>IF(Wedstrijden!S635="x","ZZL","")</f>
        <v/>
      </c>
      <c r="CL638" s="16" t="str">
        <f>IF(COUNTA(Wedstrijden!AQ635:BA635)&lt;&gt;0,2,"")</f>
        <v/>
      </c>
      <c r="CM638" s="16" t="str">
        <f t="shared" si="56"/>
        <v/>
      </c>
      <c r="CN638" s="16" t="str">
        <f>IF(Wedstrijden!AQ635="x","AA","")</f>
        <v/>
      </c>
      <c r="CO638" s="16" t="str">
        <f>IF(Wedstrijden!AR635="x","A","")</f>
        <v/>
      </c>
      <c r="CP638" s="16" t="str">
        <f>IF(Wedstrijden!AS635="x","BB","")</f>
        <v/>
      </c>
      <c r="CQ638" s="16" t="str">
        <f>IF(Wedstrijden!AT635="x","B","")</f>
        <v/>
      </c>
      <c r="CR638" s="16" t="str">
        <f>IF(Wedstrijden!AU635="x","L","")</f>
        <v/>
      </c>
      <c r="CS638" s="16" t="str">
        <f>IF(Wedstrijden!AV635="x","M","")</f>
        <v/>
      </c>
      <c r="CT638" s="16" t="str">
        <f>IF(Wedstrijden!AW635="x","Z","")</f>
        <v/>
      </c>
      <c r="CU638" s="16" t="str">
        <f>IF(Wedstrijden!BA635="x","ZZ","")</f>
        <v/>
      </c>
      <c r="CV638" s="16" t="str">
        <f>IF(COUNTA(Wedstrijden!AH635:AO635)&lt;&gt;0,2,"")</f>
        <v/>
      </c>
      <c r="CW638" s="16" t="str">
        <f t="shared" si="57"/>
        <v/>
      </c>
      <c r="CX638" s="16" t="str">
        <f>IF(Wedstrijden!AH635="x","BB","")</f>
        <v/>
      </c>
      <c r="CY638" s="16" t="str">
        <f>IF(Wedstrijden!AI635="x","B","")</f>
        <v/>
      </c>
      <c r="CZ638" s="16" t="str">
        <f>IF(Wedstrijden!AJ635="x","L","")</f>
        <v/>
      </c>
      <c r="DA638" s="16" t="str">
        <f>IF(Wedstrijden!AK635="x","M","")</f>
        <v/>
      </c>
      <c r="DB638" s="16" t="str">
        <f>IF(Wedstrijden!AL635="x","Z","")</f>
        <v/>
      </c>
      <c r="DC638" s="16" t="str">
        <f>IF(Wedstrijden!AM635="x","ZZ","")</f>
        <v/>
      </c>
      <c r="DD638" s="16" t="str">
        <f>IF(Wedstrijden!AO635="x","1.40","")</f>
        <v/>
      </c>
      <c r="DE638" s="16" t="str">
        <f>IF(COUNTA(Wedstrijden!BC635:BE635)&lt;&gt;0,6,"")</f>
        <v/>
      </c>
      <c r="DF638" s="16" t="str">
        <f t="shared" si="58"/>
        <v/>
      </c>
      <c r="DG638" s="16" t="str">
        <f>IF(Wedstrijden!BC635="x","L","")</f>
        <v/>
      </c>
      <c r="DH638" s="16" t="str">
        <f>IF(Wedstrijden!BD635="x","M","")</f>
        <v/>
      </c>
      <c r="DI638" s="16" t="str">
        <f>IF(Wedstrijden!BE635="x","Z","")</f>
        <v/>
      </c>
      <c r="DJ638" s="16" t="str">
        <f>IF(Wedstrijden!BF635="x","Z","")</f>
        <v/>
      </c>
      <c r="DK638" s="16" t="str">
        <f>IF(COUNTA(Wedstrijden!BH635:BJ635)&lt;&gt;0,6,"")</f>
        <v/>
      </c>
      <c r="DL638" s="16" t="str">
        <f t="shared" si="59"/>
        <v/>
      </c>
      <c r="DM638" s="16" t="str">
        <f>IF(Wedstrijden!BH635="x","L","")</f>
        <v/>
      </c>
      <c r="DN638" s="16" t="str">
        <f>IF(Wedstrijden!BI635="x","M","")</f>
        <v/>
      </c>
      <c r="DO638" s="16" t="str">
        <f>IF(Wedstrijden!BJ635="x","Z","")</f>
        <v/>
      </c>
      <c r="DP638" s="16" t="str">
        <f>IF(Wedstrijden!BK635="x","Z","")</f>
        <v/>
      </c>
    </row>
    <row r="639" spans="1:120" ht="14.4" x14ac:dyDescent="0.3">
      <c r="A639" s="18">
        <f>Wedstrijden!A636</f>
        <v>0</v>
      </c>
      <c r="B639" s="16" t="str">
        <f>IFERROR(VLOOKUP(Wedstrijden!#REF!,#REF!,2,FALSE),"")</f>
        <v/>
      </c>
      <c r="C639" s="16">
        <f>Wedstrijden!E636</f>
        <v>0</v>
      </c>
      <c r="D639" s="16" t="str">
        <f>IFERROR(VLOOKUP(Wedstrijden!#REF!,#REF!,2,FALSE),"")</f>
        <v/>
      </c>
      <c r="E639" s="16" t="str">
        <f>IFERROR(VLOOKUP(Wedstrijden!#REF!,#REF!,5,FALSE),"")</f>
        <v/>
      </c>
      <c r="F639" s="16" t="e">
        <f>IF(Wedstrijden!#REF!&lt;&gt;"",Wedstrijden!#REF!,"")</f>
        <v>#REF!</v>
      </c>
      <c r="G639" s="16" t="e">
        <f>IF(Wedstrijden!#REF!="Indoor",1,0)</f>
        <v>#REF!</v>
      </c>
      <c r="H639" s="16" t="e">
        <f>Wedstrijden!#REF!</f>
        <v>#REF!</v>
      </c>
      <c r="I639" s="16" t="e">
        <f>IF(Wedstrijden!#REF!="Nee",0,IF(Wedstrijden!#REF!="Ja",1,""))</f>
        <v>#REF!</v>
      </c>
      <c r="J639" s="16" t="e">
        <f>IF(Wedstrijden!#REF!&lt;&gt;"",Wedstrijden!#REF!,"")</f>
        <v>#REF!</v>
      </c>
      <c r="BJ639" s="16" t="str">
        <f>IF(COUNTA(Wedstrijden!T636:AB636)&lt;&gt;0,1,"")</f>
        <v/>
      </c>
      <c r="BK639" s="16" t="str">
        <f t="shared" si="54"/>
        <v/>
      </c>
      <c r="BL639" s="16" t="e">
        <f>IF(Wedstrijden!#REF!="x","AA","")</f>
        <v>#REF!</v>
      </c>
      <c r="BM639" s="16" t="e">
        <f>IF(Wedstrijden!#REF!="x","A","")</f>
        <v>#REF!</v>
      </c>
      <c r="BN639" s="16" t="str">
        <f>IF(Wedstrijden!T636="x","B1","")</f>
        <v/>
      </c>
      <c r="BO639" s="16" t="e">
        <f>IF(Wedstrijden!#REF!="x","BB","")</f>
        <v>#REF!</v>
      </c>
      <c r="BP639" s="16" t="str">
        <f>IF(Wedstrijden!V636="x","B","")</f>
        <v/>
      </c>
      <c r="BQ639" s="16" t="str">
        <f>IF(Wedstrijden!W636="x","L1","")</f>
        <v/>
      </c>
      <c r="BR639" s="16" t="str">
        <f>IF(Wedstrijden!X636="x","L2","")</f>
        <v/>
      </c>
      <c r="BS639" s="16" t="str">
        <f>IF(Wedstrijden!Y636="x","M1","")</f>
        <v/>
      </c>
      <c r="BT639" s="16" t="str">
        <f>IF(Wedstrijden!Z636="x","M2","")</f>
        <v/>
      </c>
      <c r="BU639" s="16" t="str">
        <f>IF(Wedstrijden!AA636="x","Z1","")</f>
        <v/>
      </c>
      <c r="BV639" s="16" t="str">
        <f>IF(Wedstrijden!AB636="x","Z2","")</f>
        <v/>
      </c>
      <c r="BW639" s="16" t="str">
        <f>IF(COUNTA(Wedstrijden!K636:S636)&lt;&gt;0,1,"")</f>
        <v/>
      </c>
      <c r="BX639" s="16" t="str">
        <f t="shared" si="55"/>
        <v/>
      </c>
      <c r="BY639" s="16" t="str">
        <f>IF(Wedstrijden!K636="x","BB","")</f>
        <v/>
      </c>
      <c r="BZ639" s="16" t="str">
        <f>IF(Wedstrijden!L636="x","B","")</f>
        <v/>
      </c>
      <c r="CA639" s="16" t="str">
        <f>IF(Wedstrijden!M636="x","L1","")</f>
        <v/>
      </c>
      <c r="CB639" s="16" t="str">
        <f>IF(Wedstrijden!N636="x","L2","")</f>
        <v/>
      </c>
      <c r="CC639" s="16" t="str">
        <f>IF(Wedstrijden!O636="x","M1","")</f>
        <v/>
      </c>
      <c r="CD639" s="16" t="str">
        <f>IF(Wedstrijden!P636="x","M2","")</f>
        <v/>
      </c>
      <c r="CE639" s="16" t="str">
        <f>IF(Wedstrijden!Q636="x","Z1","")</f>
        <v/>
      </c>
      <c r="CF639" s="16" t="str">
        <f>IF(Wedstrijden!R636="x","Z2","")</f>
        <v/>
      </c>
      <c r="CG639" s="16" t="str">
        <f>IF(Wedstrijden!S636="x","ZZL","")</f>
        <v/>
      </c>
      <c r="CL639" s="16" t="str">
        <f>IF(COUNTA(Wedstrijden!AQ636:BA636)&lt;&gt;0,2,"")</f>
        <v/>
      </c>
      <c r="CM639" s="16" t="str">
        <f t="shared" si="56"/>
        <v/>
      </c>
      <c r="CN639" s="16" t="str">
        <f>IF(Wedstrijden!AQ636="x","AA","")</f>
        <v/>
      </c>
      <c r="CO639" s="16" t="str">
        <f>IF(Wedstrijden!AR636="x","A","")</f>
        <v/>
      </c>
      <c r="CP639" s="16" t="str">
        <f>IF(Wedstrijden!AS636="x","BB","")</f>
        <v/>
      </c>
      <c r="CQ639" s="16" t="str">
        <f>IF(Wedstrijden!AT636="x","B","")</f>
        <v/>
      </c>
      <c r="CR639" s="16" t="str">
        <f>IF(Wedstrijden!AU636="x","L","")</f>
        <v/>
      </c>
      <c r="CS639" s="16" t="str">
        <f>IF(Wedstrijden!AV636="x","M","")</f>
        <v/>
      </c>
      <c r="CT639" s="16" t="str">
        <f>IF(Wedstrijden!AW636="x","Z","")</f>
        <v/>
      </c>
      <c r="CU639" s="16" t="str">
        <f>IF(Wedstrijden!BA636="x","ZZ","")</f>
        <v/>
      </c>
      <c r="CV639" s="16" t="str">
        <f>IF(COUNTA(Wedstrijden!AH636:AO636)&lt;&gt;0,2,"")</f>
        <v/>
      </c>
      <c r="CW639" s="16" t="str">
        <f t="shared" si="57"/>
        <v/>
      </c>
      <c r="CX639" s="16" t="str">
        <f>IF(Wedstrijden!AH636="x","BB","")</f>
        <v/>
      </c>
      <c r="CY639" s="16" t="str">
        <f>IF(Wedstrijden!AI636="x","B","")</f>
        <v/>
      </c>
      <c r="CZ639" s="16" t="str">
        <f>IF(Wedstrijden!AJ636="x","L","")</f>
        <v/>
      </c>
      <c r="DA639" s="16" t="str">
        <f>IF(Wedstrijden!AK636="x","M","")</f>
        <v/>
      </c>
      <c r="DB639" s="16" t="str">
        <f>IF(Wedstrijden!AL636="x","Z","")</f>
        <v/>
      </c>
      <c r="DC639" s="16" t="str">
        <f>IF(Wedstrijden!AM636="x","ZZ","")</f>
        <v/>
      </c>
      <c r="DD639" s="16" t="str">
        <f>IF(Wedstrijden!AO636="x","1.40","")</f>
        <v/>
      </c>
      <c r="DE639" s="16" t="str">
        <f>IF(COUNTA(Wedstrijden!BC636:BE636)&lt;&gt;0,6,"")</f>
        <v/>
      </c>
      <c r="DF639" s="16" t="str">
        <f t="shared" si="58"/>
        <v/>
      </c>
      <c r="DG639" s="16" t="str">
        <f>IF(Wedstrijden!BC636="x","L","")</f>
        <v/>
      </c>
      <c r="DH639" s="16" t="str">
        <f>IF(Wedstrijden!BD636="x","M","")</f>
        <v/>
      </c>
      <c r="DI639" s="16" t="str">
        <f>IF(Wedstrijden!BE636="x","Z","")</f>
        <v/>
      </c>
      <c r="DJ639" s="16" t="str">
        <f>IF(Wedstrijden!BF636="x","Z","")</f>
        <v/>
      </c>
      <c r="DK639" s="16" t="str">
        <f>IF(COUNTA(Wedstrijden!BH636:BJ636)&lt;&gt;0,6,"")</f>
        <v/>
      </c>
      <c r="DL639" s="16" t="str">
        <f t="shared" si="59"/>
        <v/>
      </c>
      <c r="DM639" s="16" t="str">
        <f>IF(Wedstrijden!BH636="x","L","")</f>
        <v/>
      </c>
      <c r="DN639" s="16" t="str">
        <f>IF(Wedstrijden!BI636="x","M","")</f>
        <v/>
      </c>
      <c r="DO639" s="16" t="str">
        <f>IF(Wedstrijden!BJ636="x","Z","")</f>
        <v/>
      </c>
      <c r="DP639" s="16" t="str">
        <f>IF(Wedstrijden!BK636="x","Z","")</f>
        <v/>
      </c>
    </row>
    <row r="640" spans="1:120" ht="14.4" x14ac:dyDescent="0.3">
      <c r="A640" s="18">
        <f>Wedstrijden!A637</f>
        <v>0</v>
      </c>
      <c r="B640" s="16" t="str">
        <f>IFERROR(VLOOKUP(Wedstrijden!#REF!,#REF!,2,FALSE),"")</f>
        <v/>
      </c>
      <c r="C640" s="16">
        <f>Wedstrijden!E637</f>
        <v>0</v>
      </c>
      <c r="D640" s="16" t="str">
        <f>IFERROR(VLOOKUP(Wedstrijden!#REF!,#REF!,2,FALSE),"")</f>
        <v/>
      </c>
      <c r="E640" s="16" t="str">
        <f>IFERROR(VLOOKUP(Wedstrijden!#REF!,#REF!,5,FALSE),"")</f>
        <v/>
      </c>
      <c r="F640" s="16" t="e">
        <f>IF(Wedstrijden!#REF!&lt;&gt;"",Wedstrijden!#REF!,"")</f>
        <v>#REF!</v>
      </c>
      <c r="G640" s="16" t="e">
        <f>IF(Wedstrijden!#REF!="Indoor",1,0)</f>
        <v>#REF!</v>
      </c>
      <c r="H640" s="16" t="e">
        <f>Wedstrijden!#REF!</f>
        <v>#REF!</v>
      </c>
      <c r="I640" s="16" t="e">
        <f>IF(Wedstrijden!#REF!="Nee",0,IF(Wedstrijden!#REF!="Ja",1,""))</f>
        <v>#REF!</v>
      </c>
      <c r="J640" s="16" t="e">
        <f>IF(Wedstrijden!#REF!&lt;&gt;"",Wedstrijden!#REF!,"")</f>
        <v>#REF!</v>
      </c>
      <c r="BJ640" s="16" t="str">
        <f>IF(COUNTA(Wedstrijden!T637:AB637)&lt;&gt;0,1,"")</f>
        <v/>
      </c>
      <c r="BK640" s="16" t="str">
        <f t="shared" si="54"/>
        <v/>
      </c>
      <c r="BL640" s="16" t="e">
        <f>IF(Wedstrijden!#REF!="x","AA","")</f>
        <v>#REF!</v>
      </c>
      <c r="BM640" s="16" t="e">
        <f>IF(Wedstrijden!#REF!="x","A","")</f>
        <v>#REF!</v>
      </c>
      <c r="BN640" s="16" t="str">
        <f>IF(Wedstrijden!T637="x","B1","")</f>
        <v/>
      </c>
      <c r="BO640" s="16" t="e">
        <f>IF(Wedstrijden!#REF!="x","BB","")</f>
        <v>#REF!</v>
      </c>
      <c r="BP640" s="16" t="str">
        <f>IF(Wedstrijden!V637="x","B","")</f>
        <v/>
      </c>
      <c r="BQ640" s="16" t="str">
        <f>IF(Wedstrijden!W637="x","L1","")</f>
        <v/>
      </c>
      <c r="BR640" s="16" t="str">
        <f>IF(Wedstrijden!X637="x","L2","")</f>
        <v/>
      </c>
      <c r="BS640" s="16" t="str">
        <f>IF(Wedstrijden!Y637="x","M1","")</f>
        <v/>
      </c>
      <c r="BT640" s="16" t="str">
        <f>IF(Wedstrijden!Z637="x","M2","")</f>
        <v/>
      </c>
      <c r="BU640" s="16" t="str">
        <f>IF(Wedstrijden!AA637="x","Z1","")</f>
        <v/>
      </c>
      <c r="BV640" s="16" t="str">
        <f>IF(Wedstrijden!AB637="x","Z2","")</f>
        <v/>
      </c>
      <c r="BW640" s="16" t="str">
        <f>IF(COUNTA(Wedstrijden!K637:S637)&lt;&gt;0,1,"")</f>
        <v/>
      </c>
      <c r="BX640" s="16" t="str">
        <f t="shared" si="55"/>
        <v/>
      </c>
      <c r="BY640" s="16" t="str">
        <f>IF(Wedstrijden!K637="x","BB","")</f>
        <v/>
      </c>
      <c r="BZ640" s="16" t="str">
        <f>IF(Wedstrijden!L637="x","B","")</f>
        <v/>
      </c>
      <c r="CA640" s="16" t="str">
        <f>IF(Wedstrijden!M637="x","L1","")</f>
        <v/>
      </c>
      <c r="CB640" s="16" t="str">
        <f>IF(Wedstrijden!N637="x","L2","")</f>
        <v/>
      </c>
      <c r="CC640" s="16" t="str">
        <f>IF(Wedstrijden!O637="x","M1","")</f>
        <v/>
      </c>
      <c r="CD640" s="16" t="str">
        <f>IF(Wedstrijden!P637="x","M2","")</f>
        <v/>
      </c>
      <c r="CE640" s="16" t="str">
        <f>IF(Wedstrijden!Q637="x","Z1","")</f>
        <v/>
      </c>
      <c r="CF640" s="16" t="str">
        <f>IF(Wedstrijden!R637="x","Z2","")</f>
        <v/>
      </c>
      <c r="CG640" s="16" t="str">
        <f>IF(Wedstrijden!S637="x","ZZL","")</f>
        <v/>
      </c>
      <c r="CL640" s="16" t="str">
        <f>IF(COUNTA(Wedstrijden!AQ637:BA637)&lt;&gt;0,2,"")</f>
        <v/>
      </c>
      <c r="CM640" s="16" t="str">
        <f t="shared" si="56"/>
        <v/>
      </c>
      <c r="CN640" s="16" t="str">
        <f>IF(Wedstrijden!AQ637="x","AA","")</f>
        <v/>
      </c>
      <c r="CO640" s="16" t="str">
        <f>IF(Wedstrijden!AR637="x","A","")</f>
        <v/>
      </c>
      <c r="CP640" s="16" t="str">
        <f>IF(Wedstrijden!AS637="x","BB","")</f>
        <v/>
      </c>
      <c r="CQ640" s="16" t="str">
        <f>IF(Wedstrijden!AT637="x","B","")</f>
        <v/>
      </c>
      <c r="CR640" s="16" t="str">
        <f>IF(Wedstrijden!AU637="x","L","")</f>
        <v/>
      </c>
      <c r="CS640" s="16" t="str">
        <f>IF(Wedstrijden!AV637="x","M","")</f>
        <v/>
      </c>
      <c r="CT640" s="16" t="str">
        <f>IF(Wedstrijden!AW637="x","Z","")</f>
        <v/>
      </c>
      <c r="CU640" s="16" t="str">
        <f>IF(Wedstrijden!BA637="x","ZZ","")</f>
        <v/>
      </c>
      <c r="CV640" s="16" t="str">
        <f>IF(COUNTA(Wedstrijden!AH637:AO637)&lt;&gt;0,2,"")</f>
        <v/>
      </c>
      <c r="CW640" s="16" t="str">
        <f t="shared" si="57"/>
        <v/>
      </c>
      <c r="CX640" s="16" t="str">
        <f>IF(Wedstrijden!AH637="x","BB","")</f>
        <v/>
      </c>
      <c r="CY640" s="16" t="str">
        <f>IF(Wedstrijden!AI637="x","B","")</f>
        <v/>
      </c>
      <c r="CZ640" s="16" t="str">
        <f>IF(Wedstrijden!AJ637="x","L","")</f>
        <v/>
      </c>
      <c r="DA640" s="16" t="str">
        <f>IF(Wedstrijden!AK637="x","M","")</f>
        <v/>
      </c>
      <c r="DB640" s="16" t="str">
        <f>IF(Wedstrijden!AL637="x","Z","")</f>
        <v/>
      </c>
      <c r="DC640" s="16" t="str">
        <f>IF(Wedstrijden!AM637="x","ZZ","")</f>
        <v/>
      </c>
      <c r="DD640" s="16" t="str">
        <f>IF(Wedstrijden!AO637="x","1.40","")</f>
        <v/>
      </c>
      <c r="DE640" s="16" t="str">
        <f>IF(COUNTA(Wedstrijden!BC637:BE637)&lt;&gt;0,6,"")</f>
        <v/>
      </c>
      <c r="DF640" s="16" t="str">
        <f t="shared" si="58"/>
        <v/>
      </c>
      <c r="DG640" s="16" t="str">
        <f>IF(Wedstrijden!BC637="x","L","")</f>
        <v/>
      </c>
      <c r="DH640" s="16" t="str">
        <f>IF(Wedstrijden!BD637="x","M","")</f>
        <v/>
      </c>
      <c r="DI640" s="16" t="str">
        <f>IF(Wedstrijden!BE637="x","Z","")</f>
        <v/>
      </c>
      <c r="DJ640" s="16" t="str">
        <f>IF(Wedstrijden!BF637="x","Z","")</f>
        <v/>
      </c>
      <c r="DK640" s="16" t="str">
        <f>IF(COUNTA(Wedstrijden!BH637:BJ637)&lt;&gt;0,6,"")</f>
        <v/>
      </c>
      <c r="DL640" s="16" t="str">
        <f t="shared" si="59"/>
        <v/>
      </c>
      <c r="DM640" s="16" t="str">
        <f>IF(Wedstrijden!BH637="x","L","")</f>
        <v/>
      </c>
      <c r="DN640" s="16" t="str">
        <f>IF(Wedstrijden!BI637="x","M","")</f>
        <v/>
      </c>
      <c r="DO640" s="16" t="str">
        <f>IF(Wedstrijden!BJ637="x","Z","")</f>
        <v/>
      </c>
      <c r="DP640" s="16" t="str">
        <f>IF(Wedstrijden!BK637="x","Z","")</f>
        <v/>
      </c>
    </row>
    <row r="641" spans="1:120" ht="14.4" x14ac:dyDescent="0.3">
      <c r="A641" s="18">
        <f>Wedstrijden!A638</f>
        <v>0</v>
      </c>
      <c r="B641" s="16" t="str">
        <f>IFERROR(VLOOKUP(Wedstrijden!#REF!,#REF!,2,FALSE),"")</f>
        <v/>
      </c>
      <c r="C641" s="16">
        <f>Wedstrijden!E638</f>
        <v>0</v>
      </c>
      <c r="D641" s="16" t="str">
        <f>IFERROR(VLOOKUP(Wedstrijden!#REF!,#REF!,2,FALSE),"")</f>
        <v/>
      </c>
      <c r="E641" s="16" t="str">
        <f>IFERROR(VLOOKUP(Wedstrijden!#REF!,#REF!,5,FALSE),"")</f>
        <v/>
      </c>
      <c r="F641" s="16" t="e">
        <f>IF(Wedstrijden!#REF!&lt;&gt;"",Wedstrijden!#REF!,"")</f>
        <v>#REF!</v>
      </c>
      <c r="G641" s="16" t="e">
        <f>IF(Wedstrijden!#REF!="Indoor",1,0)</f>
        <v>#REF!</v>
      </c>
      <c r="H641" s="16" t="e">
        <f>Wedstrijden!#REF!</f>
        <v>#REF!</v>
      </c>
      <c r="I641" s="16" t="e">
        <f>IF(Wedstrijden!#REF!="Nee",0,IF(Wedstrijden!#REF!="Ja",1,""))</f>
        <v>#REF!</v>
      </c>
      <c r="J641" s="16" t="e">
        <f>IF(Wedstrijden!#REF!&lt;&gt;"",Wedstrijden!#REF!,"")</f>
        <v>#REF!</v>
      </c>
      <c r="BJ641" s="16" t="str">
        <f>IF(COUNTA(Wedstrijden!T638:AB638)&lt;&gt;0,1,"")</f>
        <v/>
      </c>
      <c r="BK641" s="16" t="str">
        <f t="shared" si="54"/>
        <v/>
      </c>
      <c r="BL641" s="16" t="e">
        <f>IF(Wedstrijden!#REF!="x","AA","")</f>
        <v>#REF!</v>
      </c>
      <c r="BM641" s="16" t="e">
        <f>IF(Wedstrijden!#REF!="x","A","")</f>
        <v>#REF!</v>
      </c>
      <c r="BN641" s="16" t="str">
        <f>IF(Wedstrijden!T638="x","B1","")</f>
        <v/>
      </c>
      <c r="BO641" s="16" t="e">
        <f>IF(Wedstrijden!#REF!="x","BB","")</f>
        <v>#REF!</v>
      </c>
      <c r="BP641" s="16" t="str">
        <f>IF(Wedstrijden!V638="x","B","")</f>
        <v/>
      </c>
      <c r="BQ641" s="16" t="str">
        <f>IF(Wedstrijden!W638="x","L1","")</f>
        <v/>
      </c>
      <c r="BR641" s="16" t="str">
        <f>IF(Wedstrijden!X638="x","L2","")</f>
        <v/>
      </c>
      <c r="BS641" s="16" t="str">
        <f>IF(Wedstrijden!Y638="x","M1","")</f>
        <v/>
      </c>
      <c r="BT641" s="16" t="str">
        <f>IF(Wedstrijden!Z638="x","M2","")</f>
        <v/>
      </c>
      <c r="BU641" s="16" t="str">
        <f>IF(Wedstrijden!AA638="x","Z1","")</f>
        <v/>
      </c>
      <c r="BV641" s="16" t="str">
        <f>IF(Wedstrijden!AB638="x","Z2","")</f>
        <v/>
      </c>
      <c r="BW641" s="16" t="str">
        <f>IF(COUNTA(Wedstrijden!K638:S638)&lt;&gt;0,1,"")</f>
        <v/>
      </c>
      <c r="BX641" s="16" t="str">
        <f t="shared" si="55"/>
        <v/>
      </c>
      <c r="BY641" s="16" t="str">
        <f>IF(Wedstrijden!K638="x","BB","")</f>
        <v/>
      </c>
      <c r="BZ641" s="16" t="str">
        <f>IF(Wedstrijden!L638="x","B","")</f>
        <v/>
      </c>
      <c r="CA641" s="16" t="str">
        <f>IF(Wedstrijden!M638="x","L1","")</f>
        <v/>
      </c>
      <c r="CB641" s="16" t="str">
        <f>IF(Wedstrijden!N638="x","L2","")</f>
        <v/>
      </c>
      <c r="CC641" s="16" t="str">
        <f>IF(Wedstrijden!O638="x","M1","")</f>
        <v/>
      </c>
      <c r="CD641" s="16" t="str">
        <f>IF(Wedstrijden!P638="x","M2","")</f>
        <v/>
      </c>
      <c r="CE641" s="16" t="str">
        <f>IF(Wedstrijden!Q638="x","Z1","")</f>
        <v/>
      </c>
      <c r="CF641" s="16" t="str">
        <f>IF(Wedstrijden!R638="x","Z2","")</f>
        <v/>
      </c>
      <c r="CG641" s="16" t="str">
        <f>IF(Wedstrijden!S638="x","ZZL","")</f>
        <v/>
      </c>
      <c r="CL641" s="16" t="str">
        <f>IF(COUNTA(Wedstrijden!AQ638:BA638)&lt;&gt;0,2,"")</f>
        <v/>
      </c>
      <c r="CM641" s="16" t="str">
        <f t="shared" si="56"/>
        <v/>
      </c>
      <c r="CN641" s="16" t="str">
        <f>IF(Wedstrijden!AQ638="x","AA","")</f>
        <v/>
      </c>
      <c r="CO641" s="16" t="str">
        <f>IF(Wedstrijden!AR638="x","A","")</f>
        <v/>
      </c>
      <c r="CP641" s="16" t="str">
        <f>IF(Wedstrijden!AS638="x","BB","")</f>
        <v/>
      </c>
      <c r="CQ641" s="16" t="str">
        <f>IF(Wedstrijden!AT638="x","B","")</f>
        <v/>
      </c>
      <c r="CR641" s="16" t="str">
        <f>IF(Wedstrijden!AU638="x","L","")</f>
        <v/>
      </c>
      <c r="CS641" s="16" t="str">
        <f>IF(Wedstrijden!AV638="x","M","")</f>
        <v/>
      </c>
      <c r="CT641" s="16" t="str">
        <f>IF(Wedstrijden!AW638="x","Z","")</f>
        <v/>
      </c>
      <c r="CU641" s="16" t="str">
        <f>IF(Wedstrijden!BA638="x","ZZ","")</f>
        <v/>
      </c>
      <c r="CV641" s="16" t="str">
        <f>IF(COUNTA(Wedstrijden!AH638:AO638)&lt;&gt;0,2,"")</f>
        <v/>
      </c>
      <c r="CW641" s="16" t="str">
        <f t="shared" si="57"/>
        <v/>
      </c>
      <c r="CX641" s="16" t="str">
        <f>IF(Wedstrijden!AH638="x","BB","")</f>
        <v/>
      </c>
      <c r="CY641" s="16" t="str">
        <f>IF(Wedstrijden!AI638="x","B","")</f>
        <v/>
      </c>
      <c r="CZ641" s="16" t="str">
        <f>IF(Wedstrijden!AJ638="x","L","")</f>
        <v/>
      </c>
      <c r="DA641" s="16" t="str">
        <f>IF(Wedstrijden!AK638="x","M","")</f>
        <v/>
      </c>
      <c r="DB641" s="16" t="str">
        <f>IF(Wedstrijden!AL638="x","Z","")</f>
        <v/>
      </c>
      <c r="DC641" s="16" t="str">
        <f>IF(Wedstrijden!AM638="x","ZZ","")</f>
        <v/>
      </c>
      <c r="DD641" s="16" t="str">
        <f>IF(Wedstrijden!AO638="x","1.40","")</f>
        <v/>
      </c>
      <c r="DE641" s="16" t="str">
        <f>IF(COUNTA(Wedstrijden!BC638:BE638)&lt;&gt;0,6,"")</f>
        <v/>
      </c>
      <c r="DF641" s="16" t="str">
        <f t="shared" si="58"/>
        <v/>
      </c>
      <c r="DG641" s="16" t="str">
        <f>IF(Wedstrijden!BC638="x","L","")</f>
        <v/>
      </c>
      <c r="DH641" s="16" t="str">
        <f>IF(Wedstrijden!BD638="x","M","")</f>
        <v/>
      </c>
      <c r="DI641" s="16" t="str">
        <f>IF(Wedstrijden!BE638="x","Z","")</f>
        <v/>
      </c>
      <c r="DJ641" s="16" t="str">
        <f>IF(Wedstrijden!BF638="x","Z","")</f>
        <v/>
      </c>
      <c r="DK641" s="16" t="str">
        <f>IF(COUNTA(Wedstrijden!BH638:BJ638)&lt;&gt;0,6,"")</f>
        <v/>
      </c>
      <c r="DL641" s="16" t="str">
        <f t="shared" si="59"/>
        <v/>
      </c>
      <c r="DM641" s="16" t="str">
        <f>IF(Wedstrijden!BH638="x","L","")</f>
        <v/>
      </c>
      <c r="DN641" s="16" t="str">
        <f>IF(Wedstrijden!BI638="x","M","")</f>
        <v/>
      </c>
      <c r="DO641" s="16" t="str">
        <f>IF(Wedstrijden!BJ638="x","Z","")</f>
        <v/>
      </c>
      <c r="DP641" s="16" t="str">
        <f>IF(Wedstrijden!BK638="x","Z","")</f>
        <v/>
      </c>
    </row>
    <row r="642" spans="1:120" ht="14.4" x14ac:dyDescent="0.3">
      <c r="A642" s="18">
        <f>Wedstrijden!A639</f>
        <v>0</v>
      </c>
      <c r="B642" s="16" t="str">
        <f>IFERROR(VLOOKUP(Wedstrijden!#REF!,#REF!,2,FALSE),"")</f>
        <v/>
      </c>
      <c r="C642" s="16">
        <f>Wedstrijden!E639</f>
        <v>0</v>
      </c>
      <c r="D642" s="16" t="str">
        <f>IFERROR(VLOOKUP(Wedstrijden!#REF!,#REF!,2,FALSE),"")</f>
        <v/>
      </c>
      <c r="E642" s="16" t="str">
        <f>IFERROR(VLOOKUP(Wedstrijden!#REF!,#REF!,5,FALSE),"")</f>
        <v/>
      </c>
      <c r="F642" s="16" t="e">
        <f>IF(Wedstrijden!#REF!&lt;&gt;"",Wedstrijden!#REF!,"")</f>
        <v>#REF!</v>
      </c>
      <c r="G642" s="16" t="e">
        <f>IF(Wedstrijden!#REF!="Indoor",1,0)</f>
        <v>#REF!</v>
      </c>
      <c r="H642" s="16" t="e">
        <f>Wedstrijden!#REF!</f>
        <v>#REF!</v>
      </c>
      <c r="I642" s="16" t="e">
        <f>IF(Wedstrijden!#REF!="Nee",0,IF(Wedstrijden!#REF!="Ja",1,""))</f>
        <v>#REF!</v>
      </c>
      <c r="J642" s="16" t="e">
        <f>IF(Wedstrijden!#REF!&lt;&gt;"",Wedstrijden!#REF!,"")</f>
        <v>#REF!</v>
      </c>
      <c r="BJ642" s="16" t="str">
        <f>IF(COUNTA(Wedstrijden!T639:AB639)&lt;&gt;0,1,"")</f>
        <v/>
      </c>
      <c r="BK642" s="16" t="str">
        <f t="shared" si="54"/>
        <v/>
      </c>
      <c r="BL642" s="16" t="e">
        <f>IF(Wedstrijden!#REF!="x","AA","")</f>
        <v>#REF!</v>
      </c>
      <c r="BM642" s="16" t="e">
        <f>IF(Wedstrijden!#REF!="x","A","")</f>
        <v>#REF!</v>
      </c>
      <c r="BN642" s="16" t="str">
        <f>IF(Wedstrijden!T639="x","B1","")</f>
        <v/>
      </c>
      <c r="BO642" s="16" t="e">
        <f>IF(Wedstrijden!#REF!="x","BB","")</f>
        <v>#REF!</v>
      </c>
      <c r="BP642" s="16" t="str">
        <f>IF(Wedstrijden!V639="x","B","")</f>
        <v/>
      </c>
      <c r="BQ642" s="16" t="str">
        <f>IF(Wedstrijden!W639="x","L1","")</f>
        <v/>
      </c>
      <c r="BR642" s="16" t="str">
        <f>IF(Wedstrijden!X639="x","L2","")</f>
        <v/>
      </c>
      <c r="BS642" s="16" t="str">
        <f>IF(Wedstrijden!Y639="x","M1","")</f>
        <v/>
      </c>
      <c r="BT642" s="16" t="str">
        <f>IF(Wedstrijden!Z639="x","M2","")</f>
        <v/>
      </c>
      <c r="BU642" s="16" t="str">
        <f>IF(Wedstrijden!AA639="x","Z1","")</f>
        <v/>
      </c>
      <c r="BV642" s="16" t="str">
        <f>IF(Wedstrijden!AB639="x","Z2","")</f>
        <v/>
      </c>
      <c r="BW642" s="16" t="str">
        <f>IF(COUNTA(Wedstrijden!K639:S639)&lt;&gt;0,1,"")</f>
        <v/>
      </c>
      <c r="BX642" s="16" t="str">
        <f t="shared" si="55"/>
        <v/>
      </c>
      <c r="BY642" s="16" t="str">
        <f>IF(Wedstrijden!K639="x","BB","")</f>
        <v/>
      </c>
      <c r="BZ642" s="16" t="str">
        <f>IF(Wedstrijden!L639="x","B","")</f>
        <v/>
      </c>
      <c r="CA642" s="16" t="str">
        <f>IF(Wedstrijden!M639="x","L1","")</f>
        <v/>
      </c>
      <c r="CB642" s="16" t="str">
        <f>IF(Wedstrijden!N639="x","L2","")</f>
        <v/>
      </c>
      <c r="CC642" s="16" t="str">
        <f>IF(Wedstrijden!O639="x","M1","")</f>
        <v/>
      </c>
      <c r="CD642" s="16" t="str">
        <f>IF(Wedstrijden!P639="x","M2","")</f>
        <v/>
      </c>
      <c r="CE642" s="16" t="str">
        <f>IF(Wedstrijden!Q639="x","Z1","")</f>
        <v/>
      </c>
      <c r="CF642" s="16" t="str">
        <f>IF(Wedstrijden!R639="x","Z2","")</f>
        <v/>
      </c>
      <c r="CG642" s="16" t="str">
        <f>IF(Wedstrijden!S639="x","ZZL","")</f>
        <v/>
      </c>
      <c r="CL642" s="16" t="str">
        <f>IF(COUNTA(Wedstrijden!AQ639:BA639)&lt;&gt;0,2,"")</f>
        <v/>
      </c>
      <c r="CM642" s="16" t="str">
        <f t="shared" si="56"/>
        <v/>
      </c>
      <c r="CN642" s="16" t="str">
        <f>IF(Wedstrijden!AQ639="x","AA","")</f>
        <v/>
      </c>
      <c r="CO642" s="16" t="str">
        <f>IF(Wedstrijden!AR639="x","A","")</f>
        <v/>
      </c>
      <c r="CP642" s="16" t="str">
        <f>IF(Wedstrijden!AS639="x","BB","")</f>
        <v/>
      </c>
      <c r="CQ642" s="16" t="str">
        <f>IF(Wedstrijden!AT639="x","B","")</f>
        <v/>
      </c>
      <c r="CR642" s="16" t="str">
        <f>IF(Wedstrijden!AU639="x","L","")</f>
        <v/>
      </c>
      <c r="CS642" s="16" t="str">
        <f>IF(Wedstrijden!AV639="x","M","")</f>
        <v/>
      </c>
      <c r="CT642" s="16" t="str">
        <f>IF(Wedstrijden!AW639="x","Z","")</f>
        <v/>
      </c>
      <c r="CU642" s="16" t="str">
        <f>IF(Wedstrijden!BA639="x","ZZ","")</f>
        <v/>
      </c>
      <c r="CV642" s="16" t="str">
        <f>IF(COUNTA(Wedstrijden!AH639:AO639)&lt;&gt;0,2,"")</f>
        <v/>
      </c>
      <c r="CW642" s="16" t="str">
        <f t="shared" si="57"/>
        <v/>
      </c>
      <c r="CX642" s="16" t="str">
        <f>IF(Wedstrijden!AH639="x","BB","")</f>
        <v/>
      </c>
      <c r="CY642" s="16" t="str">
        <f>IF(Wedstrijden!AI639="x","B","")</f>
        <v/>
      </c>
      <c r="CZ642" s="16" t="str">
        <f>IF(Wedstrijden!AJ639="x","L","")</f>
        <v/>
      </c>
      <c r="DA642" s="16" t="str">
        <f>IF(Wedstrijden!AK639="x","M","")</f>
        <v/>
      </c>
      <c r="DB642" s="16" t="str">
        <f>IF(Wedstrijden!AL639="x","Z","")</f>
        <v/>
      </c>
      <c r="DC642" s="16" t="str">
        <f>IF(Wedstrijden!AM639="x","ZZ","")</f>
        <v/>
      </c>
      <c r="DD642" s="16" t="str">
        <f>IF(Wedstrijden!AO639="x","1.40","")</f>
        <v/>
      </c>
      <c r="DE642" s="16" t="str">
        <f>IF(COUNTA(Wedstrijden!BC639:BE639)&lt;&gt;0,6,"")</f>
        <v/>
      </c>
      <c r="DF642" s="16" t="str">
        <f t="shared" si="58"/>
        <v/>
      </c>
      <c r="DG642" s="16" t="str">
        <f>IF(Wedstrijden!BC639="x","L","")</f>
        <v/>
      </c>
      <c r="DH642" s="16" t="str">
        <f>IF(Wedstrijden!BD639="x","M","")</f>
        <v/>
      </c>
      <c r="DI642" s="16" t="str">
        <f>IF(Wedstrijden!BE639="x","Z","")</f>
        <v/>
      </c>
      <c r="DJ642" s="16" t="str">
        <f>IF(Wedstrijden!BF639="x","Z","")</f>
        <v/>
      </c>
      <c r="DK642" s="16" t="str">
        <f>IF(COUNTA(Wedstrijden!BH639:BJ639)&lt;&gt;0,6,"")</f>
        <v/>
      </c>
      <c r="DL642" s="16" t="str">
        <f t="shared" si="59"/>
        <v/>
      </c>
      <c r="DM642" s="16" t="str">
        <f>IF(Wedstrijden!BH639="x","L","")</f>
        <v/>
      </c>
      <c r="DN642" s="16" t="str">
        <f>IF(Wedstrijden!BI639="x","M","")</f>
        <v/>
      </c>
      <c r="DO642" s="16" t="str">
        <f>IF(Wedstrijden!BJ639="x","Z","")</f>
        <v/>
      </c>
      <c r="DP642" s="16" t="str">
        <f>IF(Wedstrijden!BK639="x","Z","")</f>
        <v/>
      </c>
    </row>
    <row r="643" spans="1:120" ht="14.4" x14ac:dyDescent="0.3">
      <c r="A643" s="18">
        <f>Wedstrijden!A640</f>
        <v>0</v>
      </c>
      <c r="B643" s="16" t="str">
        <f>IFERROR(VLOOKUP(Wedstrijden!#REF!,#REF!,2,FALSE),"")</f>
        <v/>
      </c>
      <c r="C643" s="16">
        <f>Wedstrijden!E640</f>
        <v>0</v>
      </c>
      <c r="D643" s="16" t="str">
        <f>IFERROR(VLOOKUP(Wedstrijden!#REF!,#REF!,2,FALSE),"")</f>
        <v/>
      </c>
      <c r="E643" s="16" t="str">
        <f>IFERROR(VLOOKUP(Wedstrijden!#REF!,#REF!,5,FALSE),"")</f>
        <v/>
      </c>
      <c r="F643" s="16" t="e">
        <f>IF(Wedstrijden!#REF!&lt;&gt;"",Wedstrijden!#REF!,"")</f>
        <v>#REF!</v>
      </c>
      <c r="G643" s="16" t="e">
        <f>IF(Wedstrijden!#REF!="Indoor",1,0)</f>
        <v>#REF!</v>
      </c>
      <c r="H643" s="16" t="e">
        <f>Wedstrijden!#REF!</f>
        <v>#REF!</v>
      </c>
      <c r="I643" s="16" t="e">
        <f>IF(Wedstrijden!#REF!="Nee",0,IF(Wedstrijden!#REF!="Ja",1,""))</f>
        <v>#REF!</v>
      </c>
      <c r="J643" s="16" t="e">
        <f>IF(Wedstrijden!#REF!&lt;&gt;"",Wedstrijden!#REF!,"")</f>
        <v>#REF!</v>
      </c>
      <c r="BJ643" s="16" t="str">
        <f>IF(COUNTA(Wedstrijden!T640:AB640)&lt;&gt;0,1,"")</f>
        <v/>
      </c>
      <c r="BK643" s="16" t="str">
        <f t="shared" ref="BK643:BK706" si="60">IF(COUNTBLANK(BJ643) = 1,"",2)</f>
        <v/>
      </c>
      <c r="BL643" s="16" t="e">
        <f>IF(Wedstrijden!#REF!="x","AA","")</f>
        <v>#REF!</v>
      </c>
      <c r="BM643" s="16" t="e">
        <f>IF(Wedstrijden!#REF!="x","A","")</f>
        <v>#REF!</v>
      </c>
      <c r="BN643" s="16" t="str">
        <f>IF(Wedstrijden!T640="x","B1","")</f>
        <v/>
      </c>
      <c r="BO643" s="16" t="e">
        <f>IF(Wedstrijden!#REF!="x","BB","")</f>
        <v>#REF!</v>
      </c>
      <c r="BP643" s="16" t="str">
        <f>IF(Wedstrijden!V640="x","B","")</f>
        <v/>
      </c>
      <c r="BQ643" s="16" t="str">
        <f>IF(Wedstrijden!W640="x","L1","")</f>
        <v/>
      </c>
      <c r="BR643" s="16" t="str">
        <f>IF(Wedstrijden!X640="x","L2","")</f>
        <v/>
      </c>
      <c r="BS643" s="16" t="str">
        <f>IF(Wedstrijden!Y640="x","M1","")</f>
        <v/>
      </c>
      <c r="BT643" s="16" t="str">
        <f>IF(Wedstrijden!Z640="x","M2","")</f>
        <v/>
      </c>
      <c r="BU643" s="16" t="str">
        <f>IF(Wedstrijden!AA640="x","Z1","")</f>
        <v/>
      </c>
      <c r="BV643" s="16" t="str">
        <f>IF(Wedstrijden!AB640="x","Z2","")</f>
        <v/>
      </c>
      <c r="BW643" s="16" t="str">
        <f>IF(COUNTA(Wedstrijden!K640:S640)&lt;&gt;0,1,"")</f>
        <v/>
      </c>
      <c r="BX643" s="16" t="str">
        <f t="shared" ref="BX643:BX706" si="61">IF(COUNTBLANK(BW643) = 1,"",1)</f>
        <v/>
      </c>
      <c r="BY643" s="16" t="str">
        <f>IF(Wedstrijden!K640="x","BB","")</f>
        <v/>
      </c>
      <c r="BZ643" s="16" t="str">
        <f>IF(Wedstrijden!L640="x","B","")</f>
        <v/>
      </c>
      <c r="CA643" s="16" t="str">
        <f>IF(Wedstrijden!M640="x","L1","")</f>
        <v/>
      </c>
      <c r="CB643" s="16" t="str">
        <f>IF(Wedstrijden!N640="x","L2","")</f>
        <v/>
      </c>
      <c r="CC643" s="16" t="str">
        <f>IF(Wedstrijden!O640="x","M1","")</f>
        <v/>
      </c>
      <c r="CD643" s="16" t="str">
        <f>IF(Wedstrijden!P640="x","M2","")</f>
        <v/>
      </c>
      <c r="CE643" s="16" t="str">
        <f>IF(Wedstrijden!Q640="x","Z1","")</f>
        <v/>
      </c>
      <c r="CF643" s="16" t="str">
        <f>IF(Wedstrijden!R640="x","Z2","")</f>
        <v/>
      </c>
      <c r="CG643" s="16" t="str">
        <f>IF(Wedstrijden!S640="x","ZZL","")</f>
        <v/>
      </c>
      <c r="CL643" s="16" t="str">
        <f>IF(COUNTA(Wedstrijden!AQ640:BA640)&lt;&gt;0,2,"")</f>
        <v/>
      </c>
      <c r="CM643" s="16" t="str">
        <f t="shared" ref="CM643:CM706" si="62">IF(COUNTBLANK(CL643) = 1,"",2)</f>
        <v/>
      </c>
      <c r="CN643" s="16" t="str">
        <f>IF(Wedstrijden!AQ640="x","AA","")</f>
        <v/>
      </c>
      <c r="CO643" s="16" t="str">
        <f>IF(Wedstrijden!AR640="x","A","")</f>
        <v/>
      </c>
      <c r="CP643" s="16" t="str">
        <f>IF(Wedstrijden!AS640="x","BB","")</f>
        <v/>
      </c>
      <c r="CQ643" s="16" t="str">
        <f>IF(Wedstrijden!AT640="x","B","")</f>
        <v/>
      </c>
      <c r="CR643" s="16" t="str">
        <f>IF(Wedstrijden!AU640="x","L","")</f>
        <v/>
      </c>
      <c r="CS643" s="16" t="str">
        <f>IF(Wedstrijden!AV640="x","M","")</f>
        <v/>
      </c>
      <c r="CT643" s="16" t="str">
        <f>IF(Wedstrijden!AW640="x","Z","")</f>
        <v/>
      </c>
      <c r="CU643" s="16" t="str">
        <f>IF(Wedstrijden!BA640="x","ZZ","")</f>
        <v/>
      </c>
      <c r="CV643" s="16" t="str">
        <f>IF(COUNTA(Wedstrijden!AH640:AO640)&lt;&gt;0,2,"")</f>
        <v/>
      </c>
      <c r="CW643" s="16" t="str">
        <f t="shared" ref="CW643:CW706" si="63">IF(COUNTBLANK(CV643) = 1,"",1)</f>
        <v/>
      </c>
      <c r="CX643" s="16" t="str">
        <f>IF(Wedstrijden!AH640="x","BB","")</f>
        <v/>
      </c>
      <c r="CY643" s="16" t="str">
        <f>IF(Wedstrijden!AI640="x","B","")</f>
        <v/>
      </c>
      <c r="CZ643" s="16" t="str">
        <f>IF(Wedstrijden!AJ640="x","L","")</f>
        <v/>
      </c>
      <c r="DA643" s="16" t="str">
        <f>IF(Wedstrijden!AK640="x","M","")</f>
        <v/>
      </c>
      <c r="DB643" s="16" t="str">
        <f>IF(Wedstrijden!AL640="x","Z","")</f>
        <v/>
      </c>
      <c r="DC643" s="16" t="str">
        <f>IF(Wedstrijden!AM640="x","ZZ","")</f>
        <v/>
      </c>
      <c r="DD643" s="16" t="str">
        <f>IF(Wedstrijden!AO640="x","1.40","")</f>
        <v/>
      </c>
      <c r="DE643" s="16" t="str">
        <f>IF(COUNTA(Wedstrijden!BC640:BE640)&lt;&gt;0,6,"")</f>
        <v/>
      </c>
      <c r="DF643" s="16" t="str">
        <f t="shared" ref="DF643:DF706" si="64">IF(COUNTBLANK(DE643) = 1,"",2)</f>
        <v/>
      </c>
      <c r="DG643" s="16" t="str">
        <f>IF(Wedstrijden!BC640="x","L","")</f>
        <v/>
      </c>
      <c r="DH643" s="16" t="str">
        <f>IF(Wedstrijden!BD640="x","M","")</f>
        <v/>
      </c>
      <c r="DI643" s="16" t="str">
        <f>IF(Wedstrijden!BE640="x","Z","")</f>
        <v/>
      </c>
      <c r="DJ643" s="16" t="str">
        <f>IF(Wedstrijden!BF640="x","Z","")</f>
        <v/>
      </c>
      <c r="DK643" s="16" t="str">
        <f>IF(COUNTA(Wedstrijden!BH640:BJ640)&lt;&gt;0,6,"")</f>
        <v/>
      </c>
      <c r="DL643" s="16" t="str">
        <f t="shared" ref="DL643:DL706" si="65">IF(COUNTBLANK(DK643) = 1,"",1)</f>
        <v/>
      </c>
      <c r="DM643" s="16" t="str">
        <f>IF(Wedstrijden!BH640="x","L","")</f>
        <v/>
      </c>
      <c r="DN643" s="16" t="str">
        <f>IF(Wedstrijden!BI640="x","M","")</f>
        <v/>
      </c>
      <c r="DO643" s="16" t="str">
        <f>IF(Wedstrijden!BJ640="x","Z","")</f>
        <v/>
      </c>
      <c r="DP643" s="16" t="str">
        <f>IF(Wedstrijden!BK640="x","Z","")</f>
        <v/>
      </c>
    </row>
    <row r="644" spans="1:120" ht="14.4" x14ac:dyDescent="0.3">
      <c r="A644" s="18">
        <f>Wedstrijden!A641</f>
        <v>0</v>
      </c>
      <c r="B644" s="16" t="str">
        <f>IFERROR(VLOOKUP(Wedstrijden!#REF!,#REF!,2,FALSE),"")</f>
        <v/>
      </c>
      <c r="C644" s="16">
        <f>Wedstrijden!E641</f>
        <v>0</v>
      </c>
      <c r="D644" s="16" t="str">
        <f>IFERROR(VLOOKUP(Wedstrijden!#REF!,#REF!,2,FALSE),"")</f>
        <v/>
      </c>
      <c r="E644" s="16" t="str">
        <f>IFERROR(VLOOKUP(Wedstrijden!#REF!,#REF!,5,FALSE),"")</f>
        <v/>
      </c>
      <c r="F644" s="16" t="e">
        <f>IF(Wedstrijden!#REF!&lt;&gt;"",Wedstrijden!#REF!,"")</f>
        <v>#REF!</v>
      </c>
      <c r="G644" s="16" t="e">
        <f>IF(Wedstrijden!#REF!="Indoor",1,0)</f>
        <v>#REF!</v>
      </c>
      <c r="H644" s="16" t="e">
        <f>Wedstrijden!#REF!</f>
        <v>#REF!</v>
      </c>
      <c r="I644" s="16" t="e">
        <f>IF(Wedstrijden!#REF!="Nee",0,IF(Wedstrijden!#REF!="Ja",1,""))</f>
        <v>#REF!</v>
      </c>
      <c r="J644" s="16" t="e">
        <f>IF(Wedstrijden!#REF!&lt;&gt;"",Wedstrijden!#REF!,"")</f>
        <v>#REF!</v>
      </c>
      <c r="BJ644" s="16" t="str">
        <f>IF(COUNTA(Wedstrijden!T641:AB641)&lt;&gt;0,1,"")</f>
        <v/>
      </c>
      <c r="BK644" s="16" t="str">
        <f t="shared" si="60"/>
        <v/>
      </c>
      <c r="BL644" s="16" t="e">
        <f>IF(Wedstrijden!#REF!="x","AA","")</f>
        <v>#REF!</v>
      </c>
      <c r="BM644" s="16" t="e">
        <f>IF(Wedstrijden!#REF!="x","A","")</f>
        <v>#REF!</v>
      </c>
      <c r="BN644" s="16" t="str">
        <f>IF(Wedstrijden!T641="x","B1","")</f>
        <v/>
      </c>
      <c r="BO644" s="16" t="e">
        <f>IF(Wedstrijden!#REF!="x","BB","")</f>
        <v>#REF!</v>
      </c>
      <c r="BP644" s="16" t="str">
        <f>IF(Wedstrijden!V641="x","B","")</f>
        <v/>
      </c>
      <c r="BQ644" s="16" t="str">
        <f>IF(Wedstrijden!W641="x","L1","")</f>
        <v/>
      </c>
      <c r="BR644" s="16" t="str">
        <f>IF(Wedstrijden!X641="x","L2","")</f>
        <v/>
      </c>
      <c r="BS644" s="16" t="str">
        <f>IF(Wedstrijden!Y641="x","M1","")</f>
        <v/>
      </c>
      <c r="BT644" s="16" t="str">
        <f>IF(Wedstrijden!Z641="x","M2","")</f>
        <v/>
      </c>
      <c r="BU644" s="16" t="str">
        <f>IF(Wedstrijden!AA641="x","Z1","")</f>
        <v/>
      </c>
      <c r="BV644" s="16" t="str">
        <f>IF(Wedstrijden!AB641="x","Z2","")</f>
        <v/>
      </c>
      <c r="BW644" s="16" t="str">
        <f>IF(COUNTA(Wedstrijden!K641:S641)&lt;&gt;0,1,"")</f>
        <v/>
      </c>
      <c r="BX644" s="16" t="str">
        <f t="shared" si="61"/>
        <v/>
      </c>
      <c r="BY644" s="16" t="str">
        <f>IF(Wedstrijden!K641="x","BB","")</f>
        <v/>
      </c>
      <c r="BZ644" s="16" t="str">
        <f>IF(Wedstrijden!L641="x","B","")</f>
        <v/>
      </c>
      <c r="CA644" s="16" t="str">
        <f>IF(Wedstrijden!M641="x","L1","")</f>
        <v/>
      </c>
      <c r="CB644" s="16" t="str">
        <f>IF(Wedstrijden!N641="x","L2","")</f>
        <v/>
      </c>
      <c r="CC644" s="16" t="str">
        <f>IF(Wedstrijden!O641="x","M1","")</f>
        <v/>
      </c>
      <c r="CD644" s="16" t="str">
        <f>IF(Wedstrijden!P641="x","M2","")</f>
        <v/>
      </c>
      <c r="CE644" s="16" t="str">
        <f>IF(Wedstrijden!Q641="x","Z1","")</f>
        <v/>
      </c>
      <c r="CF644" s="16" t="str">
        <f>IF(Wedstrijden!R641="x","Z2","")</f>
        <v/>
      </c>
      <c r="CG644" s="16" t="str">
        <f>IF(Wedstrijden!S641="x","ZZL","")</f>
        <v/>
      </c>
      <c r="CL644" s="16" t="str">
        <f>IF(COUNTA(Wedstrijden!AQ641:BA641)&lt;&gt;0,2,"")</f>
        <v/>
      </c>
      <c r="CM644" s="16" t="str">
        <f t="shared" si="62"/>
        <v/>
      </c>
      <c r="CN644" s="16" t="str">
        <f>IF(Wedstrijden!AQ641="x","AA","")</f>
        <v/>
      </c>
      <c r="CO644" s="16" t="str">
        <f>IF(Wedstrijden!AR641="x","A","")</f>
        <v/>
      </c>
      <c r="CP644" s="16" t="str">
        <f>IF(Wedstrijden!AS641="x","BB","")</f>
        <v/>
      </c>
      <c r="CQ644" s="16" t="str">
        <f>IF(Wedstrijden!AT641="x","B","")</f>
        <v/>
      </c>
      <c r="CR644" s="16" t="str">
        <f>IF(Wedstrijden!AU641="x","L","")</f>
        <v/>
      </c>
      <c r="CS644" s="16" t="str">
        <f>IF(Wedstrijden!AV641="x","M","")</f>
        <v/>
      </c>
      <c r="CT644" s="16" t="str">
        <f>IF(Wedstrijden!AW641="x","Z","")</f>
        <v/>
      </c>
      <c r="CU644" s="16" t="str">
        <f>IF(Wedstrijden!BA641="x","ZZ","")</f>
        <v/>
      </c>
      <c r="CV644" s="16" t="str">
        <f>IF(COUNTA(Wedstrijden!AH641:AO641)&lt;&gt;0,2,"")</f>
        <v/>
      </c>
      <c r="CW644" s="16" t="str">
        <f t="shared" si="63"/>
        <v/>
      </c>
      <c r="CX644" s="16" t="str">
        <f>IF(Wedstrijden!AH641="x","BB","")</f>
        <v/>
      </c>
      <c r="CY644" s="16" t="str">
        <f>IF(Wedstrijden!AI641="x","B","")</f>
        <v/>
      </c>
      <c r="CZ644" s="16" t="str">
        <f>IF(Wedstrijden!AJ641="x","L","")</f>
        <v/>
      </c>
      <c r="DA644" s="16" t="str">
        <f>IF(Wedstrijden!AK641="x","M","")</f>
        <v/>
      </c>
      <c r="DB644" s="16" t="str">
        <f>IF(Wedstrijden!AL641="x","Z","")</f>
        <v/>
      </c>
      <c r="DC644" s="16" t="str">
        <f>IF(Wedstrijden!AM641="x","ZZ","")</f>
        <v/>
      </c>
      <c r="DD644" s="16" t="str">
        <f>IF(Wedstrijden!AO641="x","1.40","")</f>
        <v/>
      </c>
      <c r="DE644" s="16" t="str">
        <f>IF(COUNTA(Wedstrijden!BC641:BE641)&lt;&gt;0,6,"")</f>
        <v/>
      </c>
      <c r="DF644" s="16" t="str">
        <f t="shared" si="64"/>
        <v/>
      </c>
      <c r="DG644" s="16" t="str">
        <f>IF(Wedstrijden!BC641="x","L","")</f>
        <v/>
      </c>
      <c r="DH644" s="16" t="str">
        <f>IF(Wedstrijden!BD641="x","M","")</f>
        <v/>
      </c>
      <c r="DI644" s="16" t="str">
        <f>IF(Wedstrijden!BE641="x","Z","")</f>
        <v/>
      </c>
      <c r="DJ644" s="16" t="str">
        <f>IF(Wedstrijden!BF641="x","Z","")</f>
        <v/>
      </c>
      <c r="DK644" s="16" t="str">
        <f>IF(COUNTA(Wedstrijden!BH641:BJ641)&lt;&gt;0,6,"")</f>
        <v/>
      </c>
      <c r="DL644" s="16" t="str">
        <f t="shared" si="65"/>
        <v/>
      </c>
      <c r="DM644" s="16" t="str">
        <f>IF(Wedstrijden!BH641="x","L","")</f>
        <v/>
      </c>
      <c r="DN644" s="16" t="str">
        <f>IF(Wedstrijden!BI641="x","M","")</f>
        <v/>
      </c>
      <c r="DO644" s="16" t="str">
        <f>IF(Wedstrijden!BJ641="x","Z","")</f>
        <v/>
      </c>
      <c r="DP644" s="16" t="str">
        <f>IF(Wedstrijden!BK641="x","Z","")</f>
        <v/>
      </c>
    </row>
    <row r="645" spans="1:120" ht="14.4" x14ac:dyDescent="0.3">
      <c r="A645" s="18">
        <f>Wedstrijden!A642</f>
        <v>0</v>
      </c>
      <c r="B645" s="16" t="str">
        <f>IFERROR(VLOOKUP(Wedstrijden!#REF!,#REF!,2,FALSE),"")</f>
        <v/>
      </c>
      <c r="C645" s="16">
        <f>Wedstrijden!E642</f>
        <v>0</v>
      </c>
      <c r="D645" s="16" t="str">
        <f>IFERROR(VLOOKUP(Wedstrijden!#REF!,#REF!,2,FALSE),"")</f>
        <v/>
      </c>
      <c r="E645" s="16" t="str">
        <f>IFERROR(VLOOKUP(Wedstrijden!#REF!,#REF!,5,FALSE),"")</f>
        <v/>
      </c>
      <c r="F645" s="16" t="e">
        <f>IF(Wedstrijden!#REF!&lt;&gt;"",Wedstrijden!#REF!,"")</f>
        <v>#REF!</v>
      </c>
      <c r="G645" s="16" t="e">
        <f>IF(Wedstrijden!#REF!="Indoor",1,0)</f>
        <v>#REF!</v>
      </c>
      <c r="H645" s="16" t="e">
        <f>Wedstrijden!#REF!</f>
        <v>#REF!</v>
      </c>
      <c r="I645" s="16" t="e">
        <f>IF(Wedstrijden!#REF!="Nee",0,IF(Wedstrijden!#REF!="Ja",1,""))</f>
        <v>#REF!</v>
      </c>
      <c r="J645" s="16" t="e">
        <f>IF(Wedstrijden!#REF!&lt;&gt;"",Wedstrijden!#REF!,"")</f>
        <v>#REF!</v>
      </c>
      <c r="BJ645" s="16" t="str">
        <f>IF(COUNTA(Wedstrijden!T642:AB642)&lt;&gt;0,1,"")</f>
        <v/>
      </c>
      <c r="BK645" s="16" t="str">
        <f t="shared" si="60"/>
        <v/>
      </c>
      <c r="BL645" s="16" t="e">
        <f>IF(Wedstrijden!#REF!="x","AA","")</f>
        <v>#REF!</v>
      </c>
      <c r="BM645" s="16" t="e">
        <f>IF(Wedstrijden!#REF!="x","A","")</f>
        <v>#REF!</v>
      </c>
      <c r="BN645" s="16" t="str">
        <f>IF(Wedstrijden!T642="x","B1","")</f>
        <v/>
      </c>
      <c r="BO645" s="16" t="e">
        <f>IF(Wedstrijden!#REF!="x","BB","")</f>
        <v>#REF!</v>
      </c>
      <c r="BP645" s="16" t="str">
        <f>IF(Wedstrijden!V642="x","B","")</f>
        <v/>
      </c>
      <c r="BQ645" s="16" t="str">
        <f>IF(Wedstrijden!W642="x","L1","")</f>
        <v/>
      </c>
      <c r="BR645" s="16" t="str">
        <f>IF(Wedstrijden!X642="x","L2","")</f>
        <v/>
      </c>
      <c r="BS645" s="16" t="str">
        <f>IF(Wedstrijden!Y642="x","M1","")</f>
        <v/>
      </c>
      <c r="BT645" s="16" t="str">
        <f>IF(Wedstrijden!Z642="x","M2","")</f>
        <v/>
      </c>
      <c r="BU645" s="16" t="str">
        <f>IF(Wedstrijden!AA642="x","Z1","")</f>
        <v/>
      </c>
      <c r="BV645" s="16" t="str">
        <f>IF(Wedstrijden!AB642="x","Z2","")</f>
        <v/>
      </c>
      <c r="BW645" s="16" t="str">
        <f>IF(COUNTA(Wedstrijden!K642:S642)&lt;&gt;0,1,"")</f>
        <v/>
      </c>
      <c r="BX645" s="16" t="str">
        <f t="shared" si="61"/>
        <v/>
      </c>
      <c r="BY645" s="16" t="str">
        <f>IF(Wedstrijden!K642="x","BB","")</f>
        <v/>
      </c>
      <c r="BZ645" s="16" t="str">
        <f>IF(Wedstrijden!L642="x","B","")</f>
        <v/>
      </c>
      <c r="CA645" s="16" t="str">
        <f>IF(Wedstrijden!M642="x","L1","")</f>
        <v/>
      </c>
      <c r="CB645" s="16" t="str">
        <f>IF(Wedstrijden!N642="x","L2","")</f>
        <v/>
      </c>
      <c r="CC645" s="16" t="str">
        <f>IF(Wedstrijden!O642="x","M1","")</f>
        <v/>
      </c>
      <c r="CD645" s="16" t="str">
        <f>IF(Wedstrijden!P642="x","M2","")</f>
        <v/>
      </c>
      <c r="CE645" s="16" t="str">
        <f>IF(Wedstrijden!Q642="x","Z1","")</f>
        <v/>
      </c>
      <c r="CF645" s="16" t="str">
        <f>IF(Wedstrijden!R642="x","Z2","")</f>
        <v/>
      </c>
      <c r="CG645" s="16" t="str">
        <f>IF(Wedstrijden!S642="x","ZZL","")</f>
        <v/>
      </c>
      <c r="CL645" s="16" t="str">
        <f>IF(COUNTA(Wedstrijden!AQ642:BA642)&lt;&gt;0,2,"")</f>
        <v/>
      </c>
      <c r="CM645" s="16" t="str">
        <f t="shared" si="62"/>
        <v/>
      </c>
      <c r="CN645" s="16" t="str">
        <f>IF(Wedstrijden!AQ642="x","AA","")</f>
        <v/>
      </c>
      <c r="CO645" s="16" t="str">
        <f>IF(Wedstrijden!AR642="x","A","")</f>
        <v/>
      </c>
      <c r="CP645" s="16" t="str">
        <f>IF(Wedstrijden!AS642="x","BB","")</f>
        <v/>
      </c>
      <c r="CQ645" s="16" t="str">
        <f>IF(Wedstrijden!AT642="x","B","")</f>
        <v/>
      </c>
      <c r="CR645" s="16" t="str">
        <f>IF(Wedstrijden!AU642="x","L","")</f>
        <v/>
      </c>
      <c r="CS645" s="16" t="str">
        <f>IF(Wedstrijden!AV642="x","M","")</f>
        <v/>
      </c>
      <c r="CT645" s="16" t="str">
        <f>IF(Wedstrijden!AW642="x","Z","")</f>
        <v/>
      </c>
      <c r="CU645" s="16" t="str">
        <f>IF(Wedstrijden!BA642="x","ZZ","")</f>
        <v/>
      </c>
      <c r="CV645" s="16" t="str">
        <f>IF(COUNTA(Wedstrijden!AH642:AO642)&lt;&gt;0,2,"")</f>
        <v/>
      </c>
      <c r="CW645" s="16" t="str">
        <f t="shared" si="63"/>
        <v/>
      </c>
      <c r="CX645" s="16" t="str">
        <f>IF(Wedstrijden!AH642="x","BB","")</f>
        <v/>
      </c>
      <c r="CY645" s="16" t="str">
        <f>IF(Wedstrijden!AI642="x","B","")</f>
        <v/>
      </c>
      <c r="CZ645" s="16" t="str">
        <f>IF(Wedstrijden!AJ642="x","L","")</f>
        <v/>
      </c>
      <c r="DA645" s="16" t="str">
        <f>IF(Wedstrijden!AK642="x","M","")</f>
        <v/>
      </c>
      <c r="DB645" s="16" t="str">
        <f>IF(Wedstrijden!AL642="x","Z","")</f>
        <v/>
      </c>
      <c r="DC645" s="16" t="str">
        <f>IF(Wedstrijden!AM642="x","ZZ","")</f>
        <v/>
      </c>
      <c r="DD645" s="16" t="str">
        <f>IF(Wedstrijden!AO642="x","1.40","")</f>
        <v/>
      </c>
      <c r="DE645" s="16" t="str">
        <f>IF(COUNTA(Wedstrijden!BC642:BE642)&lt;&gt;0,6,"")</f>
        <v/>
      </c>
      <c r="DF645" s="16" t="str">
        <f t="shared" si="64"/>
        <v/>
      </c>
      <c r="DG645" s="16" t="str">
        <f>IF(Wedstrijden!BC642="x","L","")</f>
        <v/>
      </c>
      <c r="DH645" s="16" t="str">
        <f>IF(Wedstrijden!BD642="x","M","")</f>
        <v/>
      </c>
      <c r="DI645" s="16" t="str">
        <f>IF(Wedstrijden!BE642="x","Z","")</f>
        <v/>
      </c>
      <c r="DJ645" s="16" t="str">
        <f>IF(Wedstrijden!BF642="x","Z","")</f>
        <v/>
      </c>
      <c r="DK645" s="16" t="str">
        <f>IF(COUNTA(Wedstrijden!BH642:BJ642)&lt;&gt;0,6,"")</f>
        <v/>
      </c>
      <c r="DL645" s="16" t="str">
        <f t="shared" si="65"/>
        <v/>
      </c>
      <c r="DM645" s="16" t="str">
        <f>IF(Wedstrijden!BH642="x","L","")</f>
        <v/>
      </c>
      <c r="DN645" s="16" t="str">
        <f>IF(Wedstrijden!BI642="x","M","")</f>
        <v/>
      </c>
      <c r="DO645" s="16" t="str">
        <f>IF(Wedstrijden!BJ642="x","Z","")</f>
        <v/>
      </c>
      <c r="DP645" s="16" t="str">
        <f>IF(Wedstrijden!BK642="x","Z","")</f>
        <v/>
      </c>
    </row>
    <row r="646" spans="1:120" ht="14.4" x14ac:dyDescent="0.3">
      <c r="A646" s="18">
        <f>Wedstrijden!A643</f>
        <v>0</v>
      </c>
      <c r="B646" s="16" t="str">
        <f>IFERROR(VLOOKUP(Wedstrijden!#REF!,#REF!,2,FALSE),"")</f>
        <v/>
      </c>
      <c r="C646" s="16">
        <f>Wedstrijden!E643</f>
        <v>0</v>
      </c>
      <c r="D646" s="16" t="str">
        <f>IFERROR(VLOOKUP(Wedstrijden!#REF!,#REF!,2,FALSE),"")</f>
        <v/>
      </c>
      <c r="E646" s="16" t="str">
        <f>IFERROR(VLOOKUP(Wedstrijden!#REF!,#REF!,5,FALSE),"")</f>
        <v/>
      </c>
      <c r="F646" s="16" t="e">
        <f>IF(Wedstrijden!#REF!&lt;&gt;"",Wedstrijden!#REF!,"")</f>
        <v>#REF!</v>
      </c>
      <c r="G646" s="16" t="e">
        <f>IF(Wedstrijden!#REF!="Indoor",1,0)</f>
        <v>#REF!</v>
      </c>
      <c r="H646" s="16" t="e">
        <f>Wedstrijden!#REF!</f>
        <v>#REF!</v>
      </c>
      <c r="I646" s="16" t="e">
        <f>IF(Wedstrijden!#REF!="Nee",0,IF(Wedstrijden!#REF!="Ja",1,""))</f>
        <v>#REF!</v>
      </c>
      <c r="J646" s="16" t="e">
        <f>IF(Wedstrijden!#REF!&lt;&gt;"",Wedstrijden!#REF!,"")</f>
        <v>#REF!</v>
      </c>
      <c r="BJ646" s="16" t="str">
        <f>IF(COUNTA(Wedstrijden!T643:AB643)&lt;&gt;0,1,"")</f>
        <v/>
      </c>
      <c r="BK646" s="16" t="str">
        <f t="shared" si="60"/>
        <v/>
      </c>
      <c r="BL646" s="16" t="e">
        <f>IF(Wedstrijden!#REF!="x","AA","")</f>
        <v>#REF!</v>
      </c>
      <c r="BM646" s="16" t="e">
        <f>IF(Wedstrijden!#REF!="x","A","")</f>
        <v>#REF!</v>
      </c>
      <c r="BN646" s="16" t="str">
        <f>IF(Wedstrijden!T643="x","B1","")</f>
        <v/>
      </c>
      <c r="BO646" s="16" t="e">
        <f>IF(Wedstrijden!#REF!="x","BB","")</f>
        <v>#REF!</v>
      </c>
      <c r="BP646" s="16" t="str">
        <f>IF(Wedstrijden!V643="x","B","")</f>
        <v/>
      </c>
      <c r="BQ646" s="16" t="str">
        <f>IF(Wedstrijden!W643="x","L1","")</f>
        <v/>
      </c>
      <c r="BR646" s="16" t="str">
        <f>IF(Wedstrijden!X643="x","L2","")</f>
        <v/>
      </c>
      <c r="BS646" s="16" t="str">
        <f>IF(Wedstrijden!Y643="x","M1","")</f>
        <v/>
      </c>
      <c r="BT646" s="16" t="str">
        <f>IF(Wedstrijden!Z643="x","M2","")</f>
        <v/>
      </c>
      <c r="BU646" s="16" t="str">
        <f>IF(Wedstrijden!AA643="x","Z1","")</f>
        <v/>
      </c>
      <c r="BV646" s="16" t="str">
        <f>IF(Wedstrijden!AB643="x","Z2","")</f>
        <v/>
      </c>
      <c r="BW646" s="16" t="str">
        <f>IF(COUNTA(Wedstrijden!K643:S643)&lt;&gt;0,1,"")</f>
        <v/>
      </c>
      <c r="BX646" s="16" t="str">
        <f t="shared" si="61"/>
        <v/>
      </c>
      <c r="BY646" s="16" t="str">
        <f>IF(Wedstrijden!K643="x","BB","")</f>
        <v/>
      </c>
      <c r="BZ646" s="16" t="str">
        <f>IF(Wedstrijden!L643="x","B","")</f>
        <v/>
      </c>
      <c r="CA646" s="16" t="str">
        <f>IF(Wedstrijden!M643="x","L1","")</f>
        <v/>
      </c>
      <c r="CB646" s="16" t="str">
        <f>IF(Wedstrijden!N643="x","L2","")</f>
        <v/>
      </c>
      <c r="CC646" s="16" t="str">
        <f>IF(Wedstrijden!O643="x","M1","")</f>
        <v/>
      </c>
      <c r="CD646" s="16" t="str">
        <f>IF(Wedstrijden!P643="x","M2","")</f>
        <v/>
      </c>
      <c r="CE646" s="16" t="str">
        <f>IF(Wedstrijden!Q643="x","Z1","")</f>
        <v/>
      </c>
      <c r="CF646" s="16" t="str">
        <f>IF(Wedstrijden!R643="x","Z2","")</f>
        <v/>
      </c>
      <c r="CG646" s="16" t="str">
        <f>IF(Wedstrijden!S643="x","ZZL","")</f>
        <v/>
      </c>
      <c r="CL646" s="16" t="str">
        <f>IF(COUNTA(Wedstrijden!AQ643:BA643)&lt;&gt;0,2,"")</f>
        <v/>
      </c>
      <c r="CM646" s="16" t="str">
        <f t="shared" si="62"/>
        <v/>
      </c>
      <c r="CN646" s="16" t="str">
        <f>IF(Wedstrijden!AQ643="x","AA","")</f>
        <v/>
      </c>
      <c r="CO646" s="16" t="str">
        <f>IF(Wedstrijden!AR643="x","A","")</f>
        <v/>
      </c>
      <c r="CP646" s="16" t="str">
        <f>IF(Wedstrijden!AS643="x","BB","")</f>
        <v/>
      </c>
      <c r="CQ646" s="16" t="str">
        <f>IF(Wedstrijden!AT643="x","B","")</f>
        <v/>
      </c>
      <c r="CR646" s="16" t="str">
        <f>IF(Wedstrijden!AU643="x","L","")</f>
        <v/>
      </c>
      <c r="CS646" s="16" t="str">
        <f>IF(Wedstrijden!AV643="x","M","")</f>
        <v/>
      </c>
      <c r="CT646" s="16" t="str">
        <f>IF(Wedstrijden!AW643="x","Z","")</f>
        <v/>
      </c>
      <c r="CU646" s="16" t="str">
        <f>IF(Wedstrijden!BA643="x","ZZ","")</f>
        <v/>
      </c>
      <c r="CV646" s="16" t="str">
        <f>IF(COUNTA(Wedstrijden!AH643:AO643)&lt;&gt;0,2,"")</f>
        <v/>
      </c>
      <c r="CW646" s="16" t="str">
        <f t="shared" si="63"/>
        <v/>
      </c>
      <c r="CX646" s="16" t="str">
        <f>IF(Wedstrijden!AH643="x","BB","")</f>
        <v/>
      </c>
      <c r="CY646" s="16" t="str">
        <f>IF(Wedstrijden!AI643="x","B","")</f>
        <v/>
      </c>
      <c r="CZ646" s="16" t="str">
        <f>IF(Wedstrijden!AJ643="x","L","")</f>
        <v/>
      </c>
      <c r="DA646" s="16" t="str">
        <f>IF(Wedstrijden!AK643="x","M","")</f>
        <v/>
      </c>
      <c r="DB646" s="16" t="str">
        <f>IF(Wedstrijden!AL643="x","Z","")</f>
        <v/>
      </c>
      <c r="DC646" s="16" t="str">
        <f>IF(Wedstrijden!AM643="x","ZZ","")</f>
        <v/>
      </c>
      <c r="DD646" s="16" t="str">
        <f>IF(Wedstrijden!AO643="x","1.40","")</f>
        <v/>
      </c>
      <c r="DE646" s="16" t="str">
        <f>IF(COUNTA(Wedstrijden!BC643:BE643)&lt;&gt;0,6,"")</f>
        <v/>
      </c>
      <c r="DF646" s="16" t="str">
        <f t="shared" si="64"/>
        <v/>
      </c>
      <c r="DG646" s="16" t="str">
        <f>IF(Wedstrijden!BC643="x","L","")</f>
        <v/>
      </c>
      <c r="DH646" s="16" t="str">
        <f>IF(Wedstrijden!BD643="x","M","")</f>
        <v/>
      </c>
      <c r="DI646" s="16" t="str">
        <f>IF(Wedstrijden!BE643="x","Z","")</f>
        <v/>
      </c>
      <c r="DJ646" s="16" t="str">
        <f>IF(Wedstrijden!BF643="x","Z","")</f>
        <v/>
      </c>
      <c r="DK646" s="16" t="str">
        <f>IF(COUNTA(Wedstrijden!BH643:BJ643)&lt;&gt;0,6,"")</f>
        <v/>
      </c>
      <c r="DL646" s="16" t="str">
        <f t="shared" si="65"/>
        <v/>
      </c>
      <c r="DM646" s="16" t="str">
        <f>IF(Wedstrijden!BH643="x","L","")</f>
        <v/>
      </c>
      <c r="DN646" s="16" t="str">
        <f>IF(Wedstrijden!BI643="x","M","")</f>
        <v/>
      </c>
      <c r="DO646" s="16" t="str">
        <f>IF(Wedstrijden!BJ643="x","Z","")</f>
        <v/>
      </c>
      <c r="DP646" s="16" t="str">
        <f>IF(Wedstrijden!BK643="x","Z","")</f>
        <v/>
      </c>
    </row>
    <row r="647" spans="1:120" ht="14.4" x14ac:dyDescent="0.3">
      <c r="A647" s="18">
        <f>Wedstrijden!A644</f>
        <v>0</v>
      </c>
      <c r="B647" s="16" t="str">
        <f>IFERROR(VLOOKUP(Wedstrijden!#REF!,#REF!,2,FALSE),"")</f>
        <v/>
      </c>
      <c r="C647" s="16">
        <f>Wedstrijden!E644</f>
        <v>0</v>
      </c>
      <c r="D647" s="16" t="str">
        <f>IFERROR(VLOOKUP(Wedstrijden!#REF!,#REF!,2,FALSE),"")</f>
        <v/>
      </c>
      <c r="E647" s="16" t="str">
        <f>IFERROR(VLOOKUP(Wedstrijden!#REF!,#REF!,5,FALSE),"")</f>
        <v/>
      </c>
      <c r="F647" s="16" t="e">
        <f>IF(Wedstrijden!#REF!&lt;&gt;"",Wedstrijden!#REF!,"")</f>
        <v>#REF!</v>
      </c>
      <c r="G647" s="16" t="e">
        <f>IF(Wedstrijden!#REF!="Indoor",1,0)</f>
        <v>#REF!</v>
      </c>
      <c r="H647" s="16" t="e">
        <f>Wedstrijden!#REF!</f>
        <v>#REF!</v>
      </c>
      <c r="I647" s="16" t="e">
        <f>IF(Wedstrijden!#REF!="Nee",0,IF(Wedstrijden!#REF!="Ja",1,""))</f>
        <v>#REF!</v>
      </c>
      <c r="J647" s="16" t="e">
        <f>IF(Wedstrijden!#REF!&lt;&gt;"",Wedstrijden!#REF!,"")</f>
        <v>#REF!</v>
      </c>
      <c r="BJ647" s="16" t="str">
        <f>IF(COUNTA(Wedstrijden!T644:AB644)&lt;&gt;0,1,"")</f>
        <v/>
      </c>
      <c r="BK647" s="16" t="str">
        <f t="shared" si="60"/>
        <v/>
      </c>
      <c r="BL647" s="16" t="e">
        <f>IF(Wedstrijden!#REF!="x","AA","")</f>
        <v>#REF!</v>
      </c>
      <c r="BM647" s="16" t="e">
        <f>IF(Wedstrijden!#REF!="x","A","")</f>
        <v>#REF!</v>
      </c>
      <c r="BN647" s="16" t="str">
        <f>IF(Wedstrijden!T644="x","B1","")</f>
        <v/>
      </c>
      <c r="BO647" s="16" t="e">
        <f>IF(Wedstrijden!#REF!="x","BB","")</f>
        <v>#REF!</v>
      </c>
      <c r="BP647" s="16" t="str">
        <f>IF(Wedstrijden!V644="x","B","")</f>
        <v/>
      </c>
      <c r="BQ647" s="16" t="str">
        <f>IF(Wedstrijden!W644="x","L1","")</f>
        <v/>
      </c>
      <c r="BR647" s="16" t="str">
        <f>IF(Wedstrijden!X644="x","L2","")</f>
        <v/>
      </c>
      <c r="BS647" s="16" t="str">
        <f>IF(Wedstrijden!Y644="x","M1","")</f>
        <v/>
      </c>
      <c r="BT647" s="16" t="str">
        <f>IF(Wedstrijden!Z644="x","M2","")</f>
        <v/>
      </c>
      <c r="BU647" s="16" t="str">
        <f>IF(Wedstrijden!AA644="x","Z1","")</f>
        <v/>
      </c>
      <c r="BV647" s="16" t="str">
        <f>IF(Wedstrijden!AB644="x","Z2","")</f>
        <v/>
      </c>
      <c r="BW647" s="16" t="str">
        <f>IF(COUNTA(Wedstrijden!K644:S644)&lt;&gt;0,1,"")</f>
        <v/>
      </c>
      <c r="BX647" s="16" t="str">
        <f t="shared" si="61"/>
        <v/>
      </c>
      <c r="BY647" s="16" t="str">
        <f>IF(Wedstrijden!K644="x","BB","")</f>
        <v/>
      </c>
      <c r="BZ647" s="16" t="str">
        <f>IF(Wedstrijden!L644="x","B","")</f>
        <v/>
      </c>
      <c r="CA647" s="16" t="str">
        <f>IF(Wedstrijden!M644="x","L1","")</f>
        <v/>
      </c>
      <c r="CB647" s="16" t="str">
        <f>IF(Wedstrijden!N644="x","L2","")</f>
        <v/>
      </c>
      <c r="CC647" s="16" t="str">
        <f>IF(Wedstrijden!O644="x","M1","")</f>
        <v/>
      </c>
      <c r="CD647" s="16" t="str">
        <f>IF(Wedstrijden!P644="x","M2","")</f>
        <v/>
      </c>
      <c r="CE647" s="16" t="str">
        <f>IF(Wedstrijden!Q644="x","Z1","")</f>
        <v/>
      </c>
      <c r="CF647" s="16" t="str">
        <f>IF(Wedstrijden!R644="x","Z2","")</f>
        <v/>
      </c>
      <c r="CG647" s="16" t="str">
        <f>IF(Wedstrijden!S644="x","ZZL","")</f>
        <v/>
      </c>
      <c r="CL647" s="16" t="str">
        <f>IF(COUNTA(Wedstrijden!AQ644:BA644)&lt;&gt;0,2,"")</f>
        <v/>
      </c>
      <c r="CM647" s="16" t="str">
        <f t="shared" si="62"/>
        <v/>
      </c>
      <c r="CN647" s="16" t="str">
        <f>IF(Wedstrijden!AQ644="x","AA","")</f>
        <v/>
      </c>
      <c r="CO647" s="16" t="str">
        <f>IF(Wedstrijden!AR644="x","A","")</f>
        <v/>
      </c>
      <c r="CP647" s="16" t="str">
        <f>IF(Wedstrijden!AS644="x","BB","")</f>
        <v/>
      </c>
      <c r="CQ647" s="16" t="str">
        <f>IF(Wedstrijden!AT644="x","B","")</f>
        <v/>
      </c>
      <c r="CR647" s="16" t="str">
        <f>IF(Wedstrijden!AU644="x","L","")</f>
        <v/>
      </c>
      <c r="CS647" s="16" t="str">
        <f>IF(Wedstrijden!AV644="x","M","")</f>
        <v/>
      </c>
      <c r="CT647" s="16" t="str">
        <f>IF(Wedstrijden!AW644="x","Z","")</f>
        <v/>
      </c>
      <c r="CU647" s="16" t="str">
        <f>IF(Wedstrijden!BA644="x","ZZ","")</f>
        <v/>
      </c>
      <c r="CV647" s="16" t="str">
        <f>IF(COUNTA(Wedstrijden!AH644:AO644)&lt;&gt;0,2,"")</f>
        <v/>
      </c>
      <c r="CW647" s="16" t="str">
        <f t="shared" si="63"/>
        <v/>
      </c>
      <c r="CX647" s="16" t="str">
        <f>IF(Wedstrijden!AH644="x","BB","")</f>
        <v/>
      </c>
      <c r="CY647" s="16" t="str">
        <f>IF(Wedstrijden!AI644="x","B","")</f>
        <v/>
      </c>
      <c r="CZ647" s="16" t="str">
        <f>IF(Wedstrijden!AJ644="x","L","")</f>
        <v/>
      </c>
      <c r="DA647" s="16" t="str">
        <f>IF(Wedstrijden!AK644="x","M","")</f>
        <v/>
      </c>
      <c r="DB647" s="16" t="str">
        <f>IF(Wedstrijden!AL644="x","Z","")</f>
        <v/>
      </c>
      <c r="DC647" s="16" t="str">
        <f>IF(Wedstrijden!AM644="x","ZZ","")</f>
        <v/>
      </c>
      <c r="DD647" s="16" t="str">
        <f>IF(Wedstrijden!AO644="x","1.40","")</f>
        <v/>
      </c>
      <c r="DE647" s="16" t="str">
        <f>IF(COUNTA(Wedstrijden!BC644:BE644)&lt;&gt;0,6,"")</f>
        <v/>
      </c>
      <c r="DF647" s="16" t="str">
        <f t="shared" si="64"/>
        <v/>
      </c>
      <c r="DG647" s="16" t="str">
        <f>IF(Wedstrijden!BC644="x","L","")</f>
        <v/>
      </c>
      <c r="DH647" s="16" t="str">
        <f>IF(Wedstrijden!BD644="x","M","")</f>
        <v/>
      </c>
      <c r="DI647" s="16" t="str">
        <f>IF(Wedstrijden!BE644="x","Z","")</f>
        <v/>
      </c>
      <c r="DJ647" s="16" t="str">
        <f>IF(Wedstrijden!BF644="x","Z","")</f>
        <v/>
      </c>
      <c r="DK647" s="16" t="str">
        <f>IF(COUNTA(Wedstrijden!BH644:BJ644)&lt;&gt;0,6,"")</f>
        <v/>
      </c>
      <c r="DL647" s="16" t="str">
        <f t="shared" si="65"/>
        <v/>
      </c>
      <c r="DM647" s="16" t="str">
        <f>IF(Wedstrijden!BH644="x","L","")</f>
        <v/>
      </c>
      <c r="DN647" s="16" t="str">
        <f>IF(Wedstrijden!BI644="x","M","")</f>
        <v/>
      </c>
      <c r="DO647" s="16" t="str">
        <f>IF(Wedstrijden!BJ644="x","Z","")</f>
        <v/>
      </c>
      <c r="DP647" s="16" t="str">
        <f>IF(Wedstrijden!BK644="x","Z","")</f>
        <v/>
      </c>
    </row>
    <row r="648" spans="1:120" ht="14.4" x14ac:dyDescent="0.3">
      <c r="A648" s="18">
        <f>Wedstrijden!A645</f>
        <v>0</v>
      </c>
      <c r="B648" s="16" t="str">
        <f>IFERROR(VLOOKUP(Wedstrijden!#REF!,#REF!,2,FALSE),"")</f>
        <v/>
      </c>
      <c r="C648" s="16">
        <f>Wedstrijden!E645</f>
        <v>0</v>
      </c>
      <c r="D648" s="16" t="str">
        <f>IFERROR(VLOOKUP(Wedstrijden!#REF!,#REF!,2,FALSE),"")</f>
        <v/>
      </c>
      <c r="E648" s="16" t="str">
        <f>IFERROR(VLOOKUP(Wedstrijden!#REF!,#REF!,5,FALSE),"")</f>
        <v/>
      </c>
      <c r="F648" s="16" t="e">
        <f>IF(Wedstrijden!#REF!&lt;&gt;"",Wedstrijden!#REF!,"")</f>
        <v>#REF!</v>
      </c>
      <c r="G648" s="16" t="e">
        <f>IF(Wedstrijden!#REF!="Indoor",1,0)</f>
        <v>#REF!</v>
      </c>
      <c r="H648" s="16" t="e">
        <f>Wedstrijden!#REF!</f>
        <v>#REF!</v>
      </c>
      <c r="I648" s="16" t="e">
        <f>IF(Wedstrijden!#REF!="Nee",0,IF(Wedstrijden!#REF!="Ja",1,""))</f>
        <v>#REF!</v>
      </c>
      <c r="J648" s="16" t="e">
        <f>IF(Wedstrijden!#REF!&lt;&gt;"",Wedstrijden!#REF!,"")</f>
        <v>#REF!</v>
      </c>
      <c r="BJ648" s="16" t="str">
        <f>IF(COUNTA(Wedstrijden!T645:AB645)&lt;&gt;0,1,"")</f>
        <v/>
      </c>
      <c r="BK648" s="16" t="str">
        <f t="shared" si="60"/>
        <v/>
      </c>
      <c r="BL648" s="16" t="e">
        <f>IF(Wedstrijden!#REF!="x","AA","")</f>
        <v>#REF!</v>
      </c>
      <c r="BM648" s="16" t="e">
        <f>IF(Wedstrijden!#REF!="x","A","")</f>
        <v>#REF!</v>
      </c>
      <c r="BN648" s="16" t="str">
        <f>IF(Wedstrijden!T645="x","B1","")</f>
        <v/>
      </c>
      <c r="BO648" s="16" t="e">
        <f>IF(Wedstrijden!#REF!="x","BB","")</f>
        <v>#REF!</v>
      </c>
      <c r="BP648" s="16" t="str">
        <f>IF(Wedstrijden!V645="x","B","")</f>
        <v/>
      </c>
      <c r="BQ648" s="16" t="str">
        <f>IF(Wedstrijden!W645="x","L1","")</f>
        <v/>
      </c>
      <c r="BR648" s="16" t="str">
        <f>IF(Wedstrijden!X645="x","L2","")</f>
        <v/>
      </c>
      <c r="BS648" s="16" t="str">
        <f>IF(Wedstrijden!Y645="x","M1","")</f>
        <v/>
      </c>
      <c r="BT648" s="16" t="str">
        <f>IF(Wedstrijden!Z645="x","M2","")</f>
        <v/>
      </c>
      <c r="BU648" s="16" t="str">
        <f>IF(Wedstrijden!AA645="x","Z1","")</f>
        <v/>
      </c>
      <c r="BV648" s="16" t="str">
        <f>IF(Wedstrijden!AB645="x","Z2","")</f>
        <v/>
      </c>
      <c r="BW648" s="16" t="str">
        <f>IF(COUNTA(Wedstrijden!K645:S645)&lt;&gt;0,1,"")</f>
        <v/>
      </c>
      <c r="BX648" s="16" t="str">
        <f t="shared" si="61"/>
        <v/>
      </c>
      <c r="BY648" s="16" t="str">
        <f>IF(Wedstrijden!K645="x","BB","")</f>
        <v/>
      </c>
      <c r="BZ648" s="16" t="str">
        <f>IF(Wedstrijden!L645="x","B","")</f>
        <v/>
      </c>
      <c r="CA648" s="16" t="str">
        <f>IF(Wedstrijden!M645="x","L1","")</f>
        <v/>
      </c>
      <c r="CB648" s="16" t="str">
        <f>IF(Wedstrijden!N645="x","L2","")</f>
        <v/>
      </c>
      <c r="CC648" s="16" t="str">
        <f>IF(Wedstrijden!O645="x","M1","")</f>
        <v/>
      </c>
      <c r="CD648" s="16" t="str">
        <f>IF(Wedstrijden!P645="x","M2","")</f>
        <v/>
      </c>
      <c r="CE648" s="16" t="str">
        <f>IF(Wedstrijden!Q645="x","Z1","")</f>
        <v/>
      </c>
      <c r="CF648" s="16" t="str">
        <f>IF(Wedstrijden!R645="x","Z2","")</f>
        <v/>
      </c>
      <c r="CG648" s="16" t="str">
        <f>IF(Wedstrijden!S645="x","ZZL","")</f>
        <v/>
      </c>
      <c r="CL648" s="16" t="str">
        <f>IF(COUNTA(Wedstrijden!AQ645:BA645)&lt;&gt;0,2,"")</f>
        <v/>
      </c>
      <c r="CM648" s="16" t="str">
        <f t="shared" si="62"/>
        <v/>
      </c>
      <c r="CN648" s="16" t="str">
        <f>IF(Wedstrijden!AQ645="x","AA","")</f>
        <v/>
      </c>
      <c r="CO648" s="16" t="str">
        <f>IF(Wedstrijden!AR645="x","A","")</f>
        <v/>
      </c>
      <c r="CP648" s="16" t="str">
        <f>IF(Wedstrijden!AS645="x","BB","")</f>
        <v/>
      </c>
      <c r="CQ648" s="16" t="str">
        <f>IF(Wedstrijden!AT645="x","B","")</f>
        <v/>
      </c>
      <c r="CR648" s="16" t="str">
        <f>IF(Wedstrijden!AU645="x","L","")</f>
        <v/>
      </c>
      <c r="CS648" s="16" t="str">
        <f>IF(Wedstrijden!AV645="x","M","")</f>
        <v/>
      </c>
      <c r="CT648" s="16" t="str">
        <f>IF(Wedstrijden!AW645="x","Z","")</f>
        <v/>
      </c>
      <c r="CU648" s="16" t="str">
        <f>IF(Wedstrijden!BA645="x","ZZ","")</f>
        <v/>
      </c>
      <c r="CV648" s="16" t="str">
        <f>IF(COUNTA(Wedstrijden!AH645:AO645)&lt;&gt;0,2,"")</f>
        <v/>
      </c>
      <c r="CW648" s="16" t="str">
        <f t="shared" si="63"/>
        <v/>
      </c>
      <c r="CX648" s="16" t="str">
        <f>IF(Wedstrijden!AH645="x","BB","")</f>
        <v/>
      </c>
      <c r="CY648" s="16" t="str">
        <f>IF(Wedstrijden!AI645="x","B","")</f>
        <v/>
      </c>
      <c r="CZ648" s="16" t="str">
        <f>IF(Wedstrijden!AJ645="x","L","")</f>
        <v/>
      </c>
      <c r="DA648" s="16" t="str">
        <f>IF(Wedstrijden!AK645="x","M","")</f>
        <v/>
      </c>
      <c r="DB648" s="16" t="str">
        <f>IF(Wedstrijden!AL645="x","Z","")</f>
        <v/>
      </c>
      <c r="DC648" s="16" t="str">
        <f>IF(Wedstrijden!AM645="x","ZZ","")</f>
        <v/>
      </c>
      <c r="DD648" s="16" t="str">
        <f>IF(Wedstrijden!AO645="x","1.40","")</f>
        <v/>
      </c>
      <c r="DE648" s="16" t="str">
        <f>IF(COUNTA(Wedstrijden!BC645:BE645)&lt;&gt;0,6,"")</f>
        <v/>
      </c>
      <c r="DF648" s="16" t="str">
        <f t="shared" si="64"/>
        <v/>
      </c>
      <c r="DG648" s="16" t="str">
        <f>IF(Wedstrijden!BC645="x","L","")</f>
        <v/>
      </c>
      <c r="DH648" s="16" t="str">
        <f>IF(Wedstrijden!BD645="x","M","")</f>
        <v/>
      </c>
      <c r="DI648" s="16" t="str">
        <f>IF(Wedstrijden!BE645="x","Z","")</f>
        <v/>
      </c>
      <c r="DJ648" s="16" t="str">
        <f>IF(Wedstrijden!BF645="x","Z","")</f>
        <v/>
      </c>
      <c r="DK648" s="16" t="str">
        <f>IF(COUNTA(Wedstrijden!BH645:BJ645)&lt;&gt;0,6,"")</f>
        <v/>
      </c>
      <c r="DL648" s="16" t="str">
        <f t="shared" si="65"/>
        <v/>
      </c>
      <c r="DM648" s="16" t="str">
        <f>IF(Wedstrijden!BH645="x","L","")</f>
        <v/>
      </c>
      <c r="DN648" s="16" t="str">
        <f>IF(Wedstrijden!BI645="x","M","")</f>
        <v/>
      </c>
      <c r="DO648" s="16" t="str">
        <f>IF(Wedstrijden!BJ645="x","Z","")</f>
        <v/>
      </c>
      <c r="DP648" s="16" t="str">
        <f>IF(Wedstrijden!BK645="x","Z","")</f>
        <v/>
      </c>
    </row>
    <row r="649" spans="1:120" ht="14.4" x14ac:dyDescent="0.3">
      <c r="A649" s="18">
        <f>Wedstrijden!A646</f>
        <v>0</v>
      </c>
      <c r="B649" s="16" t="str">
        <f>IFERROR(VLOOKUP(Wedstrijden!#REF!,#REF!,2,FALSE),"")</f>
        <v/>
      </c>
      <c r="C649" s="16">
        <f>Wedstrijden!E646</f>
        <v>0</v>
      </c>
      <c r="D649" s="16" t="str">
        <f>IFERROR(VLOOKUP(Wedstrijden!#REF!,#REF!,2,FALSE),"")</f>
        <v/>
      </c>
      <c r="E649" s="16" t="str">
        <f>IFERROR(VLOOKUP(Wedstrijden!#REF!,#REF!,5,FALSE),"")</f>
        <v/>
      </c>
      <c r="F649" s="16" t="e">
        <f>IF(Wedstrijden!#REF!&lt;&gt;"",Wedstrijden!#REF!,"")</f>
        <v>#REF!</v>
      </c>
      <c r="G649" s="16" t="e">
        <f>IF(Wedstrijden!#REF!="Indoor",1,0)</f>
        <v>#REF!</v>
      </c>
      <c r="H649" s="16" t="e">
        <f>Wedstrijden!#REF!</f>
        <v>#REF!</v>
      </c>
      <c r="I649" s="16" t="e">
        <f>IF(Wedstrijden!#REF!="Nee",0,IF(Wedstrijden!#REF!="Ja",1,""))</f>
        <v>#REF!</v>
      </c>
      <c r="J649" s="16" t="e">
        <f>IF(Wedstrijden!#REF!&lt;&gt;"",Wedstrijden!#REF!,"")</f>
        <v>#REF!</v>
      </c>
      <c r="BJ649" s="16" t="str">
        <f>IF(COUNTA(Wedstrijden!T646:AB646)&lt;&gt;0,1,"")</f>
        <v/>
      </c>
      <c r="BK649" s="16" t="str">
        <f t="shared" si="60"/>
        <v/>
      </c>
      <c r="BL649" s="16" t="e">
        <f>IF(Wedstrijden!#REF!="x","AA","")</f>
        <v>#REF!</v>
      </c>
      <c r="BM649" s="16" t="e">
        <f>IF(Wedstrijden!#REF!="x","A","")</f>
        <v>#REF!</v>
      </c>
      <c r="BN649" s="16" t="str">
        <f>IF(Wedstrijden!T646="x","B1","")</f>
        <v/>
      </c>
      <c r="BO649" s="16" t="e">
        <f>IF(Wedstrijden!#REF!="x","BB","")</f>
        <v>#REF!</v>
      </c>
      <c r="BP649" s="16" t="str">
        <f>IF(Wedstrijden!V646="x","B","")</f>
        <v/>
      </c>
      <c r="BQ649" s="16" t="str">
        <f>IF(Wedstrijden!W646="x","L1","")</f>
        <v/>
      </c>
      <c r="BR649" s="16" t="str">
        <f>IF(Wedstrijden!X646="x","L2","")</f>
        <v/>
      </c>
      <c r="BS649" s="16" t="str">
        <f>IF(Wedstrijden!Y646="x","M1","")</f>
        <v/>
      </c>
      <c r="BT649" s="16" t="str">
        <f>IF(Wedstrijden!Z646="x","M2","")</f>
        <v/>
      </c>
      <c r="BU649" s="16" t="str">
        <f>IF(Wedstrijden!AA646="x","Z1","")</f>
        <v/>
      </c>
      <c r="BV649" s="16" t="str">
        <f>IF(Wedstrijden!AB646="x","Z2","")</f>
        <v/>
      </c>
      <c r="BW649" s="16" t="str">
        <f>IF(COUNTA(Wedstrijden!K646:S646)&lt;&gt;0,1,"")</f>
        <v/>
      </c>
      <c r="BX649" s="16" t="str">
        <f t="shared" si="61"/>
        <v/>
      </c>
      <c r="BY649" s="16" t="str">
        <f>IF(Wedstrijden!K646="x","BB","")</f>
        <v/>
      </c>
      <c r="BZ649" s="16" t="str">
        <f>IF(Wedstrijden!L646="x","B","")</f>
        <v/>
      </c>
      <c r="CA649" s="16" t="str">
        <f>IF(Wedstrijden!M646="x","L1","")</f>
        <v/>
      </c>
      <c r="CB649" s="16" t="str">
        <f>IF(Wedstrijden!N646="x","L2","")</f>
        <v/>
      </c>
      <c r="CC649" s="16" t="str">
        <f>IF(Wedstrijden!O646="x","M1","")</f>
        <v/>
      </c>
      <c r="CD649" s="16" t="str">
        <f>IF(Wedstrijden!P646="x","M2","")</f>
        <v/>
      </c>
      <c r="CE649" s="16" t="str">
        <f>IF(Wedstrijden!Q646="x","Z1","")</f>
        <v/>
      </c>
      <c r="CF649" s="16" t="str">
        <f>IF(Wedstrijden!R646="x","Z2","")</f>
        <v/>
      </c>
      <c r="CG649" s="16" t="str">
        <f>IF(Wedstrijden!S646="x","ZZL","")</f>
        <v/>
      </c>
      <c r="CL649" s="16" t="str">
        <f>IF(COUNTA(Wedstrijden!AQ646:BA646)&lt;&gt;0,2,"")</f>
        <v/>
      </c>
      <c r="CM649" s="16" t="str">
        <f t="shared" si="62"/>
        <v/>
      </c>
      <c r="CN649" s="16" t="str">
        <f>IF(Wedstrijden!AQ646="x","AA","")</f>
        <v/>
      </c>
      <c r="CO649" s="16" t="str">
        <f>IF(Wedstrijden!AR646="x","A","")</f>
        <v/>
      </c>
      <c r="CP649" s="16" t="str">
        <f>IF(Wedstrijden!AS646="x","BB","")</f>
        <v/>
      </c>
      <c r="CQ649" s="16" t="str">
        <f>IF(Wedstrijden!AT646="x","B","")</f>
        <v/>
      </c>
      <c r="CR649" s="16" t="str">
        <f>IF(Wedstrijden!AU646="x","L","")</f>
        <v/>
      </c>
      <c r="CS649" s="16" t="str">
        <f>IF(Wedstrijden!AV646="x","M","")</f>
        <v/>
      </c>
      <c r="CT649" s="16" t="str">
        <f>IF(Wedstrijden!AW646="x","Z","")</f>
        <v/>
      </c>
      <c r="CU649" s="16" t="str">
        <f>IF(Wedstrijden!BA646="x","ZZ","")</f>
        <v/>
      </c>
      <c r="CV649" s="16" t="str">
        <f>IF(COUNTA(Wedstrijden!AH646:AO646)&lt;&gt;0,2,"")</f>
        <v/>
      </c>
      <c r="CW649" s="16" t="str">
        <f t="shared" si="63"/>
        <v/>
      </c>
      <c r="CX649" s="16" t="str">
        <f>IF(Wedstrijden!AH646="x","BB","")</f>
        <v/>
      </c>
      <c r="CY649" s="16" t="str">
        <f>IF(Wedstrijden!AI646="x","B","")</f>
        <v/>
      </c>
      <c r="CZ649" s="16" t="str">
        <f>IF(Wedstrijden!AJ646="x","L","")</f>
        <v/>
      </c>
      <c r="DA649" s="16" t="str">
        <f>IF(Wedstrijden!AK646="x","M","")</f>
        <v/>
      </c>
      <c r="DB649" s="16" t="str">
        <f>IF(Wedstrijden!AL646="x","Z","")</f>
        <v/>
      </c>
      <c r="DC649" s="16" t="str">
        <f>IF(Wedstrijden!AM646="x","ZZ","")</f>
        <v/>
      </c>
      <c r="DD649" s="16" t="str">
        <f>IF(Wedstrijden!AO646="x","1.40","")</f>
        <v/>
      </c>
      <c r="DE649" s="16" t="str">
        <f>IF(COUNTA(Wedstrijden!BC646:BE646)&lt;&gt;0,6,"")</f>
        <v/>
      </c>
      <c r="DF649" s="16" t="str">
        <f t="shared" si="64"/>
        <v/>
      </c>
      <c r="DG649" s="16" t="str">
        <f>IF(Wedstrijden!BC646="x","L","")</f>
        <v/>
      </c>
      <c r="DH649" s="16" t="str">
        <f>IF(Wedstrijden!BD646="x","M","")</f>
        <v/>
      </c>
      <c r="DI649" s="16" t="str">
        <f>IF(Wedstrijden!BE646="x","Z","")</f>
        <v/>
      </c>
      <c r="DJ649" s="16" t="str">
        <f>IF(Wedstrijden!BF646="x","Z","")</f>
        <v/>
      </c>
      <c r="DK649" s="16" t="str">
        <f>IF(COUNTA(Wedstrijden!BH646:BJ646)&lt;&gt;0,6,"")</f>
        <v/>
      </c>
      <c r="DL649" s="16" t="str">
        <f t="shared" si="65"/>
        <v/>
      </c>
      <c r="DM649" s="16" t="str">
        <f>IF(Wedstrijden!BH646="x","L","")</f>
        <v/>
      </c>
      <c r="DN649" s="16" t="str">
        <f>IF(Wedstrijden!BI646="x","M","")</f>
        <v/>
      </c>
      <c r="DO649" s="16" t="str">
        <f>IF(Wedstrijden!BJ646="x","Z","")</f>
        <v/>
      </c>
      <c r="DP649" s="16" t="str">
        <f>IF(Wedstrijden!BK646="x","Z","")</f>
        <v/>
      </c>
    </row>
    <row r="650" spans="1:120" ht="14.4" x14ac:dyDescent="0.3">
      <c r="A650" s="18">
        <f>Wedstrijden!A647</f>
        <v>0</v>
      </c>
      <c r="B650" s="16" t="str">
        <f>IFERROR(VLOOKUP(Wedstrijden!#REF!,#REF!,2,FALSE),"")</f>
        <v/>
      </c>
      <c r="C650" s="16">
        <f>Wedstrijden!E647</f>
        <v>0</v>
      </c>
      <c r="D650" s="16" t="str">
        <f>IFERROR(VLOOKUP(Wedstrijden!#REF!,#REF!,2,FALSE),"")</f>
        <v/>
      </c>
      <c r="E650" s="16" t="str">
        <f>IFERROR(VLOOKUP(Wedstrijden!#REF!,#REF!,5,FALSE),"")</f>
        <v/>
      </c>
      <c r="F650" s="16" t="e">
        <f>IF(Wedstrijden!#REF!&lt;&gt;"",Wedstrijden!#REF!,"")</f>
        <v>#REF!</v>
      </c>
      <c r="G650" s="16" t="e">
        <f>IF(Wedstrijden!#REF!="Indoor",1,0)</f>
        <v>#REF!</v>
      </c>
      <c r="H650" s="16" t="e">
        <f>Wedstrijden!#REF!</f>
        <v>#REF!</v>
      </c>
      <c r="I650" s="16" t="e">
        <f>IF(Wedstrijden!#REF!="Nee",0,IF(Wedstrijden!#REF!="Ja",1,""))</f>
        <v>#REF!</v>
      </c>
      <c r="J650" s="16" t="e">
        <f>IF(Wedstrijden!#REF!&lt;&gt;"",Wedstrijden!#REF!,"")</f>
        <v>#REF!</v>
      </c>
      <c r="BJ650" s="16" t="str">
        <f>IF(COUNTA(Wedstrijden!T647:AB647)&lt;&gt;0,1,"")</f>
        <v/>
      </c>
      <c r="BK650" s="16" t="str">
        <f t="shared" si="60"/>
        <v/>
      </c>
      <c r="BL650" s="16" t="e">
        <f>IF(Wedstrijden!#REF!="x","AA","")</f>
        <v>#REF!</v>
      </c>
      <c r="BM650" s="16" t="e">
        <f>IF(Wedstrijden!#REF!="x","A","")</f>
        <v>#REF!</v>
      </c>
      <c r="BN650" s="16" t="str">
        <f>IF(Wedstrijden!T647="x","B1","")</f>
        <v/>
      </c>
      <c r="BO650" s="16" t="e">
        <f>IF(Wedstrijden!#REF!="x","BB","")</f>
        <v>#REF!</v>
      </c>
      <c r="BP650" s="16" t="str">
        <f>IF(Wedstrijden!V647="x","B","")</f>
        <v/>
      </c>
      <c r="BQ650" s="16" t="str">
        <f>IF(Wedstrijden!W647="x","L1","")</f>
        <v/>
      </c>
      <c r="BR650" s="16" t="str">
        <f>IF(Wedstrijden!X647="x","L2","")</f>
        <v/>
      </c>
      <c r="BS650" s="16" t="str">
        <f>IF(Wedstrijden!Y647="x","M1","")</f>
        <v/>
      </c>
      <c r="BT650" s="16" t="str">
        <f>IF(Wedstrijden!Z647="x","M2","")</f>
        <v/>
      </c>
      <c r="BU650" s="16" t="str">
        <f>IF(Wedstrijden!AA647="x","Z1","")</f>
        <v/>
      </c>
      <c r="BV650" s="16" t="str">
        <f>IF(Wedstrijden!AB647="x","Z2","")</f>
        <v/>
      </c>
      <c r="BW650" s="16" t="str">
        <f>IF(COUNTA(Wedstrijden!K647:S647)&lt;&gt;0,1,"")</f>
        <v/>
      </c>
      <c r="BX650" s="16" t="str">
        <f t="shared" si="61"/>
        <v/>
      </c>
      <c r="BY650" s="16" t="str">
        <f>IF(Wedstrijden!K647="x","BB","")</f>
        <v/>
      </c>
      <c r="BZ650" s="16" t="str">
        <f>IF(Wedstrijden!L647="x","B","")</f>
        <v/>
      </c>
      <c r="CA650" s="16" t="str">
        <f>IF(Wedstrijden!M647="x","L1","")</f>
        <v/>
      </c>
      <c r="CB650" s="16" t="str">
        <f>IF(Wedstrijden!N647="x","L2","")</f>
        <v/>
      </c>
      <c r="CC650" s="16" t="str">
        <f>IF(Wedstrijden!O647="x","M1","")</f>
        <v/>
      </c>
      <c r="CD650" s="16" t="str">
        <f>IF(Wedstrijden!P647="x","M2","")</f>
        <v/>
      </c>
      <c r="CE650" s="16" t="str">
        <f>IF(Wedstrijden!Q647="x","Z1","")</f>
        <v/>
      </c>
      <c r="CF650" s="16" t="str">
        <f>IF(Wedstrijden!R647="x","Z2","")</f>
        <v/>
      </c>
      <c r="CG650" s="16" t="str">
        <f>IF(Wedstrijden!S647="x","ZZL","")</f>
        <v/>
      </c>
      <c r="CL650" s="16" t="str">
        <f>IF(COUNTA(Wedstrijden!AQ647:BA647)&lt;&gt;0,2,"")</f>
        <v/>
      </c>
      <c r="CM650" s="16" t="str">
        <f t="shared" si="62"/>
        <v/>
      </c>
      <c r="CN650" s="16" t="str">
        <f>IF(Wedstrijden!AQ647="x","AA","")</f>
        <v/>
      </c>
      <c r="CO650" s="16" t="str">
        <f>IF(Wedstrijden!AR647="x","A","")</f>
        <v/>
      </c>
      <c r="CP650" s="16" t="str">
        <f>IF(Wedstrijden!AS647="x","BB","")</f>
        <v/>
      </c>
      <c r="CQ650" s="16" t="str">
        <f>IF(Wedstrijden!AT647="x","B","")</f>
        <v/>
      </c>
      <c r="CR650" s="16" t="str">
        <f>IF(Wedstrijden!AU647="x","L","")</f>
        <v/>
      </c>
      <c r="CS650" s="16" t="str">
        <f>IF(Wedstrijden!AV647="x","M","")</f>
        <v/>
      </c>
      <c r="CT650" s="16" t="str">
        <f>IF(Wedstrijden!AW647="x","Z","")</f>
        <v/>
      </c>
      <c r="CU650" s="16" t="str">
        <f>IF(Wedstrijden!BA647="x","ZZ","")</f>
        <v/>
      </c>
      <c r="CV650" s="16" t="str">
        <f>IF(COUNTA(Wedstrijden!AH647:AO647)&lt;&gt;0,2,"")</f>
        <v/>
      </c>
      <c r="CW650" s="16" t="str">
        <f t="shared" si="63"/>
        <v/>
      </c>
      <c r="CX650" s="16" t="str">
        <f>IF(Wedstrijden!AH647="x","BB","")</f>
        <v/>
      </c>
      <c r="CY650" s="16" t="str">
        <f>IF(Wedstrijden!AI647="x","B","")</f>
        <v/>
      </c>
      <c r="CZ650" s="16" t="str">
        <f>IF(Wedstrijden!AJ647="x","L","")</f>
        <v/>
      </c>
      <c r="DA650" s="16" t="str">
        <f>IF(Wedstrijden!AK647="x","M","")</f>
        <v/>
      </c>
      <c r="DB650" s="16" t="str">
        <f>IF(Wedstrijden!AL647="x","Z","")</f>
        <v/>
      </c>
      <c r="DC650" s="16" t="str">
        <f>IF(Wedstrijden!AM647="x","ZZ","")</f>
        <v/>
      </c>
      <c r="DD650" s="16" t="str">
        <f>IF(Wedstrijden!AO647="x","1.40","")</f>
        <v/>
      </c>
      <c r="DE650" s="16" t="str">
        <f>IF(COUNTA(Wedstrijden!BC647:BE647)&lt;&gt;0,6,"")</f>
        <v/>
      </c>
      <c r="DF650" s="16" t="str">
        <f t="shared" si="64"/>
        <v/>
      </c>
      <c r="DG650" s="16" t="str">
        <f>IF(Wedstrijden!BC647="x","L","")</f>
        <v/>
      </c>
      <c r="DH650" s="16" t="str">
        <f>IF(Wedstrijden!BD647="x","M","")</f>
        <v/>
      </c>
      <c r="DI650" s="16" t="str">
        <f>IF(Wedstrijden!BE647="x","Z","")</f>
        <v/>
      </c>
      <c r="DJ650" s="16" t="str">
        <f>IF(Wedstrijden!BF647="x","Z","")</f>
        <v/>
      </c>
      <c r="DK650" s="16" t="str">
        <f>IF(COUNTA(Wedstrijden!BH647:BJ647)&lt;&gt;0,6,"")</f>
        <v/>
      </c>
      <c r="DL650" s="16" t="str">
        <f t="shared" si="65"/>
        <v/>
      </c>
      <c r="DM650" s="16" t="str">
        <f>IF(Wedstrijden!BH647="x","L","")</f>
        <v/>
      </c>
      <c r="DN650" s="16" t="str">
        <f>IF(Wedstrijden!BI647="x","M","")</f>
        <v/>
      </c>
      <c r="DO650" s="16" t="str">
        <f>IF(Wedstrijden!BJ647="x","Z","")</f>
        <v/>
      </c>
      <c r="DP650" s="16" t="str">
        <f>IF(Wedstrijden!BK647="x","Z","")</f>
        <v/>
      </c>
    </row>
    <row r="651" spans="1:120" ht="14.4" x14ac:dyDescent="0.3">
      <c r="A651" s="18">
        <f>Wedstrijden!A648</f>
        <v>0</v>
      </c>
      <c r="B651" s="16" t="str">
        <f>IFERROR(VLOOKUP(Wedstrijden!#REF!,#REF!,2,FALSE),"")</f>
        <v/>
      </c>
      <c r="C651" s="16">
        <f>Wedstrijden!E648</f>
        <v>0</v>
      </c>
      <c r="D651" s="16" t="str">
        <f>IFERROR(VLOOKUP(Wedstrijden!#REF!,#REF!,2,FALSE),"")</f>
        <v/>
      </c>
      <c r="E651" s="16" t="str">
        <f>IFERROR(VLOOKUP(Wedstrijden!#REF!,#REF!,5,FALSE),"")</f>
        <v/>
      </c>
      <c r="F651" s="16" t="e">
        <f>IF(Wedstrijden!#REF!&lt;&gt;"",Wedstrijden!#REF!,"")</f>
        <v>#REF!</v>
      </c>
      <c r="G651" s="16" t="e">
        <f>IF(Wedstrijden!#REF!="Indoor",1,0)</f>
        <v>#REF!</v>
      </c>
      <c r="H651" s="16" t="e">
        <f>Wedstrijden!#REF!</f>
        <v>#REF!</v>
      </c>
      <c r="I651" s="16" t="e">
        <f>IF(Wedstrijden!#REF!="Nee",0,IF(Wedstrijden!#REF!="Ja",1,""))</f>
        <v>#REF!</v>
      </c>
      <c r="J651" s="16" t="e">
        <f>IF(Wedstrijden!#REF!&lt;&gt;"",Wedstrijden!#REF!,"")</f>
        <v>#REF!</v>
      </c>
      <c r="BJ651" s="16" t="str">
        <f>IF(COUNTA(Wedstrijden!T648:AB648)&lt;&gt;0,1,"")</f>
        <v/>
      </c>
      <c r="BK651" s="16" t="str">
        <f t="shared" si="60"/>
        <v/>
      </c>
      <c r="BL651" s="16" t="e">
        <f>IF(Wedstrijden!#REF!="x","AA","")</f>
        <v>#REF!</v>
      </c>
      <c r="BM651" s="16" t="e">
        <f>IF(Wedstrijden!#REF!="x","A","")</f>
        <v>#REF!</v>
      </c>
      <c r="BN651" s="16" t="str">
        <f>IF(Wedstrijden!T648="x","B1","")</f>
        <v/>
      </c>
      <c r="BO651" s="16" t="e">
        <f>IF(Wedstrijden!#REF!="x","BB","")</f>
        <v>#REF!</v>
      </c>
      <c r="BP651" s="16" t="str">
        <f>IF(Wedstrijden!V648="x","B","")</f>
        <v/>
      </c>
      <c r="BQ651" s="16" t="str">
        <f>IF(Wedstrijden!W648="x","L1","")</f>
        <v/>
      </c>
      <c r="BR651" s="16" t="str">
        <f>IF(Wedstrijden!X648="x","L2","")</f>
        <v/>
      </c>
      <c r="BS651" s="16" t="str">
        <f>IF(Wedstrijden!Y648="x","M1","")</f>
        <v/>
      </c>
      <c r="BT651" s="16" t="str">
        <f>IF(Wedstrijden!Z648="x","M2","")</f>
        <v/>
      </c>
      <c r="BU651" s="16" t="str">
        <f>IF(Wedstrijden!AA648="x","Z1","")</f>
        <v/>
      </c>
      <c r="BV651" s="16" t="str">
        <f>IF(Wedstrijden!AB648="x","Z2","")</f>
        <v/>
      </c>
      <c r="BW651" s="16" t="str">
        <f>IF(COUNTA(Wedstrijden!K648:S648)&lt;&gt;0,1,"")</f>
        <v/>
      </c>
      <c r="BX651" s="16" t="str">
        <f t="shared" si="61"/>
        <v/>
      </c>
      <c r="BY651" s="16" t="str">
        <f>IF(Wedstrijden!K648="x","BB","")</f>
        <v/>
      </c>
      <c r="BZ651" s="16" t="str">
        <f>IF(Wedstrijden!L648="x","B","")</f>
        <v/>
      </c>
      <c r="CA651" s="16" t="str">
        <f>IF(Wedstrijden!M648="x","L1","")</f>
        <v/>
      </c>
      <c r="CB651" s="16" t="str">
        <f>IF(Wedstrijden!N648="x","L2","")</f>
        <v/>
      </c>
      <c r="CC651" s="16" t="str">
        <f>IF(Wedstrijden!O648="x","M1","")</f>
        <v/>
      </c>
      <c r="CD651" s="16" t="str">
        <f>IF(Wedstrijden!P648="x","M2","")</f>
        <v/>
      </c>
      <c r="CE651" s="16" t="str">
        <f>IF(Wedstrijden!Q648="x","Z1","")</f>
        <v/>
      </c>
      <c r="CF651" s="16" t="str">
        <f>IF(Wedstrijden!R648="x","Z2","")</f>
        <v/>
      </c>
      <c r="CG651" s="16" t="str">
        <f>IF(Wedstrijden!S648="x","ZZL","")</f>
        <v/>
      </c>
      <c r="CL651" s="16" t="str">
        <f>IF(COUNTA(Wedstrijden!AQ648:BA648)&lt;&gt;0,2,"")</f>
        <v/>
      </c>
      <c r="CM651" s="16" t="str">
        <f t="shared" si="62"/>
        <v/>
      </c>
      <c r="CN651" s="16" t="str">
        <f>IF(Wedstrijden!AQ648="x","AA","")</f>
        <v/>
      </c>
      <c r="CO651" s="16" t="str">
        <f>IF(Wedstrijden!AR648="x","A","")</f>
        <v/>
      </c>
      <c r="CP651" s="16" t="str">
        <f>IF(Wedstrijden!AS648="x","BB","")</f>
        <v/>
      </c>
      <c r="CQ651" s="16" t="str">
        <f>IF(Wedstrijden!AT648="x","B","")</f>
        <v/>
      </c>
      <c r="CR651" s="16" t="str">
        <f>IF(Wedstrijden!AU648="x","L","")</f>
        <v/>
      </c>
      <c r="CS651" s="16" t="str">
        <f>IF(Wedstrijden!AV648="x","M","")</f>
        <v/>
      </c>
      <c r="CT651" s="16" t="str">
        <f>IF(Wedstrijden!AW648="x","Z","")</f>
        <v/>
      </c>
      <c r="CU651" s="16" t="str">
        <f>IF(Wedstrijden!BA648="x","ZZ","")</f>
        <v/>
      </c>
      <c r="CV651" s="16" t="str">
        <f>IF(COUNTA(Wedstrijden!AH648:AO648)&lt;&gt;0,2,"")</f>
        <v/>
      </c>
      <c r="CW651" s="16" t="str">
        <f t="shared" si="63"/>
        <v/>
      </c>
      <c r="CX651" s="16" t="str">
        <f>IF(Wedstrijden!AH648="x","BB","")</f>
        <v/>
      </c>
      <c r="CY651" s="16" t="str">
        <f>IF(Wedstrijden!AI648="x","B","")</f>
        <v/>
      </c>
      <c r="CZ651" s="16" t="str">
        <f>IF(Wedstrijden!AJ648="x","L","")</f>
        <v/>
      </c>
      <c r="DA651" s="16" t="str">
        <f>IF(Wedstrijden!AK648="x","M","")</f>
        <v/>
      </c>
      <c r="DB651" s="16" t="str">
        <f>IF(Wedstrijden!AL648="x","Z","")</f>
        <v/>
      </c>
      <c r="DC651" s="16" t="str">
        <f>IF(Wedstrijden!AM648="x","ZZ","")</f>
        <v/>
      </c>
      <c r="DD651" s="16" t="str">
        <f>IF(Wedstrijden!AO648="x","1.40","")</f>
        <v/>
      </c>
      <c r="DE651" s="16" t="str">
        <f>IF(COUNTA(Wedstrijden!BC648:BE648)&lt;&gt;0,6,"")</f>
        <v/>
      </c>
      <c r="DF651" s="16" t="str">
        <f t="shared" si="64"/>
        <v/>
      </c>
      <c r="DG651" s="16" t="str">
        <f>IF(Wedstrijden!BC648="x","L","")</f>
        <v/>
      </c>
      <c r="DH651" s="16" t="str">
        <f>IF(Wedstrijden!BD648="x","M","")</f>
        <v/>
      </c>
      <c r="DI651" s="16" t="str">
        <f>IF(Wedstrijden!BE648="x","Z","")</f>
        <v/>
      </c>
      <c r="DJ651" s="16" t="str">
        <f>IF(Wedstrijden!BF648="x","Z","")</f>
        <v/>
      </c>
      <c r="DK651" s="16" t="str">
        <f>IF(COUNTA(Wedstrijden!BH648:BJ648)&lt;&gt;0,6,"")</f>
        <v/>
      </c>
      <c r="DL651" s="16" t="str">
        <f t="shared" si="65"/>
        <v/>
      </c>
      <c r="DM651" s="16" t="str">
        <f>IF(Wedstrijden!BH648="x","L","")</f>
        <v/>
      </c>
      <c r="DN651" s="16" t="str">
        <f>IF(Wedstrijden!BI648="x","M","")</f>
        <v/>
      </c>
      <c r="DO651" s="16" t="str">
        <f>IF(Wedstrijden!BJ648="x","Z","")</f>
        <v/>
      </c>
      <c r="DP651" s="16" t="str">
        <f>IF(Wedstrijden!BK648="x","Z","")</f>
        <v/>
      </c>
    </row>
    <row r="652" spans="1:120" ht="14.4" x14ac:dyDescent="0.3">
      <c r="A652" s="18">
        <f>Wedstrijden!A649</f>
        <v>0</v>
      </c>
      <c r="B652" s="16" t="str">
        <f>IFERROR(VLOOKUP(Wedstrijden!#REF!,#REF!,2,FALSE),"")</f>
        <v/>
      </c>
      <c r="C652" s="16">
        <f>Wedstrijden!E649</f>
        <v>0</v>
      </c>
      <c r="D652" s="16" t="str">
        <f>IFERROR(VLOOKUP(Wedstrijden!#REF!,#REF!,2,FALSE),"")</f>
        <v/>
      </c>
      <c r="E652" s="16" t="str">
        <f>IFERROR(VLOOKUP(Wedstrijden!#REF!,#REF!,5,FALSE),"")</f>
        <v/>
      </c>
      <c r="F652" s="16" t="e">
        <f>IF(Wedstrijden!#REF!&lt;&gt;"",Wedstrijden!#REF!,"")</f>
        <v>#REF!</v>
      </c>
      <c r="G652" s="16" t="e">
        <f>IF(Wedstrijden!#REF!="Indoor",1,0)</f>
        <v>#REF!</v>
      </c>
      <c r="H652" s="16" t="e">
        <f>Wedstrijden!#REF!</f>
        <v>#REF!</v>
      </c>
      <c r="I652" s="16" t="e">
        <f>IF(Wedstrijden!#REF!="Nee",0,IF(Wedstrijden!#REF!="Ja",1,""))</f>
        <v>#REF!</v>
      </c>
      <c r="J652" s="16" t="e">
        <f>IF(Wedstrijden!#REF!&lt;&gt;"",Wedstrijden!#REF!,"")</f>
        <v>#REF!</v>
      </c>
      <c r="BJ652" s="16" t="str">
        <f>IF(COUNTA(Wedstrijden!T649:AB649)&lt;&gt;0,1,"")</f>
        <v/>
      </c>
      <c r="BK652" s="16" t="str">
        <f t="shared" si="60"/>
        <v/>
      </c>
      <c r="BL652" s="16" t="e">
        <f>IF(Wedstrijden!#REF!="x","AA","")</f>
        <v>#REF!</v>
      </c>
      <c r="BM652" s="16" t="e">
        <f>IF(Wedstrijden!#REF!="x","A","")</f>
        <v>#REF!</v>
      </c>
      <c r="BN652" s="16" t="str">
        <f>IF(Wedstrijden!T649="x","B1","")</f>
        <v/>
      </c>
      <c r="BO652" s="16" t="e">
        <f>IF(Wedstrijden!#REF!="x","BB","")</f>
        <v>#REF!</v>
      </c>
      <c r="BP652" s="16" t="str">
        <f>IF(Wedstrijden!V649="x","B","")</f>
        <v/>
      </c>
      <c r="BQ652" s="16" t="str">
        <f>IF(Wedstrijden!W649="x","L1","")</f>
        <v/>
      </c>
      <c r="BR652" s="16" t="str">
        <f>IF(Wedstrijden!X649="x","L2","")</f>
        <v/>
      </c>
      <c r="BS652" s="16" t="str">
        <f>IF(Wedstrijden!Y649="x","M1","")</f>
        <v/>
      </c>
      <c r="BT652" s="16" t="str">
        <f>IF(Wedstrijden!Z649="x","M2","")</f>
        <v/>
      </c>
      <c r="BU652" s="16" t="str">
        <f>IF(Wedstrijden!AA649="x","Z1","")</f>
        <v/>
      </c>
      <c r="BV652" s="16" t="str">
        <f>IF(Wedstrijden!AB649="x","Z2","")</f>
        <v/>
      </c>
      <c r="BW652" s="16" t="str">
        <f>IF(COUNTA(Wedstrijden!K649:S649)&lt;&gt;0,1,"")</f>
        <v/>
      </c>
      <c r="BX652" s="16" t="str">
        <f t="shared" si="61"/>
        <v/>
      </c>
      <c r="BY652" s="16" t="str">
        <f>IF(Wedstrijden!K649="x","BB","")</f>
        <v/>
      </c>
      <c r="BZ652" s="16" t="str">
        <f>IF(Wedstrijden!L649="x","B","")</f>
        <v/>
      </c>
      <c r="CA652" s="16" t="str">
        <f>IF(Wedstrijden!M649="x","L1","")</f>
        <v/>
      </c>
      <c r="CB652" s="16" t="str">
        <f>IF(Wedstrijden!N649="x","L2","")</f>
        <v/>
      </c>
      <c r="CC652" s="16" t="str">
        <f>IF(Wedstrijden!O649="x","M1","")</f>
        <v/>
      </c>
      <c r="CD652" s="16" t="str">
        <f>IF(Wedstrijden!P649="x","M2","")</f>
        <v/>
      </c>
      <c r="CE652" s="16" t="str">
        <f>IF(Wedstrijden!Q649="x","Z1","")</f>
        <v/>
      </c>
      <c r="CF652" s="16" t="str">
        <f>IF(Wedstrijden!R649="x","Z2","")</f>
        <v/>
      </c>
      <c r="CG652" s="16" t="str">
        <f>IF(Wedstrijden!S649="x","ZZL","")</f>
        <v/>
      </c>
      <c r="CL652" s="16" t="str">
        <f>IF(COUNTA(Wedstrijden!AQ649:BA649)&lt;&gt;0,2,"")</f>
        <v/>
      </c>
      <c r="CM652" s="16" t="str">
        <f t="shared" si="62"/>
        <v/>
      </c>
      <c r="CN652" s="16" t="str">
        <f>IF(Wedstrijden!AQ649="x","AA","")</f>
        <v/>
      </c>
      <c r="CO652" s="16" t="str">
        <f>IF(Wedstrijden!AR649="x","A","")</f>
        <v/>
      </c>
      <c r="CP652" s="16" t="str">
        <f>IF(Wedstrijden!AS649="x","BB","")</f>
        <v/>
      </c>
      <c r="CQ652" s="16" t="str">
        <f>IF(Wedstrijden!AT649="x","B","")</f>
        <v/>
      </c>
      <c r="CR652" s="16" t="str">
        <f>IF(Wedstrijden!AU649="x","L","")</f>
        <v/>
      </c>
      <c r="CS652" s="16" t="str">
        <f>IF(Wedstrijden!AV649="x","M","")</f>
        <v/>
      </c>
      <c r="CT652" s="16" t="str">
        <f>IF(Wedstrijden!AW649="x","Z","")</f>
        <v/>
      </c>
      <c r="CU652" s="16" t="str">
        <f>IF(Wedstrijden!BA649="x","ZZ","")</f>
        <v/>
      </c>
      <c r="CV652" s="16" t="str">
        <f>IF(COUNTA(Wedstrijden!AH649:AO649)&lt;&gt;0,2,"")</f>
        <v/>
      </c>
      <c r="CW652" s="16" t="str">
        <f t="shared" si="63"/>
        <v/>
      </c>
      <c r="CX652" s="16" t="str">
        <f>IF(Wedstrijden!AH649="x","BB","")</f>
        <v/>
      </c>
      <c r="CY652" s="16" t="str">
        <f>IF(Wedstrijden!AI649="x","B","")</f>
        <v/>
      </c>
      <c r="CZ652" s="16" t="str">
        <f>IF(Wedstrijden!AJ649="x","L","")</f>
        <v/>
      </c>
      <c r="DA652" s="16" t="str">
        <f>IF(Wedstrijden!AK649="x","M","")</f>
        <v/>
      </c>
      <c r="DB652" s="16" t="str">
        <f>IF(Wedstrijden!AL649="x","Z","")</f>
        <v/>
      </c>
      <c r="DC652" s="16" t="str">
        <f>IF(Wedstrijden!AM649="x","ZZ","")</f>
        <v/>
      </c>
      <c r="DD652" s="16" t="str">
        <f>IF(Wedstrijden!AO649="x","1.40","")</f>
        <v/>
      </c>
      <c r="DE652" s="16" t="str">
        <f>IF(COUNTA(Wedstrijden!BC649:BE649)&lt;&gt;0,6,"")</f>
        <v/>
      </c>
      <c r="DF652" s="16" t="str">
        <f t="shared" si="64"/>
        <v/>
      </c>
      <c r="DG652" s="16" t="str">
        <f>IF(Wedstrijden!BC649="x","L","")</f>
        <v/>
      </c>
      <c r="DH652" s="16" t="str">
        <f>IF(Wedstrijden!BD649="x","M","")</f>
        <v/>
      </c>
      <c r="DI652" s="16" t="str">
        <f>IF(Wedstrijden!BE649="x","Z","")</f>
        <v/>
      </c>
      <c r="DJ652" s="16" t="str">
        <f>IF(Wedstrijden!BF649="x","Z","")</f>
        <v/>
      </c>
      <c r="DK652" s="16" t="str">
        <f>IF(COUNTA(Wedstrijden!BH649:BJ649)&lt;&gt;0,6,"")</f>
        <v/>
      </c>
      <c r="DL652" s="16" t="str">
        <f t="shared" si="65"/>
        <v/>
      </c>
      <c r="DM652" s="16" t="str">
        <f>IF(Wedstrijden!BH649="x","L","")</f>
        <v/>
      </c>
      <c r="DN652" s="16" t="str">
        <f>IF(Wedstrijden!BI649="x","M","")</f>
        <v/>
      </c>
      <c r="DO652" s="16" t="str">
        <f>IF(Wedstrijden!BJ649="x","Z","")</f>
        <v/>
      </c>
      <c r="DP652" s="16" t="str">
        <f>IF(Wedstrijden!BK649="x","Z","")</f>
        <v/>
      </c>
    </row>
    <row r="653" spans="1:120" ht="14.4" x14ac:dyDescent="0.3">
      <c r="A653" s="18">
        <f>Wedstrijden!A650</f>
        <v>0</v>
      </c>
      <c r="B653" s="16" t="str">
        <f>IFERROR(VLOOKUP(Wedstrijden!#REF!,#REF!,2,FALSE),"")</f>
        <v/>
      </c>
      <c r="C653" s="16">
        <f>Wedstrijden!E650</f>
        <v>0</v>
      </c>
      <c r="D653" s="16" t="str">
        <f>IFERROR(VLOOKUP(Wedstrijden!#REF!,#REF!,2,FALSE),"")</f>
        <v/>
      </c>
      <c r="E653" s="16" t="str">
        <f>IFERROR(VLOOKUP(Wedstrijden!#REF!,#REF!,5,FALSE),"")</f>
        <v/>
      </c>
      <c r="F653" s="16" t="e">
        <f>IF(Wedstrijden!#REF!&lt;&gt;"",Wedstrijden!#REF!,"")</f>
        <v>#REF!</v>
      </c>
      <c r="G653" s="16" t="e">
        <f>IF(Wedstrijden!#REF!="Indoor",1,0)</f>
        <v>#REF!</v>
      </c>
      <c r="H653" s="16" t="e">
        <f>Wedstrijden!#REF!</f>
        <v>#REF!</v>
      </c>
      <c r="I653" s="16" t="e">
        <f>IF(Wedstrijden!#REF!="Nee",0,IF(Wedstrijden!#REF!="Ja",1,""))</f>
        <v>#REF!</v>
      </c>
      <c r="J653" s="16" t="e">
        <f>IF(Wedstrijden!#REF!&lt;&gt;"",Wedstrijden!#REF!,"")</f>
        <v>#REF!</v>
      </c>
      <c r="BJ653" s="16" t="str">
        <f>IF(COUNTA(Wedstrijden!T650:AB650)&lt;&gt;0,1,"")</f>
        <v/>
      </c>
      <c r="BK653" s="16" t="str">
        <f t="shared" si="60"/>
        <v/>
      </c>
      <c r="BL653" s="16" t="e">
        <f>IF(Wedstrijden!#REF!="x","AA","")</f>
        <v>#REF!</v>
      </c>
      <c r="BM653" s="16" t="e">
        <f>IF(Wedstrijden!#REF!="x","A","")</f>
        <v>#REF!</v>
      </c>
      <c r="BN653" s="16" t="str">
        <f>IF(Wedstrijden!T650="x","B1","")</f>
        <v/>
      </c>
      <c r="BO653" s="16" t="e">
        <f>IF(Wedstrijden!#REF!="x","BB","")</f>
        <v>#REF!</v>
      </c>
      <c r="BP653" s="16" t="str">
        <f>IF(Wedstrijden!V650="x","B","")</f>
        <v/>
      </c>
      <c r="BQ653" s="16" t="str">
        <f>IF(Wedstrijden!W650="x","L1","")</f>
        <v/>
      </c>
      <c r="BR653" s="16" t="str">
        <f>IF(Wedstrijden!X650="x","L2","")</f>
        <v/>
      </c>
      <c r="BS653" s="16" t="str">
        <f>IF(Wedstrijden!Y650="x","M1","")</f>
        <v/>
      </c>
      <c r="BT653" s="16" t="str">
        <f>IF(Wedstrijden!Z650="x","M2","")</f>
        <v/>
      </c>
      <c r="BU653" s="16" t="str">
        <f>IF(Wedstrijden!AA650="x","Z1","")</f>
        <v/>
      </c>
      <c r="BV653" s="16" t="str">
        <f>IF(Wedstrijden!AB650="x","Z2","")</f>
        <v/>
      </c>
      <c r="BW653" s="16" t="str">
        <f>IF(COUNTA(Wedstrijden!K650:S650)&lt;&gt;0,1,"")</f>
        <v/>
      </c>
      <c r="BX653" s="16" t="str">
        <f t="shared" si="61"/>
        <v/>
      </c>
      <c r="BY653" s="16" t="str">
        <f>IF(Wedstrijden!K650="x","BB","")</f>
        <v/>
      </c>
      <c r="BZ653" s="16" t="str">
        <f>IF(Wedstrijden!L650="x","B","")</f>
        <v/>
      </c>
      <c r="CA653" s="16" t="str">
        <f>IF(Wedstrijden!M650="x","L1","")</f>
        <v/>
      </c>
      <c r="CB653" s="16" t="str">
        <f>IF(Wedstrijden!N650="x","L2","")</f>
        <v/>
      </c>
      <c r="CC653" s="16" t="str">
        <f>IF(Wedstrijden!O650="x","M1","")</f>
        <v/>
      </c>
      <c r="CD653" s="16" t="str">
        <f>IF(Wedstrijden!P650="x","M2","")</f>
        <v/>
      </c>
      <c r="CE653" s="16" t="str">
        <f>IF(Wedstrijden!Q650="x","Z1","")</f>
        <v/>
      </c>
      <c r="CF653" s="16" t="str">
        <f>IF(Wedstrijden!R650="x","Z2","")</f>
        <v/>
      </c>
      <c r="CG653" s="16" t="str">
        <f>IF(Wedstrijden!S650="x","ZZL","")</f>
        <v/>
      </c>
      <c r="CL653" s="16" t="str">
        <f>IF(COUNTA(Wedstrijden!AQ650:BA650)&lt;&gt;0,2,"")</f>
        <v/>
      </c>
      <c r="CM653" s="16" t="str">
        <f t="shared" si="62"/>
        <v/>
      </c>
      <c r="CN653" s="16" t="str">
        <f>IF(Wedstrijden!AQ650="x","AA","")</f>
        <v/>
      </c>
      <c r="CO653" s="16" t="str">
        <f>IF(Wedstrijden!AR650="x","A","")</f>
        <v/>
      </c>
      <c r="CP653" s="16" t="str">
        <f>IF(Wedstrijden!AS650="x","BB","")</f>
        <v/>
      </c>
      <c r="CQ653" s="16" t="str">
        <f>IF(Wedstrijden!AT650="x","B","")</f>
        <v/>
      </c>
      <c r="CR653" s="16" t="str">
        <f>IF(Wedstrijden!AU650="x","L","")</f>
        <v/>
      </c>
      <c r="CS653" s="16" t="str">
        <f>IF(Wedstrijden!AV650="x","M","")</f>
        <v/>
      </c>
      <c r="CT653" s="16" t="str">
        <f>IF(Wedstrijden!AW650="x","Z","")</f>
        <v/>
      </c>
      <c r="CU653" s="16" t="str">
        <f>IF(Wedstrijden!BA650="x","ZZ","")</f>
        <v/>
      </c>
      <c r="CV653" s="16" t="str">
        <f>IF(COUNTA(Wedstrijden!AH650:AO650)&lt;&gt;0,2,"")</f>
        <v/>
      </c>
      <c r="CW653" s="16" t="str">
        <f t="shared" si="63"/>
        <v/>
      </c>
      <c r="CX653" s="16" t="str">
        <f>IF(Wedstrijden!AH650="x","BB","")</f>
        <v/>
      </c>
      <c r="CY653" s="16" t="str">
        <f>IF(Wedstrijden!AI650="x","B","")</f>
        <v/>
      </c>
      <c r="CZ653" s="16" t="str">
        <f>IF(Wedstrijden!AJ650="x","L","")</f>
        <v/>
      </c>
      <c r="DA653" s="16" t="str">
        <f>IF(Wedstrijden!AK650="x","M","")</f>
        <v/>
      </c>
      <c r="DB653" s="16" t="str">
        <f>IF(Wedstrijden!AL650="x","Z","")</f>
        <v/>
      </c>
      <c r="DC653" s="16" t="str">
        <f>IF(Wedstrijden!AM650="x","ZZ","")</f>
        <v/>
      </c>
      <c r="DD653" s="16" t="str">
        <f>IF(Wedstrijden!AO650="x","1.40","")</f>
        <v/>
      </c>
      <c r="DE653" s="16" t="str">
        <f>IF(COUNTA(Wedstrijden!BC650:BE650)&lt;&gt;0,6,"")</f>
        <v/>
      </c>
      <c r="DF653" s="16" t="str">
        <f t="shared" si="64"/>
        <v/>
      </c>
      <c r="DG653" s="16" t="str">
        <f>IF(Wedstrijden!BC650="x","L","")</f>
        <v/>
      </c>
      <c r="DH653" s="16" t="str">
        <f>IF(Wedstrijden!BD650="x","M","")</f>
        <v/>
      </c>
      <c r="DI653" s="16" t="str">
        <f>IF(Wedstrijden!BE650="x","Z","")</f>
        <v/>
      </c>
      <c r="DJ653" s="16" t="str">
        <f>IF(Wedstrijden!BF650="x","Z","")</f>
        <v/>
      </c>
      <c r="DK653" s="16" t="str">
        <f>IF(COUNTA(Wedstrijden!BH650:BJ650)&lt;&gt;0,6,"")</f>
        <v/>
      </c>
      <c r="DL653" s="16" t="str">
        <f t="shared" si="65"/>
        <v/>
      </c>
      <c r="DM653" s="16" t="str">
        <f>IF(Wedstrijden!BH650="x","L","")</f>
        <v/>
      </c>
      <c r="DN653" s="16" t="str">
        <f>IF(Wedstrijden!BI650="x","M","")</f>
        <v/>
      </c>
      <c r="DO653" s="16" t="str">
        <f>IF(Wedstrijden!BJ650="x","Z","")</f>
        <v/>
      </c>
      <c r="DP653" s="16" t="str">
        <f>IF(Wedstrijden!BK650="x","Z","")</f>
        <v/>
      </c>
    </row>
    <row r="654" spans="1:120" ht="14.4" x14ac:dyDescent="0.3">
      <c r="A654" s="18">
        <f>Wedstrijden!A651</f>
        <v>0</v>
      </c>
      <c r="B654" s="16" t="str">
        <f>IFERROR(VLOOKUP(Wedstrijden!#REF!,#REF!,2,FALSE),"")</f>
        <v/>
      </c>
      <c r="C654" s="16">
        <f>Wedstrijden!E651</f>
        <v>0</v>
      </c>
      <c r="D654" s="16" t="str">
        <f>IFERROR(VLOOKUP(Wedstrijden!#REF!,#REF!,2,FALSE),"")</f>
        <v/>
      </c>
      <c r="E654" s="16" t="str">
        <f>IFERROR(VLOOKUP(Wedstrijden!#REF!,#REF!,5,FALSE),"")</f>
        <v/>
      </c>
      <c r="F654" s="16" t="e">
        <f>IF(Wedstrijden!#REF!&lt;&gt;"",Wedstrijden!#REF!,"")</f>
        <v>#REF!</v>
      </c>
      <c r="G654" s="16" t="e">
        <f>IF(Wedstrijden!#REF!="Indoor",1,0)</f>
        <v>#REF!</v>
      </c>
      <c r="H654" s="16" t="e">
        <f>Wedstrijden!#REF!</f>
        <v>#REF!</v>
      </c>
      <c r="I654" s="16" t="e">
        <f>IF(Wedstrijden!#REF!="Nee",0,IF(Wedstrijden!#REF!="Ja",1,""))</f>
        <v>#REF!</v>
      </c>
      <c r="J654" s="16" t="e">
        <f>IF(Wedstrijden!#REF!&lt;&gt;"",Wedstrijden!#REF!,"")</f>
        <v>#REF!</v>
      </c>
      <c r="BJ654" s="16" t="str">
        <f>IF(COUNTA(Wedstrijden!T651:AB651)&lt;&gt;0,1,"")</f>
        <v/>
      </c>
      <c r="BK654" s="16" t="str">
        <f t="shared" si="60"/>
        <v/>
      </c>
      <c r="BL654" s="16" t="e">
        <f>IF(Wedstrijden!#REF!="x","AA","")</f>
        <v>#REF!</v>
      </c>
      <c r="BM654" s="16" t="e">
        <f>IF(Wedstrijden!#REF!="x","A","")</f>
        <v>#REF!</v>
      </c>
      <c r="BN654" s="16" t="str">
        <f>IF(Wedstrijden!T651="x","B1","")</f>
        <v/>
      </c>
      <c r="BO654" s="16" t="e">
        <f>IF(Wedstrijden!#REF!="x","BB","")</f>
        <v>#REF!</v>
      </c>
      <c r="BP654" s="16" t="str">
        <f>IF(Wedstrijden!V651="x","B","")</f>
        <v/>
      </c>
      <c r="BQ654" s="16" t="str">
        <f>IF(Wedstrijden!W651="x","L1","")</f>
        <v/>
      </c>
      <c r="BR654" s="16" t="str">
        <f>IF(Wedstrijden!X651="x","L2","")</f>
        <v/>
      </c>
      <c r="BS654" s="16" t="str">
        <f>IF(Wedstrijden!Y651="x","M1","")</f>
        <v/>
      </c>
      <c r="BT654" s="16" t="str">
        <f>IF(Wedstrijden!Z651="x","M2","")</f>
        <v/>
      </c>
      <c r="BU654" s="16" t="str">
        <f>IF(Wedstrijden!AA651="x","Z1","")</f>
        <v/>
      </c>
      <c r="BV654" s="16" t="str">
        <f>IF(Wedstrijden!AB651="x","Z2","")</f>
        <v/>
      </c>
      <c r="BW654" s="16" t="str">
        <f>IF(COUNTA(Wedstrijden!K651:S651)&lt;&gt;0,1,"")</f>
        <v/>
      </c>
      <c r="BX654" s="16" t="str">
        <f t="shared" si="61"/>
        <v/>
      </c>
      <c r="BY654" s="16" t="str">
        <f>IF(Wedstrijden!K651="x","BB","")</f>
        <v/>
      </c>
      <c r="BZ654" s="16" t="str">
        <f>IF(Wedstrijden!L651="x","B","")</f>
        <v/>
      </c>
      <c r="CA654" s="16" t="str">
        <f>IF(Wedstrijden!M651="x","L1","")</f>
        <v/>
      </c>
      <c r="CB654" s="16" t="str">
        <f>IF(Wedstrijden!N651="x","L2","")</f>
        <v/>
      </c>
      <c r="CC654" s="16" t="str">
        <f>IF(Wedstrijden!O651="x","M1","")</f>
        <v/>
      </c>
      <c r="CD654" s="16" t="str">
        <f>IF(Wedstrijden!P651="x","M2","")</f>
        <v/>
      </c>
      <c r="CE654" s="16" t="str">
        <f>IF(Wedstrijden!Q651="x","Z1","")</f>
        <v/>
      </c>
      <c r="CF654" s="16" t="str">
        <f>IF(Wedstrijden!R651="x","Z2","")</f>
        <v/>
      </c>
      <c r="CG654" s="16" t="str">
        <f>IF(Wedstrijden!S651="x","ZZL","")</f>
        <v/>
      </c>
      <c r="CL654" s="16" t="str">
        <f>IF(COUNTA(Wedstrijden!AQ651:BA651)&lt;&gt;0,2,"")</f>
        <v/>
      </c>
      <c r="CM654" s="16" t="str">
        <f t="shared" si="62"/>
        <v/>
      </c>
      <c r="CN654" s="16" t="str">
        <f>IF(Wedstrijden!AQ651="x","AA","")</f>
        <v/>
      </c>
      <c r="CO654" s="16" t="str">
        <f>IF(Wedstrijden!AR651="x","A","")</f>
        <v/>
      </c>
      <c r="CP654" s="16" t="str">
        <f>IF(Wedstrijden!AS651="x","BB","")</f>
        <v/>
      </c>
      <c r="CQ654" s="16" t="str">
        <f>IF(Wedstrijden!AT651="x","B","")</f>
        <v/>
      </c>
      <c r="CR654" s="16" t="str">
        <f>IF(Wedstrijden!AU651="x","L","")</f>
        <v/>
      </c>
      <c r="CS654" s="16" t="str">
        <f>IF(Wedstrijden!AV651="x","M","")</f>
        <v/>
      </c>
      <c r="CT654" s="16" t="str">
        <f>IF(Wedstrijden!AW651="x","Z","")</f>
        <v/>
      </c>
      <c r="CU654" s="16" t="str">
        <f>IF(Wedstrijden!BA651="x","ZZ","")</f>
        <v/>
      </c>
      <c r="CV654" s="16" t="str">
        <f>IF(COUNTA(Wedstrijden!AH651:AO651)&lt;&gt;0,2,"")</f>
        <v/>
      </c>
      <c r="CW654" s="16" t="str">
        <f t="shared" si="63"/>
        <v/>
      </c>
      <c r="CX654" s="16" t="str">
        <f>IF(Wedstrijden!AH651="x","BB","")</f>
        <v/>
      </c>
      <c r="CY654" s="16" t="str">
        <f>IF(Wedstrijden!AI651="x","B","")</f>
        <v/>
      </c>
      <c r="CZ654" s="16" t="str">
        <f>IF(Wedstrijden!AJ651="x","L","")</f>
        <v/>
      </c>
      <c r="DA654" s="16" t="str">
        <f>IF(Wedstrijden!AK651="x","M","")</f>
        <v/>
      </c>
      <c r="DB654" s="16" t="str">
        <f>IF(Wedstrijden!AL651="x","Z","")</f>
        <v/>
      </c>
      <c r="DC654" s="16" t="str">
        <f>IF(Wedstrijden!AM651="x","ZZ","")</f>
        <v/>
      </c>
      <c r="DD654" s="16" t="str">
        <f>IF(Wedstrijden!AO651="x","1.40","")</f>
        <v/>
      </c>
      <c r="DE654" s="16" t="str">
        <f>IF(COUNTA(Wedstrijden!BC651:BE651)&lt;&gt;0,6,"")</f>
        <v/>
      </c>
      <c r="DF654" s="16" t="str">
        <f t="shared" si="64"/>
        <v/>
      </c>
      <c r="DG654" s="16" t="str">
        <f>IF(Wedstrijden!BC651="x","L","")</f>
        <v/>
      </c>
      <c r="DH654" s="16" t="str">
        <f>IF(Wedstrijden!BD651="x","M","")</f>
        <v/>
      </c>
      <c r="DI654" s="16" t="str">
        <f>IF(Wedstrijden!BE651="x","Z","")</f>
        <v/>
      </c>
      <c r="DJ654" s="16" t="str">
        <f>IF(Wedstrijden!BF651="x","Z","")</f>
        <v/>
      </c>
      <c r="DK654" s="16" t="str">
        <f>IF(COUNTA(Wedstrijden!BH651:BJ651)&lt;&gt;0,6,"")</f>
        <v/>
      </c>
      <c r="DL654" s="16" t="str">
        <f t="shared" si="65"/>
        <v/>
      </c>
      <c r="DM654" s="16" t="str">
        <f>IF(Wedstrijden!BH651="x","L","")</f>
        <v/>
      </c>
      <c r="DN654" s="16" t="str">
        <f>IF(Wedstrijden!BI651="x","M","")</f>
        <v/>
      </c>
      <c r="DO654" s="16" t="str">
        <f>IF(Wedstrijden!BJ651="x","Z","")</f>
        <v/>
      </c>
      <c r="DP654" s="16" t="str">
        <f>IF(Wedstrijden!BK651="x","Z","")</f>
        <v/>
      </c>
    </row>
    <row r="655" spans="1:120" ht="14.4" x14ac:dyDescent="0.3">
      <c r="A655" s="18">
        <f>Wedstrijden!A652</f>
        <v>0</v>
      </c>
      <c r="B655" s="16" t="str">
        <f>IFERROR(VLOOKUP(Wedstrijden!#REF!,#REF!,2,FALSE),"")</f>
        <v/>
      </c>
      <c r="C655" s="16">
        <f>Wedstrijden!E652</f>
        <v>0</v>
      </c>
      <c r="D655" s="16" t="str">
        <f>IFERROR(VLOOKUP(Wedstrijden!#REF!,#REF!,2,FALSE),"")</f>
        <v/>
      </c>
      <c r="E655" s="16" t="str">
        <f>IFERROR(VLOOKUP(Wedstrijden!#REF!,#REF!,5,FALSE),"")</f>
        <v/>
      </c>
      <c r="F655" s="16" t="e">
        <f>IF(Wedstrijden!#REF!&lt;&gt;"",Wedstrijden!#REF!,"")</f>
        <v>#REF!</v>
      </c>
      <c r="G655" s="16" t="e">
        <f>IF(Wedstrijden!#REF!="Indoor",1,0)</f>
        <v>#REF!</v>
      </c>
      <c r="H655" s="16" t="e">
        <f>Wedstrijden!#REF!</f>
        <v>#REF!</v>
      </c>
      <c r="I655" s="16" t="e">
        <f>IF(Wedstrijden!#REF!="Nee",0,IF(Wedstrijden!#REF!="Ja",1,""))</f>
        <v>#REF!</v>
      </c>
      <c r="J655" s="16" t="e">
        <f>IF(Wedstrijden!#REF!&lt;&gt;"",Wedstrijden!#REF!,"")</f>
        <v>#REF!</v>
      </c>
      <c r="BJ655" s="16" t="str">
        <f>IF(COUNTA(Wedstrijden!T652:AB652)&lt;&gt;0,1,"")</f>
        <v/>
      </c>
      <c r="BK655" s="16" t="str">
        <f t="shared" si="60"/>
        <v/>
      </c>
      <c r="BL655" s="16" t="e">
        <f>IF(Wedstrijden!#REF!="x","AA","")</f>
        <v>#REF!</v>
      </c>
      <c r="BM655" s="16" t="e">
        <f>IF(Wedstrijden!#REF!="x","A","")</f>
        <v>#REF!</v>
      </c>
      <c r="BN655" s="16" t="str">
        <f>IF(Wedstrijden!T652="x","B1","")</f>
        <v/>
      </c>
      <c r="BO655" s="16" t="e">
        <f>IF(Wedstrijden!#REF!="x","BB","")</f>
        <v>#REF!</v>
      </c>
      <c r="BP655" s="16" t="str">
        <f>IF(Wedstrijden!V652="x","B","")</f>
        <v/>
      </c>
      <c r="BQ655" s="16" t="str">
        <f>IF(Wedstrijden!W652="x","L1","")</f>
        <v/>
      </c>
      <c r="BR655" s="16" t="str">
        <f>IF(Wedstrijden!X652="x","L2","")</f>
        <v/>
      </c>
      <c r="BS655" s="16" t="str">
        <f>IF(Wedstrijden!Y652="x","M1","")</f>
        <v/>
      </c>
      <c r="BT655" s="16" t="str">
        <f>IF(Wedstrijden!Z652="x","M2","")</f>
        <v/>
      </c>
      <c r="BU655" s="16" t="str">
        <f>IF(Wedstrijden!AA652="x","Z1","")</f>
        <v/>
      </c>
      <c r="BV655" s="16" t="str">
        <f>IF(Wedstrijden!AB652="x","Z2","")</f>
        <v/>
      </c>
      <c r="BW655" s="16" t="str">
        <f>IF(COUNTA(Wedstrijden!K652:S652)&lt;&gt;0,1,"")</f>
        <v/>
      </c>
      <c r="BX655" s="16" t="str">
        <f t="shared" si="61"/>
        <v/>
      </c>
      <c r="BY655" s="16" t="str">
        <f>IF(Wedstrijden!K652="x","BB","")</f>
        <v/>
      </c>
      <c r="BZ655" s="16" t="str">
        <f>IF(Wedstrijden!L652="x","B","")</f>
        <v/>
      </c>
      <c r="CA655" s="16" t="str">
        <f>IF(Wedstrijden!M652="x","L1","")</f>
        <v/>
      </c>
      <c r="CB655" s="16" t="str">
        <f>IF(Wedstrijden!N652="x","L2","")</f>
        <v/>
      </c>
      <c r="CC655" s="16" t="str">
        <f>IF(Wedstrijden!O652="x","M1","")</f>
        <v/>
      </c>
      <c r="CD655" s="16" t="str">
        <f>IF(Wedstrijden!P652="x","M2","")</f>
        <v/>
      </c>
      <c r="CE655" s="16" t="str">
        <f>IF(Wedstrijden!Q652="x","Z1","")</f>
        <v/>
      </c>
      <c r="CF655" s="16" t="str">
        <f>IF(Wedstrijden!R652="x","Z2","")</f>
        <v/>
      </c>
      <c r="CG655" s="16" t="str">
        <f>IF(Wedstrijden!S652="x","ZZL","")</f>
        <v/>
      </c>
      <c r="CL655" s="16" t="str">
        <f>IF(COUNTA(Wedstrijden!AQ652:BA652)&lt;&gt;0,2,"")</f>
        <v/>
      </c>
      <c r="CM655" s="16" t="str">
        <f t="shared" si="62"/>
        <v/>
      </c>
      <c r="CN655" s="16" t="str">
        <f>IF(Wedstrijden!AQ652="x","AA","")</f>
        <v/>
      </c>
      <c r="CO655" s="16" t="str">
        <f>IF(Wedstrijden!AR652="x","A","")</f>
        <v/>
      </c>
      <c r="CP655" s="16" t="str">
        <f>IF(Wedstrijden!AS652="x","BB","")</f>
        <v/>
      </c>
      <c r="CQ655" s="16" t="str">
        <f>IF(Wedstrijden!AT652="x","B","")</f>
        <v/>
      </c>
      <c r="CR655" s="16" t="str">
        <f>IF(Wedstrijden!AU652="x","L","")</f>
        <v/>
      </c>
      <c r="CS655" s="16" t="str">
        <f>IF(Wedstrijden!AV652="x","M","")</f>
        <v/>
      </c>
      <c r="CT655" s="16" t="str">
        <f>IF(Wedstrijden!AW652="x","Z","")</f>
        <v/>
      </c>
      <c r="CU655" s="16" t="str">
        <f>IF(Wedstrijden!BA652="x","ZZ","")</f>
        <v/>
      </c>
      <c r="CV655" s="16" t="str">
        <f>IF(COUNTA(Wedstrijden!AH652:AO652)&lt;&gt;0,2,"")</f>
        <v/>
      </c>
      <c r="CW655" s="16" t="str">
        <f t="shared" si="63"/>
        <v/>
      </c>
      <c r="CX655" s="16" t="str">
        <f>IF(Wedstrijden!AH652="x","BB","")</f>
        <v/>
      </c>
      <c r="CY655" s="16" t="str">
        <f>IF(Wedstrijden!AI652="x","B","")</f>
        <v/>
      </c>
      <c r="CZ655" s="16" t="str">
        <f>IF(Wedstrijden!AJ652="x","L","")</f>
        <v/>
      </c>
      <c r="DA655" s="16" t="str">
        <f>IF(Wedstrijden!AK652="x","M","")</f>
        <v/>
      </c>
      <c r="DB655" s="16" t="str">
        <f>IF(Wedstrijden!AL652="x","Z","")</f>
        <v/>
      </c>
      <c r="DC655" s="16" t="str">
        <f>IF(Wedstrijden!AM652="x","ZZ","")</f>
        <v/>
      </c>
      <c r="DD655" s="16" t="str">
        <f>IF(Wedstrijden!AO652="x","1.40","")</f>
        <v/>
      </c>
      <c r="DE655" s="16" t="str">
        <f>IF(COUNTA(Wedstrijden!BC652:BE652)&lt;&gt;0,6,"")</f>
        <v/>
      </c>
      <c r="DF655" s="16" t="str">
        <f t="shared" si="64"/>
        <v/>
      </c>
      <c r="DG655" s="16" t="str">
        <f>IF(Wedstrijden!BC652="x","L","")</f>
        <v/>
      </c>
      <c r="DH655" s="16" t="str">
        <f>IF(Wedstrijden!BD652="x","M","")</f>
        <v/>
      </c>
      <c r="DI655" s="16" t="str">
        <f>IF(Wedstrijden!BE652="x","Z","")</f>
        <v/>
      </c>
      <c r="DJ655" s="16" t="str">
        <f>IF(Wedstrijden!BF652="x","Z","")</f>
        <v/>
      </c>
      <c r="DK655" s="16" t="str">
        <f>IF(COUNTA(Wedstrijden!BH652:BJ652)&lt;&gt;0,6,"")</f>
        <v/>
      </c>
      <c r="DL655" s="16" t="str">
        <f t="shared" si="65"/>
        <v/>
      </c>
      <c r="DM655" s="16" t="str">
        <f>IF(Wedstrijden!BH652="x","L","")</f>
        <v/>
      </c>
      <c r="DN655" s="16" t="str">
        <f>IF(Wedstrijden!BI652="x","M","")</f>
        <v/>
      </c>
      <c r="DO655" s="16" t="str">
        <f>IF(Wedstrijden!BJ652="x","Z","")</f>
        <v/>
      </c>
      <c r="DP655" s="16" t="str">
        <f>IF(Wedstrijden!BK652="x","Z","")</f>
        <v/>
      </c>
    </row>
    <row r="656" spans="1:120" ht="14.4" x14ac:dyDescent="0.3">
      <c r="A656" s="18">
        <f>Wedstrijden!A653</f>
        <v>0</v>
      </c>
      <c r="B656" s="16" t="str">
        <f>IFERROR(VLOOKUP(Wedstrijden!#REF!,#REF!,2,FALSE),"")</f>
        <v/>
      </c>
      <c r="C656" s="16">
        <f>Wedstrijden!E653</f>
        <v>0</v>
      </c>
      <c r="D656" s="16" t="str">
        <f>IFERROR(VLOOKUP(Wedstrijden!#REF!,#REF!,2,FALSE),"")</f>
        <v/>
      </c>
      <c r="E656" s="16" t="str">
        <f>IFERROR(VLOOKUP(Wedstrijden!#REF!,#REF!,5,FALSE),"")</f>
        <v/>
      </c>
      <c r="F656" s="16" t="e">
        <f>IF(Wedstrijden!#REF!&lt;&gt;"",Wedstrijden!#REF!,"")</f>
        <v>#REF!</v>
      </c>
      <c r="G656" s="16" t="e">
        <f>IF(Wedstrijden!#REF!="Indoor",1,0)</f>
        <v>#REF!</v>
      </c>
      <c r="H656" s="16" t="e">
        <f>Wedstrijden!#REF!</f>
        <v>#REF!</v>
      </c>
      <c r="I656" s="16" t="e">
        <f>IF(Wedstrijden!#REF!="Nee",0,IF(Wedstrijden!#REF!="Ja",1,""))</f>
        <v>#REF!</v>
      </c>
      <c r="J656" s="16" t="e">
        <f>IF(Wedstrijden!#REF!&lt;&gt;"",Wedstrijden!#REF!,"")</f>
        <v>#REF!</v>
      </c>
      <c r="BJ656" s="16" t="str">
        <f>IF(COUNTA(Wedstrijden!T653:AB653)&lt;&gt;0,1,"")</f>
        <v/>
      </c>
      <c r="BK656" s="16" t="str">
        <f t="shared" si="60"/>
        <v/>
      </c>
      <c r="BL656" s="16" t="e">
        <f>IF(Wedstrijden!#REF!="x","AA","")</f>
        <v>#REF!</v>
      </c>
      <c r="BM656" s="16" t="e">
        <f>IF(Wedstrijden!#REF!="x","A","")</f>
        <v>#REF!</v>
      </c>
      <c r="BN656" s="16" t="str">
        <f>IF(Wedstrijden!T653="x","B1","")</f>
        <v/>
      </c>
      <c r="BO656" s="16" t="e">
        <f>IF(Wedstrijden!#REF!="x","BB","")</f>
        <v>#REF!</v>
      </c>
      <c r="BP656" s="16" t="str">
        <f>IF(Wedstrijden!V653="x","B","")</f>
        <v/>
      </c>
      <c r="BQ656" s="16" t="str">
        <f>IF(Wedstrijden!W653="x","L1","")</f>
        <v/>
      </c>
      <c r="BR656" s="16" t="str">
        <f>IF(Wedstrijden!X653="x","L2","")</f>
        <v/>
      </c>
      <c r="BS656" s="16" t="str">
        <f>IF(Wedstrijden!Y653="x","M1","")</f>
        <v/>
      </c>
      <c r="BT656" s="16" t="str">
        <f>IF(Wedstrijden!Z653="x","M2","")</f>
        <v/>
      </c>
      <c r="BU656" s="16" t="str">
        <f>IF(Wedstrijden!AA653="x","Z1","")</f>
        <v/>
      </c>
      <c r="BV656" s="16" t="str">
        <f>IF(Wedstrijden!AB653="x","Z2","")</f>
        <v/>
      </c>
      <c r="BW656" s="16" t="str">
        <f>IF(COUNTA(Wedstrijden!K653:S653)&lt;&gt;0,1,"")</f>
        <v/>
      </c>
      <c r="BX656" s="16" t="str">
        <f t="shared" si="61"/>
        <v/>
      </c>
      <c r="BY656" s="16" t="str">
        <f>IF(Wedstrijden!K653="x","BB","")</f>
        <v/>
      </c>
      <c r="BZ656" s="16" t="str">
        <f>IF(Wedstrijden!L653="x","B","")</f>
        <v/>
      </c>
      <c r="CA656" s="16" t="str">
        <f>IF(Wedstrijden!M653="x","L1","")</f>
        <v/>
      </c>
      <c r="CB656" s="16" t="str">
        <f>IF(Wedstrijden!N653="x","L2","")</f>
        <v/>
      </c>
      <c r="CC656" s="16" t="str">
        <f>IF(Wedstrijden!O653="x","M1","")</f>
        <v/>
      </c>
      <c r="CD656" s="16" t="str">
        <f>IF(Wedstrijden!P653="x","M2","")</f>
        <v/>
      </c>
      <c r="CE656" s="16" t="str">
        <f>IF(Wedstrijden!Q653="x","Z1","")</f>
        <v/>
      </c>
      <c r="CF656" s="16" t="str">
        <f>IF(Wedstrijden!R653="x","Z2","")</f>
        <v/>
      </c>
      <c r="CG656" s="16" t="str">
        <f>IF(Wedstrijden!S653="x","ZZL","")</f>
        <v/>
      </c>
      <c r="CL656" s="16" t="str">
        <f>IF(COUNTA(Wedstrijden!AQ653:BA653)&lt;&gt;0,2,"")</f>
        <v/>
      </c>
      <c r="CM656" s="16" t="str">
        <f t="shared" si="62"/>
        <v/>
      </c>
      <c r="CN656" s="16" t="str">
        <f>IF(Wedstrijden!AQ653="x","AA","")</f>
        <v/>
      </c>
      <c r="CO656" s="16" t="str">
        <f>IF(Wedstrijden!AR653="x","A","")</f>
        <v/>
      </c>
      <c r="CP656" s="16" t="str">
        <f>IF(Wedstrijden!AS653="x","BB","")</f>
        <v/>
      </c>
      <c r="CQ656" s="16" t="str">
        <f>IF(Wedstrijden!AT653="x","B","")</f>
        <v/>
      </c>
      <c r="CR656" s="16" t="str">
        <f>IF(Wedstrijden!AU653="x","L","")</f>
        <v/>
      </c>
      <c r="CS656" s="16" t="str">
        <f>IF(Wedstrijden!AV653="x","M","")</f>
        <v/>
      </c>
      <c r="CT656" s="16" t="str">
        <f>IF(Wedstrijden!AW653="x","Z","")</f>
        <v/>
      </c>
      <c r="CU656" s="16" t="str">
        <f>IF(Wedstrijden!BA653="x","ZZ","")</f>
        <v/>
      </c>
      <c r="CV656" s="16" t="str">
        <f>IF(COUNTA(Wedstrijden!AH653:AO653)&lt;&gt;0,2,"")</f>
        <v/>
      </c>
      <c r="CW656" s="16" t="str">
        <f t="shared" si="63"/>
        <v/>
      </c>
      <c r="CX656" s="16" t="str">
        <f>IF(Wedstrijden!AH653="x","BB","")</f>
        <v/>
      </c>
      <c r="CY656" s="16" t="str">
        <f>IF(Wedstrijden!AI653="x","B","")</f>
        <v/>
      </c>
      <c r="CZ656" s="16" t="str">
        <f>IF(Wedstrijden!AJ653="x","L","")</f>
        <v/>
      </c>
      <c r="DA656" s="16" t="str">
        <f>IF(Wedstrijden!AK653="x","M","")</f>
        <v/>
      </c>
      <c r="DB656" s="16" t="str">
        <f>IF(Wedstrijden!AL653="x","Z","")</f>
        <v/>
      </c>
      <c r="DC656" s="16" t="str">
        <f>IF(Wedstrijden!AM653="x","ZZ","")</f>
        <v/>
      </c>
      <c r="DD656" s="16" t="str">
        <f>IF(Wedstrijden!AO653="x","1.40","")</f>
        <v/>
      </c>
      <c r="DE656" s="16" t="str">
        <f>IF(COUNTA(Wedstrijden!BC653:BE653)&lt;&gt;0,6,"")</f>
        <v/>
      </c>
      <c r="DF656" s="16" t="str">
        <f t="shared" si="64"/>
        <v/>
      </c>
      <c r="DG656" s="16" t="str">
        <f>IF(Wedstrijden!BC653="x","L","")</f>
        <v/>
      </c>
      <c r="DH656" s="16" t="str">
        <f>IF(Wedstrijden!BD653="x","M","")</f>
        <v/>
      </c>
      <c r="DI656" s="16" t="str">
        <f>IF(Wedstrijden!BE653="x","Z","")</f>
        <v/>
      </c>
      <c r="DJ656" s="16" t="str">
        <f>IF(Wedstrijden!BF653="x","Z","")</f>
        <v/>
      </c>
      <c r="DK656" s="16" t="str">
        <f>IF(COUNTA(Wedstrijden!BH653:BJ653)&lt;&gt;0,6,"")</f>
        <v/>
      </c>
      <c r="DL656" s="16" t="str">
        <f t="shared" si="65"/>
        <v/>
      </c>
      <c r="DM656" s="16" t="str">
        <f>IF(Wedstrijden!BH653="x","L","")</f>
        <v/>
      </c>
      <c r="DN656" s="16" t="str">
        <f>IF(Wedstrijden!BI653="x","M","")</f>
        <v/>
      </c>
      <c r="DO656" s="16" t="str">
        <f>IF(Wedstrijden!BJ653="x","Z","")</f>
        <v/>
      </c>
      <c r="DP656" s="16" t="str">
        <f>IF(Wedstrijden!BK653="x","Z","")</f>
        <v/>
      </c>
    </row>
    <row r="657" spans="1:120" ht="14.4" x14ac:dyDescent="0.3">
      <c r="A657" s="18">
        <f>Wedstrijden!A654</f>
        <v>0</v>
      </c>
      <c r="B657" s="16" t="str">
        <f>IFERROR(VLOOKUP(Wedstrijden!#REF!,#REF!,2,FALSE),"")</f>
        <v/>
      </c>
      <c r="C657" s="16">
        <f>Wedstrijden!E654</f>
        <v>0</v>
      </c>
      <c r="D657" s="16" t="str">
        <f>IFERROR(VLOOKUP(Wedstrijden!#REF!,#REF!,2,FALSE),"")</f>
        <v/>
      </c>
      <c r="E657" s="16" t="str">
        <f>IFERROR(VLOOKUP(Wedstrijden!#REF!,#REF!,5,FALSE),"")</f>
        <v/>
      </c>
      <c r="F657" s="16" t="e">
        <f>IF(Wedstrijden!#REF!&lt;&gt;"",Wedstrijden!#REF!,"")</f>
        <v>#REF!</v>
      </c>
      <c r="G657" s="16" t="e">
        <f>IF(Wedstrijden!#REF!="Indoor",1,0)</f>
        <v>#REF!</v>
      </c>
      <c r="H657" s="16" t="e">
        <f>Wedstrijden!#REF!</f>
        <v>#REF!</v>
      </c>
      <c r="I657" s="16" t="e">
        <f>IF(Wedstrijden!#REF!="Nee",0,IF(Wedstrijden!#REF!="Ja",1,""))</f>
        <v>#REF!</v>
      </c>
      <c r="J657" s="16" t="e">
        <f>IF(Wedstrijden!#REF!&lt;&gt;"",Wedstrijden!#REF!,"")</f>
        <v>#REF!</v>
      </c>
      <c r="BJ657" s="16" t="str">
        <f>IF(COUNTA(Wedstrijden!T654:AB654)&lt;&gt;0,1,"")</f>
        <v/>
      </c>
      <c r="BK657" s="16" t="str">
        <f t="shared" si="60"/>
        <v/>
      </c>
      <c r="BL657" s="16" t="e">
        <f>IF(Wedstrijden!#REF!="x","AA","")</f>
        <v>#REF!</v>
      </c>
      <c r="BM657" s="16" t="e">
        <f>IF(Wedstrijden!#REF!="x","A","")</f>
        <v>#REF!</v>
      </c>
      <c r="BN657" s="16" t="str">
        <f>IF(Wedstrijden!T654="x","B1","")</f>
        <v/>
      </c>
      <c r="BO657" s="16" t="e">
        <f>IF(Wedstrijden!#REF!="x","BB","")</f>
        <v>#REF!</v>
      </c>
      <c r="BP657" s="16" t="str">
        <f>IF(Wedstrijden!V654="x","B","")</f>
        <v/>
      </c>
      <c r="BQ657" s="16" t="str">
        <f>IF(Wedstrijden!W654="x","L1","")</f>
        <v/>
      </c>
      <c r="BR657" s="16" t="str">
        <f>IF(Wedstrijden!X654="x","L2","")</f>
        <v/>
      </c>
      <c r="BS657" s="16" t="str">
        <f>IF(Wedstrijden!Y654="x","M1","")</f>
        <v/>
      </c>
      <c r="BT657" s="16" t="str">
        <f>IF(Wedstrijden!Z654="x","M2","")</f>
        <v/>
      </c>
      <c r="BU657" s="16" t="str">
        <f>IF(Wedstrijden!AA654="x","Z1","")</f>
        <v/>
      </c>
      <c r="BV657" s="16" t="str">
        <f>IF(Wedstrijden!AB654="x","Z2","")</f>
        <v/>
      </c>
      <c r="BW657" s="16" t="str">
        <f>IF(COUNTA(Wedstrijden!K654:S654)&lt;&gt;0,1,"")</f>
        <v/>
      </c>
      <c r="BX657" s="16" t="str">
        <f t="shared" si="61"/>
        <v/>
      </c>
      <c r="BY657" s="16" t="str">
        <f>IF(Wedstrijden!K654="x","BB","")</f>
        <v/>
      </c>
      <c r="BZ657" s="16" t="str">
        <f>IF(Wedstrijden!L654="x","B","")</f>
        <v/>
      </c>
      <c r="CA657" s="16" t="str">
        <f>IF(Wedstrijden!M654="x","L1","")</f>
        <v/>
      </c>
      <c r="CB657" s="16" t="str">
        <f>IF(Wedstrijden!N654="x","L2","")</f>
        <v/>
      </c>
      <c r="CC657" s="16" t="str">
        <f>IF(Wedstrijden!O654="x","M1","")</f>
        <v/>
      </c>
      <c r="CD657" s="16" t="str">
        <f>IF(Wedstrijden!P654="x","M2","")</f>
        <v/>
      </c>
      <c r="CE657" s="16" t="str">
        <f>IF(Wedstrijden!Q654="x","Z1","")</f>
        <v/>
      </c>
      <c r="CF657" s="16" t="str">
        <f>IF(Wedstrijden!R654="x","Z2","")</f>
        <v/>
      </c>
      <c r="CG657" s="16" t="str">
        <f>IF(Wedstrijden!S654="x","ZZL","")</f>
        <v/>
      </c>
      <c r="CL657" s="16" t="str">
        <f>IF(COUNTA(Wedstrijden!AQ654:BA654)&lt;&gt;0,2,"")</f>
        <v/>
      </c>
      <c r="CM657" s="16" t="str">
        <f t="shared" si="62"/>
        <v/>
      </c>
      <c r="CN657" s="16" t="str">
        <f>IF(Wedstrijden!AQ654="x","AA","")</f>
        <v/>
      </c>
      <c r="CO657" s="16" t="str">
        <f>IF(Wedstrijden!AR654="x","A","")</f>
        <v/>
      </c>
      <c r="CP657" s="16" t="str">
        <f>IF(Wedstrijden!AS654="x","BB","")</f>
        <v/>
      </c>
      <c r="CQ657" s="16" t="str">
        <f>IF(Wedstrijden!AT654="x","B","")</f>
        <v/>
      </c>
      <c r="CR657" s="16" t="str">
        <f>IF(Wedstrijden!AU654="x","L","")</f>
        <v/>
      </c>
      <c r="CS657" s="16" t="str">
        <f>IF(Wedstrijden!AV654="x","M","")</f>
        <v/>
      </c>
      <c r="CT657" s="16" t="str">
        <f>IF(Wedstrijden!AW654="x","Z","")</f>
        <v/>
      </c>
      <c r="CU657" s="16" t="str">
        <f>IF(Wedstrijden!BA654="x","ZZ","")</f>
        <v/>
      </c>
      <c r="CV657" s="16" t="str">
        <f>IF(COUNTA(Wedstrijden!AH654:AO654)&lt;&gt;0,2,"")</f>
        <v/>
      </c>
      <c r="CW657" s="16" t="str">
        <f t="shared" si="63"/>
        <v/>
      </c>
      <c r="CX657" s="16" t="str">
        <f>IF(Wedstrijden!AH654="x","BB","")</f>
        <v/>
      </c>
      <c r="CY657" s="16" t="str">
        <f>IF(Wedstrijden!AI654="x","B","")</f>
        <v/>
      </c>
      <c r="CZ657" s="16" t="str">
        <f>IF(Wedstrijden!AJ654="x","L","")</f>
        <v/>
      </c>
      <c r="DA657" s="16" t="str">
        <f>IF(Wedstrijden!AK654="x","M","")</f>
        <v/>
      </c>
      <c r="DB657" s="16" t="str">
        <f>IF(Wedstrijden!AL654="x","Z","")</f>
        <v/>
      </c>
      <c r="DC657" s="16" t="str">
        <f>IF(Wedstrijden!AM654="x","ZZ","")</f>
        <v/>
      </c>
      <c r="DD657" s="16" t="str">
        <f>IF(Wedstrijden!AO654="x","1.40","")</f>
        <v/>
      </c>
      <c r="DE657" s="16" t="str">
        <f>IF(COUNTA(Wedstrijden!BC654:BE654)&lt;&gt;0,6,"")</f>
        <v/>
      </c>
      <c r="DF657" s="16" t="str">
        <f t="shared" si="64"/>
        <v/>
      </c>
      <c r="DG657" s="16" t="str">
        <f>IF(Wedstrijden!BC654="x","L","")</f>
        <v/>
      </c>
      <c r="DH657" s="16" t="str">
        <f>IF(Wedstrijden!BD654="x","M","")</f>
        <v/>
      </c>
      <c r="DI657" s="16" t="str">
        <f>IF(Wedstrijden!BE654="x","Z","")</f>
        <v/>
      </c>
      <c r="DJ657" s="16" t="str">
        <f>IF(Wedstrijden!BF654="x","Z","")</f>
        <v/>
      </c>
      <c r="DK657" s="16" t="str">
        <f>IF(COUNTA(Wedstrijden!BH654:BJ654)&lt;&gt;0,6,"")</f>
        <v/>
      </c>
      <c r="DL657" s="16" t="str">
        <f t="shared" si="65"/>
        <v/>
      </c>
      <c r="DM657" s="16" t="str">
        <f>IF(Wedstrijden!BH654="x","L","")</f>
        <v/>
      </c>
      <c r="DN657" s="16" t="str">
        <f>IF(Wedstrijden!BI654="x","M","")</f>
        <v/>
      </c>
      <c r="DO657" s="16" t="str">
        <f>IF(Wedstrijden!BJ654="x","Z","")</f>
        <v/>
      </c>
      <c r="DP657" s="16" t="str">
        <f>IF(Wedstrijden!BK654="x","Z","")</f>
        <v/>
      </c>
    </row>
    <row r="658" spans="1:120" ht="14.4" x14ac:dyDescent="0.3">
      <c r="A658" s="18">
        <f>Wedstrijden!A655</f>
        <v>0</v>
      </c>
      <c r="B658" s="16" t="str">
        <f>IFERROR(VLOOKUP(Wedstrijden!#REF!,#REF!,2,FALSE),"")</f>
        <v/>
      </c>
      <c r="C658" s="16">
        <f>Wedstrijden!E655</f>
        <v>0</v>
      </c>
      <c r="D658" s="16" t="str">
        <f>IFERROR(VLOOKUP(Wedstrijden!#REF!,#REF!,2,FALSE),"")</f>
        <v/>
      </c>
      <c r="E658" s="16" t="str">
        <f>IFERROR(VLOOKUP(Wedstrijden!#REF!,#REF!,5,FALSE),"")</f>
        <v/>
      </c>
      <c r="F658" s="16" t="e">
        <f>IF(Wedstrijden!#REF!&lt;&gt;"",Wedstrijden!#REF!,"")</f>
        <v>#REF!</v>
      </c>
      <c r="G658" s="16" t="e">
        <f>IF(Wedstrijden!#REF!="Indoor",1,0)</f>
        <v>#REF!</v>
      </c>
      <c r="H658" s="16" t="e">
        <f>Wedstrijden!#REF!</f>
        <v>#REF!</v>
      </c>
      <c r="I658" s="16" t="e">
        <f>IF(Wedstrijden!#REF!="Nee",0,IF(Wedstrijden!#REF!="Ja",1,""))</f>
        <v>#REF!</v>
      </c>
      <c r="J658" s="16" t="e">
        <f>IF(Wedstrijden!#REF!&lt;&gt;"",Wedstrijden!#REF!,"")</f>
        <v>#REF!</v>
      </c>
      <c r="BJ658" s="16" t="str">
        <f>IF(COUNTA(Wedstrijden!T655:AB655)&lt;&gt;0,1,"")</f>
        <v/>
      </c>
      <c r="BK658" s="16" t="str">
        <f t="shared" si="60"/>
        <v/>
      </c>
      <c r="BL658" s="16" t="e">
        <f>IF(Wedstrijden!#REF!="x","AA","")</f>
        <v>#REF!</v>
      </c>
      <c r="BM658" s="16" t="e">
        <f>IF(Wedstrijden!#REF!="x","A","")</f>
        <v>#REF!</v>
      </c>
      <c r="BN658" s="16" t="str">
        <f>IF(Wedstrijden!T655="x","B1","")</f>
        <v/>
      </c>
      <c r="BO658" s="16" t="e">
        <f>IF(Wedstrijden!#REF!="x","BB","")</f>
        <v>#REF!</v>
      </c>
      <c r="BP658" s="16" t="str">
        <f>IF(Wedstrijden!V655="x","B","")</f>
        <v/>
      </c>
      <c r="BQ658" s="16" t="str">
        <f>IF(Wedstrijden!W655="x","L1","")</f>
        <v/>
      </c>
      <c r="BR658" s="16" t="str">
        <f>IF(Wedstrijden!X655="x","L2","")</f>
        <v/>
      </c>
      <c r="BS658" s="16" t="str">
        <f>IF(Wedstrijden!Y655="x","M1","")</f>
        <v/>
      </c>
      <c r="BT658" s="16" t="str">
        <f>IF(Wedstrijden!Z655="x","M2","")</f>
        <v/>
      </c>
      <c r="BU658" s="16" t="str">
        <f>IF(Wedstrijden!AA655="x","Z1","")</f>
        <v/>
      </c>
      <c r="BV658" s="16" t="str">
        <f>IF(Wedstrijden!AB655="x","Z2","")</f>
        <v/>
      </c>
      <c r="BW658" s="16" t="str">
        <f>IF(COUNTA(Wedstrijden!K655:S655)&lt;&gt;0,1,"")</f>
        <v/>
      </c>
      <c r="BX658" s="16" t="str">
        <f t="shared" si="61"/>
        <v/>
      </c>
      <c r="BY658" s="16" t="str">
        <f>IF(Wedstrijden!K655="x","BB","")</f>
        <v/>
      </c>
      <c r="BZ658" s="16" t="str">
        <f>IF(Wedstrijden!L655="x","B","")</f>
        <v/>
      </c>
      <c r="CA658" s="16" t="str">
        <f>IF(Wedstrijden!M655="x","L1","")</f>
        <v/>
      </c>
      <c r="CB658" s="16" t="str">
        <f>IF(Wedstrijden!N655="x","L2","")</f>
        <v/>
      </c>
      <c r="CC658" s="16" t="str">
        <f>IF(Wedstrijden!O655="x","M1","")</f>
        <v/>
      </c>
      <c r="CD658" s="16" t="str">
        <f>IF(Wedstrijden!P655="x","M2","")</f>
        <v/>
      </c>
      <c r="CE658" s="16" t="str">
        <f>IF(Wedstrijden!Q655="x","Z1","")</f>
        <v/>
      </c>
      <c r="CF658" s="16" t="str">
        <f>IF(Wedstrijden!R655="x","Z2","")</f>
        <v/>
      </c>
      <c r="CG658" s="16" t="str">
        <f>IF(Wedstrijden!S655="x","ZZL","")</f>
        <v/>
      </c>
      <c r="CL658" s="16" t="str">
        <f>IF(COUNTA(Wedstrijden!AQ655:BA655)&lt;&gt;0,2,"")</f>
        <v/>
      </c>
      <c r="CM658" s="16" t="str">
        <f t="shared" si="62"/>
        <v/>
      </c>
      <c r="CN658" s="16" t="str">
        <f>IF(Wedstrijden!AQ655="x","AA","")</f>
        <v/>
      </c>
      <c r="CO658" s="16" t="str">
        <f>IF(Wedstrijden!AR655="x","A","")</f>
        <v/>
      </c>
      <c r="CP658" s="16" t="str">
        <f>IF(Wedstrijden!AS655="x","BB","")</f>
        <v/>
      </c>
      <c r="CQ658" s="16" t="str">
        <f>IF(Wedstrijden!AT655="x","B","")</f>
        <v/>
      </c>
      <c r="CR658" s="16" t="str">
        <f>IF(Wedstrijden!AU655="x","L","")</f>
        <v/>
      </c>
      <c r="CS658" s="16" t="str">
        <f>IF(Wedstrijden!AV655="x","M","")</f>
        <v/>
      </c>
      <c r="CT658" s="16" t="str">
        <f>IF(Wedstrijden!AW655="x","Z","")</f>
        <v/>
      </c>
      <c r="CU658" s="16" t="str">
        <f>IF(Wedstrijden!BA655="x","ZZ","")</f>
        <v/>
      </c>
      <c r="CV658" s="16" t="str">
        <f>IF(COUNTA(Wedstrijden!AH655:AO655)&lt;&gt;0,2,"")</f>
        <v/>
      </c>
      <c r="CW658" s="16" t="str">
        <f t="shared" si="63"/>
        <v/>
      </c>
      <c r="CX658" s="16" t="str">
        <f>IF(Wedstrijden!AH655="x","BB","")</f>
        <v/>
      </c>
      <c r="CY658" s="16" t="str">
        <f>IF(Wedstrijden!AI655="x","B","")</f>
        <v/>
      </c>
      <c r="CZ658" s="16" t="str">
        <f>IF(Wedstrijden!AJ655="x","L","")</f>
        <v/>
      </c>
      <c r="DA658" s="16" t="str">
        <f>IF(Wedstrijden!AK655="x","M","")</f>
        <v/>
      </c>
      <c r="DB658" s="16" t="str">
        <f>IF(Wedstrijden!AL655="x","Z","")</f>
        <v/>
      </c>
      <c r="DC658" s="16" t="str">
        <f>IF(Wedstrijden!AM655="x","ZZ","")</f>
        <v/>
      </c>
      <c r="DD658" s="16" t="str">
        <f>IF(Wedstrijden!AO655="x","1.40","")</f>
        <v/>
      </c>
      <c r="DE658" s="16" t="str">
        <f>IF(COUNTA(Wedstrijden!BC655:BE655)&lt;&gt;0,6,"")</f>
        <v/>
      </c>
      <c r="DF658" s="16" t="str">
        <f t="shared" si="64"/>
        <v/>
      </c>
      <c r="DG658" s="16" t="str">
        <f>IF(Wedstrijden!BC655="x","L","")</f>
        <v/>
      </c>
      <c r="DH658" s="16" t="str">
        <f>IF(Wedstrijden!BD655="x","M","")</f>
        <v/>
      </c>
      <c r="DI658" s="16" t="str">
        <f>IF(Wedstrijden!BE655="x","Z","")</f>
        <v/>
      </c>
      <c r="DJ658" s="16" t="str">
        <f>IF(Wedstrijden!BF655="x","Z","")</f>
        <v/>
      </c>
      <c r="DK658" s="16" t="str">
        <f>IF(COUNTA(Wedstrijden!BH655:BJ655)&lt;&gt;0,6,"")</f>
        <v/>
      </c>
      <c r="DL658" s="16" t="str">
        <f t="shared" si="65"/>
        <v/>
      </c>
      <c r="DM658" s="16" t="str">
        <f>IF(Wedstrijden!BH655="x","L","")</f>
        <v/>
      </c>
      <c r="DN658" s="16" t="str">
        <f>IF(Wedstrijden!BI655="x","M","")</f>
        <v/>
      </c>
      <c r="DO658" s="16" t="str">
        <f>IF(Wedstrijden!BJ655="x","Z","")</f>
        <v/>
      </c>
      <c r="DP658" s="16" t="str">
        <f>IF(Wedstrijden!BK655="x","Z","")</f>
        <v/>
      </c>
    </row>
    <row r="659" spans="1:120" ht="14.4" x14ac:dyDescent="0.3">
      <c r="A659" s="18">
        <f>Wedstrijden!A656</f>
        <v>0</v>
      </c>
      <c r="B659" s="16" t="str">
        <f>IFERROR(VLOOKUP(Wedstrijden!#REF!,#REF!,2,FALSE),"")</f>
        <v/>
      </c>
      <c r="C659" s="16">
        <f>Wedstrijden!E656</f>
        <v>0</v>
      </c>
      <c r="D659" s="16" t="str">
        <f>IFERROR(VLOOKUP(Wedstrijden!#REF!,#REF!,2,FALSE),"")</f>
        <v/>
      </c>
      <c r="E659" s="16" t="str">
        <f>IFERROR(VLOOKUP(Wedstrijden!#REF!,#REF!,5,FALSE),"")</f>
        <v/>
      </c>
      <c r="F659" s="16" t="e">
        <f>IF(Wedstrijden!#REF!&lt;&gt;"",Wedstrijden!#REF!,"")</f>
        <v>#REF!</v>
      </c>
      <c r="G659" s="16" t="e">
        <f>IF(Wedstrijden!#REF!="Indoor",1,0)</f>
        <v>#REF!</v>
      </c>
      <c r="H659" s="16" t="e">
        <f>Wedstrijden!#REF!</f>
        <v>#REF!</v>
      </c>
      <c r="I659" s="16" t="e">
        <f>IF(Wedstrijden!#REF!="Nee",0,IF(Wedstrijden!#REF!="Ja",1,""))</f>
        <v>#REF!</v>
      </c>
      <c r="J659" s="16" t="e">
        <f>IF(Wedstrijden!#REF!&lt;&gt;"",Wedstrijden!#REF!,"")</f>
        <v>#REF!</v>
      </c>
      <c r="BJ659" s="16" t="str">
        <f>IF(COUNTA(Wedstrijden!T656:AB656)&lt;&gt;0,1,"")</f>
        <v/>
      </c>
      <c r="BK659" s="16" t="str">
        <f t="shared" si="60"/>
        <v/>
      </c>
      <c r="BL659" s="16" t="e">
        <f>IF(Wedstrijden!#REF!="x","AA","")</f>
        <v>#REF!</v>
      </c>
      <c r="BM659" s="16" t="e">
        <f>IF(Wedstrijden!#REF!="x","A","")</f>
        <v>#REF!</v>
      </c>
      <c r="BN659" s="16" t="str">
        <f>IF(Wedstrijden!T656="x","B1","")</f>
        <v/>
      </c>
      <c r="BO659" s="16" t="e">
        <f>IF(Wedstrijden!#REF!="x","BB","")</f>
        <v>#REF!</v>
      </c>
      <c r="BP659" s="16" t="str">
        <f>IF(Wedstrijden!V656="x","B","")</f>
        <v/>
      </c>
      <c r="BQ659" s="16" t="str">
        <f>IF(Wedstrijden!W656="x","L1","")</f>
        <v/>
      </c>
      <c r="BR659" s="16" t="str">
        <f>IF(Wedstrijden!X656="x","L2","")</f>
        <v/>
      </c>
      <c r="BS659" s="16" t="str">
        <f>IF(Wedstrijden!Y656="x","M1","")</f>
        <v/>
      </c>
      <c r="BT659" s="16" t="str">
        <f>IF(Wedstrijden!Z656="x","M2","")</f>
        <v/>
      </c>
      <c r="BU659" s="16" t="str">
        <f>IF(Wedstrijden!AA656="x","Z1","")</f>
        <v/>
      </c>
      <c r="BV659" s="16" t="str">
        <f>IF(Wedstrijden!AB656="x","Z2","")</f>
        <v/>
      </c>
      <c r="BW659" s="16" t="str">
        <f>IF(COUNTA(Wedstrijden!K656:S656)&lt;&gt;0,1,"")</f>
        <v/>
      </c>
      <c r="BX659" s="16" t="str">
        <f t="shared" si="61"/>
        <v/>
      </c>
      <c r="BY659" s="16" t="str">
        <f>IF(Wedstrijden!K656="x","BB","")</f>
        <v/>
      </c>
      <c r="BZ659" s="16" t="str">
        <f>IF(Wedstrijden!L656="x","B","")</f>
        <v/>
      </c>
      <c r="CA659" s="16" t="str">
        <f>IF(Wedstrijden!M656="x","L1","")</f>
        <v/>
      </c>
      <c r="CB659" s="16" t="str">
        <f>IF(Wedstrijden!N656="x","L2","")</f>
        <v/>
      </c>
      <c r="CC659" s="16" t="str">
        <f>IF(Wedstrijden!O656="x","M1","")</f>
        <v/>
      </c>
      <c r="CD659" s="16" t="str">
        <f>IF(Wedstrijden!P656="x","M2","")</f>
        <v/>
      </c>
      <c r="CE659" s="16" t="str">
        <f>IF(Wedstrijden!Q656="x","Z1","")</f>
        <v/>
      </c>
      <c r="CF659" s="16" t="str">
        <f>IF(Wedstrijden!R656="x","Z2","")</f>
        <v/>
      </c>
      <c r="CG659" s="16" t="str">
        <f>IF(Wedstrijden!S656="x","ZZL","")</f>
        <v/>
      </c>
      <c r="CL659" s="16" t="str">
        <f>IF(COUNTA(Wedstrijden!AQ656:BA656)&lt;&gt;0,2,"")</f>
        <v/>
      </c>
      <c r="CM659" s="16" t="str">
        <f t="shared" si="62"/>
        <v/>
      </c>
      <c r="CN659" s="16" t="str">
        <f>IF(Wedstrijden!AQ656="x","AA","")</f>
        <v/>
      </c>
      <c r="CO659" s="16" t="str">
        <f>IF(Wedstrijden!AR656="x","A","")</f>
        <v/>
      </c>
      <c r="CP659" s="16" t="str">
        <f>IF(Wedstrijden!AS656="x","BB","")</f>
        <v/>
      </c>
      <c r="CQ659" s="16" t="str">
        <f>IF(Wedstrijden!AT656="x","B","")</f>
        <v/>
      </c>
      <c r="CR659" s="16" t="str">
        <f>IF(Wedstrijden!AU656="x","L","")</f>
        <v/>
      </c>
      <c r="CS659" s="16" t="str">
        <f>IF(Wedstrijden!AV656="x","M","")</f>
        <v/>
      </c>
      <c r="CT659" s="16" t="str">
        <f>IF(Wedstrijden!AW656="x","Z","")</f>
        <v/>
      </c>
      <c r="CU659" s="16" t="str">
        <f>IF(Wedstrijden!BA656="x","ZZ","")</f>
        <v/>
      </c>
      <c r="CV659" s="16" t="str">
        <f>IF(COUNTA(Wedstrijden!AH656:AO656)&lt;&gt;0,2,"")</f>
        <v/>
      </c>
      <c r="CW659" s="16" t="str">
        <f t="shared" si="63"/>
        <v/>
      </c>
      <c r="CX659" s="16" t="str">
        <f>IF(Wedstrijden!AH656="x","BB","")</f>
        <v/>
      </c>
      <c r="CY659" s="16" t="str">
        <f>IF(Wedstrijden!AI656="x","B","")</f>
        <v/>
      </c>
      <c r="CZ659" s="16" t="str">
        <f>IF(Wedstrijden!AJ656="x","L","")</f>
        <v/>
      </c>
      <c r="DA659" s="16" t="str">
        <f>IF(Wedstrijden!AK656="x","M","")</f>
        <v/>
      </c>
      <c r="DB659" s="16" t="str">
        <f>IF(Wedstrijden!AL656="x","Z","")</f>
        <v/>
      </c>
      <c r="DC659" s="16" t="str">
        <f>IF(Wedstrijden!AM656="x","ZZ","")</f>
        <v/>
      </c>
      <c r="DD659" s="16" t="str">
        <f>IF(Wedstrijden!AO656="x","1.40","")</f>
        <v/>
      </c>
      <c r="DE659" s="16" t="str">
        <f>IF(COUNTA(Wedstrijden!BC656:BE656)&lt;&gt;0,6,"")</f>
        <v/>
      </c>
      <c r="DF659" s="16" t="str">
        <f t="shared" si="64"/>
        <v/>
      </c>
      <c r="DG659" s="16" t="str">
        <f>IF(Wedstrijden!BC656="x","L","")</f>
        <v/>
      </c>
      <c r="DH659" s="16" t="str">
        <f>IF(Wedstrijden!BD656="x","M","")</f>
        <v/>
      </c>
      <c r="DI659" s="16" t="str">
        <f>IF(Wedstrijden!BE656="x","Z","")</f>
        <v/>
      </c>
      <c r="DJ659" s="16" t="str">
        <f>IF(Wedstrijden!BF656="x","Z","")</f>
        <v/>
      </c>
      <c r="DK659" s="16" t="str">
        <f>IF(COUNTA(Wedstrijden!BH656:BJ656)&lt;&gt;0,6,"")</f>
        <v/>
      </c>
      <c r="DL659" s="16" t="str">
        <f t="shared" si="65"/>
        <v/>
      </c>
      <c r="DM659" s="16" t="str">
        <f>IF(Wedstrijden!BH656="x","L","")</f>
        <v/>
      </c>
      <c r="DN659" s="16" t="str">
        <f>IF(Wedstrijden!BI656="x","M","")</f>
        <v/>
      </c>
      <c r="DO659" s="16" t="str">
        <f>IF(Wedstrijden!BJ656="x","Z","")</f>
        <v/>
      </c>
      <c r="DP659" s="16" t="str">
        <f>IF(Wedstrijden!BK656="x","Z","")</f>
        <v/>
      </c>
    </row>
    <row r="660" spans="1:120" ht="14.4" x14ac:dyDescent="0.3">
      <c r="A660" s="18">
        <f>Wedstrijden!A657</f>
        <v>0</v>
      </c>
      <c r="B660" s="16" t="str">
        <f>IFERROR(VLOOKUP(Wedstrijden!#REF!,#REF!,2,FALSE),"")</f>
        <v/>
      </c>
      <c r="C660" s="16">
        <f>Wedstrijden!E657</f>
        <v>0</v>
      </c>
      <c r="D660" s="16" t="str">
        <f>IFERROR(VLOOKUP(Wedstrijden!#REF!,#REF!,2,FALSE),"")</f>
        <v/>
      </c>
      <c r="E660" s="16" t="str">
        <f>IFERROR(VLOOKUP(Wedstrijden!#REF!,#REF!,5,FALSE),"")</f>
        <v/>
      </c>
      <c r="F660" s="16" t="e">
        <f>IF(Wedstrijden!#REF!&lt;&gt;"",Wedstrijden!#REF!,"")</f>
        <v>#REF!</v>
      </c>
      <c r="G660" s="16" t="e">
        <f>IF(Wedstrijden!#REF!="Indoor",1,0)</f>
        <v>#REF!</v>
      </c>
      <c r="H660" s="16" t="e">
        <f>Wedstrijden!#REF!</f>
        <v>#REF!</v>
      </c>
      <c r="I660" s="16" t="e">
        <f>IF(Wedstrijden!#REF!="Nee",0,IF(Wedstrijden!#REF!="Ja",1,""))</f>
        <v>#REF!</v>
      </c>
      <c r="J660" s="16" t="e">
        <f>IF(Wedstrijden!#REF!&lt;&gt;"",Wedstrijden!#REF!,"")</f>
        <v>#REF!</v>
      </c>
      <c r="BJ660" s="16" t="str">
        <f>IF(COUNTA(Wedstrijden!T657:AB657)&lt;&gt;0,1,"")</f>
        <v/>
      </c>
      <c r="BK660" s="16" t="str">
        <f t="shared" si="60"/>
        <v/>
      </c>
      <c r="BL660" s="16" t="e">
        <f>IF(Wedstrijden!#REF!="x","AA","")</f>
        <v>#REF!</v>
      </c>
      <c r="BM660" s="16" t="e">
        <f>IF(Wedstrijden!#REF!="x","A","")</f>
        <v>#REF!</v>
      </c>
      <c r="BN660" s="16" t="str">
        <f>IF(Wedstrijden!T657="x","B1","")</f>
        <v/>
      </c>
      <c r="BO660" s="16" t="e">
        <f>IF(Wedstrijden!#REF!="x","BB","")</f>
        <v>#REF!</v>
      </c>
      <c r="BP660" s="16" t="str">
        <f>IF(Wedstrijden!V657="x","B","")</f>
        <v/>
      </c>
      <c r="BQ660" s="16" t="str">
        <f>IF(Wedstrijden!W657="x","L1","")</f>
        <v/>
      </c>
      <c r="BR660" s="16" t="str">
        <f>IF(Wedstrijden!X657="x","L2","")</f>
        <v/>
      </c>
      <c r="BS660" s="16" t="str">
        <f>IF(Wedstrijden!Y657="x","M1","")</f>
        <v/>
      </c>
      <c r="BT660" s="16" t="str">
        <f>IF(Wedstrijden!Z657="x","M2","")</f>
        <v/>
      </c>
      <c r="BU660" s="16" t="str">
        <f>IF(Wedstrijden!AA657="x","Z1","")</f>
        <v/>
      </c>
      <c r="BV660" s="16" t="str">
        <f>IF(Wedstrijden!AB657="x","Z2","")</f>
        <v/>
      </c>
      <c r="BW660" s="16" t="str">
        <f>IF(COUNTA(Wedstrijden!K657:S657)&lt;&gt;0,1,"")</f>
        <v/>
      </c>
      <c r="BX660" s="16" t="str">
        <f t="shared" si="61"/>
        <v/>
      </c>
      <c r="BY660" s="16" t="str">
        <f>IF(Wedstrijden!K657="x","BB","")</f>
        <v/>
      </c>
      <c r="BZ660" s="16" t="str">
        <f>IF(Wedstrijden!L657="x","B","")</f>
        <v/>
      </c>
      <c r="CA660" s="16" t="str">
        <f>IF(Wedstrijden!M657="x","L1","")</f>
        <v/>
      </c>
      <c r="CB660" s="16" t="str">
        <f>IF(Wedstrijden!N657="x","L2","")</f>
        <v/>
      </c>
      <c r="CC660" s="16" t="str">
        <f>IF(Wedstrijden!O657="x","M1","")</f>
        <v/>
      </c>
      <c r="CD660" s="16" t="str">
        <f>IF(Wedstrijden!P657="x","M2","")</f>
        <v/>
      </c>
      <c r="CE660" s="16" t="str">
        <f>IF(Wedstrijden!Q657="x","Z1","")</f>
        <v/>
      </c>
      <c r="CF660" s="16" t="str">
        <f>IF(Wedstrijden!R657="x","Z2","")</f>
        <v/>
      </c>
      <c r="CG660" s="16" t="str">
        <f>IF(Wedstrijden!S657="x","ZZL","")</f>
        <v/>
      </c>
      <c r="CL660" s="16" t="str">
        <f>IF(COUNTA(Wedstrijden!AQ657:BA657)&lt;&gt;0,2,"")</f>
        <v/>
      </c>
      <c r="CM660" s="16" t="str">
        <f t="shared" si="62"/>
        <v/>
      </c>
      <c r="CN660" s="16" t="str">
        <f>IF(Wedstrijden!AQ657="x","AA","")</f>
        <v/>
      </c>
      <c r="CO660" s="16" t="str">
        <f>IF(Wedstrijden!AR657="x","A","")</f>
        <v/>
      </c>
      <c r="CP660" s="16" t="str">
        <f>IF(Wedstrijden!AS657="x","BB","")</f>
        <v/>
      </c>
      <c r="CQ660" s="16" t="str">
        <f>IF(Wedstrijden!AT657="x","B","")</f>
        <v/>
      </c>
      <c r="CR660" s="16" t="str">
        <f>IF(Wedstrijden!AU657="x","L","")</f>
        <v/>
      </c>
      <c r="CS660" s="16" t="str">
        <f>IF(Wedstrijden!AV657="x","M","")</f>
        <v/>
      </c>
      <c r="CT660" s="16" t="str">
        <f>IF(Wedstrijden!AW657="x","Z","")</f>
        <v/>
      </c>
      <c r="CU660" s="16" t="str">
        <f>IF(Wedstrijden!BA657="x","ZZ","")</f>
        <v/>
      </c>
      <c r="CV660" s="16" t="str">
        <f>IF(COUNTA(Wedstrijden!AH657:AO657)&lt;&gt;0,2,"")</f>
        <v/>
      </c>
      <c r="CW660" s="16" t="str">
        <f t="shared" si="63"/>
        <v/>
      </c>
      <c r="CX660" s="16" t="str">
        <f>IF(Wedstrijden!AH657="x","BB","")</f>
        <v/>
      </c>
      <c r="CY660" s="16" t="str">
        <f>IF(Wedstrijden!AI657="x","B","")</f>
        <v/>
      </c>
      <c r="CZ660" s="16" t="str">
        <f>IF(Wedstrijden!AJ657="x","L","")</f>
        <v/>
      </c>
      <c r="DA660" s="16" t="str">
        <f>IF(Wedstrijden!AK657="x","M","")</f>
        <v/>
      </c>
      <c r="DB660" s="16" t="str">
        <f>IF(Wedstrijden!AL657="x","Z","")</f>
        <v/>
      </c>
      <c r="DC660" s="16" t="str">
        <f>IF(Wedstrijden!AM657="x","ZZ","")</f>
        <v/>
      </c>
      <c r="DD660" s="16" t="str">
        <f>IF(Wedstrijden!AO657="x","1.40","")</f>
        <v/>
      </c>
      <c r="DE660" s="16" t="str">
        <f>IF(COUNTA(Wedstrijden!BC657:BE657)&lt;&gt;0,6,"")</f>
        <v/>
      </c>
      <c r="DF660" s="16" t="str">
        <f t="shared" si="64"/>
        <v/>
      </c>
      <c r="DG660" s="16" t="str">
        <f>IF(Wedstrijden!BC657="x","L","")</f>
        <v/>
      </c>
      <c r="DH660" s="16" t="str">
        <f>IF(Wedstrijden!BD657="x","M","")</f>
        <v/>
      </c>
      <c r="DI660" s="16" t="str">
        <f>IF(Wedstrijden!BE657="x","Z","")</f>
        <v/>
      </c>
      <c r="DJ660" s="16" t="str">
        <f>IF(Wedstrijden!BF657="x","Z","")</f>
        <v/>
      </c>
      <c r="DK660" s="16" t="str">
        <f>IF(COUNTA(Wedstrijden!BH657:BJ657)&lt;&gt;0,6,"")</f>
        <v/>
      </c>
      <c r="DL660" s="16" t="str">
        <f t="shared" si="65"/>
        <v/>
      </c>
      <c r="DM660" s="16" t="str">
        <f>IF(Wedstrijden!BH657="x","L","")</f>
        <v/>
      </c>
      <c r="DN660" s="16" t="str">
        <f>IF(Wedstrijden!BI657="x","M","")</f>
        <v/>
      </c>
      <c r="DO660" s="16" t="str">
        <f>IF(Wedstrijden!BJ657="x","Z","")</f>
        <v/>
      </c>
      <c r="DP660" s="16" t="str">
        <f>IF(Wedstrijden!BK657="x","Z","")</f>
        <v/>
      </c>
    </row>
    <row r="661" spans="1:120" ht="14.4" x14ac:dyDescent="0.3">
      <c r="A661" s="18">
        <f>Wedstrijden!A658</f>
        <v>0</v>
      </c>
      <c r="B661" s="16" t="str">
        <f>IFERROR(VLOOKUP(Wedstrijden!#REF!,#REF!,2,FALSE),"")</f>
        <v/>
      </c>
      <c r="C661" s="16">
        <f>Wedstrijden!E658</f>
        <v>0</v>
      </c>
      <c r="D661" s="16" t="str">
        <f>IFERROR(VLOOKUP(Wedstrijden!#REF!,#REF!,2,FALSE),"")</f>
        <v/>
      </c>
      <c r="E661" s="16" t="str">
        <f>IFERROR(VLOOKUP(Wedstrijden!#REF!,#REF!,5,FALSE),"")</f>
        <v/>
      </c>
      <c r="F661" s="16" t="e">
        <f>IF(Wedstrijden!#REF!&lt;&gt;"",Wedstrijden!#REF!,"")</f>
        <v>#REF!</v>
      </c>
      <c r="G661" s="16" t="e">
        <f>IF(Wedstrijden!#REF!="Indoor",1,0)</f>
        <v>#REF!</v>
      </c>
      <c r="H661" s="16" t="e">
        <f>Wedstrijden!#REF!</f>
        <v>#REF!</v>
      </c>
      <c r="I661" s="16" t="e">
        <f>IF(Wedstrijden!#REF!="Nee",0,IF(Wedstrijden!#REF!="Ja",1,""))</f>
        <v>#REF!</v>
      </c>
      <c r="J661" s="16" t="e">
        <f>IF(Wedstrijden!#REF!&lt;&gt;"",Wedstrijden!#REF!,"")</f>
        <v>#REF!</v>
      </c>
      <c r="BJ661" s="16" t="str">
        <f>IF(COUNTA(Wedstrijden!T658:AB658)&lt;&gt;0,1,"")</f>
        <v/>
      </c>
      <c r="BK661" s="16" t="str">
        <f t="shared" si="60"/>
        <v/>
      </c>
      <c r="BL661" s="16" t="e">
        <f>IF(Wedstrijden!#REF!="x","AA","")</f>
        <v>#REF!</v>
      </c>
      <c r="BM661" s="16" t="e">
        <f>IF(Wedstrijden!#REF!="x","A","")</f>
        <v>#REF!</v>
      </c>
      <c r="BN661" s="16" t="str">
        <f>IF(Wedstrijden!T658="x","B1","")</f>
        <v/>
      </c>
      <c r="BO661" s="16" t="e">
        <f>IF(Wedstrijden!#REF!="x","BB","")</f>
        <v>#REF!</v>
      </c>
      <c r="BP661" s="16" t="str">
        <f>IF(Wedstrijden!V658="x","B","")</f>
        <v/>
      </c>
      <c r="BQ661" s="16" t="str">
        <f>IF(Wedstrijden!W658="x","L1","")</f>
        <v/>
      </c>
      <c r="BR661" s="16" t="str">
        <f>IF(Wedstrijden!X658="x","L2","")</f>
        <v/>
      </c>
      <c r="BS661" s="16" t="str">
        <f>IF(Wedstrijden!Y658="x","M1","")</f>
        <v/>
      </c>
      <c r="BT661" s="16" t="str">
        <f>IF(Wedstrijden!Z658="x","M2","")</f>
        <v/>
      </c>
      <c r="BU661" s="16" t="str">
        <f>IF(Wedstrijden!AA658="x","Z1","")</f>
        <v/>
      </c>
      <c r="BV661" s="16" t="str">
        <f>IF(Wedstrijden!AB658="x","Z2","")</f>
        <v/>
      </c>
      <c r="BW661" s="16" t="str">
        <f>IF(COUNTA(Wedstrijden!K658:S658)&lt;&gt;0,1,"")</f>
        <v/>
      </c>
      <c r="BX661" s="16" t="str">
        <f t="shared" si="61"/>
        <v/>
      </c>
      <c r="BY661" s="16" t="str">
        <f>IF(Wedstrijden!K658="x","BB","")</f>
        <v/>
      </c>
      <c r="BZ661" s="16" t="str">
        <f>IF(Wedstrijden!L658="x","B","")</f>
        <v/>
      </c>
      <c r="CA661" s="16" t="str">
        <f>IF(Wedstrijden!M658="x","L1","")</f>
        <v/>
      </c>
      <c r="CB661" s="16" t="str">
        <f>IF(Wedstrijden!N658="x","L2","")</f>
        <v/>
      </c>
      <c r="CC661" s="16" t="str">
        <f>IF(Wedstrijden!O658="x","M1","")</f>
        <v/>
      </c>
      <c r="CD661" s="16" t="str">
        <f>IF(Wedstrijden!P658="x","M2","")</f>
        <v/>
      </c>
      <c r="CE661" s="16" t="str">
        <f>IF(Wedstrijden!Q658="x","Z1","")</f>
        <v/>
      </c>
      <c r="CF661" s="16" t="str">
        <f>IF(Wedstrijden!R658="x","Z2","")</f>
        <v/>
      </c>
      <c r="CG661" s="16" t="str">
        <f>IF(Wedstrijden!S658="x","ZZL","")</f>
        <v/>
      </c>
      <c r="CL661" s="16" t="str">
        <f>IF(COUNTA(Wedstrijden!AQ658:BA658)&lt;&gt;0,2,"")</f>
        <v/>
      </c>
      <c r="CM661" s="16" t="str">
        <f t="shared" si="62"/>
        <v/>
      </c>
      <c r="CN661" s="16" t="str">
        <f>IF(Wedstrijden!AQ658="x","AA","")</f>
        <v/>
      </c>
      <c r="CO661" s="16" t="str">
        <f>IF(Wedstrijden!AR658="x","A","")</f>
        <v/>
      </c>
      <c r="CP661" s="16" t="str">
        <f>IF(Wedstrijden!AS658="x","BB","")</f>
        <v/>
      </c>
      <c r="CQ661" s="16" t="str">
        <f>IF(Wedstrijden!AT658="x","B","")</f>
        <v/>
      </c>
      <c r="CR661" s="16" t="str">
        <f>IF(Wedstrijden!AU658="x","L","")</f>
        <v/>
      </c>
      <c r="CS661" s="16" t="str">
        <f>IF(Wedstrijden!AV658="x","M","")</f>
        <v/>
      </c>
      <c r="CT661" s="16" t="str">
        <f>IF(Wedstrijden!AW658="x","Z","")</f>
        <v/>
      </c>
      <c r="CU661" s="16" t="str">
        <f>IF(Wedstrijden!BA658="x","ZZ","")</f>
        <v/>
      </c>
      <c r="CV661" s="16" t="str">
        <f>IF(COUNTA(Wedstrijden!AH658:AO658)&lt;&gt;0,2,"")</f>
        <v/>
      </c>
      <c r="CW661" s="16" t="str">
        <f t="shared" si="63"/>
        <v/>
      </c>
      <c r="CX661" s="16" t="str">
        <f>IF(Wedstrijden!AH658="x","BB","")</f>
        <v/>
      </c>
      <c r="CY661" s="16" t="str">
        <f>IF(Wedstrijden!AI658="x","B","")</f>
        <v/>
      </c>
      <c r="CZ661" s="16" t="str">
        <f>IF(Wedstrijden!AJ658="x","L","")</f>
        <v/>
      </c>
      <c r="DA661" s="16" t="str">
        <f>IF(Wedstrijden!AK658="x","M","")</f>
        <v/>
      </c>
      <c r="DB661" s="16" t="str">
        <f>IF(Wedstrijden!AL658="x","Z","")</f>
        <v/>
      </c>
      <c r="DC661" s="16" t="str">
        <f>IF(Wedstrijden!AM658="x","ZZ","")</f>
        <v/>
      </c>
      <c r="DD661" s="16" t="str">
        <f>IF(Wedstrijden!AO658="x","1.40","")</f>
        <v/>
      </c>
      <c r="DE661" s="16" t="str">
        <f>IF(COUNTA(Wedstrijden!BC658:BE658)&lt;&gt;0,6,"")</f>
        <v/>
      </c>
      <c r="DF661" s="16" t="str">
        <f t="shared" si="64"/>
        <v/>
      </c>
      <c r="DG661" s="16" t="str">
        <f>IF(Wedstrijden!BC658="x","L","")</f>
        <v/>
      </c>
      <c r="DH661" s="16" t="str">
        <f>IF(Wedstrijden!BD658="x","M","")</f>
        <v/>
      </c>
      <c r="DI661" s="16" t="str">
        <f>IF(Wedstrijden!BE658="x","Z","")</f>
        <v/>
      </c>
      <c r="DJ661" s="16" t="str">
        <f>IF(Wedstrijden!BF658="x","Z","")</f>
        <v/>
      </c>
      <c r="DK661" s="16" t="str">
        <f>IF(COUNTA(Wedstrijden!BH658:BJ658)&lt;&gt;0,6,"")</f>
        <v/>
      </c>
      <c r="DL661" s="16" t="str">
        <f t="shared" si="65"/>
        <v/>
      </c>
      <c r="DM661" s="16" t="str">
        <f>IF(Wedstrijden!BH658="x","L","")</f>
        <v/>
      </c>
      <c r="DN661" s="16" t="str">
        <f>IF(Wedstrijden!BI658="x","M","")</f>
        <v/>
      </c>
      <c r="DO661" s="16" t="str">
        <f>IF(Wedstrijden!BJ658="x","Z","")</f>
        <v/>
      </c>
      <c r="DP661" s="16" t="str">
        <f>IF(Wedstrijden!BK658="x","Z","")</f>
        <v/>
      </c>
    </row>
    <row r="662" spans="1:120" ht="14.4" x14ac:dyDescent="0.3">
      <c r="A662" s="18">
        <f>Wedstrijden!A659</f>
        <v>0</v>
      </c>
      <c r="B662" s="16" t="str">
        <f>IFERROR(VLOOKUP(Wedstrijden!#REF!,#REF!,2,FALSE),"")</f>
        <v/>
      </c>
      <c r="C662" s="16">
        <f>Wedstrijden!E659</f>
        <v>0</v>
      </c>
      <c r="D662" s="16" t="str">
        <f>IFERROR(VLOOKUP(Wedstrijden!#REF!,#REF!,2,FALSE),"")</f>
        <v/>
      </c>
      <c r="E662" s="16" t="str">
        <f>IFERROR(VLOOKUP(Wedstrijden!#REF!,#REF!,5,FALSE),"")</f>
        <v/>
      </c>
      <c r="F662" s="16" t="e">
        <f>IF(Wedstrijden!#REF!&lt;&gt;"",Wedstrijden!#REF!,"")</f>
        <v>#REF!</v>
      </c>
      <c r="G662" s="16" t="e">
        <f>IF(Wedstrijden!#REF!="Indoor",1,0)</f>
        <v>#REF!</v>
      </c>
      <c r="H662" s="16" t="e">
        <f>Wedstrijden!#REF!</f>
        <v>#REF!</v>
      </c>
      <c r="I662" s="16" t="e">
        <f>IF(Wedstrijden!#REF!="Nee",0,IF(Wedstrijden!#REF!="Ja",1,""))</f>
        <v>#REF!</v>
      </c>
      <c r="J662" s="16" t="e">
        <f>IF(Wedstrijden!#REF!&lt;&gt;"",Wedstrijden!#REF!,"")</f>
        <v>#REF!</v>
      </c>
      <c r="BJ662" s="16" t="str">
        <f>IF(COUNTA(Wedstrijden!T659:AB659)&lt;&gt;0,1,"")</f>
        <v/>
      </c>
      <c r="BK662" s="16" t="str">
        <f t="shared" si="60"/>
        <v/>
      </c>
      <c r="BL662" s="16" t="e">
        <f>IF(Wedstrijden!#REF!="x","AA","")</f>
        <v>#REF!</v>
      </c>
      <c r="BM662" s="16" t="e">
        <f>IF(Wedstrijden!#REF!="x","A","")</f>
        <v>#REF!</v>
      </c>
      <c r="BN662" s="16" t="str">
        <f>IF(Wedstrijden!T659="x","B1","")</f>
        <v/>
      </c>
      <c r="BO662" s="16" t="e">
        <f>IF(Wedstrijden!#REF!="x","BB","")</f>
        <v>#REF!</v>
      </c>
      <c r="BP662" s="16" t="str">
        <f>IF(Wedstrijden!V659="x","B","")</f>
        <v/>
      </c>
      <c r="BQ662" s="16" t="str">
        <f>IF(Wedstrijden!W659="x","L1","")</f>
        <v/>
      </c>
      <c r="BR662" s="16" t="str">
        <f>IF(Wedstrijden!X659="x","L2","")</f>
        <v/>
      </c>
      <c r="BS662" s="16" t="str">
        <f>IF(Wedstrijden!Y659="x","M1","")</f>
        <v/>
      </c>
      <c r="BT662" s="16" t="str">
        <f>IF(Wedstrijden!Z659="x","M2","")</f>
        <v/>
      </c>
      <c r="BU662" s="16" t="str">
        <f>IF(Wedstrijden!AA659="x","Z1","")</f>
        <v/>
      </c>
      <c r="BV662" s="16" t="str">
        <f>IF(Wedstrijden!AB659="x","Z2","")</f>
        <v/>
      </c>
      <c r="BW662" s="16" t="str">
        <f>IF(COUNTA(Wedstrijden!K659:S659)&lt;&gt;0,1,"")</f>
        <v/>
      </c>
      <c r="BX662" s="16" t="str">
        <f t="shared" si="61"/>
        <v/>
      </c>
      <c r="BY662" s="16" t="str">
        <f>IF(Wedstrijden!K659="x","BB","")</f>
        <v/>
      </c>
      <c r="BZ662" s="16" t="str">
        <f>IF(Wedstrijden!L659="x","B","")</f>
        <v/>
      </c>
      <c r="CA662" s="16" t="str">
        <f>IF(Wedstrijden!M659="x","L1","")</f>
        <v/>
      </c>
      <c r="CB662" s="16" t="str">
        <f>IF(Wedstrijden!N659="x","L2","")</f>
        <v/>
      </c>
      <c r="CC662" s="16" t="str">
        <f>IF(Wedstrijden!O659="x","M1","")</f>
        <v/>
      </c>
      <c r="CD662" s="16" t="str">
        <f>IF(Wedstrijden!P659="x","M2","")</f>
        <v/>
      </c>
      <c r="CE662" s="16" t="str">
        <f>IF(Wedstrijden!Q659="x","Z1","")</f>
        <v/>
      </c>
      <c r="CF662" s="16" t="str">
        <f>IF(Wedstrijden!R659="x","Z2","")</f>
        <v/>
      </c>
      <c r="CG662" s="16" t="str">
        <f>IF(Wedstrijden!S659="x","ZZL","")</f>
        <v/>
      </c>
      <c r="CL662" s="16" t="str">
        <f>IF(COUNTA(Wedstrijden!AQ659:BA659)&lt;&gt;0,2,"")</f>
        <v/>
      </c>
      <c r="CM662" s="16" t="str">
        <f t="shared" si="62"/>
        <v/>
      </c>
      <c r="CN662" s="16" t="str">
        <f>IF(Wedstrijden!AQ659="x","AA","")</f>
        <v/>
      </c>
      <c r="CO662" s="16" t="str">
        <f>IF(Wedstrijden!AR659="x","A","")</f>
        <v/>
      </c>
      <c r="CP662" s="16" t="str">
        <f>IF(Wedstrijden!AS659="x","BB","")</f>
        <v/>
      </c>
      <c r="CQ662" s="16" t="str">
        <f>IF(Wedstrijden!AT659="x","B","")</f>
        <v/>
      </c>
      <c r="CR662" s="16" t="str">
        <f>IF(Wedstrijden!AU659="x","L","")</f>
        <v/>
      </c>
      <c r="CS662" s="16" t="str">
        <f>IF(Wedstrijden!AV659="x","M","")</f>
        <v/>
      </c>
      <c r="CT662" s="16" t="str">
        <f>IF(Wedstrijden!AW659="x","Z","")</f>
        <v/>
      </c>
      <c r="CU662" s="16" t="str">
        <f>IF(Wedstrijden!BA659="x","ZZ","")</f>
        <v/>
      </c>
      <c r="CV662" s="16" t="str">
        <f>IF(COUNTA(Wedstrijden!AH659:AO659)&lt;&gt;0,2,"")</f>
        <v/>
      </c>
      <c r="CW662" s="16" t="str">
        <f t="shared" si="63"/>
        <v/>
      </c>
      <c r="CX662" s="16" t="str">
        <f>IF(Wedstrijden!AH659="x","BB","")</f>
        <v/>
      </c>
      <c r="CY662" s="16" t="str">
        <f>IF(Wedstrijden!AI659="x","B","")</f>
        <v/>
      </c>
      <c r="CZ662" s="16" t="str">
        <f>IF(Wedstrijden!AJ659="x","L","")</f>
        <v/>
      </c>
      <c r="DA662" s="16" t="str">
        <f>IF(Wedstrijden!AK659="x","M","")</f>
        <v/>
      </c>
      <c r="DB662" s="16" t="str">
        <f>IF(Wedstrijden!AL659="x","Z","")</f>
        <v/>
      </c>
      <c r="DC662" s="16" t="str">
        <f>IF(Wedstrijden!AM659="x","ZZ","")</f>
        <v/>
      </c>
      <c r="DD662" s="16" t="str">
        <f>IF(Wedstrijden!AO659="x","1.40","")</f>
        <v/>
      </c>
      <c r="DE662" s="16" t="str">
        <f>IF(COUNTA(Wedstrijden!BC659:BE659)&lt;&gt;0,6,"")</f>
        <v/>
      </c>
      <c r="DF662" s="16" t="str">
        <f t="shared" si="64"/>
        <v/>
      </c>
      <c r="DG662" s="16" t="str">
        <f>IF(Wedstrijden!BC659="x","L","")</f>
        <v/>
      </c>
      <c r="DH662" s="16" t="str">
        <f>IF(Wedstrijden!BD659="x","M","")</f>
        <v/>
      </c>
      <c r="DI662" s="16" t="str">
        <f>IF(Wedstrijden!BE659="x","Z","")</f>
        <v/>
      </c>
      <c r="DJ662" s="16" t="str">
        <f>IF(Wedstrijden!BF659="x","Z","")</f>
        <v/>
      </c>
      <c r="DK662" s="16" t="str">
        <f>IF(COUNTA(Wedstrijden!BH659:BJ659)&lt;&gt;0,6,"")</f>
        <v/>
      </c>
      <c r="DL662" s="16" t="str">
        <f t="shared" si="65"/>
        <v/>
      </c>
      <c r="DM662" s="16" t="str">
        <f>IF(Wedstrijden!BH659="x","L","")</f>
        <v/>
      </c>
      <c r="DN662" s="16" t="str">
        <f>IF(Wedstrijden!BI659="x","M","")</f>
        <v/>
      </c>
      <c r="DO662" s="16" t="str">
        <f>IF(Wedstrijden!BJ659="x","Z","")</f>
        <v/>
      </c>
      <c r="DP662" s="16" t="str">
        <f>IF(Wedstrijden!BK659="x","Z","")</f>
        <v/>
      </c>
    </row>
    <row r="663" spans="1:120" ht="14.4" x14ac:dyDescent="0.3">
      <c r="A663" s="18">
        <f>Wedstrijden!A660</f>
        <v>0</v>
      </c>
      <c r="B663" s="16" t="str">
        <f>IFERROR(VLOOKUP(Wedstrijden!#REF!,#REF!,2,FALSE),"")</f>
        <v/>
      </c>
      <c r="C663" s="16">
        <f>Wedstrijden!E660</f>
        <v>0</v>
      </c>
      <c r="D663" s="16" t="str">
        <f>IFERROR(VLOOKUP(Wedstrijden!#REF!,#REF!,2,FALSE),"")</f>
        <v/>
      </c>
      <c r="E663" s="16" t="str">
        <f>IFERROR(VLOOKUP(Wedstrijden!#REF!,#REF!,5,FALSE),"")</f>
        <v/>
      </c>
      <c r="F663" s="16" t="e">
        <f>IF(Wedstrijden!#REF!&lt;&gt;"",Wedstrijden!#REF!,"")</f>
        <v>#REF!</v>
      </c>
      <c r="G663" s="16" t="e">
        <f>IF(Wedstrijden!#REF!="Indoor",1,0)</f>
        <v>#REF!</v>
      </c>
      <c r="H663" s="16" t="e">
        <f>Wedstrijden!#REF!</f>
        <v>#REF!</v>
      </c>
      <c r="I663" s="16" t="e">
        <f>IF(Wedstrijden!#REF!="Nee",0,IF(Wedstrijden!#REF!="Ja",1,""))</f>
        <v>#REF!</v>
      </c>
      <c r="J663" s="16" t="e">
        <f>IF(Wedstrijden!#REF!&lt;&gt;"",Wedstrijden!#REF!,"")</f>
        <v>#REF!</v>
      </c>
      <c r="BJ663" s="16" t="str">
        <f>IF(COUNTA(Wedstrijden!T660:AB660)&lt;&gt;0,1,"")</f>
        <v/>
      </c>
      <c r="BK663" s="16" t="str">
        <f t="shared" si="60"/>
        <v/>
      </c>
      <c r="BL663" s="16" t="e">
        <f>IF(Wedstrijden!#REF!="x","AA","")</f>
        <v>#REF!</v>
      </c>
      <c r="BM663" s="16" t="e">
        <f>IF(Wedstrijden!#REF!="x","A","")</f>
        <v>#REF!</v>
      </c>
      <c r="BN663" s="16" t="str">
        <f>IF(Wedstrijden!T660="x","B1","")</f>
        <v/>
      </c>
      <c r="BO663" s="16" t="e">
        <f>IF(Wedstrijden!#REF!="x","BB","")</f>
        <v>#REF!</v>
      </c>
      <c r="BP663" s="16" t="str">
        <f>IF(Wedstrijden!V660="x","B","")</f>
        <v/>
      </c>
      <c r="BQ663" s="16" t="str">
        <f>IF(Wedstrijden!W660="x","L1","")</f>
        <v/>
      </c>
      <c r="BR663" s="16" t="str">
        <f>IF(Wedstrijden!X660="x","L2","")</f>
        <v/>
      </c>
      <c r="BS663" s="16" t="str">
        <f>IF(Wedstrijden!Y660="x","M1","")</f>
        <v/>
      </c>
      <c r="BT663" s="16" t="str">
        <f>IF(Wedstrijden!Z660="x","M2","")</f>
        <v/>
      </c>
      <c r="BU663" s="16" t="str">
        <f>IF(Wedstrijden!AA660="x","Z1","")</f>
        <v/>
      </c>
      <c r="BV663" s="16" t="str">
        <f>IF(Wedstrijden!AB660="x","Z2","")</f>
        <v/>
      </c>
      <c r="BW663" s="16" t="str">
        <f>IF(COUNTA(Wedstrijden!K660:S660)&lt;&gt;0,1,"")</f>
        <v/>
      </c>
      <c r="BX663" s="16" t="str">
        <f t="shared" si="61"/>
        <v/>
      </c>
      <c r="BY663" s="16" t="str">
        <f>IF(Wedstrijden!K660="x","BB","")</f>
        <v/>
      </c>
      <c r="BZ663" s="16" t="str">
        <f>IF(Wedstrijden!L660="x","B","")</f>
        <v/>
      </c>
      <c r="CA663" s="16" t="str">
        <f>IF(Wedstrijden!M660="x","L1","")</f>
        <v/>
      </c>
      <c r="CB663" s="16" t="str">
        <f>IF(Wedstrijden!N660="x","L2","")</f>
        <v/>
      </c>
      <c r="CC663" s="16" t="str">
        <f>IF(Wedstrijden!O660="x","M1","")</f>
        <v/>
      </c>
      <c r="CD663" s="16" t="str">
        <f>IF(Wedstrijden!P660="x","M2","")</f>
        <v/>
      </c>
      <c r="CE663" s="16" t="str">
        <f>IF(Wedstrijden!Q660="x","Z1","")</f>
        <v/>
      </c>
      <c r="CF663" s="16" t="str">
        <f>IF(Wedstrijden!R660="x","Z2","")</f>
        <v/>
      </c>
      <c r="CG663" s="16" t="str">
        <f>IF(Wedstrijden!S660="x","ZZL","")</f>
        <v/>
      </c>
      <c r="CL663" s="16" t="str">
        <f>IF(COUNTA(Wedstrijden!AQ660:BA660)&lt;&gt;0,2,"")</f>
        <v/>
      </c>
      <c r="CM663" s="16" t="str">
        <f t="shared" si="62"/>
        <v/>
      </c>
      <c r="CN663" s="16" t="str">
        <f>IF(Wedstrijden!AQ660="x","AA","")</f>
        <v/>
      </c>
      <c r="CO663" s="16" t="str">
        <f>IF(Wedstrijden!AR660="x","A","")</f>
        <v/>
      </c>
      <c r="CP663" s="16" t="str">
        <f>IF(Wedstrijden!AS660="x","BB","")</f>
        <v/>
      </c>
      <c r="CQ663" s="16" t="str">
        <f>IF(Wedstrijden!AT660="x","B","")</f>
        <v/>
      </c>
      <c r="CR663" s="16" t="str">
        <f>IF(Wedstrijden!AU660="x","L","")</f>
        <v/>
      </c>
      <c r="CS663" s="16" t="str">
        <f>IF(Wedstrijden!AV660="x","M","")</f>
        <v/>
      </c>
      <c r="CT663" s="16" t="str">
        <f>IF(Wedstrijden!AW660="x","Z","")</f>
        <v/>
      </c>
      <c r="CU663" s="16" t="str">
        <f>IF(Wedstrijden!BA660="x","ZZ","")</f>
        <v/>
      </c>
      <c r="CV663" s="16" t="str">
        <f>IF(COUNTA(Wedstrijden!AH660:AO660)&lt;&gt;0,2,"")</f>
        <v/>
      </c>
      <c r="CW663" s="16" t="str">
        <f t="shared" si="63"/>
        <v/>
      </c>
      <c r="CX663" s="16" t="str">
        <f>IF(Wedstrijden!AH660="x","BB","")</f>
        <v/>
      </c>
      <c r="CY663" s="16" t="str">
        <f>IF(Wedstrijden!AI660="x","B","")</f>
        <v/>
      </c>
      <c r="CZ663" s="16" t="str">
        <f>IF(Wedstrijden!AJ660="x","L","")</f>
        <v/>
      </c>
      <c r="DA663" s="16" t="str">
        <f>IF(Wedstrijden!AK660="x","M","")</f>
        <v/>
      </c>
      <c r="DB663" s="16" t="str">
        <f>IF(Wedstrijden!AL660="x","Z","")</f>
        <v/>
      </c>
      <c r="DC663" s="16" t="str">
        <f>IF(Wedstrijden!AM660="x","ZZ","")</f>
        <v/>
      </c>
      <c r="DD663" s="16" t="str">
        <f>IF(Wedstrijden!AO660="x","1.40","")</f>
        <v/>
      </c>
      <c r="DE663" s="16" t="str">
        <f>IF(COUNTA(Wedstrijden!BC660:BE660)&lt;&gt;0,6,"")</f>
        <v/>
      </c>
      <c r="DF663" s="16" t="str">
        <f t="shared" si="64"/>
        <v/>
      </c>
      <c r="DG663" s="16" t="str">
        <f>IF(Wedstrijden!BC660="x","L","")</f>
        <v/>
      </c>
      <c r="DH663" s="16" t="str">
        <f>IF(Wedstrijden!BD660="x","M","")</f>
        <v/>
      </c>
      <c r="DI663" s="16" t="str">
        <f>IF(Wedstrijden!BE660="x","Z","")</f>
        <v/>
      </c>
      <c r="DJ663" s="16" t="str">
        <f>IF(Wedstrijden!BF660="x","Z","")</f>
        <v/>
      </c>
      <c r="DK663" s="16" t="str">
        <f>IF(COUNTA(Wedstrijden!BH660:BJ660)&lt;&gt;0,6,"")</f>
        <v/>
      </c>
      <c r="DL663" s="16" t="str">
        <f t="shared" si="65"/>
        <v/>
      </c>
      <c r="DM663" s="16" t="str">
        <f>IF(Wedstrijden!BH660="x","L","")</f>
        <v/>
      </c>
      <c r="DN663" s="16" t="str">
        <f>IF(Wedstrijden!BI660="x","M","")</f>
        <v/>
      </c>
      <c r="DO663" s="16" t="str">
        <f>IF(Wedstrijden!BJ660="x","Z","")</f>
        <v/>
      </c>
      <c r="DP663" s="16" t="str">
        <f>IF(Wedstrijden!BK660="x","Z","")</f>
        <v/>
      </c>
    </row>
    <row r="664" spans="1:120" ht="14.4" x14ac:dyDescent="0.3">
      <c r="A664" s="18">
        <f>Wedstrijden!A661</f>
        <v>0</v>
      </c>
      <c r="B664" s="16" t="str">
        <f>IFERROR(VLOOKUP(Wedstrijden!#REF!,#REF!,2,FALSE),"")</f>
        <v/>
      </c>
      <c r="C664" s="16">
        <f>Wedstrijden!E661</f>
        <v>0</v>
      </c>
      <c r="D664" s="16" t="str">
        <f>IFERROR(VLOOKUP(Wedstrijden!#REF!,#REF!,2,FALSE),"")</f>
        <v/>
      </c>
      <c r="E664" s="16" t="str">
        <f>IFERROR(VLOOKUP(Wedstrijden!#REF!,#REF!,5,FALSE),"")</f>
        <v/>
      </c>
      <c r="F664" s="16" t="e">
        <f>IF(Wedstrijden!#REF!&lt;&gt;"",Wedstrijden!#REF!,"")</f>
        <v>#REF!</v>
      </c>
      <c r="G664" s="16" t="e">
        <f>IF(Wedstrijden!#REF!="Indoor",1,0)</f>
        <v>#REF!</v>
      </c>
      <c r="H664" s="16" t="e">
        <f>Wedstrijden!#REF!</f>
        <v>#REF!</v>
      </c>
      <c r="I664" s="16" t="e">
        <f>IF(Wedstrijden!#REF!="Nee",0,IF(Wedstrijden!#REF!="Ja",1,""))</f>
        <v>#REF!</v>
      </c>
      <c r="J664" s="16" t="e">
        <f>IF(Wedstrijden!#REF!&lt;&gt;"",Wedstrijden!#REF!,"")</f>
        <v>#REF!</v>
      </c>
      <c r="BJ664" s="16" t="str">
        <f>IF(COUNTA(Wedstrijden!T661:AB661)&lt;&gt;0,1,"")</f>
        <v/>
      </c>
      <c r="BK664" s="16" t="str">
        <f t="shared" si="60"/>
        <v/>
      </c>
      <c r="BL664" s="16" t="e">
        <f>IF(Wedstrijden!#REF!="x","AA","")</f>
        <v>#REF!</v>
      </c>
      <c r="BM664" s="16" t="e">
        <f>IF(Wedstrijden!#REF!="x","A","")</f>
        <v>#REF!</v>
      </c>
      <c r="BN664" s="16" t="str">
        <f>IF(Wedstrijden!T661="x","B1","")</f>
        <v/>
      </c>
      <c r="BO664" s="16" t="e">
        <f>IF(Wedstrijden!#REF!="x","BB","")</f>
        <v>#REF!</v>
      </c>
      <c r="BP664" s="16" t="str">
        <f>IF(Wedstrijden!V661="x","B","")</f>
        <v/>
      </c>
      <c r="BQ664" s="16" t="str">
        <f>IF(Wedstrijden!W661="x","L1","")</f>
        <v/>
      </c>
      <c r="BR664" s="16" t="str">
        <f>IF(Wedstrijden!X661="x","L2","")</f>
        <v/>
      </c>
      <c r="BS664" s="16" t="str">
        <f>IF(Wedstrijden!Y661="x","M1","")</f>
        <v/>
      </c>
      <c r="BT664" s="16" t="str">
        <f>IF(Wedstrijden!Z661="x","M2","")</f>
        <v/>
      </c>
      <c r="BU664" s="16" t="str">
        <f>IF(Wedstrijden!AA661="x","Z1","")</f>
        <v/>
      </c>
      <c r="BV664" s="16" t="str">
        <f>IF(Wedstrijden!AB661="x","Z2","")</f>
        <v/>
      </c>
      <c r="BW664" s="16" t="str">
        <f>IF(COUNTA(Wedstrijden!K661:S661)&lt;&gt;0,1,"")</f>
        <v/>
      </c>
      <c r="BX664" s="16" t="str">
        <f t="shared" si="61"/>
        <v/>
      </c>
      <c r="BY664" s="16" t="str">
        <f>IF(Wedstrijden!K661="x","BB","")</f>
        <v/>
      </c>
      <c r="BZ664" s="16" t="str">
        <f>IF(Wedstrijden!L661="x","B","")</f>
        <v/>
      </c>
      <c r="CA664" s="16" t="str">
        <f>IF(Wedstrijden!M661="x","L1","")</f>
        <v/>
      </c>
      <c r="CB664" s="16" t="str">
        <f>IF(Wedstrijden!N661="x","L2","")</f>
        <v/>
      </c>
      <c r="CC664" s="16" t="str">
        <f>IF(Wedstrijden!O661="x","M1","")</f>
        <v/>
      </c>
      <c r="CD664" s="16" t="str">
        <f>IF(Wedstrijden!P661="x","M2","")</f>
        <v/>
      </c>
      <c r="CE664" s="16" t="str">
        <f>IF(Wedstrijden!Q661="x","Z1","")</f>
        <v/>
      </c>
      <c r="CF664" s="16" t="str">
        <f>IF(Wedstrijden!R661="x","Z2","")</f>
        <v/>
      </c>
      <c r="CG664" s="16" t="str">
        <f>IF(Wedstrijden!S661="x","ZZL","")</f>
        <v/>
      </c>
      <c r="CL664" s="16" t="str">
        <f>IF(COUNTA(Wedstrijden!AQ661:BA661)&lt;&gt;0,2,"")</f>
        <v/>
      </c>
      <c r="CM664" s="16" t="str">
        <f t="shared" si="62"/>
        <v/>
      </c>
      <c r="CN664" s="16" t="str">
        <f>IF(Wedstrijden!AQ661="x","AA","")</f>
        <v/>
      </c>
      <c r="CO664" s="16" t="str">
        <f>IF(Wedstrijden!AR661="x","A","")</f>
        <v/>
      </c>
      <c r="CP664" s="16" t="str">
        <f>IF(Wedstrijden!AS661="x","BB","")</f>
        <v/>
      </c>
      <c r="CQ664" s="16" t="str">
        <f>IF(Wedstrijden!AT661="x","B","")</f>
        <v/>
      </c>
      <c r="CR664" s="16" t="str">
        <f>IF(Wedstrijden!AU661="x","L","")</f>
        <v/>
      </c>
      <c r="CS664" s="16" t="str">
        <f>IF(Wedstrijden!AV661="x","M","")</f>
        <v/>
      </c>
      <c r="CT664" s="16" t="str">
        <f>IF(Wedstrijden!AW661="x","Z","")</f>
        <v/>
      </c>
      <c r="CU664" s="16" t="str">
        <f>IF(Wedstrijden!BA661="x","ZZ","")</f>
        <v/>
      </c>
      <c r="CV664" s="16" t="str">
        <f>IF(COUNTA(Wedstrijden!AH661:AO661)&lt;&gt;0,2,"")</f>
        <v/>
      </c>
      <c r="CW664" s="16" t="str">
        <f t="shared" si="63"/>
        <v/>
      </c>
      <c r="CX664" s="16" t="str">
        <f>IF(Wedstrijden!AH661="x","BB","")</f>
        <v/>
      </c>
      <c r="CY664" s="16" t="str">
        <f>IF(Wedstrijden!AI661="x","B","")</f>
        <v/>
      </c>
      <c r="CZ664" s="16" t="str">
        <f>IF(Wedstrijden!AJ661="x","L","")</f>
        <v/>
      </c>
      <c r="DA664" s="16" t="str">
        <f>IF(Wedstrijden!AK661="x","M","")</f>
        <v/>
      </c>
      <c r="DB664" s="16" t="str">
        <f>IF(Wedstrijden!AL661="x","Z","")</f>
        <v/>
      </c>
      <c r="DC664" s="16" t="str">
        <f>IF(Wedstrijden!AM661="x","ZZ","")</f>
        <v/>
      </c>
      <c r="DD664" s="16" t="str">
        <f>IF(Wedstrijden!AO661="x","1.40","")</f>
        <v/>
      </c>
      <c r="DE664" s="16" t="str">
        <f>IF(COUNTA(Wedstrijden!BC661:BE661)&lt;&gt;0,6,"")</f>
        <v/>
      </c>
      <c r="DF664" s="16" t="str">
        <f t="shared" si="64"/>
        <v/>
      </c>
      <c r="DG664" s="16" t="str">
        <f>IF(Wedstrijden!BC661="x","L","")</f>
        <v/>
      </c>
      <c r="DH664" s="16" t="str">
        <f>IF(Wedstrijden!BD661="x","M","")</f>
        <v/>
      </c>
      <c r="DI664" s="16" t="str">
        <f>IF(Wedstrijden!BE661="x","Z","")</f>
        <v/>
      </c>
      <c r="DJ664" s="16" t="str">
        <f>IF(Wedstrijden!BF661="x","Z","")</f>
        <v/>
      </c>
      <c r="DK664" s="16" t="str">
        <f>IF(COUNTA(Wedstrijden!BH661:BJ661)&lt;&gt;0,6,"")</f>
        <v/>
      </c>
      <c r="DL664" s="16" t="str">
        <f t="shared" si="65"/>
        <v/>
      </c>
      <c r="DM664" s="16" t="str">
        <f>IF(Wedstrijden!BH661="x","L","")</f>
        <v/>
      </c>
      <c r="DN664" s="16" t="str">
        <f>IF(Wedstrijden!BI661="x","M","")</f>
        <v/>
      </c>
      <c r="DO664" s="16" t="str">
        <f>IF(Wedstrijden!BJ661="x","Z","")</f>
        <v/>
      </c>
      <c r="DP664" s="16" t="str">
        <f>IF(Wedstrijden!BK661="x","Z","")</f>
        <v/>
      </c>
    </row>
    <row r="665" spans="1:120" ht="14.4" x14ac:dyDescent="0.3">
      <c r="A665" s="18">
        <f>Wedstrijden!A662</f>
        <v>0</v>
      </c>
      <c r="B665" s="16" t="str">
        <f>IFERROR(VLOOKUP(Wedstrijden!#REF!,#REF!,2,FALSE),"")</f>
        <v/>
      </c>
      <c r="C665" s="16">
        <f>Wedstrijden!E662</f>
        <v>0</v>
      </c>
      <c r="D665" s="16" t="str">
        <f>IFERROR(VLOOKUP(Wedstrijden!#REF!,#REF!,2,FALSE),"")</f>
        <v/>
      </c>
      <c r="E665" s="16" t="str">
        <f>IFERROR(VLOOKUP(Wedstrijden!#REF!,#REF!,5,FALSE),"")</f>
        <v/>
      </c>
      <c r="F665" s="16" t="e">
        <f>IF(Wedstrijden!#REF!&lt;&gt;"",Wedstrijden!#REF!,"")</f>
        <v>#REF!</v>
      </c>
      <c r="G665" s="16" t="e">
        <f>IF(Wedstrijden!#REF!="Indoor",1,0)</f>
        <v>#REF!</v>
      </c>
      <c r="H665" s="16" t="e">
        <f>Wedstrijden!#REF!</f>
        <v>#REF!</v>
      </c>
      <c r="I665" s="16" t="e">
        <f>IF(Wedstrijden!#REF!="Nee",0,IF(Wedstrijden!#REF!="Ja",1,""))</f>
        <v>#REF!</v>
      </c>
      <c r="J665" s="16" t="e">
        <f>IF(Wedstrijden!#REF!&lt;&gt;"",Wedstrijden!#REF!,"")</f>
        <v>#REF!</v>
      </c>
      <c r="BJ665" s="16" t="str">
        <f>IF(COUNTA(Wedstrijden!T662:AB662)&lt;&gt;0,1,"")</f>
        <v/>
      </c>
      <c r="BK665" s="16" t="str">
        <f t="shared" si="60"/>
        <v/>
      </c>
      <c r="BL665" s="16" t="e">
        <f>IF(Wedstrijden!#REF!="x","AA","")</f>
        <v>#REF!</v>
      </c>
      <c r="BM665" s="16" t="e">
        <f>IF(Wedstrijden!#REF!="x","A","")</f>
        <v>#REF!</v>
      </c>
      <c r="BN665" s="16" t="str">
        <f>IF(Wedstrijden!T662="x","B1","")</f>
        <v/>
      </c>
      <c r="BO665" s="16" t="e">
        <f>IF(Wedstrijden!#REF!="x","BB","")</f>
        <v>#REF!</v>
      </c>
      <c r="BP665" s="16" t="str">
        <f>IF(Wedstrijden!V662="x","B","")</f>
        <v/>
      </c>
      <c r="BQ665" s="16" t="str">
        <f>IF(Wedstrijden!W662="x","L1","")</f>
        <v/>
      </c>
      <c r="BR665" s="16" t="str">
        <f>IF(Wedstrijden!X662="x","L2","")</f>
        <v/>
      </c>
      <c r="BS665" s="16" t="str">
        <f>IF(Wedstrijden!Y662="x","M1","")</f>
        <v/>
      </c>
      <c r="BT665" s="16" t="str">
        <f>IF(Wedstrijden!Z662="x","M2","")</f>
        <v/>
      </c>
      <c r="BU665" s="16" t="str">
        <f>IF(Wedstrijden!AA662="x","Z1","")</f>
        <v/>
      </c>
      <c r="BV665" s="16" t="str">
        <f>IF(Wedstrijden!AB662="x","Z2","")</f>
        <v/>
      </c>
      <c r="BW665" s="16" t="str">
        <f>IF(COUNTA(Wedstrijden!K662:S662)&lt;&gt;0,1,"")</f>
        <v/>
      </c>
      <c r="BX665" s="16" t="str">
        <f t="shared" si="61"/>
        <v/>
      </c>
      <c r="BY665" s="16" t="str">
        <f>IF(Wedstrijden!K662="x","BB","")</f>
        <v/>
      </c>
      <c r="BZ665" s="16" t="str">
        <f>IF(Wedstrijden!L662="x","B","")</f>
        <v/>
      </c>
      <c r="CA665" s="16" t="str">
        <f>IF(Wedstrijden!M662="x","L1","")</f>
        <v/>
      </c>
      <c r="CB665" s="16" t="str">
        <f>IF(Wedstrijden!N662="x","L2","")</f>
        <v/>
      </c>
      <c r="CC665" s="16" t="str">
        <f>IF(Wedstrijden!O662="x","M1","")</f>
        <v/>
      </c>
      <c r="CD665" s="16" t="str">
        <f>IF(Wedstrijden!P662="x","M2","")</f>
        <v/>
      </c>
      <c r="CE665" s="16" t="str">
        <f>IF(Wedstrijden!Q662="x","Z1","")</f>
        <v/>
      </c>
      <c r="CF665" s="16" t="str">
        <f>IF(Wedstrijden!R662="x","Z2","")</f>
        <v/>
      </c>
      <c r="CG665" s="16" t="str">
        <f>IF(Wedstrijden!S662="x","ZZL","")</f>
        <v/>
      </c>
      <c r="CL665" s="16" t="str">
        <f>IF(COUNTA(Wedstrijden!AQ662:BA662)&lt;&gt;0,2,"")</f>
        <v/>
      </c>
      <c r="CM665" s="16" t="str">
        <f t="shared" si="62"/>
        <v/>
      </c>
      <c r="CN665" s="16" t="str">
        <f>IF(Wedstrijden!AQ662="x","AA","")</f>
        <v/>
      </c>
      <c r="CO665" s="16" t="str">
        <f>IF(Wedstrijden!AR662="x","A","")</f>
        <v/>
      </c>
      <c r="CP665" s="16" t="str">
        <f>IF(Wedstrijden!AS662="x","BB","")</f>
        <v/>
      </c>
      <c r="CQ665" s="16" t="str">
        <f>IF(Wedstrijden!AT662="x","B","")</f>
        <v/>
      </c>
      <c r="CR665" s="16" t="str">
        <f>IF(Wedstrijden!AU662="x","L","")</f>
        <v/>
      </c>
      <c r="CS665" s="16" t="str">
        <f>IF(Wedstrijden!AV662="x","M","")</f>
        <v/>
      </c>
      <c r="CT665" s="16" t="str">
        <f>IF(Wedstrijden!AW662="x","Z","")</f>
        <v/>
      </c>
      <c r="CU665" s="16" t="str">
        <f>IF(Wedstrijden!BA662="x","ZZ","")</f>
        <v/>
      </c>
      <c r="CV665" s="16" t="str">
        <f>IF(COUNTA(Wedstrijden!AH662:AO662)&lt;&gt;0,2,"")</f>
        <v/>
      </c>
      <c r="CW665" s="16" t="str">
        <f t="shared" si="63"/>
        <v/>
      </c>
      <c r="CX665" s="16" t="str">
        <f>IF(Wedstrijden!AH662="x","BB","")</f>
        <v/>
      </c>
      <c r="CY665" s="16" t="str">
        <f>IF(Wedstrijden!AI662="x","B","")</f>
        <v/>
      </c>
      <c r="CZ665" s="16" t="str">
        <f>IF(Wedstrijden!AJ662="x","L","")</f>
        <v/>
      </c>
      <c r="DA665" s="16" t="str">
        <f>IF(Wedstrijden!AK662="x","M","")</f>
        <v/>
      </c>
      <c r="DB665" s="16" t="str">
        <f>IF(Wedstrijden!AL662="x","Z","")</f>
        <v/>
      </c>
      <c r="DC665" s="16" t="str">
        <f>IF(Wedstrijden!AM662="x","ZZ","")</f>
        <v/>
      </c>
      <c r="DD665" s="16" t="str">
        <f>IF(Wedstrijden!AO662="x","1.40","")</f>
        <v/>
      </c>
      <c r="DE665" s="16" t="str">
        <f>IF(COUNTA(Wedstrijden!BC662:BE662)&lt;&gt;0,6,"")</f>
        <v/>
      </c>
      <c r="DF665" s="16" t="str">
        <f t="shared" si="64"/>
        <v/>
      </c>
      <c r="DG665" s="16" t="str">
        <f>IF(Wedstrijden!BC662="x","L","")</f>
        <v/>
      </c>
      <c r="DH665" s="16" t="str">
        <f>IF(Wedstrijden!BD662="x","M","")</f>
        <v/>
      </c>
      <c r="DI665" s="16" t="str">
        <f>IF(Wedstrijden!BE662="x","Z","")</f>
        <v/>
      </c>
      <c r="DJ665" s="16" t="str">
        <f>IF(Wedstrijden!BF662="x","Z","")</f>
        <v/>
      </c>
      <c r="DK665" s="16" t="str">
        <f>IF(COUNTA(Wedstrijden!BH662:BJ662)&lt;&gt;0,6,"")</f>
        <v/>
      </c>
      <c r="DL665" s="16" t="str">
        <f t="shared" si="65"/>
        <v/>
      </c>
      <c r="DM665" s="16" t="str">
        <f>IF(Wedstrijden!BH662="x","L","")</f>
        <v/>
      </c>
      <c r="DN665" s="16" t="str">
        <f>IF(Wedstrijden!BI662="x","M","")</f>
        <v/>
      </c>
      <c r="DO665" s="16" t="str">
        <f>IF(Wedstrijden!BJ662="x","Z","")</f>
        <v/>
      </c>
      <c r="DP665" s="16" t="str">
        <f>IF(Wedstrijden!BK662="x","Z","")</f>
        <v/>
      </c>
    </row>
    <row r="666" spans="1:120" ht="14.4" x14ac:dyDescent="0.3">
      <c r="A666" s="18">
        <f>Wedstrijden!A663</f>
        <v>0</v>
      </c>
      <c r="B666" s="16" t="str">
        <f>IFERROR(VLOOKUP(Wedstrijden!#REF!,#REF!,2,FALSE),"")</f>
        <v/>
      </c>
      <c r="C666" s="16">
        <f>Wedstrijden!E663</f>
        <v>0</v>
      </c>
      <c r="D666" s="16" t="str">
        <f>IFERROR(VLOOKUP(Wedstrijden!#REF!,#REF!,2,FALSE),"")</f>
        <v/>
      </c>
      <c r="E666" s="16" t="str">
        <f>IFERROR(VLOOKUP(Wedstrijden!#REF!,#REF!,5,FALSE),"")</f>
        <v/>
      </c>
      <c r="F666" s="16" t="e">
        <f>IF(Wedstrijden!#REF!&lt;&gt;"",Wedstrijden!#REF!,"")</f>
        <v>#REF!</v>
      </c>
      <c r="G666" s="16" t="e">
        <f>IF(Wedstrijden!#REF!="Indoor",1,0)</f>
        <v>#REF!</v>
      </c>
      <c r="H666" s="16" t="e">
        <f>Wedstrijden!#REF!</f>
        <v>#REF!</v>
      </c>
      <c r="I666" s="16" t="e">
        <f>IF(Wedstrijden!#REF!="Nee",0,IF(Wedstrijden!#REF!="Ja",1,""))</f>
        <v>#REF!</v>
      </c>
      <c r="J666" s="16" t="e">
        <f>IF(Wedstrijden!#REF!&lt;&gt;"",Wedstrijden!#REF!,"")</f>
        <v>#REF!</v>
      </c>
      <c r="BJ666" s="16" t="str">
        <f>IF(COUNTA(Wedstrijden!T663:AB663)&lt;&gt;0,1,"")</f>
        <v/>
      </c>
      <c r="BK666" s="16" t="str">
        <f t="shared" si="60"/>
        <v/>
      </c>
      <c r="BL666" s="16" t="e">
        <f>IF(Wedstrijden!#REF!="x","AA","")</f>
        <v>#REF!</v>
      </c>
      <c r="BM666" s="16" t="e">
        <f>IF(Wedstrijden!#REF!="x","A","")</f>
        <v>#REF!</v>
      </c>
      <c r="BN666" s="16" t="str">
        <f>IF(Wedstrijden!T663="x","B1","")</f>
        <v/>
      </c>
      <c r="BO666" s="16" t="e">
        <f>IF(Wedstrijden!#REF!="x","BB","")</f>
        <v>#REF!</v>
      </c>
      <c r="BP666" s="16" t="str">
        <f>IF(Wedstrijden!V663="x","B","")</f>
        <v/>
      </c>
      <c r="BQ666" s="16" t="str">
        <f>IF(Wedstrijden!W663="x","L1","")</f>
        <v/>
      </c>
      <c r="BR666" s="16" t="str">
        <f>IF(Wedstrijden!X663="x","L2","")</f>
        <v/>
      </c>
      <c r="BS666" s="16" t="str">
        <f>IF(Wedstrijden!Y663="x","M1","")</f>
        <v/>
      </c>
      <c r="BT666" s="16" t="str">
        <f>IF(Wedstrijden!Z663="x","M2","")</f>
        <v/>
      </c>
      <c r="BU666" s="16" t="str">
        <f>IF(Wedstrijden!AA663="x","Z1","")</f>
        <v/>
      </c>
      <c r="BV666" s="16" t="str">
        <f>IF(Wedstrijden!AB663="x","Z2","")</f>
        <v/>
      </c>
      <c r="BW666" s="16" t="str">
        <f>IF(COUNTA(Wedstrijden!K663:S663)&lt;&gt;0,1,"")</f>
        <v/>
      </c>
      <c r="BX666" s="16" t="str">
        <f t="shared" si="61"/>
        <v/>
      </c>
      <c r="BY666" s="16" t="str">
        <f>IF(Wedstrijden!K663="x","BB","")</f>
        <v/>
      </c>
      <c r="BZ666" s="16" t="str">
        <f>IF(Wedstrijden!L663="x","B","")</f>
        <v/>
      </c>
      <c r="CA666" s="16" t="str">
        <f>IF(Wedstrijden!M663="x","L1","")</f>
        <v/>
      </c>
      <c r="CB666" s="16" t="str">
        <f>IF(Wedstrijden!N663="x","L2","")</f>
        <v/>
      </c>
      <c r="CC666" s="16" t="str">
        <f>IF(Wedstrijden!O663="x","M1","")</f>
        <v/>
      </c>
      <c r="CD666" s="16" t="str">
        <f>IF(Wedstrijden!P663="x","M2","")</f>
        <v/>
      </c>
      <c r="CE666" s="16" t="str">
        <f>IF(Wedstrijden!Q663="x","Z1","")</f>
        <v/>
      </c>
      <c r="CF666" s="16" t="str">
        <f>IF(Wedstrijden!R663="x","Z2","")</f>
        <v/>
      </c>
      <c r="CG666" s="16" t="str">
        <f>IF(Wedstrijden!S663="x","ZZL","")</f>
        <v/>
      </c>
      <c r="CL666" s="16" t="str">
        <f>IF(COUNTA(Wedstrijden!AQ663:BA663)&lt;&gt;0,2,"")</f>
        <v/>
      </c>
      <c r="CM666" s="16" t="str">
        <f t="shared" si="62"/>
        <v/>
      </c>
      <c r="CN666" s="16" t="str">
        <f>IF(Wedstrijden!AQ663="x","AA","")</f>
        <v/>
      </c>
      <c r="CO666" s="16" t="str">
        <f>IF(Wedstrijden!AR663="x","A","")</f>
        <v/>
      </c>
      <c r="CP666" s="16" t="str">
        <f>IF(Wedstrijden!AS663="x","BB","")</f>
        <v/>
      </c>
      <c r="CQ666" s="16" t="str">
        <f>IF(Wedstrijden!AT663="x","B","")</f>
        <v/>
      </c>
      <c r="CR666" s="16" t="str">
        <f>IF(Wedstrijden!AU663="x","L","")</f>
        <v/>
      </c>
      <c r="CS666" s="16" t="str">
        <f>IF(Wedstrijden!AV663="x","M","")</f>
        <v/>
      </c>
      <c r="CT666" s="16" t="str">
        <f>IF(Wedstrijden!AW663="x","Z","")</f>
        <v/>
      </c>
      <c r="CU666" s="16" t="str">
        <f>IF(Wedstrijden!BA663="x","ZZ","")</f>
        <v/>
      </c>
      <c r="CV666" s="16" t="str">
        <f>IF(COUNTA(Wedstrijden!AH663:AO663)&lt;&gt;0,2,"")</f>
        <v/>
      </c>
      <c r="CW666" s="16" t="str">
        <f t="shared" si="63"/>
        <v/>
      </c>
      <c r="CX666" s="16" t="str">
        <f>IF(Wedstrijden!AH663="x","BB","")</f>
        <v/>
      </c>
      <c r="CY666" s="16" t="str">
        <f>IF(Wedstrijden!AI663="x","B","")</f>
        <v/>
      </c>
      <c r="CZ666" s="16" t="str">
        <f>IF(Wedstrijden!AJ663="x","L","")</f>
        <v/>
      </c>
      <c r="DA666" s="16" t="str">
        <f>IF(Wedstrijden!AK663="x","M","")</f>
        <v/>
      </c>
      <c r="DB666" s="16" t="str">
        <f>IF(Wedstrijden!AL663="x","Z","")</f>
        <v/>
      </c>
      <c r="DC666" s="16" t="str">
        <f>IF(Wedstrijden!AM663="x","ZZ","")</f>
        <v/>
      </c>
      <c r="DD666" s="16" t="str">
        <f>IF(Wedstrijden!AO663="x","1.40","")</f>
        <v/>
      </c>
      <c r="DE666" s="16" t="str">
        <f>IF(COUNTA(Wedstrijden!BC663:BE663)&lt;&gt;0,6,"")</f>
        <v/>
      </c>
      <c r="DF666" s="16" t="str">
        <f t="shared" si="64"/>
        <v/>
      </c>
      <c r="DG666" s="16" t="str">
        <f>IF(Wedstrijden!BC663="x","L","")</f>
        <v/>
      </c>
      <c r="DH666" s="16" t="str">
        <f>IF(Wedstrijden!BD663="x","M","")</f>
        <v/>
      </c>
      <c r="DI666" s="16" t="str">
        <f>IF(Wedstrijden!BE663="x","Z","")</f>
        <v/>
      </c>
      <c r="DJ666" s="16" t="str">
        <f>IF(Wedstrijden!BF663="x","Z","")</f>
        <v/>
      </c>
      <c r="DK666" s="16" t="str">
        <f>IF(COUNTA(Wedstrijden!BH663:BJ663)&lt;&gt;0,6,"")</f>
        <v/>
      </c>
      <c r="DL666" s="16" t="str">
        <f t="shared" si="65"/>
        <v/>
      </c>
      <c r="DM666" s="16" t="str">
        <f>IF(Wedstrijden!BH663="x","L","")</f>
        <v/>
      </c>
      <c r="DN666" s="16" t="str">
        <f>IF(Wedstrijden!BI663="x","M","")</f>
        <v/>
      </c>
      <c r="DO666" s="16" t="str">
        <f>IF(Wedstrijden!BJ663="x","Z","")</f>
        <v/>
      </c>
      <c r="DP666" s="16" t="str">
        <f>IF(Wedstrijden!BK663="x","Z","")</f>
        <v/>
      </c>
    </row>
    <row r="667" spans="1:120" ht="14.4" x14ac:dyDescent="0.3">
      <c r="A667" s="18">
        <f>Wedstrijden!A664</f>
        <v>0</v>
      </c>
      <c r="B667" s="16" t="str">
        <f>IFERROR(VLOOKUP(Wedstrijden!#REF!,#REF!,2,FALSE),"")</f>
        <v/>
      </c>
      <c r="C667" s="16">
        <f>Wedstrijden!E664</f>
        <v>0</v>
      </c>
      <c r="D667" s="16" t="str">
        <f>IFERROR(VLOOKUP(Wedstrijden!#REF!,#REF!,2,FALSE),"")</f>
        <v/>
      </c>
      <c r="E667" s="16" t="str">
        <f>IFERROR(VLOOKUP(Wedstrijden!#REF!,#REF!,5,FALSE),"")</f>
        <v/>
      </c>
      <c r="F667" s="16" t="e">
        <f>IF(Wedstrijden!#REF!&lt;&gt;"",Wedstrijden!#REF!,"")</f>
        <v>#REF!</v>
      </c>
      <c r="G667" s="16" t="e">
        <f>IF(Wedstrijden!#REF!="Indoor",1,0)</f>
        <v>#REF!</v>
      </c>
      <c r="H667" s="16" t="e">
        <f>Wedstrijden!#REF!</f>
        <v>#REF!</v>
      </c>
      <c r="I667" s="16" t="e">
        <f>IF(Wedstrijden!#REF!="Nee",0,IF(Wedstrijden!#REF!="Ja",1,""))</f>
        <v>#REF!</v>
      </c>
      <c r="J667" s="16" t="e">
        <f>IF(Wedstrijden!#REF!&lt;&gt;"",Wedstrijden!#REF!,"")</f>
        <v>#REF!</v>
      </c>
      <c r="BJ667" s="16" t="str">
        <f>IF(COUNTA(Wedstrijden!T664:AB664)&lt;&gt;0,1,"")</f>
        <v/>
      </c>
      <c r="BK667" s="16" t="str">
        <f t="shared" si="60"/>
        <v/>
      </c>
      <c r="BL667" s="16" t="e">
        <f>IF(Wedstrijden!#REF!="x","AA","")</f>
        <v>#REF!</v>
      </c>
      <c r="BM667" s="16" t="e">
        <f>IF(Wedstrijden!#REF!="x","A","")</f>
        <v>#REF!</v>
      </c>
      <c r="BN667" s="16" t="str">
        <f>IF(Wedstrijden!T664="x","B1","")</f>
        <v/>
      </c>
      <c r="BO667" s="16" t="e">
        <f>IF(Wedstrijden!#REF!="x","BB","")</f>
        <v>#REF!</v>
      </c>
      <c r="BP667" s="16" t="str">
        <f>IF(Wedstrijden!V664="x","B","")</f>
        <v/>
      </c>
      <c r="BQ667" s="16" t="str">
        <f>IF(Wedstrijden!W664="x","L1","")</f>
        <v/>
      </c>
      <c r="BR667" s="16" t="str">
        <f>IF(Wedstrijden!X664="x","L2","")</f>
        <v/>
      </c>
      <c r="BS667" s="16" t="str">
        <f>IF(Wedstrijden!Y664="x","M1","")</f>
        <v/>
      </c>
      <c r="BT667" s="16" t="str">
        <f>IF(Wedstrijden!Z664="x","M2","")</f>
        <v/>
      </c>
      <c r="BU667" s="16" t="str">
        <f>IF(Wedstrijden!AA664="x","Z1","")</f>
        <v/>
      </c>
      <c r="BV667" s="16" t="str">
        <f>IF(Wedstrijden!AB664="x","Z2","")</f>
        <v/>
      </c>
      <c r="BW667" s="16" t="str">
        <f>IF(COUNTA(Wedstrijden!K664:S664)&lt;&gt;0,1,"")</f>
        <v/>
      </c>
      <c r="BX667" s="16" t="str">
        <f t="shared" si="61"/>
        <v/>
      </c>
      <c r="BY667" s="16" t="str">
        <f>IF(Wedstrijden!K664="x","BB","")</f>
        <v/>
      </c>
      <c r="BZ667" s="16" t="str">
        <f>IF(Wedstrijden!L664="x","B","")</f>
        <v/>
      </c>
      <c r="CA667" s="16" t="str">
        <f>IF(Wedstrijden!M664="x","L1","")</f>
        <v/>
      </c>
      <c r="CB667" s="16" t="str">
        <f>IF(Wedstrijden!N664="x","L2","")</f>
        <v/>
      </c>
      <c r="CC667" s="16" t="str">
        <f>IF(Wedstrijden!O664="x","M1","")</f>
        <v/>
      </c>
      <c r="CD667" s="16" t="str">
        <f>IF(Wedstrijden!P664="x","M2","")</f>
        <v/>
      </c>
      <c r="CE667" s="16" t="str">
        <f>IF(Wedstrijden!Q664="x","Z1","")</f>
        <v/>
      </c>
      <c r="CF667" s="16" t="str">
        <f>IF(Wedstrijden!R664="x","Z2","")</f>
        <v/>
      </c>
      <c r="CG667" s="16" t="str">
        <f>IF(Wedstrijden!S664="x","ZZL","")</f>
        <v/>
      </c>
      <c r="CL667" s="16" t="str">
        <f>IF(COUNTA(Wedstrijden!AQ664:BA664)&lt;&gt;0,2,"")</f>
        <v/>
      </c>
      <c r="CM667" s="16" t="str">
        <f t="shared" si="62"/>
        <v/>
      </c>
      <c r="CN667" s="16" t="str">
        <f>IF(Wedstrijden!AQ664="x","AA","")</f>
        <v/>
      </c>
      <c r="CO667" s="16" t="str">
        <f>IF(Wedstrijden!AR664="x","A","")</f>
        <v/>
      </c>
      <c r="CP667" s="16" t="str">
        <f>IF(Wedstrijden!AS664="x","BB","")</f>
        <v/>
      </c>
      <c r="CQ667" s="16" t="str">
        <f>IF(Wedstrijden!AT664="x","B","")</f>
        <v/>
      </c>
      <c r="CR667" s="16" t="str">
        <f>IF(Wedstrijden!AU664="x","L","")</f>
        <v/>
      </c>
      <c r="CS667" s="16" t="str">
        <f>IF(Wedstrijden!AV664="x","M","")</f>
        <v/>
      </c>
      <c r="CT667" s="16" t="str">
        <f>IF(Wedstrijden!AW664="x","Z","")</f>
        <v/>
      </c>
      <c r="CU667" s="16" t="str">
        <f>IF(Wedstrijden!BA664="x","ZZ","")</f>
        <v/>
      </c>
      <c r="CV667" s="16" t="str">
        <f>IF(COUNTA(Wedstrijden!AH664:AO664)&lt;&gt;0,2,"")</f>
        <v/>
      </c>
      <c r="CW667" s="16" t="str">
        <f t="shared" si="63"/>
        <v/>
      </c>
      <c r="CX667" s="16" t="str">
        <f>IF(Wedstrijden!AH664="x","BB","")</f>
        <v/>
      </c>
      <c r="CY667" s="16" t="str">
        <f>IF(Wedstrijden!AI664="x","B","")</f>
        <v/>
      </c>
      <c r="CZ667" s="16" t="str">
        <f>IF(Wedstrijden!AJ664="x","L","")</f>
        <v/>
      </c>
      <c r="DA667" s="16" t="str">
        <f>IF(Wedstrijden!AK664="x","M","")</f>
        <v/>
      </c>
      <c r="DB667" s="16" t="str">
        <f>IF(Wedstrijden!AL664="x","Z","")</f>
        <v/>
      </c>
      <c r="DC667" s="16" t="str">
        <f>IF(Wedstrijden!AM664="x","ZZ","")</f>
        <v/>
      </c>
      <c r="DD667" s="16" t="str">
        <f>IF(Wedstrijden!AO664="x","1.40","")</f>
        <v/>
      </c>
      <c r="DE667" s="16" t="str">
        <f>IF(COUNTA(Wedstrijden!BC664:BE664)&lt;&gt;0,6,"")</f>
        <v/>
      </c>
      <c r="DF667" s="16" t="str">
        <f t="shared" si="64"/>
        <v/>
      </c>
      <c r="DG667" s="16" t="str">
        <f>IF(Wedstrijden!BC664="x","L","")</f>
        <v/>
      </c>
      <c r="DH667" s="16" t="str">
        <f>IF(Wedstrijden!BD664="x","M","")</f>
        <v/>
      </c>
      <c r="DI667" s="16" t="str">
        <f>IF(Wedstrijden!BE664="x","Z","")</f>
        <v/>
      </c>
      <c r="DJ667" s="16" t="str">
        <f>IF(Wedstrijden!BF664="x","Z","")</f>
        <v/>
      </c>
      <c r="DK667" s="16" t="str">
        <f>IF(COUNTA(Wedstrijden!BH664:BJ664)&lt;&gt;0,6,"")</f>
        <v/>
      </c>
      <c r="DL667" s="16" t="str">
        <f t="shared" si="65"/>
        <v/>
      </c>
      <c r="DM667" s="16" t="str">
        <f>IF(Wedstrijden!BH664="x","L","")</f>
        <v/>
      </c>
      <c r="DN667" s="16" t="str">
        <f>IF(Wedstrijden!BI664="x","M","")</f>
        <v/>
      </c>
      <c r="DO667" s="16" t="str">
        <f>IF(Wedstrijden!BJ664="x","Z","")</f>
        <v/>
      </c>
      <c r="DP667" s="16" t="str">
        <f>IF(Wedstrijden!BK664="x","Z","")</f>
        <v/>
      </c>
    </row>
    <row r="668" spans="1:120" ht="14.4" x14ac:dyDescent="0.3">
      <c r="A668" s="18">
        <f>Wedstrijden!A665</f>
        <v>0</v>
      </c>
      <c r="B668" s="16" t="str">
        <f>IFERROR(VLOOKUP(Wedstrijden!#REF!,#REF!,2,FALSE),"")</f>
        <v/>
      </c>
      <c r="C668" s="16">
        <f>Wedstrijden!E665</f>
        <v>0</v>
      </c>
      <c r="D668" s="16" t="str">
        <f>IFERROR(VLOOKUP(Wedstrijden!#REF!,#REF!,2,FALSE),"")</f>
        <v/>
      </c>
      <c r="E668" s="16" t="str">
        <f>IFERROR(VLOOKUP(Wedstrijden!#REF!,#REF!,5,FALSE),"")</f>
        <v/>
      </c>
      <c r="F668" s="16" t="e">
        <f>IF(Wedstrijden!#REF!&lt;&gt;"",Wedstrijden!#REF!,"")</f>
        <v>#REF!</v>
      </c>
      <c r="G668" s="16" t="e">
        <f>IF(Wedstrijden!#REF!="Indoor",1,0)</f>
        <v>#REF!</v>
      </c>
      <c r="H668" s="16" t="e">
        <f>Wedstrijden!#REF!</f>
        <v>#REF!</v>
      </c>
      <c r="I668" s="16" t="e">
        <f>IF(Wedstrijden!#REF!="Nee",0,IF(Wedstrijden!#REF!="Ja",1,""))</f>
        <v>#REF!</v>
      </c>
      <c r="J668" s="16" t="e">
        <f>IF(Wedstrijden!#REF!&lt;&gt;"",Wedstrijden!#REF!,"")</f>
        <v>#REF!</v>
      </c>
      <c r="BJ668" s="16" t="str">
        <f>IF(COUNTA(Wedstrijden!T665:AB665)&lt;&gt;0,1,"")</f>
        <v/>
      </c>
      <c r="BK668" s="16" t="str">
        <f t="shared" si="60"/>
        <v/>
      </c>
      <c r="BL668" s="16" t="e">
        <f>IF(Wedstrijden!#REF!="x","AA","")</f>
        <v>#REF!</v>
      </c>
      <c r="BM668" s="16" t="e">
        <f>IF(Wedstrijden!#REF!="x","A","")</f>
        <v>#REF!</v>
      </c>
      <c r="BN668" s="16" t="str">
        <f>IF(Wedstrijden!T665="x","B1","")</f>
        <v/>
      </c>
      <c r="BO668" s="16" t="e">
        <f>IF(Wedstrijden!#REF!="x","BB","")</f>
        <v>#REF!</v>
      </c>
      <c r="BP668" s="16" t="str">
        <f>IF(Wedstrijden!V665="x","B","")</f>
        <v/>
      </c>
      <c r="BQ668" s="16" t="str">
        <f>IF(Wedstrijden!W665="x","L1","")</f>
        <v/>
      </c>
      <c r="BR668" s="16" t="str">
        <f>IF(Wedstrijden!X665="x","L2","")</f>
        <v/>
      </c>
      <c r="BS668" s="16" t="str">
        <f>IF(Wedstrijden!Y665="x","M1","")</f>
        <v/>
      </c>
      <c r="BT668" s="16" t="str">
        <f>IF(Wedstrijden!Z665="x","M2","")</f>
        <v/>
      </c>
      <c r="BU668" s="16" t="str">
        <f>IF(Wedstrijden!AA665="x","Z1","")</f>
        <v/>
      </c>
      <c r="BV668" s="16" t="str">
        <f>IF(Wedstrijden!AB665="x","Z2","")</f>
        <v/>
      </c>
      <c r="BW668" s="16" t="str">
        <f>IF(COUNTA(Wedstrijden!K665:S665)&lt;&gt;0,1,"")</f>
        <v/>
      </c>
      <c r="BX668" s="16" t="str">
        <f t="shared" si="61"/>
        <v/>
      </c>
      <c r="BY668" s="16" t="str">
        <f>IF(Wedstrijden!K665="x","BB","")</f>
        <v/>
      </c>
      <c r="BZ668" s="16" t="str">
        <f>IF(Wedstrijden!L665="x","B","")</f>
        <v/>
      </c>
      <c r="CA668" s="16" t="str">
        <f>IF(Wedstrijden!M665="x","L1","")</f>
        <v/>
      </c>
      <c r="CB668" s="16" t="str">
        <f>IF(Wedstrijden!N665="x","L2","")</f>
        <v/>
      </c>
      <c r="CC668" s="16" t="str">
        <f>IF(Wedstrijden!O665="x","M1","")</f>
        <v/>
      </c>
      <c r="CD668" s="16" t="str">
        <f>IF(Wedstrijden!P665="x","M2","")</f>
        <v/>
      </c>
      <c r="CE668" s="16" t="str">
        <f>IF(Wedstrijden!Q665="x","Z1","")</f>
        <v/>
      </c>
      <c r="CF668" s="16" t="str">
        <f>IF(Wedstrijden!R665="x","Z2","")</f>
        <v/>
      </c>
      <c r="CG668" s="16" t="str">
        <f>IF(Wedstrijden!S665="x","ZZL","")</f>
        <v/>
      </c>
      <c r="CL668" s="16" t="str">
        <f>IF(COUNTA(Wedstrijden!AQ665:BA665)&lt;&gt;0,2,"")</f>
        <v/>
      </c>
      <c r="CM668" s="16" t="str">
        <f t="shared" si="62"/>
        <v/>
      </c>
      <c r="CN668" s="16" t="str">
        <f>IF(Wedstrijden!AQ665="x","AA","")</f>
        <v/>
      </c>
      <c r="CO668" s="16" t="str">
        <f>IF(Wedstrijden!AR665="x","A","")</f>
        <v/>
      </c>
      <c r="CP668" s="16" t="str">
        <f>IF(Wedstrijden!AS665="x","BB","")</f>
        <v/>
      </c>
      <c r="CQ668" s="16" t="str">
        <f>IF(Wedstrijden!AT665="x","B","")</f>
        <v/>
      </c>
      <c r="CR668" s="16" t="str">
        <f>IF(Wedstrijden!AU665="x","L","")</f>
        <v/>
      </c>
      <c r="CS668" s="16" t="str">
        <f>IF(Wedstrijden!AV665="x","M","")</f>
        <v/>
      </c>
      <c r="CT668" s="16" t="str">
        <f>IF(Wedstrijden!AW665="x","Z","")</f>
        <v/>
      </c>
      <c r="CU668" s="16" t="str">
        <f>IF(Wedstrijden!BA665="x","ZZ","")</f>
        <v/>
      </c>
      <c r="CV668" s="16" t="str">
        <f>IF(COUNTA(Wedstrijden!AH665:AO665)&lt;&gt;0,2,"")</f>
        <v/>
      </c>
      <c r="CW668" s="16" t="str">
        <f t="shared" si="63"/>
        <v/>
      </c>
      <c r="CX668" s="16" t="str">
        <f>IF(Wedstrijden!AH665="x","BB","")</f>
        <v/>
      </c>
      <c r="CY668" s="16" t="str">
        <f>IF(Wedstrijden!AI665="x","B","")</f>
        <v/>
      </c>
      <c r="CZ668" s="16" t="str">
        <f>IF(Wedstrijden!AJ665="x","L","")</f>
        <v/>
      </c>
      <c r="DA668" s="16" t="str">
        <f>IF(Wedstrijden!AK665="x","M","")</f>
        <v/>
      </c>
      <c r="DB668" s="16" t="str">
        <f>IF(Wedstrijden!AL665="x","Z","")</f>
        <v/>
      </c>
      <c r="DC668" s="16" t="str">
        <f>IF(Wedstrijden!AM665="x","ZZ","")</f>
        <v/>
      </c>
      <c r="DD668" s="16" t="str">
        <f>IF(Wedstrijden!AO665="x","1.40","")</f>
        <v/>
      </c>
      <c r="DE668" s="16" t="str">
        <f>IF(COUNTA(Wedstrijden!BC665:BE665)&lt;&gt;0,6,"")</f>
        <v/>
      </c>
      <c r="DF668" s="16" t="str">
        <f t="shared" si="64"/>
        <v/>
      </c>
      <c r="DG668" s="16" t="str">
        <f>IF(Wedstrijden!BC665="x","L","")</f>
        <v/>
      </c>
      <c r="DH668" s="16" t="str">
        <f>IF(Wedstrijden!BD665="x","M","")</f>
        <v/>
      </c>
      <c r="DI668" s="16" t="str">
        <f>IF(Wedstrijden!BE665="x","Z","")</f>
        <v/>
      </c>
      <c r="DJ668" s="16" t="str">
        <f>IF(Wedstrijden!BF665="x","Z","")</f>
        <v/>
      </c>
      <c r="DK668" s="16" t="str">
        <f>IF(COUNTA(Wedstrijden!BH665:BJ665)&lt;&gt;0,6,"")</f>
        <v/>
      </c>
      <c r="DL668" s="16" t="str">
        <f t="shared" si="65"/>
        <v/>
      </c>
      <c r="DM668" s="16" t="str">
        <f>IF(Wedstrijden!BH665="x","L","")</f>
        <v/>
      </c>
      <c r="DN668" s="16" t="str">
        <f>IF(Wedstrijden!BI665="x","M","")</f>
        <v/>
      </c>
      <c r="DO668" s="16" t="str">
        <f>IF(Wedstrijden!BJ665="x","Z","")</f>
        <v/>
      </c>
      <c r="DP668" s="16" t="str">
        <f>IF(Wedstrijden!BK665="x","Z","")</f>
        <v/>
      </c>
    </row>
    <row r="669" spans="1:120" ht="14.4" x14ac:dyDescent="0.3">
      <c r="A669" s="18">
        <f>Wedstrijden!A666</f>
        <v>0</v>
      </c>
      <c r="B669" s="16" t="str">
        <f>IFERROR(VLOOKUP(Wedstrijden!#REF!,#REF!,2,FALSE),"")</f>
        <v/>
      </c>
      <c r="C669" s="16">
        <f>Wedstrijden!E666</f>
        <v>0</v>
      </c>
      <c r="D669" s="16" t="str">
        <f>IFERROR(VLOOKUP(Wedstrijden!#REF!,#REF!,2,FALSE),"")</f>
        <v/>
      </c>
      <c r="E669" s="16" t="str">
        <f>IFERROR(VLOOKUP(Wedstrijden!#REF!,#REF!,5,FALSE),"")</f>
        <v/>
      </c>
      <c r="F669" s="16" t="e">
        <f>IF(Wedstrijden!#REF!&lt;&gt;"",Wedstrijden!#REF!,"")</f>
        <v>#REF!</v>
      </c>
      <c r="G669" s="16" t="e">
        <f>IF(Wedstrijden!#REF!="Indoor",1,0)</f>
        <v>#REF!</v>
      </c>
      <c r="H669" s="16" t="e">
        <f>Wedstrijden!#REF!</f>
        <v>#REF!</v>
      </c>
      <c r="I669" s="16" t="e">
        <f>IF(Wedstrijden!#REF!="Nee",0,IF(Wedstrijden!#REF!="Ja",1,""))</f>
        <v>#REF!</v>
      </c>
      <c r="J669" s="16" t="e">
        <f>IF(Wedstrijden!#REF!&lt;&gt;"",Wedstrijden!#REF!,"")</f>
        <v>#REF!</v>
      </c>
      <c r="BJ669" s="16" t="str">
        <f>IF(COUNTA(Wedstrijden!T666:AB666)&lt;&gt;0,1,"")</f>
        <v/>
      </c>
      <c r="BK669" s="16" t="str">
        <f t="shared" si="60"/>
        <v/>
      </c>
      <c r="BL669" s="16" t="e">
        <f>IF(Wedstrijden!#REF!="x","AA","")</f>
        <v>#REF!</v>
      </c>
      <c r="BM669" s="16" t="e">
        <f>IF(Wedstrijden!#REF!="x","A","")</f>
        <v>#REF!</v>
      </c>
      <c r="BN669" s="16" t="str">
        <f>IF(Wedstrijden!T666="x","B1","")</f>
        <v/>
      </c>
      <c r="BO669" s="16" t="e">
        <f>IF(Wedstrijden!#REF!="x","BB","")</f>
        <v>#REF!</v>
      </c>
      <c r="BP669" s="16" t="str">
        <f>IF(Wedstrijden!V666="x","B","")</f>
        <v/>
      </c>
      <c r="BQ669" s="16" t="str">
        <f>IF(Wedstrijden!W666="x","L1","")</f>
        <v/>
      </c>
      <c r="BR669" s="16" t="str">
        <f>IF(Wedstrijden!X666="x","L2","")</f>
        <v/>
      </c>
      <c r="BS669" s="16" t="str">
        <f>IF(Wedstrijden!Y666="x","M1","")</f>
        <v/>
      </c>
      <c r="BT669" s="16" t="str">
        <f>IF(Wedstrijden!Z666="x","M2","")</f>
        <v/>
      </c>
      <c r="BU669" s="16" t="str">
        <f>IF(Wedstrijden!AA666="x","Z1","")</f>
        <v/>
      </c>
      <c r="BV669" s="16" t="str">
        <f>IF(Wedstrijden!AB666="x","Z2","")</f>
        <v/>
      </c>
      <c r="BW669" s="16" t="str">
        <f>IF(COUNTA(Wedstrijden!K666:S666)&lt;&gt;0,1,"")</f>
        <v/>
      </c>
      <c r="BX669" s="16" t="str">
        <f t="shared" si="61"/>
        <v/>
      </c>
      <c r="BY669" s="16" t="str">
        <f>IF(Wedstrijden!K666="x","BB","")</f>
        <v/>
      </c>
      <c r="BZ669" s="16" t="str">
        <f>IF(Wedstrijden!L666="x","B","")</f>
        <v/>
      </c>
      <c r="CA669" s="16" t="str">
        <f>IF(Wedstrijden!M666="x","L1","")</f>
        <v/>
      </c>
      <c r="CB669" s="16" t="str">
        <f>IF(Wedstrijden!N666="x","L2","")</f>
        <v/>
      </c>
      <c r="CC669" s="16" t="str">
        <f>IF(Wedstrijden!O666="x","M1","")</f>
        <v/>
      </c>
      <c r="CD669" s="16" t="str">
        <f>IF(Wedstrijden!P666="x","M2","")</f>
        <v/>
      </c>
      <c r="CE669" s="16" t="str">
        <f>IF(Wedstrijden!Q666="x","Z1","")</f>
        <v/>
      </c>
      <c r="CF669" s="16" t="str">
        <f>IF(Wedstrijden!R666="x","Z2","")</f>
        <v/>
      </c>
      <c r="CG669" s="16" t="str">
        <f>IF(Wedstrijden!S666="x","ZZL","")</f>
        <v/>
      </c>
      <c r="CL669" s="16" t="str">
        <f>IF(COUNTA(Wedstrijden!AQ666:BA666)&lt;&gt;0,2,"")</f>
        <v/>
      </c>
      <c r="CM669" s="16" t="str">
        <f t="shared" si="62"/>
        <v/>
      </c>
      <c r="CN669" s="16" t="str">
        <f>IF(Wedstrijden!AQ666="x","AA","")</f>
        <v/>
      </c>
      <c r="CO669" s="16" t="str">
        <f>IF(Wedstrijden!AR666="x","A","")</f>
        <v/>
      </c>
      <c r="CP669" s="16" t="str">
        <f>IF(Wedstrijden!AS666="x","BB","")</f>
        <v/>
      </c>
      <c r="CQ669" s="16" t="str">
        <f>IF(Wedstrijden!AT666="x","B","")</f>
        <v/>
      </c>
      <c r="CR669" s="16" t="str">
        <f>IF(Wedstrijden!AU666="x","L","")</f>
        <v/>
      </c>
      <c r="CS669" s="16" t="str">
        <f>IF(Wedstrijden!AV666="x","M","")</f>
        <v/>
      </c>
      <c r="CT669" s="16" t="str">
        <f>IF(Wedstrijden!AW666="x","Z","")</f>
        <v/>
      </c>
      <c r="CU669" s="16" t="str">
        <f>IF(Wedstrijden!BA666="x","ZZ","")</f>
        <v/>
      </c>
      <c r="CV669" s="16" t="str">
        <f>IF(COUNTA(Wedstrijden!AH666:AO666)&lt;&gt;0,2,"")</f>
        <v/>
      </c>
      <c r="CW669" s="16" t="str">
        <f t="shared" si="63"/>
        <v/>
      </c>
      <c r="CX669" s="16" t="str">
        <f>IF(Wedstrijden!AH666="x","BB","")</f>
        <v/>
      </c>
      <c r="CY669" s="16" t="str">
        <f>IF(Wedstrijden!AI666="x","B","")</f>
        <v/>
      </c>
      <c r="CZ669" s="16" t="str">
        <f>IF(Wedstrijden!AJ666="x","L","")</f>
        <v/>
      </c>
      <c r="DA669" s="16" t="str">
        <f>IF(Wedstrijden!AK666="x","M","")</f>
        <v/>
      </c>
      <c r="DB669" s="16" t="str">
        <f>IF(Wedstrijden!AL666="x","Z","")</f>
        <v/>
      </c>
      <c r="DC669" s="16" t="str">
        <f>IF(Wedstrijden!AM666="x","ZZ","")</f>
        <v/>
      </c>
      <c r="DD669" s="16" t="str">
        <f>IF(Wedstrijden!AO666="x","1.40","")</f>
        <v/>
      </c>
      <c r="DE669" s="16" t="str">
        <f>IF(COUNTA(Wedstrijden!BC666:BE666)&lt;&gt;0,6,"")</f>
        <v/>
      </c>
      <c r="DF669" s="16" t="str">
        <f t="shared" si="64"/>
        <v/>
      </c>
      <c r="DG669" s="16" t="str">
        <f>IF(Wedstrijden!BC666="x","L","")</f>
        <v/>
      </c>
      <c r="DH669" s="16" t="str">
        <f>IF(Wedstrijden!BD666="x","M","")</f>
        <v/>
      </c>
      <c r="DI669" s="16" t="str">
        <f>IF(Wedstrijden!BE666="x","Z","")</f>
        <v/>
      </c>
      <c r="DJ669" s="16" t="str">
        <f>IF(Wedstrijden!BF666="x","Z","")</f>
        <v/>
      </c>
      <c r="DK669" s="16" t="str">
        <f>IF(COUNTA(Wedstrijden!BH666:BJ666)&lt;&gt;0,6,"")</f>
        <v/>
      </c>
      <c r="DL669" s="16" t="str">
        <f t="shared" si="65"/>
        <v/>
      </c>
      <c r="DM669" s="16" t="str">
        <f>IF(Wedstrijden!BH666="x","L","")</f>
        <v/>
      </c>
      <c r="DN669" s="16" t="str">
        <f>IF(Wedstrijden!BI666="x","M","")</f>
        <v/>
      </c>
      <c r="DO669" s="16" t="str">
        <f>IF(Wedstrijden!BJ666="x","Z","")</f>
        <v/>
      </c>
      <c r="DP669" s="16" t="str">
        <f>IF(Wedstrijden!BK666="x","Z","")</f>
        <v/>
      </c>
    </row>
    <row r="670" spans="1:120" ht="14.4" x14ac:dyDescent="0.3">
      <c r="A670" s="18">
        <f>Wedstrijden!A667</f>
        <v>0</v>
      </c>
      <c r="B670" s="16" t="str">
        <f>IFERROR(VLOOKUP(Wedstrijden!#REF!,#REF!,2,FALSE),"")</f>
        <v/>
      </c>
      <c r="C670" s="16">
        <f>Wedstrijden!E667</f>
        <v>0</v>
      </c>
      <c r="D670" s="16" t="str">
        <f>IFERROR(VLOOKUP(Wedstrijden!#REF!,#REF!,2,FALSE),"")</f>
        <v/>
      </c>
      <c r="E670" s="16" t="str">
        <f>IFERROR(VLOOKUP(Wedstrijden!#REF!,#REF!,5,FALSE),"")</f>
        <v/>
      </c>
      <c r="F670" s="16" t="e">
        <f>IF(Wedstrijden!#REF!&lt;&gt;"",Wedstrijden!#REF!,"")</f>
        <v>#REF!</v>
      </c>
      <c r="G670" s="16" t="e">
        <f>IF(Wedstrijden!#REF!="Indoor",1,0)</f>
        <v>#REF!</v>
      </c>
      <c r="H670" s="16" t="e">
        <f>Wedstrijden!#REF!</f>
        <v>#REF!</v>
      </c>
      <c r="I670" s="16" t="e">
        <f>IF(Wedstrijden!#REF!="Nee",0,IF(Wedstrijden!#REF!="Ja",1,""))</f>
        <v>#REF!</v>
      </c>
      <c r="J670" s="16" t="e">
        <f>IF(Wedstrijden!#REF!&lt;&gt;"",Wedstrijden!#REF!,"")</f>
        <v>#REF!</v>
      </c>
      <c r="BJ670" s="16" t="str">
        <f>IF(COUNTA(Wedstrijden!T667:AB667)&lt;&gt;0,1,"")</f>
        <v/>
      </c>
      <c r="BK670" s="16" t="str">
        <f t="shared" si="60"/>
        <v/>
      </c>
      <c r="BL670" s="16" t="e">
        <f>IF(Wedstrijden!#REF!="x","AA","")</f>
        <v>#REF!</v>
      </c>
      <c r="BM670" s="16" t="e">
        <f>IF(Wedstrijden!#REF!="x","A","")</f>
        <v>#REF!</v>
      </c>
      <c r="BN670" s="16" t="str">
        <f>IF(Wedstrijden!T667="x","B1","")</f>
        <v/>
      </c>
      <c r="BO670" s="16" t="e">
        <f>IF(Wedstrijden!#REF!="x","BB","")</f>
        <v>#REF!</v>
      </c>
      <c r="BP670" s="16" t="str">
        <f>IF(Wedstrijden!V667="x","B","")</f>
        <v/>
      </c>
      <c r="BQ670" s="16" t="str">
        <f>IF(Wedstrijden!W667="x","L1","")</f>
        <v/>
      </c>
      <c r="BR670" s="16" t="str">
        <f>IF(Wedstrijden!X667="x","L2","")</f>
        <v/>
      </c>
      <c r="BS670" s="16" t="str">
        <f>IF(Wedstrijden!Y667="x","M1","")</f>
        <v/>
      </c>
      <c r="BT670" s="16" t="str">
        <f>IF(Wedstrijden!Z667="x","M2","")</f>
        <v/>
      </c>
      <c r="BU670" s="16" t="str">
        <f>IF(Wedstrijden!AA667="x","Z1","")</f>
        <v/>
      </c>
      <c r="BV670" s="16" t="str">
        <f>IF(Wedstrijden!AB667="x","Z2","")</f>
        <v/>
      </c>
      <c r="BW670" s="16" t="str">
        <f>IF(COUNTA(Wedstrijden!K667:S667)&lt;&gt;0,1,"")</f>
        <v/>
      </c>
      <c r="BX670" s="16" t="str">
        <f t="shared" si="61"/>
        <v/>
      </c>
      <c r="BY670" s="16" t="str">
        <f>IF(Wedstrijden!K667="x","BB","")</f>
        <v/>
      </c>
      <c r="BZ670" s="16" t="str">
        <f>IF(Wedstrijden!L667="x","B","")</f>
        <v/>
      </c>
      <c r="CA670" s="16" t="str">
        <f>IF(Wedstrijden!M667="x","L1","")</f>
        <v/>
      </c>
      <c r="CB670" s="16" t="str">
        <f>IF(Wedstrijden!N667="x","L2","")</f>
        <v/>
      </c>
      <c r="CC670" s="16" t="str">
        <f>IF(Wedstrijden!O667="x","M1","")</f>
        <v/>
      </c>
      <c r="CD670" s="16" t="str">
        <f>IF(Wedstrijden!P667="x","M2","")</f>
        <v/>
      </c>
      <c r="CE670" s="16" t="str">
        <f>IF(Wedstrijden!Q667="x","Z1","")</f>
        <v/>
      </c>
      <c r="CF670" s="16" t="str">
        <f>IF(Wedstrijden!R667="x","Z2","")</f>
        <v/>
      </c>
      <c r="CG670" s="16" t="str">
        <f>IF(Wedstrijden!S667="x","ZZL","")</f>
        <v/>
      </c>
      <c r="CL670" s="16" t="str">
        <f>IF(COUNTA(Wedstrijden!AQ667:BA667)&lt;&gt;0,2,"")</f>
        <v/>
      </c>
      <c r="CM670" s="16" t="str">
        <f t="shared" si="62"/>
        <v/>
      </c>
      <c r="CN670" s="16" t="str">
        <f>IF(Wedstrijden!AQ667="x","AA","")</f>
        <v/>
      </c>
      <c r="CO670" s="16" t="str">
        <f>IF(Wedstrijden!AR667="x","A","")</f>
        <v/>
      </c>
      <c r="CP670" s="16" t="str">
        <f>IF(Wedstrijden!AS667="x","BB","")</f>
        <v/>
      </c>
      <c r="CQ670" s="16" t="str">
        <f>IF(Wedstrijden!AT667="x","B","")</f>
        <v/>
      </c>
      <c r="CR670" s="16" t="str">
        <f>IF(Wedstrijden!AU667="x","L","")</f>
        <v/>
      </c>
      <c r="CS670" s="16" t="str">
        <f>IF(Wedstrijden!AV667="x","M","")</f>
        <v/>
      </c>
      <c r="CT670" s="16" t="str">
        <f>IF(Wedstrijden!AW667="x","Z","")</f>
        <v/>
      </c>
      <c r="CU670" s="16" t="str">
        <f>IF(Wedstrijden!BA667="x","ZZ","")</f>
        <v/>
      </c>
      <c r="CV670" s="16" t="str">
        <f>IF(COUNTA(Wedstrijden!AH667:AO667)&lt;&gt;0,2,"")</f>
        <v/>
      </c>
      <c r="CW670" s="16" t="str">
        <f t="shared" si="63"/>
        <v/>
      </c>
      <c r="CX670" s="16" t="str">
        <f>IF(Wedstrijden!AH667="x","BB","")</f>
        <v/>
      </c>
      <c r="CY670" s="16" t="str">
        <f>IF(Wedstrijden!AI667="x","B","")</f>
        <v/>
      </c>
      <c r="CZ670" s="16" t="str">
        <f>IF(Wedstrijden!AJ667="x","L","")</f>
        <v/>
      </c>
      <c r="DA670" s="16" t="str">
        <f>IF(Wedstrijden!AK667="x","M","")</f>
        <v/>
      </c>
      <c r="DB670" s="16" t="str">
        <f>IF(Wedstrijden!AL667="x","Z","")</f>
        <v/>
      </c>
      <c r="DC670" s="16" t="str">
        <f>IF(Wedstrijden!AM667="x","ZZ","")</f>
        <v/>
      </c>
      <c r="DD670" s="16" t="str">
        <f>IF(Wedstrijden!AO667="x","1.40","")</f>
        <v/>
      </c>
      <c r="DE670" s="16" t="str">
        <f>IF(COUNTA(Wedstrijden!BC667:BE667)&lt;&gt;0,6,"")</f>
        <v/>
      </c>
      <c r="DF670" s="16" t="str">
        <f t="shared" si="64"/>
        <v/>
      </c>
      <c r="DG670" s="16" t="str">
        <f>IF(Wedstrijden!BC667="x","L","")</f>
        <v/>
      </c>
      <c r="DH670" s="16" t="str">
        <f>IF(Wedstrijden!BD667="x","M","")</f>
        <v/>
      </c>
      <c r="DI670" s="16" t="str">
        <f>IF(Wedstrijden!BE667="x","Z","")</f>
        <v/>
      </c>
      <c r="DJ670" s="16" t="str">
        <f>IF(Wedstrijden!BF667="x","Z","")</f>
        <v/>
      </c>
      <c r="DK670" s="16" t="str">
        <f>IF(COUNTA(Wedstrijden!BH667:BJ667)&lt;&gt;0,6,"")</f>
        <v/>
      </c>
      <c r="DL670" s="16" t="str">
        <f t="shared" si="65"/>
        <v/>
      </c>
      <c r="DM670" s="16" t="str">
        <f>IF(Wedstrijden!BH667="x","L","")</f>
        <v/>
      </c>
      <c r="DN670" s="16" t="str">
        <f>IF(Wedstrijden!BI667="x","M","")</f>
        <v/>
      </c>
      <c r="DO670" s="16" t="str">
        <f>IF(Wedstrijden!BJ667="x","Z","")</f>
        <v/>
      </c>
      <c r="DP670" s="16" t="str">
        <f>IF(Wedstrijden!BK667="x","Z","")</f>
        <v/>
      </c>
    </row>
    <row r="671" spans="1:120" ht="14.4" x14ac:dyDescent="0.3">
      <c r="A671" s="18">
        <f>Wedstrijden!A668</f>
        <v>0</v>
      </c>
      <c r="B671" s="16" t="str">
        <f>IFERROR(VLOOKUP(Wedstrijden!#REF!,#REF!,2,FALSE),"")</f>
        <v/>
      </c>
      <c r="C671" s="16">
        <f>Wedstrijden!E668</f>
        <v>0</v>
      </c>
      <c r="D671" s="16" t="str">
        <f>IFERROR(VLOOKUP(Wedstrijden!#REF!,#REF!,2,FALSE),"")</f>
        <v/>
      </c>
      <c r="E671" s="16" t="str">
        <f>IFERROR(VLOOKUP(Wedstrijden!#REF!,#REF!,5,FALSE),"")</f>
        <v/>
      </c>
      <c r="F671" s="16" t="e">
        <f>IF(Wedstrijden!#REF!&lt;&gt;"",Wedstrijden!#REF!,"")</f>
        <v>#REF!</v>
      </c>
      <c r="G671" s="16" t="e">
        <f>IF(Wedstrijden!#REF!="Indoor",1,0)</f>
        <v>#REF!</v>
      </c>
      <c r="H671" s="16" t="e">
        <f>Wedstrijden!#REF!</f>
        <v>#REF!</v>
      </c>
      <c r="I671" s="16" t="e">
        <f>IF(Wedstrijden!#REF!="Nee",0,IF(Wedstrijden!#REF!="Ja",1,""))</f>
        <v>#REF!</v>
      </c>
      <c r="J671" s="16" t="e">
        <f>IF(Wedstrijden!#REF!&lt;&gt;"",Wedstrijden!#REF!,"")</f>
        <v>#REF!</v>
      </c>
      <c r="BJ671" s="16" t="str">
        <f>IF(COUNTA(Wedstrijden!T668:AB668)&lt;&gt;0,1,"")</f>
        <v/>
      </c>
      <c r="BK671" s="16" t="str">
        <f t="shared" si="60"/>
        <v/>
      </c>
      <c r="BL671" s="16" t="e">
        <f>IF(Wedstrijden!#REF!="x","AA","")</f>
        <v>#REF!</v>
      </c>
      <c r="BM671" s="16" t="e">
        <f>IF(Wedstrijden!#REF!="x","A","")</f>
        <v>#REF!</v>
      </c>
      <c r="BN671" s="16" t="str">
        <f>IF(Wedstrijden!T668="x","B1","")</f>
        <v/>
      </c>
      <c r="BO671" s="16" t="e">
        <f>IF(Wedstrijden!#REF!="x","BB","")</f>
        <v>#REF!</v>
      </c>
      <c r="BP671" s="16" t="str">
        <f>IF(Wedstrijden!V668="x","B","")</f>
        <v/>
      </c>
      <c r="BQ671" s="16" t="str">
        <f>IF(Wedstrijden!W668="x","L1","")</f>
        <v/>
      </c>
      <c r="BR671" s="16" t="str">
        <f>IF(Wedstrijden!X668="x","L2","")</f>
        <v/>
      </c>
      <c r="BS671" s="16" t="str">
        <f>IF(Wedstrijden!Y668="x","M1","")</f>
        <v/>
      </c>
      <c r="BT671" s="16" t="str">
        <f>IF(Wedstrijden!Z668="x","M2","")</f>
        <v/>
      </c>
      <c r="BU671" s="16" t="str">
        <f>IF(Wedstrijden!AA668="x","Z1","")</f>
        <v/>
      </c>
      <c r="BV671" s="16" t="str">
        <f>IF(Wedstrijden!AB668="x","Z2","")</f>
        <v/>
      </c>
      <c r="BW671" s="16" t="str">
        <f>IF(COUNTA(Wedstrijden!K668:S668)&lt;&gt;0,1,"")</f>
        <v/>
      </c>
      <c r="BX671" s="16" t="str">
        <f t="shared" si="61"/>
        <v/>
      </c>
      <c r="BY671" s="16" t="str">
        <f>IF(Wedstrijden!K668="x","BB","")</f>
        <v/>
      </c>
      <c r="BZ671" s="16" t="str">
        <f>IF(Wedstrijden!L668="x","B","")</f>
        <v/>
      </c>
      <c r="CA671" s="16" t="str">
        <f>IF(Wedstrijden!M668="x","L1","")</f>
        <v/>
      </c>
      <c r="CB671" s="16" t="str">
        <f>IF(Wedstrijden!N668="x","L2","")</f>
        <v/>
      </c>
      <c r="CC671" s="16" t="str">
        <f>IF(Wedstrijden!O668="x","M1","")</f>
        <v/>
      </c>
      <c r="CD671" s="16" t="str">
        <f>IF(Wedstrijden!P668="x","M2","")</f>
        <v/>
      </c>
      <c r="CE671" s="16" t="str">
        <f>IF(Wedstrijden!Q668="x","Z1","")</f>
        <v/>
      </c>
      <c r="CF671" s="16" t="str">
        <f>IF(Wedstrijden!R668="x","Z2","")</f>
        <v/>
      </c>
      <c r="CG671" s="16" t="str">
        <f>IF(Wedstrijden!S668="x","ZZL","")</f>
        <v/>
      </c>
      <c r="CL671" s="16" t="str">
        <f>IF(COUNTA(Wedstrijden!AQ668:BA668)&lt;&gt;0,2,"")</f>
        <v/>
      </c>
      <c r="CM671" s="16" t="str">
        <f t="shared" si="62"/>
        <v/>
      </c>
      <c r="CN671" s="16" t="str">
        <f>IF(Wedstrijden!AQ668="x","AA","")</f>
        <v/>
      </c>
      <c r="CO671" s="16" t="str">
        <f>IF(Wedstrijden!AR668="x","A","")</f>
        <v/>
      </c>
      <c r="CP671" s="16" t="str">
        <f>IF(Wedstrijden!AS668="x","BB","")</f>
        <v/>
      </c>
      <c r="CQ671" s="16" t="str">
        <f>IF(Wedstrijden!AT668="x","B","")</f>
        <v/>
      </c>
      <c r="CR671" s="16" t="str">
        <f>IF(Wedstrijden!AU668="x","L","")</f>
        <v/>
      </c>
      <c r="CS671" s="16" t="str">
        <f>IF(Wedstrijden!AV668="x","M","")</f>
        <v/>
      </c>
      <c r="CT671" s="16" t="str">
        <f>IF(Wedstrijden!AW668="x","Z","")</f>
        <v/>
      </c>
      <c r="CU671" s="16" t="str">
        <f>IF(Wedstrijden!BA668="x","ZZ","")</f>
        <v/>
      </c>
      <c r="CV671" s="16" t="str">
        <f>IF(COUNTA(Wedstrijden!AH668:AO668)&lt;&gt;0,2,"")</f>
        <v/>
      </c>
      <c r="CW671" s="16" t="str">
        <f t="shared" si="63"/>
        <v/>
      </c>
      <c r="CX671" s="16" t="str">
        <f>IF(Wedstrijden!AH668="x","BB","")</f>
        <v/>
      </c>
      <c r="CY671" s="16" t="str">
        <f>IF(Wedstrijden!AI668="x","B","")</f>
        <v/>
      </c>
      <c r="CZ671" s="16" t="str">
        <f>IF(Wedstrijden!AJ668="x","L","")</f>
        <v/>
      </c>
      <c r="DA671" s="16" t="str">
        <f>IF(Wedstrijden!AK668="x","M","")</f>
        <v/>
      </c>
      <c r="DB671" s="16" t="str">
        <f>IF(Wedstrijden!AL668="x","Z","")</f>
        <v/>
      </c>
      <c r="DC671" s="16" t="str">
        <f>IF(Wedstrijden!AM668="x","ZZ","")</f>
        <v/>
      </c>
      <c r="DD671" s="16" t="str">
        <f>IF(Wedstrijden!AO668="x","1.40","")</f>
        <v/>
      </c>
      <c r="DE671" s="16" t="str">
        <f>IF(COUNTA(Wedstrijden!BC668:BE668)&lt;&gt;0,6,"")</f>
        <v/>
      </c>
      <c r="DF671" s="16" t="str">
        <f t="shared" si="64"/>
        <v/>
      </c>
      <c r="DG671" s="16" t="str">
        <f>IF(Wedstrijden!BC668="x","L","")</f>
        <v/>
      </c>
      <c r="DH671" s="16" t="str">
        <f>IF(Wedstrijden!BD668="x","M","")</f>
        <v/>
      </c>
      <c r="DI671" s="16" t="str">
        <f>IF(Wedstrijden!BE668="x","Z","")</f>
        <v/>
      </c>
      <c r="DJ671" s="16" t="str">
        <f>IF(Wedstrijden!BF668="x","Z","")</f>
        <v/>
      </c>
      <c r="DK671" s="16" t="str">
        <f>IF(COUNTA(Wedstrijden!BH668:BJ668)&lt;&gt;0,6,"")</f>
        <v/>
      </c>
      <c r="DL671" s="16" t="str">
        <f t="shared" si="65"/>
        <v/>
      </c>
      <c r="DM671" s="16" t="str">
        <f>IF(Wedstrijden!BH668="x","L","")</f>
        <v/>
      </c>
      <c r="DN671" s="16" t="str">
        <f>IF(Wedstrijden!BI668="x","M","")</f>
        <v/>
      </c>
      <c r="DO671" s="16" t="str">
        <f>IF(Wedstrijden!BJ668="x","Z","")</f>
        <v/>
      </c>
      <c r="DP671" s="16" t="str">
        <f>IF(Wedstrijden!BK668="x","Z","")</f>
        <v/>
      </c>
    </row>
    <row r="672" spans="1:120" ht="14.4" x14ac:dyDescent="0.3">
      <c r="A672" s="18">
        <f>Wedstrijden!A669</f>
        <v>0</v>
      </c>
      <c r="B672" s="16" t="str">
        <f>IFERROR(VLOOKUP(Wedstrijden!#REF!,#REF!,2,FALSE),"")</f>
        <v/>
      </c>
      <c r="C672" s="16">
        <f>Wedstrijden!E669</f>
        <v>0</v>
      </c>
      <c r="D672" s="16" t="str">
        <f>IFERROR(VLOOKUP(Wedstrijden!#REF!,#REF!,2,FALSE),"")</f>
        <v/>
      </c>
      <c r="E672" s="16" t="str">
        <f>IFERROR(VLOOKUP(Wedstrijden!#REF!,#REF!,5,FALSE),"")</f>
        <v/>
      </c>
      <c r="F672" s="16" t="e">
        <f>IF(Wedstrijden!#REF!&lt;&gt;"",Wedstrijden!#REF!,"")</f>
        <v>#REF!</v>
      </c>
      <c r="G672" s="16" t="e">
        <f>IF(Wedstrijden!#REF!="Indoor",1,0)</f>
        <v>#REF!</v>
      </c>
      <c r="H672" s="16" t="e">
        <f>Wedstrijden!#REF!</f>
        <v>#REF!</v>
      </c>
      <c r="I672" s="16" t="e">
        <f>IF(Wedstrijden!#REF!="Nee",0,IF(Wedstrijden!#REF!="Ja",1,""))</f>
        <v>#REF!</v>
      </c>
      <c r="J672" s="16" t="e">
        <f>IF(Wedstrijden!#REF!&lt;&gt;"",Wedstrijden!#REF!,"")</f>
        <v>#REF!</v>
      </c>
      <c r="BJ672" s="16" t="str">
        <f>IF(COUNTA(Wedstrijden!T669:AB669)&lt;&gt;0,1,"")</f>
        <v/>
      </c>
      <c r="BK672" s="16" t="str">
        <f t="shared" si="60"/>
        <v/>
      </c>
      <c r="BL672" s="16" t="e">
        <f>IF(Wedstrijden!#REF!="x","AA","")</f>
        <v>#REF!</v>
      </c>
      <c r="BM672" s="16" t="e">
        <f>IF(Wedstrijden!#REF!="x","A","")</f>
        <v>#REF!</v>
      </c>
      <c r="BN672" s="16" t="str">
        <f>IF(Wedstrijden!T669="x","B1","")</f>
        <v/>
      </c>
      <c r="BO672" s="16" t="e">
        <f>IF(Wedstrijden!#REF!="x","BB","")</f>
        <v>#REF!</v>
      </c>
      <c r="BP672" s="16" t="str">
        <f>IF(Wedstrijden!V669="x","B","")</f>
        <v/>
      </c>
      <c r="BQ672" s="16" t="str">
        <f>IF(Wedstrijden!W669="x","L1","")</f>
        <v/>
      </c>
      <c r="BR672" s="16" t="str">
        <f>IF(Wedstrijden!X669="x","L2","")</f>
        <v/>
      </c>
      <c r="BS672" s="16" t="str">
        <f>IF(Wedstrijden!Y669="x","M1","")</f>
        <v/>
      </c>
      <c r="BT672" s="16" t="str">
        <f>IF(Wedstrijden!Z669="x","M2","")</f>
        <v/>
      </c>
      <c r="BU672" s="16" t="str">
        <f>IF(Wedstrijden!AA669="x","Z1","")</f>
        <v/>
      </c>
      <c r="BV672" s="16" t="str">
        <f>IF(Wedstrijden!AB669="x","Z2","")</f>
        <v/>
      </c>
      <c r="BW672" s="16" t="str">
        <f>IF(COUNTA(Wedstrijden!K669:S669)&lt;&gt;0,1,"")</f>
        <v/>
      </c>
      <c r="BX672" s="16" t="str">
        <f t="shared" si="61"/>
        <v/>
      </c>
      <c r="BY672" s="16" t="str">
        <f>IF(Wedstrijden!K669="x","BB","")</f>
        <v/>
      </c>
      <c r="BZ672" s="16" t="str">
        <f>IF(Wedstrijden!L669="x","B","")</f>
        <v/>
      </c>
      <c r="CA672" s="16" t="str">
        <f>IF(Wedstrijden!M669="x","L1","")</f>
        <v/>
      </c>
      <c r="CB672" s="16" t="str">
        <f>IF(Wedstrijden!N669="x","L2","")</f>
        <v/>
      </c>
      <c r="CC672" s="16" t="str">
        <f>IF(Wedstrijden!O669="x","M1","")</f>
        <v/>
      </c>
      <c r="CD672" s="16" t="str">
        <f>IF(Wedstrijden!P669="x","M2","")</f>
        <v/>
      </c>
      <c r="CE672" s="16" t="str">
        <f>IF(Wedstrijden!Q669="x","Z1","")</f>
        <v/>
      </c>
      <c r="CF672" s="16" t="str">
        <f>IF(Wedstrijden!R669="x","Z2","")</f>
        <v/>
      </c>
      <c r="CG672" s="16" t="str">
        <f>IF(Wedstrijden!S669="x","ZZL","")</f>
        <v/>
      </c>
      <c r="CL672" s="16" t="str">
        <f>IF(COUNTA(Wedstrijden!AQ669:BA669)&lt;&gt;0,2,"")</f>
        <v/>
      </c>
      <c r="CM672" s="16" t="str">
        <f t="shared" si="62"/>
        <v/>
      </c>
      <c r="CN672" s="16" t="str">
        <f>IF(Wedstrijden!AQ669="x","AA","")</f>
        <v/>
      </c>
      <c r="CO672" s="16" t="str">
        <f>IF(Wedstrijden!AR669="x","A","")</f>
        <v/>
      </c>
      <c r="CP672" s="16" t="str">
        <f>IF(Wedstrijden!AS669="x","BB","")</f>
        <v/>
      </c>
      <c r="CQ672" s="16" t="str">
        <f>IF(Wedstrijden!AT669="x","B","")</f>
        <v/>
      </c>
      <c r="CR672" s="16" t="str">
        <f>IF(Wedstrijden!AU669="x","L","")</f>
        <v/>
      </c>
      <c r="CS672" s="16" t="str">
        <f>IF(Wedstrijden!AV669="x","M","")</f>
        <v/>
      </c>
      <c r="CT672" s="16" t="str">
        <f>IF(Wedstrijden!AW669="x","Z","")</f>
        <v/>
      </c>
      <c r="CU672" s="16" t="str">
        <f>IF(Wedstrijden!BA669="x","ZZ","")</f>
        <v/>
      </c>
      <c r="CV672" s="16" t="str">
        <f>IF(COUNTA(Wedstrijden!AH669:AO669)&lt;&gt;0,2,"")</f>
        <v/>
      </c>
      <c r="CW672" s="16" t="str">
        <f t="shared" si="63"/>
        <v/>
      </c>
      <c r="CX672" s="16" t="str">
        <f>IF(Wedstrijden!AH669="x","BB","")</f>
        <v/>
      </c>
      <c r="CY672" s="16" t="str">
        <f>IF(Wedstrijden!AI669="x","B","")</f>
        <v/>
      </c>
      <c r="CZ672" s="16" t="str">
        <f>IF(Wedstrijden!AJ669="x","L","")</f>
        <v/>
      </c>
      <c r="DA672" s="16" t="str">
        <f>IF(Wedstrijden!AK669="x","M","")</f>
        <v/>
      </c>
      <c r="DB672" s="16" t="str">
        <f>IF(Wedstrijden!AL669="x","Z","")</f>
        <v/>
      </c>
      <c r="DC672" s="16" t="str">
        <f>IF(Wedstrijden!AM669="x","ZZ","")</f>
        <v/>
      </c>
      <c r="DD672" s="16" t="str">
        <f>IF(Wedstrijden!AO669="x","1.40","")</f>
        <v/>
      </c>
      <c r="DE672" s="16" t="str">
        <f>IF(COUNTA(Wedstrijden!BC669:BE669)&lt;&gt;0,6,"")</f>
        <v/>
      </c>
      <c r="DF672" s="16" t="str">
        <f t="shared" si="64"/>
        <v/>
      </c>
      <c r="DG672" s="16" t="str">
        <f>IF(Wedstrijden!BC669="x","L","")</f>
        <v/>
      </c>
      <c r="DH672" s="16" t="str">
        <f>IF(Wedstrijden!BD669="x","M","")</f>
        <v/>
      </c>
      <c r="DI672" s="16" t="str">
        <f>IF(Wedstrijden!BE669="x","Z","")</f>
        <v/>
      </c>
      <c r="DJ672" s="16" t="str">
        <f>IF(Wedstrijden!BF669="x","Z","")</f>
        <v/>
      </c>
      <c r="DK672" s="16" t="str">
        <f>IF(COUNTA(Wedstrijden!BH669:BJ669)&lt;&gt;0,6,"")</f>
        <v/>
      </c>
      <c r="DL672" s="16" t="str">
        <f t="shared" si="65"/>
        <v/>
      </c>
      <c r="DM672" s="16" t="str">
        <f>IF(Wedstrijden!BH669="x","L","")</f>
        <v/>
      </c>
      <c r="DN672" s="16" t="str">
        <f>IF(Wedstrijden!BI669="x","M","")</f>
        <v/>
      </c>
      <c r="DO672" s="16" t="str">
        <f>IF(Wedstrijden!BJ669="x","Z","")</f>
        <v/>
      </c>
      <c r="DP672" s="16" t="str">
        <f>IF(Wedstrijden!BK669="x","Z","")</f>
        <v/>
      </c>
    </row>
    <row r="673" spans="1:120" ht="14.4" x14ac:dyDescent="0.3">
      <c r="A673" s="18">
        <f>Wedstrijden!A670</f>
        <v>0</v>
      </c>
      <c r="B673" s="16" t="str">
        <f>IFERROR(VLOOKUP(Wedstrijden!#REF!,#REF!,2,FALSE),"")</f>
        <v/>
      </c>
      <c r="C673" s="16">
        <f>Wedstrijden!E670</f>
        <v>0</v>
      </c>
      <c r="D673" s="16" t="str">
        <f>IFERROR(VLOOKUP(Wedstrijden!#REF!,#REF!,2,FALSE),"")</f>
        <v/>
      </c>
      <c r="E673" s="16" t="str">
        <f>IFERROR(VLOOKUP(Wedstrijden!#REF!,#REF!,5,FALSE),"")</f>
        <v/>
      </c>
      <c r="F673" s="16" t="e">
        <f>IF(Wedstrijden!#REF!&lt;&gt;"",Wedstrijden!#REF!,"")</f>
        <v>#REF!</v>
      </c>
      <c r="G673" s="16" t="e">
        <f>IF(Wedstrijden!#REF!="Indoor",1,0)</f>
        <v>#REF!</v>
      </c>
      <c r="H673" s="16" t="e">
        <f>Wedstrijden!#REF!</f>
        <v>#REF!</v>
      </c>
      <c r="I673" s="16" t="e">
        <f>IF(Wedstrijden!#REF!="Nee",0,IF(Wedstrijden!#REF!="Ja",1,""))</f>
        <v>#REF!</v>
      </c>
      <c r="J673" s="16" t="e">
        <f>IF(Wedstrijden!#REF!&lt;&gt;"",Wedstrijden!#REF!,"")</f>
        <v>#REF!</v>
      </c>
      <c r="BJ673" s="16" t="str">
        <f>IF(COUNTA(Wedstrijden!T670:AB670)&lt;&gt;0,1,"")</f>
        <v/>
      </c>
      <c r="BK673" s="16" t="str">
        <f t="shared" si="60"/>
        <v/>
      </c>
      <c r="BL673" s="16" t="e">
        <f>IF(Wedstrijden!#REF!="x","AA","")</f>
        <v>#REF!</v>
      </c>
      <c r="BM673" s="16" t="e">
        <f>IF(Wedstrijden!#REF!="x","A","")</f>
        <v>#REF!</v>
      </c>
      <c r="BN673" s="16" t="str">
        <f>IF(Wedstrijden!T670="x","B1","")</f>
        <v/>
      </c>
      <c r="BO673" s="16" t="e">
        <f>IF(Wedstrijden!#REF!="x","BB","")</f>
        <v>#REF!</v>
      </c>
      <c r="BP673" s="16" t="str">
        <f>IF(Wedstrijden!V670="x","B","")</f>
        <v/>
      </c>
      <c r="BQ673" s="16" t="str">
        <f>IF(Wedstrijden!W670="x","L1","")</f>
        <v/>
      </c>
      <c r="BR673" s="16" t="str">
        <f>IF(Wedstrijden!X670="x","L2","")</f>
        <v/>
      </c>
      <c r="BS673" s="16" t="str">
        <f>IF(Wedstrijden!Y670="x","M1","")</f>
        <v/>
      </c>
      <c r="BT673" s="16" t="str">
        <f>IF(Wedstrijden!Z670="x","M2","")</f>
        <v/>
      </c>
      <c r="BU673" s="16" t="str">
        <f>IF(Wedstrijden!AA670="x","Z1","")</f>
        <v/>
      </c>
      <c r="BV673" s="16" t="str">
        <f>IF(Wedstrijden!AB670="x","Z2","")</f>
        <v/>
      </c>
      <c r="BW673" s="16" t="str">
        <f>IF(COUNTA(Wedstrijden!K670:S670)&lt;&gt;0,1,"")</f>
        <v/>
      </c>
      <c r="BX673" s="16" t="str">
        <f t="shared" si="61"/>
        <v/>
      </c>
      <c r="BY673" s="16" t="str">
        <f>IF(Wedstrijden!K670="x","BB","")</f>
        <v/>
      </c>
      <c r="BZ673" s="16" t="str">
        <f>IF(Wedstrijden!L670="x","B","")</f>
        <v/>
      </c>
      <c r="CA673" s="16" t="str">
        <f>IF(Wedstrijden!M670="x","L1","")</f>
        <v/>
      </c>
      <c r="CB673" s="16" t="str">
        <f>IF(Wedstrijden!N670="x","L2","")</f>
        <v/>
      </c>
      <c r="CC673" s="16" t="str">
        <f>IF(Wedstrijden!O670="x","M1","")</f>
        <v/>
      </c>
      <c r="CD673" s="16" t="str">
        <f>IF(Wedstrijden!P670="x","M2","")</f>
        <v/>
      </c>
      <c r="CE673" s="16" t="str">
        <f>IF(Wedstrijden!Q670="x","Z1","")</f>
        <v/>
      </c>
      <c r="CF673" s="16" t="str">
        <f>IF(Wedstrijden!R670="x","Z2","")</f>
        <v/>
      </c>
      <c r="CG673" s="16" t="str">
        <f>IF(Wedstrijden!S670="x","ZZL","")</f>
        <v/>
      </c>
      <c r="CL673" s="16" t="str">
        <f>IF(COUNTA(Wedstrijden!AQ670:BA670)&lt;&gt;0,2,"")</f>
        <v/>
      </c>
      <c r="CM673" s="16" t="str">
        <f t="shared" si="62"/>
        <v/>
      </c>
      <c r="CN673" s="16" t="str">
        <f>IF(Wedstrijden!AQ670="x","AA","")</f>
        <v/>
      </c>
      <c r="CO673" s="16" t="str">
        <f>IF(Wedstrijden!AR670="x","A","")</f>
        <v/>
      </c>
      <c r="CP673" s="16" t="str">
        <f>IF(Wedstrijden!AS670="x","BB","")</f>
        <v/>
      </c>
      <c r="CQ673" s="16" t="str">
        <f>IF(Wedstrijden!AT670="x","B","")</f>
        <v/>
      </c>
      <c r="CR673" s="16" t="str">
        <f>IF(Wedstrijden!AU670="x","L","")</f>
        <v/>
      </c>
      <c r="CS673" s="16" t="str">
        <f>IF(Wedstrijden!AV670="x","M","")</f>
        <v/>
      </c>
      <c r="CT673" s="16" t="str">
        <f>IF(Wedstrijden!AW670="x","Z","")</f>
        <v/>
      </c>
      <c r="CU673" s="16" t="str">
        <f>IF(Wedstrijden!BA670="x","ZZ","")</f>
        <v/>
      </c>
      <c r="CV673" s="16" t="str">
        <f>IF(COUNTA(Wedstrijden!AH670:AO670)&lt;&gt;0,2,"")</f>
        <v/>
      </c>
      <c r="CW673" s="16" t="str">
        <f t="shared" si="63"/>
        <v/>
      </c>
      <c r="CX673" s="16" t="str">
        <f>IF(Wedstrijden!AH670="x","BB","")</f>
        <v/>
      </c>
      <c r="CY673" s="16" t="str">
        <f>IF(Wedstrijden!AI670="x","B","")</f>
        <v/>
      </c>
      <c r="CZ673" s="16" t="str">
        <f>IF(Wedstrijden!AJ670="x","L","")</f>
        <v/>
      </c>
      <c r="DA673" s="16" t="str">
        <f>IF(Wedstrijden!AK670="x","M","")</f>
        <v/>
      </c>
      <c r="DB673" s="16" t="str">
        <f>IF(Wedstrijden!AL670="x","Z","")</f>
        <v/>
      </c>
      <c r="DC673" s="16" t="str">
        <f>IF(Wedstrijden!AM670="x","ZZ","")</f>
        <v/>
      </c>
      <c r="DD673" s="16" t="str">
        <f>IF(Wedstrijden!AO670="x","1.40","")</f>
        <v/>
      </c>
      <c r="DE673" s="16" t="str">
        <f>IF(COUNTA(Wedstrijden!BC670:BE670)&lt;&gt;0,6,"")</f>
        <v/>
      </c>
      <c r="DF673" s="16" t="str">
        <f t="shared" si="64"/>
        <v/>
      </c>
      <c r="DG673" s="16" t="str">
        <f>IF(Wedstrijden!BC670="x","L","")</f>
        <v/>
      </c>
      <c r="DH673" s="16" t="str">
        <f>IF(Wedstrijden!BD670="x","M","")</f>
        <v/>
      </c>
      <c r="DI673" s="16" t="str">
        <f>IF(Wedstrijden!BE670="x","Z","")</f>
        <v/>
      </c>
      <c r="DJ673" s="16" t="str">
        <f>IF(Wedstrijden!BF670="x","Z","")</f>
        <v/>
      </c>
      <c r="DK673" s="16" t="str">
        <f>IF(COUNTA(Wedstrijden!BH670:BJ670)&lt;&gt;0,6,"")</f>
        <v/>
      </c>
      <c r="DL673" s="16" t="str">
        <f t="shared" si="65"/>
        <v/>
      </c>
      <c r="DM673" s="16" t="str">
        <f>IF(Wedstrijden!BH670="x","L","")</f>
        <v/>
      </c>
      <c r="DN673" s="16" t="str">
        <f>IF(Wedstrijden!BI670="x","M","")</f>
        <v/>
      </c>
      <c r="DO673" s="16" t="str">
        <f>IF(Wedstrijden!BJ670="x","Z","")</f>
        <v/>
      </c>
      <c r="DP673" s="16" t="str">
        <f>IF(Wedstrijden!BK670="x","Z","")</f>
        <v/>
      </c>
    </row>
    <row r="674" spans="1:120" ht="14.4" x14ac:dyDescent="0.3">
      <c r="A674" s="18">
        <f>Wedstrijden!A671</f>
        <v>0</v>
      </c>
      <c r="B674" s="16" t="str">
        <f>IFERROR(VLOOKUP(Wedstrijden!#REF!,#REF!,2,FALSE),"")</f>
        <v/>
      </c>
      <c r="C674" s="16">
        <f>Wedstrijden!E671</f>
        <v>0</v>
      </c>
      <c r="D674" s="16" t="str">
        <f>IFERROR(VLOOKUP(Wedstrijden!#REF!,#REF!,2,FALSE),"")</f>
        <v/>
      </c>
      <c r="E674" s="16" t="str">
        <f>IFERROR(VLOOKUP(Wedstrijden!#REF!,#REF!,5,FALSE),"")</f>
        <v/>
      </c>
      <c r="F674" s="16" t="e">
        <f>IF(Wedstrijden!#REF!&lt;&gt;"",Wedstrijden!#REF!,"")</f>
        <v>#REF!</v>
      </c>
      <c r="G674" s="16" t="e">
        <f>IF(Wedstrijden!#REF!="Indoor",1,0)</f>
        <v>#REF!</v>
      </c>
      <c r="H674" s="16" t="e">
        <f>Wedstrijden!#REF!</f>
        <v>#REF!</v>
      </c>
      <c r="I674" s="16" t="e">
        <f>IF(Wedstrijden!#REF!="Nee",0,IF(Wedstrijden!#REF!="Ja",1,""))</f>
        <v>#REF!</v>
      </c>
      <c r="J674" s="16" t="e">
        <f>IF(Wedstrijden!#REF!&lt;&gt;"",Wedstrijden!#REF!,"")</f>
        <v>#REF!</v>
      </c>
      <c r="BJ674" s="16" t="str">
        <f>IF(COUNTA(Wedstrijden!T671:AB671)&lt;&gt;0,1,"")</f>
        <v/>
      </c>
      <c r="BK674" s="16" t="str">
        <f t="shared" si="60"/>
        <v/>
      </c>
      <c r="BL674" s="16" t="e">
        <f>IF(Wedstrijden!#REF!="x","AA","")</f>
        <v>#REF!</v>
      </c>
      <c r="BM674" s="16" t="e">
        <f>IF(Wedstrijden!#REF!="x","A","")</f>
        <v>#REF!</v>
      </c>
      <c r="BN674" s="16" t="str">
        <f>IF(Wedstrijden!T671="x","B1","")</f>
        <v/>
      </c>
      <c r="BO674" s="16" t="e">
        <f>IF(Wedstrijden!#REF!="x","BB","")</f>
        <v>#REF!</v>
      </c>
      <c r="BP674" s="16" t="str">
        <f>IF(Wedstrijden!V671="x","B","")</f>
        <v/>
      </c>
      <c r="BQ674" s="16" t="str">
        <f>IF(Wedstrijden!W671="x","L1","")</f>
        <v/>
      </c>
      <c r="BR674" s="16" t="str">
        <f>IF(Wedstrijden!X671="x","L2","")</f>
        <v/>
      </c>
      <c r="BS674" s="16" t="str">
        <f>IF(Wedstrijden!Y671="x","M1","")</f>
        <v/>
      </c>
      <c r="BT674" s="16" t="str">
        <f>IF(Wedstrijden!Z671="x","M2","")</f>
        <v/>
      </c>
      <c r="BU674" s="16" t="str">
        <f>IF(Wedstrijden!AA671="x","Z1","")</f>
        <v/>
      </c>
      <c r="BV674" s="16" t="str">
        <f>IF(Wedstrijden!AB671="x","Z2","")</f>
        <v/>
      </c>
      <c r="BW674" s="16" t="str">
        <f>IF(COUNTA(Wedstrijden!K671:S671)&lt;&gt;0,1,"")</f>
        <v/>
      </c>
      <c r="BX674" s="16" t="str">
        <f t="shared" si="61"/>
        <v/>
      </c>
      <c r="BY674" s="16" t="str">
        <f>IF(Wedstrijden!K671="x","BB","")</f>
        <v/>
      </c>
      <c r="BZ674" s="16" t="str">
        <f>IF(Wedstrijden!L671="x","B","")</f>
        <v/>
      </c>
      <c r="CA674" s="16" t="str">
        <f>IF(Wedstrijden!M671="x","L1","")</f>
        <v/>
      </c>
      <c r="CB674" s="16" t="str">
        <f>IF(Wedstrijden!N671="x","L2","")</f>
        <v/>
      </c>
      <c r="CC674" s="16" t="str">
        <f>IF(Wedstrijden!O671="x","M1","")</f>
        <v/>
      </c>
      <c r="CD674" s="16" t="str">
        <f>IF(Wedstrijden!P671="x","M2","")</f>
        <v/>
      </c>
      <c r="CE674" s="16" t="str">
        <f>IF(Wedstrijden!Q671="x","Z1","")</f>
        <v/>
      </c>
      <c r="CF674" s="16" t="str">
        <f>IF(Wedstrijden!R671="x","Z2","")</f>
        <v/>
      </c>
      <c r="CG674" s="16" t="str">
        <f>IF(Wedstrijden!S671="x","ZZL","")</f>
        <v/>
      </c>
      <c r="CL674" s="16" t="str">
        <f>IF(COUNTA(Wedstrijden!AQ671:BA671)&lt;&gt;0,2,"")</f>
        <v/>
      </c>
      <c r="CM674" s="16" t="str">
        <f t="shared" si="62"/>
        <v/>
      </c>
      <c r="CN674" s="16" t="str">
        <f>IF(Wedstrijden!AQ671="x","AA","")</f>
        <v/>
      </c>
      <c r="CO674" s="16" t="str">
        <f>IF(Wedstrijden!AR671="x","A","")</f>
        <v/>
      </c>
      <c r="CP674" s="16" t="str">
        <f>IF(Wedstrijden!AS671="x","BB","")</f>
        <v/>
      </c>
      <c r="CQ674" s="16" t="str">
        <f>IF(Wedstrijden!AT671="x","B","")</f>
        <v/>
      </c>
      <c r="CR674" s="16" t="str">
        <f>IF(Wedstrijden!AU671="x","L","")</f>
        <v/>
      </c>
      <c r="CS674" s="16" t="str">
        <f>IF(Wedstrijden!AV671="x","M","")</f>
        <v/>
      </c>
      <c r="CT674" s="16" t="str">
        <f>IF(Wedstrijden!AW671="x","Z","")</f>
        <v/>
      </c>
      <c r="CU674" s="16" t="str">
        <f>IF(Wedstrijden!BA671="x","ZZ","")</f>
        <v/>
      </c>
      <c r="CV674" s="16" t="str">
        <f>IF(COUNTA(Wedstrijden!AH671:AO671)&lt;&gt;0,2,"")</f>
        <v/>
      </c>
      <c r="CW674" s="16" t="str">
        <f t="shared" si="63"/>
        <v/>
      </c>
      <c r="CX674" s="16" t="str">
        <f>IF(Wedstrijden!AH671="x","BB","")</f>
        <v/>
      </c>
      <c r="CY674" s="16" t="str">
        <f>IF(Wedstrijden!AI671="x","B","")</f>
        <v/>
      </c>
      <c r="CZ674" s="16" t="str">
        <f>IF(Wedstrijden!AJ671="x","L","")</f>
        <v/>
      </c>
      <c r="DA674" s="16" t="str">
        <f>IF(Wedstrijden!AK671="x","M","")</f>
        <v/>
      </c>
      <c r="DB674" s="16" t="str">
        <f>IF(Wedstrijden!AL671="x","Z","")</f>
        <v/>
      </c>
      <c r="DC674" s="16" t="str">
        <f>IF(Wedstrijden!AM671="x","ZZ","")</f>
        <v/>
      </c>
      <c r="DD674" s="16" t="str">
        <f>IF(Wedstrijden!AO671="x","1.40","")</f>
        <v/>
      </c>
      <c r="DE674" s="16" t="str">
        <f>IF(COUNTA(Wedstrijden!BC671:BE671)&lt;&gt;0,6,"")</f>
        <v/>
      </c>
      <c r="DF674" s="16" t="str">
        <f t="shared" si="64"/>
        <v/>
      </c>
      <c r="DG674" s="16" t="str">
        <f>IF(Wedstrijden!BC671="x","L","")</f>
        <v/>
      </c>
      <c r="DH674" s="16" t="str">
        <f>IF(Wedstrijden!BD671="x","M","")</f>
        <v/>
      </c>
      <c r="DI674" s="16" t="str">
        <f>IF(Wedstrijden!BE671="x","Z","")</f>
        <v/>
      </c>
      <c r="DJ674" s="16" t="str">
        <f>IF(Wedstrijden!BF671="x","Z","")</f>
        <v/>
      </c>
      <c r="DK674" s="16" t="str">
        <f>IF(COUNTA(Wedstrijden!BH671:BJ671)&lt;&gt;0,6,"")</f>
        <v/>
      </c>
      <c r="DL674" s="16" t="str">
        <f t="shared" si="65"/>
        <v/>
      </c>
      <c r="DM674" s="16" t="str">
        <f>IF(Wedstrijden!BH671="x","L","")</f>
        <v/>
      </c>
      <c r="DN674" s="16" t="str">
        <f>IF(Wedstrijden!BI671="x","M","")</f>
        <v/>
      </c>
      <c r="DO674" s="16" t="str">
        <f>IF(Wedstrijden!BJ671="x","Z","")</f>
        <v/>
      </c>
      <c r="DP674" s="16" t="str">
        <f>IF(Wedstrijden!BK671="x","Z","")</f>
        <v/>
      </c>
    </row>
    <row r="675" spans="1:120" ht="14.4" x14ac:dyDescent="0.3">
      <c r="A675" s="18">
        <f>Wedstrijden!A672</f>
        <v>0</v>
      </c>
      <c r="B675" s="16" t="str">
        <f>IFERROR(VLOOKUP(Wedstrijden!#REF!,#REF!,2,FALSE),"")</f>
        <v/>
      </c>
      <c r="C675" s="16">
        <f>Wedstrijden!E672</f>
        <v>0</v>
      </c>
      <c r="D675" s="16" t="str">
        <f>IFERROR(VLOOKUP(Wedstrijden!#REF!,#REF!,2,FALSE),"")</f>
        <v/>
      </c>
      <c r="E675" s="16" t="str">
        <f>IFERROR(VLOOKUP(Wedstrijden!#REF!,#REF!,5,FALSE),"")</f>
        <v/>
      </c>
      <c r="F675" s="16" t="e">
        <f>IF(Wedstrijden!#REF!&lt;&gt;"",Wedstrijden!#REF!,"")</f>
        <v>#REF!</v>
      </c>
      <c r="G675" s="16" t="e">
        <f>IF(Wedstrijden!#REF!="Indoor",1,0)</f>
        <v>#REF!</v>
      </c>
      <c r="H675" s="16" t="e">
        <f>Wedstrijden!#REF!</f>
        <v>#REF!</v>
      </c>
      <c r="I675" s="16" t="e">
        <f>IF(Wedstrijden!#REF!="Nee",0,IF(Wedstrijden!#REF!="Ja",1,""))</f>
        <v>#REF!</v>
      </c>
      <c r="J675" s="16" t="e">
        <f>IF(Wedstrijden!#REF!&lt;&gt;"",Wedstrijden!#REF!,"")</f>
        <v>#REF!</v>
      </c>
      <c r="BJ675" s="16" t="str">
        <f>IF(COUNTA(Wedstrijden!T672:AB672)&lt;&gt;0,1,"")</f>
        <v/>
      </c>
      <c r="BK675" s="16" t="str">
        <f t="shared" si="60"/>
        <v/>
      </c>
      <c r="BL675" s="16" t="e">
        <f>IF(Wedstrijden!#REF!="x","AA","")</f>
        <v>#REF!</v>
      </c>
      <c r="BM675" s="16" t="e">
        <f>IF(Wedstrijden!#REF!="x","A","")</f>
        <v>#REF!</v>
      </c>
      <c r="BN675" s="16" t="str">
        <f>IF(Wedstrijden!T672="x","B1","")</f>
        <v/>
      </c>
      <c r="BO675" s="16" t="e">
        <f>IF(Wedstrijden!#REF!="x","BB","")</f>
        <v>#REF!</v>
      </c>
      <c r="BP675" s="16" t="str">
        <f>IF(Wedstrijden!V672="x","B","")</f>
        <v/>
      </c>
      <c r="BQ675" s="16" t="str">
        <f>IF(Wedstrijden!W672="x","L1","")</f>
        <v/>
      </c>
      <c r="BR675" s="16" t="str">
        <f>IF(Wedstrijden!X672="x","L2","")</f>
        <v/>
      </c>
      <c r="BS675" s="16" t="str">
        <f>IF(Wedstrijden!Y672="x","M1","")</f>
        <v/>
      </c>
      <c r="BT675" s="16" t="str">
        <f>IF(Wedstrijden!Z672="x","M2","")</f>
        <v/>
      </c>
      <c r="BU675" s="16" t="str">
        <f>IF(Wedstrijden!AA672="x","Z1","")</f>
        <v/>
      </c>
      <c r="BV675" s="16" t="str">
        <f>IF(Wedstrijden!AB672="x","Z2","")</f>
        <v/>
      </c>
      <c r="BW675" s="16" t="str">
        <f>IF(COUNTA(Wedstrijden!K672:S672)&lt;&gt;0,1,"")</f>
        <v/>
      </c>
      <c r="BX675" s="16" t="str">
        <f t="shared" si="61"/>
        <v/>
      </c>
      <c r="BY675" s="16" t="str">
        <f>IF(Wedstrijden!K672="x","BB","")</f>
        <v/>
      </c>
      <c r="BZ675" s="16" t="str">
        <f>IF(Wedstrijden!L672="x","B","")</f>
        <v/>
      </c>
      <c r="CA675" s="16" t="str">
        <f>IF(Wedstrijden!M672="x","L1","")</f>
        <v/>
      </c>
      <c r="CB675" s="16" t="str">
        <f>IF(Wedstrijden!N672="x","L2","")</f>
        <v/>
      </c>
      <c r="CC675" s="16" t="str">
        <f>IF(Wedstrijden!O672="x","M1","")</f>
        <v/>
      </c>
      <c r="CD675" s="16" t="str">
        <f>IF(Wedstrijden!P672="x","M2","")</f>
        <v/>
      </c>
      <c r="CE675" s="16" t="str">
        <f>IF(Wedstrijden!Q672="x","Z1","")</f>
        <v/>
      </c>
      <c r="CF675" s="16" t="str">
        <f>IF(Wedstrijden!R672="x","Z2","")</f>
        <v/>
      </c>
      <c r="CG675" s="16" t="str">
        <f>IF(Wedstrijden!S672="x","ZZL","")</f>
        <v/>
      </c>
      <c r="CL675" s="16" t="str">
        <f>IF(COUNTA(Wedstrijden!AQ672:BA672)&lt;&gt;0,2,"")</f>
        <v/>
      </c>
      <c r="CM675" s="16" t="str">
        <f t="shared" si="62"/>
        <v/>
      </c>
      <c r="CN675" s="16" t="str">
        <f>IF(Wedstrijden!AQ672="x","AA","")</f>
        <v/>
      </c>
      <c r="CO675" s="16" t="str">
        <f>IF(Wedstrijden!AR672="x","A","")</f>
        <v/>
      </c>
      <c r="CP675" s="16" t="str">
        <f>IF(Wedstrijden!AS672="x","BB","")</f>
        <v/>
      </c>
      <c r="CQ675" s="16" t="str">
        <f>IF(Wedstrijden!AT672="x","B","")</f>
        <v/>
      </c>
      <c r="CR675" s="16" t="str">
        <f>IF(Wedstrijden!AU672="x","L","")</f>
        <v/>
      </c>
      <c r="CS675" s="16" t="str">
        <f>IF(Wedstrijden!AV672="x","M","")</f>
        <v/>
      </c>
      <c r="CT675" s="16" t="str">
        <f>IF(Wedstrijden!AW672="x","Z","")</f>
        <v/>
      </c>
      <c r="CU675" s="16" t="str">
        <f>IF(Wedstrijden!BA672="x","ZZ","")</f>
        <v/>
      </c>
      <c r="CV675" s="16" t="str">
        <f>IF(COUNTA(Wedstrijden!AH672:AO672)&lt;&gt;0,2,"")</f>
        <v/>
      </c>
      <c r="CW675" s="16" t="str">
        <f t="shared" si="63"/>
        <v/>
      </c>
      <c r="CX675" s="16" t="str">
        <f>IF(Wedstrijden!AH672="x","BB","")</f>
        <v/>
      </c>
      <c r="CY675" s="16" t="str">
        <f>IF(Wedstrijden!AI672="x","B","")</f>
        <v/>
      </c>
      <c r="CZ675" s="16" t="str">
        <f>IF(Wedstrijden!AJ672="x","L","")</f>
        <v/>
      </c>
      <c r="DA675" s="16" t="str">
        <f>IF(Wedstrijden!AK672="x","M","")</f>
        <v/>
      </c>
      <c r="DB675" s="16" t="str">
        <f>IF(Wedstrijden!AL672="x","Z","")</f>
        <v/>
      </c>
      <c r="DC675" s="16" t="str">
        <f>IF(Wedstrijden!AM672="x","ZZ","")</f>
        <v/>
      </c>
      <c r="DD675" s="16" t="str">
        <f>IF(Wedstrijden!AO672="x","1.40","")</f>
        <v/>
      </c>
      <c r="DE675" s="16" t="str">
        <f>IF(COUNTA(Wedstrijden!BC672:BE672)&lt;&gt;0,6,"")</f>
        <v/>
      </c>
      <c r="DF675" s="16" t="str">
        <f t="shared" si="64"/>
        <v/>
      </c>
      <c r="DG675" s="16" t="str">
        <f>IF(Wedstrijden!BC672="x","L","")</f>
        <v/>
      </c>
      <c r="DH675" s="16" t="str">
        <f>IF(Wedstrijden!BD672="x","M","")</f>
        <v/>
      </c>
      <c r="DI675" s="16" t="str">
        <f>IF(Wedstrijden!BE672="x","Z","")</f>
        <v/>
      </c>
      <c r="DJ675" s="16" t="str">
        <f>IF(Wedstrijden!BF672="x","Z","")</f>
        <v/>
      </c>
      <c r="DK675" s="16" t="str">
        <f>IF(COUNTA(Wedstrijden!BH672:BJ672)&lt;&gt;0,6,"")</f>
        <v/>
      </c>
      <c r="DL675" s="16" t="str">
        <f t="shared" si="65"/>
        <v/>
      </c>
      <c r="DM675" s="16" t="str">
        <f>IF(Wedstrijden!BH672="x","L","")</f>
        <v/>
      </c>
      <c r="DN675" s="16" t="str">
        <f>IF(Wedstrijden!BI672="x","M","")</f>
        <v/>
      </c>
      <c r="DO675" s="16" t="str">
        <f>IF(Wedstrijden!BJ672="x","Z","")</f>
        <v/>
      </c>
      <c r="DP675" s="16" t="str">
        <f>IF(Wedstrijden!BK672="x","Z","")</f>
        <v/>
      </c>
    </row>
    <row r="676" spans="1:120" ht="14.4" x14ac:dyDescent="0.3">
      <c r="A676" s="18">
        <f>Wedstrijden!A673</f>
        <v>0</v>
      </c>
      <c r="B676" s="16" t="str">
        <f>IFERROR(VLOOKUP(Wedstrijden!#REF!,#REF!,2,FALSE),"")</f>
        <v/>
      </c>
      <c r="C676" s="16">
        <f>Wedstrijden!E673</f>
        <v>0</v>
      </c>
      <c r="D676" s="16" t="str">
        <f>IFERROR(VLOOKUP(Wedstrijden!#REF!,#REF!,2,FALSE),"")</f>
        <v/>
      </c>
      <c r="E676" s="16" t="str">
        <f>IFERROR(VLOOKUP(Wedstrijden!#REF!,#REF!,5,FALSE),"")</f>
        <v/>
      </c>
      <c r="F676" s="16" t="e">
        <f>IF(Wedstrijden!#REF!&lt;&gt;"",Wedstrijden!#REF!,"")</f>
        <v>#REF!</v>
      </c>
      <c r="G676" s="16" t="e">
        <f>IF(Wedstrijden!#REF!="Indoor",1,0)</f>
        <v>#REF!</v>
      </c>
      <c r="H676" s="16" t="e">
        <f>Wedstrijden!#REF!</f>
        <v>#REF!</v>
      </c>
      <c r="I676" s="16" t="e">
        <f>IF(Wedstrijden!#REF!="Nee",0,IF(Wedstrijden!#REF!="Ja",1,""))</f>
        <v>#REF!</v>
      </c>
      <c r="J676" s="16" t="e">
        <f>IF(Wedstrijden!#REF!&lt;&gt;"",Wedstrijden!#REF!,"")</f>
        <v>#REF!</v>
      </c>
      <c r="BJ676" s="16" t="str">
        <f>IF(COUNTA(Wedstrijden!T673:AB673)&lt;&gt;0,1,"")</f>
        <v/>
      </c>
      <c r="BK676" s="16" t="str">
        <f t="shared" si="60"/>
        <v/>
      </c>
      <c r="BL676" s="16" t="e">
        <f>IF(Wedstrijden!#REF!="x","AA","")</f>
        <v>#REF!</v>
      </c>
      <c r="BM676" s="16" t="e">
        <f>IF(Wedstrijden!#REF!="x","A","")</f>
        <v>#REF!</v>
      </c>
      <c r="BN676" s="16" t="str">
        <f>IF(Wedstrijden!T673="x","B1","")</f>
        <v/>
      </c>
      <c r="BO676" s="16" t="e">
        <f>IF(Wedstrijden!#REF!="x","BB","")</f>
        <v>#REF!</v>
      </c>
      <c r="BP676" s="16" t="str">
        <f>IF(Wedstrijden!V673="x","B","")</f>
        <v/>
      </c>
      <c r="BQ676" s="16" t="str">
        <f>IF(Wedstrijden!W673="x","L1","")</f>
        <v/>
      </c>
      <c r="BR676" s="16" t="str">
        <f>IF(Wedstrijden!X673="x","L2","")</f>
        <v/>
      </c>
      <c r="BS676" s="16" t="str">
        <f>IF(Wedstrijden!Y673="x","M1","")</f>
        <v/>
      </c>
      <c r="BT676" s="16" t="str">
        <f>IF(Wedstrijden!Z673="x","M2","")</f>
        <v/>
      </c>
      <c r="BU676" s="16" t="str">
        <f>IF(Wedstrijden!AA673="x","Z1","")</f>
        <v/>
      </c>
      <c r="BV676" s="16" t="str">
        <f>IF(Wedstrijden!AB673="x","Z2","")</f>
        <v/>
      </c>
      <c r="BW676" s="16" t="str">
        <f>IF(COUNTA(Wedstrijden!K673:S673)&lt;&gt;0,1,"")</f>
        <v/>
      </c>
      <c r="BX676" s="16" t="str">
        <f t="shared" si="61"/>
        <v/>
      </c>
      <c r="BY676" s="16" t="str">
        <f>IF(Wedstrijden!K673="x","BB","")</f>
        <v/>
      </c>
      <c r="BZ676" s="16" t="str">
        <f>IF(Wedstrijden!L673="x","B","")</f>
        <v/>
      </c>
      <c r="CA676" s="16" t="str">
        <f>IF(Wedstrijden!M673="x","L1","")</f>
        <v/>
      </c>
      <c r="CB676" s="16" t="str">
        <f>IF(Wedstrijden!N673="x","L2","")</f>
        <v/>
      </c>
      <c r="CC676" s="16" t="str">
        <f>IF(Wedstrijden!O673="x","M1","")</f>
        <v/>
      </c>
      <c r="CD676" s="16" t="str">
        <f>IF(Wedstrijden!P673="x","M2","")</f>
        <v/>
      </c>
      <c r="CE676" s="16" t="str">
        <f>IF(Wedstrijden!Q673="x","Z1","")</f>
        <v/>
      </c>
      <c r="CF676" s="16" t="str">
        <f>IF(Wedstrijden!R673="x","Z2","")</f>
        <v/>
      </c>
      <c r="CG676" s="16" t="str">
        <f>IF(Wedstrijden!S673="x","ZZL","")</f>
        <v/>
      </c>
      <c r="CL676" s="16" t="str">
        <f>IF(COUNTA(Wedstrijden!AQ673:BA673)&lt;&gt;0,2,"")</f>
        <v/>
      </c>
      <c r="CM676" s="16" t="str">
        <f t="shared" si="62"/>
        <v/>
      </c>
      <c r="CN676" s="16" t="str">
        <f>IF(Wedstrijden!AQ673="x","AA","")</f>
        <v/>
      </c>
      <c r="CO676" s="16" t="str">
        <f>IF(Wedstrijden!AR673="x","A","")</f>
        <v/>
      </c>
      <c r="CP676" s="16" t="str">
        <f>IF(Wedstrijden!AS673="x","BB","")</f>
        <v/>
      </c>
      <c r="CQ676" s="16" t="str">
        <f>IF(Wedstrijden!AT673="x","B","")</f>
        <v/>
      </c>
      <c r="CR676" s="16" t="str">
        <f>IF(Wedstrijden!AU673="x","L","")</f>
        <v/>
      </c>
      <c r="CS676" s="16" t="str">
        <f>IF(Wedstrijden!AV673="x","M","")</f>
        <v/>
      </c>
      <c r="CT676" s="16" t="str">
        <f>IF(Wedstrijden!AW673="x","Z","")</f>
        <v/>
      </c>
      <c r="CU676" s="16" t="str">
        <f>IF(Wedstrijden!BA673="x","ZZ","")</f>
        <v/>
      </c>
      <c r="CV676" s="16" t="str">
        <f>IF(COUNTA(Wedstrijden!AH673:AO673)&lt;&gt;0,2,"")</f>
        <v/>
      </c>
      <c r="CW676" s="16" t="str">
        <f t="shared" si="63"/>
        <v/>
      </c>
      <c r="CX676" s="16" t="str">
        <f>IF(Wedstrijden!AH673="x","BB","")</f>
        <v/>
      </c>
      <c r="CY676" s="16" t="str">
        <f>IF(Wedstrijden!AI673="x","B","")</f>
        <v/>
      </c>
      <c r="CZ676" s="16" t="str">
        <f>IF(Wedstrijden!AJ673="x","L","")</f>
        <v/>
      </c>
      <c r="DA676" s="16" t="str">
        <f>IF(Wedstrijden!AK673="x","M","")</f>
        <v/>
      </c>
      <c r="DB676" s="16" t="str">
        <f>IF(Wedstrijden!AL673="x","Z","")</f>
        <v/>
      </c>
      <c r="DC676" s="16" t="str">
        <f>IF(Wedstrijden!AM673="x","ZZ","")</f>
        <v/>
      </c>
      <c r="DD676" s="16" t="str">
        <f>IF(Wedstrijden!AO673="x","1.40","")</f>
        <v/>
      </c>
      <c r="DE676" s="16" t="str">
        <f>IF(COUNTA(Wedstrijden!BC673:BE673)&lt;&gt;0,6,"")</f>
        <v/>
      </c>
      <c r="DF676" s="16" t="str">
        <f t="shared" si="64"/>
        <v/>
      </c>
      <c r="DG676" s="16" t="str">
        <f>IF(Wedstrijden!BC673="x","L","")</f>
        <v/>
      </c>
      <c r="DH676" s="16" t="str">
        <f>IF(Wedstrijden!BD673="x","M","")</f>
        <v/>
      </c>
      <c r="DI676" s="16" t="str">
        <f>IF(Wedstrijden!BE673="x","Z","")</f>
        <v/>
      </c>
      <c r="DJ676" s="16" t="str">
        <f>IF(Wedstrijden!BF673="x","Z","")</f>
        <v/>
      </c>
      <c r="DK676" s="16" t="str">
        <f>IF(COUNTA(Wedstrijden!BH673:BJ673)&lt;&gt;0,6,"")</f>
        <v/>
      </c>
      <c r="DL676" s="16" t="str">
        <f t="shared" si="65"/>
        <v/>
      </c>
      <c r="DM676" s="16" t="str">
        <f>IF(Wedstrijden!BH673="x","L","")</f>
        <v/>
      </c>
      <c r="DN676" s="16" t="str">
        <f>IF(Wedstrijden!BI673="x","M","")</f>
        <v/>
      </c>
      <c r="DO676" s="16" t="str">
        <f>IF(Wedstrijden!BJ673="x","Z","")</f>
        <v/>
      </c>
      <c r="DP676" s="16" t="str">
        <f>IF(Wedstrijden!BK673="x","Z","")</f>
        <v/>
      </c>
    </row>
    <row r="677" spans="1:120" ht="14.4" x14ac:dyDescent="0.3">
      <c r="A677" s="18">
        <f>Wedstrijden!A674</f>
        <v>0</v>
      </c>
      <c r="B677" s="16" t="str">
        <f>IFERROR(VLOOKUP(Wedstrijden!#REF!,#REF!,2,FALSE),"")</f>
        <v/>
      </c>
      <c r="C677" s="16">
        <f>Wedstrijden!E674</f>
        <v>0</v>
      </c>
      <c r="D677" s="16" t="str">
        <f>IFERROR(VLOOKUP(Wedstrijden!#REF!,#REF!,2,FALSE),"")</f>
        <v/>
      </c>
      <c r="E677" s="16" t="str">
        <f>IFERROR(VLOOKUP(Wedstrijden!#REF!,#REF!,5,FALSE),"")</f>
        <v/>
      </c>
      <c r="F677" s="16" t="e">
        <f>IF(Wedstrijden!#REF!&lt;&gt;"",Wedstrijden!#REF!,"")</f>
        <v>#REF!</v>
      </c>
      <c r="G677" s="16" t="e">
        <f>IF(Wedstrijden!#REF!="Indoor",1,0)</f>
        <v>#REF!</v>
      </c>
      <c r="H677" s="16" t="e">
        <f>Wedstrijden!#REF!</f>
        <v>#REF!</v>
      </c>
      <c r="I677" s="16" t="e">
        <f>IF(Wedstrijden!#REF!="Nee",0,IF(Wedstrijden!#REF!="Ja",1,""))</f>
        <v>#REF!</v>
      </c>
      <c r="J677" s="16" t="e">
        <f>IF(Wedstrijden!#REF!&lt;&gt;"",Wedstrijden!#REF!,"")</f>
        <v>#REF!</v>
      </c>
      <c r="BJ677" s="16" t="str">
        <f>IF(COUNTA(Wedstrijden!T674:AB674)&lt;&gt;0,1,"")</f>
        <v/>
      </c>
      <c r="BK677" s="16" t="str">
        <f t="shared" si="60"/>
        <v/>
      </c>
      <c r="BL677" s="16" t="e">
        <f>IF(Wedstrijden!#REF!="x","AA","")</f>
        <v>#REF!</v>
      </c>
      <c r="BM677" s="16" t="e">
        <f>IF(Wedstrijden!#REF!="x","A","")</f>
        <v>#REF!</v>
      </c>
      <c r="BN677" s="16" t="str">
        <f>IF(Wedstrijden!T674="x","B1","")</f>
        <v/>
      </c>
      <c r="BO677" s="16" t="e">
        <f>IF(Wedstrijden!#REF!="x","BB","")</f>
        <v>#REF!</v>
      </c>
      <c r="BP677" s="16" t="str">
        <f>IF(Wedstrijden!V674="x","B","")</f>
        <v/>
      </c>
      <c r="BQ677" s="16" t="str">
        <f>IF(Wedstrijden!W674="x","L1","")</f>
        <v/>
      </c>
      <c r="BR677" s="16" t="str">
        <f>IF(Wedstrijden!X674="x","L2","")</f>
        <v/>
      </c>
      <c r="BS677" s="16" t="str">
        <f>IF(Wedstrijden!Y674="x","M1","")</f>
        <v/>
      </c>
      <c r="BT677" s="16" t="str">
        <f>IF(Wedstrijden!Z674="x","M2","")</f>
        <v/>
      </c>
      <c r="BU677" s="16" t="str">
        <f>IF(Wedstrijden!AA674="x","Z1","")</f>
        <v/>
      </c>
      <c r="BV677" s="16" t="str">
        <f>IF(Wedstrijden!AB674="x","Z2","")</f>
        <v/>
      </c>
      <c r="BW677" s="16" t="str">
        <f>IF(COUNTA(Wedstrijden!K674:S674)&lt;&gt;0,1,"")</f>
        <v/>
      </c>
      <c r="BX677" s="16" t="str">
        <f t="shared" si="61"/>
        <v/>
      </c>
      <c r="BY677" s="16" t="str">
        <f>IF(Wedstrijden!K674="x","BB","")</f>
        <v/>
      </c>
      <c r="BZ677" s="16" t="str">
        <f>IF(Wedstrijden!L674="x","B","")</f>
        <v/>
      </c>
      <c r="CA677" s="16" t="str">
        <f>IF(Wedstrijden!M674="x","L1","")</f>
        <v/>
      </c>
      <c r="CB677" s="16" t="str">
        <f>IF(Wedstrijden!N674="x","L2","")</f>
        <v/>
      </c>
      <c r="CC677" s="16" t="str">
        <f>IF(Wedstrijden!O674="x","M1","")</f>
        <v/>
      </c>
      <c r="CD677" s="16" t="str">
        <f>IF(Wedstrijden!P674="x","M2","")</f>
        <v/>
      </c>
      <c r="CE677" s="16" t="str">
        <f>IF(Wedstrijden!Q674="x","Z1","")</f>
        <v/>
      </c>
      <c r="CF677" s="16" t="str">
        <f>IF(Wedstrijden!R674="x","Z2","")</f>
        <v/>
      </c>
      <c r="CG677" s="16" t="str">
        <f>IF(Wedstrijden!S674="x","ZZL","")</f>
        <v/>
      </c>
      <c r="CL677" s="16" t="str">
        <f>IF(COUNTA(Wedstrijden!AQ674:BA674)&lt;&gt;0,2,"")</f>
        <v/>
      </c>
      <c r="CM677" s="16" t="str">
        <f t="shared" si="62"/>
        <v/>
      </c>
      <c r="CN677" s="16" t="str">
        <f>IF(Wedstrijden!AQ674="x","AA","")</f>
        <v/>
      </c>
      <c r="CO677" s="16" t="str">
        <f>IF(Wedstrijden!AR674="x","A","")</f>
        <v/>
      </c>
      <c r="CP677" s="16" t="str">
        <f>IF(Wedstrijden!AS674="x","BB","")</f>
        <v/>
      </c>
      <c r="CQ677" s="16" t="str">
        <f>IF(Wedstrijden!AT674="x","B","")</f>
        <v/>
      </c>
      <c r="CR677" s="16" t="str">
        <f>IF(Wedstrijden!AU674="x","L","")</f>
        <v/>
      </c>
      <c r="CS677" s="16" t="str">
        <f>IF(Wedstrijden!AV674="x","M","")</f>
        <v/>
      </c>
      <c r="CT677" s="16" t="str">
        <f>IF(Wedstrijden!AW674="x","Z","")</f>
        <v/>
      </c>
      <c r="CU677" s="16" t="str">
        <f>IF(Wedstrijden!BA674="x","ZZ","")</f>
        <v/>
      </c>
      <c r="CV677" s="16" t="str">
        <f>IF(COUNTA(Wedstrijden!AH674:AO674)&lt;&gt;0,2,"")</f>
        <v/>
      </c>
      <c r="CW677" s="16" t="str">
        <f t="shared" si="63"/>
        <v/>
      </c>
      <c r="CX677" s="16" t="str">
        <f>IF(Wedstrijden!AH674="x","BB","")</f>
        <v/>
      </c>
      <c r="CY677" s="16" t="str">
        <f>IF(Wedstrijden!AI674="x","B","")</f>
        <v/>
      </c>
      <c r="CZ677" s="16" t="str">
        <f>IF(Wedstrijden!AJ674="x","L","")</f>
        <v/>
      </c>
      <c r="DA677" s="16" t="str">
        <f>IF(Wedstrijden!AK674="x","M","")</f>
        <v/>
      </c>
      <c r="DB677" s="16" t="str">
        <f>IF(Wedstrijden!AL674="x","Z","")</f>
        <v/>
      </c>
      <c r="DC677" s="16" t="str">
        <f>IF(Wedstrijden!AM674="x","ZZ","")</f>
        <v/>
      </c>
      <c r="DD677" s="16" t="str">
        <f>IF(Wedstrijden!AO674="x","1.40","")</f>
        <v/>
      </c>
      <c r="DE677" s="16" t="str">
        <f>IF(COUNTA(Wedstrijden!BC674:BE674)&lt;&gt;0,6,"")</f>
        <v/>
      </c>
      <c r="DF677" s="16" t="str">
        <f t="shared" si="64"/>
        <v/>
      </c>
      <c r="DG677" s="16" t="str">
        <f>IF(Wedstrijden!BC674="x","L","")</f>
        <v/>
      </c>
      <c r="DH677" s="16" t="str">
        <f>IF(Wedstrijden!BD674="x","M","")</f>
        <v/>
      </c>
      <c r="DI677" s="16" t="str">
        <f>IF(Wedstrijden!BE674="x","Z","")</f>
        <v/>
      </c>
      <c r="DJ677" s="16" t="str">
        <f>IF(Wedstrijden!BF674="x","Z","")</f>
        <v/>
      </c>
      <c r="DK677" s="16" t="str">
        <f>IF(COUNTA(Wedstrijden!BH674:BJ674)&lt;&gt;0,6,"")</f>
        <v/>
      </c>
      <c r="DL677" s="16" t="str">
        <f t="shared" si="65"/>
        <v/>
      </c>
      <c r="DM677" s="16" t="str">
        <f>IF(Wedstrijden!BH674="x","L","")</f>
        <v/>
      </c>
      <c r="DN677" s="16" t="str">
        <f>IF(Wedstrijden!BI674="x","M","")</f>
        <v/>
      </c>
      <c r="DO677" s="16" t="str">
        <f>IF(Wedstrijden!BJ674="x","Z","")</f>
        <v/>
      </c>
      <c r="DP677" s="16" t="str">
        <f>IF(Wedstrijden!BK674="x","Z","")</f>
        <v/>
      </c>
    </row>
    <row r="678" spans="1:120" ht="14.4" x14ac:dyDescent="0.3">
      <c r="A678" s="18">
        <f>Wedstrijden!A675</f>
        <v>0</v>
      </c>
      <c r="B678" s="16" t="str">
        <f>IFERROR(VLOOKUP(Wedstrijden!#REF!,#REF!,2,FALSE),"")</f>
        <v/>
      </c>
      <c r="C678" s="16">
        <f>Wedstrijden!E675</f>
        <v>0</v>
      </c>
      <c r="D678" s="16" t="str">
        <f>IFERROR(VLOOKUP(Wedstrijden!#REF!,#REF!,2,FALSE),"")</f>
        <v/>
      </c>
      <c r="E678" s="16" t="str">
        <f>IFERROR(VLOOKUP(Wedstrijden!#REF!,#REF!,5,FALSE),"")</f>
        <v/>
      </c>
      <c r="F678" s="16" t="e">
        <f>IF(Wedstrijden!#REF!&lt;&gt;"",Wedstrijden!#REF!,"")</f>
        <v>#REF!</v>
      </c>
      <c r="G678" s="16" t="e">
        <f>IF(Wedstrijden!#REF!="Indoor",1,0)</f>
        <v>#REF!</v>
      </c>
      <c r="H678" s="16" t="e">
        <f>Wedstrijden!#REF!</f>
        <v>#REF!</v>
      </c>
      <c r="I678" s="16" t="e">
        <f>IF(Wedstrijden!#REF!="Nee",0,IF(Wedstrijden!#REF!="Ja",1,""))</f>
        <v>#REF!</v>
      </c>
      <c r="J678" s="16" t="e">
        <f>IF(Wedstrijden!#REF!&lt;&gt;"",Wedstrijden!#REF!,"")</f>
        <v>#REF!</v>
      </c>
      <c r="BJ678" s="16" t="str">
        <f>IF(COUNTA(Wedstrijden!T675:AB675)&lt;&gt;0,1,"")</f>
        <v/>
      </c>
      <c r="BK678" s="16" t="str">
        <f t="shared" si="60"/>
        <v/>
      </c>
      <c r="BL678" s="16" t="e">
        <f>IF(Wedstrijden!#REF!="x","AA","")</f>
        <v>#REF!</v>
      </c>
      <c r="BM678" s="16" t="e">
        <f>IF(Wedstrijden!#REF!="x","A","")</f>
        <v>#REF!</v>
      </c>
      <c r="BN678" s="16" t="str">
        <f>IF(Wedstrijden!T675="x","B1","")</f>
        <v/>
      </c>
      <c r="BO678" s="16" t="e">
        <f>IF(Wedstrijden!#REF!="x","BB","")</f>
        <v>#REF!</v>
      </c>
      <c r="BP678" s="16" t="str">
        <f>IF(Wedstrijden!V675="x","B","")</f>
        <v/>
      </c>
      <c r="BQ678" s="16" t="str">
        <f>IF(Wedstrijden!W675="x","L1","")</f>
        <v/>
      </c>
      <c r="BR678" s="16" t="str">
        <f>IF(Wedstrijden!X675="x","L2","")</f>
        <v/>
      </c>
      <c r="BS678" s="16" t="str">
        <f>IF(Wedstrijden!Y675="x","M1","")</f>
        <v/>
      </c>
      <c r="BT678" s="16" t="str">
        <f>IF(Wedstrijden!Z675="x","M2","")</f>
        <v/>
      </c>
      <c r="BU678" s="16" t="str">
        <f>IF(Wedstrijden!AA675="x","Z1","")</f>
        <v/>
      </c>
      <c r="BV678" s="16" t="str">
        <f>IF(Wedstrijden!AB675="x","Z2","")</f>
        <v/>
      </c>
      <c r="BW678" s="16" t="str">
        <f>IF(COUNTA(Wedstrijden!K675:S675)&lt;&gt;0,1,"")</f>
        <v/>
      </c>
      <c r="BX678" s="16" t="str">
        <f t="shared" si="61"/>
        <v/>
      </c>
      <c r="BY678" s="16" t="str">
        <f>IF(Wedstrijden!K675="x","BB","")</f>
        <v/>
      </c>
      <c r="BZ678" s="16" t="str">
        <f>IF(Wedstrijden!L675="x","B","")</f>
        <v/>
      </c>
      <c r="CA678" s="16" t="str">
        <f>IF(Wedstrijden!M675="x","L1","")</f>
        <v/>
      </c>
      <c r="CB678" s="16" t="str">
        <f>IF(Wedstrijden!N675="x","L2","")</f>
        <v/>
      </c>
      <c r="CC678" s="16" t="str">
        <f>IF(Wedstrijden!O675="x","M1","")</f>
        <v/>
      </c>
      <c r="CD678" s="16" t="str">
        <f>IF(Wedstrijden!P675="x","M2","")</f>
        <v/>
      </c>
      <c r="CE678" s="16" t="str">
        <f>IF(Wedstrijden!Q675="x","Z1","")</f>
        <v/>
      </c>
      <c r="CF678" s="16" t="str">
        <f>IF(Wedstrijden!R675="x","Z2","")</f>
        <v/>
      </c>
      <c r="CG678" s="16" t="str">
        <f>IF(Wedstrijden!S675="x","ZZL","")</f>
        <v/>
      </c>
      <c r="CL678" s="16" t="str">
        <f>IF(COUNTA(Wedstrijden!AQ675:BA675)&lt;&gt;0,2,"")</f>
        <v/>
      </c>
      <c r="CM678" s="16" t="str">
        <f t="shared" si="62"/>
        <v/>
      </c>
      <c r="CN678" s="16" t="str">
        <f>IF(Wedstrijden!AQ675="x","AA","")</f>
        <v/>
      </c>
      <c r="CO678" s="16" t="str">
        <f>IF(Wedstrijden!AR675="x","A","")</f>
        <v/>
      </c>
      <c r="CP678" s="16" t="str">
        <f>IF(Wedstrijden!AS675="x","BB","")</f>
        <v/>
      </c>
      <c r="CQ678" s="16" t="str">
        <f>IF(Wedstrijden!AT675="x","B","")</f>
        <v/>
      </c>
      <c r="CR678" s="16" t="str">
        <f>IF(Wedstrijden!AU675="x","L","")</f>
        <v/>
      </c>
      <c r="CS678" s="16" t="str">
        <f>IF(Wedstrijden!AV675="x","M","")</f>
        <v/>
      </c>
      <c r="CT678" s="16" t="str">
        <f>IF(Wedstrijden!AW675="x","Z","")</f>
        <v/>
      </c>
      <c r="CU678" s="16" t="str">
        <f>IF(Wedstrijden!BA675="x","ZZ","")</f>
        <v/>
      </c>
      <c r="CV678" s="16" t="str">
        <f>IF(COUNTA(Wedstrijden!AH675:AO675)&lt;&gt;0,2,"")</f>
        <v/>
      </c>
      <c r="CW678" s="16" t="str">
        <f t="shared" si="63"/>
        <v/>
      </c>
      <c r="CX678" s="16" t="str">
        <f>IF(Wedstrijden!AH675="x","BB","")</f>
        <v/>
      </c>
      <c r="CY678" s="16" t="str">
        <f>IF(Wedstrijden!AI675="x","B","")</f>
        <v/>
      </c>
      <c r="CZ678" s="16" t="str">
        <f>IF(Wedstrijden!AJ675="x","L","")</f>
        <v/>
      </c>
      <c r="DA678" s="16" t="str">
        <f>IF(Wedstrijden!AK675="x","M","")</f>
        <v/>
      </c>
      <c r="DB678" s="16" t="str">
        <f>IF(Wedstrijden!AL675="x","Z","")</f>
        <v/>
      </c>
      <c r="DC678" s="16" t="str">
        <f>IF(Wedstrijden!AM675="x","ZZ","")</f>
        <v/>
      </c>
      <c r="DD678" s="16" t="str">
        <f>IF(Wedstrijden!AO675="x","1.40","")</f>
        <v/>
      </c>
      <c r="DE678" s="16" t="str">
        <f>IF(COUNTA(Wedstrijden!BC675:BE675)&lt;&gt;0,6,"")</f>
        <v/>
      </c>
      <c r="DF678" s="16" t="str">
        <f t="shared" si="64"/>
        <v/>
      </c>
      <c r="DG678" s="16" t="str">
        <f>IF(Wedstrijden!BC675="x","L","")</f>
        <v/>
      </c>
      <c r="DH678" s="16" t="str">
        <f>IF(Wedstrijden!BD675="x","M","")</f>
        <v/>
      </c>
      <c r="DI678" s="16" t="str">
        <f>IF(Wedstrijden!BE675="x","Z","")</f>
        <v/>
      </c>
      <c r="DJ678" s="16" t="str">
        <f>IF(Wedstrijden!BF675="x","Z","")</f>
        <v/>
      </c>
      <c r="DK678" s="16" t="str">
        <f>IF(COUNTA(Wedstrijden!BH675:BJ675)&lt;&gt;0,6,"")</f>
        <v/>
      </c>
      <c r="DL678" s="16" t="str">
        <f t="shared" si="65"/>
        <v/>
      </c>
      <c r="DM678" s="16" t="str">
        <f>IF(Wedstrijden!BH675="x","L","")</f>
        <v/>
      </c>
      <c r="DN678" s="16" t="str">
        <f>IF(Wedstrijden!BI675="x","M","")</f>
        <v/>
      </c>
      <c r="DO678" s="16" t="str">
        <f>IF(Wedstrijden!BJ675="x","Z","")</f>
        <v/>
      </c>
      <c r="DP678" s="16" t="str">
        <f>IF(Wedstrijden!BK675="x","Z","")</f>
        <v/>
      </c>
    </row>
    <row r="679" spans="1:120" ht="14.4" x14ac:dyDescent="0.3">
      <c r="A679" s="18">
        <f>Wedstrijden!A676</f>
        <v>0</v>
      </c>
      <c r="B679" s="16" t="str">
        <f>IFERROR(VLOOKUP(Wedstrijden!#REF!,#REF!,2,FALSE),"")</f>
        <v/>
      </c>
      <c r="C679" s="16">
        <f>Wedstrijden!E676</f>
        <v>0</v>
      </c>
      <c r="D679" s="16" t="str">
        <f>IFERROR(VLOOKUP(Wedstrijden!#REF!,#REF!,2,FALSE),"")</f>
        <v/>
      </c>
      <c r="E679" s="16" t="str">
        <f>IFERROR(VLOOKUP(Wedstrijden!#REF!,#REF!,5,FALSE),"")</f>
        <v/>
      </c>
      <c r="F679" s="16" t="e">
        <f>IF(Wedstrijden!#REF!&lt;&gt;"",Wedstrijden!#REF!,"")</f>
        <v>#REF!</v>
      </c>
      <c r="G679" s="16" t="e">
        <f>IF(Wedstrijden!#REF!="Indoor",1,0)</f>
        <v>#REF!</v>
      </c>
      <c r="H679" s="16" t="e">
        <f>Wedstrijden!#REF!</f>
        <v>#REF!</v>
      </c>
      <c r="I679" s="16" t="e">
        <f>IF(Wedstrijden!#REF!="Nee",0,IF(Wedstrijden!#REF!="Ja",1,""))</f>
        <v>#REF!</v>
      </c>
      <c r="J679" s="16" t="e">
        <f>IF(Wedstrijden!#REF!&lt;&gt;"",Wedstrijden!#REF!,"")</f>
        <v>#REF!</v>
      </c>
      <c r="BJ679" s="16" t="str">
        <f>IF(COUNTA(Wedstrijden!T676:AB676)&lt;&gt;0,1,"")</f>
        <v/>
      </c>
      <c r="BK679" s="16" t="str">
        <f t="shared" si="60"/>
        <v/>
      </c>
      <c r="BL679" s="16" t="e">
        <f>IF(Wedstrijden!#REF!="x","AA","")</f>
        <v>#REF!</v>
      </c>
      <c r="BM679" s="16" t="e">
        <f>IF(Wedstrijden!#REF!="x","A","")</f>
        <v>#REF!</v>
      </c>
      <c r="BN679" s="16" t="str">
        <f>IF(Wedstrijden!T676="x","B1","")</f>
        <v/>
      </c>
      <c r="BO679" s="16" t="e">
        <f>IF(Wedstrijden!#REF!="x","BB","")</f>
        <v>#REF!</v>
      </c>
      <c r="BP679" s="16" t="str">
        <f>IF(Wedstrijden!V676="x","B","")</f>
        <v/>
      </c>
      <c r="BQ679" s="16" t="str">
        <f>IF(Wedstrijden!W676="x","L1","")</f>
        <v/>
      </c>
      <c r="BR679" s="16" t="str">
        <f>IF(Wedstrijden!X676="x","L2","")</f>
        <v/>
      </c>
      <c r="BS679" s="16" t="str">
        <f>IF(Wedstrijden!Y676="x","M1","")</f>
        <v/>
      </c>
      <c r="BT679" s="16" t="str">
        <f>IF(Wedstrijden!Z676="x","M2","")</f>
        <v/>
      </c>
      <c r="BU679" s="16" t="str">
        <f>IF(Wedstrijden!AA676="x","Z1","")</f>
        <v/>
      </c>
      <c r="BV679" s="16" t="str">
        <f>IF(Wedstrijden!AB676="x","Z2","")</f>
        <v/>
      </c>
      <c r="BW679" s="16" t="str">
        <f>IF(COUNTA(Wedstrijden!K676:S676)&lt;&gt;0,1,"")</f>
        <v/>
      </c>
      <c r="BX679" s="16" t="str">
        <f t="shared" si="61"/>
        <v/>
      </c>
      <c r="BY679" s="16" t="str">
        <f>IF(Wedstrijden!K676="x","BB","")</f>
        <v/>
      </c>
      <c r="BZ679" s="16" t="str">
        <f>IF(Wedstrijden!L676="x","B","")</f>
        <v/>
      </c>
      <c r="CA679" s="16" t="str">
        <f>IF(Wedstrijden!M676="x","L1","")</f>
        <v/>
      </c>
      <c r="CB679" s="16" t="str">
        <f>IF(Wedstrijden!N676="x","L2","")</f>
        <v/>
      </c>
      <c r="CC679" s="16" t="str">
        <f>IF(Wedstrijden!O676="x","M1","")</f>
        <v/>
      </c>
      <c r="CD679" s="16" t="str">
        <f>IF(Wedstrijden!P676="x","M2","")</f>
        <v/>
      </c>
      <c r="CE679" s="16" t="str">
        <f>IF(Wedstrijden!Q676="x","Z1","")</f>
        <v/>
      </c>
      <c r="CF679" s="16" t="str">
        <f>IF(Wedstrijden!R676="x","Z2","")</f>
        <v/>
      </c>
      <c r="CG679" s="16" t="str">
        <f>IF(Wedstrijden!S676="x","ZZL","")</f>
        <v/>
      </c>
      <c r="CL679" s="16" t="str">
        <f>IF(COUNTA(Wedstrijden!AQ676:BA676)&lt;&gt;0,2,"")</f>
        <v/>
      </c>
      <c r="CM679" s="16" t="str">
        <f t="shared" si="62"/>
        <v/>
      </c>
      <c r="CN679" s="16" t="str">
        <f>IF(Wedstrijden!AQ676="x","AA","")</f>
        <v/>
      </c>
      <c r="CO679" s="16" t="str">
        <f>IF(Wedstrijden!AR676="x","A","")</f>
        <v/>
      </c>
      <c r="CP679" s="16" t="str">
        <f>IF(Wedstrijden!AS676="x","BB","")</f>
        <v/>
      </c>
      <c r="CQ679" s="16" t="str">
        <f>IF(Wedstrijden!AT676="x","B","")</f>
        <v/>
      </c>
      <c r="CR679" s="16" t="str">
        <f>IF(Wedstrijden!AU676="x","L","")</f>
        <v/>
      </c>
      <c r="CS679" s="16" t="str">
        <f>IF(Wedstrijden!AV676="x","M","")</f>
        <v/>
      </c>
      <c r="CT679" s="16" t="str">
        <f>IF(Wedstrijden!AW676="x","Z","")</f>
        <v/>
      </c>
      <c r="CU679" s="16" t="str">
        <f>IF(Wedstrijden!BA676="x","ZZ","")</f>
        <v/>
      </c>
      <c r="CV679" s="16" t="str">
        <f>IF(COUNTA(Wedstrijden!AH676:AO676)&lt;&gt;0,2,"")</f>
        <v/>
      </c>
      <c r="CW679" s="16" t="str">
        <f t="shared" si="63"/>
        <v/>
      </c>
      <c r="CX679" s="16" t="str">
        <f>IF(Wedstrijden!AH676="x","BB","")</f>
        <v/>
      </c>
      <c r="CY679" s="16" t="str">
        <f>IF(Wedstrijden!AI676="x","B","")</f>
        <v/>
      </c>
      <c r="CZ679" s="16" t="str">
        <f>IF(Wedstrijden!AJ676="x","L","")</f>
        <v/>
      </c>
      <c r="DA679" s="16" t="str">
        <f>IF(Wedstrijden!AK676="x","M","")</f>
        <v/>
      </c>
      <c r="DB679" s="16" t="str">
        <f>IF(Wedstrijden!AL676="x","Z","")</f>
        <v/>
      </c>
      <c r="DC679" s="16" t="str">
        <f>IF(Wedstrijden!AM676="x","ZZ","")</f>
        <v/>
      </c>
      <c r="DD679" s="16" t="str">
        <f>IF(Wedstrijden!AO676="x","1.40","")</f>
        <v/>
      </c>
      <c r="DE679" s="16" t="str">
        <f>IF(COUNTA(Wedstrijden!BC676:BE676)&lt;&gt;0,6,"")</f>
        <v/>
      </c>
      <c r="DF679" s="16" t="str">
        <f t="shared" si="64"/>
        <v/>
      </c>
      <c r="DG679" s="16" t="str">
        <f>IF(Wedstrijden!BC676="x","L","")</f>
        <v/>
      </c>
      <c r="DH679" s="16" t="str">
        <f>IF(Wedstrijden!BD676="x","M","")</f>
        <v/>
      </c>
      <c r="DI679" s="16" t="str">
        <f>IF(Wedstrijden!BE676="x","Z","")</f>
        <v/>
      </c>
      <c r="DJ679" s="16" t="str">
        <f>IF(Wedstrijden!BF676="x","Z","")</f>
        <v/>
      </c>
      <c r="DK679" s="16" t="str">
        <f>IF(COUNTA(Wedstrijden!BH676:BJ676)&lt;&gt;0,6,"")</f>
        <v/>
      </c>
      <c r="DL679" s="16" t="str">
        <f t="shared" si="65"/>
        <v/>
      </c>
      <c r="DM679" s="16" t="str">
        <f>IF(Wedstrijden!BH676="x","L","")</f>
        <v/>
      </c>
      <c r="DN679" s="16" t="str">
        <f>IF(Wedstrijden!BI676="x","M","")</f>
        <v/>
      </c>
      <c r="DO679" s="16" t="str">
        <f>IF(Wedstrijden!BJ676="x","Z","")</f>
        <v/>
      </c>
      <c r="DP679" s="16" t="str">
        <f>IF(Wedstrijden!BK676="x","Z","")</f>
        <v/>
      </c>
    </row>
    <row r="680" spans="1:120" ht="14.4" x14ac:dyDescent="0.3">
      <c r="A680" s="18">
        <f>Wedstrijden!A677</f>
        <v>0</v>
      </c>
      <c r="B680" s="16" t="str">
        <f>IFERROR(VLOOKUP(Wedstrijden!#REF!,#REF!,2,FALSE),"")</f>
        <v/>
      </c>
      <c r="C680" s="16">
        <f>Wedstrijden!E677</f>
        <v>0</v>
      </c>
      <c r="D680" s="16" t="str">
        <f>IFERROR(VLOOKUP(Wedstrijden!#REF!,#REF!,2,FALSE),"")</f>
        <v/>
      </c>
      <c r="E680" s="16" t="str">
        <f>IFERROR(VLOOKUP(Wedstrijden!#REF!,#REF!,5,FALSE),"")</f>
        <v/>
      </c>
      <c r="F680" s="16" t="e">
        <f>IF(Wedstrijden!#REF!&lt;&gt;"",Wedstrijden!#REF!,"")</f>
        <v>#REF!</v>
      </c>
      <c r="G680" s="16" t="e">
        <f>IF(Wedstrijden!#REF!="Indoor",1,0)</f>
        <v>#REF!</v>
      </c>
      <c r="H680" s="16" t="e">
        <f>Wedstrijden!#REF!</f>
        <v>#REF!</v>
      </c>
      <c r="I680" s="16" t="e">
        <f>IF(Wedstrijden!#REF!="Nee",0,IF(Wedstrijden!#REF!="Ja",1,""))</f>
        <v>#REF!</v>
      </c>
      <c r="J680" s="16" t="e">
        <f>IF(Wedstrijden!#REF!&lt;&gt;"",Wedstrijden!#REF!,"")</f>
        <v>#REF!</v>
      </c>
      <c r="BJ680" s="16" t="str">
        <f>IF(COUNTA(Wedstrijden!T677:AB677)&lt;&gt;0,1,"")</f>
        <v/>
      </c>
      <c r="BK680" s="16" t="str">
        <f t="shared" si="60"/>
        <v/>
      </c>
      <c r="BL680" s="16" t="e">
        <f>IF(Wedstrijden!#REF!="x","AA","")</f>
        <v>#REF!</v>
      </c>
      <c r="BM680" s="16" t="e">
        <f>IF(Wedstrijden!#REF!="x","A","")</f>
        <v>#REF!</v>
      </c>
      <c r="BN680" s="16" t="str">
        <f>IF(Wedstrijden!T677="x","B1","")</f>
        <v/>
      </c>
      <c r="BO680" s="16" t="e">
        <f>IF(Wedstrijden!#REF!="x","BB","")</f>
        <v>#REF!</v>
      </c>
      <c r="BP680" s="16" t="str">
        <f>IF(Wedstrijden!V677="x","B","")</f>
        <v/>
      </c>
      <c r="BQ680" s="16" t="str">
        <f>IF(Wedstrijden!W677="x","L1","")</f>
        <v/>
      </c>
      <c r="BR680" s="16" t="str">
        <f>IF(Wedstrijden!X677="x","L2","")</f>
        <v/>
      </c>
      <c r="BS680" s="16" t="str">
        <f>IF(Wedstrijden!Y677="x","M1","")</f>
        <v/>
      </c>
      <c r="BT680" s="16" t="str">
        <f>IF(Wedstrijden!Z677="x","M2","")</f>
        <v/>
      </c>
      <c r="BU680" s="16" t="str">
        <f>IF(Wedstrijden!AA677="x","Z1","")</f>
        <v/>
      </c>
      <c r="BV680" s="16" t="str">
        <f>IF(Wedstrijden!AB677="x","Z2","")</f>
        <v/>
      </c>
      <c r="BW680" s="16" t="str">
        <f>IF(COUNTA(Wedstrijden!K677:S677)&lt;&gt;0,1,"")</f>
        <v/>
      </c>
      <c r="BX680" s="16" t="str">
        <f t="shared" si="61"/>
        <v/>
      </c>
      <c r="BY680" s="16" t="str">
        <f>IF(Wedstrijden!K677="x","BB","")</f>
        <v/>
      </c>
      <c r="BZ680" s="16" t="str">
        <f>IF(Wedstrijden!L677="x","B","")</f>
        <v/>
      </c>
      <c r="CA680" s="16" t="str">
        <f>IF(Wedstrijden!M677="x","L1","")</f>
        <v/>
      </c>
      <c r="CB680" s="16" t="str">
        <f>IF(Wedstrijden!N677="x","L2","")</f>
        <v/>
      </c>
      <c r="CC680" s="16" t="str">
        <f>IF(Wedstrijden!O677="x","M1","")</f>
        <v/>
      </c>
      <c r="CD680" s="16" t="str">
        <f>IF(Wedstrijden!P677="x","M2","")</f>
        <v/>
      </c>
      <c r="CE680" s="16" t="str">
        <f>IF(Wedstrijden!Q677="x","Z1","")</f>
        <v/>
      </c>
      <c r="CF680" s="16" t="str">
        <f>IF(Wedstrijden!R677="x","Z2","")</f>
        <v/>
      </c>
      <c r="CG680" s="16" t="str">
        <f>IF(Wedstrijden!S677="x","ZZL","")</f>
        <v/>
      </c>
      <c r="CL680" s="16" t="str">
        <f>IF(COUNTA(Wedstrijden!AQ677:BA677)&lt;&gt;0,2,"")</f>
        <v/>
      </c>
      <c r="CM680" s="16" t="str">
        <f t="shared" si="62"/>
        <v/>
      </c>
      <c r="CN680" s="16" t="str">
        <f>IF(Wedstrijden!AQ677="x","AA","")</f>
        <v/>
      </c>
      <c r="CO680" s="16" t="str">
        <f>IF(Wedstrijden!AR677="x","A","")</f>
        <v/>
      </c>
      <c r="CP680" s="16" t="str">
        <f>IF(Wedstrijden!AS677="x","BB","")</f>
        <v/>
      </c>
      <c r="CQ680" s="16" t="str">
        <f>IF(Wedstrijden!AT677="x","B","")</f>
        <v/>
      </c>
      <c r="CR680" s="16" t="str">
        <f>IF(Wedstrijden!AU677="x","L","")</f>
        <v/>
      </c>
      <c r="CS680" s="16" t="str">
        <f>IF(Wedstrijden!AV677="x","M","")</f>
        <v/>
      </c>
      <c r="CT680" s="16" t="str">
        <f>IF(Wedstrijden!AW677="x","Z","")</f>
        <v/>
      </c>
      <c r="CU680" s="16" t="str">
        <f>IF(Wedstrijden!BA677="x","ZZ","")</f>
        <v/>
      </c>
      <c r="CV680" s="16" t="str">
        <f>IF(COUNTA(Wedstrijden!AH677:AO677)&lt;&gt;0,2,"")</f>
        <v/>
      </c>
      <c r="CW680" s="16" t="str">
        <f t="shared" si="63"/>
        <v/>
      </c>
      <c r="CX680" s="16" t="str">
        <f>IF(Wedstrijden!AH677="x","BB","")</f>
        <v/>
      </c>
      <c r="CY680" s="16" t="str">
        <f>IF(Wedstrijden!AI677="x","B","")</f>
        <v/>
      </c>
      <c r="CZ680" s="16" t="str">
        <f>IF(Wedstrijden!AJ677="x","L","")</f>
        <v/>
      </c>
      <c r="DA680" s="16" t="str">
        <f>IF(Wedstrijden!AK677="x","M","")</f>
        <v/>
      </c>
      <c r="DB680" s="16" t="str">
        <f>IF(Wedstrijden!AL677="x","Z","")</f>
        <v/>
      </c>
      <c r="DC680" s="16" t="str">
        <f>IF(Wedstrijden!AM677="x","ZZ","")</f>
        <v/>
      </c>
      <c r="DD680" s="16" t="str">
        <f>IF(Wedstrijden!AO677="x","1.40","")</f>
        <v/>
      </c>
      <c r="DE680" s="16" t="str">
        <f>IF(COUNTA(Wedstrijden!BC677:BE677)&lt;&gt;0,6,"")</f>
        <v/>
      </c>
      <c r="DF680" s="16" t="str">
        <f t="shared" si="64"/>
        <v/>
      </c>
      <c r="DG680" s="16" t="str">
        <f>IF(Wedstrijden!BC677="x","L","")</f>
        <v/>
      </c>
      <c r="DH680" s="16" t="str">
        <f>IF(Wedstrijden!BD677="x","M","")</f>
        <v/>
      </c>
      <c r="DI680" s="16" t="str">
        <f>IF(Wedstrijden!BE677="x","Z","")</f>
        <v/>
      </c>
      <c r="DJ680" s="16" t="str">
        <f>IF(Wedstrijden!BF677="x","Z","")</f>
        <v/>
      </c>
      <c r="DK680" s="16" t="str">
        <f>IF(COUNTA(Wedstrijden!BH677:BJ677)&lt;&gt;0,6,"")</f>
        <v/>
      </c>
      <c r="DL680" s="16" t="str">
        <f t="shared" si="65"/>
        <v/>
      </c>
      <c r="DM680" s="16" t="str">
        <f>IF(Wedstrijden!BH677="x","L","")</f>
        <v/>
      </c>
      <c r="DN680" s="16" t="str">
        <f>IF(Wedstrijden!BI677="x","M","")</f>
        <v/>
      </c>
      <c r="DO680" s="16" t="str">
        <f>IF(Wedstrijden!BJ677="x","Z","")</f>
        <v/>
      </c>
      <c r="DP680" s="16" t="str">
        <f>IF(Wedstrijden!BK677="x","Z","")</f>
        <v/>
      </c>
    </row>
    <row r="681" spans="1:120" ht="14.4" x14ac:dyDescent="0.3">
      <c r="A681" s="18">
        <f>Wedstrijden!A678</f>
        <v>0</v>
      </c>
      <c r="B681" s="16" t="str">
        <f>IFERROR(VLOOKUP(Wedstrijden!#REF!,#REF!,2,FALSE),"")</f>
        <v/>
      </c>
      <c r="C681" s="16">
        <f>Wedstrijden!E678</f>
        <v>0</v>
      </c>
      <c r="D681" s="16" t="str">
        <f>IFERROR(VLOOKUP(Wedstrijden!#REF!,#REF!,2,FALSE),"")</f>
        <v/>
      </c>
      <c r="E681" s="16" t="str">
        <f>IFERROR(VLOOKUP(Wedstrijden!#REF!,#REF!,5,FALSE),"")</f>
        <v/>
      </c>
      <c r="F681" s="16" t="e">
        <f>IF(Wedstrijden!#REF!&lt;&gt;"",Wedstrijden!#REF!,"")</f>
        <v>#REF!</v>
      </c>
      <c r="G681" s="16" t="e">
        <f>IF(Wedstrijden!#REF!="Indoor",1,0)</f>
        <v>#REF!</v>
      </c>
      <c r="H681" s="16" t="e">
        <f>Wedstrijden!#REF!</f>
        <v>#REF!</v>
      </c>
      <c r="I681" s="16" t="e">
        <f>IF(Wedstrijden!#REF!="Nee",0,IF(Wedstrijden!#REF!="Ja",1,""))</f>
        <v>#REF!</v>
      </c>
      <c r="J681" s="16" t="e">
        <f>IF(Wedstrijden!#REF!&lt;&gt;"",Wedstrijden!#REF!,"")</f>
        <v>#REF!</v>
      </c>
      <c r="BJ681" s="16" t="str">
        <f>IF(COUNTA(Wedstrijden!T678:AB678)&lt;&gt;0,1,"")</f>
        <v/>
      </c>
      <c r="BK681" s="16" t="str">
        <f t="shared" si="60"/>
        <v/>
      </c>
      <c r="BL681" s="16" t="e">
        <f>IF(Wedstrijden!#REF!="x","AA","")</f>
        <v>#REF!</v>
      </c>
      <c r="BM681" s="16" t="e">
        <f>IF(Wedstrijden!#REF!="x","A","")</f>
        <v>#REF!</v>
      </c>
      <c r="BN681" s="16" t="str">
        <f>IF(Wedstrijden!T678="x","B1","")</f>
        <v/>
      </c>
      <c r="BO681" s="16" t="e">
        <f>IF(Wedstrijden!#REF!="x","BB","")</f>
        <v>#REF!</v>
      </c>
      <c r="BP681" s="16" t="str">
        <f>IF(Wedstrijden!V678="x","B","")</f>
        <v/>
      </c>
      <c r="BQ681" s="16" t="str">
        <f>IF(Wedstrijden!W678="x","L1","")</f>
        <v/>
      </c>
      <c r="BR681" s="16" t="str">
        <f>IF(Wedstrijden!X678="x","L2","")</f>
        <v/>
      </c>
      <c r="BS681" s="16" t="str">
        <f>IF(Wedstrijden!Y678="x","M1","")</f>
        <v/>
      </c>
      <c r="BT681" s="16" t="str">
        <f>IF(Wedstrijden!Z678="x","M2","")</f>
        <v/>
      </c>
      <c r="BU681" s="16" t="str">
        <f>IF(Wedstrijden!AA678="x","Z1","")</f>
        <v/>
      </c>
      <c r="BV681" s="16" t="str">
        <f>IF(Wedstrijden!AB678="x","Z2","")</f>
        <v/>
      </c>
      <c r="BW681" s="16" t="str">
        <f>IF(COUNTA(Wedstrijden!K678:S678)&lt;&gt;0,1,"")</f>
        <v/>
      </c>
      <c r="BX681" s="16" t="str">
        <f t="shared" si="61"/>
        <v/>
      </c>
      <c r="BY681" s="16" t="str">
        <f>IF(Wedstrijden!K678="x","BB","")</f>
        <v/>
      </c>
      <c r="BZ681" s="16" t="str">
        <f>IF(Wedstrijden!L678="x","B","")</f>
        <v/>
      </c>
      <c r="CA681" s="16" t="str">
        <f>IF(Wedstrijden!M678="x","L1","")</f>
        <v/>
      </c>
      <c r="CB681" s="16" t="str">
        <f>IF(Wedstrijden!N678="x","L2","")</f>
        <v/>
      </c>
      <c r="CC681" s="16" t="str">
        <f>IF(Wedstrijden!O678="x","M1","")</f>
        <v/>
      </c>
      <c r="CD681" s="16" t="str">
        <f>IF(Wedstrijden!P678="x","M2","")</f>
        <v/>
      </c>
      <c r="CE681" s="16" t="str">
        <f>IF(Wedstrijden!Q678="x","Z1","")</f>
        <v/>
      </c>
      <c r="CF681" s="16" t="str">
        <f>IF(Wedstrijden!R678="x","Z2","")</f>
        <v/>
      </c>
      <c r="CG681" s="16" t="str">
        <f>IF(Wedstrijden!S678="x","ZZL","")</f>
        <v/>
      </c>
      <c r="CL681" s="16" t="str">
        <f>IF(COUNTA(Wedstrijden!AQ678:BA678)&lt;&gt;0,2,"")</f>
        <v/>
      </c>
      <c r="CM681" s="16" t="str">
        <f t="shared" si="62"/>
        <v/>
      </c>
      <c r="CN681" s="16" t="str">
        <f>IF(Wedstrijden!AQ678="x","AA","")</f>
        <v/>
      </c>
      <c r="CO681" s="16" t="str">
        <f>IF(Wedstrijden!AR678="x","A","")</f>
        <v/>
      </c>
      <c r="CP681" s="16" t="str">
        <f>IF(Wedstrijden!AS678="x","BB","")</f>
        <v/>
      </c>
      <c r="CQ681" s="16" t="str">
        <f>IF(Wedstrijden!AT678="x","B","")</f>
        <v/>
      </c>
      <c r="CR681" s="16" t="str">
        <f>IF(Wedstrijden!AU678="x","L","")</f>
        <v/>
      </c>
      <c r="CS681" s="16" t="str">
        <f>IF(Wedstrijden!AV678="x","M","")</f>
        <v/>
      </c>
      <c r="CT681" s="16" t="str">
        <f>IF(Wedstrijden!AW678="x","Z","")</f>
        <v/>
      </c>
      <c r="CU681" s="16" t="str">
        <f>IF(Wedstrijden!BA678="x","ZZ","")</f>
        <v/>
      </c>
      <c r="CV681" s="16" t="str">
        <f>IF(COUNTA(Wedstrijden!AH678:AO678)&lt;&gt;0,2,"")</f>
        <v/>
      </c>
      <c r="CW681" s="16" t="str">
        <f t="shared" si="63"/>
        <v/>
      </c>
      <c r="CX681" s="16" t="str">
        <f>IF(Wedstrijden!AH678="x","BB","")</f>
        <v/>
      </c>
      <c r="CY681" s="16" t="str">
        <f>IF(Wedstrijden!AI678="x","B","")</f>
        <v/>
      </c>
      <c r="CZ681" s="16" t="str">
        <f>IF(Wedstrijden!AJ678="x","L","")</f>
        <v/>
      </c>
      <c r="DA681" s="16" t="str">
        <f>IF(Wedstrijden!AK678="x","M","")</f>
        <v/>
      </c>
      <c r="DB681" s="16" t="str">
        <f>IF(Wedstrijden!AL678="x","Z","")</f>
        <v/>
      </c>
      <c r="DC681" s="16" t="str">
        <f>IF(Wedstrijden!AM678="x","ZZ","")</f>
        <v/>
      </c>
      <c r="DD681" s="16" t="str">
        <f>IF(Wedstrijden!AO678="x","1.40","")</f>
        <v/>
      </c>
      <c r="DE681" s="16" t="str">
        <f>IF(COUNTA(Wedstrijden!BC678:BE678)&lt;&gt;0,6,"")</f>
        <v/>
      </c>
      <c r="DF681" s="16" t="str">
        <f t="shared" si="64"/>
        <v/>
      </c>
      <c r="DG681" s="16" t="str">
        <f>IF(Wedstrijden!BC678="x","L","")</f>
        <v/>
      </c>
      <c r="DH681" s="16" t="str">
        <f>IF(Wedstrijden!BD678="x","M","")</f>
        <v/>
      </c>
      <c r="DI681" s="16" t="str">
        <f>IF(Wedstrijden!BE678="x","Z","")</f>
        <v/>
      </c>
      <c r="DJ681" s="16" t="str">
        <f>IF(Wedstrijden!BF678="x","Z","")</f>
        <v/>
      </c>
      <c r="DK681" s="16" t="str">
        <f>IF(COUNTA(Wedstrijden!BH678:BJ678)&lt;&gt;0,6,"")</f>
        <v/>
      </c>
      <c r="DL681" s="16" t="str">
        <f t="shared" si="65"/>
        <v/>
      </c>
      <c r="DM681" s="16" t="str">
        <f>IF(Wedstrijden!BH678="x","L","")</f>
        <v/>
      </c>
      <c r="DN681" s="16" t="str">
        <f>IF(Wedstrijden!BI678="x","M","")</f>
        <v/>
      </c>
      <c r="DO681" s="16" t="str">
        <f>IF(Wedstrijden!BJ678="x","Z","")</f>
        <v/>
      </c>
      <c r="DP681" s="16" t="str">
        <f>IF(Wedstrijden!BK678="x","Z","")</f>
        <v/>
      </c>
    </row>
    <row r="682" spans="1:120" ht="14.4" x14ac:dyDescent="0.3">
      <c r="A682" s="18">
        <f>Wedstrijden!A679</f>
        <v>0</v>
      </c>
      <c r="B682" s="16" t="str">
        <f>IFERROR(VLOOKUP(Wedstrijden!#REF!,#REF!,2,FALSE),"")</f>
        <v/>
      </c>
      <c r="C682" s="16">
        <f>Wedstrijden!E679</f>
        <v>0</v>
      </c>
      <c r="D682" s="16" t="str">
        <f>IFERROR(VLOOKUP(Wedstrijden!#REF!,#REF!,2,FALSE),"")</f>
        <v/>
      </c>
      <c r="E682" s="16" t="str">
        <f>IFERROR(VLOOKUP(Wedstrijden!#REF!,#REF!,5,FALSE),"")</f>
        <v/>
      </c>
      <c r="F682" s="16" t="e">
        <f>IF(Wedstrijden!#REF!&lt;&gt;"",Wedstrijden!#REF!,"")</f>
        <v>#REF!</v>
      </c>
      <c r="G682" s="16" t="e">
        <f>IF(Wedstrijden!#REF!="Indoor",1,0)</f>
        <v>#REF!</v>
      </c>
      <c r="H682" s="16" t="e">
        <f>Wedstrijden!#REF!</f>
        <v>#REF!</v>
      </c>
      <c r="I682" s="16" t="e">
        <f>IF(Wedstrijden!#REF!="Nee",0,IF(Wedstrijden!#REF!="Ja",1,""))</f>
        <v>#REF!</v>
      </c>
      <c r="J682" s="16" t="e">
        <f>IF(Wedstrijden!#REF!&lt;&gt;"",Wedstrijden!#REF!,"")</f>
        <v>#REF!</v>
      </c>
      <c r="BJ682" s="16" t="str">
        <f>IF(COUNTA(Wedstrijden!T679:AB679)&lt;&gt;0,1,"")</f>
        <v/>
      </c>
      <c r="BK682" s="16" t="str">
        <f t="shared" si="60"/>
        <v/>
      </c>
      <c r="BL682" s="16" t="e">
        <f>IF(Wedstrijden!#REF!="x","AA","")</f>
        <v>#REF!</v>
      </c>
      <c r="BM682" s="16" t="e">
        <f>IF(Wedstrijden!#REF!="x","A","")</f>
        <v>#REF!</v>
      </c>
      <c r="BN682" s="16" t="str">
        <f>IF(Wedstrijden!T679="x","B1","")</f>
        <v/>
      </c>
      <c r="BO682" s="16" t="e">
        <f>IF(Wedstrijden!#REF!="x","BB","")</f>
        <v>#REF!</v>
      </c>
      <c r="BP682" s="16" t="str">
        <f>IF(Wedstrijden!V679="x","B","")</f>
        <v/>
      </c>
      <c r="BQ682" s="16" t="str">
        <f>IF(Wedstrijden!W679="x","L1","")</f>
        <v/>
      </c>
      <c r="BR682" s="16" t="str">
        <f>IF(Wedstrijden!X679="x","L2","")</f>
        <v/>
      </c>
      <c r="BS682" s="16" t="str">
        <f>IF(Wedstrijden!Y679="x","M1","")</f>
        <v/>
      </c>
      <c r="BT682" s="16" t="str">
        <f>IF(Wedstrijden!Z679="x","M2","")</f>
        <v/>
      </c>
      <c r="BU682" s="16" t="str">
        <f>IF(Wedstrijden!AA679="x","Z1","")</f>
        <v/>
      </c>
      <c r="BV682" s="16" t="str">
        <f>IF(Wedstrijden!AB679="x","Z2","")</f>
        <v/>
      </c>
      <c r="BW682" s="16" t="str">
        <f>IF(COUNTA(Wedstrijden!K679:S679)&lt;&gt;0,1,"")</f>
        <v/>
      </c>
      <c r="BX682" s="16" t="str">
        <f t="shared" si="61"/>
        <v/>
      </c>
      <c r="BY682" s="16" t="str">
        <f>IF(Wedstrijden!K679="x","BB","")</f>
        <v/>
      </c>
      <c r="BZ682" s="16" t="str">
        <f>IF(Wedstrijden!L679="x","B","")</f>
        <v/>
      </c>
      <c r="CA682" s="16" t="str">
        <f>IF(Wedstrijden!M679="x","L1","")</f>
        <v/>
      </c>
      <c r="CB682" s="16" t="str">
        <f>IF(Wedstrijden!N679="x","L2","")</f>
        <v/>
      </c>
      <c r="CC682" s="16" t="str">
        <f>IF(Wedstrijden!O679="x","M1","")</f>
        <v/>
      </c>
      <c r="CD682" s="16" t="str">
        <f>IF(Wedstrijden!P679="x","M2","")</f>
        <v/>
      </c>
      <c r="CE682" s="16" t="str">
        <f>IF(Wedstrijden!Q679="x","Z1","")</f>
        <v/>
      </c>
      <c r="CF682" s="16" t="str">
        <f>IF(Wedstrijden!R679="x","Z2","")</f>
        <v/>
      </c>
      <c r="CG682" s="16" t="str">
        <f>IF(Wedstrijden!S679="x","ZZL","")</f>
        <v/>
      </c>
      <c r="CL682" s="16" t="str">
        <f>IF(COUNTA(Wedstrijden!AQ679:BA679)&lt;&gt;0,2,"")</f>
        <v/>
      </c>
      <c r="CM682" s="16" t="str">
        <f t="shared" si="62"/>
        <v/>
      </c>
      <c r="CN682" s="16" t="str">
        <f>IF(Wedstrijden!AQ679="x","AA","")</f>
        <v/>
      </c>
      <c r="CO682" s="16" t="str">
        <f>IF(Wedstrijden!AR679="x","A","")</f>
        <v/>
      </c>
      <c r="CP682" s="16" t="str">
        <f>IF(Wedstrijden!AS679="x","BB","")</f>
        <v/>
      </c>
      <c r="CQ682" s="16" t="str">
        <f>IF(Wedstrijden!AT679="x","B","")</f>
        <v/>
      </c>
      <c r="CR682" s="16" t="str">
        <f>IF(Wedstrijden!AU679="x","L","")</f>
        <v/>
      </c>
      <c r="CS682" s="16" t="str">
        <f>IF(Wedstrijden!AV679="x","M","")</f>
        <v/>
      </c>
      <c r="CT682" s="16" t="str">
        <f>IF(Wedstrijden!AW679="x","Z","")</f>
        <v/>
      </c>
      <c r="CU682" s="16" t="str">
        <f>IF(Wedstrijden!BA679="x","ZZ","")</f>
        <v/>
      </c>
      <c r="CV682" s="16" t="str">
        <f>IF(COUNTA(Wedstrijden!AH679:AO679)&lt;&gt;0,2,"")</f>
        <v/>
      </c>
      <c r="CW682" s="16" t="str">
        <f t="shared" si="63"/>
        <v/>
      </c>
      <c r="CX682" s="16" t="str">
        <f>IF(Wedstrijden!AH679="x","BB","")</f>
        <v/>
      </c>
      <c r="CY682" s="16" t="str">
        <f>IF(Wedstrijden!AI679="x","B","")</f>
        <v/>
      </c>
      <c r="CZ682" s="16" t="str">
        <f>IF(Wedstrijden!AJ679="x","L","")</f>
        <v/>
      </c>
      <c r="DA682" s="16" t="str">
        <f>IF(Wedstrijden!AK679="x","M","")</f>
        <v/>
      </c>
      <c r="DB682" s="16" t="str">
        <f>IF(Wedstrijden!AL679="x","Z","")</f>
        <v/>
      </c>
      <c r="DC682" s="16" t="str">
        <f>IF(Wedstrijden!AM679="x","ZZ","")</f>
        <v/>
      </c>
      <c r="DD682" s="16" t="str">
        <f>IF(Wedstrijden!AO679="x","1.40","")</f>
        <v/>
      </c>
      <c r="DE682" s="16" t="str">
        <f>IF(COUNTA(Wedstrijden!BC679:BE679)&lt;&gt;0,6,"")</f>
        <v/>
      </c>
      <c r="DF682" s="16" t="str">
        <f t="shared" si="64"/>
        <v/>
      </c>
      <c r="DG682" s="16" t="str">
        <f>IF(Wedstrijden!BC679="x","L","")</f>
        <v/>
      </c>
      <c r="DH682" s="16" t="str">
        <f>IF(Wedstrijden!BD679="x","M","")</f>
        <v/>
      </c>
      <c r="DI682" s="16" t="str">
        <f>IF(Wedstrijden!BE679="x","Z","")</f>
        <v/>
      </c>
      <c r="DJ682" s="16" t="str">
        <f>IF(Wedstrijden!BF679="x","Z","")</f>
        <v/>
      </c>
      <c r="DK682" s="16" t="str">
        <f>IF(COUNTA(Wedstrijden!BH679:BJ679)&lt;&gt;0,6,"")</f>
        <v/>
      </c>
      <c r="DL682" s="16" t="str">
        <f t="shared" si="65"/>
        <v/>
      </c>
      <c r="DM682" s="16" t="str">
        <f>IF(Wedstrijden!BH679="x","L","")</f>
        <v/>
      </c>
      <c r="DN682" s="16" t="str">
        <f>IF(Wedstrijden!BI679="x","M","")</f>
        <v/>
      </c>
      <c r="DO682" s="16" t="str">
        <f>IF(Wedstrijden!BJ679="x","Z","")</f>
        <v/>
      </c>
      <c r="DP682" s="16" t="str">
        <f>IF(Wedstrijden!BK679="x","Z","")</f>
        <v/>
      </c>
    </row>
    <row r="683" spans="1:120" ht="14.4" x14ac:dyDescent="0.3">
      <c r="A683" s="18">
        <f>Wedstrijden!A680</f>
        <v>0</v>
      </c>
      <c r="B683" s="16" t="str">
        <f>IFERROR(VLOOKUP(Wedstrijden!#REF!,#REF!,2,FALSE),"")</f>
        <v/>
      </c>
      <c r="C683" s="16">
        <f>Wedstrijden!E680</f>
        <v>0</v>
      </c>
      <c r="D683" s="16" t="str">
        <f>IFERROR(VLOOKUP(Wedstrijden!#REF!,#REF!,2,FALSE),"")</f>
        <v/>
      </c>
      <c r="E683" s="16" t="str">
        <f>IFERROR(VLOOKUP(Wedstrijden!#REF!,#REF!,5,FALSE),"")</f>
        <v/>
      </c>
      <c r="F683" s="16" t="e">
        <f>IF(Wedstrijden!#REF!&lt;&gt;"",Wedstrijden!#REF!,"")</f>
        <v>#REF!</v>
      </c>
      <c r="G683" s="16" t="e">
        <f>IF(Wedstrijden!#REF!="Indoor",1,0)</f>
        <v>#REF!</v>
      </c>
      <c r="H683" s="16" t="e">
        <f>Wedstrijden!#REF!</f>
        <v>#REF!</v>
      </c>
      <c r="I683" s="16" t="e">
        <f>IF(Wedstrijden!#REF!="Nee",0,IF(Wedstrijden!#REF!="Ja",1,""))</f>
        <v>#REF!</v>
      </c>
      <c r="J683" s="16" t="e">
        <f>IF(Wedstrijden!#REF!&lt;&gt;"",Wedstrijden!#REF!,"")</f>
        <v>#REF!</v>
      </c>
      <c r="BJ683" s="16" t="str">
        <f>IF(COUNTA(Wedstrijden!T680:AB680)&lt;&gt;0,1,"")</f>
        <v/>
      </c>
      <c r="BK683" s="16" t="str">
        <f t="shared" si="60"/>
        <v/>
      </c>
      <c r="BL683" s="16" t="e">
        <f>IF(Wedstrijden!#REF!="x","AA","")</f>
        <v>#REF!</v>
      </c>
      <c r="BM683" s="16" t="e">
        <f>IF(Wedstrijden!#REF!="x","A","")</f>
        <v>#REF!</v>
      </c>
      <c r="BN683" s="16" t="str">
        <f>IF(Wedstrijden!T680="x","B1","")</f>
        <v/>
      </c>
      <c r="BO683" s="16" t="e">
        <f>IF(Wedstrijden!#REF!="x","BB","")</f>
        <v>#REF!</v>
      </c>
      <c r="BP683" s="16" t="str">
        <f>IF(Wedstrijden!V680="x","B","")</f>
        <v/>
      </c>
      <c r="BQ683" s="16" t="str">
        <f>IF(Wedstrijden!W680="x","L1","")</f>
        <v/>
      </c>
      <c r="BR683" s="16" t="str">
        <f>IF(Wedstrijden!X680="x","L2","")</f>
        <v/>
      </c>
      <c r="BS683" s="16" t="str">
        <f>IF(Wedstrijden!Y680="x","M1","")</f>
        <v/>
      </c>
      <c r="BT683" s="16" t="str">
        <f>IF(Wedstrijden!Z680="x","M2","")</f>
        <v/>
      </c>
      <c r="BU683" s="16" t="str">
        <f>IF(Wedstrijden!AA680="x","Z1","")</f>
        <v/>
      </c>
      <c r="BV683" s="16" t="str">
        <f>IF(Wedstrijden!AB680="x","Z2","")</f>
        <v/>
      </c>
      <c r="BW683" s="16" t="str">
        <f>IF(COUNTA(Wedstrijden!K680:S680)&lt;&gt;0,1,"")</f>
        <v/>
      </c>
      <c r="BX683" s="16" t="str">
        <f t="shared" si="61"/>
        <v/>
      </c>
      <c r="BY683" s="16" t="str">
        <f>IF(Wedstrijden!K680="x","BB","")</f>
        <v/>
      </c>
      <c r="BZ683" s="16" t="str">
        <f>IF(Wedstrijden!L680="x","B","")</f>
        <v/>
      </c>
      <c r="CA683" s="16" t="str">
        <f>IF(Wedstrijden!M680="x","L1","")</f>
        <v/>
      </c>
      <c r="CB683" s="16" t="str">
        <f>IF(Wedstrijden!N680="x","L2","")</f>
        <v/>
      </c>
      <c r="CC683" s="16" t="str">
        <f>IF(Wedstrijden!O680="x","M1","")</f>
        <v/>
      </c>
      <c r="CD683" s="16" t="str">
        <f>IF(Wedstrijden!P680="x","M2","")</f>
        <v/>
      </c>
      <c r="CE683" s="16" t="str">
        <f>IF(Wedstrijden!Q680="x","Z1","")</f>
        <v/>
      </c>
      <c r="CF683" s="16" t="str">
        <f>IF(Wedstrijden!R680="x","Z2","")</f>
        <v/>
      </c>
      <c r="CG683" s="16" t="str">
        <f>IF(Wedstrijden!S680="x","ZZL","")</f>
        <v/>
      </c>
      <c r="CL683" s="16" t="str">
        <f>IF(COUNTA(Wedstrijden!AQ680:BA680)&lt;&gt;0,2,"")</f>
        <v/>
      </c>
      <c r="CM683" s="16" t="str">
        <f t="shared" si="62"/>
        <v/>
      </c>
      <c r="CN683" s="16" t="str">
        <f>IF(Wedstrijden!AQ680="x","AA","")</f>
        <v/>
      </c>
      <c r="CO683" s="16" t="str">
        <f>IF(Wedstrijden!AR680="x","A","")</f>
        <v/>
      </c>
      <c r="CP683" s="16" t="str">
        <f>IF(Wedstrijden!AS680="x","BB","")</f>
        <v/>
      </c>
      <c r="CQ683" s="16" t="str">
        <f>IF(Wedstrijden!AT680="x","B","")</f>
        <v/>
      </c>
      <c r="CR683" s="16" t="str">
        <f>IF(Wedstrijden!AU680="x","L","")</f>
        <v/>
      </c>
      <c r="CS683" s="16" t="str">
        <f>IF(Wedstrijden!AV680="x","M","")</f>
        <v/>
      </c>
      <c r="CT683" s="16" t="str">
        <f>IF(Wedstrijden!AW680="x","Z","")</f>
        <v/>
      </c>
      <c r="CU683" s="16" t="str">
        <f>IF(Wedstrijden!BA680="x","ZZ","")</f>
        <v/>
      </c>
      <c r="CV683" s="16" t="str">
        <f>IF(COUNTA(Wedstrijden!AH680:AO680)&lt;&gt;0,2,"")</f>
        <v/>
      </c>
      <c r="CW683" s="16" t="str">
        <f t="shared" si="63"/>
        <v/>
      </c>
      <c r="CX683" s="16" t="str">
        <f>IF(Wedstrijden!AH680="x","BB","")</f>
        <v/>
      </c>
      <c r="CY683" s="16" t="str">
        <f>IF(Wedstrijden!AI680="x","B","")</f>
        <v/>
      </c>
      <c r="CZ683" s="16" t="str">
        <f>IF(Wedstrijden!AJ680="x","L","")</f>
        <v/>
      </c>
      <c r="DA683" s="16" t="str">
        <f>IF(Wedstrijden!AK680="x","M","")</f>
        <v/>
      </c>
      <c r="DB683" s="16" t="str">
        <f>IF(Wedstrijden!AL680="x","Z","")</f>
        <v/>
      </c>
      <c r="DC683" s="16" t="str">
        <f>IF(Wedstrijden!AM680="x","ZZ","")</f>
        <v/>
      </c>
      <c r="DD683" s="16" t="str">
        <f>IF(Wedstrijden!AO680="x","1.40","")</f>
        <v/>
      </c>
      <c r="DE683" s="16" t="str">
        <f>IF(COUNTA(Wedstrijden!BC680:BE680)&lt;&gt;0,6,"")</f>
        <v/>
      </c>
      <c r="DF683" s="16" t="str">
        <f t="shared" si="64"/>
        <v/>
      </c>
      <c r="DG683" s="16" t="str">
        <f>IF(Wedstrijden!BC680="x","L","")</f>
        <v/>
      </c>
      <c r="DH683" s="16" t="str">
        <f>IF(Wedstrijden!BD680="x","M","")</f>
        <v/>
      </c>
      <c r="DI683" s="16" t="str">
        <f>IF(Wedstrijden!BE680="x","Z","")</f>
        <v/>
      </c>
      <c r="DJ683" s="16" t="str">
        <f>IF(Wedstrijden!BF680="x","Z","")</f>
        <v/>
      </c>
      <c r="DK683" s="16" t="str">
        <f>IF(COUNTA(Wedstrijden!BH680:BJ680)&lt;&gt;0,6,"")</f>
        <v/>
      </c>
      <c r="DL683" s="16" t="str">
        <f t="shared" si="65"/>
        <v/>
      </c>
      <c r="DM683" s="16" t="str">
        <f>IF(Wedstrijden!BH680="x","L","")</f>
        <v/>
      </c>
      <c r="DN683" s="16" t="str">
        <f>IF(Wedstrijden!BI680="x","M","")</f>
        <v/>
      </c>
      <c r="DO683" s="16" t="str">
        <f>IF(Wedstrijden!BJ680="x","Z","")</f>
        <v/>
      </c>
      <c r="DP683" s="16" t="str">
        <f>IF(Wedstrijden!BK680="x","Z","")</f>
        <v/>
      </c>
    </row>
    <row r="684" spans="1:120" ht="14.4" x14ac:dyDescent="0.3">
      <c r="A684" s="18">
        <f>Wedstrijden!A681</f>
        <v>0</v>
      </c>
      <c r="B684" s="16" t="str">
        <f>IFERROR(VLOOKUP(Wedstrijden!#REF!,#REF!,2,FALSE),"")</f>
        <v/>
      </c>
      <c r="C684" s="16">
        <f>Wedstrijden!E681</f>
        <v>0</v>
      </c>
      <c r="D684" s="16" t="str">
        <f>IFERROR(VLOOKUP(Wedstrijden!#REF!,#REF!,2,FALSE),"")</f>
        <v/>
      </c>
      <c r="E684" s="16" t="str">
        <f>IFERROR(VLOOKUP(Wedstrijden!#REF!,#REF!,5,FALSE),"")</f>
        <v/>
      </c>
      <c r="F684" s="16" t="e">
        <f>IF(Wedstrijden!#REF!&lt;&gt;"",Wedstrijden!#REF!,"")</f>
        <v>#REF!</v>
      </c>
      <c r="G684" s="16" t="e">
        <f>IF(Wedstrijden!#REF!="Indoor",1,0)</f>
        <v>#REF!</v>
      </c>
      <c r="H684" s="16" t="e">
        <f>Wedstrijden!#REF!</f>
        <v>#REF!</v>
      </c>
      <c r="I684" s="16" t="e">
        <f>IF(Wedstrijden!#REF!="Nee",0,IF(Wedstrijden!#REF!="Ja",1,""))</f>
        <v>#REF!</v>
      </c>
      <c r="J684" s="16" t="e">
        <f>IF(Wedstrijden!#REF!&lt;&gt;"",Wedstrijden!#REF!,"")</f>
        <v>#REF!</v>
      </c>
      <c r="BJ684" s="16" t="str">
        <f>IF(COUNTA(Wedstrijden!T681:AB681)&lt;&gt;0,1,"")</f>
        <v/>
      </c>
      <c r="BK684" s="16" t="str">
        <f t="shared" si="60"/>
        <v/>
      </c>
      <c r="BL684" s="16" t="e">
        <f>IF(Wedstrijden!#REF!="x","AA","")</f>
        <v>#REF!</v>
      </c>
      <c r="BM684" s="16" t="e">
        <f>IF(Wedstrijden!#REF!="x","A","")</f>
        <v>#REF!</v>
      </c>
      <c r="BN684" s="16" t="str">
        <f>IF(Wedstrijden!T681="x","B1","")</f>
        <v/>
      </c>
      <c r="BO684" s="16" t="e">
        <f>IF(Wedstrijden!#REF!="x","BB","")</f>
        <v>#REF!</v>
      </c>
      <c r="BP684" s="16" t="str">
        <f>IF(Wedstrijden!V681="x","B","")</f>
        <v/>
      </c>
      <c r="BQ684" s="16" t="str">
        <f>IF(Wedstrijden!W681="x","L1","")</f>
        <v/>
      </c>
      <c r="BR684" s="16" t="str">
        <f>IF(Wedstrijden!X681="x","L2","")</f>
        <v/>
      </c>
      <c r="BS684" s="16" t="str">
        <f>IF(Wedstrijden!Y681="x","M1","")</f>
        <v/>
      </c>
      <c r="BT684" s="16" t="str">
        <f>IF(Wedstrijden!Z681="x","M2","")</f>
        <v/>
      </c>
      <c r="BU684" s="16" t="str">
        <f>IF(Wedstrijden!AA681="x","Z1","")</f>
        <v/>
      </c>
      <c r="BV684" s="16" t="str">
        <f>IF(Wedstrijden!AB681="x","Z2","")</f>
        <v/>
      </c>
      <c r="BW684" s="16" t="str">
        <f>IF(COUNTA(Wedstrijden!K681:S681)&lt;&gt;0,1,"")</f>
        <v/>
      </c>
      <c r="BX684" s="16" t="str">
        <f t="shared" si="61"/>
        <v/>
      </c>
      <c r="BY684" s="16" t="str">
        <f>IF(Wedstrijden!K681="x","BB","")</f>
        <v/>
      </c>
      <c r="BZ684" s="16" t="str">
        <f>IF(Wedstrijden!L681="x","B","")</f>
        <v/>
      </c>
      <c r="CA684" s="16" t="str">
        <f>IF(Wedstrijden!M681="x","L1","")</f>
        <v/>
      </c>
      <c r="CB684" s="16" t="str">
        <f>IF(Wedstrijden!N681="x","L2","")</f>
        <v/>
      </c>
      <c r="CC684" s="16" t="str">
        <f>IF(Wedstrijden!O681="x","M1","")</f>
        <v/>
      </c>
      <c r="CD684" s="16" t="str">
        <f>IF(Wedstrijden!P681="x","M2","")</f>
        <v/>
      </c>
      <c r="CE684" s="16" t="str">
        <f>IF(Wedstrijden!Q681="x","Z1","")</f>
        <v/>
      </c>
      <c r="CF684" s="16" t="str">
        <f>IF(Wedstrijden!R681="x","Z2","")</f>
        <v/>
      </c>
      <c r="CG684" s="16" t="str">
        <f>IF(Wedstrijden!S681="x","ZZL","")</f>
        <v/>
      </c>
      <c r="CL684" s="16" t="str">
        <f>IF(COUNTA(Wedstrijden!AQ681:BA681)&lt;&gt;0,2,"")</f>
        <v/>
      </c>
      <c r="CM684" s="16" t="str">
        <f t="shared" si="62"/>
        <v/>
      </c>
      <c r="CN684" s="16" t="str">
        <f>IF(Wedstrijden!AQ681="x","AA","")</f>
        <v/>
      </c>
      <c r="CO684" s="16" t="str">
        <f>IF(Wedstrijden!AR681="x","A","")</f>
        <v/>
      </c>
      <c r="CP684" s="16" t="str">
        <f>IF(Wedstrijden!AS681="x","BB","")</f>
        <v/>
      </c>
      <c r="CQ684" s="16" t="str">
        <f>IF(Wedstrijden!AT681="x","B","")</f>
        <v/>
      </c>
      <c r="CR684" s="16" t="str">
        <f>IF(Wedstrijden!AU681="x","L","")</f>
        <v/>
      </c>
      <c r="CS684" s="16" t="str">
        <f>IF(Wedstrijden!AV681="x","M","")</f>
        <v/>
      </c>
      <c r="CT684" s="16" t="str">
        <f>IF(Wedstrijden!AW681="x","Z","")</f>
        <v/>
      </c>
      <c r="CU684" s="16" t="str">
        <f>IF(Wedstrijden!BA681="x","ZZ","")</f>
        <v/>
      </c>
      <c r="CV684" s="16" t="str">
        <f>IF(COUNTA(Wedstrijden!AH681:AO681)&lt;&gt;0,2,"")</f>
        <v/>
      </c>
      <c r="CW684" s="16" t="str">
        <f t="shared" si="63"/>
        <v/>
      </c>
      <c r="CX684" s="16" t="str">
        <f>IF(Wedstrijden!AH681="x","BB","")</f>
        <v/>
      </c>
      <c r="CY684" s="16" t="str">
        <f>IF(Wedstrijden!AI681="x","B","")</f>
        <v/>
      </c>
      <c r="CZ684" s="16" t="str">
        <f>IF(Wedstrijden!AJ681="x","L","")</f>
        <v/>
      </c>
      <c r="DA684" s="16" t="str">
        <f>IF(Wedstrijden!AK681="x","M","")</f>
        <v/>
      </c>
      <c r="DB684" s="16" t="str">
        <f>IF(Wedstrijden!AL681="x","Z","")</f>
        <v/>
      </c>
      <c r="DC684" s="16" t="str">
        <f>IF(Wedstrijden!AM681="x","ZZ","")</f>
        <v/>
      </c>
      <c r="DD684" s="16" t="str">
        <f>IF(Wedstrijden!AO681="x","1.40","")</f>
        <v/>
      </c>
      <c r="DE684" s="16" t="str">
        <f>IF(COUNTA(Wedstrijden!BC681:BE681)&lt;&gt;0,6,"")</f>
        <v/>
      </c>
      <c r="DF684" s="16" t="str">
        <f t="shared" si="64"/>
        <v/>
      </c>
      <c r="DG684" s="16" t="str">
        <f>IF(Wedstrijden!BC681="x","L","")</f>
        <v/>
      </c>
      <c r="DH684" s="16" t="str">
        <f>IF(Wedstrijden!BD681="x","M","")</f>
        <v/>
      </c>
      <c r="DI684" s="16" t="str">
        <f>IF(Wedstrijden!BE681="x","Z","")</f>
        <v/>
      </c>
      <c r="DJ684" s="16" t="str">
        <f>IF(Wedstrijden!BF681="x","Z","")</f>
        <v/>
      </c>
      <c r="DK684" s="16" t="str">
        <f>IF(COUNTA(Wedstrijden!BH681:BJ681)&lt;&gt;0,6,"")</f>
        <v/>
      </c>
      <c r="DL684" s="16" t="str">
        <f t="shared" si="65"/>
        <v/>
      </c>
      <c r="DM684" s="16" t="str">
        <f>IF(Wedstrijden!BH681="x","L","")</f>
        <v/>
      </c>
      <c r="DN684" s="16" t="str">
        <f>IF(Wedstrijden!BI681="x","M","")</f>
        <v/>
      </c>
      <c r="DO684" s="16" t="str">
        <f>IF(Wedstrijden!BJ681="x","Z","")</f>
        <v/>
      </c>
      <c r="DP684" s="16" t="str">
        <f>IF(Wedstrijden!BK681="x","Z","")</f>
        <v/>
      </c>
    </row>
    <row r="685" spans="1:120" ht="14.4" x14ac:dyDescent="0.3">
      <c r="A685" s="18">
        <f>Wedstrijden!A682</f>
        <v>0</v>
      </c>
      <c r="B685" s="16" t="str">
        <f>IFERROR(VLOOKUP(Wedstrijden!#REF!,#REF!,2,FALSE),"")</f>
        <v/>
      </c>
      <c r="C685" s="16">
        <f>Wedstrijden!E682</f>
        <v>0</v>
      </c>
      <c r="D685" s="16" t="str">
        <f>IFERROR(VLOOKUP(Wedstrijden!#REF!,#REF!,2,FALSE),"")</f>
        <v/>
      </c>
      <c r="E685" s="16" t="str">
        <f>IFERROR(VLOOKUP(Wedstrijden!#REF!,#REF!,5,FALSE),"")</f>
        <v/>
      </c>
      <c r="F685" s="16" t="e">
        <f>IF(Wedstrijden!#REF!&lt;&gt;"",Wedstrijden!#REF!,"")</f>
        <v>#REF!</v>
      </c>
      <c r="G685" s="16" t="e">
        <f>IF(Wedstrijden!#REF!="Indoor",1,0)</f>
        <v>#REF!</v>
      </c>
      <c r="H685" s="16" t="e">
        <f>Wedstrijden!#REF!</f>
        <v>#REF!</v>
      </c>
      <c r="I685" s="16" t="e">
        <f>IF(Wedstrijden!#REF!="Nee",0,IF(Wedstrijden!#REF!="Ja",1,""))</f>
        <v>#REF!</v>
      </c>
      <c r="J685" s="16" t="e">
        <f>IF(Wedstrijden!#REF!&lt;&gt;"",Wedstrijden!#REF!,"")</f>
        <v>#REF!</v>
      </c>
      <c r="BJ685" s="16" t="str">
        <f>IF(COUNTA(Wedstrijden!T682:AB682)&lt;&gt;0,1,"")</f>
        <v/>
      </c>
      <c r="BK685" s="16" t="str">
        <f t="shared" si="60"/>
        <v/>
      </c>
      <c r="BL685" s="16" t="e">
        <f>IF(Wedstrijden!#REF!="x","AA","")</f>
        <v>#REF!</v>
      </c>
      <c r="BM685" s="16" t="e">
        <f>IF(Wedstrijden!#REF!="x","A","")</f>
        <v>#REF!</v>
      </c>
      <c r="BN685" s="16" t="str">
        <f>IF(Wedstrijden!T682="x","B1","")</f>
        <v/>
      </c>
      <c r="BO685" s="16" t="e">
        <f>IF(Wedstrijden!#REF!="x","BB","")</f>
        <v>#REF!</v>
      </c>
      <c r="BP685" s="16" t="str">
        <f>IF(Wedstrijden!V682="x","B","")</f>
        <v/>
      </c>
      <c r="BQ685" s="16" t="str">
        <f>IF(Wedstrijden!W682="x","L1","")</f>
        <v/>
      </c>
      <c r="BR685" s="16" t="str">
        <f>IF(Wedstrijden!X682="x","L2","")</f>
        <v/>
      </c>
      <c r="BS685" s="16" t="str">
        <f>IF(Wedstrijden!Y682="x","M1","")</f>
        <v/>
      </c>
      <c r="BT685" s="16" t="str">
        <f>IF(Wedstrijden!Z682="x","M2","")</f>
        <v/>
      </c>
      <c r="BU685" s="16" t="str">
        <f>IF(Wedstrijden!AA682="x","Z1","")</f>
        <v/>
      </c>
      <c r="BV685" s="16" t="str">
        <f>IF(Wedstrijden!AB682="x","Z2","")</f>
        <v/>
      </c>
      <c r="BW685" s="16" t="str">
        <f>IF(COUNTA(Wedstrijden!K682:S682)&lt;&gt;0,1,"")</f>
        <v/>
      </c>
      <c r="BX685" s="16" t="str">
        <f t="shared" si="61"/>
        <v/>
      </c>
      <c r="BY685" s="16" t="str">
        <f>IF(Wedstrijden!K682="x","BB","")</f>
        <v/>
      </c>
      <c r="BZ685" s="16" t="str">
        <f>IF(Wedstrijden!L682="x","B","")</f>
        <v/>
      </c>
      <c r="CA685" s="16" t="str">
        <f>IF(Wedstrijden!M682="x","L1","")</f>
        <v/>
      </c>
      <c r="CB685" s="16" t="str">
        <f>IF(Wedstrijden!N682="x","L2","")</f>
        <v/>
      </c>
      <c r="CC685" s="16" t="str">
        <f>IF(Wedstrijden!O682="x","M1","")</f>
        <v/>
      </c>
      <c r="CD685" s="16" t="str">
        <f>IF(Wedstrijden!P682="x","M2","")</f>
        <v/>
      </c>
      <c r="CE685" s="16" t="str">
        <f>IF(Wedstrijden!Q682="x","Z1","")</f>
        <v/>
      </c>
      <c r="CF685" s="16" t="str">
        <f>IF(Wedstrijden!R682="x","Z2","")</f>
        <v/>
      </c>
      <c r="CG685" s="16" t="str">
        <f>IF(Wedstrijden!S682="x","ZZL","")</f>
        <v/>
      </c>
      <c r="CL685" s="16" t="str">
        <f>IF(COUNTA(Wedstrijden!AQ682:BA682)&lt;&gt;0,2,"")</f>
        <v/>
      </c>
      <c r="CM685" s="16" t="str">
        <f t="shared" si="62"/>
        <v/>
      </c>
      <c r="CN685" s="16" t="str">
        <f>IF(Wedstrijden!AQ682="x","AA","")</f>
        <v/>
      </c>
      <c r="CO685" s="16" t="str">
        <f>IF(Wedstrijden!AR682="x","A","")</f>
        <v/>
      </c>
      <c r="CP685" s="16" t="str">
        <f>IF(Wedstrijden!AS682="x","BB","")</f>
        <v/>
      </c>
      <c r="CQ685" s="16" t="str">
        <f>IF(Wedstrijden!AT682="x","B","")</f>
        <v/>
      </c>
      <c r="CR685" s="16" t="str">
        <f>IF(Wedstrijden!AU682="x","L","")</f>
        <v/>
      </c>
      <c r="CS685" s="16" t="str">
        <f>IF(Wedstrijden!AV682="x","M","")</f>
        <v/>
      </c>
      <c r="CT685" s="16" t="str">
        <f>IF(Wedstrijden!AW682="x","Z","")</f>
        <v/>
      </c>
      <c r="CU685" s="16" t="str">
        <f>IF(Wedstrijden!BA682="x","ZZ","")</f>
        <v/>
      </c>
      <c r="CV685" s="16" t="str">
        <f>IF(COUNTA(Wedstrijden!AH682:AO682)&lt;&gt;0,2,"")</f>
        <v/>
      </c>
      <c r="CW685" s="16" t="str">
        <f t="shared" si="63"/>
        <v/>
      </c>
      <c r="CX685" s="16" t="str">
        <f>IF(Wedstrijden!AH682="x","BB","")</f>
        <v/>
      </c>
      <c r="CY685" s="16" t="str">
        <f>IF(Wedstrijden!AI682="x","B","")</f>
        <v/>
      </c>
      <c r="CZ685" s="16" t="str">
        <f>IF(Wedstrijden!AJ682="x","L","")</f>
        <v/>
      </c>
      <c r="DA685" s="16" t="str">
        <f>IF(Wedstrijden!AK682="x","M","")</f>
        <v/>
      </c>
      <c r="DB685" s="16" t="str">
        <f>IF(Wedstrijden!AL682="x","Z","")</f>
        <v/>
      </c>
      <c r="DC685" s="16" t="str">
        <f>IF(Wedstrijden!AM682="x","ZZ","")</f>
        <v/>
      </c>
      <c r="DD685" s="16" t="str">
        <f>IF(Wedstrijden!AO682="x","1.40","")</f>
        <v/>
      </c>
      <c r="DE685" s="16" t="str">
        <f>IF(COUNTA(Wedstrijden!BC682:BE682)&lt;&gt;0,6,"")</f>
        <v/>
      </c>
      <c r="DF685" s="16" t="str">
        <f t="shared" si="64"/>
        <v/>
      </c>
      <c r="DG685" s="16" t="str">
        <f>IF(Wedstrijden!BC682="x","L","")</f>
        <v/>
      </c>
      <c r="DH685" s="16" t="str">
        <f>IF(Wedstrijden!BD682="x","M","")</f>
        <v/>
      </c>
      <c r="DI685" s="16" t="str">
        <f>IF(Wedstrijden!BE682="x","Z","")</f>
        <v/>
      </c>
      <c r="DJ685" s="16" t="str">
        <f>IF(Wedstrijden!BF682="x","Z","")</f>
        <v/>
      </c>
      <c r="DK685" s="16" t="str">
        <f>IF(COUNTA(Wedstrijden!BH682:BJ682)&lt;&gt;0,6,"")</f>
        <v/>
      </c>
      <c r="DL685" s="16" t="str">
        <f t="shared" si="65"/>
        <v/>
      </c>
      <c r="DM685" s="16" t="str">
        <f>IF(Wedstrijden!BH682="x","L","")</f>
        <v/>
      </c>
      <c r="DN685" s="16" t="str">
        <f>IF(Wedstrijden!BI682="x","M","")</f>
        <v/>
      </c>
      <c r="DO685" s="16" t="str">
        <f>IF(Wedstrijden!BJ682="x","Z","")</f>
        <v/>
      </c>
      <c r="DP685" s="16" t="str">
        <f>IF(Wedstrijden!BK682="x","Z","")</f>
        <v/>
      </c>
    </row>
    <row r="686" spans="1:120" ht="14.4" x14ac:dyDescent="0.3">
      <c r="A686" s="18">
        <f>Wedstrijden!A683</f>
        <v>0</v>
      </c>
      <c r="B686" s="16" t="str">
        <f>IFERROR(VLOOKUP(Wedstrijden!#REF!,#REF!,2,FALSE),"")</f>
        <v/>
      </c>
      <c r="C686" s="16">
        <f>Wedstrijden!E683</f>
        <v>0</v>
      </c>
      <c r="D686" s="16" t="str">
        <f>IFERROR(VLOOKUP(Wedstrijden!#REF!,#REF!,2,FALSE),"")</f>
        <v/>
      </c>
      <c r="E686" s="16" t="str">
        <f>IFERROR(VLOOKUP(Wedstrijden!#REF!,#REF!,5,FALSE),"")</f>
        <v/>
      </c>
      <c r="F686" s="16" t="e">
        <f>IF(Wedstrijden!#REF!&lt;&gt;"",Wedstrijden!#REF!,"")</f>
        <v>#REF!</v>
      </c>
      <c r="G686" s="16" t="e">
        <f>IF(Wedstrijden!#REF!="Indoor",1,0)</f>
        <v>#REF!</v>
      </c>
      <c r="H686" s="16" t="e">
        <f>Wedstrijden!#REF!</f>
        <v>#REF!</v>
      </c>
      <c r="I686" s="16" t="e">
        <f>IF(Wedstrijden!#REF!="Nee",0,IF(Wedstrijden!#REF!="Ja",1,""))</f>
        <v>#REF!</v>
      </c>
      <c r="J686" s="16" t="e">
        <f>IF(Wedstrijden!#REF!&lt;&gt;"",Wedstrijden!#REF!,"")</f>
        <v>#REF!</v>
      </c>
      <c r="BJ686" s="16" t="str">
        <f>IF(COUNTA(Wedstrijden!T683:AB683)&lt;&gt;0,1,"")</f>
        <v/>
      </c>
      <c r="BK686" s="16" t="str">
        <f t="shared" si="60"/>
        <v/>
      </c>
      <c r="BL686" s="16" t="e">
        <f>IF(Wedstrijden!#REF!="x","AA","")</f>
        <v>#REF!</v>
      </c>
      <c r="BM686" s="16" t="e">
        <f>IF(Wedstrijden!#REF!="x","A","")</f>
        <v>#REF!</v>
      </c>
      <c r="BN686" s="16" t="str">
        <f>IF(Wedstrijden!T683="x","B1","")</f>
        <v/>
      </c>
      <c r="BO686" s="16" t="e">
        <f>IF(Wedstrijden!#REF!="x","BB","")</f>
        <v>#REF!</v>
      </c>
      <c r="BP686" s="16" t="str">
        <f>IF(Wedstrijden!V683="x","B","")</f>
        <v/>
      </c>
      <c r="BQ686" s="16" t="str">
        <f>IF(Wedstrijden!W683="x","L1","")</f>
        <v/>
      </c>
      <c r="BR686" s="16" t="str">
        <f>IF(Wedstrijden!X683="x","L2","")</f>
        <v/>
      </c>
      <c r="BS686" s="16" t="str">
        <f>IF(Wedstrijden!Y683="x","M1","")</f>
        <v/>
      </c>
      <c r="BT686" s="16" t="str">
        <f>IF(Wedstrijden!Z683="x","M2","")</f>
        <v/>
      </c>
      <c r="BU686" s="16" t="str">
        <f>IF(Wedstrijden!AA683="x","Z1","")</f>
        <v/>
      </c>
      <c r="BV686" s="16" t="str">
        <f>IF(Wedstrijden!AB683="x","Z2","")</f>
        <v/>
      </c>
      <c r="BW686" s="16" t="str">
        <f>IF(COUNTA(Wedstrijden!K683:S683)&lt;&gt;0,1,"")</f>
        <v/>
      </c>
      <c r="BX686" s="16" t="str">
        <f t="shared" si="61"/>
        <v/>
      </c>
      <c r="BY686" s="16" t="str">
        <f>IF(Wedstrijden!K683="x","BB","")</f>
        <v/>
      </c>
      <c r="BZ686" s="16" t="str">
        <f>IF(Wedstrijden!L683="x","B","")</f>
        <v/>
      </c>
      <c r="CA686" s="16" t="str">
        <f>IF(Wedstrijden!M683="x","L1","")</f>
        <v/>
      </c>
      <c r="CB686" s="16" t="str">
        <f>IF(Wedstrijden!N683="x","L2","")</f>
        <v/>
      </c>
      <c r="CC686" s="16" t="str">
        <f>IF(Wedstrijden!O683="x","M1","")</f>
        <v/>
      </c>
      <c r="CD686" s="16" t="str">
        <f>IF(Wedstrijden!P683="x","M2","")</f>
        <v/>
      </c>
      <c r="CE686" s="16" t="str">
        <f>IF(Wedstrijden!Q683="x","Z1","")</f>
        <v/>
      </c>
      <c r="CF686" s="16" t="str">
        <f>IF(Wedstrijden!R683="x","Z2","")</f>
        <v/>
      </c>
      <c r="CG686" s="16" t="str">
        <f>IF(Wedstrijden!S683="x","ZZL","")</f>
        <v/>
      </c>
      <c r="CL686" s="16" t="str">
        <f>IF(COUNTA(Wedstrijden!AQ683:BA683)&lt;&gt;0,2,"")</f>
        <v/>
      </c>
      <c r="CM686" s="16" t="str">
        <f t="shared" si="62"/>
        <v/>
      </c>
      <c r="CN686" s="16" t="str">
        <f>IF(Wedstrijden!AQ683="x","AA","")</f>
        <v/>
      </c>
      <c r="CO686" s="16" t="str">
        <f>IF(Wedstrijden!AR683="x","A","")</f>
        <v/>
      </c>
      <c r="CP686" s="16" t="str">
        <f>IF(Wedstrijden!AS683="x","BB","")</f>
        <v/>
      </c>
      <c r="CQ686" s="16" t="str">
        <f>IF(Wedstrijden!AT683="x","B","")</f>
        <v/>
      </c>
      <c r="CR686" s="16" t="str">
        <f>IF(Wedstrijden!AU683="x","L","")</f>
        <v/>
      </c>
      <c r="CS686" s="16" t="str">
        <f>IF(Wedstrijden!AV683="x","M","")</f>
        <v/>
      </c>
      <c r="CT686" s="16" t="str">
        <f>IF(Wedstrijden!AW683="x","Z","")</f>
        <v/>
      </c>
      <c r="CU686" s="16" t="str">
        <f>IF(Wedstrijden!BA683="x","ZZ","")</f>
        <v/>
      </c>
      <c r="CV686" s="16" t="str">
        <f>IF(COUNTA(Wedstrijden!AH683:AO683)&lt;&gt;0,2,"")</f>
        <v/>
      </c>
      <c r="CW686" s="16" t="str">
        <f t="shared" si="63"/>
        <v/>
      </c>
      <c r="CX686" s="16" t="str">
        <f>IF(Wedstrijden!AH683="x","BB","")</f>
        <v/>
      </c>
      <c r="CY686" s="16" t="str">
        <f>IF(Wedstrijden!AI683="x","B","")</f>
        <v/>
      </c>
      <c r="CZ686" s="16" t="str">
        <f>IF(Wedstrijden!AJ683="x","L","")</f>
        <v/>
      </c>
      <c r="DA686" s="16" t="str">
        <f>IF(Wedstrijden!AK683="x","M","")</f>
        <v/>
      </c>
      <c r="DB686" s="16" t="str">
        <f>IF(Wedstrijden!AL683="x","Z","")</f>
        <v/>
      </c>
      <c r="DC686" s="16" t="str">
        <f>IF(Wedstrijden!AM683="x","ZZ","")</f>
        <v/>
      </c>
      <c r="DD686" s="16" t="str">
        <f>IF(Wedstrijden!AO683="x","1.40","")</f>
        <v/>
      </c>
      <c r="DE686" s="16" t="str">
        <f>IF(COUNTA(Wedstrijden!BC683:BE683)&lt;&gt;0,6,"")</f>
        <v/>
      </c>
      <c r="DF686" s="16" t="str">
        <f t="shared" si="64"/>
        <v/>
      </c>
      <c r="DG686" s="16" t="str">
        <f>IF(Wedstrijden!BC683="x","L","")</f>
        <v/>
      </c>
      <c r="DH686" s="16" t="str">
        <f>IF(Wedstrijden!BD683="x","M","")</f>
        <v/>
      </c>
      <c r="DI686" s="16" t="str">
        <f>IF(Wedstrijden!BE683="x","Z","")</f>
        <v/>
      </c>
      <c r="DJ686" s="16" t="str">
        <f>IF(Wedstrijden!BF683="x","Z","")</f>
        <v/>
      </c>
      <c r="DK686" s="16" t="str">
        <f>IF(COUNTA(Wedstrijden!BH683:BJ683)&lt;&gt;0,6,"")</f>
        <v/>
      </c>
      <c r="DL686" s="16" t="str">
        <f t="shared" si="65"/>
        <v/>
      </c>
      <c r="DM686" s="16" t="str">
        <f>IF(Wedstrijden!BH683="x","L","")</f>
        <v/>
      </c>
      <c r="DN686" s="16" t="str">
        <f>IF(Wedstrijden!BI683="x","M","")</f>
        <v/>
      </c>
      <c r="DO686" s="16" t="str">
        <f>IF(Wedstrijden!BJ683="x","Z","")</f>
        <v/>
      </c>
      <c r="DP686" s="16" t="str">
        <f>IF(Wedstrijden!BK683="x","Z","")</f>
        <v/>
      </c>
    </row>
    <row r="687" spans="1:120" ht="14.4" x14ac:dyDescent="0.3">
      <c r="A687" s="18">
        <f>Wedstrijden!A684</f>
        <v>0</v>
      </c>
      <c r="B687" s="16" t="str">
        <f>IFERROR(VLOOKUP(Wedstrijden!#REF!,#REF!,2,FALSE),"")</f>
        <v/>
      </c>
      <c r="C687" s="16">
        <f>Wedstrijden!E684</f>
        <v>0</v>
      </c>
      <c r="D687" s="16" t="str">
        <f>IFERROR(VLOOKUP(Wedstrijden!#REF!,#REF!,2,FALSE),"")</f>
        <v/>
      </c>
      <c r="E687" s="16" t="str">
        <f>IFERROR(VLOOKUP(Wedstrijden!#REF!,#REF!,5,FALSE),"")</f>
        <v/>
      </c>
      <c r="F687" s="16" t="e">
        <f>IF(Wedstrijden!#REF!&lt;&gt;"",Wedstrijden!#REF!,"")</f>
        <v>#REF!</v>
      </c>
      <c r="G687" s="16" t="e">
        <f>IF(Wedstrijden!#REF!="Indoor",1,0)</f>
        <v>#REF!</v>
      </c>
      <c r="H687" s="16" t="e">
        <f>Wedstrijden!#REF!</f>
        <v>#REF!</v>
      </c>
      <c r="I687" s="16" t="e">
        <f>IF(Wedstrijden!#REF!="Nee",0,IF(Wedstrijden!#REF!="Ja",1,""))</f>
        <v>#REF!</v>
      </c>
      <c r="J687" s="16" t="e">
        <f>IF(Wedstrijden!#REF!&lt;&gt;"",Wedstrijden!#REF!,"")</f>
        <v>#REF!</v>
      </c>
      <c r="BJ687" s="16" t="str">
        <f>IF(COUNTA(Wedstrijden!T684:AB684)&lt;&gt;0,1,"")</f>
        <v/>
      </c>
      <c r="BK687" s="16" t="str">
        <f t="shared" si="60"/>
        <v/>
      </c>
      <c r="BL687" s="16" t="e">
        <f>IF(Wedstrijden!#REF!="x","AA","")</f>
        <v>#REF!</v>
      </c>
      <c r="BM687" s="16" t="e">
        <f>IF(Wedstrijden!#REF!="x","A","")</f>
        <v>#REF!</v>
      </c>
      <c r="BN687" s="16" t="str">
        <f>IF(Wedstrijden!T684="x","B1","")</f>
        <v/>
      </c>
      <c r="BO687" s="16" t="e">
        <f>IF(Wedstrijden!#REF!="x","BB","")</f>
        <v>#REF!</v>
      </c>
      <c r="BP687" s="16" t="str">
        <f>IF(Wedstrijden!V684="x","B","")</f>
        <v/>
      </c>
      <c r="BQ687" s="16" t="str">
        <f>IF(Wedstrijden!W684="x","L1","")</f>
        <v/>
      </c>
      <c r="BR687" s="16" t="str">
        <f>IF(Wedstrijden!X684="x","L2","")</f>
        <v/>
      </c>
      <c r="BS687" s="16" t="str">
        <f>IF(Wedstrijden!Y684="x","M1","")</f>
        <v/>
      </c>
      <c r="BT687" s="16" t="str">
        <f>IF(Wedstrijden!Z684="x","M2","")</f>
        <v/>
      </c>
      <c r="BU687" s="16" t="str">
        <f>IF(Wedstrijden!AA684="x","Z1","")</f>
        <v/>
      </c>
      <c r="BV687" s="16" t="str">
        <f>IF(Wedstrijden!AB684="x","Z2","")</f>
        <v/>
      </c>
      <c r="BW687" s="16" t="str">
        <f>IF(COUNTA(Wedstrijden!K684:S684)&lt;&gt;0,1,"")</f>
        <v/>
      </c>
      <c r="BX687" s="16" t="str">
        <f t="shared" si="61"/>
        <v/>
      </c>
      <c r="BY687" s="16" t="str">
        <f>IF(Wedstrijden!K684="x","BB","")</f>
        <v/>
      </c>
      <c r="BZ687" s="16" t="str">
        <f>IF(Wedstrijden!L684="x","B","")</f>
        <v/>
      </c>
      <c r="CA687" s="16" t="str">
        <f>IF(Wedstrijden!M684="x","L1","")</f>
        <v/>
      </c>
      <c r="CB687" s="16" t="str">
        <f>IF(Wedstrijden!N684="x","L2","")</f>
        <v/>
      </c>
      <c r="CC687" s="16" t="str">
        <f>IF(Wedstrijden!O684="x","M1","")</f>
        <v/>
      </c>
      <c r="CD687" s="16" t="str">
        <f>IF(Wedstrijden!P684="x","M2","")</f>
        <v/>
      </c>
      <c r="CE687" s="16" t="str">
        <f>IF(Wedstrijden!Q684="x","Z1","")</f>
        <v/>
      </c>
      <c r="CF687" s="16" t="str">
        <f>IF(Wedstrijden!R684="x","Z2","")</f>
        <v/>
      </c>
      <c r="CG687" s="16" t="str">
        <f>IF(Wedstrijden!S684="x","ZZL","")</f>
        <v/>
      </c>
      <c r="CL687" s="16" t="str">
        <f>IF(COUNTA(Wedstrijden!AQ684:BA684)&lt;&gt;0,2,"")</f>
        <v/>
      </c>
      <c r="CM687" s="16" t="str">
        <f t="shared" si="62"/>
        <v/>
      </c>
      <c r="CN687" s="16" t="str">
        <f>IF(Wedstrijden!AQ684="x","AA","")</f>
        <v/>
      </c>
      <c r="CO687" s="16" t="str">
        <f>IF(Wedstrijden!AR684="x","A","")</f>
        <v/>
      </c>
      <c r="CP687" s="16" t="str">
        <f>IF(Wedstrijden!AS684="x","BB","")</f>
        <v/>
      </c>
      <c r="CQ687" s="16" t="str">
        <f>IF(Wedstrijden!AT684="x","B","")</f>
        <v/>
      </c>
      <c r="CR687" s="16" t="str">
        <f>IF(Wedstrijden!AU684="x","L","")</f>
        <v/>
      </c>
      <c r="CS687" s="16" t="str">
        <f>IF(Wedstrijden!AV684="x","M","")</f>
        <v/>
      </c>
      <c r="CT687" s="16" t="str">
        <f>IF(Wedstrijden!AW684="x","Z","")</f>
        <v/>
      </c>
      <c r="CU687" s="16" t="str">
        <f>IF(Wedstrijden!BA684="x","ZZ","")</f>
        <v/>
      </c>
      <c r="CV687" s="16" t="str">
        <f>IF(COUNTA(Wedstrijden!AH684:AO684)&lt;&gt;0,2,"")</f>
        <v/>
      </c>
      <c r="CW687" s="16" t="str">
        <f t="shared" si="63"/>
        <v/>
      </c>
      <c r="CX687" s="16" t="str">
        <f>IF(Wedstrijden!AH684="x","BB","")</f>
        <v/>
      </c>
      <c r="CY687" s="16" t="str">
        <f>IF(Wedstrijden!AI684="x","B","")</f>
        <v/>
      </c>
      <c r="CZ687" s="16" t="str">
        <f>IF(Wedstrijden!AJ684="x","L","")</f>
        <v/>
      </c>
      <c r="DA687" s="16" t="str">
        <f>IF(Wedstrijden!AK684="x","M","")</f>
        <v/>
      </c>
      <c r="DB687" s="16" t="str">
        <f>IF(Wedstrijden!AL684="x","Z","")</f>
        <v/>
      </c>
      <c r="DC687" s="16" t="str">
        <f>IF(Wedstrijden!AM684="x","ZZ","")</f>
        <v/>
      </c>
      <c r="DD687" s="16" t="str">
        <f>IF(Wedstrijden!AO684="x","1.40","")</f>
        <v/>
      </c>
      <c r="DE687" s="16" t="str">
        <f>IF(COUNTA(Wedstrijden!BC684:BE684)&lt;&gt;0,6,"")</f>
        <v/>
      </c>
      <c r="DF687" s="16" t="str">
        <f t="shared" si="64"/>
        <v/>
      </c>
      <c r="DG687" s="16" t="str">
        <f>IF(Wedstrijden!BC684="x","L","")</f>
        <v/>
      </c>
      <c r="DH687" s="16" t="str">
        <f>IF(Wedstrijden!BD684="x","M","")</f>
        <v/>
      </c>
      <c r="DI687" s="16" t="str">
        <f>IF(Wedstrijden!BE684="x","Z","")</f>
        <v/>
      </c>
      <c r="DJ687" s="16" t="str">
        <f>IF(Wedstrijden!BF684="x","Z","")</f>
        <v/>
      </c>
      <c r="DK687" s="16" t="str">
        <f>IF(COUNTA(Wedstrijden!BH684:BJ684)&lt;&gt;0,6,"")</f>
        <v/>
      </c>
      <c r="DL687" s="16" t="str">
        <f t="shared" si="65"/>
        <v/>
      </c>
      <c r="DM687" s="16" t="str">
        <f>IF(Wedstrijden!BH684="x","L","")</f>
        <v/>
      </c>
      <c r="DN687" s="16" t="str">
        <f>IF(Wedstrijden!BI684="x","M","")</f>
        <v/>
      </c>
      <c r="DO687" s="16" t="str">
        <f>IF(Wedstrijden!BJ684="x","Z","")</f>
        <v/>
      </c>
      <c r="DP687" s="16" t="str">
        <f>IF(Wedstrijden!BK684="x","Z","")</f>
        <v/>
      </c>
    </row>
    <row r="688" spans="1:120" ht="14.4" x14ac:dyDescent="0.3">
      <c r="A688" s="18">
        <f>Wedstrijden!A685</f>
        <v>0</v>
      </c>
      <c r="B688" s="16" t="str">
        <f>IFERROR(VLOOKUP(Wedstrijden!#REF!,#REF!,2,FALSE),"")</f>
        <v/>
      </c>
      <c r="C688" s="16">
        <f>Wedstrijden!E685</f>
        <v>0</v>
      </c>
      <c r="D688" s="16" t="str">
        <f>IFERROR(VLOOKUP(Wedstrijden!#REF!,#REF!,2,FALSE),"")</f>
        <v/>
      </c>
      <c r="E688" s="16" t="str">
        <f>IFERROR(VLOOKUP(Wedstrijden!#REF!,#REF!,5,FALSE),"")</f>
        <v/>
      </c>
      <c r="F688" s="16" t="e">
        <f>IF(Wedstrijden!#REF!&lt;&gt;"",Wedstrijden!#REF!,"")</f>
        <v>#REF!</v>
      </c>
      <c r="G688" s="16" t="e">
        <f>IF(Wedstrijden!#REF!="Indoor",1,0)</f>
        <v>#REF!</v>
      </c>
      <c r="H688" s="16" t="e">
        <f>Wedstrijden!#REF!</f>
        <v>#REF!</v>
      </c>
      <c r="I688" s="16" t="e">
        <f>IF(Wedstrijden!#REF!="Nee",0,IF(Wedstrijden!#REF!="Ja",1,""))</f>
        <v>#REF!</v>
      </c>
      <c r="J688" s="16" t="e">
        <f>IF(Wedstrijden!#REF!&lt;&gt;"",Wedstrijden!#REF!,"")</f>
        <v>#REF!</v>
      </c>
      <c r="BJ688" s="16" t="str">
        <f>IF(COUNTA(Wedstrijden!T685:AB685)&lt;&gt;0,1,"")</f>
        <v/>
      </c>
      <c r="BK688" s="16" t="str">
        <f t="shared" si="60"/>
        <v/>
      </c>
      <c r="BL688" s="16" t="e">
        <f>IF(Wedstrijden!#REF!="x","AA","")</f>
        <v>#REF!</v>
      </c>
      <c r="BM688" s="16" t="e">
        <f>IF(Wedstrijden!#REF!="x","A","")</f>
        <v>#REF!</v>
      </c>
      <c r="BN688" s="16" t="str">
        <f>IF(Wedstrijden!T685="x","B1","")</f>
        <v/>
      </c>
      <c r="BO688" s="16" t="e">
        <f>IF(Wedstrijden!#REF!="x","BB","")</f>
        <v>#REF!</v>
      </c>
      <c r="BP688" s="16" t="str">
        <f>IF(Wedstrijden!V685="x","B","")</f>
        <v/>
      </c>
      <c r="BQ688" s="16" t="str">
        <f>IF(Wedstrijden!W685="x","L1","")</f>
        <v/>
      </c>
      <c r="BR688" s="16" t="str">
        <f>IF(Wedstrijden!X685="x","L2","")</f>
        <v/>
      </c>
      <c r="BS688" s="16" t="str">
        <f>IF(Wedstrijden!Y685="x","M1","")</f>
        <v/>
      </c>
      <c r="BT688" s="16" t="str">
        <f>IF(Wedstrijden!Z685="x","M2","")</f>
        <v/>
      </c>
      <c r="BU688" s="16" t="str">
        <f>IF(Wedstrijden!AA685="x","Z1","")</f>
        <v/>
      </c>
      <c r="BV688" s="16" t="str">
        <f>IF(Wedstrijden!AB685="x","Z2","")</f>
        <v/>
      </c>
      <c r="BW688" s="16" t="str">
        <f>IF(COUNTA(Wedstrijden!K685:S685)&lt;&gt;0,1,"")</f>
        <v/>
      </c>
      <c r="BX688" s="16" t="str">
        <f t="shared" si="61"/>
        <v/>
      </c>
      <c r="BY688" s="16" t="str">
        <f>IF(Wedstrijden!K685="x","BB","")</f>
        <v/>
      </c>
      <c r="BZ688" s="16" t="str">
        <f>IF(Wedstrijden!L685="x","B","")</f>
        <v/>
      </c>
      <c r="CA688" s="16" t="str">
        <f>IF(Wedstrijden!M685="x","L1","")</f>
        <v/>
      </c>
      <c r="CB688" s="16" t="str">
        <f>IF(Wedstrijden!N685="x","L2","")</f>
        <v/>
      </c>
      <c r="CC688" s="16" t="str">
        <f>IF(Wedstrijden!O685="x","M1","")</f>
        <v/>
      </c>
      <c r="CD688" s="16" t="str">
        <f>IF(Wedstrijden!P685="x","M2","")</f>
        <v/>
      </c>
      <c r="CE688" s="16" t="str">
        <f>IF(Wedstrijden!Q685="x","Z1","")</f>
        <v/>
      </c>
      <c r="CF688" s="16" t="str">
        <f>IF(Wedstrijden!R685="x","Z2","")</f>
        <v/>
      </c>
      <c r="CG688" s="16" t="str">
        <f>IF(Wedstrijden!S685="x","ZZL","")</f>
        <v/>
      </c>
      <c r="CL688" s="16" t="str">
        <f>IF(COUNTA(Wedstrijden!AQ685:BA685)&lt;&gt;0,2,"")</f>
        <v/>
      </c>
      <c r="CM688" s="16" t="str">
        <f t="shared" si="62"/>
        <v/>
      </c>
      <c r="CN688" s="16" t="str">
        <f>IF(Wedstrijden!AQ685="x","AA","")</f>
        <v/>
      </c>
      <c r="CO688" s="16" t="str">
        <f>IF(Wedstrijden!AR685="x","A","")</f>
        <v/>
      </c>
      <c r="CP688" s="16" t="str">
        <f>IF(Wedstrijden!AS685="x","BB","")</f>
        <v/>
      </c>
      <c r="CQ688" s="16" t="str">
        <f>IF(Wedstrijden!AT685="x","B","")</f>
        <v/>
      </c>
      <c r="CR688" s="16" t="str">
        <f>IF(Wedstrijden!AU685="x","L","")</f>
        <v/>
      </c>
      <c r="CS688" s="16" t="str">
        <f>IF(Wedstrijden!AV685="x","M","")</f>
        <v/>
      </c>
      <c r="CT688" s="16" t="str">
        <f>IF(Wedstrijden!AW685="x","Z","")</f>
        <v/>
      </c>
      <c r="CU688" s="16" t="str">
        <f>IF(Wedstrijden!BA685="x","ZZ","")</f>
        <v/>
      </c>
      <c r="CV688" s="16" t="str">
        <f>IF(COUNTA(Wedstrijden!AH685:AO685)&lt;&gt;0,2,"")</f>
        <v/>
      </c>
      <c r="CW688" s="16" t="str">
        <f t="shared" si="63"/>
        <v/>
      </c>
      <c r="CX688" s="16" t="str">
        <f>IF(Wedstrijden!AH685="x","BB","")</f>
        <v/>
      </c>
      <c r="CY688" s="16" t="str">
        <f>IF(Wedstrijden!AI685="x","B","")</f>
        <v/>
      </c>
      <c r="CZ688" s="16" t="str">
        <f>IF(Wedstrijden!AJ685="x","L","")</f>
        <v/>
      </c>
      <c r="DA688" s="16" t="str">
        <f>IF(Wedstrijden!AK685="x","M","")</f>
        <v/>
      </c>
      <c r="DB688" s="16" t="str">
        <f>IF(Wedstrijden!AL685="x","Z","")</f>
        <v/>
      </c>
      <c r="DC688" s="16" t="str">
        <f>IF(Wedstrijden!AM685="x","ZZ","")</f>
        <v/>
      </c>
      <c r="DD688" s="16" t="str">
        <f>IF(Wedstrijden!AO685="x","1.40","")</f>
        <v/>
      </c>
      <c r="DE688" s="16" t="str">
        <f>IF(COUNTA(Wedstrijden!BC685:BE685)&lt;&gt;0,6,"")</f>
        <v/>
      </c>
      <c r="DF688" s="16" t="str">
        <f t="shared" si="64"/>
        <v/>
      </c>
      <c r="DG688" s="16" t="str">
        <f>IF(Wedstrijden!BC685="x","L","")</f>
        <v/>
      </c>
      <c r="DH688" s="16" t="str">
        <f>IF(Wedstrijden!BD685="x","M","")</f>
        <v/>
      </c>
      <c r="DI688" s="16" t="str">
        <f>IF(Wedstrijden!BE685="x","Z","")</f>
        <v/>
      </c>
      <c r="DJ688" s="16" t="str">
        <f>IF(Wedstrijden!BF685="x","Z","")</f>
        <v/>
      </c>
      <c r="DK688" s="16" t="str">
        <f>IF(COUNTA(Wedstrijden!BH685:BJ685)&lt;&gt;0,6,"")</f>
        <v/>
      </c>
      <c r="DL688" s="16" t="str">
        <f t="shared" si="65"/>
        <v/>
      </c>
      <c r="DM688" s="16" t="str">
        <f>IF(Wedstrijden!BH685="x","L","")</f>
        <v/>
      </c>
      <c r="DN688" s="16" t="str">
        <f>IF(Wedstrijden!BI685="x","M","")</f>
        <v/>
      </c>
      <c r="DO688" s="16" t="str">
        <f>IF(Wedstrijden!BJ685="x","Z","")</f>
        <v/>
      </c>
      <c r="DP688" s="16" t="str">
        <f>IF(Wedstrijden!BK685="x","Z","")</f>
        <v/>
      </c>
    </row>
    <row r="689" spans="1:120" ht="14.4" x14ac:dyDescent="0.3">
      <c r="A689" s="18">
        <f>Wedstrijden!A686</f>
        <v>0</v>
      </c>
      <c r="B689" s="16" t="str">
        <f>IFERROR(VLOOKUP(Wedstrijden!#REF!,#REF!,2,FALSE),"")</f>
        <v/>
      </c>
      <c r="C689" s="16">
        <f>Wedstrijden!E686</f>
        <v>0</v>
      </c>
      <c r="D689" s="16" t="str">
        <f>IFERROR(VLOOKUP(Wedstrijden!#REF!,#REF!,2,FALSE),"")</f>
        <v/>
      </c>
      <c r="E689" s="16" t="str">
        <f>IFERROR(VLOOKUP(Wedstrijden!#REF!,#REF!,5,FALSE),"")</f>
        <v/>
      </c>
      <c r="F689" s="16" t="e">
        <f>IF(Wedstrijden!#REF!&lt;&gt;"",Wedstrijden!#REF!,"")</f>
        <v>#REF!</v>
      </c>
      <c r="G689" s="16" t="e">
        <f>IF(Wedstrijden!#REF!="Indoor",1,0)</f>
        <v>#REF!</v>
      </c>
      <c r="H689" s="16" t="e">
        <f>Wedstrijden!#REF!</f>
        <v>#REF!</v>
      </c>
      <c r="I689" s="16" t="e">
        <f>IF(Wedstrijden!#REF!="Nee",0,IF(Wedstrijden!#REF!="Ja",1,""))</f>
        <v>#REF!</v>
      </c>
      <c r="J689" s="16" t="e">
        <f>IF(Wedstrijden!#REF!&lt;&gt;"",Wedstrijden!#REF!,"")</f>
        <v>#REF!</v>
      </c>
      <c r="BJ689" s="16" t="str">
        <f>IF(COUNTA(Wedstrijden!T686:AB686)&lt;&gt;0,1,"")</f>
        <v/>
      </c>
      <c r="BK689" s="16" t="str">
        <f t="shared" si="60"/>
        <v/>
      </c>
      <c r="BL689" s="16" t="e">
        <f>IF(Wedstrijden!#REF!="x","AA","")</f>
        <v>#REF!</v>
      </c>
      <c r="BM689" s="16" t="e">
        <f>IF(Wedstrijden!#REF!="x","A","")</f>
        <v>#REF!</v>
      </c>
      <c r="BN689" s="16" t="str">
        <f>IF(Wedstrijden!T686="x","B1","")</f>
        <v/>
      </c>
      <c r="BO689" s="16" t="e">
        <f>IF(Wedstrijden!#REF!="x","BB","")</f>
        <v>#REF!</v>
      </c>
      <c r="BP689" s="16" t="str">
        <f>IF(Wedstrijden!V686="x","B","")</f>
        <v/>
      </c>
      <c r="BQ689" s="16" t="str">
        <f>IF(Wedstrijden!W686="x","L1","")</f>
        <v/>
      </c>
      <c r="BR689" s="16" t="str">
        <f>IF(Wedstrijden!X686="x","L2","")</f>
        <v/>
      </c>
      <c r="BS689" s="16" t="str">
        <f>IF(Wedstrijden!Y686="x","M1","")</f>
        <v/>
      </c>
      <c r="BT689" s="16" t="str">
        <f>IF(Wedstrijden!Z686="x","M2","")</f>
        <v/>
      </c>
      <c r="BU689" s="16" t="str">
        <f>IF(Wedstrijden!AA686="x","Z1","")</f>
        <v/>
      </c>
      <c r="BV689" s="16" t="str">
        <f>IF(Wedstrijden!AB686="x","Z2","")</f>
        <v/>
      </c>
      <c r="BW689" s="16" t="str">
        <f>IF(COUNTA(Wedstrijden!K686:S686)&lt;&gt;0,1,"")</f>
        <v/>
      </c>
      <c r="BX689" s="16" t="str">
        <f t="shared" si="61"/>
        <v/>
      </c>
      <c r="BY689" s="16" t="str">
        <f>IF(Wedstrijden!K686="x","BB","")</f>
        <v/>
      </c>
      <c r="BZ689" s="16" t="str">
        <f>IF(Wedstrijden!L686="x","B","")</f>
        <v/>
      </c>
      <c r="CA689" s="16" t="str">
        <f>IF(Wedstrijden!M686="x","L1","")</f>
        <v/>
      </c>
      <c r="CB689" s="16" t="str">
        <f>IF(Wedstrijden!N686="x","L2","")</f>
        <v/>
      </c>
      <c r="CC689" s="16" t="str">
        <f>IF(Wedstrijden!O686="x","M1","")</f>
        <v/>
      </c>
      <c r="CD689" s="16" t="str">
        <f>IF(Wedstrijden!P686="x","M2","")</f>
        <v/>
      </c>
      <c r="CE689" s="16" t="str">
        <f>IF(Wedstrijden!Q686="x","Z1","")</f>
        <v/>
      </c>
      <c r="CF689" s="16" t="str">
        <f>IF(Wedstrijden!R686="x","Z2","")</f>
        <v/>
      </c>
      <c r="CG689" s="16" t="str">
        <f>IF(Wedstrijden!S686="x","ZZL","")</f>
        <v/>
      </c>
      <c r="CL689" s="16" t="str">
        <f>IF(COUNTA(Wedstrijden!AQ686:BA686)&lt;&gt;0,2,"")</f>
        <v/>
      </c>
      <c r="CM689" s="16" t="str">
        <f t="shared" si="62"/>
        <v/>
      </c>
      <c r="CN689" s="16" t="str">
        <f>IF(Wedstrijden!AQ686="x","AA","")</f>
        <v/>
      </c>
      <c r="CO689" s="16" t="str">
        <f>IF(Wedstrijden!AR686="x","A","")</f>
        <v/>
      </c>
      <c r="CP689" s="16" t="str">
        <f>IF(Wedstrijden!AS686="x","BB","")</f>
        <v/>
      </c>
      <c r="CQ689" s="16" t="str">
        <f>IF(Wedstrijden!AT686="x","B","")</f>
        <v/>
      </c>
      <c r="CR689" s="16" t="str">
        <f>IF(Wedstrijden!AU686="x","L","")</f>
        <v/>
      </c>
      <c r="CS689" s="16" t="str">
        <f>IF(Wedstrijden!AV686="x","M","")</f>
        <v/>
      </c>
      <c r="CT689" s="16" t="str">
        <f>IF(Wedstrijden!AW686="x","Z","")</f>
        <v/>
      </c>
      <c r="CU689" s="16" t="str">
        <f>IF(Wedstrijden!BA686="x","ZZ","")</f>
        <v/>
      </c>
      <c r="CV689" s="16" t="str">
        <f>IF(COUNTA(Wedstrijden!AH686:AO686)&lt;&gt;0,2,"")</f>
        <v/>
      </c>
      <c r="CW689" s="16" t="str">
        <f t="shared" si="63"/>
        <v/>
      </c>
      <c r="CX689" s="16" t="str">
        <f>IF(Wedstrijden!AH686="x","BB","")</f>
        <v/>
      </c>
      <c r="CY689" s="16" t="str">
        <f>IF(Wedstrijden!AI686="x","B","")</f>
        <v/>
      </c>
      <c r="CZ689" s="16" t="str">
        <f>IF(Wedstrijden!AJ686="x","L","")</f>
        <v/>
      </c>
      <c r="DA689" s="16" t="str">
        <f>IF(Wedstrijden!AK686="x","M","")</f>
        <v/>
      </c>
      <c r="DB689" s="16" t="str">
        <f>IF(Wedstrijden!AL686="x","Z","")</f>
        <v/>
      </c>
      <c r="DC689" s="16" t="str">
        <f>IF(Wedstrijden!AM686="x","ZZ","")</f>
        <v/>
      </c>
      <c r="DD689" s="16" t="str">
        <f>IF(Wedstrijden!AO686="x","1.40","")</f>
        <v/>
      </c>
      <c r="DE689" s="16" t="str">
        <f>IF(COUNTA(Wedstrijden!BC686:BE686)&lt;&gt;0,6,"")</f>
        <v/>
      </c>
      <c r="DF689" s="16" t="str">
        <f t="shared" si="64"/>
        <v/>
      </c>
      <c r="DG689" s="16" t="str">
        <f>IF(Wedstrijden!BC686="x","L","")</f>
        <v/>
      </c>
      <c r="DH689" s="16" t="str">
        <f>IF(Wedstrijden!BD686="x","M","")</f>
        <v/>
      </c>
      <c r="DI689" s="16" t="str">
        <f>IF(Wedstrijden!BE686="x","Z","")</f>
        <v/>
      </c>
      <c r="DJ689" s="16" t="str">
        <f>IF(Wedstrijden!BF686="x","Z","")</f>
        <v/>
      </c>
      <c r="DK689" s="16" t="str">
        <f>IF(COUNTA(Wedstrijden!BH686:BJ686)&lt;&gt;0,6,"")</f>
        <v/>
      </c>
      <c r="DL689" s="16" t="str">
        <f t="shared" si="65"/>
        <v/>
      </c>
      <c r="DM689" s="16" t="str">
        <f>IF(Wedstrijden!BH686="x","L","")</f>
        <v/>
      </c>
      <c r="DN689" s="16" t="str">
        <f>IF(Wedstrijden!BI686="x","M","")</f>
        <v/>
      </c>
      <c r="DO689" s="16" t="str">
        <f>IF(Wedstrijden!BJ686="x","Z","")</f>
        <v/>
      </c>
      <c r="DP689" s="16" t="str">
        <f>IF(Wedstrijden!BK686="x","Z","")</f>
        <v/>
      </c>
    </row>
    <row r="690" spans="1:120" ht="14.4" x14ac:dyDescent="0.3">
      <c r="A690" s="18">
        <f>Wedstrijden!A687</f>
        <v>0</v>
      </c>
      <c r="B690" s="16" t="str">
        <f>IFERROR(VLOOKUP(Wedstrijden!#REF!,#REF!,2,FALSE),"")</f>
        <v/>
      </c>
      <c r="C690" s="16">
        <f>Wedstrijden!E687</f>
        <v>0</v>
      </c>
      <c r="D690" s="16" t="str">
        <f>IFERROR(VLOOKUP(Wedstrijden!#REF!,#REF!,2,FALSE),"")</f>
        <v/>
      </c>
      <c r="E690" s="16" t="str">
        <f>IFERROR(VLOOKUP(Wedstrijden!#REF!,#REF!,5,FALSE),"")</f>
        <v/>
      </c>
      <c r="F690" s="16" t="e">
        <f>IF(Wedstrijden!#REF!&lt;&gt;"",Wedstrijden!#REF!,"")</f>
        <v>#REF!</v>
      </c>
      <c r="G690" s="16" t="e">
        <f>IF(Wedstrijden!#REF!="Indoor",1,0)</f>
        <v>#REF!</v>
      </c>
      <c r="H690" s="16" t="e">
        <f>Wedstrijden!#REF!</f>
        <v>#REF!</v>
      </c>
      <c r="I690" s="16" t="e">
        <f>IF(Wedstrijden!#REF!="Nee",0,IF(Wedstrijden!#REF!="Ja",1,""))</f>
        <v>#REF!</v>
      </c>
      <c r="J690" s="16" t="e">
        <f>IF(Wedstrijden!#REF!&lt;&gt;"",Wedstrijden!#REF!,"")</f>
        <v>#REF!</v>
      </c>
      <c r="BJ690" s="16" t="str">
        <f>IF(COUNTA(Wedstrijden!T687:AB687)&lt;&gt;0,1,"")</f>
        <v/>
      </c>
      <c r="BK690" s="16" t="str">
        <f t="shared" si="60"/>
        <v/>
      </c>
      <c r="BL690" s="16" t="e">
        <f>IF(Wedstrijden!#REF!="x","AA","")</f>
        <v>#REF!</v>
      </c>
      <c r="BM690" s="16" t="e">
        <f>IF(Wedstrijden!#REF!="x","A","")</f>
        <v>#REF!</v>
      </c>
      <c r="BN690" s="16" t="str">
        <f>IF(Wedstrijden!T687="x","B1","")</f>
        <v/>
      </c>
      <c r="BO690" s="16" t="e">
        <f>IF(Wedstrijden!#REF!="x","BB","")</f>
        <v>#REF!</v>
      </c>
      <c r="BP690" s="16" t="str">
        <f>IF(Wedstrijden!V687="x","B","")</f>
        <v/>
      </c>
      <c r="BQ690" s="16" t="str">
        <f>IF(Wedstrijden!W687="x","L1","")</f>
        <v/>
      </c>
      <c r="BR690" s="16" t="str">
        <f>IF(Wedstrijden!X687="x","L2","")</f>
        <v/>
      </c>
      <c r="BS690" s="16" t="str">
        <f>IF(Wedstrijden!Y687="x","M1","")</f>
        <v/>
      </c>
      <c r="BT690" s="16" t="str">
        <f>IF(Wedstrijden!Z687="x","M2","")</f>
        <v/>
      </c>
      <c r="BU690" s="16" t="str">
        <f>IF(Wedstrijden!AA687="x","Z1","")</f>
        <v/>
      </c>
      <c r="BV690" s="16" t="str">
        <f>IF(Wedstrijden!AB687="x","Z2","")</f>
        <v/>
      </c>
      <c r="BW690" s="16" t="str">
        <f>IF(COUNTA(Wedstrijden!K687:S687)&lt;&gt;0,1,"")</f>
        <v/>
      </c>
      <c r="BX690" s="16" t="str">
        <f t="shared" si="61"/>
        <v/>
      </c>
      <c r="BY690" s="16" t="str">
        <f>IF(Wedstrijden!K687="x","BB","")</f>
        <v/>
      </c>
      <c r="BZ690" s="16" t="str">
        <f>IF(Wedstrijden!L687="x","B","")</f>
        <v/>
      </c>
      <c r="CA690" s="16" t="str">
        <f>IF(Wedstrijden!M687="x","L1","")</f>
        <v/>
      </c>
      <c r="CB690" s="16" t="str">
        <f>IF(Wedstrijden!N687="x","L2","")</f>
        <v/>
      </c>
      <c r="CC690" s="16" t="str">
        <f>IF(Wedstrijden!O687="x","M1","")</f>
        <v/>
      </c>
      <c r="CD690" s="16" t="str">
        <f>IF(Wedstrijden!P687="x","M2","")</f>
        <v/>
      </c>
      <c r="CE690" s="16" t="str">
        <f>IF(Wedstrijden!Q687="x","Z1","")</f>
        <v/>
      </c>
      <c r="CF690" s="16" t="str">
        <f>IF(Wedstrijden!R687="x","Z2","")</f>
        <v/>
      </c>
      <c r="CG690" s="16" t="str">
        <f>IF(Wedstrijden!S687="x","ZZL","")</f>
        <v/>
      </c>
      <c r="CL690" s="16" t="str">
        <f>IF(COUNTA(Wedstrijden!AQ687:BA687)&lt;&gt;0,2,"")</f>
        <v/>
      </c>
      <c r="CM690" s="16" t="str">
        <f t="shared" si="62"/>
        <v/>
      </c>
      <c r="CN690" s="16" t="str">
        <f>IF(Wedstrijden!AQ687="x","AA","")</f>
        <v/>
      </c>
      <c r="CO690" s="16" t="str">
        <f>IF(Wedstrijden!AR687="x","A","")</f>
        <v/>
      </c>
      <c r="CP690" s="16" t="str">
        <f>IF(Wedstrijden!AS687="x","BB","")</f>
        <v/>
      </c>
      <c r="CQ690" s="16" t="str">
        <f>IF(Wedstrijden!AT687="x","B","")</f>
        <v/>
      </c>
      <c r="CR690" s="16" t="str">
        <f>IF(Wedstrijden!AU687="x","L","")</f>
        <v/>
      </c>
      <c r="CS690" s="16" t="str">
        <f>IF(Wedstrijden!AV687="x","M","")</f>
        <v/>
      </c>
      <c r="CT690" s="16" t="str">
        <f>IF(Wedstrijden!AW687="x","Z","")</f>
        <v/>
      </c>
      <c r="CU690" s="16" t="str">
        <f>IF(Wedstrijden!BA687="x","ZZ","")</f>
        <v/>
      </c>
      <c r="CV690" s="16" t="str">
        <f>IF(COUNTA(Wedstrijden!AH687:AO687)&lt;&gt;0,2,"")</f>
        <v/>
      </c>
      <c r="CW690" s="16" t="str">
        <f t="shared" si="63"/>
        <v/>
      </c>
      <c r="CX690" s="16" t="str">
        <f>IF(Wedstrijden!AH687="x","BB","")</f>
        <v/>
      </c>
      <c r="CY690" s="16" t="str">
        <f>IF(Wedstrijden!AI687="x","B","")</f>
        <v/>
      </c>
      <c r="CZ690" s="16" t="str">
        <f>IF(Wedstrijden!AJ687="x","L","")</f>
        <v/>
      </c>
      <c r="DA690" s="16" t="str">
        <f>IF(Wedstrijden!AK687="x","M","")</f>
        <v/>
      </c>
      <c r="DB690" s="16" t="str">
        <f>IF(Wedstrijden!AL687="x","Z","")</f>
        <v/>
      </c>
      <c r="DC690" s="16" t="str">
        <f>IF(Wedstrijden!AM687="x","ZZ","")</f>
        <v/>
      </c>
      <c r="DD690" s="16" t="str">
        <f>IF(Wedstrijden!AO687="x","1.40","")</f>
        <v/>
      </c>
      <c r="DE690" s="16" t="str">
        <f>IF(COUNTA(Wedstrijden!BC687:BE687)&lt;&gt;0,6,"")</f>
        <v/>
      </c>
      <c r="DF690" s="16" t="str">
        <f t="shared" si="64"/>
        <v/>
      </c>
      <c r="DG690" s="16" t="str">
        <f>IF(Wedstrijden!BC687="x","L","")</f>
        <v/>
      </c>
      <c r="DH690" s="16" t="str">
        <f>IF(Wedstrijden!BD687="x","M","")</f>
        <v/>
      </c>
      <c r="DI690" s="16" t="str">
        <f>IF(Wedstrijden!BE687="x","Z","")</f>
        <v/>
      </c>
      <c r="DJ690" s="16" t="str">
        <f>IF(Wedstrijden!BF687="x","Z","")</f>
        <v/>
      </c>
      <c r="DK690" s="16" t="str">
        <f>IF(COUNTA(Wedstrijden!BH687:BJ687)&lt;&gt;0,6,"")</f>
        <v/>
      </c>
      <c r="DL690" s="16" t="str">
        <f t="shared" si="65"/>
        <v/>
      </c>
      <c r="DM690" s="16" t="str">
        <f>IF(Wedstrijden!BH687="x","L","")</f>
        <v/>
      </c>
      <c r="DN690" s="16" t="str">
        <f>IF(Wedstrijden!BI687="x","M","")</f>
        <v/>
      </c>
      <c r="DO690" s="16" t="str">
        <f>IF(Wedstrijden!BJ687="x","Z","")</f>
        <v/>
      </c>
      <c r="DP690" s="16" t="str">
        <f>IF(Wedstrijden!BK687="x","Z","")</f>
        <v/>
      </c>
    </row>
    <row r="691" spans="1:120" ht="14.4" x14ac:dyDescent="0.3">
      <c r="A691" s="18">
        <f>Wedstrijden!A688</f>
        <v>0</v>
      </c>
      <c r="B691" s="16" t="str">
        <f>IFERROR(VLOOKUP(Wedstrijden!#REF!,#REF!,2,FALSE),"")</f>
        <v/>
      </c>
      <c r="C691" s="16">
        <f>Wedstrijden!E688</f>
        <v>0</v>
      </c>
      <c r="D691" s="16" t="str">
        <f>IFERROR(VLOOKUP(Wedstrijden!#REF!,#REF!,2,FALSE),"")</f>
        <v/>
      </c>
      <c r="E691" s="16" t="str">
        <f>IFERROR(VLOOKUP(Wedstrijden!#REF!,#REF!,5,FALSE),"")</f>
        <v/>
      </c>
      <c r="F691" s="16" t="e">
        <f>IF(Wedstrijden!#REF!&lt;&gt;"",Wedstrijden!#REF!,"")</f>
        <v>#REF!</v>
      </c>
      <c r="G691" s="16" t="e">
        <f>IF(Wedstrijden!#REF!="Indoor",1,0)</f>
        <v>#REF!</v>
      </c>
      <c r="H691" s="16" t="e">
        <f>Wedstrijden!#REF!</f>
        <v>#REF!</v>
      </c>
      <c r="I691" s="16" t="e">
        <f>IF(Wedstrijden!#REF!="Nee",0,IF(Wedstrijden!#REF!="Ja",1,""))</f>
        <v>#REF!</v>
      </c>
      <c r="J691" s="16" t="e">
        <f>IF(Wedstrijden!#REF!&lt;&gt;"",Wedstrijden!#REF!,"")</f>
        <v>#REF!</v>
      </c>
      <c r="BJ691" s="16" t="str">
        <f>IF(COUNTA(Wedstrijden!T688:AB688)&lt;&gt;0,1,"")</f>
        <v/>
      </c>
      <c r="BK691" s="16" t="str">
        <f t="shared" si="60"/>
        <v/>
      </c>
      <c r="BL691" s="16" t="e">
        <f>IF(Wedstrijden!#REF!="x","AA","")</f>
        <v>#REF!</v>
      </c>
      <c r="BM691" s="16" t="e">
        <f>IF(Wedstrijden!#REF!="x","A","")</f>
        <v>#REF!</v>
      </c>
      <c r="BN691" s="16" t="str">
        <f>IF(Wedstrijden!T688="x","B1","")</f>
        <v/>
      </c>
      <c r="BO691" s="16" t="e">
        <f>IF(Wedstrijden!#REF!="x","BB","")</f>
        <v>#REF!</v>
      </c>
      <c r="BP691" s="16" t="str">
        <f>IF(Wedstrijden!V688="x","B","")</f>
        <v/>
      </c>
      <c r="BQ691" s="16" t="str">
        <f>IF(Wedstrijden!W688="x","L1","")</f>
        <v/>
      </c>
      <c r="BR691" s="16" t="str">
        <f>IF(Wedstrijden!X688="x","L2","")</f>
        <v/>
      </c>
      <c r="BS691" s="16" t="str">
        <f>IF(Wedstrijden!Y688="x","M1","")</f>
        <v/>
      </c>
      <c r="BT691" s="16" t="str">
        <f>IF(Wedstrijden!Z688="x","M2","")</f>
        <v/>
      </c>
      <c r="BU691" s="16" t="str">
        <f>IF(Wedstrijden!AA688="x","Z1","")</f>
        <v/>
      </c>
      <c r="BV691" s="16" t="str">
        <f>IF(Wedstrijden!AB688="x","Z2","")</f>
        <v/>
      </c>
      <c r="BW691" s="16" t="str">
        <f>IF(COUNTA(Wedstrijden!K688:S688)&lt;&gt;0,1,"")</f>
        <v/>
      </c>
      <c r="BX691" s="16" t="str">
        <f t="shared" si="61"/>
        <v/>
      </c>
      <c r="BY691" s="16" t="str">
        <f>IF(Wedstrijden!K688="x","BB","")</f>
        <v/>
      </c>
      <c r="BZ691" s="16" t="str">
        <f>IF(Wedstrijden!L688="x","B","")</f>
        <v/>
      </c>
      <c r="CA691" s="16" t="str">
        <f>IF(Wedstrijden!M688="x","L1","")</f>
        <v/>
      </c>
      <c r="CB691" s="16" t="str">
        <f>IF(Wedstrijden!N688="x","L2","")</f>
        <v/>
      </c>
      <c r="CC691" s="16" t="str">
        <f>IF(Wedstrijden!O688="x","M1","")</f>
        <v/>
      </c>
      <c r="CD691" s="16" t="str">
        <f>IF(Wedstrijden!P688="x","M2","")</f>
        <v/>
      </c>
      <c r="CE691" s="16" t="str">
        <f>IF(Wedstrijden!Q688="x","Z1","")</f>
        <v/>
      </c>
      <c r="CF691" s="16" t="str">
        <f>IF(Wedstrijden!R688="x","Z2","")</f>
        <v/>
      </c>
      <c r="CG691" s="16" t="str">
        <f>IF(Wedstrijden!S688="x","ZZL","")</f>
        <v/>
      </c>
      <c r="CL691" s="16" t="str">
        <f>IF(COUNTA(Wedstrijden!AQ688:BA688)&lt;&gt;0,2,"")</f>
        <v/>
      </c>
      <c r="CM691" s="16" t="str">
        <f t="shared" si="62"/>
        <v/>
      </c>
      <c r="CN691" s="16" t="str">
        <f>IF(Wedstrijden!AQ688="x","AA","")</f>
        <v/>
      </c>
      <c r="CO691" s="16" t="str">
        <f>IF(Wedstrijden!AR688="x","A","")</f>
        <v/>
      </c>
      <c r="CP691" s="16" t="str">
        <f>IF(Wedstrijden!AS688="x","BB","")</f>
        <v/>
      </c>
      <c r="CQ691" s="16" t="str">
        <f>IF(Wedstrijden!AT688="x","B","")</f>
        <v/>
      </c>
      <c r="CR691" s="16" t="str">
        <f>IF(Wedstrijden!AU688="x","L","")</f>
        <v/>
      </c>
      <c r="CS691" s="16" t="str">
        <f>IF(Wedstrijden!AV688="x","M","")</f>
        <v/>
      </c>
      <c r="CT691" s="16" t="str">
        <f>IF(Wedstrijden!AW688="x","Z","")</f>
        <v/>
      </c>
      <c r="CU691" s="16" t="str">
        <f>IF(Wedstrijden!BA688="x","ZZ","")</f>
        <v/>
      </c>
      <c r="CV691" s="16" t="str">
        <f>IF(COUNTA(Wedstrijden!AH688:AO688)&lt;&gt;0,2,"")</f>
        <v/>
      </c>
      <c r="CW691" s="16" t="str">
        <f t="shared" si="63"/>
        <v/>
      </c>
      <c r="CX691" s="16" t="str">
        <f>IF(Wedstrijden!AH688="x","BB","")</f>
        <v/>
      </c>
      <c r="CY691" s="16" t="str">
        <f>IF(Wedstrijden!AI688="x","B","")</f>
        <v/>
      </c>
      <c r="CZ691" s="16" t="str">
        <f>IF(Wedstrijden!AJ688="x","L","")</f>
        <v/>
      </c>
      <c r="DA691" s="16" t="str">
        <f>IF(Wedstrijden!AK688="x","M","")</f>
        <v/>
      </c>
      <c r="DB691" s="16" t="str">
        <f>IF(Wedstrijden!AL688="x","Z","")</f>
        <v/>
      </c>
      <c r="DC691" s="16" t="str">
        <f>IF(Wedstrijden!AM688="x","ZZ","")</f>
        <v/>
      </c>
      <c r="DD691" s="16" t="str">
        <f>IF(Wedstrijden!AO688="x","1.40","")</f>
        <v/>
      </c>
      <c r="DE691" s="16" t="str">
        <f>IF(COUNTA(Wedstrijden!BC688:BE688)&lt;&gt;0,6,"")</f>
        <v/>
      </c>
      <c r="DF691" s="16" t="str">
        <f t="shared" si="64"/>
        <v/>
      </c>
      <c r="DG691" s="16" t="str">
        <f>IF(Wedstrijden!BC688="x","L","")</f>
        <v/>
      </c>
      <c r="DH691" s="16" t="str">
        <f>IF(Wedstrijden!BD688="x","M","")</f>
        <v/>
      </c>
      <c r="DI691" s="16" t="str">
        <f>IF(Wedstrijden!BE688="x","Z","")</f>
        <v/>
      </c>
      <c r="DJ691" s="16" t="str">
        <f>IF(Wedstrijden!BF688="x","Z","")</f>
        <v/>
      </c>
      <c r="DK691" s="16" t="str">
        <f>IF(COUNTA(Wedstrijden!BH688:BJ688)&lt;&gt;0,6,"")</f>
        <v/>
      </c>
      <c r="DL691" s="16" t="str">
        <f t="shared" si="65"/>
        <v/>
      </c>
      <c r="DM691" s="16" t="str">
        <f>IF(Wedstrijden!BH688="x","L","")</f>
        <v/>
      </c>
      <c r="DN691" s="16" t="str">
        <f>IF(Wedstrijden!BI688="x","M","")</f>
        <v/>
      </c>
      <c r="DO691" s="16" t="str">
        <f>IF(Wedstrijden!BJ688="x","Z","")</f>
        <v/>
      </c>
      <c r="DP691" s="16" t="str">
        <f>IF(Wedstrijden!BK688="x","Z","")</f>
        <v/>
      </c>
    </row>
    <row r="692" spans="1:120" ht="14.4" x14ac:dyDescent="0.3">
      <c r="A692" s="18">
        <f>Wedstrijden!A689</f>
        <v>0</v>
      </c>
      <c r="B692" s="16" t="str">
        <f>IFERROR(VLOOKUP(Wedstrijden!#REF!,#REF!,2,FALSE),"")</f>
        <v/>
      </c>
      <c r="C692" s="16">
        <f>Wedstrijden!E689</f>
        <v>0</v>
      </c>
      <c r="D692" s="16" t="str">
        <f>IFERROR(VLOOKUP(Wedstrijden!#REF!,#REF!,2,FALSE),"")</f>
        <v/>
      </c>
      <c r="E692" s="16" t="str">
        <f>IFERROR(VLOOKUP(Wedstrijden!#REF!,#REF!,5,FALSE),"")</f>
        <v/>
      </c>
      <c r="F692" s="16" t="e">
        <f>IF(Wedstrijden!#REF!&lt;&gt;"",Wedstrijden!#REF!,"")</f>
        <v>#REF!</v>
      </c>
      <c r="G692" s="16" t="e">
        <f>IF(Wedstrijden!#REF!="Indoor",1,0)</f>
        <v>#REF!</v>
      </c>
      <c r="H692" s="16" t="e">
        <f>Wedstrijden!#REF!</f>
        <v>#REF!</v>
      </c>
      <c r="I692" s="16" t="e">
        <f>IF(Wedstrijden!#REF!="Nee",0,IF(Wedstrijden!#REF!="Ja",1,""))</f>
        <v>#REF!</v>
      </c>
      <c r="J692" s="16" t="e">
        <f>IF(Wedstrijden!#REF!&lt;&gt;"",Wedstrijden!#REF!,"")</f>
        <v>#REF!</v>
      </c>
      <c r="BJ692" s="16" t="str">
        <f>IF(COUNTA(Wedstrijden!T689:AB689)&lt;&gt;0,1,"")</f>
        <v/>
      </c>
      <c r="BK692" s="16" t="str">
        <f t="shared" si="60"/>
        <v/>
      </c>
      <c r="BL692" s="16" t="e">
        <f>IF(Wedstrijden!#REF!="x","AA","")</f>
        <v>#REF!</v>
      </c>
      <c r="BM692" s="16" t="e">
        <f>IF(Wedstrijden!#REF!="x","A","")</f>
        <v>#REF!</v>
      </c>
      <c r="BN692" s="16" t="str">
        <f>IF(Wedstrijden!T689="x","B1","")</f>
        <v/>
      </c>
      <c r="BO692" s="16" t="e">
        <f>IF(Wedstrijden!#REF!="x","BB","")</f>
        <v>#REF!</v>
      </c>
      <c r="BP692" s="16" t="str">
        <f>IF(Wedstrijden!V689="x","B","")</f>
        <v/>
      </c>
      <c r="BQ692" s="16" t="str">
        <f>IF(Wedstrijden!W689="x","L1","")</f>
        <v/>
      </c>
      <c r="BR692" s="16" t="str">
        <f>IF(Wedstrijden!X689="x","L2","")</f>
        <v/>
      </c>
      <c r="BS692" s="16" t="str">
        <f>IF(Wedstrijden!Y689="x","M1","")</f>
        <v/>
      </c>
      <c r="BT692" s="16" t="str">
        <f>IF(Wedstrijden!Z689="x","M2","")</f>
        <v/>
      </c>
      <c r="BU692" s="16" t="str">
        <f>IF(Wedstrijden!AA689="x","Z1","")</f>
        <v/>
      </c>
      <c r="BV692" s="16" t="str">
        <f>IF(Wedstrijden!AB689="x","Z2","")</f>
        <v/>
      </c>
      <c r="BW692" s="16" t="str">
        <f>IF(COUNTA(Wedstrijden!K689:S689)&lt;&gt;0,1,"")</f>
        <v/>
      </c>
      <c r="BX692" s="16" t="str">
        <f t="shared" si="61"/>
        <v/>
      </c>
      <c r="BY692" s="16" t="str">
        <f>IF(Wedstrijden!K689="x","BB","")</f>
        <v/>
      </c>
      <c r="BZ692" s="16" t="str">
        <f>IF(Wedstrijden!L689="x","B","")</f>
        <v/>
      </c>
      <c r="CA692" s="16" t="str">
        <f>IF(Wedstrijden!M689="x","L1","")</f>
        <v/>
      </c>
      <c r="CB692" s="16" t="str">
        <f>IF(Wedstrijden!N689="x","L2","")</f>
        <v/>
      </c>
      <c r="CC692" s="16" t="str">
        <f>IF(Wedstrijden!O689="x","M1","")</f>
        <v/>
      </c>
      <c r="CD692" s="16" t="str">
        <f>IF(Wedstrijden!P689="x","M2","")</f>
        <v/>
      </c>
      <c r="CE692" s="16" t="str">
        <f>IF(Wedstrijden!Q689="x","Z1","")</f>
        <v/>
      </c>
      <c r="CF692" s="16" t="str">
        <f>IF(Wedstrijden!R689="x","Z2","")</f>
        <v/>
      </c>
      <c r="CG692" s="16" t="str">
        <f>IF(Wedstrijden!S689="x","ZZL","")</f>
        <v/>
      </c>
      <c r="CL692" s="16" t="str">
        <f>IF(COUNTA(Wedstrijden!AQ689:BA689)&lt;&gt;0,2,"")</f>
        <v/>
      </c>
      <c r="CM692" s="16" t="str">
        <f t="shared" si="62"/>
        <v/>
      </c>
      <c r="CN692" s="16" t="str">
        <f>IF(Wedstrijden!AQ689="x","AA","")</f>
        <v/>
      </c>
      <c r="CO692" s="16" t="str">
        <f>IF(Wedstrijden!AR689="x","A","")</f>
        <v/>
      </c>
      <c r="CP692" s="16" t="str">
        <f>IF(Wedstrijden!AS689="x","BB","")</f>
        <v/>
      </c>
      <c r="CQ692" s="16" t="str">
        <f>IF(Wedstrijden!AT689="x","B","")</f>
        <v/>
      </c>
      <c r="CR692" s="16" t="str">
        <f>IF(Wedstrijden!AU689="x","L","")</f>
        <v/>
      </c>
      <c r="CS692" s="16" t="str">
        <f>IF(Wedstrijden!AV689="x","M","")</f>
        <v/>
      </c>
      <c r="CT692" s="16" t="str">
        <f>IF(Wedstrijden!AW689="x","Z","")</f>
        <v/>
      </c>
      <c r="CU692" s="16" t="str">
        <f>IF(Wedstrijden!BA689="x","ZZ","")</f>
        <v/>
      </c>
      <c r="CV692" s="16" t="str">
        <f>IF(COUNTA(Wedstrijden!AH689:AO689)&lt;&gt;0,2,"")</f>
        <v/>
      </c>
      <c r="CW692" s="16" t="str">
        <f t="shared" si="63"/>
        <v/>
      </c>
      <c r="CX692" s="16" t="str">
        <f>IF(Wedstrijden!AH689="x","BB","")</f>
        <v/>
      </c>
      <c r="CY692" s="16" t="str">
        <f>IF(Wedstrijden!AI689="x","B","")</f>
        <v/>
      </c>
      <c r="CZ692" s="16" t="str">
        <f>IF(Wedstrijden!AJ689="x","L","")</f>
        <v/>
      </c>
      <c r="DA692" s="16" t="str">
        <f>IF(Wedstrijden!AK689="x","M","")</f>
        <v/>
      </c>
      <c r="DB692" s="16" t="str">
        <f>IF(Wedstrijden!AL689="x","Z","")</f>
        <v/>
      </c>
      <c r="DC692" s="16" t="str">
        <f>IF(Wedstrijden!AM689="x","ZZ","")</f>
        <v/>
      </c>
      <c r="DD692" s="16" t="str">
        <f>IF(Wedstrijden!AO689="x","1.40","")</f>
        <v/>
      </c>
      <c r="DE692" s="16" t="str">
        <f>IF(COUNTA(Wedstrijden!BC689:BE689)&lt;&gt;0,6,"")</f>
        <v/>
      </c>
      <c r="DF692" s="16" t="str">
        <f t="shared" si="64"/>
        <v/>
      </c>
      <c r="DG692" s="16" t="str">
        <f>IF(Wedstrijden!BC689="x","L","")</f>
        <v/>
      </c>
      <c r="DH692" s="16" t="str">
        <f>IF(Wedstrijden!BD689="x","M","")</f>
        <v/>
      </c>
      <c r="DI692" s="16" t="str">
        <f>IF(Wedstrijden!BE689="x","Z","")</f>
        <v/>
      </c>
      <c r="DJ692" s="16" t="str">
        <f>IF(Wedstrijden!BF689="x","Z","")</f>
        <v/>
      </c>
      <c r="DK692" s="16" t="str">
        <f>IF(COUNTA(Wedstrijden!BH689:BJ689)&lt;&gt;0,6,"")</f>
        <v/>
      </c>
      <c r="DL692" s="16" t="str">
        <f t="shared" si="65"/>
        <v/>
      </c>
      <c r="DM692" s="16" t="str">
        <f>IF(Wedstrijden!BH689="x","L","")</f>
        <v/>
      </c>
      <c r="DN692" s="16" t="str">
        <f>IF(Wedstrijden!BI689="x","M","")</f>
        <v/>
      </c>
      <c r="DO692" s="16" t="str">
        <f>IF(Wedstrijden!BJ689="x","Z","")</f>
        <v/>
      </c>
      <c r="DP692" s="16" t="str">
        <f>IF(Wedstrijden!BK689="x","Z","")</f>
        <v/>
      </c>
    </row>
    <row r="693" spans="1:120" ht="14.4" x14ac:dyDescent="0.3">
      <c r="A693" s="18">
        <f>Wedstrijden!A690</f>
        <v>0</v>
      </c>
      <c r="B693" s="16" t="str">
        <f>IFERROR(VLOOKUP(Wedstrijden!#REF!,#REF!,2,FALSE),"")</f>
        <v/>
      </c>
      <c r="C693" s="16">
        <f>Wedstrijden!E690</f>
        <v>0</v>
      </c>
      <c r="D693" s="16" t="str">
        <f>IFERROR(VLOOKUP(Wedstrijden!#REF!,#REF!,2,FALSE),"")</f>
        <v/>
      </c>
      <c r="E693" s="16" t="str">
        <f>IFERROR(VLOOKUP(Wedstrijden!#REF!,#REF!,5,FALSE),"")</f>
        <v/>
      </c>
      <c r="F693" s="16" t="e">
        <f>IF(Wedstrijden!#REF!&lt;&gt;"",Wedstrijden!#REF!,"")</f>
        <v>#REF!</v>
      </c>
      <c r="G693" s="16" t="e">
        <f>IF(Wedstrijden!#REF!="Indoor",1,0)</f>
        <v>#REF!</v>
      </c>
      <c r="H693" s="16" t="e">
        <f>Wedstrijden!#REF!</f>
        <v>#REF!</v>
      </c>
      <c r="I693" s="16" t="e">
        <f>IF(Wedstrijden!#REF!="Nee",0,IF(Wedstrijden!#REF!="Ja",1,""))</f>
        <v>#REF!</v>
      </c>
      <c r="J693" s="16" t="e">
        <f>IF(Wedstrijden!#REF!&lt;&gt;"",Wedstrijden!#REF!,"")</f>
        <v>#REF!</v>
      </c>
      <c r="BJ693" s="16" t="str">
        <f>IF(COUNTA(Wedstrijden!T690:AB690)&lt;&gt;0,1,"")</f>
        <v/>
      </c>
      <c r="BK693" s="16" t="str">
        <f t="shared" si="60"/>
        <v/>
      </c>
      <c r="BL693" s="16" t="e">
        <f>IF(Wedstrijden!#REF!="x","AA","")</f>
        <v>#REF!</v>
      </c>
      <c r="BM693" s="16" t="e">
        <f>IF(Wedstrijden!#REF!="x","A","")</f>
        <v>#REF!</v>
      </c>
      <c r="BN693" s="16" t="str">
        <f>IF(Wedstrijden!T690="x","B1","")</f>
        <v/>
      </c>
      <c r="BO693" s="16" t="e">
        <f>IF(Wedstrijden!#REF!="x","BB","")</f>
        <v>#REF!</v>
      </c>
      <c r="BP693" s="16" t="str">
        <f>IF(Wedstrijden!V690="x","B","")</f>
        <v/>
      </c>
      <c r="BQ693" s="16" t="str">
        <f>IF(Wedstrijden!W690="x","L1","")</f>
        <v/>
      </c>
      <c r="BR693" s="16" t="str">
        <f>IF(Wedstrijden!X690="x","L2","")</f>
        <v/>
      </c>
      <c r="BS693" s="16" t="str">
        <f>IF(Wedstrijden!Y690="x","M1","")</f>
        <v/>
      </c>
      <c r="BT693" s="16" t="str">
        <f>IF(Wedstrijden!Z690="x","M2","")</f>
        <v/>
      </c>
      <c r="BU693" s="16" t="str">
        <f>IF(Wedstrijden!AA690="x","Z1","")</f>
        <v/>
      </c>
      <c r="BV693" s="16" t="str">
        <f>IF(Wedstrijden!AB690="x","Z2","")</f>
        <v/>
      </c>
      <c r="BW693" s="16" t="str">
        <f>IF(COUNTA(Wedstrijden!K690:S690)&lt;&gt;0,1,"")</f>
        <v/>
      </c>
      <c r="BX693" s="16" t="str">
        <f t="shared" si="61"/>
        <v/>
      </c>
      <c r="BY693" s="16" t="str">
        <f>IF(Wedstrijden!K690="x","BB","")</f>
        <v/>
      </c>
      <c r="BZ693" s="16" t="str">
        <f>IF(Wedstrijden!L690="x","B","")</f>
        <v/>
      </c>
      <c r="CA693" s="16" t="str">
        <f>IF(Wedstrijden!M690="x","L1","")</f>
        <v/>
      </c>
      <c r="CB693" s="16" t="str">
        <f>IF(Wedstrijden!N690="x","L2","")</f>
        <v/>
      </c>
      <c r="CC693" s="16" t="str">
        <f>IF(Wedstrijden!O690="x","M1","")</f>
        <v/>
      </c>
      <c r="CD693" s="16" t="str">
        <f>IF(Wedstrijden!P690="x","M2","")</f>
        <v/>
      </c>
      <c r="CE693" s="16" t="str">
        <f>IF(Wedstrijden!Q690="x","Z1","")</f>
        <v/>
      </c>
      <c r="CF693" s="16" t="str">
        <f>IF(Wedstrijden!R690="x","Z2","")</f>
        <v/>
      </c>
      <c r="CG693" s="16" t="str">
        <f>IF(Wedstrijden!S690="x","ZZL","")</f>
        <v/>
      </c>
      <c r="CL693" s="16" t="str">
        <f>IF(COUNTA(Wedstrijden!AQ690:BA690)&lt;&gt;0,2,"")</f>
        <v/>
      </c>
      <c r="CM693" s="16" t="str">
        <f t="shared" si="62"/>
        <v/>
      </c>
      <c r="CN693" s="16" t="str">
        <f>IF(Wedstrijden!AQ690="x","AA","")</f>
        <v/>
      </c>
      <c r="CO693" s="16" t="str">
        <f>IF(Wedstrijden!AR690="x","A","")</f>
        <v/>
      </c>
      <c r="CP693" s="16" t="str">
        <f>IF(Wedstrijden!AS690="x","BB","")</f>
        <v/>
      </c>
      <c r="CQ693" s="16" t="str">
        <f>IF(Wedstrijden!AT690="x","B","")</f>
        <v/>
      </c>
      <c r="CR693" s="16" t="str">
        <f>IF(Wedstrijden!AU690="x","L","")</f>
        <v/>
      </c>
      <c r="CS693" s="16" t="str">
        <f>IF(Wedstrijden!AV690="x","M","")</f>
        <v/>
      </c>
      <c r="CT693" s="16" t="str">
        <f>IF(Wedstrijden!AW690="x","Z","")</f>
        <v/>
      </c>
      <c r="CU693" s="16" t="str">
        <f>IF(Wedstrijden!BA690="x","ZZ","")</f>
        <v/>
      </c>
      <c r="CV693" s="16" t="str">
        <f>IF(COUNTA(Wedstrijden!AH690:AO690)&lt;&gt;0,2,"")</f>
        <v/>
      </c>
      <c r="CW693" s="16" t="str">
        <f t="shared" si="63"/>
        <v/>
      </c>
      <c r="CX693" s="16" t="str">
        <f>IF(Wedstrijden!AH690="x","BB","")</f>
        <v/>
      </c>
      <c r="CY693" s="16" t="str">
        <f>IF(Wedstrijden!AI690="x","B","")</f>
        <v/>
      </c>
      <c r="CZ693" s="16" t="str">
        <f>IF(Wedstrijden!AJ690="x","L","")</f>
        <v/>
      </c>
      <c r="DA693" s="16" t="str">
        <f>IF(Wedstrijden!AK690="x","M","")</f>
        <v/>
      </c>
      <c r="DB693" s="16" t="str">
        <f>IF(Wedstrijden!AL690="x","Z","")</f>
        <v/>
      </c>
      <c r="DC693" s="16" t="str">
        <f>IF(Wedstrijden!AM690="x","ZZ","")</f>
        <v/>
      </c>
      <c r="DD693" s="16" t="str">
        <f>IF(Wedstrijden!AO690="x","1.40","")</f>
        <v/>
      </c>
      <c r="DE693" s="16" t="str">
        <f>IF(COUNTA(Wedstrijden!BC690:BE690)&lt;&gt;0,6,"")</f>
        <v/>
      </c>
      <c r="DF693" s="16" t="str">
        <f t="shared" si="64"/>
        <v/>
      </c>
      <c r="DG693" s="16" t="str">
        <f>IF(Wedstrijden!BC690="x","L","")</f>
        <v/>
      </c>
      <c r="DH693" s="16" t="str">
        <f>IF(Wedstrijden!BD690="x","M","")</f>
        <v/>
      </c>
      <c r="DI693" s="16" t="str">
        <f>IF(Wedstrijden!BE690="x","Z","")</f>
        <v/>
      </c>
      <c r="DJ693" s="16" t="str">
        <f>IF(Wedstrijden!BF690="x","Z","")</f>
        <v/>
      </c>
      <c r="DK693" s="16" t="str">
        <f>IF(COUNTA(Wedstrijden!BH690:BJ690)&lt;&gt;0,6,"")</f>
        <v/>
      </c>
      <c r="DL693" s="16" t="str">
        <f t="shared" si="65"/>
        <v/>
      </c>
      <c r="DM693" s="16" t="str">
        <f>IF(Wedstrijden!BH690="x","L","")</f>
        <v/>
      </c>
      <c r="DN693" s="16" t="str">
        <f>IF(Wedstrijden!BI690="x","M","")</f>
        <v/>
      </c>
      <c r="DO693" s="16" t="str">
        <f>IF(Wedstrijden!BJ690="x","Z","")</f>
        <v/>
      </c>
      <c r="DP693" s="16" t="str">
        <f>IF(Wedstrijden!BK690="x","Z","")</f>
        <v/>
      </c>
    </row>
    <row r="694" spans="1:120" ht="14.4" x14ac:dyDescent="0.3">
      <c r="A694" s="18">
        <f>Wedstrijden!A691</f>
        <v>0</v>
      </c>
      <c r="B694" s="16" t="str">
        <f>IFERROR(VLOOKUP(Wedstrijden!#REF!,#REF!,2,FALSE),"")</f>
        <v/>
      </c>
      <c r="C694" s="16">
        <f>Wedstrijden!E691</f>
        <v>0</v>
      </c>
      <c r="D694" s="16" t="str">
        <f>IFERROR(VLOOKUP(Wedstrijden!#REF!,#REF!,2,FALSE),"")</f>
        <v/>
      </c>
      <c r="E694" s="16" t="str">
        <f>IFERROR(VLOOKUP(Wedstrijden!#REF!,#REF!,5,FALSE),"")</f>
        <v/>
      </c>
      <c r="F694" s="16" t="e">
        <f>IF(Wedstrijden!#REF!&lt;&gt;"",Wedstrijden!#REF!,"")</f>
        <v>#REF!</v>
      </c>
      <c r="G694" s="16" t="e">
        <f>IF(Wedstrijden!#REF!="Indoor",1,0)</f>
        <v>#REF!</v>
      </c>
      <c r="H694" s="16" t="e">
        <f>Wedstrijden!#REF!</f>
        <v>#REF!</v>
      </c>
      <c r="I694" s="16" t="e">
        <f>IF(Wedstrijden!#REF!="Nee",0,IF(Wedstrijden!#REF!="Ja",1,""))</f>
        <v>#REF!</v>
      </c>
      <c r="J694" s="16" t="e">
        <f>IF(Wedstrijden!#REF!&lt;&gt;"",Wedstrijden!#REF!,"")</f>
        <v>#REF!</v>
      </c>
      <c r="BJ694" s="16" t="str">
        <f>IF(COUNTA(Wedstrijden!T691:AB691)&lt;&gt;0,1,"")</f>
        <v/>
      </c>
      <c r="BK694" s="16" t="str">
        <f t="shared" si="60"/>
        <v/>
      </c>
      <c r="BL694" s="16" t="e">
        <f>IF(Wedstrijden!#REF!="x","AA","")</f>
        <v>#REF!</v>
      </c>
      <c r="BM694" s="16" t="e">
        <f>IF(Wedstrijden!#REF!="x","A","")</f>
        <v>#REF!</v>
      </c>
      <c r="BN694" s="16" t="str">
        <f>IF(Wedstrijden!T691="x","B1","")</f>
        <v/>
      </c>
      <c r="BO694" s="16" t="e">
        <f>IF(Wedstrijden!#REF!="x","BB","")</f>
        <v>#REF!</v>
      </c>
      <c r="BP694" s="16" t="str">
        <f>IF(Wedstrijden!V691="x","B","")</f>
        <v/>
      </c>
      <c r="BQ694" s="16" t="str">
        <f>IF(Wedstrijden!W691="x","L1","")</f>
        <v/>
      </c>
      <c r="BR694" s="16" t="str">
        <f>IF(Wedstrijden!X691="x","L2","")</f>
        <v/>
      </c>
      <c r="BS694" s="16" t="str">
        <f>IF(Wedstrijden!Y691="x","M1","")</f>
        <v/>
      </c>
      <c r="BT694" s="16" t="str">
        <f>IF(Wedstrijden!Z691="x","M2","")</f>
        <v/>
      </c>
      <c r="BU694" s="16" t="str">
        <f>IF(Wedstrijden!AA691="x","Z1","")</f>
        <v/>
      </c>
      <c r="BV694" s="16" t="str">
        <f>IF(Wedstrijden!AB691="x","Z2","")</f>
        <v/>
      </c>
      <c r="BW694" s="16" t="str">
        <f>IF(COUNTA(Wedstrijden!K691:S691)&lt;&gt;0,1,"")</f>
        <v/>
      </c>
      <c r="BX694" s="16" t="str">
        <f t="shared" si="61"/>
        <v/>
      </c>
      <c r="BY694" s="16" t="str">
        <f>IF(Wedstrijden!K691="x","BB","")</f>
        <v/>
      </c>
      <c r="BZ694" s="16" t="str">
        <f>IF(Wedstrijden!L691="x","B","")</f>
        <v/>
      </c>
      <c r="CA694" s="16" t="str">
        <f>IF(Wedstrijden!M691="x","L1","")</f>
        <v/>
      </c>
      <c r="CB694" s="16" t="str">
        <f>IF(Wedstrijden!N691="x","L2","")</f>
        <v/>
      </c>
      <c r="CC694" s="16" t="str">
        <f>IF(Wedstrijden!O691="x","M1","")</f>
        <v/>
      </c>
      <c r="CD694" s="16" t="str">
        <f>IF(Wedstrijden!P691="x","M2","")</f>
        <v/>
      </c>
      <c r="CE694" s="16" t="str">
        <f>IF(Wedstrijden!Q691="x","Z1","")</f>
        <v/>
      </c>
      <c r="CF694" s="16" t="str">
        <f>IF(Wedstrijden!R691="x","Z2","")</f>
        <v/>
      </c>
      <c r="CG694" s="16" t="str">
        <f>IF(Wedstrijden!S691="x","ZZL","")</f>
        <v/>
      </c>
      <c r="CL694" s="16" t="str">
        <f>IF(COUNTA(Wedstrijden!AQ691:BA691)&lt;&gt;0,2,"")</f>
        <v/>
      </c>
      <c r="CM694" s="16" t="str">
        <f t="shared" si="62"/>
        <v/>
      </c>
      <c r="CN694" s="16" t="str">
        <f>IF(Wedstrijden!AQ691="x","AA","")</f>
        <v/>
      </c>
      <c r="CO694" s="16" t="str">
        <f>IF(Wedstrijden!AR691="x","A","")</f>
        <v/>
      </c>
      <c r="CP694" s="16" t="str">
        <f>IF(Wedstrijden!AS691="x","BB","")</f>
        <v/>
      </c>
      <c r="CQ694" s="16" t="str">
        <f>IF(Wedstrijden!AT691="x","B","")</f>
        <v/>
      </c>
      <c r="CR694" s="16" t="str">
        <f>IF(Wedstrijden!AU691="x","L","")</f>
        <v/>
      </c>
      <c r="CS694" s="16" t="str">
        <f>IF(Wedstrijden!AV691="x","M","")</f>
        <v/>
      </c>
      <c r="CT694" s="16" t="str">
        <f>IF(Wedstrijden!AW691="x","Z","")</f>
        <v/>
      </c>
      <c r="CU694" s="16" t="str">
        <f>IF(Wedstrijden!BA691="x","ZZ","")</f>
        <v/>
      </c>
      <c r="CV694" s="16" t="str">
        <f>IF(COUNTA(Wedstrijden!AH691:AO691)&lt;&gt;0,2,"")</f>
        <v/>
      </c>
      <c r="CW694" s="16" t="str">
        <f t="shared" si="63"/>
        <v/>
      </c>
      <c r="CX694" s="16" t="str">
        <f>IF(Wedstrijden!AH691="x","BB","")</f>
        <v/>
      </c>
      <c r="CY694" s="16" t="str">
        <f>IF(Wedstrijden!AI691="x","B","")</f>
        <v/>
      </c>
      <c r="CZ694" s="16" t="str">
        <f>IF(Wedstrijden!AJ691="x","L","")</f>
        <v/>
      </c>
      <c r="DA694" s="16" t="str">
        <f>IF(Wedstrijden!AK691="x","M","")</f>
        <v/>
      </c>
      <c r="DB694" s="16" t="str">
        <f>IF(Wedstrijden!AL691="x","Z","")</f>
        <v/>
      </c>
      <c r="DC694" s="16" t="str">
        <f>IF(Wedstrijden!AM691="x","ZZ","")</f>
        <v/>
      </c>
      <c r="DD694" s="16" t="str">
        <f>IF(Wedstrijden!AO691="x","1.40","")</f>
        <v/>
      </c>
      <c r="DE694" s="16" t="str">
        <f>IF(COUNTA(Wedstrijden!BC691:BE691)&lt;&gt;0,6,"")</f>
        <v/>
      </c>
      <c r="DF694" s="16" t="str">
        <f t="shared" si="64"/>
        <v/>
      </c>
      <c r="DG694" s="16" t="str">
        <f>IF(Wedstrijden!BC691="x","L","")</f>
        <v/>
      </c>
      <c r="DH694" s="16" t="str">
        <f>IF(Wedstrijden!BD691="x","M","")</f>
        <v/>
      </c>
      <c r="DI694" s="16" t="str">
        <f>IF(Wedstrijden!BE691="x","Z","")</f>
        <v/>
      </c>
      <c r="DJ694" s="16" t="str">
        <f>IF(Wedstrijden!BF691="x","Z","")</f>
        <v/>
      </c>
      <c r="DK694" s="16" t="str">
        <f>IF(COUNTA(Wedstrijden!BH691:BJ691)&lt;&gt;0,6,"")</f>
        <v/>
      </c>
      <c r="DL694" s="16" t="str">
        <f t="shared" si="65"/>
        <v/>
      </c>
      <c r="DM694" s="16" t="str">
        <f>IF(Wedstrijden!BH691="x","L","")</f>
        <v/>
      </c>
      <c r="DN694" s="16" t="str">
        <f>IF(Wedstrijden!BI691="x","M","")</f>
        <v/>
      </c>
      <c r="DO694" s="16" t="str">
        <f>IF(Wedstrijden!BJ691="x","Z","")</f>
        <v/>
      </c>
      <c r="DP694" s="16" t="str">
        <f>IF(Wedstrijden!BK691="x","Z","")</f>
        <v/>
      </c>
    </row>
    <row r="695" spans="1:120" ht="14.4" x14ac:dyDescent="0.3">
      <c r="A695" s="18">
        <f>Wedstrijden!A692</f>
        <v>0</v>
      </c>
      <c r="B695" s="16" t="str">
        <f>IFERROR(VLOOKUP(Wedstrijden!#REF!,#REF!,2,FALSE),"")</f>
        <v/>
      </c>
      <c r="C695" s="16">
        <f>Wedstrijden!E692</f>
        <v>0</v>
      </c>
      <c r="D695" s="16" t="str">
        <f>IFERROR(VLOOKUP(Wedstrijden!#REF!,#REF!,2,FALSE),"")</f>
        <v/>
      </c>
      <c r="E695" s="16" t="str">
        <f>IFERROR(VLOOKUP(Wedstrijden!#REF!,#REF!,5,FALSE),"")</f>
        <v/>
      </c>
      <c r="F695" s="16" t="e">
        <f>IF(Wedstrijden!#REF!&lt;&gt;"",Wedstrijden!#REF!,"")</f>
        <v>#REF!</v>
      </c>
      <c r="G695" s="16" t="e">
        <f>IF(Wedstrijden!#REF!="Indoor",1,0)</f>
        <v>#REF!</v>
      </c>
      <c r="H695" s="16" t="e">
        <f>Wedstrijden!#REF!</f>
        <v>#REF!</v>
      </c>
      <c r="I695" s="16" t="e">
        <f>IF(Wedstrijden!#REF!="Nee",0,IF(Wedstrijden!#REF!="Ja",1,""))</f>
        <v>#REF!</v>
      </c>
      <c r="J695" s="16" t="e">
        <f>IF(Wedstrijden!#REF!&lt;&gt;"",Wedstrijden!#REF!,"")</f>
        <v>#REF!</v>
      </c>
      <c r="BJ695" s="16" t="str">
        <f>IF(COUNTA(Wedstrijden!T692:AB692)&lt;&gt;0,1,"")</f>
        <v/>
      </c>
      <c r="BK695" s="16" t="str">
        <f t="shared" si="60"/>
        <v/>
      </c>
      <c r="BL695" s="16" t="e">
        <f>IF(Wedstrijden!#REF!="x","AA","")</f>
        <v>#REF!</v>
      </c>
      <c r="BM695" s="16" t="e">
        <f>IF(Wedstrijden!#REF!="x","A","")</f>
        <v>#REF!</v>
      </c>
      <c r="BN695" s="16" t="str">
        <f>IF(Wedstrijden!T692="x","B1","")</f>
        <v/>
      </c>
      <c r="BO695" s="16" t="e">
        <f>IF(Wedstrijden!#REF!="x","BB","")</f>
        <v>#REF!</v>
      </c>
      <c r="BP695" s="16" t="str">
        <f>IF(Wedstrijden!V692="x","B","")</f>
        <v/>
      </c>
      <c r="BQ695" s="16" t="str">
        <f>IF(Wedstrijden!W692="x","L1","")</f>
        <v/>
      </c>
      <c r="BR695" s="16" t="str">
        <f>IF(Wedstrijden!X692="x","L2","")</f>
        <v/>
      </c>
      <c r="BS695" s="16" t="str">
        <f>IF(Wedstrijden!Y692="x","M1","")</f>
        <v/>
      </c>
      <c r="BT695" s="16" t="str">
        <f>IF(Wedstrijden!Z692="x","M2","")</f>
        <v/>
      </c>
      <c r="BU695" s="16" t="str">
        <f>IF(Wedstrijden!AA692="x","Z1","")</f>
        <v/>
      </c>
      <c r="BV695" s="16" t="str">
        <f>IF(Wedstrijden!AB692="x","Z2","")</f>
        <v/>
      </c>
      <c r="BW695" s="16" t="str">
        <f>IF(COUNTA(Wedstrijden!K692:S692)&lt;&gt;0,1,"")</f>
        <v/>
      </c>
      <c r="BX695" s="16" t="str">
        <f t="shared" si="61"/>
        <v/>
      </c>
      <c r="BY695" s="16" t="str">
        <f>IF(Wedstrijden!K692="x","BB","")</f>
        <v/>
      </c>
      <c r="BZ695" s="16" t="str">
        <f>IF(Wedstrijden!L692="x","B","")</f>
        <v/>
      </c>
      <c r="CA695" s="16" t="str">
        <f>IF(Wedstrijden!M692="x","L1","")</f>
        <v/>
      </c>
      <c r="CB695" s="16" t="str">
        <f>IF(Wedstrijden!N692="x","L2","")</f>
        <v/>
      </c>
      <c r="CC695" s="16" t="str">
        <f>IF(Wedstrijden!O692="x","M1","")</f>
        <v/>
      </c>
      <c r="CD695" s="16" t="str">
        <f>IF(Wedstrijden!P692="x","M2","")</f>
        <v/>
      </c>
      <c r="CE695" s="16" t="str">
        <f>IF(Wedstrijden!Q692="x","Z1","")</f>
        <v/>
      </c>
      <c r="CF695" s="16" t="str">
        <f>IF(Wedstrijden!R692="x","Z2","")</f>
        <v/>
      </c>
      <c r="CG695" s="16" t="str">
        <f>IF(Wedstrijden!S692="x","ZZL","")</f>
        <v/>
      </c>
      <c r="CL695" s="16" t="str">
        <f>IF(COUNTA(Wedstrijden!AQ692:BA692)&lt;&gt;0,2,"")</f>
        <v/>
      </c>
      <c r="CM695" s="16" t="str">
        <f t="shared" si="62"/>
        <v/>
      </c>
      <c r="CN695" s="16" t="str">
        <f>IF(Wedstrijden!AQ692="x","AA","")</f>
        <v/>
      </c>
      <c r="CO695" s="16" t="str">
        <f>IF(Wedstrijden!AR692="x","A","")</f>
        <v/>
      </c>
      <c r="CP695" s="16" t="str">
        <f>IF(Wedstrijden!AS692="x","BB","")</f>
        <v/>
      </c>
      <c r="CQ695" s="16" t="str">
        <f>IF(Wedstrijden!AT692="x","B","")</f>
        <v/>
      </c>
      <c r="CR695" s="16" t="str">
        <f>IF(Wedstrijden!AU692="x","L","")</f>
        <v/>
      </c>
      <c r="CS695" s="16" t="str">
        <f>IF(Wedstrijden!AV692="x","M","")</f>
        <v/>
      </c>
      <c r="CT695" s="16" t="str">
        <f>IF(Wedstrijden!AW692="x","Z","")</f>
        <v/>
      </c>
      <c r="CU695" s="16" t="str">
        <f>IF(Wedstrijden!BA692="x","ZZ","")</f>
        <v/>
      </c>
      <c r="CV695" s="16" t="str">
        <f>IF(COUNTA(Wedstrijden!AH692:AO692)&lt;&gt;0,2,"")</f>
        <v/>
      </c>
      <c r="CW695" s="16" t="str">
        <f t="shared" si="63"/>
        <v/>
      </c>
      <c r="CX695" s="16" t="str">
        <f>IF(Wedstrijden!AH692="x","BB","")</f>
        <v/>
      </c>
      <c r="CY695" s="16" t="str">
        <f>IF(Wedstrijden!AI692="x","B","")</f>
        <v/>
      </c>
      <c r="CZ695" s="16" t="str">
        <f>IF(Wedstrijden!AJ692="x","L","")</f>
        <v/>
      </c>
      <c r="DA695" s="16" t="str">
        <f>IF(Wedstrijden!AK692="x","M","")</f>
        <v/>
      </c>
      <c r="DB695" s="16" t="str">
        <f>IF(Wedstrijden!AL692="x","Z","")</f>
        <v/>
      </c>
      <c r="DC695" s="16" t="str">
        <f>IF(Wedstrijden!AM692="x","ZZ","")</f>
        <v/>
      </c>
      <c r="DD695" s="16" t="str">
        <f>IF(Wedstrijden!AO692="x","1.40","")</f>
        <v/>
      </c>
      <c r="DE695" s="16" t="str">
        <f>IF(COUNTA(Wedstrijden!BC692:BE692)&lt;&gt;0,6,"")</f>
        <v/>
      </c>
      <c r="DF695" s="16" t="str">
        <f t="shared" si="64"/>
        <v/>
      </c>
      <c r="DG695" s="16" t="str">
        <f>IF(Wedstrijden!BC692="x","L","")</f>
        <v/>
      </c>
      <c r="DH695" s="16" t="str">
        <f>IF(Wedstrijden!BD692="x","M","")</f>
        <v/>
      </c>
      <c r="DI695" s="16" t="str">
        <f>IF(Wedstrijden!BE692="x","Z","")</f>
        <v/>
      </c>
      <c r="DJ695" s="16" t="str">
        <f>IF(Wedstrijden!BF692="x","Z","")</f>
        <v/>
      </c>
      <c r="DK695" s="16" t="str">
        <f>IF(COUNTA(Wedstrijden!BH692:BJ692)&lt;&gt;0,6,"")</f>
        <v/>
      </c>
      <c r="DL695" s="16" t="str">
        <f t="shared" si="65"/>
        <v/>
      </c>
      <c r="DM695" s="16" t="str">
        <f>IF(Wedstrijden!BH692="x","L","")</f>
        <v/>
      </c>
      <c r="DN695" s="16" t="str">
        <f>IF(Wedstrijden!BI692="x","M","")</f>
        <v/>
      </c>
      <c r="DO695" s="16" t="str">
        <f>IF(Wedstrijden!BJ692="x","Z","")</f>
        <v/>
      </c>
      <c r="DP695" s="16" t="str">
        <f>IF(Wedstrijden!BK692="x","Z","")</f>
        <v/>
      </c>
    </row>
    <row r="696" spans="1:120" ht="14.4" x14ac:dyDescent="0.3">
      <c r="A696" s="18">
        <f>Wedstrijden!A693</f>
        <v>0</v>
      </c>
      <c r="B696" s="16" t="str">
        <f>IFERROR(VLOOKUP(Wedstrijden!#REF!,#REF!,2,FALSE),"")</f>
        <v/>
      </c>
      <c r="C696" s="16">
        <f>Wedstrijden!E693</f>
        <v>0</v>
      </c>
      <c r="D696" s="16" t="str">
        <f>IFERROR(VLOOKUP(Wedstrijden!#REF!,#REF!,2,FALSE),"")</f>
        <v/>
      </c>
      <c r="E696" s="16" t="str">
        <f>IFERROR(VLOOKUP(Wedstrijden!#REF!,#REF!,5,FALSE),"")</f>
        <v/>
      </c>
      <c r="F696" s="16" t="e">
        <f>IF(Wedstrijden!#REF!&lt;&gt;"",Wedstrijden!#REF!,"")</f>
        <v>#REF!</v>
      </c>
      <c r="G696" s="16" t="e">
        <f>IF(Wedstrijden!#REF!="Indoor",1,0)</f>
        <v>#REF!</v>
      </c>
      <c r="H696" s="16" t="e">
        <f>Wedstrijden!#REF!</f>
        <v>#REF!</v>
      </c>
      <c r="I696" s="16" t="e">
        <f>IF(Wedstrijden!#REF!="Nee",0,IF(Wedstrijden!#REF!="Ja",1,""))</f>
        <v>#REF!</v>
      </c>
      <c r="J696" s="16" t="e">
        <f>IF(Wedstrijden!#REF!&lt;&gt;"",Wedstrijden!#REF!,"")</f>
        <v>#REF!</v>
      </c>
      <c r="BJ696" s="16" t="str">
        <f>IF(COUNTA(Wedstrijden!T693:AB693)&lt;&gt;0,1,"")</f>
        <v/>
      </c>
      <c r="BK696" s="16" t="str">
        <f t="shared" si="60"/>
        <v/>
      </c>
      <c r="BL696" s="16" t="e">
        <f>IF(Wedstrijden!#REF!="x","AA","")</f>
        <v>#REF!</v>
      </c>
      <c r="BM696" s="16" t="e">
        <f>IF(Wedstrijden!#REF!="x","A","")</f>
        <v>#REF!</v>
      </c>
      <c r="BN696" s="16" t="str">
        <f>IF(Wedstrijden!T693="x","B1","")</f>
        <v/>
      </c>
      <c r="BO696" s="16" t="e">
        <f>IF(Wedstrijden!#REF!="x","BB","")</f>
        <v>#REF!</v>
      </c>
      <c r="BP696" s="16" t="str">
        <f>IF(Wedstrijden!V693="x","B","")</f>
        <v/>
      </c>
      <c r="BQ696" s="16" t="str">
        <f>IF(Wedstrijden!W693="x","L1","")</f>
        <v/>
      </c>
      <c r="BR696" s="16" t="str">
        <f>IF(Wedstrijden!X693="x","L2","")</f>
        <v/>
      </c>
      <c r="BS696" s="16" t="str">
        <f>IF(Wedstrijden!Y693="x","M1","")</f>
        <v/>
      </c>
      <c r="BT696" s="16" t="str">
        <f>IF(Wedstrijden!Z693="x","M2","")</f>
        <v/>
      </c>
      <c r="BU696" s="16" t="str">
        <f>IF(Wedstrijden!AA693="x","Z1","")</f>
        <v/>
      </c>
      <c r="BV696" s="16" t="str">
        <f>IF(Wedstrijden!AB693="x","Z2","")</f>
        <v/>
      </c>
      <c r="BW696" s="16" t="str">
        <f>IF(COUNTA(Wedstrijden!K693:S693)&lt;&gt;0,1,"")</f>
        <v/>
      </c>
      <c r="BX696" s="16" t="str">
        <f t="shared" si="61"/>
        <v/>
      </c>
      <c r="BY696" s="16" t="str">
        <f>IF(Wedstrijden!K693="x","BB","")</f>
        <v/>
      </c>
      <c r="BZ696" s="16" t="str">
        <f>IF(Wedstrijden!L693="x","B","")</f>
        <v/>
      </c>
      <c r="CA696" s="16" t="str">
        <f>IF(Wedstrijden!M693="x","L1","")</f>
        <v/>
      </c>
      <c r="CB696" s="16" t="str">
        <f>IF(Wedstrijden!N693="x","L2","")</f>
        <v/>
      </c>
      <c r="CC696" s="16" t="str">
        <f>IF(Wedstrijden!O693="x","M1","")</f>
        <v/>
      </c>
      <c r="CD696" s="16" t="str">
        <f>IF(Wedstrijden!P693="x","M2","")</f>
        <v/>
      </c>
      <c r="CE696" s="16" t="str">
        <f>IF(Wedstrijden!Q693="x","Z1","")</f>
        <v/>
      </c>
      <c r="CF696" s="16" t="str">
        <f>IF(Wedstrijden!R693="x","Z2","")</f>
        <v/>
      </c>
      <c r="CG696" s="16" t="str">
        <f>IF(Wedstrijden!S693="x","ZZL","")</f>
        <v/>
      </c>
      <c r="CL696" s="16" t="str">
        <f>IF(COUNTA(Wedstrijden!AQ693:BA693)&lt;&gt;0,2,"")</f>
        <v/>
      </c>
      <c r="CM696" s="16" t="str">
        <f t="shared" si="62"/>
        <v/>
      </c>
      <c r="CN696" s="16" t="str">
        <f>IF(Wedstrijden!AQ693="x","AA","")</f>
        <v/>
      </c>
      <c r="CO696" s="16" t="str">
        <f>IF(Wedstrijden!AR693="x","A","")</f>
        <v/>
      </c>
      <c r="CP696" s="16" t="str">
        <f>IF(Wedstrijden!AS693="x","BB","")</f>
        <v/>
      </c>
      <c r="CQ696" s="16" t="str">
        <f>IF(Wedstrijden!AT693="x","B","")</f>
        <v/>
      </c>
      <c r="CR696" s="16" t="str">
        <f>IF(Wedstrijden!AU693="x","L","")</f>
        <v/>
      </c>
      <c r="CS696" s="16" t="str">
        <f>IF(Wedstrijden!AV693="x","M","")</f>
        <v/>
      </c>
      <c r="CT696" s="16" t="str">
        <f>IF(Wedstrijden!AW693="x","Z","")</f>
        <v/>
      </c>
      <c r="CU696" s="16" t="str">
        <f>IF(Wedstrijden!BA693="x","ZZ","")</f>
        <v/>
      </c>
      <c r="CV696" s="16" t="str">
        <f>IF(COUNTA(Wedstrijden!AH693:AO693)&lt;&gt;0,2,"")</f>
        <v/>
      </c>
      <c r="CW696" s="16" t="str">
        <f t="shared" si="63"/>
        <v/>
      </c>
      <c r="CX696" s="16" t="str">
        <f>IF(Wedstrijden!AH693="x","BB","")</f>
        <v/>
      </c>
      <c r="CY696" s="16" t="str">
        <f>IF(Wedstrijden!AI693="x","B","")</f>
        <v/>
      </c>
      <c r="CZ696" s="16" t="str">
        <f>IF(Wedstrijden!AJ693="x","L","")</f>
        <v/>
      </c>
      <c r="DA696" s="16" t="str">
        <f>IF(Wedstrijden!AK693="x","M","")</f>
        <v/>
      </c>
      <c r="DB696" s="16" t="str">
        <f>IF(Wedstrijden!AL693="x","Z","")</f>
        <v/>
      </c>
      <c r="DC696" s="16" t="str">
        <f>IF(Wedstrijden!AM693="x","ZZ","")</f>
        <v/>
      </c>
      <c r="DD696" s="16" t="str">
        <f>IF(Wedstrijden!AO693="x","1.40","")</f>
        <v/>
      </c>
      <c r="DE696" s="16" t="str">
        <f>IF(COUNTA(Wedstrijden!BC693:BE693)&lt;&gt;0,6,"")</f>
        <v/>
      </c>
      <c r="DF696" s="16" t="str">
        <f t="shared" si="64"/>
        <v/>
      </c>
      <c r="DG696" s="16" t="str">
        <f>IF(Wedstrijden!BC693="x","L","")</f>
        <v/>
      </c>
      <c r="DH696" s="16" t="str">
        <f>IF(Wedstrijden!BD693="x","M","")</f>
        <v/>
      </c>
      <c r="DI696" s="16" t="str">
        <f>IF(Wedstrijden!BE693="x","Z","")</f>
        <v/>
      </c>
      <c r="DJ696" s="16" t="str">
        <f>IF(Wedstrijden!BF693="x","Z","")</f>
        <v/>
      </c>
      <c r="DK696" s="16" t="str">
        <f>IF(COUNTA(Wedstrijden!BH693:BJ693)&lt;&gt;0,6,"")</f>
        <v/>
      </c>
      <c r="DL696" s="16" t="str">
        <f t="shared" si="65"/>
        <v/>
      </c>
      <c r="DM696" s="16" t="str">
        <f>IF(Wedstrijden!BH693="x","L","")</f>
        <v/>
      </c>
      <c r="DN696" s="16" t="str">
        <f>IF(Wedstrijden!BI693="x","M","")</f>
        <v/>
      </c>
      <c r="DO696" s="16" t="str">
        <f>IF(Wedstrijden!BJ693="x","Z","")</f>
        <v/>
      </c>
      <c r="DP696" s="16" t="str">
        <f>IF(Wedstrijden!BK693="x","Z","")</f>
        <v/>
      </c>
    </row>
    <row r="697" spans="1:120" ht="14.4" x14ac:dyDescent="0.3">
      <c r="A697" s="18">
        <f>Wedstrijden!A694</f>
        <v>0</v>
      </c>
      <c r="B697" s="16" t="str">
        <f>IFERROR(VLOOKUP(Wedstrijden!#REF!,#REF!,2,FALSE),"")</f>
        <v/>
      </c>
      <c r="C697" s="16">
        <f>Wedstrijden!E694</f>
        <v>0</v>
      </c>
      <c r="D697" s="16" t="str">
        <f>IFERROR(VLOOKUP(Wedstrijden!#REF!,#REF!,2,FALSE),"")</f>
        <v/>
      </c>
      <c r="E697" s="16" t="str">
        <f>IFERROR(VLOOKUP(Wedstrijden!#REF!,#REF!,5,FALSE),"")</f>
        <v/>
      </c>
      <c r="F697" s="16" t="e">
        <f>IF(Wedstrijden!#REF!&lt;&gt;"",Wedstrijden!#REF!,"")</f>
        <v>#REF!</v>
      </c>
      <c r="G697" s="16" t="e">
        <f>IF(Wedstrijden!#REF!="Indoor",1,0)</f>
        <v>#REF!</v>
      </c>
      <c r="H697" s="16" t="e">
        <f>Wedstrijden!#REF!</f>
        <v>#REF!</v>
      </c>
      <c r="I697" s="16" t="e">
        <f>IF(Wedstrijden!#REF!="Nee",0,IF(Wedstrijden!#REF!="Ja",1,""))</f>
        <v>#REF!</v>
      </c>
      <c r="J697" s="16" t="e">
        <f>IF(Wedstrijden!#REF!&lt;&gt;"",Wedstrijden!#REF!,"")</f>
        <v>#REF!</v>
      </c>
      <c r="BJ697" s="16" t="str">
        <f>IF(COUNTA(Wedstrijden!T694:AB694)&lt;&gt;0,1,"")</f>
        <v/>
      </c>
      <c r="BK697" s="16" t="str">
        <f t="shared" si="60"/>
        <v/>
      </c>
      <c r="BL697" s="16" t="e">
        <f>IF(Wedstrijden!#REF!="x","AA","")</f>
        <v>#REF!</v>
      </c>
      <c r="BM697" s="16" t="e">
        <f>IF(Wedstrijden!#REF!="x","A","")</f>
        <v>#REF!</v>
      </c>
      <c r="BN697" s="16" t="str">
        <f>IF(Wedstrijden!T694="x","B1","")</f>
        <v/>
      </c>
      <c r="BO697" s="16" t="e">
        <f>IF(Wedstrijden!#REF!="x","BB","")</f>
        <v>#REF!</v>
      </c>
      <c r="BP697" s="16" t="str">
        <f>IF(Wedstrijden!V694="x","B","")</f>
        <v/>
      </c>
      <c r="BQ697" s="16" t="str">
        <f>IF(Wedstrijden!W694="x","L1","")</f>
        <v/>
      </c>
      <c r="BR697" s="16" t="str">
        <f>IF(Wedstrijden!X694="x","L2","")</f>
        <v/>
      </c>
      <c r="BS697" s="16" t="str">
        <f>IF(Wedstrijden!Y694="x","M1","")</f>
        <v/>
      </c>
      <c r="BT697" s="16" t="str">
        <f>IF(Wedstrijden!Z694="x","M2","")</f>
        <v/>
      </c>
      <c r="BU697" s="16" t="str">
        <f>IF(Wedstrijden!AA694="x","Z1","")</f>
        <v/>
      </c>
      <c r="BV697" s="16" t="str">
        <f>IF(Wedstrijden!AB694="x","Z2","")</f>
        <v/>
      </c>
      <c r="BW697" s="16" t="str">
        <f>IF(COUNTA(Wedstrijden!K694:S694)&lt;&gt;0,1,"")</f>
        <v/>
      </c>
      <c r="BX697" s="16" t="str">
        <f t="shared" si="61"/>
        <v/>
      </c>
      <c r="BY697" s="16" t="str">
        <f>IF(Wedstrijden!K694="x","BB","")</f>
        <v/>
      </c>
      <c r="BZ697" s="16" t="str">
        <f>IF(Wedstrijden!L694="x","B","")</f>
        <v/>
      </c>
      <c r="CA697" s="16" t="str">
        <f>IF(Wedstrijden!M694="x","L1","")</f>
        <v/>
      </c>
      <c r="CB697" s="16" t="str">
        <f>IF(Wedstrijden!N694="x","L2","")</f>
        <v/>
      </c>
      <c r="CC697" s="16" t="str">
        <f>IF(Wedstrijden!O694="x","M1","")</f>
        <v/>
      </c>
      <c r="CD697" s="16" t="str">
        <f>IF(Wedstrijden!P694="x","M2","")</f>
        <v/>
      </c>
      <c r="CE697" s="16" t="str">
        <f>IF(Wedstrijden!Q694="x","Z1","")</f>
        <v/>
      </c>
      <c r="CF697" s="16" t="str">
        <f>IF(Wedstrijden!R694="x","Z2","")</f>
        <v/>
      </c>
      <c r="CG697" s="16" t="str">
        <f>IF(Wedstrijden!S694="x","ZZL","")</f>
        <v/>
      </c>
      <c r="CL697" s="16" t="str">
        <f>IF(COUNTA(Wedstrijden!AQ694:BA694)&lt;&gt;0,2,"")</f>
        <v/>
      </c>
      <c r="CM697" s="16" t="str">
        <f t="shared" si="62"/>
        <v/>
      </c>
      <c r="CN697" s="16" t="str">
        <f>IF(Wedstrijden!AQ694="x","AA","")</f>
        <v/>
      </c>
      <c r="CO697" s="16" t="str">
        <f>IF(Wedstrijden!AR694="x","A","")</f>
        <v/>
      </c>
      <c r="CP697" s="16" t="str">
        <f>IF(Wedstrijden!AS694="x","BB","")</f>
        <v/>
      </c>
      <c r="CQ697" s="16" t="str">
        <f>IF(Wedstrijden!AT694="x","B","")</f>
        <v/>
      </c>
      <c r="CR697" s="16" t="str">
        <f>IF(Wedstrijden!AU694="x","L","")</f>
        <v/>
      </c>
      <c r="CS697" s="16" t="str">
        <f>IF(Wedstrijden!AV694="x","M","")</f>
        <v/>
      </c>
      <c r="CT697" s="16" t="str">
        <f>IF(Wedstrijden!AW694="x","Z","")</f>
        <v/>
      </c>
      <c r="CU697" s="16" t="str">
        <f>IF(Wedstrijden!BA694="x","ZZ","")</f>
        <v/>
      </c>
      <c r="CV697" s="16" t="str">
        <f>IF(COUNTA(Wedstrijden!AH694:AO694)&lt;&gt;0,2,"")</f>
        <v/>
      </c>
      <c r="CW697" s="16" t="str">
        <f t="shared" si="63"/>
        <v/>
      </c>
      <c r="CX697" s="16" t="str">
        <f>IF(Wedstrijden!AH694="x","BB","")</f>
        <v/>
      </c>
      <c r="CY697" s="16" t="str">
        <f>IF(Wedstrijden!AI694="x","B","")</f>
        <v/>
      </c>
      <c r="CZ697" s="16" t="str">
        <f>IF(Wedstrijden!AJ694="x","L","")</f>
        <v/>
      </c>
      <c r="DA697" s="16" t="str">
        <f>IF(Wedstrijden!AK694="x","M","")</f>
        <v/>
      </c>
      <c r="DB697" s="16" t="str">
        <f>IF(Wedstrijden!AL694="x","Z","")</f>
        <v/>
      </c>
      <c r="DC697" s="16" t="str">
        <f>IF(Wedstrijden!AM694="x","ZZ","")</f>
        <v/>
      </c>
      <c r="DD697" s="16" t="str">
        <f>IF(Wedstrijden!AO694="x","1.40","")</f>
        <v/>
      </c>
      <c r="DE697" s="16" t="str">
        <f>IF(COUNTA(Wedstrijden!BC694:BE694)&lt;&gt;0,6,"")</f>
        <v/>
      </c>
      <c r="DF697" s="16" t="str">
        <f t="shared" si="64"/>
        <v/>
      </c>
      <c r="DG697" s="16" t="str">
        <f>IF(Wedstrijden!BC694="x","L","")</f>
        <v/>
      </c>
      <c r="DH697" s="16" t="str">
        <f>IF(Wedstrijden!BD694="x","M","")</f>
        <v/>
      </c>
      <c r="DI697" s="16" t="str">
        <f>IF(Wedstrijden!BE694="x","Z","")</f>
        <v/>
      </c>
      <c r="DJ697" s="16" t="str">
        <f>IF(Wedstrijden!BF694="x","Z","")</f>
        <v/>
      </c>
      <c r="DK697" s="16" t="str">
        <f>IF(COUNTA(Wedstrijden!BH694:BJ694)&lt;&gt;0,6,"")</f>
        <v/>
      </c>
      <c r="DL697" s="16" t="str">
        <f t="shared" si="65"/>
        <v/>
      </c>
      <c r="DM697" s="16" t="str">
        <f>IF(Wedstrijden!BH694="x","L","")</f>
        <v/>
      </c>
      <c r="DN697" s="16" t="str">
        <f>IF(Wedstrijden!BI694="x","M","")</f>
        <v/>
      </c>
      <c r="DO697" s="16" t="str">
        <f>IF(Wedstrijden!BJ694="x","Z","")</f>
        <v/>
      </c>
      <c r="DP697" s="16" t="str">
        <f>IF(Wedstrijden!BK694="x","Z","")</f>
        <v/>
      </c>
    </row>
    <row r="698" spans="1:120" ht="14.4" x14ac:dyDescent="0.3">
      <c r="A698" s="18">
        <f>Wedstrijden!A695</f>
        <v>0</v>
      </c>
      <c r="B698" s="16" t="str">
        <f>IFERROR(VLOOKUP(Wedstrijden!#REF!,#REF!,2,FALSE),"")</f>
        <v/>
      </c>
      <c r="C698" s="16">
        <f>Wedstrijden!E695</f>
        <v>0</v>
      </c>
      <c r="D698" s="16" t="str">
        <f>IFERROR(VLOOKUP(Wedstrijden!#REF!,#REF!,2,FALSE),"")</f>
        <v/>
      </c>
      <c r="E698" s="16" t="str">
        <f>IFERROR(VLOOKUP(Wedstrijden!#REF!,#REF!,5,FALSE),"")</f>
        <v/>
      </c>
      <c r="F698" s="16" t="e">
        <f>IF(Wedstrijden!#REF!&lt;&gt;"",Wedstrijden!#REF!,"")</f>
        <v>#REF!</v>
      </c>
      <c r="G698" s="16" t="e">
        <f>IF(Wedstrijden!#REF!="Indoor",1,0)</f>
        <v>#REF!</v>
      </c>
      <c r="H698" s="16" t="e">
        <f>Wedstrijden!#REF!</f>
        <v>#REF!</v>
      </c>
      <c r="I698" s="16" t="e">
        <f>IF(Wedstrijden!#REF!="Nee",0,IF(Wedstrijden!#REF!="Ja",1,""))</f>
        <v>#REF!</v>
      </c>
      <c r="J698" s="16" t="e">
        <f>IF(Wedstrijden!#REF!&lt;&gt;"",Wedstrijden!#REF!,"")</f>
        <v>#REF!</v>
      </c>
      <c r="BJ698" s="16" t="str">
        <f>IF(COUNTA(Wedstrijden!T695:AB695)&lt;&gt;0,1,"")</f>
        <v/>
      </c>
      <c r="BK698" s="16" t="str">
        <f t="shared" si="60"/>
        <v/>
      </c>
      <c r="BL698" s="16" t="e">
        <f>IF(Wedstrijden!#REF!="x","AA","")</f>
        <v>#REF!</v>
      </c>
      <c r="BM698" s="16" t="e">
        <f>IF(Wedstrijden!#REF!="x","A","")</f>
        <v>#REF!</v>
      </c>
      <c r="BN698" s="16" t="str">
        <f>IF(Wedstrijden!T695="x","B1","")</f>
        <v/>
      </c>
      <c r="BO698" s="16" t="e">
        <f>IF(Wedstrijden!#REF!="x","BB","")</f>
        <v>#REF!</v>
      </c>
      <c r="BP698" s="16" t="str">
        <f>IF(Wedstrijden!V695="x","B","")</f>
        <v/>
      </c>
      <c r="BQ698" s="16" t="str">
        <f>IF(Wedstrijden!W695="x","L1","")</f>
        <v/>
      </c>
      <c r="BR698" s="16" t="str">
        <f>IF(Wedstrijden!X695="x","L2","")</f>
        <v/>
      </c>
      <c r="BS698" s="16" t="str">
        <f>IF(Wedstrijden!Y695="x","M1","")</f>
        <v/>
      </c>
      <c r="BT698" s="16" t="str">
        <f>IF(Wedstrijden!Z695="x","M2","")</f>
        <v/>
      </c>
      <c r="BU698" s="16" t="str">
        <f>IF(Wedstrijden!AA695="x","Z1","")</f>
        <v/>
      </c>
      <c r="BV698" s="16" t="str">
        <f>IF(Wedstrijden!AB695="x","Z2","")</f>
        <v/>
      </c>
      <c r="BW698" s="16" t="str">
        <f>IF(COUNTA(Wedstrijden!K695:S695)&lt;&gt;0,1,"")</f>
        <v/>
      </c>
      <c r="BX698" s="16" t="str">
        <f t="shared" si="61"/>
        <v/>
      </c>
      <c r="BY698" s="16" t="str">
        <f>IF(Wedstrijden!K695="x","BB","")</f>
        <v/>
      </c>
      <c r="BZ698" s="16" t="str">
        <f>IF(Wedstrijden!L695="x","B","")</f>
        <v/>
      </c>
      <c r="CA698" s="16" t="str">
        <f>IF(Wedstrijden!M695="x","L1","")</f>
        <v/>
      </c>
      <c r="CB698" s="16" t="str">
        <f>IF(Wedstrijden!N695="x","L2","")</f>
        <v/>
      </c>
      <c r="CC698" s="16" t="str">
        <f>IF(Wedstrijden!O695="x","M1","")</f>
        <v/>
      </c>
      <c r="CD698" s="16" t="str">
        <f>IF(Wedstrijden!P695="x","M2","")</f>
        <v/>
      </c>
      <c r="CE698" s="16" t="str">
        <f>IF(Wedstrijden!Q695="x","Z1","")</f>
        <v/>
      </c>
      <c r="CF698" s="16" t="str">
        <f>IF(Wedstrijden!R695="x","Z2","")</f>
        <v/>
      </c>
      <c r="CG698" s="16" t="str">
        <f>IF(Wedstrijden!S695="x","ZZL","")</f>
        <v/>
      </c>
      <c r="CL698" s="16" t="str">
        <f>IF(COUNTA(Wedstrijden!AQ695:BA695)&lt;&gt;0,2,"")</f>
        <v/>
      </c>
      <c r="CM698" s="16" t="str">
        <f t="shared" si="62"/>
        <v/>
      </c>
      <c r="CN698" s="16" t="str">
        <f>IF(Wedstrijden!AQ695="x","AA","")</f>
        <v/>
      </c>
      <c r="CO698" s="16" t="str">
        <f>IF(Wedstrijden!AR695="x","A","")</f>
        <v/>
      </c>
      <c r="CP698" s="16" t="str">
        <f>IF(Wedstrijden!AS695="x","BB","")</f>
        <v/>
      </c>
      <c r="CQ698" s="16" t="str">
        <f>IF(Wedstrijden!AT695="x","B","")</f>
        <v/>
      </c>
      <c r="CR698" s="16" t="str">
        <f>IF(Wedstrijden!AU695="x","L","")</f>
        <v/>
      </c>
      <c r="CS698" s="16" t="str">
        <f>IF(Wedstrijden!AV695="x","M","")</f>
        <v/>
      </c>
      <c r="CT698" s="16" t="str">
        <f>IF(Wedstrijden!AW695="x","Z","")</f>
        <v/>
      </c>
      <c r="CU698" s="16" t="str">
        <f>IF(Wedstrijden!BA695="x","ZZ","")</f>
        <v/>
      </c>
      <c r="CV698" s="16" t="str">
        <f>IF(COUNTA(Wedstrijden!AH695:AO695)&lt;&gt;0,2,"")</f>
        <v/>
      </c>
      <c r="CW698" s="16" t="str">
        <f t="shared" si="63"/>
        <v/>
      </c>
      <c r="CX698" s="16" t="str">
        <f>IF(Wedstrijden!AH695="x","BB","")</f>
        <v/>
      </c>
      <c r="CY698" s="16" t="str">
        <f>IF(Wedstrijden!AI695="x","B","")</f>
        <v/>
      </c>
      <c r="CZ698" s="16" t="str">
        <f>IF(Wedstrijden!AJ695="x","L","")</f>
        <v/>
      </c>
      <c r="DA698" s="16" t="str">
        <f>IF(Wedstrijden!AK695="x","M","")</f>
        <v/>
      </c>
      <c r="DB698" s="16" t="str">
        <f>IF(Wedstrijden!AL695="x","Z","")</f>
        <v/>
      </c>
      <c r="DC698" s="16" t="str">
        <f>IF(Wedstrijden!AM695="x","ZZ","")</f>
        <v/>
      </c>
      <c r="DD698" s="16" t="str">
        <f>IF(Wedstrijden!AO695="x","1.40","")</f>
        <v/>
      </c>
      <c r="DE698" s="16" t="str">
        <f>IF(COUNTA(Wedstrijden!BC695:BE695)&lt;&gt;0,6,"")</f>
        <v/>
      </c>
      <c r="DF698" s="16" t="str">
        <f t="shared" si="64"/>
        <v/>
      </c>
      <c r="DG698" s="16" t="str">
        <f>IF(Wedstrijden!BC695="x","L","")</f>
        <v/>
      </c>
      <c r="DH698" s="16" t="str">
        <f>IF(Wedstrijden!BD695="x","M","")</f>
        <v/>
      </c>
      <c r="DI698" s="16" t="str">
        <f>IF(Wedstrijden!BE695="x","Z","")</f>
        <v/>
      </c>
      <c r="DJ698" s="16" t="str">
        <f>IF(Wedstrijden!BF695="x","Z","")</f>
        <v/>
      </c>
      <c r="DK698" s="16" t="str">
        <f>IF(COUNTA(Wedstrijden!BH695:BJ695)&lt;&gt;0,6,"")</f>
        <v/>
      </c>
      <c r="DL698" s="16" t="str">
        <f t="shared" si="65"/>
        <v/>
      </c>
      <c r="DM698" s="16" t="str">
        <f>IF(Wedstrijden!BH695="x","L","")</f>
        <v/>
      </c>
      <c r="DN698" s="16" t="str">
        <f>IF(Wedstrijden!BI695="x","M","")</f>
        <v/>
      </c>
      <c r="DO698" s="16" t="str">
        <f>IF(Wedstrijden!BJ695="x","Z","")</f>
        <v/>
      </c>
      <c r="DP698" s="16" t="str">
        <f>IF(Wedstrijden!BK695="x","Z","")</f>
        <v/>
      </c>
    </row>
    <row r="699" spans="1:120" ht="14.4" x14ac:dyDescent="0.3">
      <c r="A699" s="18">
        <f>Wedstrijden!A696</f>
        <v>0</v>
      </c>
      <c r="B699" s="16" t="str">
        <f>IFERROR(VLOOKUP(Wedstrijden!#REF!,#REF!,2,FALSE),"")</f>
        <v/>
      </c>
      <c r="C699" s="16">
        <f>Wedstrijden!E696</f>
        <v>0</v>
      </c>
      <c r="D699" s="16" t="str">
        <f>IFERROR(VLOOKUP(Wedstrijden!#REF!,#REF!,2,FALSE),"")</f>
        <v/>
      </c>
      <c r="E699" s="16" t="str">
        <f>IFERROR(VLOOKUP(Wedstrijden!#REF!,#REF!,5,FALSE),"")</f>
        <v/>
      </c>
      <c r="F699" s="16" t="e">
        <f>IF(Wedstrijden!#REF!&lt;&gt;"",Wedstrijden!#REF!,"")</f>
        <v>#REF!</v>
      </c>
      <c r="G699" s="16" t="e">
        <f>IF(Wedstrijden!#REF!="Indoor",1,0)</f>
        <v>#REF!</v>
      </c>
      <c r="H699" s="16" t="e">
        <f>Wedstrijden!#REF!</f>
        <v>#REF!</v>
      </c>
      <c r="I699" s="16" t="e">
        <f>IF(Wedstrijden!#REF!="Nee",0,IF(Wedstrijden!#REF!="Ja",1,""))</f>
        <v>#REF!</v>
      </c>
      <c r="J699" s="16" t="e">
        <f>IF(Wedstrijden!#REF!&lt;&gt;"",Wedstrijden!#REF!,"")</f>
        <v>#REF!</v>
      </c>
      <c r="BJ699" s="16" t="str">
        <f>IF(COUNTA(Wedstrijden!T696:AB696)&lt;&gt;0,1,"")</f>
        <v/>
      </c>
      <c r="BK699" s="16" t="str">
        <f t="shared" si="60"/>
        <v/>
      </c>
      <c r="BL699" s="16" t="e">
        <f>IF(Wedstrijden!#REF!="x","AA","")</f>
        <v>#REF!</v>
      </c>
      <c r="BM699" s="16" t="e">
        <f>IF(Wedstrijden!#REF!="x","A","")</f>
        <v>#REF!</v>
      </c>
      <c r="BN699" s="16" t="str">
        <f>IF(Wedstrijden!T696="x","B1","")</f>
        <v/>
      </c>
      <c r="BO699" s="16" t="e">
        <f>IF(Wedstrijden!#REF!="x","BB","")</f>
        <v>#REF!</v>
      </c>
      <c r="BP699" s="16" t="str">
        <f>IF(Wedstrijden!V696="x","B","")</f>
        <v/>
      </c>
      <c r="BQ699" s="16" t="str">
        <f>IF(Wedstrijden!W696="x","L1","")</f>
        <v/>
      </c>
      <c r="BR699" s="16" t="str">
        <f>IF(Wedstrijden!X696="x","L2","")</f>
        <v/>
      </c>
      <c r="BS699" s="16" t="str">
        <f>IF(Wedstrijden!Y696="x","M1","")</f>
        <v/>
      </c>
      <c r="BT699" s="16" t="str">
        <f>IF(Wedstrijden!Z696="x","M2","")</f>
        <v/>
      </c>
      <c r="BU699" s="16" t="str">
        <f>IF(Wedstrijden!AA696="x","Z1","")</f>
        <v/>
      </c>
      <c r="BV699" s="16" t="str">
        <f>IF(Wedstrijden!AB696="x","Z2","")</f>
        <v/>
      </c>
      <c r="BW699" s="16" t="str">
        <f>IF(COUNTA(Wedstrijden!K696:S696)&lt;&gt;0,1,"")</f>
        <v/>
      </c>
      <c r="BX699" s="16" t="str">
        <f t="shared" si="61"/>
        <v/>
      </c>
      <c r="BY699" s="16" t="str">
        <f>IF(Wedstrijden!K696="x","BB","")</f>
        <v/>
      </c>
      <c r="BZ699" s="16" t="str">
        <f>IF(Wedstrijden!L696="x","B","")</f>
        <v/>
      </c>
      <c r="CA699" s="16" t="str">
        <f>IF(Wedstrijden!M696="x","L1","")</f>
        <v/>
      </c>
      <c r="CB699" s="16" t="str">
        <f>IF(Wedstrijden!N696="x","L2","")</f>
        <v/>
      </c>
      <c r="CC699" s="16" t="str">
        <f>IF(Wedstrijden!O696="x","M1","")</f>
        <v/>
      </c>
      <c r="CD699" s="16" t="str">
        <f>IF(Wedstrijden!P696="x","M2","")</f>
        <v/>
      </c>
      <c r="CE699" s="16" t="str">
        <f>IF(Wedstrijden!Q696="x","Z1","")</f>
        <v/>
      </c>
      <c r="CF699" s="16" t="str">
        <f>IF(Wedstrijden!R696="x","Z2","")</f>
        <v/>
      </c>
      <c r="CG699" s="16" t="str">
        <f>IF(Wedstrijden!S696="x","ZZL","")</f>
        <v/>
      </c>
      <c r="CL699" s="16" t="str">
        <f>IF(COUNTA(Wedstrijden!AQ696:BA696)&lt;&gt;0,2,"")</f>
        <v/>
      </c>
      <c r="CM699" s="16" t="str">
        <f t="shared" si="62"/>
        <v/>
      </c>
      <c r="CN699" s="16" t="str">
        <f>IF(Wedstrijden!AQ696="x","AA","")</f>
        <v/>
      </c>
      <c r="CO699" s="16" t="str">
        <f>IF(Wedstrijden!AR696="x","A","")</f>
        <v/>
      </c>
      <c r="CP699" s="16" t="str">
        <f>IF(Wedstrijden!AS696="x","BB","")</f>
        <v/>
      </c>
      <c r="CQ699" s="16" t="str">
        <f>IF(Wedstrijden!AT696="x","B","")</f>
        <v/>
      </c>
      <c r="CR699" s="16" t="str">
        <f>IF(Wedstrijden!AU696="x","L","")</f>
        <v/>
      </c>
      <c r="CS699" s="16" t="str">
        <f>IF(Wedstrijden!AV696="x","M","")</f>
        <v/>
      </c>
      <c r="CT699" s="16" t="str">
        <f>IF(Wedstrijden!AW696="x","Z","")</f>
        <v/>
      </c>
      <c r="CU699" s="16" t="str">
        <f>IF(Wedstrijden!BA696="x","ZZ","")</f>
        <v/>
      </c>
      <c r="CV699" s="16" t="str">
        <f>IF(COUNTA(Wedstrijden!AH696:AO696)&lt;&gt;0,2,"")</f>
        <v/>
      </c>
      <c r="CW699" s="16" t="str">
        <f t="shared" si="63"/>
        <v/>
      </c>
      <c r="CX699" s="16" t="str">
        <f>IF(Wedstrijden!AH696="x","BB","")</f>
        <v/>
      </c>
      <c r="CY699" s="16" t="str">
        <f>IF(Wedstrijden!AI696="x","B","")</f>
        <v/>
      </c>
      <c r="CZ699" s="16" t="str">
        <f>IF(Wedstrijden!AJ696="x","L","")</f>
        <v/>
      </c>
      <c r="DA699" s="16" t="str">
        <f>IF(Wedstrijden!AK696="x","M","")</f>
        <v/>
      </c>
      <c r="DB699" s="16" t="str">
        <f>IF(Wedstrijden!AL696="x","Z","")</f>
        <v/>
      </c>
      <c r="DC699" s="16" t="str">
        <f>IF(Wedstrijden!AM696="x","ZZ","")</f>
        <v/>
      </c>
      <c r="DD699" s="16" t="str">
        <f>IF(Wedstrijden!AO696="x","1.40","")</f>
        <v/>
      </c>
      <c r="DE699" s="16" t="str">
        <f>IF(COUNTA(Wedstrijden!BC696:BE696)&lt;&gt;0,6,"")</f>
        <v/>
      </c>
      <c r="DF699" s="16" t="str">
        <f t="shared" si="64"/>
        <v/>
      </c>
      <c r="DG699" s="16" t="str">
        <f>IF(Wedstrijden!BC696="x","L","")</f>
        <v/>
      </c>
      <c r="DH699" s="16" t="str">
        <f>IF(Wedstrijden!BD696="x","M","")</f>
        <v/>
      </c>
      <c r="DI699" s="16" t="str">
        <f>IF(Wedstrijden!BE696="x","Z","")</f>
        <v/>
      </c>
      <c r="DJ699" s="16" t="str">
        <f>IF(Wedstrijden!BF696="x","Z","")</f>
        <v/>
      </c>
      <c r="DK699" s="16" t="str">
        <f>IF(COUNTA(Wedstrijden!BH696:BJ696)&lt;&gt;0,6,"")</f>
        <v/>
      </c>
      <c r="DL699" s="16" t="str">
        <f t="shared" si="65"/>
        <v/>
      </c>
      <c r="DM699" s="16" t="str">
        <f>IF(Wedstrijden!BH696="x","L","")</f>
        <v/>
      </c>
      <c r="DN699" s="16" t="str">
        <f>IF(Wedstrijden!BI696="x","M","")</f>
        <v/>
      </c>
      <c r="DO699" s="16" t="str">
        <f>IF(Wedstrijden!BJ696="x","Z","")</f>
        <v/>
      </c>
      <c r="DP699" s="16" t="str">
        <f>IF(Wedstrijden!BK696="x","Z","")</f>
        <v/>
      </c>
    </row>
    <row r="700" spans="1:120" ht="14.4" x14ac:dyDescent="0.3">
      <c r="A700" s="18">
        <f>Wedstrijden!A697</f>
        <v>0</v>
      </c>
      <c r="B700" s="16" t="str">
        <f>IFERROR(VLOOKUP(Wedstrijden!#REF!,#REF!,2,FALSE),"")</f>
        <v/>
      </c>
      <c r="C700" s="16">
        <f>Wedstrijden!E697</f>
        <v>0</v>
      </c>
      <c r="D700" s="16" t="str">
        <f>IFERROR(VLOOKUP(Wedstrijden!#REF!,#REF!,2,FALSE),"")</f>
        <v/>
      </c>
      <c r="E700" s="16" t="str">
        <f>IFERROR(VLOOKUP(Wedstrijden!#REF!,#REF!,5,FALSE),"")</f>
        <v/>
      </c>
      <c r="F700" s="16" t="e">
        <f>IF(Wedstrijden!#REF!&lt;&gt;"",Wedstrijden!#REF!,"")</f>
        <v>#REF!</v>
      </c>
      <c r="G700" s="16" t="e">
        <f>IF(Wedstrijden!#REF!="Indoor",1,0)</f>
        <v>#REF!</v>
      </c>
      <c r="H700" s="16" t="e">
        <f>Wedstrijden!#REF!</f>
        <v>#REF!</v>
      </c>
      <c r="I700" s="16" t="e">
        <f>IF(Wedstrijden!#REF!="Nee",0,IF(Wedstrijden!#REF!="Ja",1,""))</f>
        <v>#REF!</v>
      </c>
      <c r="J700" s="16" t="e">
        <f>IF(Wedstrijden!#REF!&lt;&gt;"",Wedstrijden!#REF!,"")</f>
        <v>#REF!</v>
      </c>
      <c r="BJ700" s="16" t="str">
        <f>IF(COUNTA(Wedstrijden!T697:AB697)&lt;&gt;0,1,"")</f>
        <v/>
      </c>
      <c r="BK700" s="16" t="str">
        <f t="shared" si="60"/>
        <v/>
      </c>
      <c r="BL700" s="16" t="e">
        <f>IF(Wedstrijden!#REF!="x","AA","")</f>
        <v>#REF!</v>
      </c>
      <c r="BM700" s="16" t="e">
        <f>IF(Wedstrijden!#REF!="x","A","")</f>
        <v>#REF!</v>
      </c>
      <c r="BN700" s="16" t="str">
        <f>IF(Wedstrijden!T697="x","B1","")</f>
        <v/>
      </c>
      <c r="BO700" s="16" t="e">
        <f>IF(Wedstrijden!#REF!="x","BB","")</f>
        <v>#REF!</v>
      </c>
      <c r="BP700" s="16" t="str">
        <f>IF(Wedstrijden!V697="x","B","")</f>
        <v/>
      </c>
      <c r="BQ700" s="16" t="str">
        <f>IF(Wedstrijden!W697="x","L1","")</f>
        <v/>
      </c>
      <c r="BR700" s="16" t="str">
        <f>IF(Wedstrijden!X697="x","L2","")</f>
        <v/>
      </c>
      <c r="BS700" s="16" t="str">
        <f>IF(Wedstrijden!Y697="x","M1","")</f>
        <v/>
      </c>
      <c r="BT700" s="16" t="str">
        <f>IF(Wedstrijden!Z697="x","M2","")</f>
        <v/>
      </c>
      <c r="BU700" s="16" t="str">
        <f>IF(Wedstrijden!AA697="x","Z1","")</f>
        <v/>
      </c>
      <c r="BV700" s="16" t="str">
        <f>IF(Wedstrijden!AB697="x","Z2","")</f>
        <v/>
      </c>
      <c r="BW700" s="16" t="str">
        <f>IF(COUNTA(Wedstrijden!K697:S697)&lt;&gt;0,1,"")</f>
        <v/>
      </c>
      <c r="BX700" s="16" t="str">
        <f t="shared" si="61"/>
        <v/>
      </c>
      <c r="BY700" s="16" t="str">
        <f>IF(Wedstrijden!K697="x","BB","")</f>
        <v/>
      </c>
      <c r="BZ700" s="16" t="str">
        <f>IF(Wedstrijden!L697="x","B","")</f>
        <v/>
      </c>
      <c r="CA700" s="16" t="str">
        <f>IF(Wedstrijden!M697="x","L1","")</f>
        <v/>
      </c>
      <c r="CB700" s="16" t="str">
        <f>IF(Wedstrijden!N697="x","L2","")</f>
        <v/>
      </c>
      <c r="CC700" s="16" t="str">
        <f>IF(Wedstrijden!O697="x","M1","")</f>
        <v/>
      </c>
      <c r="CD700" s="16" t="str">
        <f>IF(Wedstrijden!P697="x","M2","")</f>
        <v/>
      </c>
      <c r="CE700" s="16" t="str">
        <f>IF(Wedstrijden!Q697="x","Z1","")</f>
        <v/>
      </c>
      <c r="CF700" s="16" t="str">
        <f>IF(Wedstrijden!R697="x","Z2","")</f>
        <v/>
      </c>
      <c r="CG700" s="16" t="str">
        <f>IF(Wedstrijden!S697="x","ZZL","")</f>
        <v/>
      </c>
      <c r="CL700" s="16" t="str">
        <f>IF(COUNTA(Wedstrijden!AQ697:BA697)&lt;&gt;0,2,"")</f>
        <v/>
      </c>
      <c r="CM700" s="16" t="str">
        <f t="shared" si="62"/>
        <v/>
      </c>
      <c r="CN700" s="16" t="str">
        <f>IF(Wedstrijden!AQ697="x","AA","")</f>
        <v/>
      </c>
      <c r="CO700" s="16" t="str">
        <f>IF(Wedstrijden!AR697="x","A","")</f>
        <v/>
      </c>
      <c r="CP700" s="16" t="str">
        <f>IF(Wedstrijden!AS697="x","BB","")</f>
        <v/>
      </c>
      <c r="CQ700" s="16" t="str">
        <f>IF(Wedstrijden!AT697="x","B","")</f>
        <v/>
      </c>
      <c r="CR700" s="16" t="str">
        <f>IF(Wedstrijden!AU697="x","L","")</f>
        <v/>
      </c>
      <c r="CS700" s="16" t="str">
        <f>IF(Wedstrijden!AV697="x","M","")</f>
        <v/>
      </c>
      <c r="CT700" s="16" t="str">
        <f>IF(Wedstrijden!AW697="x","Z","")</f>
        <v/>
      </c>
      <c r="CU700" s="16" t="str">
        <f>IF(Wedstrijden!BA697="x","ZZ","")</f>
        <v/>
      </c>
      <c r="CV700" s="16" t="str">
        <f>IF(COUNTA(Wedstrijden!AH697:AO697)&lt;&gt;0,2,"")</f>
        <v/>
      </c>
      <c r="CW700" s="16" t="str">
        <f t="shared" si="63"/>
        <v/>
      </c>
      <c r="CX700" s="16" t="str">
        <f>IF(Wedstrijden!AH697="x","BB","")</f>
        <v/>
      </c>
      <c r="CY700" s="16" t="str">
        <f>IF(Wedstrijden!AI697="x","B","")</f>
        <v/>
      </c>
      <c r="CZ700" s="16" t="str">
        <f>IF(Wedstrijden!AJ697="x","L","")</f>
        <v/>
      </c>
      <c r="DA700" s="16" t="str">
        <f>IF(Wedstrijden!AK697="x","M","")</f>
        <v/>
      </c>
      <c r="DB700" s="16" t="str">
        <f>IF(Wedstrijden!AL697="x","Z","")</f>
        <v/>
      </c>
      <c r="DC700" s="16" t="str">
        <f>IF(Wedstrijden!AM697="x","ZZ","")</f>
        <v/>
      </c>
      <c r="DD700" s="16" t="str">
        <f>IF(Wedstrijden!AO697="x","1.40","")</f>
        <v/>
      </c>
      <c r="DE700" s="16" t="str">
        <f>IF(COUNTA(Wedstrijden!BC697:BE697)&lt;&gt;0,6,"")</f>
        <v/>
      </c>
      <c r="DF700" s="16" t="str">
        <f t="shared" si="64"/>
        <v/>
      </c>
      <c r="DG700" s="16" t="str">
        <f>IF(Wedstrijden!BC697="x","L","")</f>
        <v/>
      </c>
      <c r="DH700" s="16" t="str">
        <f>IF(Wedstrijden!BD697="x","M","")</f>
        <v/>
      </c>
      <c r="DI700" s="16" t="str">
        <f>IF(Wedstrijden!BE697="x","Z","")</f>
        <v/>
      </c>
      <c r="DJ700" s="16" t="str">
        <f>IF(Wedstrijden!BF697="x","Z","")</f>
        <v/>
      </c>
      <c r="DK700" s="16" t="str">
        <f>IF(COUNTA(Wedstrijden!BH697:BJ697)&lt;&gt;0,6,"")</f>
        <v/>
      </c>
      <c r="DL700" s="16" t="str">
        <f t="shared" si="65"/>
        <v/>
      </c>
      <c r="DM700" s="16" t="str">
        <f>IF(Wedstrijden!BH697="x","L","")</f>
        <v/>
      </c>
      <c r="DN700" s="16" t="str">
        <f>IF(Wedstrijden!BI697="x","M","")</f>
        <v/>
      </c>
      <c r="DO700" s="16" t="str">
        <f>IF(Wedstrijden!BJ697="x","Z","")</f>
        <v/>
      </c>
      <c r="DP700" s="16" t="str">
        <f>IF(Wedstrijden!BK697="x","Z","")</f>
        <v/>
      </c>
    </row>
    <row r="701" spans="1:120" ht="14.4" x14ac:dyDescent="0.3">
      <c r="A701" s="18">
        <f>Wedstrijden!A698</f>
        <v>0</v>
      </c>
      <c r="B701" s="16" t="str">
        <f>IFERROR(VLOOKUP(Wedstrijden!#REF!,#REF!,2,FALSE),"")</f>
        <v/>
      </c>
      <c r="C701" s="16">
        <f>Wedstrijden!E698</f>
        <v>0</v>
      </c>
      <c r="D701" s="16" t="str">
        <f>IFERROR(VLOOKUP(Wedstrijden!#REF!,#REF!,2,FALSE),"")</f>
        <v/>
      </c>
      <c r="E701" s="16" t="str">
        <f>IFERROR(VLOOKUP(Wedstrijden!#REF!,#REF!,5,FALSE),"")</f>
        <v/>
      </c>
      <c r="F701" s="16" t="e">
        <f>IF(Wedstrijden!#REF!&lt;&gt;"",Wedstrijden!#REF!,"")</f>
        <v>#REF!</v>
      </c>
      <c r="G701" s="16" t="e">
        <f>IF(Wedstrijden!#REF!="Indoor",1,0)</f>
        <v>#REF!</v>
      </c>
      <c r="H701" s="16" t="e">
        <f>Wedstrijden!#REF!</f>
        <v>#REF!</v>
      </c>
      <c r="I701" s="16" t="e">
        <f>IF(Wedstrijden!#REF!="Nee",0,IF(Wedstrijden!#REF!="Ja",1,""))</f>
        <v>#REF!</v>
      </c>
      <c r="J701" s="16" t="e">
        <f>IF(Wedstrijden!#REF!&lt;&gt;"",Wedstrijden!#REF!,"")</f>
        <v>#REF!</v>
      </c>
      <c r="BJ701" s="16" t="str">
        <f>IF(COUNTA(Wedstrijden!T698:AB698)&lt;&gt;0,1,"")</f>
        <v/>
      </c>
      <c r="BK701" s="16" t="str">
        <f t="shared" si="60"/>
        <v/>
      </c>
      <c r="BL701" s="16" t="e">
        <f>IF(Wedstrijden!#REF!="x","AA","")</f>
        <v>#REF!</v>
      </c>
      <c r="BM701" s="16" t="e">
        <f>IF(Wedstrijden!#REF!="x","A","")</f>
        <v>#REF!</v>
      </c>
      <c r="BN701" s="16" t="str">
        <f>IF(Wedstrijden!T698="x","B1","")</f>
        <v/>
      </c>
      <c r="BO701" s="16" t="e">
        <f>IF(Wedstrijden!#REF!="x","BB","")</f>
        <v>#REF!</v>
      </c>
      <c r="BP701" s="16" t="str">
        <f>IF(Wedstrijden!V698="x","B","")</f>
        <v/>
      </c>
      <c r="BQ701" s="16" t="str">
        <f>IF(Wedstrijden!W698="x","L1","")</f>
        <v/>
      </c>
      <c r="BR701" s="16" t="str">
        <f>IF(Wedstrijden!X698="x","L2","")</f>
        <v/>
      </c>
      <c r="BS701" s="16" t="str">
        <f>IF(Wedstrijden!Y698="x","M1","")</f>
        <v/>
      </c>
      <c r="BT701" s="16" t="str">
        <f>IF(Wedstrijden!Z698="x","M2","")</f>
        <v/>
      </c>
      <c r="BU701" s="16" t="str">
        <f>IF(Wedstrijden!AA698="x","Z1","")</f>
        <v/>
      </c>
      <c r="BV701" s="16" t="str">
        <f>IF(Wedstrijden!AB698="x","Z2","")</f>
        <v/>
      </c>
      <c r="BW701" s="16" t="str">
        <f>IF(COUNTA(Wedstrijden!K698:S698)&lt;&gt;0,1,"")</f>
        <v/>
      </c>
      <c r="BX701" s="16" t="str">
        <f t="shared" si="61"/>
        <v/>
      </c>
      <c r="BY701" s="16" t="str">
        <f>IF(Wedstrijden!K698="x","BB","")</f>
        <v/>
      </c>
      <c r="BZ701" s="16" t="str">
        <f>IF(Wedstrijden!L698="x","B","")</f>
        <v/>
      </c>
      <c r="CA701" s="16" t="str">
        <f>IF(Wedstrijden!M698="x","L1","")</f>
        <v/>
      </c>
      <c r="CB701" s="16" t="str">
        <f>IF(Wedstrijden!N698="x","L2","")</f>
        <v/>
      </c>
      <c r="CC701" s="16" t="str">
        <f>IF(Wedstrijden!O698="x","M1","")</f>
        <v/>
      </c>
      <c r="CD701" s="16" t="str">
        <f>IF(Wedstrijden!P698="x","M2","")</f>
        <v/>
      </c>
      <c r="CE701" s="16" t="str">
        <f>IF(Wedstrijden!Q698="x","Z1","")</f>
        <v/>
      </c>
      <c r="CF701" s="16" t="str">
        <f>IF(Wedstrijden!R698="x","Z2","")</f>
        <v/>
      </c>
      <c r="CG701" s="16" t="str">
        <f>IF(Wedstrijden!S698="x","ZZL","")</f>
        <v/>
      </c>
      <c r="CL701" s="16" t="str">
        <f>IF(COUNTA(Wedstrijden!AQ698:BA698)&lt;&gt;0,2,"")</f>
        <v/>
      </c>
      <c r="CM701" s="16" t="str">
        <f t="shared" si="62"/>
        <v/>
      </c>
      <c r="CN701" s="16" t="str">
        <f>IF(Wedstrijden!AQ698="x","AA","")</f>
        <v/>
      </c>
      <c r="CO701" s="16" t="str">
        <f>IF(Wedstrijden!AR698="x","A","")</f>
        <v/>
      </c>
      <c r="CP701" s="16" t="str">
        <f>IF(Wedstrijden!AS698="x","BB","")</f>
        <v/>
      </c>
      <c r="CQ701" s="16" t="str">
        <f>IF(Wedstrijden!AT698="x","B","")</f>
        <v/>
      </c>
      <c r="CR701" s="16" t="str">
        <f>IF(Wedstrijden!AU698="x","L","")</f>
        <v/>
      </c>
      <c r="CS701" s="16" t="str">
        <f>IF(Wedstrijden!AV698="x","M","")</f>
        <v/>
      </c>
      <c r="CT701" s="16" t="str">
        <f>IF(Wedstrijden!AW698="x","Z","")</f>
        <v/>
      </c>
      <c r="CU701" s="16" t="str">
        <f>IF(Wedstrijden!BA698="x","ZZ","")</f>
        <v/>
      </c>
      <c r="CV701" s="16" t="str">
        <f>IF(COUNTA(Wedstrijden!AH698:AO698)&lt;&gt;0,2,"")</f>
        <v/>
      </c>
      <c r="CW701" s="16" t="str">
        <f t="shared" si="63"/>
        <v/>
      </c>
      <c r="CX701" s="16" t="str">
        <f>IF(Wedstrijden!AH698="x","BB","")</f>
        <v/>
      </c>
      <c r="CY701" s="16" t="str">
        <f>IF(Wedstrijden!AI698="x","B","")</f>
        <v/>
      </c>
      <c r="CZ701" s="16" t="str">
        <f>IF(Wedstrijden!AJ698="x","L","")</f>
        <v/>
      </c>
      <c r="DA701" s="16" t="str">
        <f>IF(Wedstrijden!AK698="x","M","")</f>
        <v/>
      </c>
      <c r="DB701" s="16" t="str">
        <f>IF(Wedstrijden!AL698="x","Z","")</f>
        <v/>
      </c>
      <c r="DC701" s="16" t="str">
        <f>IF(Wedstrijden!AM698="x","ZZ","")</f>
        <v/>
      </c>
      <c r="DD701" s="16" t="str">
        <f>IF(Wedstrijden!AO698="x","1.40","")</f>
        <v/>
      </c>
      <c r="DE701" s="16" t="str">
        <f>IF(COUNTA(Wedstrijden!BC698:BE698)&lt;&gt;0,6,"")</f>
        <v/>
      </c>
      <c r="DF701" s="16" t="str">
        <f t="shared" si="64"/>
        <v/>
      </c>
      <c r="DG701" s="16" t="str">
        <f>IF(Wedstrijden!BC698="x","L","")</f>
        <v/>
      </c>
      <c r="DH701" s="16" t="str">
        <f>IF(Wedstrijden!BD698="x","M","")</f>
        <v/>
      </c>
      <c r="DI701" s="16" t="str">
        <f>IF(Wedstrijden!BE698="x","Z","")</f>
        <v/>
      </c>
      <c r="DJ701" s="16" t="str">
        <f>IF(Wedstrijden!BF698="x","Z","")</f>
        <v/>
      </c>
      <c r="DK701" s="16" t="str">
        <f>IF(COUNTA(Wedstrijden!BH698:BJ698)&lt;&gt;0,6,"")</f>
        <v/>
      </c>
      <c r="DL701" s="16" t="str">
        <f t="shared" si="65"/>
        <v/>
      </c>
      <c r="DM701" s="16" t="str">
        <f>IF(Wedstrijden!BH698="x","L","")</f>
        <v/>
      </c>
      <c r="DN701" s="16" t="str">
        <f>IF(Wedstrijden!BI698="x","M","")</f>
        <v/>
      </c>
      <c r="DO701" s="16" t="str">
        <f>IF(Wedstrijden!BJ698="x","Z","")</f>
        <v/>
      </c>
      <c r="DP701" s="16" t="str">
        <f>IF(Wedstrijden!BK698="x","Z","")</f>
        <v/>
      </c>
    </row>
    <row r="702" spans="1:120" ht="14.4" x14ac:dyDescent="0.3">
      <c r="A702" s="18">
        <f>Wedstrijden!A699</f>
        <v>0</v>
      </c>
      <c r="B702" s="16" t="str">
        <f>IFERROR(VLOOKUP(Wedstrijden!#REF!,#REF!,2,FALSE),"")</f>
        <v/>
      </c>
      <c r="C702" s="16">
        <f>Wedstrijden!E699</f>
        <v>0</v>
      </c>
      <c r="D702" s="16" t="str">
        <f>IFERROR(VLOOKUP(Wedstrijden!#REF!,#REF!,2,FALSE),"")</f>
        <v/>
      </c>
      <c r="E702" s="16" t="str">
        <f>IFERROR(VLOOKUP(Wedstrijden!#REF!,#REF!,5,FALSE),"")</f>
        <v/>
      </c>
      <c r="F702" s="16" t="e">
        <f>IF(Wedstrijden!#REF!&lt;&gt;"",Wedstrijden!#REF!,"")</f>
        <v>#REF!</v>
      </c>
      <c r="G702" s="16" t="e">
        <f>IF(Wedstrijden!#REF!="Indoor",1,0)</f>
        <v>#REF!</v>
      </c>
      <c r="H702" s="16" t="e">
        <f>Wedstrijden!#REF!</f>
        <v>#REF!</v>
      </c>
      <c r="I702" s="16" t="e">
        <f>IF(Wedstrijden!#REF!="Nee",0,IF(Wedstrijden!#REF!="Ja",1,""))</f>
        <v>#REF!</v>
      </c>
      <c r="J702" s="16" t="e">
        <f>IF(Wedstrijden!#REF!&lt;&gt;"",Wedstrijden!#REF!,"")</f>
        <v>#REF!</v>
      </c>
      <c r="BJ702" s="16" t="str">
        <f>IF(COUNTA(Wedstrijden!T699:AB699)&lt;&gt;0,1,"")</f>
        <v/>
      </c>
      <c r="BK702" s="16" t="str">
        <f t="shared" si="60"/>
        <v/>
      </c>
      <c r="BL702" s="16" t="e">
        <f>IF(Wedstrijden!#REF!="x","AA","")</f>
        <v>#REF!</v>
      </c>
      <c r="BM702" s="16" t="e">
        <f>IF(Wedstrijden!#REF!="x","A","")</f>
        <v>#REF!</v>
      </c>
      <c r="BN702" s="16" t="str">
        <f>IF(Wedstrijden!T699="x","B1","")</f>
        <v/>
      </c>
      <c r="BO702" s="16" t="e">
        <f>IF(Wedstrijden!#REF!="x","BB","")</f>
        <v>#REF!</v>
      </c>
      <c r="BP702" s="16" t="str">
        <f>IF(Wedstrijden!V699="x","B","")</f>
        <v/>
      </c>
      <c r="BQ702" s="16" t="str">
        <f>IF(Wedstrijden!W699="x","L1","")</f>
        <v/>
      </c>
      <c r="BR702" s="16" t="str">
        <f>IF(Wedstrijden!X699="x","L2","")</f>
        <v/>
      </c>
      <c r="BS702" s="16" t="str">
        <f>IF(Wedstrijden!Y699="x","M1","")</f>
        <v/>
      </c>
      <c r="BT702" s="16" t="str">
        <f>IF(Wedstrijden!Z699="x","M2","")</f>
        <v/>
      </c>
      <c r="BU702" s="16" t="str">
        <f>IF(Wedstrijden!AA699="x","Z1","")</f>
        <v/>
      </c>
      <c r="BV702" s="16" t="str">
        <f>IF(Wedstrijden!AB699="x","Z2","")</f>
        <v/>
      </c>
      <c r="BW702" s="16" t="str">
        <f>IF(COUNTA(Wedstrijden!K699:S699)&lt;&gt;0,1,"")</f>
        <v/>
      </c>
      <c r="BX702" s="16" t="str">
        <f t="shared" si="61"/>
        <v/>
      </c>
      <c r="BY702" s="16" t="str">
        <f>IF(Wedstrijden!K699="x","BB","")</f>
        <v/>
      </c>
      <c r="BZ702" s="16" t="str">
        <f>IF(Wedstrijden!L699="x","B","")</f>
        <v/>
      </c>
      <c r="CA702" s="16" t="str">
        <f>IF(Wedstrijden!M699="x","L1","")</f>
        <v/>
      </c>
      <c r="CB702" s="16" t="str">
        <f>IF(Wedstrijden!N699="x","L2","")</f>
        <v/>
      </c>
      <c r="CC702" s="16" t="str">
        <f>IF(Wedstrijden!O699="x","M1","")</f>
        <v/>
      </c>
      <c r="CD702" s="16" t="str">
        <f>IF(Wedstrijden!P699="x","M2","")</f>
        <v/>
      </c>
      <c r="CE702" s="16" t="str">
        <f>IF(Wedstrijden!Q699="x","Z1","")</f>
        <v/>
      </c>
      <c r="CF702" s="16" t="str">
        <f>IF(Wedstrijden!R699="x","Z2","")</f>
        <v/>
      </c>
      <c r="CG702" s="16" t="str">
        <f>IF(Wedstrijden!S699="x","ZZL","")</f>
        <v/>
      </c>
      <c r="CL702" s="16" t="str">
        <f>IF(COUNTA(Wedstrijden!AQ699:BA699)&lt;&gt;0,2,"")</f>
        <v/>
      </c>
      <c r="CM702" s="16" t="str">
        <f t="shared" si="62"/>
        <v/>
      </c>
      <c r="CN702" s="16" t="str">
        <f>IF(Wedstrijden!AQ699="x","AA","")</f>
        <v/>
      </c>
      <c r="CO702" s="16" t="str">
        <f>IF(Wedstrijden!AR699="x","A","")</f>
        <v/>
      </c>
      <c r="CP702" s="16" t="str">
        <f>IF(Wedstrijden!AS699="x","BB","")</f>
        <v/>
      </c>
      <c r="CQ702" s="16" t="str">
        <f>IF(Wedstrijden!AT699="x","B","")</f>
        <v/>
      </c>
      <c r="CR702" s="16" t="str">
        <f>IF(Wedstrijden!AU699="x","L","")</f>
        <v/>
      </c>
      <c r="CS702" s="16" t="str">
        <f>IF(Wedstrijden!AV699="x","M","")</f>
        <v/>
      </c>
      <c r="CT702" s="16" t="str">
        <f>IF(Wedstrijden!AW699="x","Z","")</f>
        <v/>
      </c>
      <c r="CU702" s="16" t="str">
        <f>IF(Wedstrijden!BA699="x","ZZ","")</f>
        <v/>
      </c>
      <c r="CV702" s="16" t="str">
        <f>IF(COUNTA(Wedstrijden!AH699:AO699)&lt;&gt;0,2,"")</f>
        <v/>
      </c>
      <c r="CW702" s="16" t="str">
        <f t="shared" si="63"/>
        <v/>
      </c>
      <c r="CX702" s="16" t="str">
        <f>IF(Wedstrijden!AH699="x","BB","")</f>
        <v/>
      </c>
      <c r="CY702" s="16" t="str">
        <f>IF(Wedstrijden!AI699="x","B","")</f>
        <v/>
      </c>
      <c r="CZ702" s="16" t="str">
        <f>IF(Wedstrijden!AJ699="x","L","")</f>
        <v/>
      </c>
      <c r="DA702" s="16" t="str">
        <f>IF(Wedstrijden!AK699="x","M","")</f>
        <v/>
      </c>
      <c r="DB702" s="16" t="str">
        <f>IF(Wedstrijden!AL699="x","Z","")</f>
        <v/>
      </c>
      <c r="DC702" s="16" t="str">
        <f>IF(Wedstrijden!AM699="x","ZZ","")</f>
        <v/>
      </c>
      <c r="DD702" s="16" t="str">
        <f>IF(Wedstrijden!AO699="x","1.40","")</f>
        <v/>
      </c>
      <c r="DE702" s="16" t="str">
        <f>IF(COUNTA(Wedstrijden!BC699:BE699)&lt;&gt;0,6,"")</f>
        <v/>
      </c>
      <c r="DF702" s="16" t="str">
        <f t="shared" si="64"/>
        <v/>
      </c>
      <c r="DG702" s="16" t="str">
        <f>IF(Wedstrijden!BC699="x","L","")</f>
        <v/>
      </c>
      <c r="DH702" s="16" t="str">
        <f>IF(Wedstrijden!BD699="x","M","")</f>
        <v/>
      </c>
      <c r="DI702" s="16" t="str">
        <f>IF(Wedstrijden!BE699="x","Z","")</f>
        <v/>
      </c>
      <c r="DJ702" s="16" t="str">
        <f>IF(Wedstrijden!BF699="x","Z","")</f>
        <v/>
      </c>
      <c r="DK702" s="16" t="str">
        <f>IF(COUNTA(Wedstrijden!BH699:BJ699)&lt;&gt;0,6,"")</f>
        <v/>
      </c>
      <c r="DL702" s="16" t="str">
        <f t="shared" si="65"/>
        <v/>
      </c>
      <c r="DM702" s="16" t="str">
        <f>IF(Wedstrijden!BH699="x","L","")</f>
        <v/>
      </c>
      <c r="DN702" s="16" t="str">
        <f>IF(Wedstrijden!BI699="x","M","")</f>
        <v/>
      </c>
      <c r="DO702" s="16" t="str">
        <f>IF(Wedstrijden!BJ699="x","Z","")</f>
        <v/>
      </c>
      <c r="DP702" s="16" t="str">
        <f>IF(Wedstrijden!BK699="x","Z","")</f>
        <v/>
      </c>
    </row>
    <row r="703" spans="1:120" ht="14.4" x14ac:dyDescent="0.3">
      <c r="A703" s="18">
        <f>Wedstrijden!A700</f>
        <v>0</v>
      </c>
      <c r="B703" s="16" t="str">
        <f>IFERROR(VLOOKUP(Wedstrijden!#REF!,#REF!,2,FALSE),"")</f>
        <v/>
      </c>
      <c r="C703" s="16">
        <f>Wedstrijden!E700</f>
        <v>0</v>
      </c>
      <c r="D703" s="16" t="str">
        <f>IFERROR(VLOOKUP(Wedstrijden!#REF!,#REF!,2,FALSE),"")</f>
        <v/>
      </c>
      <c r="E703" s="16" t="str">
        <f>IFERROR(VLOOKUP(Wedstrijden!#REF!,#REF!,5,FALSE),"")</f>
        <v/>
      </c>
      <c r="F703" s="16" t="e">
        <f>IF(Wedstrijden!#REF!&lt;&gt;"",Wedstrijden!#REF!,"")</f>
        <v>#REF!</v>
      </c>
      <c r="G703" s="16" t="e">
        <f>IF(Wedstrijden!#REF!="Indoor",1,0)</f>
        <v>#REF!</v>
      </c>
      <c r="H703" s="16" t="e">
        <f>Wedstrijden!#REF!</f>
        <v>#REF!</v>
      </c>
      <c r="I703" s="16" t="e">
        <f>IF(Wedstrijden!#REF!="Nee",0,IF(Wedstrijden!#REF!="Ja",1,""))</f>
        <v>#REF!</v>
      </c>
      <c r="J703" s="16" t="e">
        <f>IF(Wedstrijden!#REF!&lt;&gt;"",Wedstrijden!#REF!,"")</f>
        <v>#REF!</v>
      </c>
      <c r="BJ703" s="16" t="str">
        <f>IF(COUNTA(Wedstrijden!T700:AB700)&lt;&gt;0,1,"")</f>
        <v/>
      </c>
      <c r="BK703" s="16" t="str">
        <f t="shared" si="60"/>
        <v/>
      </c>
      <c r="BL703" s="16" t="e">
        <f>IF(Wedstrijden!#REF!="x","AA","")</f>
        <v>#REF!</v>
      </c>
      <c r="BM703" s="16" t="e">
        <f>IF(Wedstrijden!#REF!="x","A","")</f>
        <v>#REF!</v>
      </c>
      <c r="BN703" s="16" t="str">
        <f>IF(Wedstrijden!T700="x","B1","")</f>
        <v/>
      </c>
      <c r="BO703" s="16" t="e">
        <f>IF(Wedstrijden!#REF!="x","BB","")</f>
        <v>#REF!</v>
      </c>
      <c r="BP703" s="16" t="str">
        <f>IF(Wedstrijden!V700="x","B","")</f>
        <v/>
      </c>
      <c r="BQ703" s="16" t="str">
        <f>IF(Wedstrijden!W700="x","L1","")</f>
        <v/>
      </c>
      <c r="BR703" s="16" t="str">
        <f>IF(Wedstrijden!X700="x","L2","")</f>
        <v/>
      </c>
      <c r="BS703" s="16" t="str">
        <f>IF(Wedstrijden!Y700="x","M1","")</f>
        <v/>
      </c>
      <c r="BT703" s="16" t="str">
        <f>IF(Wedstrijden!Z700="x","M2","")</f>
        <v/>
      </c>
      <c r="BU703" s="16" t="str">
        <f>IF(Wedstrijden!AA700="x","Z1","")</f>
        <v/>
      </c>
      <c r="BV703" s="16" t="str">
        <f>IF(Wedstrijden!AB700="x","Z2","")</f>
        <v/>
      </c>
      <c r="BW703" s="16" t="str">
        <f>IF(COUNTA(Wedstrijden!K700:S700)&lt;&gt;0,1,"")</f>
        <v/>
      </c>
      <c r="BX703" s="16" t="str">
        <f t="shared" si="61"/>
        <v/>
      </c>
      <c r="BY703" s="16" t="str">
        <f>IF(Wedstrijden!K700="x","BB","")</f>
        <v/>
      </c>
      <c r="BZ703" s="16" t="str">
        <f>IF(Wedstrijden!L700="x","B","")</f>
        <v/>
      </c>
      <c r="CA703" s="16" t="str">
        <f>IF(Wedstrijden!M700="x","L1","")</f>
        <v/>
      </c>
      <c r="CB703" s="16" t="str">
        <f>IF(Wedstrijden!N700="x","L2","")</f>
        <v/>
      </c>
      <c r="CC703" s="16" t="str">
        <f>IF(Wedstrijden!O700="x","M1","")</f>
        <v/>
      </c>
      <c r="CD703" s="16" t="str">
        <f>IF(Wedstrijden!P700="x","M2","")</f>
        <v/>
      </c>
      <c r="CE703" s="16" t="str">
        <f>IF(Wedstrijden!Q700="x","Z1","")</f>
        <v/>
      </c>
      <c r="CF703" s="16" t="str">
        <f>IF(Wedstrijden!R700="x","Z2","")</f>
        <v/>
      </c>
      <c r="CG703" s="16" t="str">
        <f>IF(Wedstrijden!S700="x","ZZL","")</f>
        <v/>
      </c>
      <c r="CL703" s="16" t="str">
        <f>IF(COUNTA(Wedstrijden!AQ700:BA700)&lt;&gt;0,2,"")</f>
        <v/>
      </c>
      <c r="CM703" s="16" t="str">
        <f t="shared" si="62"/>
        <v/>
      </c>
      <c r="CN703" s="16" t="str">
        <f>IF(Wedstrijden!AQ700="x","AA","")</f>
        <v/>
      </c>
      <c r="CO703" s="16" t="str">
        <f>IF(Wedstrijden!AR700="x","A","")</f>
        <v/>
      </c>
      <c r="CP703" s="16" t="str">
        <f>IF(Wedstrijden!AS700="x","BB","")</f>
        <v/>
      </c>
      <c r="CQ703" s="16" t="str">
        <f>IF(Wedstrijden!AT700="x","B","")</f>
        <v/>
      </c>
      <c r="CR703" s="16" t="str">
        <f>IF(Wedstrijden!AU700="x","L","")</f>
        <v/>
      </c>
      <c r="CS703" s="16" t="str">
        <f>IF(Wedstrijden!AV700="x","M","")</f>
        <v/>
      </c>
      <c r="CT703" s="16" t="str">
        <f>IF(Wedstrijden!AW700="x","Z","")</f>
        <v/>
      </c>
      <c r="CU703" s="16" t="str">
        <f>IF(Wedstrijden!BA700="x","ZZ","")</f>
        <v/>
      </c>
      <c r="CV703" s="16" t="str">
        <f>IF(COUNTA(Wedstrijden!AH700:AO700)&lt;&gt;0,2,"")</f>
        <v/>
      </c>
      <c r="CW703" s="16" t="str">
        <f t="shared" si="63"/>
        <v/>
      </c>
      <c r="CX703" s="16" t="str">
        <f>IF(Wedstrijden!AH700="x","BB","")</f>
        <v/>
      </c>
      <c r="CY703" s="16" t="str">
        <f>IF(Wedstrijden!AI700="x","B","")</f>
        <v/>
      </c>
      <c r="CZ703" s="16" t="str">
        <f>IF(Wedstrijden!AJ700="x","L","")</f>
        <v/>
      </c>
      <c r="DA703" s="16" t="str">
        <f>IF(Wedstrijden!AK700="x","M","")</f>
        <v/>
      </c>
      <c r="DB703" s="16" t="str">
        <f>IF(Wedstrijden!AL700="x","Z","")</f>
        <v/>
      </c>
      <c r="DC703" s="16" t="str">
        <f>IF(Wedstrijden!AM700="x","ZZ","")</f>
        <v/>
      </c>
      <c r="DD703" s="16" t="str">
        <f>IF(Wedstrijden!AO700="x","1.40","")</f>
        <v/>
      </c>
      <c r="DE703" s="16" t="str">
        <f>IF(COUNTA(Wedstrijden!BC700:BE700)&lt;&gt;0,6,"")</f>
        <v/>
      </c>
      <c r="DF703" s="16" t="str">
        <f t="shared" si="64"/>
        <v/>
      </c>
      <c r="DG703" s="16" t="str">
        <f>IF(Wedstrijden!BC700="x","L","")</f>
        <v/>
      </c>
      <c r="DH703" s="16" t="str">
        <f>IF(Wedstrijden!BD700="x","M","")</f>
        <v/>
      </c>
      <c r="DI703" s="16" t="str">
        <f>IF(Wedstrijden!BE700="x","Z","")</f>
        <v/>
      </c>
      <c r="DJ703" s="16" t="str">
        <f>IF(Wedstrijden!BF700="x","Z","")</f>
        <v/>
      </c>
      <c r="DK703" s="16" t="str">
        <f>IF(COUNTA(Wedstrijden!BH700:BJ700)&lt;&gt;0,6,"")</f>
        <v/>
      </c>
      <c r="DL703" s="16" t="str">
        <f t="shared" si="65"/>
        <v/>
      </c>
      <c r="DM703" s="16" t="str">
        <f>IF(Wedstrijden!BH700="x","L","")</f>
        <v/>
      </c>
      <c r="DN703" s="16" t="str">
        <f>IF(Wedstrijden!BI700="x","M","")</f>
        <v/>
      </c>
      <c r="DO703" s="16" t="str">
        <f>IF(Wedstrijden!BJ700="x","Z","")</f>
        <v/>
      </c>
      <c r="DP703" s="16" t="str">
        <f>IF(Wedstrijden!BK700="x","Z","")</f>
        <v/>
      </c>
    </row>
    <row r="704" spans="1:120" ht="14.4" x14ac:dyDescent="0.3">
      <c r="A704" s="18">
        <f>Wedstrijden!A701</f>
        <v>0</v>
      </c>
      <c r="B704" s="16" t="str">
        <f>IFERROR(VLOOKUP(Wedstrijden!#REF!,#REF!,2,FALSE),"")</f>
        <v/>
      </c>
      <c r="C704" s="16">
        <f>Wedstrijden!E701</f>
        <v>0</v>
      </c>
      <c r="D704" s="16" t="str">
        <f>IFERROR(VLOOKUP(Wedstrijden!#REF!,#REF!,2,FALSE),"")</f>
        <v/>
      </c>
      <c r="E704" s="16" t="str">
        <f>IFERROR(VLOOKUP(Wedstrijden!#REF!,#REF!,5,FALSE),"")</f>
        <v/>
      </c>
      <c r="F704" s="16" t="e">
        <f>IF(Wedstrijden!#REF!&lt;&gt;"",Wedstrijden!#REF!,"")</f>
        <v>#REF!</v>
      </c>
      <c r="G704" s="16" t="e">
        <f>IF(Wedstrijden!#REF!="Indoor",1,0)</f>
        <v>#REF!</v>
      </c>
      <c r="H704" s="16" t="e">
        <f>Wedstrijden!#REF!</f>
        <v>#REF!</v>
      </c>
      <c r="I704" s="16" t="e">
        <f>IF(Wedstrijden!#REF!="Nee",0,IF(Wedstrijden!#REF!="Ja",1,""))</f>
        <v>#REF!</v>
      </c>
      <c r="J704" s="16" t="e">
        <f>IF(Wedstrijden!#REF!&lt;&gt;"",Wedstrijden!#REF!,"")</f>
        <v>#REF!</v>
      </c>
      <c r="BJ704" s="16" t="str">
        <f>IF(COUNTA(Wedstrijden!T701:AB701)&lt;&gt;0,1,"")</f>
        <v/>
      </c>
      <c r="BK704" s="16" t="str">
        <f t="shared" si="60"/>
        <v/>
      </c>
      <c r="BL704" s="16" t="e">
        <f>IF(Wedstrijden!#REF!="x","AA","")</f>
        <v>#REF!</v>
      </c>
      <c r="BM704" s="16" t="e">
        <f>IF(Wedstrijden!#REF!="x","A","")</f>
        <v>#REF!</v>
      </c>
      <c r="BN704" s="16" t="str">
        <f>IF(Wedstrijden!T701="x","B1","")</f>
        <v/>
      </c>
      <c r="BO704" s="16" t="e">
        <f>IF(Wedstrijden!#REF!="x","BB","")</f>
        <v>#REF!</v>
      </c>
      <c r="BP704" s="16" t="str">
        <f>IF(Wedstrijden!V701="x","B","")</f>
        <v/>
      </c>
      <c r="BQ704" s="16" t="str">
        <f>IF(Wedstrijden!W701="x","L1","")</f>
        <v/>
      </c>
      <c r="BR704" s="16" t="str">
        <f>IF(Wedstrijden!X701="x","L2","")</f>
        <v/>
      </c>
      <c r="BS704" s="16" t="str">
        <f>IF(Wedstrijden!Y701="x","M1","")</f>
        <v/>
      </c>
      <c r="BT704" s="16" t="str">
        <f>IF(Wedstrijden!Z701="x","M2","")</f>
        <v/>
      </c>
      <c r="BU704" s="16" t="str">
        <f>IF(Wedstrijden!AA701="x","Z1","")</f>
        <v/>
      </c>
      <c r="BV704" s="16" t="str">
        <f>IF(Wedstrijden!AB701="x","Z2","")</f>
        <v/>
      </c>
      <c r="BW704" s="16" t="str">
        <f>IF(COUNTA(Wedstrijden!K701:S701)&lt;&gt;0,1,"")</f>
        <v/>
      </c>
      <c r="BX704" s="16" t="str">
        <f t="shared" si="61"/>
        <v/>
      </c>
      <c r="BY704" s="16" t="str">
        <f>IF(Wedstrijden!K701="x","BB","")</f>
        <v/>
      </c>
      <c r="BZ704" s="16" t="str">
        <f>IF(Wedstrijden!L701="x","B","")</f>
        <v/>
      </c>
      <c r="CA704" s="16" t="str">
        <f>IF(Wedstrijden!M701="x","L1","")</f>
        <v/>
      </c>
      <c r="CB704" s="16" t="str">
        <f>IF(Wedstrijden!N701="x","L2","")</f>
        <v/>
      </c>
      <c r="CC704" s="16" t="str">
        <f>IF(Wedstrijden!O701="x","M1","")</f>
        <v/>
      </c>
      <c r="CD704" s="16" t="str">
        <f>IF(Wedstrijden!P701="x","M2","")</f>
        <v/>
      </c>
      <c r="CE704" s="16" t="str">
        <f>IF(Wedstrijden!Q701="x","Z1","")</f>
        <v/>
      </c>
      <c r="CF704" s="16" t="str">
        <f>IF(Wedstrijden!R701="x","Z2","")</f>
        <v/>
      </c>
      <c r="CG704" s="16" t="str">
        <f>IF(Wedstrijden!S701="x","ZZL","")</f>
        <v/>
      </c>
      <c r="CL704" s="16" t="str">
        <f>IF(COUNTA(Wedstrijden!AQ701:BA701)&lt;&gt;0,2,"")</f>
        <v/>
      </c>
      <c r="CM704" s="16" t="str">
        <f t="shared" si="62"/>
        <v/>
      </c>
      <c r="CN704" s="16" t="str">
        <f>IF(Wedstrijden!AQ701="x","AA","")</f>
        <v/>
      </c>
      <c r="CO704" s="16" t="str">
        <f>IF(Wedstrijden!AR701="x","A","")</f>
        <v/>
      </c>
      <c r="CP704" s="16" t="str">
        <f>IF(Wedstrijden!AS701="x","BB","")</f>
        <v/>
      </c>
      <c r="CQ704" s="16" t="str">
        <f>IF(Wedstrijden!AT701="x","B","")</f>
        <v/>
      </c>
      <c r="CR704" s="16" t="str">
        <f>IF(Wedstrijden!AU701="x","L","")</f>
        <v/>
      </c>
      <c r="CS704" s="16" t="str">
        <f>IF(Wedstrijden!AV701="x","M","")</f>
        <v/>
      </c>
      <c r="CT704" s="16" t="str">
        <f>IF(Wedstrijden!AW701="x","Z","")</f>
        <v/>
      </c>
      <c r="CU704" s="16" t="str">
        <f>IF(Wedstrijden!BA701="x","ZZ","")</f>
        <v/>
      </c>
      <c r="CV704" s="16" t="str">
        <f>IF(COUNTA(Wedstrijden!AH701:AO701)&lt;&gt;0,2,"")</f>
        <v/>
      </c>
      <c r="CW704" s="16" t="str">
        <f t="shared" si="63"/>
        <v/>
      </c>
      <c r="CX704" s="16" t="str">
        <f>IF(Wedstrijden!AH701="x","BB","")</f>
        <v/>
      </c>
      <c r="CY704" s="16" t="str">
        <f>IF(Wedstrijden!AI701="x","B","")</f>
        <v/>
      </c>
      <c r="CZ704" s="16" t="str">
        <f>IF(Wedstrijden!AJ701="x","L","")</f>
        <v/>
      </c>
      <c r="DA704" s="16" t="str">
        <f>IF(Wedstrijden!AK701="x","M","")</f>
        <v/>
      </c>
      <c r="DB704" s="16" t="str">
        <f>IF(Wedstrijden!AL701="x","Z","")</f>
        <v/>
      </c>
      <c r="DC704" s="16" t="str">
        <f>IF(Wedstrijden!AM701="x","ZZ","")</f>
        <v/>
      </c>
      <c r="DD704" s="16" t="str">
        <f>IF(Wedstrijden!AO701="x","1.40","")</f>
        <v/>
      </c>
      <c r="DE704" s="16" t="str">
        <f>IF(COUNTA(Wedstrijden!BC701:BE701)&lt;&gt;0,6,"")</f>
        <v/>
      </c>
      <c r="DF704" s="16" t="str">
        <f t="shared" si="64"/>
        <v/>
      </c>
      <c r="DG704" s="16" t="str">
        <f>IF(Wedstrijden!BC701="x","L","")</f>
        <v/>
      </c>
      <c r="DH704" s="16" t="str">
        <f>IF(Wedstrijden!BD701="x","M","")</f>
        <v/>
      </c>
      <c r="DI704" s="16" t="str">
        <f>IF(Wedstrijden!BE701="x","Z","")</f>
        <v/>
      </c>
      <c r="DJ704" s="16" t="str">
        <f>IF(Wedstrijden!BF701="x","Z","")</f>
        <v/>
      </c>
      <c r="DK704" s="16" t="str">
        <f>IF(COUNTA(Wedstrijden!BH701:BJ701)&lt;&gt;0,6,"")</f>
        <v/>
      </c>
      <c r="DL704" s="16" t="str">
        <f t="shared" si="65"/>
        <v/>
      </c>
      <c r="DM704" s="16" t="str">
        <f>IF(Wedstrijden!BH701="x","L","")</f>
        <v/>
      </c>
      <c r="DN704" s="16" t="str">
        <f>IF(Wedstrijden!BI701="x","M","")</f>
        <v/>
      </c>
      <c r="DO704" s="16" t="str">
        <f>IF(Wedstrijden!BJ701="x","Z","")</f>
        <v/>
      </c>
      <c r="DP704" s="16" t="str">
        <f>IF(Wedstrijden!BK701="x","Z","")</f>
        <v/>
      </c>
    </row>
    <row r="705" spans="1:120" ht="14.4" x14ac:dyDescent="0.3">
      <c r="A705" s="18">
        <f>Wedstrijden!A702</f>
        <v>0</v>
      </c>
      <c r="B705" s="16" t="str">
        <f>IFERROR(VLOOKUP(Wedstrijden!#REF!,#REF!,2,FALSE),"")</f>
        <v/>
      </c>
      <c r="C705" s="16">
        <f>Wedstrijden!E702</f>
        <v>0</v>
      </c>
      <c r="D705" s="16" t="str">
        <f>IFERROR(VLOOKUP(Wedstrijden!#REF!,#REF!,2,FALSE),"")</f>
        <v/>
      </c>
      <c r="E705" s="16" t="str">
        <f>IFERROR(VLOOKUP(Wedstrijden!#REF!,#REF!,5,FALSE),"")</f>
        <v/>
      </c>
      <c r="F705" s="16" t="e">
        <f>IF(Wedstrijden!#REF!&lt;&gt;"",Wedstrijden!#REF!,"")</f>
        <v>#REF!</v>
      </c>
      <c r="G705" s="16" t="e">
        <f>IF(Wedstrijden!#REF!="Indoor",1,0)</f>
        <v>#REF!</v>
      </c>
      <c r="H705" s="16" t="e">
        <f>Wedstrijden!#REF!</f>
        <v>#REF!</v>
      </c>
      <c r="I705" s="16" t="e">
        <f>IF(Wedstrijden!#REF!="Nee",0,IF(Wedstrijden!#REF!="Ja",1,""))</f>
        <v>#REF!</v>
      </c>
      <c r="J705" s="16" t="e">
        <f>IF(Wedstrijden!#REF!&lt;&gt;"",Wedstrijden!#REF!,"")</f>
        <v>#REF!</v>
      </c>
      <c r="BJ705" s="16" t="str">
        <f>IF(COUNTA(Wedstrijden!T702:AB702)&lt;&gt;0,1,"")</f>
        <v/>
      </c>
      <c r="BK705" s="16" t="str">
        <f t="shared" si="60"/>
        <v/>
      </c>
      <c r="BL705" s="16" t="e">
        <f>IF(Wedstrijden!#REF!="x","AA","")</f>
        <v>#REF!</v>
      </c>
      <c r="BM705" s="16" t="e">
        <f>IF(Wedstrijden!#REF!="x","A","")</f>
        <v>#REF!</v>
      </c>
      <c r="BN705" s="16" t="str">
        <f>IF(Wedstrijden!T702="x","B1","")</f>
        <v/>
      </c>
      <c r="BO705" s="16" t="e">
        <f>IF(Wedstrijden!#REF!="x","BB","")</f>
        <v>#REF!</v>
      </c>
      <c r="BP705" s="16" t="str">
        <f>IF(Wedstrijden!V702="x","B","")</f>
        <v/>
      </c>
      <c r="BQ705" s="16" t="str">
        <f>IF(Wedstrijden!W702="x","L1","")</f>
        <v/>
      </c>
      <c r="BR705" s="16" t="str">
        <f>IF(Wedstrijden!X702="x","L2","")</f>
        <v/>
      </c>
      <c r="BS705" s="16" t="str">
        <f>IF(Wedstrijden!Y702="x","M1","")</f>
        <v/>
      </c>
      <c r="BT705" s="16" t="str">
        <f>IF(Wedstrijden!Z702="x","M2","")</f>
        <v/>
      </c>
      <c r="BU705" s="16" t="str">
        <f>IF(Wedstrijden!AA702="x","Z1","")</f>
        <v/>
      </c>
      <c r="BV705" s="16" t="str">
        <f>IF(Wedstrijden!AB702="x","Z2","")</f>
        <v/>
      </c>
      <c r="BW705" s="16" t="str">
        <f>IF(COUNTA(Wedstrijden!K702:S702)&lt;&gt;0,1,"")</f>
        <v/>
      </c>
      <c r="BX705" s="16" t="str">
        <f t="shared" si="61"/>
        <v/>
      </c>
      <c r="BY705" s="16" t="str">
        <f>IF(Wedstrijden!K702="x","BB","")</f>
        <v/>
      </c>
      <c r="BZ705" s="16" t="str">
        <f>IF(Wedstrijden!L702="x","B","")</f>
        <v/>
      </c>
      <c r="CA705" s="16" t="str">
        <f>IF(Wedstrijden!M702="x","L1","")</f>
        <v/>
      </c>
      <c r="CB705" s="16" t="str">
        <f>IF(Wedstrijden!N702="x","L2","")</f>
        <v/>
      </c>
      <c r="CC705" s="16" t="str">
        <f>IF(Wedstrijden!O702="x","M1","")</f>
        <v/>
      </c>
      <c r="CD705" s="16" t="str">
        <f>IF(Wedstrijden!P702="x","M2","")</f>
        <v/>
      </c>
      <c r="CE705" s="16" t="str">
        <f>IF(Wedstrijden!Q702="x","Z1","")</f>
        <v/>
      </c>
      <c r="CF705" s="16" t="str">
        <f>IF(Wedstrijden!R702="x","Z2","")</f>
        <v/>
      </c>
      <c r="CG705" s="16" t="str">
        <f>IF(Wedstrijden!S702="x","ZZL","")</f>
        <v/>
      </c>
      <c r="CL705" s="16" t="str">
        <f>IF(COUNTA(Wedstrijden!AQ702:BA702)&lt;&gt;0,2,"")</f>
        <v/>
      </c>
      <c r="CM705" s="16" t="str">
        <f t="shared" si="62"/>
        <v/>
      </c>
      <c r="CN705" s="16" t="str">
        <f>IF(Wedstrijden!AQ702="x","AA","")</f>
        <v/>
      </c>
      <c r="CO705" s="16" t="str">
        <f>IF(Wedstrijden!AR702="x","A","")</f>
        <v/>
      </c>
      <c r="CP705" s="16" t="str">
        <f>IF(Wedstrijden!AS702="x","BB","")</f>
        <v/>
      </c>
      <c r="CQ705" s="16" t="str">
        <f>IF(Wedstrijden!AT702="x","B","")</f>
        <v/>
      </c>
      <c r="CR705" s="16" t="str">
        <f>IF(Wedstrijden!AU702="x","L","")</f>
        <v/>
      </c>
      <c r="CS705" s="16" t="str">
        <f>IF(Wedstrijden!AV702="x","M","")</f>
        <v/>
      </c>
      <c r="CT705" s="16" t="str">
        <f>IF(Wedstrijden!AW702="x","Z","")</f>
        <v/>
      </c>
      <c r="CU705" s="16" t="str">
        <f>IF(Wedstrijden!BA702="x","ZZ","")</f>
        <v/>
      </c>
      <c r="CV705" s="16" t="str">
        <f>IF(COUNTA(Wedstrijden!AH702:AO702)&lt;&gt;0,2,"")</f>
        <v/>
      </c>
      <c r="CW705" s="16" t="str">
        <f t="shared" si="63"/>
        <v/>
      </c>
      <c r="CX705" s="16" t="str">
        <f>IF(Wedstrijden!AH702="x","BB","")</f>
        <v/>
      </c>
      <c r="CY705" s="16" t="str">
        <f>IF(Wedstrijden!AI702="x","B","")</f>
        <v/>
      </c>
      <c r="CZ705" s="16" t="str">
        <f>IF(Wedstrijden!AJ702="x","L","")</f>
        <v/>
      </c>
      <c r="DA705" s="16" t="str">
        <f>IF(Wedstrijden!AK702="x","M","")</f>
        <v/>
      </c>
      <c r="DB705" s="16" t="str">
        <f>IF(Wedstrijden!AL702="x","Z","")</f>
        <v/>
      </c>
      <c r="DC705" s="16" t="str">
        <f>IF(Wedstrijden!AM702="x","ZZ","")</f>
        <v/>
      </c>
      <c r="DD705" s="16" t="str">
        <f>IF(Wedstrijden!AO702="x","1.40","")</f>
        <v/>
      </c>
      <c r="DE705" s="16" t="str">
        <f>IF(COUNTA(Wedstrijden!BC702:BE702)&lt;&gt;0,6,"")</f>
        <v/>
      </c>
      <c r="DF705" s="16" t="str">
        <f t="shared" si="64"/>
        <v/>
      </c>
      <c r="DG705" s="16" t="str">
        <f>IF(Wedstrijden!BC702="x","L","")</f>
        <v/>
      </c>
      <c r="DH705" s="16" t="str">
        <f>IF(Wedstrijden!BD702="x","M","")</f>
        <v/>
      </c>
      <c r="DI705" s="16" t="str">
        <f>IF(Wedstrijden!BE702="x","Z","")</f>
        <v/>
      </c>
      <c r="DJ705" s="16" t="str">
        <f>IF(Wedstrijden!BF702="x","Z","")</f>
        <v/>
      </c>
      <c r="DK705" s="16" t="str">
        <f>IF(COUNTA(Wedstrijden!BH702:BJ702)&lt;&gt;0,6,"")</f>
        <v/>
      </c>
      <c r="DL705" s="16" t="str">
        <f t="shared" si="65"/>
        <v/>
      </c>
      <c r="DM705" s="16" t="str">
        <f>IF(Wedstrijden!BH702="x","L","")</f>
        <v/>
      </c>
      <c r="DN705" s="16" t="str">
        <f>IF(Wedstrijden!BI702="x","M","")</f>
        <v/>
      </c>
      <c r="DO705" s="16" t="str">
        <f>IF(Wedstrijden!BJ702="x","Z","")</f>
        <v/>
      </c>
      <c r="DP705" s="16" t="str">
        <f>IF(Wedstrijden!BK702="x","Z","")</f>
        <v/>
      </c>
    </row>
    <row r="706" spans="1:120" ht="14.4" x14ac:dyDescent="0.3">
      <c r="A706" s="18">
        <f>Wedstrijden!A703</f>
        <v>0</v>
      </c>
      <c r="B706" s="16" t="str">
        <f>IFERROR(VLOOKUP(Wedstrijden!#REF!,#REF!,2,FALSE),"")</f>
        <v/>
      </c>
      <c r="C706" s="16">
        <f>Wedstrijden!E703</f>
        <v>0</v>
      </c>
      <c r="D706" s="16" t="str">
        <f>IFERROR(VLOOKUP(Wedstrijden!#REF!,#REF!,2,FALSE),"")</f>
        <v/>
      </c>
      <c r="E706" s="16" t="str">
        <f>IFERROR(VLOOKUP(Wedstrijden!#REF!,#REF!,5,FALSE),"")</f>
        <v/>
      </c>
      <c r="F706" s="16" t="e">
        <f>IF(Wedstrijden!#REF!&lt;&gt;"",Wedstrijden!#REF!,"")</f>
        <v>#REF!</v>
      </c>
      <c r="G706" s="16" t="e">
        <f>IF(Wedstrijden!#REF!="Indoor",1,0)</f>
        <v>#REF!</v>
      </c>
      <c r="H706" s="16" t="e">
        <f>Wedstrijden!#REF!</f>
        <v>#REF!</v>
      </c>
      <c r="I706" s="16" t="e">
        <f>IF(Wedstrijden!#REF!="Nee",0,IF(Wedstrijden!#REF!="Ja",1,""))</f>
        <v>#REF!</v>
      </c>
      <c r="J706" s="16" t="e">
        <f>IF(Wedstrijden!#REF!&lt;&gt;"",Wedstrijden!#REF!,"")</f>
        <v>#REF!</v>
      </c>
      <c r="BJ706" s="16" t="str">
        <f>IF(COUNTA(Wedstrijden!T703:AB703)&lt;&gt;0,1,"")</f>
        <v/>
      </c>
      <c r="BK706" s="16" t="str">
        <f t="shared" si="60"/>
        <v/>
      </c>
      <c r="BL706" s="16" t="e">
        <f>IF(Wedstrijden!#REF!="x","AA","")</f>
        <v>#REF!</v>
      </c>
      <c r="BM706" s="16" t="e">
        <f>IF(Wedstrijden!#REF!="x","A","")</f>
        <v>#REF!</v>
      </c>
      <c r="BN706" s="16" t="str">
        <f>IF(Wedstrijden!T703="x","B1","")</f>
        <v/>
      </c>
      <c r="BO706" s="16" t="e">
        <f>IF(Wedstrijden!#REF!="x","BB","")</f>
        <v>#REF!</v>
      </c>
      <c r="BP706" s="16" t="str">
        <f>IF(Wedstrijden!V703="x","B","")</f>
        <v/>
      </c>
      <c r="BQ706" s="16" t="str">
        <f>IF(Wedstrijden!W703="x","L1","")</f>
        <v/>
      </c>
      <c r="BR706" s="16" t="str">
        <f>IF(Wedstrijden!X703="x","L2","")</f>
        <v/>
      </c>
      <c r="BS706" s="16" t="str">
        <f>IF(Wedstrijden!Y703="x","M1","")</f>
        <v/>
      </c>
      <c r="BT706" s="16" t="str">
        <f>IF(Wedstrijden!Z703="x","M2","")</f>
        <v/>
      </c>
      <c r="BU706" s="16" t="str">
        <f>IF(Wedstrijden!AA703="x","Z1","")</f>
        <v/>
      </c>
      <c r="BV706" s="16" t="str">
        <f>IF(Wedstrijden!AB703="x","Z2","")</f>
        <v/>
      </c>
      <c r="BW706" s="16" t="str">
        <f>IF(COUNTA(Wedstrijden!K703:S703)&lt;&gt;0,1,"")</f>
        <v/>
      </c>
      <c r="BX706" s="16" t="str">
        <f t="shared" si="61"/>
        <v/>
      </c>
      <c r="BY706" s="16" t="str">
        <f>IF(Wedstrijden!K703="x","BB","")</f>
        <v/>
      </c>
      <c r="BZ706" s="16" t="str">
        <f>IF(Wedstrijden!L703="x","B","")</f>
        <v/>
      </c>
      <c r="CA706" s="16" t="str">
        <f>IF(Wedstrijden!M703="x","L1","")</f>
        <v/>
      </c>
      <c r="CB706" s="16" t="str">
        <f>IF(Wedstrijden!N703="x","L2","")</f>
        <v/>
      </c>
      <c r="CC706" s="16" t="str">
        <f>IF(Wedstrijden!O703="x","M1","")</f>
        <v/>
      </c>
      <c r="CD706" s="16" t="str">
        <f>IF(Wedstrijden!P703="x","M2","")</f>
        <v/>
      </c>
      <c r="CE706" s="16" t="str">
        <f>IF(Wedstrijden!Q703="x","Z1","")</f>
        <v/>
      </c>
      <c r="CF706" s="16" t="str">
        <f>IF(Wedstrijden!R703="x","Z2","")</f>
        <v/>
      </c>
      <c r="CG706" s="16" t="str">
        <f>IF(Wedstrijden!S703="x","ZZL","")</f>
        <v/>
      </c>
      <c r="CL706" s="16" t="str">
        <f>IF(COUNTA(Wedstrijden!AQ703:BA703)&lt;&gt;0,2,"")</f>
        <v/>
      </c>
      <c r="CM706" s="16" t="str">
        <f t="shared" si="62"/>
        <v/>
      </c>
      <c r="CN706" s="16" t="str">
        <f>IF(Wedstrijden!AQ703="x","AA","")</f>
        <v/>
      </c>
      <c r="CO706" s="16" t="str">
        <f>IF(Wedstrijden!AR703="x","A","")</f>
        <v/>
      </c>
      <c r="CP706" s="16" t="str">
        <f>IF(Wedstrijden!AS703="x","BB","")</f>
        <v/>
      </c>
      <c r="CQ706" s="16" t="str">
        <f>IF(Wedstrijden!AT703="x","B","")</f>
        <v/>
      </c>
      <c r="CR706" s="16" t="str">
        <f>IF(Wedstrijden!AU703="x","L","")</f>
        <v/>
      </c>
      <c r="CS706" s="16" t="str">
        <f>IF(Wedstrijden!AV703="x","M","")</f>
        <v/>
      </c>
      <c r="CT706" s="16" t="str">
        <f>IF(Wedstrijden!AW703="x","Z","")</f>
        <v/>
      </c>
      <c r="CU706" s="16" t="str">
        <f>IF(Wedstrijden!BA703="x","ZZ","")</f>
        <v/>
      </c>
      <c r="CV706" s="16" t="str">
        <f>IF(COUNTA(Wedstrijden!AH703:AO703)&lt;&gt;0,2,"")</f>
        <v/>
      </c>
      <c r="CW706" s="16" t="str">
        <f t="shared" si="63"/>
        <v/>
      </c>
      <c r="CX706" s="16" t="str">
        <f>IF(Wedstrijden!AH703="x","BB","")</f>
        <v/>
      </c>
      <c r="CY706" s="16" t="str">
        <f>IF(Wedstrijden!AI703="x","B","")</f>
        <v/>
      </c>
      <c r="CZ706" s="16" t="str">
        <f>IF(Wedstrijden!AJ703="x","L","")</f>
        <v/>
      </c>
      <c r="DA706" s="16" t="str">
        <f>IF(Wedstrijden!AK703="x","M","")</f>
        <v/>
      </c>
      <c r="DB706" s="16" t="str">
        <f>IF(Wedstrijden!AL703="x","Z","")</f>
        <v/>
      </c>
      <c r="DC706" s="16" t="str">
        <f>IF(Wedstrijden!AM703="x","ZZ","")</f>
        <v/>
      </c>
      <c r="DD706" s="16" t="str">
        <f>IF(Wedstrijden!AO703="x","1.40","")</f>
        <v/>
      </c>
      <c r="DE706" s="16" t="str">
        <f>IF(COUNTA(Wedstrijden!BC703:BE703)&lt;&gt;0,6,"")</f>
        <v/>
      </c>
      <c r="DF706" s="16" t="str">
        <f t="shared" si="64"/>
        <v/>
      </c>
      <c r="DG706" s="16" t="str">
        <f>IF(Wedstrijden!BC703="x","L","")</f>
        <v/>
      </c>
      <c r="DH706" s="16" t="str">
        <f>IF(Wedstrijden!BD703="x","M","")</f>
        <v/>
      </c>
      <c r="DI706" s="16" t="str">
        <f>IF(Wedstrijden!BE703="x","Z","")</f>
        <v/>
      </c>
      <c r="DJ706" s="16" t="str">
        <f>IF(Wedstrijden!BF703="x","Z","")</f>
        <v/>
      </c>
      <c r="DK706" s="16" t="str">
        <f>IF(COUNTA(Wedstrijden!BH703:BJ703)&lt;&gt;0,6,"")</f>
        <v/>
      </c>
      <c r="DL706" s="16" t="str">
        <f t="shared" si="65"/>
        <v/>
      </c>
      <c r="DM706" s="16" t="str">
        <f>IF(Wedstrijden!BH703="x","L","")</f>
        <v/>
      </c>
      <c r="DN706" s="16" t="str">
        <f>IF(Wedstrijden!BI703="x","M","")</f>
        <v/>
      </c>
      <c r="DO706" s="16" t="str">
        <f>IF(Wedstrijden!BJ703="x","Z","")</f>
        <v/>
      </c>
      <c r="DP706" s="16" t="str">
        <f>IF(Wedstrijden!BK703="x","Z","")</f>
        <v/>
      </c>
    </row>
    <row r="707" spans="1:120" ht="14.4" x14ac:dyDescent="0.3">
      <c r="A707" s="18">
        <f>Wedstrijden!A704</f>
        <v>0</v>
      </c>
      <c r="B707" s="16" t="str">
        <f>IFERROR(VLOOKUP(Wedstrijden!#REF!,#REF!,2,FALSE),"")</f>
        <v/>
      </c>
      <c r="C707" s="16">
        <f>Wedstrijden!E704</f>
        <v>0</v>
      </c>
      <c r="D707" s="16" t="str">
        <f>IFERROR(VLOOKUP(Wedstrijden!#REF!,#REF!,2,FALSE),"")</f>
        <v/>
      </c>
      <c r="E707" s="16" t="str">
        <f>IFERROR(VLOOKUP(Wedstrijden!#REF!,#REF!,5,FALSE),"")</f>
        <v/>
      </c>
      <c r="F707" s="16" t="e">
        <f>IF(Wedstrijden!#REF!&lt;&gt;"",Wedstrijden!#REF!,"")</f>
        <v>#REF!</v>
      </c>
      <c r="G707" s="16" t="e">
        <f>IF(Wedstrijden!#REF!="Indoor",1,0)</f>
        <v>#REF!</v>
      </c>
      <c r="H707" s="16" t="e">
        <f>Wedstrijden!#REF!</f>
        <v>#REF!</v>
      </c>
      <c r="I707" s="16" t="e">
        <f>IF(Wedstrijden!#REF!="Nee",0,IF(Wedstrijden!#REF!="Ja",1,""))</f>
        <v>#REF!</v>
      </c>
      <c r="J707" s="16" t="e">
        <f>IF(Wedstrijden!#REF!&lt;&gt;"",Wedstrijden!#REF!,"")</f>
        <v>#REF!</v>
      </c>
      <c r="BJ707" s="16" t="str">
        <f>IF(COUNTA(Wedstrijden!T704:AB704)&lt;&gt;0,1,"")</f>
        <v/>
      </c>
      <c r="BK707" s="16" t="str">
        <f t="shared" ref="BK707:BK770" si="66">IF(COUNTBLANK(BJ707) = 1,"",2)</f>
        <v/>
      </c>
      <c r="BL707" s="16" t="e">
        <f>IF(Wedstrijden!#REF!="x","AA","")</f>
        <v>#REF!</v>
      </c>
      <c r="BM707" s="16" t="e">
        <f>IF(Wedstrijden!#REF!="x","A","")</f>
        <v>#REF!</v>
      </c>
      <c r="BN707" s="16" t="str">
        <f>IF(Wedstrijden!T704="x","B1","")</f>
        <v/>
      </c>
      <c r="BO707" s="16" t="e">
        <f>IF(Wedstrijden!#REF!="x","BB","")</f>
        <v>#REF!</v>
      </c>
      <c r="BP707" s="16" t="str">
        <f>IF(Wedstrijden!V704="x","B","")</f>
        <v/>
      </c>
      <c r="BQ707" s="16" t="str">
        <f>IF(Wedstrijden!W704="x","L1","")</f>
        <v/>
      </c>
      <c r="BR707" s="16" t="str">
        <f>IF(Wedstrijden!X704="x","L2","")</f>
        <v/>
      </c>
      <c r="BS707" s="16" t="str">
        <f>IF(Wedstrijden!Y704="x","M1","")</f>
        <v/>
      </c>
      <c r="BT707" s="16" t="str">
        <f>IF(Wedstrijden!Z704="x","M2","")</f>
        <v/>
      </c>
      <c r="BU707" s="16" t="str">
        <f>IF(Wedstrijden!AA704="x","Z1","")</f>
        <v/>
      </c>
      <c r="BV707" s="16" t="str">
        <f>IF(Wedstrijden!AB704="x","Z2","")</f>
        <v/>
      </c>
      <c r="BW707" s="16" t="str">
        <f>IF(COUNTA(Wedstrijden!K704:S704)&lt;&gt;0,1,"")</f>
        <v/>
      </c>
      <c r="BX707" s="16" t="str">
        <f t="shared" ref="BX707:BX770" si="67">IF(COUNTBLANK(BW707) = 1,"",1)</f>
        <v/>
      </c>
      <c r="BY707" s="16" t="str">
        <f>IF(Wedstrijden!K704="x","BB","")</f>
        <v/>
      </c>
      <c r="BZ707" s="16" t="str">
        <f>IF(Wedstrijden!L704="x","B","")</f>
        <v/>
      </c>
      <c r="CA707" s="16" t="str">
        <f>IF(Wedstrijden!M704="x","L1","")</f>
        <v/>
      </c>
      <c r="CB707" s="16" t="str">
        <f>IF(Wedstrijden!N704="x","L2","")</f>
        <v/>
      </c>
      <c r="CC707" s="16" t="str">
        <f>IF(Wedstrijden!O704="x","M1","")</f>
        <v/>
      </c>
      <c r="CD707" s="16" t="str">
        <f>IF(Wedstrijden!P704="x","M2","")</f>
        <v/>
      </c>
      <c r="CE707" s="16" t="str">
        <f>IF(Wedstrijden!Q704="x","Z1","")</f>
        <v/>
      </c>
      <c r="CF707" s="16" t="str">
        <f>IF(Wedstrijden!R704="x","Z2","")</f>
        <v/>
      </c>
      <c r="CG707" s="16" t="str">
        <f>IF(Wedstrijden!S704="x","ZZL","")</f>
        <v/>
      </c>
      <c r="CL707" s="16" t="str">
        <f>IF(COUNTA(Wedstrijden!AQ704:BA704)&lt;&gt;0,2,"")</f>
        <v/>
      </c>
      <c r="CM707" s="16" t="str">
        <f t="shared" ref="CM707:CM770" si="68">IF(COUNTBLANK(CL707) = 1,"",2)</f>
        <v/>
      </c>
      <c r="CN707" s="16" t="str">
        <f>IF(Wedstrijden!AQ704="x","AA","")</f>
        <v/>
      </c>
      <c r="CO707" s="16" t="str">
        <f>IF(Wedstrijden!AR704="x","A","")</f>
        <v/>
      </c>
      <c r="CP707" s="16" t="str">
        <f>IF(Wedstrijden!AS704="x","BB","")</f>
        <v/>
      </c>
      <c r="CQ707" s="16" t="str">
        <f>IF(Wedstrijden!AT704="x","B","")</f>
        <v/>
      </c>
      <c r="CR707" s="16" t="str">
        <f>IF(Wedstrijden!AU704="x","L","")</f>
        <v/>
      </c>
      <c r="CS707" s="16" t="str">
        <f>IF(Wedstrijden!AV704="x","M","")</f>
        <v/>
      </c>
      <c r="CT707" s="16" t="str">
        <f>IF(Wedstrijden!AW704="x","Z","")</f>
        <v/>
      </c>
      <c r="CU707" s="16" t="str">
        <f>IF(Wedstrijden!BA704="x","ZZ","")</f>
        <v/>
      </c>
      <c r="CV707" s="16" t="str">
        <f>IF(COUNTA(Wedstrijden!AH704:AO704)&lt;&gt;0,2,"")</f>
        <v/>
      </c>
      <c r="CW707" s="16" t="str">
        <f t="shared" ref="CW707:CW770" si="69">IF(COUNTBLANK(CV707) = 1,"",1)</f>
        <v/>
      </c>
      <c r="CX707" s="16" t="str">
        <f>IF(Wedstrijden!AH704="x","BB","")</f>
        <v/>
      </c>
      <c r="CY707" s="16" t="str">
        <f>IF(Wedstrijden!AI704="x","B","")</f>
        <v/>
      </c>
      <c r="CZ707" s="16" t="str">
        <f>IF(Wedstrijden!AJ704="x","L","")</f>
        <v/>
      </c>
      <c r="DA707" s="16" t="str">
        <f>IF(Wedstrijden!AK704="x","M","")</f>
        <v/>
      </c>
      <c r="DB707" s="16" t="str">
        <f>IF(Wedstrijden!AL704="x","Z","")</f>
        <v/>
      </c>
      <c r="DC707" s="16" t="str">
        <f>IF(Wedstrijden!AM704="x","ZZ","")</f>
        <v/>
      </c>
      <c r="DD707" s="16" t="str">
        <f>IF(Wedstrijden!AO704="x","1.40","")</f>
        <v/>
      </c>
      <c r="DE707" s="16" t="str">
        <f>IF(COUNTA(Wedstrijden!BC704:BE704)&lt;&gt;0,6,"")</f>
        <v/>
      </c>
      <c r="DF707" s="16" t="str">
        <f t="shared" ref="DF707:DF770" si="70">IF(COUNTBLANK(DE707) = 1,"",2)</f>
        <v/>
      </c>
      <c r="DG707" s="16" t="str">
        <f>IF(Wedstrijden!BC704="x","L","")</f>
        <v/>
      </c>
      <c r="DH707" s="16" t="str">
        <f>IF(Wedstrijden!BD704="x","M","")</f>
        <v/>
      </c>
      <c r="DI707" s="16" t="str">
        <f>IF(Wedstrijden!BE704="x","Z","")</f>
        <v/>
      </c>
      <c r="DJ707" s="16" t="str">
        <f>IF(Wedstrijden!BF704="x","Z","")</f>
        <v/>
      </c>
      <c r="DK707" s="16" t="str">
        <f>IF(COUNTA(Wedstrijden!BH704:BJ704)&lt;&gt;0,6,"")</f>
        <v/>
      </c>
      <c r="DL707" s="16" t="str">
        <f t="shared" ref="DL707:DL770" si="71">IF(COUNTBLANK(DK707) = 1,"",1)</f>
        <v/>
      </c>
      <c r="DM707" s="16" t="str">
        <f>IF(Wedstrijden!BH704="x","L","")</f>
        <v/>
      </c>
      <c r="DN707" s="16" t="str">
        <f>IF(Wedstrijden!BI704="x","M","")</f>
        <v/>
      </c>
      <c r="DO707" s="16" t="str">
        <f>IF(Wedstrijden!BJ704="x","Z","")</f>
        <v/>
      </c>
      <c r="DP707" s="16" t="str">
        <f>IF(Wedstrijden!BK704="x","Z","")</f>
        <v/>
      </c>
    </row>
    <row r="708" spans="1:120" ht="14.4" x14ac:dyDescent="0.3">
      <c r="A708" s="18">
        <f>Wedstrijden!A705</f>
        <v>0</v>
      </c>
      <c r="B708" s="16" t="str">
        <f>IFERROR(VLOOKUP(Wedstrijden!#REF!,#REF!,2,FALSE),"")</f>
        <v/>
      </c>
      <c r="C708" s="16">
        <f>Wedstrijden!E705</f>
        <v>0</v>
      </c>
      <c r="D708" s="16" t="str">
        <f>IFERROR(VLOOKUP(Wedstrijden!#REF!,#REF!,2,FALSE),"")</f>
        <v/>
      </c>
      <c r="E708" s="16" t="str">
        <f>IFERROR(VLOOKUP(Wedstrijden!#REF!,#REF!,5,FALSE),"")</f>
        <v/>
      </c>
      <c r="F708" s="16" t="e">
        <f>IF(Wedstrijden!#REF!&lt;&gt;"",Wedstrijden!#REF!,"")</f>
        <v>#REF!</v>
      </c>
      <c r="G708" s="16" t="e">
        <f>IF(Wedstrijden!#REF!="Indoor",1,0)</f>
        <v>#REF!</v>
      </c>
      <c r="H708" s="16" t="e">
        <f>Wedstrijden!#REF!</f>
        <v>#REF!</v>
      </c>
      <c r="I708" s="16" t="e">
        <f>IF(Wedstrijden!#REF!="Nee",0,IF(Wedstrijden!#REF!="Ja",1,""))</f>
        <v>#REF!</v>
      </c>
      <c r="J708" s="16" t="e">
        <f>IF(Wedstrijden!#REF!&lt;&gt;"",Wedstrijden!#REF!,"")</f>
        <v>#REF!</v>
      </c>
      <c r="BJ708" s="16" t="str">
        <f>IF(COUNTA(Wedstrijden!T705:AB705)&lt;&gt;0,1,"")</f>
        <v/>
      </c>
      <c r="BK708" s="16" t="str">
        <f t="shared" si="66"/>
        <v/>
      </c>
      <c r="BL708" s="16" t="e">
        <f>IF(Wedstrijden!#REF!="x","AA","")</f>
        <v>#REF!</v>
      </c>
      <c r="BM708" s="16" t="e">
        <f>IF(Wedstrijden!#REF!="x","A","")</f>
        <v>#REF!</v>
      </c>
      <c r="BN708" s="16" t="str">
        <f>IF(Wedstrijden!T705="x","B1","")</f>
        <v/>
      </c>
      <c r="BO708" s="16" t="e">
        <f>IF(Wedstrijden!#REF!="x","BB","")</f>
        <v>#REF!</v>
      </c>
      <c r="BP708" s="16" t="str">
        <f>IF(Wedstrijden!V705="x","B","")</f>
        <v/>
      </c>
      <c r="BQ708" s="16" t="str">
        <f>IF(Wedstrijden!W705="x","L1","")</f>
        <v/>
      </c>
      <c r="BR708" s="16" t="str">
        <f>IF(Wedstrijden!X705="x","L2","")</f>
        <v/>
      </c>
      <c r="BS708" s="16" t="str">
        <f>IF(Wedstrijden!Y705="x","M1","")</f>
        <v/>
      </c>
      <c r="BT708" s="16" t="str">
        <f>IF(Wedstrijden!Z705="x","M2","")</f>
        <v/>
      </c>
      <c r="BU708" s="16" t="str">
        <f>IF(Wedstrijden!AA705="x","Z1","")</f>
        <v/>
      </c>
      <c r="BV708" s="16" t="str">
        <f>IF(Wedstrijden!AB705="x","Z2","")</f>
        <v/>
      </c>
      <c r="BW708" s="16" t="str">
        <f>IF(COUNTA(Wedstrijden!K705:S705)&lt;&gt;0,1,"")</f>
        <v/>
      </c>
      <c r="BX708" s="16" t="str">
        <f t="shared" si="67"/>
        <v/>
      </c>
      <c r="BY708" s="16" t="str">
        <f>IF(Wedstrijden!K705="x","BB","")</f>
        <v/>
      </c>
      <c r="BZ708" s="16" t="str">
        <f>IF(Wedstrijden!L705="x","B","")</f>
        <v/>
      </c>
      <c r="CA708" s="16" t="str">
        <f>IF(Wedstrijden!M705="x","L1","")</f>
        <v/>
      </c>
      <c r="CB708" s="16" t="str">
        <f>IF(Wedstrijden!N705="x","L2","")</f>
        <v/>
      </c>
      <c r="CC708" s="16" t="str">
        <f>IF(Wedstrijden!O705="x","M1","")</f>
        <v/>
      </c>
      <c r="CD708" s="16" t="str">
        <f>IF(Wedstrijden!P705="x","M2","")</f>
        <v/>
      </c>
      <c r="CE708" s="16" t="str">
        <f>IF(Wedstrijden!Q705="x","Z1","")</f>
        <v/>
      </c>
      <c r="CF708" s="16" t="str">
        <f>IF(Wedstrijden!R705="x","Z2","")</f>
        <v/>
      </c>
      <c r="CG708" s="16" t="str">
        <f>IF(Wedstrijden!S705="x","ZZL","")</f>
        <v/>
      </c>
      <c r="CL708" s="16" t="str">
        <f>IF(COUNTA(Wedstrijden!AQ705:BA705)&lt;&gt;0,2,"")</f>
        <v/>
      </c>
      <c r="CM708" s="16" t="str">
        <f t="shared" si="68"/>
        <v/>
      </c>
      <c r="CN708" s="16" t="str">
        <f>IF(Wedstrijden!AQ705="x","AA","")</f>
        <v/>
      </c>
      <c r="CO708" s="16" t="str">
        <f>IF(Wedstrijden!AR705="x","A","")</f>
        <v/>
      </c>
      <c r="CP708" s="16" t="str">
        <f>IF(Wedstrijden!AS705="x","BB","")</f>
        <v/>
      </c>
      <c r="CQ708" s="16" t="str">
        <f>IF(Wedstrijden!AT705="x","B","")</f>
        <v/>
      </c>
      <c r="CR708" s="16" t="str">
        <f>IF(Wedstrijden!AU705="x","L","")</f>
        <v/>
      </c>
      <c r="CS708" s="16" t="str">
        <f>IF(Wedstrijden!AV705="x","M","")</f>
        <v/>
      </c>
      <c r="CT708" s="16" t="str">
        <f>IF(Wedstrijden!AW705="x","Z","")</f>
        <v/>
      </c>
      <c r="CU708" s="16" t="str">
        <f>IF(Wedstrijden!BA705="x","ZZ","")</f>
        <v/>
      </c>
      <c r="CV708" s="16" t="str">
        <f>IF(COUNTA(Wedstrijden!AH705:AO705)&lt;&gt;0,2,"")</f>
        <v/>
      </c>
      <c r="CW708" s="16" t="str">
        <f t="shared" si="69"/>
        <v/>
      </c>
      <c r="CX708" s="16" t="str">
        <f>IF(Wedstrijden!AH705="x","BB","")</f>
        <v/>
      </c>
      <c r="CY708" s="16" t="str">
        <f>IF(Wedstrijden!AI705="x","B","")</f>
        <v/>
      </c>
      <c r="CZ708" s="16" t="str">
        <f>IF(Wedstrijden!AJ705="x","L","")</f>
        <v/>
      </c>
      <c r="DA708" s="16" t="str">
        <f>IF(Wedstrijden!AK705="x","M","")</f>
        <v/>
      </c>
      <c r="DB708" s="16" t="str">
        <f>IF(Wedstrijden!AL705="x","Z","")</f>
        <v/>
      </c>
      <c r="DC708" s="16" t="str">
        <f>IF(Wedstrijden!AM705="x","ZZ","")</f>
        <v/>
      </c>
      <c r="DD708" s="16" t="str">
        <f>IF(Wedstrijden!AO705="x","1.40","")</f>
        <v/>
      </c>
      <c r="DE708" s="16" t="str">
        <f>IF(COUNTA(Wedstrijden!BC705:BE705)&lt;&gt;0,6,"")</f>
        <v/>
      </c>
      <c r="DF708" s="16" t="str">
        <f t="shared" si="70"/>
        <v/>
      </c>
      <c r="DG708" s="16" t="str">
        <f>IF(Wedstrijden!BC705="x","L","")</f>
        <v/>
      </c>
      <c r="DH708" s="16" t="str">
        <f>IF(Wedstrijden!BD705="x","M","")</f>
        <v/>
      </c>
      <c r="DI708" s="16" t="str">
        <f>IF(Wedstrijden!BE705="x","Z","")</f>
        <v/>
      </c>
      <c r="DJ708" s="16" t="str">
        <f>IF(Wedstrijden!BF705="x","Z","")</f>
        <v/>
      </c>
      <c r="DK708" s="16" t="str">
        <f>IF(COUNTA(Wedstrijden!BH705:BJ705)&lt;&gt;0,6,"")</f>
        <v/>
      </c>
      <c r="DL708" s="16" t="str">
        <f t="shared" si="71"/>
        <v/>
      </c>
      <c r="DM708" s="16" t="str">
        <f>IF(Wedstrijden!BH705="x","L","")</f>
        <v/>
      </c>
      <c r="DN708" s="16" t="str">
        <f>IF(Wedstrijden!BI705="x","M","")</f>
        <v/>
      </c>
      <c r="DO708" s="16" t="str">
        <f>IF(Wedstrijden!BJ705="x","Z","")</f>
        <v/>
      </c>
      <c r="DP708" s="16" t="str">
        <f>IF(Wedstrijden!BK705="x","Z","")</f>
        <v/>
      </c>
    </row>
    <row r="709" spans="1:120" ht="14.4" x14ac:dyDescent="0.3">
      <c r="A709" s="18">
        <f>Wedstrijden!A706</f>
        <v>0</v>
      </c>
      <c r="B709" s="16" t="str">
        <f>IFERROR(VLOOKUP(Wedstrijden!#REF!,#REF!,2,FALSE),"")</f>
        <v/>
      </c>
      <c r="C709" s="16">
        <f>Wedstrijden!E706</f>
        <v>0</v>
      </c>
      <c r="D709" s="16" t="str">
        <f>IFERROR(VLOOKUP(Wedstrijden!#REF!,#REF!,2,FALSE),"")</f>
        <v/>
      </c>
      <c r="E709" s="16" t="str">
        <f>IFERROR(VLOOKUP(Wedstrijden!#REF!,#REF!,5,FALSE),"")</f>
        <v/>
      </c>
      <c r="F709" s="16" t="e">
        <f>IF(Wedstrijden!#REF!&lt;&gt;"",Wedstrijden!#REF!,"")</f>
        <v>#REF!</v>
      </c>
      <c r="G709" s="16" t="e">
        <f>IF(Wedstrijden!#REF!="Indoor",1,0)</f>
        <v>#REF!</v>
      </c>
      <c r="H709" s="16" t="e">
        <f>Wedstrijden!#REF!</f>
        <v>#REF!</v>
      </c>
      <c r="I709" s="16" t="e">
        <f>IF(Wedstrijden!#REF!="Nee",0,IF(Wedstrijden!#REF!="Ja",1,""))</f>
        <v>#REF!</v>
      </c>
      <c r="J709" s="16" t="e">
        <f>IF(Wedstrijden!#REF!&lt;&gt;"",Wedstrijden!#REF!,"")</f>
        <v>#REF!</v>
      </c>
      <c r="BJ709" s="16" t="str">
        <f>IF(COUNTA(Wedstrijden!T706:AB706)&lt;&gt;0,1,"")</f>
        <v/>
      </c>
      <c r="BK709" s="16" t="str">
        <f t="shared" si="66"/>
        <v/>
      </c>
      <c r="BL709" s="16" t="e">
        <f>IF(Wedstrijden!#REF!="x","AA","")</f>
        <v>#REF!</v>
      </c>
      <c r="BM709" s="16" t="e">
        <f>IF(Wedstrijden!#REF!="x","A","")</f>
        <v>#REF!</v>
      </c>
      <c r="BN709" s="16" t="str">
        <f>IF(Wedstrijden!T706="x","B1","")</f>
        <v/>
      </c>
      <c r="BO709" s="16" t="e">
        <f>IF(Wedstrijden!#REF!="x","BB","")</f>
        <v>#REF!</v>
      </c>
      <c r="BP709" s="16" t="str">
        <f>IF(Wedstrijden!V706="x","B","")</f>
        <v/>
      </c>
      <c r="BQ709" s="16" t="str">
        <f>IF(Wedstrijden!W706="x","L1","")</f>
        <v/>
      </c>
      <c r="BR709" s="16" t="str">
        <f>IF(Wedstrijden!X706="x","L2","")</f>
        <v/>
      </c>
      <c r="BS709" s="16" t="str">
        <f>IF(Wedstrijden!Y706="x","M1","")</f>
        <v/>
      </c>
      <c r="BT709" s="16" t="str">
        <f>IF(Wedstrijden!Z706="x","M2","")</f>
        <v/>
      </c>
      <c r="BU709" s="16" t="str">
        <f>IF(Wedstrijden!AA706="x","Z1","")</f>
        <v/>
      </c>
      <c r="BV709" s="16" t="str">
        <f>IF(Wedstrijden!AB706="x","Z2","")</f>
        <v/>
      </c>
      <c r="BW709" s="16" t="str">
        <f>IF(COUNTA(Wedstrijden!K706:S706)&lt;&gt;0,1,"")</f>
        <v/>
      </c>
      <c r="BX709" s="16" t="str">
        <f t="shared" si="67"/>
        <v/>
      </c>
      <c r="BY709" s="16" t="str">
        <f>IF(Wedstrijden!K706="x","BB","")</f>
        <v/>
      </c>
      <c r="BZ709" s="16" t="str">
        <f>IF(Wedstrijden!L706="x","B","")</f>
        <v/>
      </c>
      <c r="CA709" s="16" t="str">
        <f>IF(Wedstrijden!M706="x","L1","")</f>
        <v/>
      </c>
      <c r="CB709" s="16" t="str">
        <f>IF(Wedstrijden!N706="x","L2","")</f>
        <v/>
      </c>
      <c r="CC709" s="16" t="str">
        <f>IF(Wedstrijden!O706="x","M1","")</f>
        <v/>
      </c>
      <c r="CD709" s="16" t="str">
        <f>IF(Wedstrijden!P706="x","M2","")</f>
        <v/>
      </c>
      <c r="CE709" s="16" t="str">
        <f>IF(Wedstrijden!Q706="x","Z1","")</f>
        <v/>
      </c>
      <c r="CF709" s="16" t="str">
        <f>IF(Wedstrijden!R706="x","Z2","")</f>
        <v/>
      </c>
      <c r="CG709" s="16" t="str">
        <f>IF(Wedstrijden!S706="x","ZZL","")</f>
        <v/>
      </c>
      <c r="CL709" s="16" t="str">
        <f>IF(COUNTA(Wedstrijden!AQ706:BA706)&lt;&gt;0,2,"")</f>
        <v/>
      </c>
      <c r="CM709" s="16" t="str">
        <f t="shared" si="68"/>
        <v/>
      </c>
      <c r="CN709" s="16" t="str">
        <f>IF(Wedstrijden!AQ706="x","AA","")</f>
        <v/>
      </c>
      <c r="CO709" s="16" t="str">
        <f>IF(Wedstrijden!AR706="x","A","")</f>
        <v/>
      </c>
      <c r="CP709" s="16" t="str">
        <f>IF(Wedstrijden!AS706="x","BB","")</f>
        <v/>
      </c>
      <c r="CQ709" s="16" t="str">
        <f>IF(Wedstrijden!AT706="x","B","")</f>
        <v/>
      </c>
      <c r="CR709" s="16" t="str">
        <f>IF(Wedstrijden!AU706="x","L","")</f>
        <v/>
      </c>
      <c r="CS709" s="16" t="str">
        <f>IF(Wedstrijden!AV706="x","M","")</f>
        <v/>
      </c>
      <c r="CT709" s="16" t="str">
        <f>IF(Wedstrijden!AW706="x","Z","")</f>
        <v/>
      </c>
      <c r="CU709" s="16" t="str">
        <f>IF(Wedstrijden!BA706="x","ZZ","")</f>
        <v/>
      </c>
      <c r="CV709" s="16" t="str">
        <f>IF(COUNTA(Wedstrijden!AH706:AO706)&lt;&gt;0,2,"")</f>
        <v/>
      </c>
      <c r="CW709" s="16" t="str">
        <f t="shared" si="69"/>
        <v/>
      </c>
      <c r="CX709" s="16" t="str">
        <f>IF(Wedstrijden!AH706="x","BB","")</f>
        <v/>
      </c>
      <c r="CY709" s="16" t="str">
        <f>IF(Wedstrijden!AI706="x","B","")</f>
        <v/>
      </c>
      <c r="CZ709" s="16" t="str">
        <f>IF(Wedstrijden!AJ706="x","L","")</f>
        <v/>
      </c>
      <c r="DA709" s="16" t="str">
        <f>IF(Wedstrijden!AK706="x","M","")</f>
        <v/>
      </c>
      <c r="DB709" s="16" t="str">
        <f>IF(Wedstrijden!AL706="x","Z","")</f>
        <v/>
      </c>
      <c r="DC709" s="16" t="str">
        <f>IF(Wedstrijden!AM706="x","ZZ","")</f>
        <v/>
      </c>
      <c r="DD709" s="16" t="str">
        <f>IF(Wedstrijden!AO706="x","1.40","")</f>
        <v/>
      </c>
      <c r="DE709" s="16" t="str">
        <f>IF(COUNTA(Wedstrijden!BC706:BE706)&lt;&gt;0,6,"")</f>
        <v/>
      </c>
      <c r="DF709" s="16" t="str">
        <f t="shared" si="70"/>
        <v/>
      </c>
      <c r="DG709" s="16" t="str">
        <f>IF(Wedstrijden!BC706="x","L","")</f>
        <v/>
      </c>
      <c r="DH709" s="16" t="str">
        <f>IF(Wedstrijden!BD706="x","M","")</f>
        <v/>
      </c>
      <c r="DI709" s="16" t="str">
        <f>IF(Wedstrijden!BE706="x","Z","")</f>
        <v/>
      </c>
      <c r="DJ709" s="16" t="str">
        <f>IF(Wedstrijden!BF706="x","Z","")</f>
        <v/>
      </c>
      <c r="DK709" s="16" t="str">
        <f>IF(COUNTA(Wedstrijden!BH706:BJ706)&lt;&gt;0,6,"")</f>
        <v/>
      </c>
      <c r="DL709" s="16" t="str">
        <f t="shared" si="71"/>
        <v/>
      </c>
      <c r="DM709" s="16" t="str">
        <f>IF(Wedstrijden!BH706="x","L","")</f>
        <v/>
      </c>
      <c r="DN709" s="16" t="str">
        <f>IF(Wedstrijden!BI706="x","M","")</f>
        <v/>
      </c>
      <c r="DO709" s="16" t="str">
        <f>IF(Wedstrijden!BJ706="x","Z","")</f>
        <v/>
      </c>
      <c r="DP709" s="16" t="str">
        <f>IF(Wedstrijden!BK706="x","Z","")</f>
        <v/>
      </c>
    </row>
    <row r="710" spans="1:120" ht="14.4" x14ac:dyDescent="0.3">
      <c r="A710" s="18">
        <f>Wedstrijden!A707</f>
        <v>0</v>
      </c>
      <c r="B710" s="16" t="str">
        <f>IFERROR(VLOOKUP(Wedstrijden!#REF!,#REF!,2,FALSE),"")</f>
        <v/>
      </c>
      <c r="C710" s="16">
        <f>Wedstrijden!E707</f>
        <v>0</v>
      </c>
      <c r="D710" s="16" t="str">
        <f>IFERROR(VLOOKUP(Wedstrijden!#REF!,#REF!,2,FALSE),"")</f>
        <v/>
      </c>
      <c r="E710" s="16" t="str">
        <f>IFERROR(VLOOKUP(Wedstrijden!#REF!,#REF!,5,FALSE),"")</f>
        <v/>
      </c>
      <c r="F710" s="16" t="e">
        <f>IF(Wedstrijden!#REF!&lt;&gt;"",Wedstrijden!#REF!,"")</f>
        <v>#REF!</v>
      </c>
      <c r="G710" s="16" t="e">
        <f>IF(Wedstrijden!#REF!="Indoor",1,0)</f>
        <v>#REF!</v>
      </c>
      <c r="H710" s="16" t="e">
        <f>Wedstrijden!#REF!</f>
        <v>#REF!</v>
      </c>
      <c r="I710" s="16" t="e">
        <f>IF(Wedstrijden!#REF!="Nee",0,IF(Wedstrijden!#REF!="Ja",1,""))</f>
        <v>#REF!</v>
      </c>
      <c r="J710" s="16" t="e">
        <f>IF(Wedstrijden!#REF!&lt;&gt;"",Wedstrijden!#REF!,"")</f>
        <v>#REF!</v>
      </c>
      <c r="BJ710" s="16" t="str">
        <f>IF(COUNTA(Wedstrijden!T707:AB707)&lt;&gt;0,1,"")</f>
        <v/>
      </c>
      <c r="BK710" s="16" t="str">
        <f t="shared" si="66"/>
        <v/>
      </c>
      <c r="BL710" s="16" t="e">
        <f>IF(Wedstrijden!#REF!="x","AA","")</f>
        <v>#REF!</v>
      </c>
      <c r="BM710" s="16" t="e">
        <f>IF(Wedstrijden!#REF!="x","A","")</f>
        <v>#REF!</v>
      </c>
      <c r="BN710" s="16" t="str">
        <f>IF(Wedstrijden!T707="x","B1","")</f>
        <v/>
      </c>
      <c r="BO710" s="16" t="e">
        <f>IF(Wedstrijden!#REF!="x","BB","")</f>
        <v>#REF!</v>
      </c>
      <c r="BP710" s="16" t="str">
        <f>IF(Wedstrijden!V707="x","B","")</f>
        <v/>
      </c>
      <c r="BQ710" s="16" t="str">
        <f>IF(Wedstrijden!W707="x","L1","")</f>
        <v/>
      </c>
      <c r="BR710" s="16" t="str">
        <f>IF(Wedstrijden!X707="x","L2","")</f>
        <v/>
      </c>
      <c r="BS710" s="16" t="str">
        <f>IF(Wedstrijden!Y707="x","M1","")</f>
        <v/>
      </c>
      <c r="BT710" s="16" t="str">
        <f>IF(Wedstrijden!Z707="x","M2","")</f>
        <v/>
      </c>
      <c r="BU710" s="16" t="str">
        <f>IF(Wedstrijden!AA707="x","Z1","")</f>
        <v/>
      </c>
      <c r="BV710" s="16" t="str">
        <f>IF(Wedstrijden!AB707="x","Z2","")</f>
        <v/>
      </c>
      <c r="BW710" s="16" t="str">
        <f>IF(COUNTA(Wedstrijden!K707:S707)&lt;&gt;0,1,"")</f>
        <v/>
      </c>
      <c r="BX710" s="16" t="str">
        <f t="shared" si="67"/>
        <v/>
      </c>
      <c r="BY710" s="16" t="str">
        <f>IF(Wedstrijden!K707="x","BB","")</f>
        <v/>
      </c>
      <c r="BZ710" s="16" t="str">
        <f>IF(Wedstrijden!L707="x","B","")</f>
        <v/>
      </c>
      <c r="CA710" s="16" t="str">
        <f>IF(Wedstrijden!M707="x","L1","")</f>
        <v/>
      </c>
      <c r="CB710" s="16" t="str">
        <f>IF(Wedstrijden!N707="x","L2","")</f>
        <v/>
      </c>
      <c r="CC710" s="16" t="str">
        <f>IF(Wedstrijden!O707="x","M1","")</f>
        <v/>
      </c>
      <c r="CD710" s="16" t="str">
        <f>IF(Wedstrijden!P707="x","M2","")</f>
        <v/>
      </c>
      <c r="CE710" s="16" t="str">
        <f>IF(Wedstrijden!Q707="x","Z1","")</f>
        <v/>
      </c>
      <c r="CF710" s="16" t="str">
        <f>IF(Wedstrijden!R707="x","Z2","")</f>
        <v/>
      </c>
      <c r="CG710" s="16" t="str">
        <f>IF(Wedstrijden!S707="x","ZZL","")</f>
        <v/>
      </c>
      <c r="CL710" s="16" t="str">
        <f>IF(COUNTA(Wedstrijden!AQ707:BA707)&lt;&gt;0,2,"")</f>
        <v/>
      </c>
      <c r="CM710" s="16" t="str">
        <f t="shared" si="68"/>
        <v/>
      </c>
      <c r="CN710" s="16" t="str">
        <f>IF(Wedstrijden!AQ707="x","AA","")</f>
        <v/>
      </c>
      <c r="CO710" s="16" t="str">
        <f>IF(Wedstrijden!AR707="x","A","")</f>
        <v/>
      </c>
      <c r="CP710" s="16" t="str">
        <f>IF(Wedstrijden!AS707="x","BB","")</f>
        <v/>
      </c>
      <c r="CQ710" s="16" t="str">
        <f>IF(Wedstrijden!AT707="x","B","")</f>
        <v/>
      </c>
      <c r="CR710" s="16" t="str">
        <f>IF(Wedstrijden!AU707="x","L","")</f>
        <v/>
      </c>
      <c r="CS710" s="16" t="str">
        <f>IF(Wedstrijden!AV707="x","M","")</f>
        <v/>
      </c>
      <c r="CT710" s="16" t="str">
        <f>IF(Wedstrijden!AW707="x","Z","")</f>
        <v/>
      </c>
      <c r="CU710" s="16" t="str">
        <f>IF(Wedstrijden!BA707="x","ZZ","")</f>
        <v/>
      </c>
      <c r="CV710" s="16" t="str">
        <f>IF(COUNTA(Wedstrijden!AH707:AO707)&lt;&gt;0,2,"")</f>
        <v/>
      </c>
      <c r="CW710" s="16" t="str">
        <f t="shared" si="69"/>
        <v/>
      </c>
      <c r="CX710" s="16" t="str">
        <f>IF(Wedstrijden!AH707="x","BB","")</f>
        <v/>
      </c>
      <c r="CY710" s="16" t="str">
        <f>IF(Wedstrijden!AI707="x","B","")</f>
        <v/>
      </c>
      <c r="CZ710" s="16" t="str">
        <f>IF(Wedstrijden!AJ707="x","L","")</f>
        <v/>
      </c>
      <c r="DA710" s="16" t="str">
        <f>IF(Wedstrijden!AK707="x","M","")</f>
        <v/>
      </c>
      <c r="DB710" s="16" t="str">
        <f>IF(Wedstrijden!AL707="x","Z","")</f>
        <v/>
      </c>
      <c r="DC710" s="16" t="str">
        <f>IF(Wedstrijden!AM707="x","ZZ","")</f>
        <v/>
      </c>
      <c r="DD710" s="16" t="str">
        <f>IF(Wedstrijden!AO707="x","1.40","")</f>
        <v/>
      </c>
      <c r="DE710" s="16" t="str">
        <f>IF(COUNTA(Wedstrijden!BC707:BE707)&lt;&gt;0,6,"")</f>
        <v/>
      </c>
      <c r="DF710" s="16" t="str">
        <f t="shared" si="70"/>
        <v/>
      </c>
      <c r="DG710" s="16" t="str">
        <f>IF(Wedstrijden!BC707="x","L","")</f>
        <v/>
      </c>
      <c r="DH710" s="16" t="str">
        <f>IF(Wedstrijden!BD707="x","M","")</f>
        <v/>
      </c>
      <c r="DI710" s="16" t="str">
        <f>IF(Wedstrijden!BE707="x","Z","")</f>
        <v/>
      </c>
      <c r="DJ710" s="16" t="str">
        <f>IF(Wedstrijden!BF707="x","Z","")</f>
        <v/>
      </c>
      <c r="DK710" s="16" t="str">
        <f>IF(COUNTA(Wedstrijden!BH707:BJ707)&lt;&gt;0,6,"")</f>
        <v/>
      </c>
      <c r="DL710" s="16" t="str">
        <f t="shared" si="71"/>
        <v/>
      </c>
      <c r="DM710" s="16" t="str">
        <f>IF(Wedstrijden!BH707="x","L","")</f>
        <v/>
      </c>
      <c r="DN710" s="16" t="str">
        <f>IF(Wedstrijden!BI707="x","M","")</f>
        <v/>
      </c>
      <c r="DO710" s="16" t="str">
        <f>IF(Wedstrijden!BJ707="x","Z","")</f>
        <v/>
      </c>
      <c r="DP710" s="16" t="str">
        <f>IF(Wedstrijden!BK707="x","Z","")</f>
        <v/>
      </c>
    </row>
    <row r="711" spans="1:120" ht="14.4" x14ac:dyDescent="0.3">
      <c r="A711" s="18">
        <f>Wedstrijden!A708</f>
        <v>0</v>
      </c>
      <c r="B711" s="16" t="str">
        <f>IFERROR(VLOOKUP(Wedstrijden!#REF!,#REF!,2,FALSE),"")</f>
        <v/>
      </c>
      <c r="C711" s="16">
        <f>Wedstrijden!E708</f>
        <v>0</v>
      </c>
      <c r="D711" s="16" t="str">
        <f>IFERROR(VLOOKUP(Wedstrijden!#REF!,#REF!,2,FALSE),"")</f>
        <v/>
      </c>
      <c r="E711" s="16" t="str">
        <f>IFERROR(VLOOKUP(Wedstrijden!#REF!,#REF!,5,FALSE),"")</f>
        <v/>
      </c>
      <c r="F711" s="16" t="e">
        <f>IF(Wedstrijden!#REF!&lt;&gt;"",Wedstrijden!#REF!,"")</f>
        <v>#REF!</v>
      </c>
      <c r="G711" s="16" t="e">
        <f>IF(Wedstrijden!#REF!="Indoor",1,0)</f>
        <v>#REF!</v>
      </c>
      <c r="H711" s="16" t="e">
        <f>Wedstrijden!#REF!</f>
        <v>#REF!</v>
      </c>
      <c r="I711" s="16" t="e">
        <f>IF(Wedstrijden!#REF!="Nee",0,IF(Wedstrijden!#REF!="Ja",1,""))</f>
        <v>#REF!</v>
      </c>
      <c r="J711" s="16" t="e">
        <f>IF(Wedstrijden!#REF!&lt;&gt;"",Wedstrijden!#REF!,"")</f>
        <v>#REF!</v>
      </c>
      <c r="BJ711" s="16" t="str">
        <f>IF(COUNTA(Wedstrijden!T708:AB708)&lt;&gt;0,1,"")</f>
        <v/>
      </c>
      <c r="BK711" s="16" t="str">
        <f t="shared" si="66"/>
        <v/>
      </c>
      <c r="BL711" s="16" t="e">
        <f>IF(Wedstrijden!#REF!="x","AA","")</f>
        <v>#REF!</v>
      </c>
      <c r="BM711" s="16" t="e">
        <f>IF(Wedstrijden!#REF!="x","A","")</f>
        <v>#REF!</v>
      </c>
      <c r="BN711" s="16" t="str">
        <f>IF(Wedstrijden!T708="x","B1","")</f>
        <v/>
      </c>
      <c r="BO711" s="16" t="e">
        <f>IF(Wedstrijden!#REF!="x","BB","")</f>
        <v>#REF!</v>
      </c>
      <c r="BP711" s="16" t="str">
        <f>IF(Wedstrijden!V708="x","B","")</f>
        <v/>
      </c>
      <c r="BQ711" s="16" t="str">
        <f>IF(Wedstrijden!W708="x","L1","")</f>
        <v/>
      </c>
      <c r="BR711" s="16" t="str">
        <f>IF(Wedstrijden!X708="x","L2","")</f>
        <v/>
      </c>
      <c r="BS711" s="16" t="str">
        <f>IF(Wedstrijden!Y708="x","M1","")</f>
        <v/>
      </c>
      <c r="BT711" s="16" t="str">
        <f>IF(Wedstrijden!Z708="x","M2","")</f>
        <v/>
      </c>
      <c r="BU711" s="16" t="str">
        <f>IF(Wedstrijden!AA708="x","Z1","")</f>
        <v/>
      </c>
      <c r="BV711" s="16" t="str">
        <f>IF(Wedstrijden!AB708="x","Z2","")</f>
        <v/>
      </c>
      <c r="BW711" s="16" t="str">
        <f>IF(COUNTA(Wedstrijden!K708:S708)&lt;&gt;0,1,"")</f>
        <v/>
      </c>
      <c r="BX711" s="16" t="str">
        <f t="shared" si="67"/>
        <v/>
      </c>
      <c r="BY711" s="16" t="str">
        <f>IF(Wedstrijden!K708="x","BB","")</f>
        <v/>
      </c>
      <c r="BZ711" s="16" t="str">
        <f>IF(Wedstrijden!L708="x","B","")</f>
        <v/>
      </c>
      <c r="CA711" s="16" t="str">
        <f>IF(Wedstrijden!M708="x","L1","")</f>
        <v/>
      </c>
      <c r="CB711" s="16" t="str">
        <f>IF(Wedstrijden!N708="x","L2","")</f>
        <v/>
      </c>
      <c r="CC711" s="16" t="str">
        <f>IF(Wedstrijden!O708="x","M1","")</f>
        <v/>
      </c>
      <c r="CD711" s="16" t="str">
        <f>IF(Wedstrijden!P708="x","M2","")</f>
        <v/>
      </c>
      <c r="CE711" s="16" t="str">
        <f>IF(Wedstrijden!Q708="x","Z1","")</f>
        <v/>
      </c>
      <c r="CF711" s="16" t="str">
        <f>IF(Wedstrijden!R708="x","Z2","")</f>
        <v/>
      </c>
      <c r="CG711" s="16" t="str">
        <f>IF(Wedstrijden!S708="x","ZZL","")</f>
        <v/>
      </c>
      <c r="CL711" s="16" t="str">
        <f>IF(COUNTA(Wedstrijden!AQ708:BA708)&lt;&gt;0,2,"")</f>
        <v/>
      </c>
      <c r="CM711" s="16" t="str">
        <f t="shared" si="68"/>
        <v/>
      </c>
      <c r="CN711" s="16" t="str">
        <f>IF(Wedstrijden!AQ708="x","AA","")</f>
        <v/>
      </c>
      <c r="CO711" s="16" t="str">
        <f>IF(Wedstrijden!AR708="x","A","")</f>
        <v/>
      </c>
      <c r="CP711" s="16" t="str">
        <f>IF(Wedstrijden!AS708="x","BB","")</f>
        <v/>
      </c>
      <c r="CQ711" s="16" t="str">
        <f>IF(Wedstrijden!AT708="x","B","")</f>
        <v/>
      </c>
      <c r="CR711" s="16" t="str">
        <f>IF(Wedstrijden!AU708="x","L","")</f>
        <v/>
      </c>
      <c r="CS711" s="16" t="str">
        <f>IF(Wedstrijden!AV708="x","M","")</f>
        <v/>
      </c>
      <c r="CT711" s="16" t="str">
        <f>IF(Wedstrijden!AW708="x","Z","")</f>
        <v/>
      </c>
      <c r="CU711" s="16" t="str">
        <f>IF(Wedstrijden!BA708="x","ZZ","")</f>
        <v/>
      </c>
      <c r="CV711" s="16" t="str">
        <f>IF(COUNTA(Wedstrijden!AH708:AO708)&lt;&gt;0,2,"")</f>
        <v/>
      </c>
      <c r="CW711" s="16" t="str">
        <f t="shared" si="69"/>
        <v/>
      </c>
      <c r="CX711" s="16" t="str">
        <f>IF(Wedstrijden!AH708="x","BB","")</f>
        <v/>
      </c>
      <c r="CY711" s="16" t="str">
        <f>IF(Wedstrijden!AI708="x","B","")</f>
        <v/>
      </c>
      <c r="CZ711" s="16" t="str">
        <f>IF(Wedstrijden!AJ708="x","L","")</f>
        <v/>
      </c>
      <c r="DA711" s="16" t="str">
        <f>IF(Wedstrijden!AK708="x","M","")</f>
        <v/>
      </c>
      <c r="DB711" s="16" t="str">
        <f>IF(Wedstrijden!AL708="x","Z","")</f>
        <v/>
      </c>
      <c r="DC711" s="16" t="str">
        <f>IF(Wedstrijden!AM708="x","ZZ","")</f>
        <v/>
      </c>
      <c r="DD711" s="16" t="str">
        <f>IF(Wedstrijden!AO708="x","1.40","")</f>
        <v/>
      </c>
      <c r="DE711" s="16" t="str">
        <f>IF(COUNTA(Wedstrijden!BC708:BE708)&lt;&gt;0,6,"")</f>
        <v/>
      </c>
      <c r="DF711" s="16" t="str">
        <f t="shared" si="70"/>
        <v/>
      </c>
      <c r="DG711" s="16" t="str">
        <f>IF(Wedstrijden!BC708="x","L","")</f>
        <v/>
      </c>
      <c r="DH711" s="16" t="str">
        <f>IF(Wedstrijden!BD708="x","M","")</f>
        <v/>
      </c>
      <c r="DI711" s="16" t="str">
        <f>IF(Wedstrijden!BE708="x","Z","")</f>
        <v/>
      </c>
      <c r="DJ711" s="16" t="str">
        <f>IF(Wedstrijden!BF708="x","Z","")</f>
        <v/>
      </c>
      <c r="DK711" s="16" t="str">
        <f>IF(COUNTA(Wedstrijden!BH708:BJ708)&lt;&gt;0,6,"")</f>
        <v/>
      </c>
      <c r="DL711" s="16" t="str">
        <f t="shared" si="71"/>
        <v/>
      </c>
      <c r="DM711" s="16" t="str">
        <f>IF(Wedstrijden!BH708="x","L","")</f>
        <v/>
      </c>
      <c r="DN711" s="16" t="str">
        <f>IF(Wedstrijden!BI708="x","M","")</f>
        <v/>
      </c>
      <c r="DO711" s="16" t="str">
        <f>IF(Wedstrijden!BJ708="x","Z","")</f>
        <v/>
      </c>
      <c r="DP711" s="16" t="str">
        <f>IF(Wedstrijden!BK708="x","Z","")</f>
        <v/>
      </c>
    </row>
    <row r="712" spans="1:120" ht="14.4" x14ac:dyDescent="0.3">
      <c r="A712" s="18">
        <f>Wedstrijden!A709</f>
        <v>0</v>
      </c>
      <c r="B712" s="16" t="str">
        <f>IFERROR(VLOOKUP(Wedstrijden!#REF!,#REF!,2,FALSE),"")</f>
        <v/>
      </c>
      <c r="C712" s="16">
        <f>Wedstrijden!E709</f>
        <v>0</v>
      </c>
      <c r="D712" s="16" t="str">
        <f>IFERROR(VLOOKUP(Wedstrijden!#REF!,#REF!,2,FALSE),"")</f>
        <v/>
      </c>
      <c r="E712" s="16" t="str">
        <f>IFERROR(VLOOKUP(Wedstrijden!#REF!,#REF!,5,FALSE),"")</f>
        <v/>
      </c>
      <c r="F712" s="16" t="e">
        <f>IF(Wedstrijden!#REF!&lt;&gt;"",Wedstrijden!#REF!,"")</f>
        <v>#REF!</v>
      </c>
      <c r="G712" s="16" t="e">
        <f>IF(Wedstrijden!#REF!="Indoor",1,0)</f>
        <v>#REF!</v>
      </c>
      <c r="H712" s="16" t="e">
        <f>Wedstrijden!#REF!</f>
        <v>#REF!</v>
      </c>
      <c r="I712" s="16" t="e">
        <f>IF(Wedstrijden!#REF!="Nee",0,IF(Wedstrijden!#REF!="Ja",1,""))</f>
        <v>#REF!</v>
      </c>
      <c r="J712" s="16" t="e">
        <f>IF(Wedstrijden!#REF!&lt;&gt;"",Wedstrijden!#REF!,"")</f>
        <v>#REF!</v>
      </c>
      <c r="BJ712" s="16" t="str">
        <f>IF(COUNTA(Wedstrijden!T709:AB709)&lt;&gt;0,1,"")</f>
        <v/>
      </c>
      <c r="BK712" s="16" t="str">
        <f t="shared" si="66"/>
        <v/>
      </c>
      <c r="BL712" s="16" t="e">
        <f>IF(Wedstrijden!#REF!="x","AA","")</f>
        <v>#REF!</v>
      </c>
      <c r="BM712" s="16" t="e">
        <f>IF(Wedstrijden!#REF!="x","A","")</f>
        <v>#REF!</v>
      </c>
      <c r="BN712" s="16" t="str">
        <f>IF(Wedstrijden!T709="x","B1","")</f>
        <v/>
      </c>
      <c r="BO712" s="16" t="e">
        <f>IF(Wedstrijden!#REF!="x","BB","")</f>
        <v>#REF!</v>
      </c>
      <c r="BP712" s="16" t="str">
        <f>IF(Wedstrijden!V709="x","B","")</f>
        <v/>
      </c>
      <c r="BQ712" s="16" t="str">
        <f>IF(Wedstrijden!W709="x","L1","")</f>
        <v/>
      </c>
      <c r="BR712" s="16" t="str">
        <f>IF(Wedstrijden!X709="x","L2","")</f>
        <v/>
      </c>
      <c r="BS712" s="16" t="str">
        <f>IF(Wedstrijden!Y709="x","M1","")</f>
        <v/>
      </c>
      <c r="BT712" s="16" t="str">
        <f>IF(Wedstrijden!Z709="x","M2","")</f>
        <v/>
      </c>
      <c r="BU712" s="16" t="str">
        <f>IF(Wedstrijden!AA709="x","Z1","")</f>
        <v/>
      </c>
      <c r="BV712" s="16" t="str">
        <f>IF(Wedstrijden!AB709="x","Z2","")</f>
        <v/>
      </c>
      <c r="BW712" s="16" t="str">
        <f>IF(COUNTA(Wedstrijden!K709:S709)&lt;&gt;0,1,"")</f>
        <v/>
      </c>
      <c r="BX712" s="16" t="str">
        <f t="shared" si="67"/>
        <v/>
      </c>
      <c r="BY712" s="16" t="str">
        <f>IF(Wedstrijden!K709="x","BB","")</f>
        <v/>
      </c>
      <c r="BZ712" s="16" t="str">
        <f>IF(Wedstrijden!L709="x","B","")</f>
        <v/>
      </c>
      <c r="CA712" s="16" t="str">
        <f>IF(Wedstrijden!M709="x","L1","")</f>
        <v/>
      </c>
      <c r="CB712" s="16" t="str">
        <f>IF(Wedstrijden!N709="x","L2","")</f>
        <v/>
      </c>
      <c r="CC712" s="16" t="str">
        <f>IF(Wedstrijden!O709="x","M1","")</f>
        <v/>
      </c>
      <c r="CD712" s="16" t="str">
        <f>IF(Wedstrijden!P709="x","M2","")</f>
        <v/>
      </c>
      <c r="CE712" s="16" t="str">
        <f>IF(Wedstrijden!Q709="x","Z1","")</f>
        <v/>
      </c>
      <c r="CF712" s="16" t="str">
        <f>IF(Wedstrijden!R709="x","Z2","")</f>
        <v/>
      </c>
      <c r="CG712" s="16" t="str">
        <f>IF(Wedstrijden!S709="x","ZZL","")</f>
        <v/>
      </c>
      <c r="CL712" s="16" t="str">
        <f>IF(COUNTA(Wedstrijden!AQ709:BA709)&lt;&gt;0,2,"")</f>
        <v/>
      </c>
      <c r="CM712" s="16" t="str">
        <f t="shared" si="68"/>
        <v/>
      </c>
      <c r="CN712" s="16" t="str">
        <f>IF(Wedstrijden!AQ709="x","AA","")</f>
        <v/>
      </c>
      <c r="CO712" s="16" t="str">
        <f>IF(Wedstrijden!AR709="x","A","")</f>
        <v/>
      </c>
      <c r="CP712" s="16" t="str">
        <f>IF(Wedstrijden!AS709="x","BB","")</f>
        <v/>
      </c>
      <c r="CQ712" s="16" t="str">
        <f>IF(Wedstrijden!AT709="x","B","")</f>
        <v/>
      </c>
      <c r="CR712" s="16" t="str">
        <f>IF(Wedstrijden!AU709="x","L","")</f>
        <v/>
      </c>
      <c r="CS712" s="16" t="str">
        <f>IF(Wedstrijden!AV709="x","M","")</f>
        <v/>
      </c>
      <c r="CT712" s="16" t="str">
        <f>IF(Wedstrijden!AW709="x","Z","")</f>
        <v/>
      </c>
      <c r="CU712" s="16" t="str">
        <f>IF(Wedstrijden!BA709="x","ZZ","")</f>
        <v/>
      </c>
      <c r="CV712" s="16" t="str">
        <f>IF(COUNTA(Wedstrijden!AH709:AO709)&lt;&gt;0,2,"")</f>
        <v/>
      </c>
      <c r="CW712" s="16" t="str">
        <f t="shared" si="69"/>
        <v/>
      </c>
      <c r="CX712" s="16" t="str">
        <f>IF(Wedstrijden!AH709="x","BB","")</f>
        <v/>
      </c>
      <c r="CY712" s="16" t="str">
        <f>IF(Wedstrijden!AI709="x","B","")</f>
        <v/>
      </c>
      <c r="CZ712" s="16" t="str">
        <f>IF(Wedstrijden!AJ709="x","L","")</f>
        <v/>
      </c>
      <c r="DA712" s="16" t="str">
        <f>IF(Wedstrijden!AK709="x","M","")</f>
        <v/>
      </c>
      <c r="DB712" s="16" t="str">
        <f>IF(Wedstrijden!AL709="x","Z","")</f>
        <v/>
      </c>
      <c r="DC712" s="16" t="str">
        <f>IF(Wedstrijden!AM709="x","ZZ","")</f>
        <v/>
      </c>
      <c r="DD712" s="16" t="str">
        <f>IF(Wedstrijden!AO709="x","1.40","")</f>
        <v/>
      </c>
      <c r="DE712" s="16" t="str">
        <f>IF(COUNTA(Wedstrijden!BC709:BE709)&lt;&gt;0,6,"")</f>
        <v/>
      </c>
      <c r="DF712" s="16" t="str">
        <f t="shared" si="70"/>
        <v/>
      </c>
      <c r="DG712" s="16" t="str">
        <f>IF(Wedstrijden!BC709="x","L","")</f>
        <v/>
      </c>
      <c r="DH712" s="16" t="str">
        <f>IF(Wedstrijden!BD709="x","M","")</f>
        <v/>
      </c>
      <c r="DI712" s="16" t="str">
        <f>IF(Wedstrijden!BE709="x","Z","")</f>
        <v/>
      </c>
      <c r="DJ712" s="16" t="str">
        <f>IF(Wedstrijden!BF709="x","Z","")</f>
        <v/>
      </c>
      <c r="DK712" s="16" t="str">
        <f>IF(COUNTA(Wedstrijden!BH709:BJ709)&lt;&gt;0,6,"")</f>
        <v/>
      </c>
      <c r="DL712" s="16" t="str">
        <f t="shared" si="71"/>
        <v/>
      </c>
      <c r="DM712" s="16" t="str">
        <f>IF(Wedstrijden!BH709="x","L","")</f>
        <v/>
      </c>
      <c r="DN712" s="16" t="str">
        <f>IF(Wedstrijden!BI709="x","M","")</f>
        <v/>
      </c>
      <c r="DO712" s="16" t="str">
        <f>IF(Wedstrijden!BJ709="x","Z","")</f>
        <v/>
      </c>
      <c r="DP712" s="16" t="str">
        <f>IF(Wedstrijden!BK709="x","Z","")</f>
        <v/>
      </c>
    </row>
    <row r="713" spans="1:120" ht="14.4" x14ac:dyDescent="0.3">
      <c r="A713" s="18">
        <f>Wedstrijden!A710</f>
        <v>0</v>
      </c>
      <c r="B713" s="16" t="str">
        <f>IFERROR(VLOOKUP(Wedstrijden!#REF!,#REF!,2,FALSE),"")</f>
        <v/>
      </c>
      <c r="C713" s="16">
        <f>Wedstrijden!E710</f>
        <v>0</v>
      </c>
      <c r="D713" s="16" t="str">
        <f>IFERROR(VLOOKUP(Wedstrijden!#REF!,#REF!,2,FALSE),"")</f>
        <v/>
      </c>
      <c r="E713" s="16" t="str">
        <f>IFERROR(VLOOKUP(Wedstrijden!#REF!,#REF!,5,FALSE),"")</f>
        <v/>
      </c>
      <c r="F713" s="16" t="e">
        <f>IF(Wedstrijden!#REF!&lt;&gt;"",Wedstrijden!#REF!,"")</f>
        <v>#REF!</v>
      </c>
      <c r="G713" s="16" t="e">
        <f>IF(Wedstrijden!#REF!="Indoor",1,0)</f>
        <v>#REF!</v>
      </c>
      <c r="H713" s="16" t="e">
        <f>Wedstrijden!#REF!</f>
        <v>#REF!</v>
      </c>
      <c r="I713" s="16" t="e">
        <f>IF(Wedstrijden!#REF!="Nee",0,IF(Wedstrijden!#REF!="Ja",1,""))</f>
        <v>#REF!</v>
      </c>
      <c r="J713" s="16" t="e">
        <f>IF(Wedstrijden!#REF!&lt;&gt;"",Wedstrijden!#REF!,"")</f>
        <v>#REF!</v>
      </c>
      <c r="BJ713" s="16" t="str">
        <f>IF(COUNTA(Wedstrijden!T710:AB710)&lt;&gt;0,1,"")</f>
        <v/>
      </c>
      <c r="BK713" s="16" t="str">
        <f t="shared" si="66"/>
        <v/>
      </c>
      <c r="BL713" s="16" t="e">
        <f>IF(Wedstrijden!#REF!="x","AA","")</f>
        <v>#REF!</v>
      </c>
      <c r="BM713" s="16" t="e">
        <f>IF(Wedstrijden!#REF!="x","A","")</f>
        <v>#REF!</v>
      </c>
      <c r="BN713" s="16" t="str">
        <f>IF(Wedstrijden!T710="x","B1","")</f>
        <v/>
      </c>
      <c r="BO713" s="16" t="e">
        <f>IF(Wedstrijden!#REF!="x","BB","")</f>
        <v>#REF!</v>
      </c>
      <c r="BP713" s="16" t="str">
        <f>IF(Wedstrijden!V710="x","B","")</f>
        <v/>
      </c>
      <c r="BQ713" s="16" t="str">
        <f>IF(Wedstrijden!W710="x","L1","")</f>
        <v/>
      </c>
      <c r="BR713" s="16" t="str">
        <f>IF(Wedstrijden!X710="x","L2","")</f>
        <v/>
      </c>
      <c r="BS713" s="16" t="str">
        <f>IF(Wedstrijden!Y710="x","M1","")</f>
        <v/>
      </c>
      <c r="BT713" s="16" t="str">
        <f>IF(Wedstrijden!Z710="x","M2","")</f>
        <v/>
      </c>
      <c r="BU713" s="16" t="str">
        <f>IF(Wedstrijden!AA710="x","Z1","")</f>
        <v/>
      </c>
      <c r="BV713" s="16" t="str">
        <f>IF(Wedstrijden!AB710="x","Z2","")</f>
        <v/>
      </c>
      <c r="BW713" s="16" t="str">
        <f>IF(COUNTA(Wedstrijden!K710:S710)&lt;&gt;0,1,"")</f>
        <v/>
      </c>
      <c r="BX713" s="16" t="str">
        <f t="shared" si="67"/>
        <v/>
      </c>
      <c r="BY713" s="16" t="str">
        <f>IF(Wedstrijden!K710="x","BB","")</f>
        <v/>
      </c>
      <c r="BZ713" s="16" t="str">
        <f>IF(Wedstrijden!L710="x","B","")</f>
        <v/>
      </c>
      <c r="CA713" s="16" t="str">
        <f>IF(Wedstrijden!M710="x","L1","")</f>
        <v/>
      </c>
      <c r="CB713" s="16" t="str">
        <f>IF(Wedstrijden!N710="x","L2","")</f>
        <v/>
      </c>
      <c r="CC713" s="16" t="str">
        <f>IF(Wedstrijden!O710="x","M1","")</f>
        <v/>
      </c>
      <c r="CD713" s="16" t="str">
        <f>IF(Wedstrijden!P710="x","M2","")</f>
        <v/>
      </c>
      <c r="CE713" s="16" t="str">
        <f>IF(Wedstrijden!Q710="x","Z1","")</f>
        <v/>
      </c>
      <c r="CF713" s="16" t="str">
        <f>IF(Wedstrijden!R710="x","Z2","")</f>
        <v/>
      </c>
      <c r="CG713" s="16" t="str">
        <f>IF(Wedstrijden!S710="x","ZZL","")</f>
        <v/>
      </c>
      <c r="CL713" s="16" t="str">
        <f>IF(COUNTA(Wedstrijden!AQ710:BA710)&lt;&gt;0,2,"")</f>
        <v/>
      </c>
      <c r="CM713" s="16" t="str">
        <f t="shared" si="68"/>
        <v/>
      </c>
      <c r="CN713" s="16" t="str">
        <f>IF(Wedstrijden!AQ710="x","AA","")</f>
        <v/>
      </c>
      <c r="CO713" s="16" t="str">
        <f>IF(Wedstrijden!AR710="x","A","")</f>
        <v/>
      </c>
      <c r="CP713" s="16" t="str">
        <f>IF(Wedstrijden!AS710="x","BB","")</f>
        <v/>
      </c>
      <c r="CQ713" s="16" t="str">
        <f>IF(Wedstrijden!AT710="x","B","")</f>
        <v/>
      </c>
      <c r="CR713" s="16" t="str">
        <f>IF(Wedstrijden!AU710="x","L","")</f>
        <v/>
      </c>
      <c r="CS713" s="16" t="str">
        <f>IF(Wedstrijden!AV710="x","M","")</f>
        <v/>
      </c>
      <c r="CT713" s="16" t="str">
        <f>IF(Wedstrijden!AW710="x","Z","")</f>
        <v/>
      </c>
      <c r="CU713" s="16" t="str">
        <f>IF(Wedstrijden!BA710="x","ZZ","")</f>
        <v/>
      </c>
      <c r="CV713" s="16" t="str">
        <f>IF(COUNTA(Wedstrijden!AH710:AO710)&lt;&gt;0,2,"")</f>
        <v/>
      </c>
      <c r="CW713" s="16" t="str">
        <f t="shared" si="69"/>
        <v/>
      </c>
      <c r="CX713" s="16" t="str">
        <f>IF(Wedstrijden!AH710="x","BB","")</f>
        <v/>
      </c>
      <c r="CY713" s="16" t="str">
        <f>IF(Wedstrijden!AI710="x","B","")</f>
        <v/>
      </c>
      <c r="CZ713" s="16" t="str">
        <f>IF(Wedstrijden!AJ710="x","L","")</f>
        <v/>
      </c>
      <c r="DA713" s="16" t="str">
        <f>IF(Wedstrijden!AK710="x","M","")</f>
        <v/>
      </c>
      <c r="DB713" s="16" t="str">
        <f>IF(Wedstrijden!AL710="x","Z","")</f>
        <v/>
      </c>
      <c r="DC713" s="16" t="str">
        <f>IF(Wedstrijden!AM710="x","ZZ","")</f>
        <v/>
      </c>
      <c r="DD713" s="16" t="str">
        <f>IF(Wedstrijden!AO710="x","1.40","")</f>
        <v/>
      </c>
      <c r="DE713" s="16" t="str">
        <f>IF(COUNTA(Wedstrijden!BC710:BE710)&lt;&gt;0,6,"")</f>
        <v/>
      </c>
      <c r="DF713" s="16" t="str">
        <f t="shared" si="70"/>
        <v/>
      </c>
      <c r="DG713" s="16" t="str">
        <f>IF(Wedstrijden!BC710="x","L","")</f>
        <v/>
      </c>
      <c r="DH713" s="16" t="str">
        <f>IF(Wedstrijden!BD710="x","M","")</f>
        <v/>
      </c>
      <c r="DI713" s="16" t="str">
        <f>IF(Wedstrijden!BE710="x","Z","")</f>
        <v/>
      </c>
      <c r="DJ713" s="16" t="str">
        <f>IF(Wedstrijden!BF710="x","Z","")</f>
        <v/>
      </c>
      <c r="DK713" s="16" t="str">
        <f>IF(COUNTA(Wedstrijden!BH710:BJ710)&lt;&gt;0,6,"")</f>
        <v/>
      </c>
      <c r="DL713" s="16" t="str">
        <f t="shared" si="71"/>
        <v/>
      </c>
      <c r="DM713" s="16" t="str">
        <f>IF(Wedstrijden!BH710="x","L","")</f>
        <v/>
      </c>
      <c r="DN713" s="16" t="str">
        <f>IF(Wedstrijden!BI710="x","M","")</f>
        <v/>
      </c>
      <c r="DO713" s="16" t="str">
        <f>IF(Wedstrijden!BJ710="x","Z","")</f>
        <v/>
      </c>
      <c r="DP713" s="16" t="str">
        <f>IF(Wedstrijden!BK710="x","Z","")</f>
        <v/>
      </c>
    </row>
    <row r="714" spans="1:120" ht="14.4" x14ac:dyDescent="0.3">
      <c r="A714" s="18">
        <f>Wedstrijden!A711</f>
        <v>0</v>
      </c>
      <c r="B714" s="16" t="str">
        <f>IFERROR(VLOOKUP(Wedstrijden!#REF!,#REF!,2,FALSE),"")</f>
        <v/>
      </c>
      <c r="C714" s="16">
        <f>Wedstrijden!E711</f>
        <v>0</v>
      </c>
      <c r="D714" s="16" t="str">
        <f>IFERROR(VLOOKUP(Wedstrijden!#REF!,#REF!,2,FALSE),"")</f>
        <v/>
      </c>
      <c r="E714" s="16" t="str">
        <f>IFERROR(VLOOKUP(Wedstrijden!#REF!,#REF!,5,FALSE),"")</f>
        <v/>
      </c>
      <c r="F714" s="16" t="e">
        <f>IF(Wedstrijden!#REF!&lt;&gt;"",Wedstrijden!#REF!,"")</f>
        <v>#REF!</v>
      </c>
      <c r="G714" s="16" t="e">
        <f>IF(Wedstrijden!#REF!="Indoor",1,0)</f>
        <v>#REF!</v>
      </c>
      <c r="H714" s="16" t="e">
        <f>Wedstrijden!#REF!</f>
        <v>#REF!</v>
      </c>
      <c r="I714" s="16" t="e">
        <f>IF(Wedstrijden!#REF!="Nee",0,IF(Wedstrijden!#REF!="Ja",1,""))</f>
        <v>#REF!</v>
      </c>
      <c r="J714" s="16" t="e">
        <f>IF(Wedstrijden!#REF!&lt;&gt;"",Wedstrijden!#REF!,"")</f>
        <v>#REF!</v>
      </c>
      <c r="BJ714" s="16" t="str">
        <f>IF(COUNTA(Wedstrijden!T711:AB711)&lt;&gt;0,1,"")</f>
        <v/>
      </c>
      <c r="BK714" s="16" t="str">
        <f t="shared" si="66"/>
        <v/>
      </c>
      <c r="BL714" s="16" t="e">
        <f>IF(Wedstrijden!#REF!="x","AA","")</f>
        <v>#REF!</v>
      </c>
      <c r="BM714" s="16" t="e">
        <f>IF(Wedstrijden!#REF!="x","A","")</f>
        <v>#REF!</v>
      </c>
      <c r="BN714" s="16" t="str">
        <f>IF(Wedstrijden!T711="x","B1","")</f>
        <v/>
      </c>
      <c r="BO714" s="16" t="e">
        <f>IF(Wedstrijden!#REF!="x","BB","")</f>
        <v>#REF!</v>
      </c>
      <c r="BP714" s="16" t="str">
        <f>IF(Wedstrijden!V711="x","B","")</f>
        <v/>
      </c>
      <c r="BQ714" s="16" t="str">
        <f>IF(Wedstrijden!W711="x","L1","")</f>
        <v/>
      </c>
      <c r="BR714" s="16" t="str">
        <f>IF(Wedstrijden!X711="x","L2","")</f>
        <v/>
      </c>
      <c r="BS714" s="16" t="str">
        <f>IF(Wedstrijden!Y711="x","M1","")</f>
        <v/>
      </c>
      <c r="BT714" s="16" t="str">
        <f>IF(Wedstrijden!Z711="x","M2","")</f>
        <v/>
      </c>
      <c r="BU714" s="16" t="str">
        <f>IF(Wedstrijden!AA711="x","Z1","")</f>
        <v/>
      </c>
      <c r="BV714" s="16" t="str">
        <f>IF(Wedstrijden!AB711="x","Z2","")</f>
        <v/>
      </c>
      <c r="BW714" s="16" t="str">
        <f>IF(COUNTA(Wedstrijden!K711:S711)&lt;&gt;0,1,"")</f>
        <v/>
      </c>
      <c r="BX714" s="16" t="str">
        <f t="shared" si="67"/>
        <v/>
      </c>
      <c r="BY714" s="16" t="str">
        <f>IF(Wedstrijden!K711="x","BB","")</f>
        <v/>
      </c>
      <c r="BZ714" s="16" t="str">
        <f>IF(Wedstrijden!L711="x","B","")</f>
        <v/>
      </c>
      <c r="CA714" s="16" t="str">
        <f>IF(Wedstrijden!M711="x","L1","")</f>
        <v/>
      </c>
      <c r="CB714" s="16" t="str">
        <f>IF(Wedstrijden!N711="x","L2","")</f>
        <v/>
      </c>
      <c r="CC714" s="16" t="str">
        <f>IF(Wedstrijden!O711="x","M1","")</f>
        <v/>
      </c>
      <c r="CD714" s="16" t="str">
        <f>IF(Wedstrijden!P711="x","M2","")</f>
        <v/>
      </c>
      <c r="CE714" s="16" t="str">
        <f>IF(Wedstrijden!Q711="x","Z1","")</f>
        <v/>
      </c>
      <c r="CF714" s="16" t="str">
        <f>IF(Wedstrijden!R711="x","Z2","")</f>
        <v/>
      </c>
      <c r="CG714" s="16" t="str">
        <f>IF(Wedstrijden!S711="x","ZZL","")</f>
        <v/>
      </c>
      <c r="CL714" s="16" t="str">
        <f>IF(COUNTA(Wedstrijden!AQ711:BA711)&lt;&gt;0,2,"")</f>
        <v/>
      </c>
      <c r="CM714" s="16" t="str">
        <f t="shared" si="68"/>
        <v/>
      </c>
      <c r="CN714" s="16" t="str">
        <f>IF(Wedstrijden!AQ711="x","AA","")</f>
        <v/>
      </c>
      <c r="CO714" s="16" t="str">
        <f>IF(Wedstrijden!AR711="x","A","")</f>
        <v/>
      </c>
      <c r="CP714" s="16" t="str">
        <f>IF(Wedstrijden!AS711="x","BB","")</f>
        <v/>
      </c>
      <c r="CQ714" s="16" t="str">
        <f>IF(Wedstrijden!AT711="x","B","")</f>
        <v/>
      </c>
      <c r="CR714" s="16" t="str">
        <f>IF(Wedstrijden!AU711="x","L","")</f>
        <v/>
      </c>
      <c r="CS714" s="16" t="str">
        <f>IF(Wedstrijden!AV711="x","M","")</f>
        <v/>
      </c>
      <c r="CT714" s="16" t="str">
        <f>IF(Wedstrijden!AW711="x","Z","")</f>
        <v/>
      </c>
      <c r="CU714" s="16" t="str">
        <f>IF(Wedstrijden!BA711="x","ZZ","")</f>
        <v/>
      </c>
      <c r="CV714" s="16" t="str">
        <f>IF(COUNTA(Wedstrijden!AH711:AO711)&lt;&gt;0,2,"")</f>
        <v/>
      </c>
      <c r="CW714" s="16" t="str">
        <f t="shared" si="69"/>
        <v/>
      </c>
      <c r="CX714" s="16" t="str">
        <f>IF(Wedstrijden!AH711="x","BB","")</f>
        <v/>
      </c>
      <c r="CY714" s="16" t="str">
        <f>IF(Wedstrijden!AI711="x","B","")</f>
        <v/>
      </c>
      <c r="CZ714" s="16" t="str">
        <f>IF(Wedstrijden!AJ711="x","L","")</f>
        <v/>
      </c>
      <c r="DA714" s="16" t="str">
        <f>IF(Wedstrijden!AK711="x","M","")</f>
        <v/>
      </c>
      <c r="DB714" s="16" t="str">
        <f>IF(Wedstrijden!AL711="x","Z","")</f>
        <v/>
      </c>
      <c r="DC714" s="16" t="str">
        <f>IF(Wedstrijden!AM711="x","ZZ","")</f>
        <v/>
      </c>
      <c r="DD714" s="16" t="str">
        <f>IF(Wedstrijden!AO711="x","1.40","")</f>
        <v/>
      </c>
      <c r="DE714" s="16" t="str">
        <f>IF(COUNTA(Wedstrijden!BC711:BE711)&lt;&gt;0,6,"")</f>
        <v/>
      </c>
      <c r="DF714" s="16" t="str">
        <f t="shared" si="70"/>
        <v/>
      </c>
      <c r="DG714" s="16" t="str">
        <f>IF(Wedstrijden!BC711="x","L","")</f>
        <v/>
      </c>
      <c r="DH714" s="16" t="str">
        <f>IF(Wedstrijden!BD711="x","M","")</f>
        <v/>
      </c>
      <c r="DI714" s="16" t="str">
        <f>IF(Wedstrijden!BE711="x","Z","")</f>
        <v/>
      </c>
      <c r="DJ714" s="16" t="str">
        <f>IF(Wedstrijden!BF711="x","Z","")</f>
        <v/>
      </c>
      <c r="DK714" s="16" t="str">
        <f>IF(COUNTA(Wedstrijden!BH711:BJ711)&lt;&gt;0,6,"")</f>
        <v/>
      </c>
      <c r="DL714" s="16" t="str">
        <f t="shared" si="71"/>
        <v/>
      </c>
      <c r="DM714" s="16" t="str">
        <f>IF(Wedstrijden!BH711="x","L","")</f>
        <v/>
      </c>
      <c r="DN714" s="16" t="str">
        <f>IF(Wedstrijden!BI711="x","M","")</f>
        <v/>
      </c>
      <c r="DO714" s="16" t="str">
        <f>IF(Wedstrijden!BJ711="x","Z","")</f>
        <v/>
      </c>
      <c r="DP714" s="16" t="str">
        <f>IF(Wedstrijden!BK711="x","Z","")</f>
        <v/>
      </c>
    </row>
    <row r="715" spans="1:120" ht="14.4" x14ac:dyDescent="0.3">
      <c r="A715" s="18">
        <f>Wedstrijden!A712</f>
        <v>0</v>
      </c>
      <c r="B715" s="16" t="str">
        <f>IFERROR(VLOOKUP(Wedstrijden!#REF!,#REF!,2,FALSE),"")</f>
        <v/>
      </c>
      <c r="C715" s="16">
        <f>Wedstrijden!E712</f>
        <v>0</v>
      </c>
      <c r="D715" s="16" t="str">
        <f>IFERROR(VLOOKUP(Wedstrijden!#REF!,#REF!,2,FALSE),"")</f>
        <v/>
      </c>
      <c r="E715" s="16" t="str">
        <f>IFERROR(VLOOKUP(Wedstrijden!#REF!,#REF!,5,FALSE),"")</f>
        <v/>
      </c>
      <c r="F715" s="16" t="e">
        <f>IF(Wedstrijden!#REF!&lt;&gt;"",Wedstrijden!#REF!,"")</f>
        <v>#REF!</v>
      </c>
      <c r="G715" s="16" t="e">
        <f>IF(Wedstrijden!#REF!="Indoor",1,0)</f>
        <v>#REF!</v>
      </c>
      <c r="H715" s="16" t="e">
        <f>Wedstrijden!#REF!</f>
        <v>#REF!</v>
      </c>
      <c r="I715" s="16" t="e">
        <f>IF(Wedstrijden!#REF!="Nee",0,IF(Wedstrijden!#REF!="Ja",1,""))</f>
        <v>#REF!</v>
      </c>
      <c r="J715" s="16" t="e">
        <f>IF(Wedstrijden!#REF!&lt;&gt;"",Wedstrijden!#REF!,"")</f>
        <v>#REF!</v>
      </c>
      <c r="BJ715" s="16" t="str">
        <f>IF(COUNTA(Wedstrijden!T712:AB712)&lt;&gt;0,1,"")</f>
        <v/>
      </c>
      <c r="BK715" s="16" t="str">
        <f t="shared" si="66"/>
        <v/>
      </c>
      <c r="BL715" s="16" t="e">
        <f>IF(Wedstrijden!#REF!="x","AA","")</f>
        <v>#REF!</v>
      </c>
      <c r="BM715" s="16" t="e">
        <f>IF(Wedstrijden!#REF!="x","A","")</f>
        <v>#REF!</v>
      </c>
      <c r="BN715" s="16" t="str">
        <f>IF(Wedstrijden!T712="x","B1","")</f>
        <v/>
      </c>
      <c r="BO715" s="16" t="e">
        <f>IF(Wedstrijden!#REF!="x","BB","")</f>
        <v>#REF!</v>
      </c>
      <c r="BP715" s="16" t="str">
        <f>IF(Wedstrijden!V712="x","B","")</f>
        <v/>
      </c>
      <c r="BQ715" s="16" t="str">
        <f>IF(Wedstrijden!W712="x","L1","")</f>
        <v/>
      </c>
      <c r="BR715" s="16" t="str">
        <f>IF(Wedstrijden!X712="x","L2","")</f>
        <v/>
      </c>
      <c r="BS715" s="16" t="str">
        <f>IF(Wedstrijden!Y712="x","M1","")</f>
        <v/>
      </c>
      <c r="BT715" s="16" t="str">
        <f>IF(Wedstrijden!Z712="x","M2","")</f>
        <v/>
      </c>
      <c r="BU715" s="16" t="str">
        <f>IF(Wedstrijden!AA712="x","Z1","")</f>
        <v/>
      </c>
      <c r="BV715" s="16" t="str">
        <f>IF(Wedstrijden!AB712="x","Z2","")</f>
        <v/>
      </c>
      <c r="BW715" s="16" t="str">
        <f>IF(COUNTA(Wedstrijden!K712:S712)&lt;&gt;0,1,"")</f>
        <v/>
      </c>
      <c r="BX715" s="16" t="str">
        <f t="shared" si="67"/>
        <v/>
      </c>
      <c r="BY715" s="16" t="str">
        <f>IF(Wedstrijden!K712="x","BB","")</f>
        <v/>
      </c>
      <c r="BZ715" s="16" t="str">
        <f>IF(Wedstrijden!L712="x","B","")</f>
        <v/>
      </c>
      <c r="CA715" s="16" t="str">
        <f>IF(Wedstrijden!M712="x","L1","")</f>
        <v/>
      </c>
      <c r="CB715" s="16" t="str">
        <f>IF(Wedstrijden!N712="x","L2","")</f>
        <v/>
      </c>
      <c r="CC715" s="16" t="str">
        <f>IF(Wedstrijden!O712="x","M1","")</f>
        <v/>
      </c>
      <c r="CD715" s="16" t="str">
        <f>IF(Wedstrijden!P712="x","M2","")</f>
        <v/>
      </c>
      <c r="CE715" s="16" t="str">
        <f>IF(Wedstrijden!Q712="x","Z1","")</f>
        <v/>
      </c>
      <c r="CF715" s="16" t="str">
        <f>IF(Wedstrijden!R712="x","Z2","")</f>
        <v/>
      </c>
      <c r="CG715" s="16" t="str">
        <f>IF(Wedstrijden!S712="x","ZZL","")</f>
        <v/>
      </c>
      <c r="CL715" s="16" t="str">
        <f>IF(COUNTA(Wedstrijden!AQ712:BA712)&lt;&gt;0,2,"")</f>
        <v/>
      </c>
      <c r="CM715" s="16" t="str">
        <f t="shared" si="68"/>
        <v/>
      </c>
      <c r="CN715" s="16" t="str">
        <f>IF(Wedstrijden!AQ712="x","AA","")</f>
        <v/>
      </c>
      <c r="CO715" s="16" t="str">
        <f>IF(Wedstrijden!AR712="x","A","")</f>
        <v/>
      </c>
      <c r="CP715" s="16" t="str">
        <f>IF(Wedstrijden!AS712="x","BB","")</f>
        <v/>
      </c>
      <c r="CQ715" s="16" t="str">
        <f>IF(Wedstrijden!AT712="x","B","")</f>
        <v/>
      </c>
      <c r="CR715" s="16" t="str">
        <f>IF(Wedstrijden!AU712="x","L","")</f>
        <v/>
      </c>
      <c r="CS715" s="16" t="str">
        <f>IF(Wedstrijden!AV712="x","M","")</f>
        <v/>
      </c>
      <c r="CT715" s="16" t="str">
        <f>IF(Wedstrijden!AW712="x","Z","")</f>
        <v/>
      </c>
      <c r="CU715" s="16" t="str">
        <f>IF(Wedstrijden!BA712="x","ZZ","")</f>
        <v/>
      </c>
      <c r="CV715" s="16" t="str">
        <f>IF(COUNTA(Wedstrijden!AH712:AO712)&lt;&gt;0,2,"")</f>
        <v/>
      </c>
      <c r="CW715" s="16" t="str">
        <f t="shared" si="69"/>
        <v/>
      </c>
      <c r="CX715" s="16" t="str">
        <f>IF(Wedstrijden!AH712="x","BB","")</f>
        <v/>
      </c>
      <c r="CY715" s="16" t="str">
        <f>IF(Wedstrijden!AI712="x","B","")</f>
        <v/>
      </c>
      <c r="CZ715" s="16" t="str">
        <f>IF(Wedstrijden!AJ712="x","L","")</f>
        <v/>
      </c>
      <c r="DA715" s="16" t="str">
        <f>IF(Wedstrijden!AK712="x","M","")</f>
        <v/>
      </c>
      <c r="DB715" s="16" t="str">
        <f>IF(Wedstrijden!AL712="x","Z","")</f>
        <v/>
      </c>
      <c r="DC715" s="16" t="str">
        <f>IF(Wedstrijden!AM712="x","ZZ","")</f>
        <v/>
      </c>
      <c r="DD715" s="16" t="str">
        <f>IF(Wedstrijden!AO712="x","1.40","")</f>
        <v/>
      </c>
      <c r="DE715" s="16" t="str">
        <f>IF(COUNTA(Wedstrijden!BC712:BE712)&lt;&gt;0,6,"")</f>
        <v/>
      </c>
      <c r="DF715" s="16" t="str">
        <f t="shared" si="70"/>
        <v/>
      </c>
      <c r="DG715" s="16" t="str">
        <f>IF(Wedstrijden!BC712="x","L","")</f>
        <v/>
      </c>
      <c r="DH715" s="16" t="str">
        <f>IF(Wedstrijden!BD712="x","M","")</f>
        <v/>
      </c>
      <c r="DI715" s="16" t="str">
        <f>IF(Wedstrijden!BE712="x","Z","")</f>
        <v/>
      </c>
      <c r="DJ715" s="16" t="str">
        <f>IF(Wedstrijden!BF712="x","Z","")</f>
        <v/>
      </c>
      <c r="DK715" s="16" t="str">
        <f>IF(COUNTA(Wedstrijden!BH712:BJ712)&lt;&gt;0,6,"")</f>
        <v/>
      </c>
      <c r="DL715" s="16" t="str">
        <f t="shared" si="71"/>
        <v/>
      </c>
      <c r="DM715" s="16" t="str">
        <f>IF(Wedstrijden!BH712="x","L","")</f>
        <v/>
      </c>
      <c r="DN715" s="16" t="str">
        <f>IF(Wedstrijden!BI712="x","M","")</f>
        <v/>
      </c>
      <c r="DO715" s="16" t="str">
        <f>IF(Wedstrijden!BJ712="x","Z","")</f>
        <v/>
      </c>
      <c r="DP715" s="16" t="str">
        <f>IF(Wedstrijden!BK712="x","Z","")</f>
        <v/>
      </c>
    </row>
    <row r="716" spans="1:120" ht="14.4" x14ac:dyDescent="0.3">
      <c r="A716" s="18">
        <f>Wedstrijden!A713</f>
        <v>0</v>
      </c>
      <c r="B716" s="16" t="str">
        <f>IFERROR(VLOOKUP(Wedstrijden!#REF!,#REF!,2,FALSE),"")</f>
        <v/>
      </c>
      <c r="C716" s="16">
        <f>Wedstrijden!E713</f>
        <v>0</v>
      </c>
      <c r="D716" s="16" t="str">
        <f>IFERROR(VLOOKUP(Wedstrijden!#REF!,#REF!,2,FALSE),"")</f>
        <v/>
      </c>
      <c r="E716" s="16" t="str">
        <f>IFERROR(VLOOKUP(Wedstrijden!#REF!,#REF!,5,FALSE),"")</f>
        <v/>
      </c>
      <c r="F716" s="16" t="e">
        <f>IF(Wedstrijden!#REF!&lt;&gt;"",Wedstrijden!#REF!,"")</f>
        <v>#REF!</v>
      </c>
      <c r="G716" s="16" t="e">
        <f>IF(Wedstrijden!#REF!="Indoor",1,0)</f>
        <v>#REF!</v>
      </c>
      <c r="H716" s="16" t="e">
        <f>Wedstrijden!#REF!</f>
        <v>#REF!</v>
      </c>
      <c r="I716" s="16" t="e">
        <f>IF(Wedstrijden!#REF!="Nee",0,IF(Wedstrijden!#REF!="Ja",1,""))</f>
        <v>#REF!</v>
      </c>
      <c r="J716" s="16" t="e">
        <f>IF(Wedstrijden!#REF!&lt;&gt;"",Wedstrijden!#REF!,"")</f>
        <v>#REF!</v>
      </c>
      <c r="BJ716" s="16" t="str">
        <f>IF(COUNTA(Wedstrijden!T713:AB713)&lt;&gt;0,1,"")</f>
        <v/>
      </c>
      <c r="BK716" s="16" t="str">
        <f t="shared" si="66"/>
        <v/>
      </c>
      <c r="BL716" s="16" t="e">
        <f>IF(Wedstrijden!#REF!="x","AA","")</f>
        <v>#REF!</v>
      </c>
      <c r="BM716" s="16" t="e">
        <f>IF(Wedstrijden!#REF!="x","A","")</f>
        <v>#REF!</v>
      </c>
      <c r="BN716" s="16" t="str">
        <f>IF(Wedstrijden!T713="x","B1","")</f>
        <v/>
      </c>
      <c r="BO716" s="16" t="e">
        <f>IF(Wedstrijden!#REF!="x","BB","")</f>
        <v>#REF!</v>
      </c>
      <c r="BP716" s="16" t="str">
        <f>IF(Wedstrijden!V713="x","B","")</f>
        <v/>
      </c>
      <c r="BQ716" s="16" t="str">
        <f>IF(Wedstrijden!W713="x","L1","")</f>
        <v/>
      </c>
      <c r="BR716" s="16" t="str">
        <f>IF(Wedstrijden!X713="x","L2","")</f>
        <v/>
      </c>
      <c r="BS716" s="16" t="str">
        <f>IF(Wedstrijden!Y713="x","M1","")</f>
        <v/>
      </c>
      <c r="BT716" s="16" t="str">
        <f>IF(Wedstrijden!Z713="x","M2","")</f>
        <v/>
      </c>
      <c r="BU716" s="16" t="str">
        <f>IF(Wedstrijden!AA713="x","Z1","")</f>
        <v/>
      </c>
      <c r="BV716" s="16" t="str">
        <f>IF(Wedstrijden!AB713="x","Z2","")</f>
        <v/>
      </c>
      <c r="BW716" s="16" t="str">
        <f>IF(COUNTA(Wedstrijden!K713:S713)&lt;&gt;0,1,"")</f>
        <v/>
      </c>
      <c r="BX716" s="16" t="str">
        <f t="shared" si="67"/>
        <v/>
      </c>
      <c r="BY716" s="16" t="str">
        <f>IF(Wedstrijden!K713="x","BB","")</f>
        <v/>
      </c>
      <c r="BZ716" s="16" t="str">
        <f>IF(Wedstrijden!L713="x","B","")</f>
        <v/>
      </c>
      <c r="CA716" s="16" t="str">
        <f>IF(Wedstrijden!M713="x","L1","")</f>
        <v/>
      </c>
      <c r="CB716" s="16" t="str">
        <f>IF(Wedstrijden!N713="x","L2","")</f>
        <v/>
      </c>
      <c r="CC716" s="16" t="str">
        <f>IF(Wedstrijden!O713="x","M1","")</f>
        <v/>
      </c>
      <c r="CD716" s="16" t="str">
        <f>IF(Wedstrijden!P713="x","M2","")</f>
        <v/>
      </c>
      <c r="CE716" s="16" t="str">
        <f>IF(Wedstrijden!Q713="x","Z1","")</f>
        <v/>
      </c>
      <c r="CF716" s="16" t="str">
        <f>IF(Wedstrijden!R713="x","Z2","")</f>
        <v/>
      </c>
      <c r="CG716" s="16" t="str">
        <f>IF(Wedstrijden!S713="x","ZZL","")</f>
        <v/>
      </c>
      <c r="CL716" s="16" t="str">
        <f>IF(COUNTA(Wedstrijden!AQ713:BA713)&lt;&gt;0,2,"")</f>
        <v/>
      </c>
      <c r="CM716" s="16" t="str">
        <f t="shared" si="68"/>
        <v/>
      </c>
      <c r="CN716" s="16" t="str">
        <f>IF(Wedstrijden!AQ713="x","AA","")</f>
        <v/>
      </c>
      <c r="CO716" s="16" t="str">
        <f>IF(Wedstrijden!AR713="x","A","")</f>
        <v/>
      </c>
      <c r="CP716" s="16" t="str">
        <f>IF(Wedstrijden!AS713="x","BB","")</f>
        <v/>
      </c>
      <c r="CQ716" s="16" t="str">
        <f>IF(Wedstrijden!AT713="x","B","")</f>
        <v/>
      </c>
      <c r="CR716" s="16" t="str">
        <f>IF(Wedstrijden!AU713="x","L","")</f>
        <v/>
      </c>
      <c r="CS716" s="16" t="str">
        <f>IF(Wedstrijden!AV713="x","M","")</f>
        <v/>
      </c>
      <c r="CT716" s="16" t="str">
        <f>IF(Wedstrijden!AW713="x","Z","")</f>
        <v/>
      </c>
      <c r="CU716" s="16" t="str">
        <f>IF(Wedstrijden!BA713="x","ZZ","")</f>
        <v/>
      </c>
      <c r="CV716" s="16" t="str">
        <f>IF(COUNTA(Wedstrijden!AH713:AO713)&lt;&gt;0,2,"")</f>
        <v/>
      </c>
      <c r="CW716" s="16" t="str">
        <f t="shared" si="69"/>
        <v/>
      </c>
      <c r="CX716" s="16" t="str">
        <f>IF(Wedstrijden!AH713="x","BB","")</f>
        <v/>
      </c>
      <c r="CY716" s="16" t="str">
        <f>IF(Wedstrijden!AI713="x","B","")</f>
        <v/>
      </c>
      <c r="CZ716" s="16" t="str">
        <f>IF(Wedstrijden!AJ713="x","L","")</f>
        <v/>
      </c>
      <c r="DA716" s="16" t="str">
        <f>IF(Wedstrijden!AK713="x","M","")</f>
        <v/>
      </c>
      <c r="DB716" s="16" t="str">
        <f>IF(Wedstrijden!AL713="x","Z","")</f>
        <v/>
      </c>
      <c r="DC716" s="16" t="str">
        <f>IF(Wedstrijden!AM713="x","ZZ","")</f>
        <v/>
      </c>
      <c r="DD716" s="16" t="str">
        <f>IF(Wedstrijden!AO713="x","1.40","")</f>
        <v/>
      </c>
      <c r="DE716" s="16" t="str">
        <f>IF(COUNTA(Wedstrijden!BC713:BE713)&lt;&gt;0,6,"")</f>
        <v/>
      </c>
      <c r="DF716" s="16" t="str">
        <f t="shared" si="70"/>
        <v/>
      </c>
      <c r="DG716" s="16" t="str">
        <f>IF(Wedstrijden!BC713="x","L","")</f>
        <v/>
      </c>
      <c r="DH716" s="16" t="str">
        <f>IF(Wedstrijden!BD713="x","M","")</f>
        <v/>
      </c>
      <c r="DI716" s="16" t="str">
        <f>IF(Wedstrijden!BE713="x","Z","")</f>
        <v/>
      </c>
      <c r="DJ716" s="16" t="str">
        <f>IF(Wedstrijden!BF713="x","Z","")</f>
        <v/>
      </c>
      <c r="DK716" s="16" t="str">
        <f>IF(COUNTA(Wedstrijden!BH713:BJ713)&lt;&gt;0,6,"")</f>
        <v/>
      </c>
      <c r="DL716" s="16" t="str">
        <f t="shared" si="71"/>
        <v/>
      </c>
      <c r="DM716" s="16" t="str">
        <f>IF(Wedstrijden!BH713="x","L","")</f>
        <v/>
      </c>
      <c r="DN716" s="16" t="str">
        <f>IF(Wedstrijden!BI713="x","M","")</f>
        <v/>
      </c>
      <c r="DO716" s="16" t="str">
        <f>IF(Wedstrijden!BJ713="x","Z","")</f>
        <v/>
      </c>
      <c r="DP716" s="16" t="str">
        <f>IF(Wedstrijden!BK713="x","Z","")</f>
        <v/>
      </c>
    </row>
    <row r="717" spans="1:120" ht="14.4" x14ac:dyDescent="0.3">
      <c r="A717" s="18">
        <f>Wedstrijden!A714</f>
        <v>0</v>
      </c>
      <c r="B717" s="16" t="str">
        <f>IFERROR(VLOOKUP(Wedstrijden!#REF!,#REF!,2,FALSE),"")</f>
        <v/>
      </c>
      <c r="C717" s="16">
        <f>Wedstrijden!E714</f>
        <v>0</v>
      </c>
      <c r="D717" s="16" t="str">
        <f>IFERROR(VLOOKUP(Wedstrijden!#REF!,#REF!,2,FALSE),"")</f>
        <v/>
      </c>
      <c r="E717" s="16" t="str">
        <f>IFERROR(VLOOKUP(Wedstrijden!#REF!,#REF!,5,FALSE),"")</f>
        <v/>
      </c>
      <c r="F717" s="16" t="e">
        <f>IF(Wedstrijden!#REF!&lt;&gt;"",Wedstrijden!#REF!,"")</f>
        <v>#REF!</v>
      </c>
      <c r="G717" s="16" t="e">
        <f>IF(Wedstrijden!#REF!="Indoor",1,0)</f>
        <v>#REF!</v>
      </c>
      <c r="H717" s="16" t="e">
        <f>Wedstrijden!#REF!</f>
        <v>#REF!</v>
      </c>
      <c r="I717" s="16" t="e">
        <f>IF(Wedstrijden!#REF!="Nee",0,IF(Wedstrijden!#REF!="Ja",1,""))</f>
        <v>#REF!</v>
      </c>
      <c r="J717" s="16" t="e">
        <f>IF(Wedstrijden!#REF!&lt;&gt;"",Wedstrijden!#REF!,"")</f>
        <v>#REF!</v>
      </c>
      <c r="BJ717" s="16" t="str">
        <f>IF(COUNTA(Wedstrijden!T714:AB714)&lt;&gt;0,1,"")</f>
        <v/>
      </c>
      <c r="BK717" s="16" t="str">
        <f t="shared" si="66"/>
        <v/>
      </c>
      <c r="BL717" s="16" t="e">
        <f>IF(Wedstrijden!#REF!="x","AA","")</f>
        <v>#REF!</v>
      </c>
      <c r="BM717" s="16" t="e">
        <f>IF(Wedstrijden!#REF!="x","A","")</f>
        <v>#REF!</v>
      </c>
      <c r="BN717" s="16" t="str">
        <f>IF(Wedstrijden!T714="x","B1","")</f>
        <v/>
      </c>
      <c r="BO717" s="16" t="e">
        <f>IF(Wedstrijden!#REF!="x","BB","")</f>
        <v>#REF!</v>
      </c>
      <c r="BP717" s="16" t="str">
        <f>IF(Wedstrijden!V714="x","B","")</f>
        <v/>
      </c>
      <c r="BQ717" s="16" t="str">
        <f>IF(Wedstrijden!W714="x","L1","")</f>
        <v/>
      </c>
      <c r="BR717" s="16" t="str">
        <f>IF(Wedstrijden!X714="x","L2","")</f>
        <v/>
      </c>
      <c r="BS717" s="16" t="str">
        <f>IF(Wedstrijden!Y714="x","M1","")</f>
        <v/>
      </c>
      <c r="BT717" s="16" t="str">
        <f>IF(Wedstrijden!Z714="x","M2","")</f>
        <v/>
      </c>
      <c r="BU717" s="16" t="str">
        <f>IF(Wedstrijden!AA714="x","Z1","")</f>
        <v/>
      </c>
      <c r="BV717" s="16" t="str">
        <f>IF(Wedstrijden!AB714="x","Z2","")</f>
        <v/>
      </c>
      <c r="BW717" s="16" t="str">
        <f>IF(COUNTA(Wedstrijden!K714:S714)&lt;&gt;0,1,"")</f>
        <v/>
      </c>
      <c r="BX717" s="16" t="str">
        <f t="shared" si="67"/>
        <v/>
      </c>
      <c r="BY717" s="16" t="str">
        <f>IF(Wedstrijden!K714="x","BB","")</f>
        <v/>
      </c>
      <c r="BZ717" s="16" t="str">
        <f>IF(Wedstrijden!L714="x","B","")</f>
        <v/>
      </c>
      <c r="CA717" s="16" t="str">
        <f>IF(Wedstrijden!M714="x","L1","")</f>
        <v/>
      </c>
      <c r="CB717" s="16" t="str">
        <f>IF(Wedstrijden!N714="x","L2","")</f>
        <v/>
      </c>
      <c r="CC717" s="16" t="str">
        <f>IF(Wedstrijden!O714="x","M1","")</f>
        <v/>
      </c>
      <c r="CD717" s="16" t="str">
        <f>IF(Wedstrijden!P714="x","M2","")</f>
        <v/>
      </c>
      <c r="CE717" s="16" t="str">
        <f>IF(Wedstrijden!Q714="x","Z1","")</f>
        <v/>
      </c>
      <c r="CF717" s="16" t="str">
        <f>IF(Wedstrijden!R714="x","Z2","")</f>
        <v/>
      </c>
      <c r="CG717" s="16" t="str">
        <f>IF(Wedstrijden!S714="x","ZZL","")</f>
        <v/>
      </c>
      <c r="CL717" s="16" t="str">
        <f>IF(COUNTA(Wedstrijden!AQ714:BA714)&lt;&gt;0,2,"")</f>
        <v/>
      </c>
      <c r="CM717" s="16" t="str">
        <f t="shared" si="68"/>
        <v/>
      </c>
      <c r="CN717" s="16" t="str">
        <f>IF(Wedstrijden!AQ714="x","AA","")</f>
        <v/>
      </c>
      <c r="CO717" s="16" t="str">
        <f>IF(Wedstrijden!AR714="x","A","")</f>
        <v/>
      </c>
      <c r="CP717" s="16" t="str">
        <f>IF(Wedstrijden!AS714="x","BB","")</f>
        <v/>
      </c>
      <c r="CQ717" s="16" t="str">
        <f>IF(Wedstrijden!AT714="x","B","")</f>
        <v/>
      </c>
      <c r="CR717" s="16" t="str">
        <f>IF(Wedstrijden!AU714="x","L","")</f>
        <v/>
      </c>
      <c r="CS717" s="16" t="str">
        <f>IF(Wedstrijden!AV714="x","M","")</f>
        <v/>
      </c>
      <c r="CT717" s="16" t="str">
        <f>IF(Wedstrijden!AW714="x","Z","")</f>
        <v/>
      </c>
      <c r="CU717" s="16" t="str">
        <f>IF(Wedstrijden!BA714="x","ZZ","")</f>
        <v/>
      </c>
      <c r="CV717" s="16" t="str">
        <f>IF(COUNTA(Wedstrijden!AH714:AO714)&lt;&gt;0,2,"")</f>
        <v/>
      </c>
      <c r="CW717" s="16" t="str">
        <f t="shared" si="69"/>
        <v/>
      </c>
      <c r="CX717" s="16" t="str">
        <f>IF(Wedstrijden!AH714="x","BB","")</f>
        <v/>
      </c>
      <c r="CY717" s="16" t="str">
        <f>IF(Wedstrijden!AI714="x","B","")</f>
        <v/>
      </c>
      <c r="CZ717" s="16" t="str">
        <f>IF(Wedstrijden!AJ714="x","L","")</f>
        <v/>
      </c>
      <c r="DA717" s="16" t="str">
        <f>IF(Wedstrijden!AK714="x","M","")</f>
        <v/>
      </c>
      <c r="DB717" s="16" t="str">
        <f>IF(Wedstrijden!AL714="x","Z","")</f>
        <v/>
      </c>
      <c r="DC717" s="16" t="str">
        <f>IF(Wedstrijden!AM714="x","ZZ","")</f>
        <v/>
      </c>
      <c r="DD717" s="16" t="str">
        <f>IF(Wedstrijden!AO714="x","1.40","")</f>
        <v/>
      </c>
      <c r="DE717" s="16" t="str">
        <f>IF(COUNTA(Wedstrijden!BC714:BE714)&lt;&gt;0,6,"")</f>
        <v/>
      </c>
      <c r="DF717" s="16" t="str">
        <f t="shared" si="70"/>
        <v/>
      </c>
      <c r="DG717" s="16" t="str">
        <f>IF(Wedstrijden!BC714="x","L","")</f>
        <v/>
      </c>
      <c r="DH717" s="16" t="str">
        <f>IF(Wedstrijden!BD714="x","M","")</f>
        <v/>
      </c>
      <c r="DI717" s="16" t="str">
        <f>IF(Wedstrijden!BE714="x","Z","")</f>
        <v/>
      </c>
      <c r="DJ717" s="16" t="str">
        <f>IF(Wedstrijden!BF714="x","Z","")</f>
        <v/>
      </c>
      <c r="DK717" s="16" t="str">
        <f>IF(COUNTA(Wedstrijden!BH714:BJ714)&lt;&gt;0,6,"")</f>
        <v/>
      </c>
      <c r="DL717" s="16" t="str">
        <f t="shared" si="71"/>
        <v/>
      </c>
      <c r="DM717" s="16" t="str">
        <f>IF(Wedstrijden!BH714="x","L","")</f>
        <v/>
      </c>
      <c r="DN717" s="16" t="str">
        <f>IF(Wedstrijden!BI714="x","M","")</f>
        <v/>
      </c>
      <c r="DO717" s="16" t="str">
        <f>IF(Wedstrijden!BJ714="x","Z","")</f>
        <v/>
      </c>
      <c r="DP717" s="16" t="str">
        <f>IF(Wedstrijden!BK714="x","Z","")</f>
        <v/>
      </c>
    </row>
    <row r="718" spans="1:120" ht="14.4" x14ac:dyDescent="0.3">
      <c r="A718" s="18">
        <f>Wedstrijden!A715</f>
        <v>0</v>
      </c>
      <c r="B718" s="16" t="str">
        <f>IFERROR(VLOOKUP(Wedstrijden!#REF!,#REF!,2,FALSE),"")</f>
        <v/>
      </c>
      <c r="C718" s="16">
        <f>Wedstrijden!E715</f>
        <v>0</v>
      </c>
      <c r="D718" s="16" t="str">
        <f>IFERROR(VLOOKUP(Wedstrijden!#REF!,#REF!,2,FALSE),"")</f>
        <v/>
      </c>
      <c r="E718" s="16" t="str">
        <f>IFERROR(VLOOKUP(Wedstrijden!#REF!,#REF!,5,FALSE),"")</f>
        <v/>
      </c>
      <c r="F718" s="16" t="e">
        <f>IF(Wedstrijden!#REF!&lt;&gt;"",Wedstrijden!#REF!,"")</f>
        <v>#REF!</v>
      </c>
      <c r="G718" s="16" t="e">
        <f>IF(Wedstrijden!#REF!="Indoor",1,0)</f>
        <v>#REF!</v>
      </c>
      <c r="H718" s="16" t="e">
        <f>Wedstrijden!#REF!</f>
        <v>#REF!</v>
      </c>
      <c r="I718" s="16" t="e">
        <f>IF(Wedstrijden!#REF!="Nee",0,IF(Wedstrijden!#REF!="Ja",1,""))</f>
        <v>#REF!</v>
      </c>
      <c r="J718" s="16" t="e">
        <f>IF(Wedstrijden!#REF!&lt;&gt;"",Wedstrijden!#REF!,"")</f>
        <v>#REF!</v>
      </c>
      <c r="BJ718" s="16" t="str">
        <f>IF(COUNTA(Wedstrijden!T715:AB715)&lt;&gt;0,1,"")</f>
        <v/>
      </c>
      <c r="BK718" s="16" t="str">
        <f t="shared" si="66"/>
        <v/>
      </c>
      <c r="BL718" s="16" t="e">
        <f>IF(Wedstrijden!#REF!="x","AA","")</f>
        <v>#REF!</v>
      </c>
      <c r="BM718" s="16" t="e">
        <f>IF(Wedstrijden!#REF!="x","A","")</f>
        <v>#REF!</v>
      </c>
      <c r="BN718" s="16" t="str">
        <f>IF(Wedstrijden!T715="x","B1","")</f>
        <v/>
      </c>
      <c r="BO718" s="16" t="e">
        <f>IF(Wedstrijden!#REF!="x","BB","")</f>
        <v>#REF!</v>
      </c>
      <c r="BP718" s="16" t="str">
        <f>IF(Wedstrijden!V715="x","B","")</f>
        <v/>
      </c>
      <c r="BQ718" s="16" t="str">
        <f>IF(Wedstrijden!W715="x","L1","")</f>
        <v/>
      </c>
      <c r="BR718" s="16" t="str">
        <f>IF(Wedstrijden!X715="x","L2","")</f>
        <v/>
      </c>
      <c r="BS718" s="16" t="str">
        <f>IF(Wedstrijden!Y715="x","M1","")</f>
        <v/>
      </c>
      <c r="BT718" s="16" t="str">
        <f>IF(Wedstrijden!Z715="x","M2","")</f>
        <v/>
      </c>
      <c r="BU718" s="16" t="str">
        <f>IF(Wedstrijden!AA715="x","Z1","")</f>
        <v/>
      </c>
      <c r="BV718" s="16" t="str">
        <f>IF(Wedstrijden!AB715="x","Z2","")</f>
        <v/>
      </c>
      <c r="BW718" s="16" t="str">
        <f>IF(COUNTA(Wedstrijden!K715:S715)&lt;&gt;0,1,"")</f>
        <v/>
      </c>
      <c r="BX718" s="16" t="str">
        <f t="shared" si="67"/>
        <v/>
      </c>
      <c r="BY718" s="16" t="str">
        <f>IF(Wedstrijden!K715="x","BB","")</f>
        <v/>
      </c>
      <c r="BZ718" s="16" t="str">
        <f>IF(Wedstrijden!L715="x","B","")</f>
        <v/>
      </c>
      <c r="CA718" s="16" t="str">
        <f>IF(Wedstrijden!M715="x","L1","")</f>
        <v/>
      </c>
      <c r="CB718" s="16" t="str">
        <f>IF(Wedstrijden!N715="x","L2","")</f>
        <v/>
      </c>
      <c r="CC718" s="16" t="str">
        <f>IF(Wedstrijden!O715="x","M1","")</f>
        <v/>
      </c>
      <c r="CD718" s="16" t="str">
        <f>IF(Wedstrijden!P715="x","M2","")</f>
        <v/>
      </c>
      <c r="CE718" s="16" t="str">
        <f>IF(Wedstrijden!Q715="x","Z1","")</f>
        <v/>
      </c>
      <c r="CF718" s="16" t="str">
        <f>IF(Wedstrijden!R715="x","Z2","")</f>
        <v/>
      </c>
      <c r="CG718" s="16" t="str">
        <f>IF(Wedstrijden!S715="x","ZZL","")</f>
        <v/>
      </c>
      <c r="CL718" s="16" t="str">
        <f>IF(COUNTA(Wedstrijden!AQ715:BA715)&lt;&gt;0,2,"")</f>
        <v/>
      </c>
      <c r="CM718" s="16" t="str">
        <f t="shared" si="68"/>
        <v/>
      </c>
      <c r="CN718" s="16" t="str">
        <f>IF(Wedstrijden!AQ715="x","AA","")</f>
        <v/>
      </c>
      <c r="CO718" s="16" t="str">
        <f>IF(Wedstrijden!AR715="x","A","")</f>
        <v/>
      </c>
      <c r="CP718" s="16" t="str">
        <f>IF(Wedstrijden!AS715="x","BB","")</f>
        <v/>
      </c>
      <c r="CQ718" s="16" t="str">
        <f>IF(Wedstrijden!AT715="x","B","")</f>
        <v/>
      </c>
      <c r="CR718" s="16" t="str">
        <f>IF(Wedstrijden!AU715="x","L","")</f>
        <v/>
      </c>
      <c r="CS718" s="16" t="str">
        <f>IF(Wedstrijden!AV715="x","M","")</f>
        <v/>
      </c>
      <c r="CT718" s="16" t="str">
        <f>IF(Wedstrijden!AW715="x","Z","")</f>
        <v/>
      </c>
      <c r="CU718" s="16" t="str">
        <f>IF(Wedstrijden!BA715="x","ZZ","")</f>
        <v/>
      </c>
      <c r="CV718" s="16" t="str">
        <f>IF(COUNTA(Wedstrijden!AH715:AO715)&lt;&gt;0,2,"")</f>
        <v/>
      </c>
      <c r="CW718" s="16" t="str">
        <f t="shared" si="69"/>
        <v/>
      </c>
      <c r="CX718" s="16" t="str">
        <f>IF(Wedstrijden!AH715="x","BB","")</f>
        <v/>
      </c>
      <c r="CY718" s="16" t="str">
        <f>IF(Wedstrijden!AI715="x","B","")</f>
        <v/>
      </c>
      <c r="CZ718" s="16" t="str">
        <f>IF(Wedstrijden!AJ715="x","L","")</f>
        <v/>
      </c>
      <c r="DA718" s="16" t="str">
        <f>IF(Wedstrijden!AK715="x","M","")</f>
        <v/>
      </c>
      <c r="DB718" s="16" t="str">
        <f>IF(Wedstrijden!AL715="x","Z","")</f>
        <v/>
      </c>
      <c r="DC718" s="16" t="str">
        <f>IF(Wedstrijden!AM715="x","ZZ","")</f>
        <v/>
      </c>
      <c r="DD718" s="16" t="str">
        <f>IF(Wedstrijden!AO715="x","1.40","")</f>
        <v/>
      </c>
      <c r="DE718" s="16" t="str">
        <f>IF(COUNTA(Wedstrijden!BC715:BE715)&lt;&gt;0,6,"")</f>
        <v/>
      </c>
      <c r="DF718" s="16" t="str">
        <f t="shared" si="70"/>
        <v/>
      </c>
      <c r="DG718" s="16" t="str">
        <f>IF(Wedstrijden!BC715="x","L","")</f>
        <v/>
      </c>
      <c r="DH718" s="16" t="str">
        <f>IF(Wedstrijden!BD715="x","M","")</f>
        <v/>
      </c>
      <c r="DI718" s="16" t="str">
        <f>IF(Wedstrijden!BE715="x","Z","")</f>
        <v/>
      </c>
      <c r="DJ718" s="16" t="str">
        <f>IF(Wedstrijden!BF715="x","Z","")</f>
        <v/>
      </c>
      <c r="DK718" s="16" t="str">
        <f>IF(COUNTA(Wedstrijden!BH715:BJ715)&lt;&gt;0,6,"")</f>
        <v/>
      </c>
      <c r="DL718" s="16" t="str">
        <f t="shared" si="71"/>
        <v/>
      </c>
      <c r="DM718" s="16" t="str">
        <f>IF(Wedstrijden!BH715="x","L","")</f>
        <v/>
      </c>
      <c r="DN718" s="16" t="str">
        <f>IF(Wedstrijden!BI715="x","M","")</f>
        <v/>
      </c>
      <c r="DO718" s="16" t="str">
        <f>IF(Wedstrijden!BJ715="x","Z","")</f>
        <v/>
      </c>
      <c r="DP718" s="16" t="str">
        <f>IF(Wedstrijden!BK715="x","Z","")</f>
        <v/>
      </c>
    </row>
    <row r="719" spans="1:120" ht="14.4" x14ac:dyDescent="0.3">
      <c r="A719" s="18">
        <f>Wedstrijden!A716</f>
        <v>0</v>
      </c>
      <c r="B719" s="16" t="str">
        <f>IFERROR(VLOOKUP(Wedstrijden!#REF!,#REF!,2,FALSE),"")</f>
        <v/>
      </c>
      <c r="C719" s="16">
        <f>Wedstrijden!E716</f>
        <v>0</v>
      </c>
      <c r="D719" s="16" t="str">
        <f>IFERROR(VLOOKUP(Wedstrijden!#REF!,#REF!,2,FALSE),"")</f>
        <v/>
      </c>
      <c r="E719" s="16" t="str">
        <f>IFERROR(VLOOKUP(Wedstrijden!#REF!,#REF!,5,FALSE),"")</f>
        <v/>
      </c>
      <c r="F719" s="16" t="e">
        <f>IF(Wedstrijden!#REF!&lt;&gt;"",Wedstrijden!#REF!,"")</f>
        <v>#REF!</v>
      </c>
      <c r="G719" s="16" t="e">
        <f>IF(Wedstrijden!#REF!="Indoor",1,0)</f>
        <v>#REF!</v>
      </c>
      <c r="H719" s="16" t="e">
        <f>Wedstrijden!#REF!</f>
        <v>#REF!</v>
      </c>
      <c r="I719" s="16" t="e">
        <f>IF(Wedstrijden!#REF!="Nee",0,IF(Wedstrijden!#REF!="Ja",1,""))</f>
        <v>#REF!</v>
      </c>
      <c r="J719" s="16" t="e">
        <f>IF(Wedstrijden!#REF!&lt;&gt;"",Wedstrijden!#REF!,"")</f>
        <v>#REF!</v>
      </c>
      <c r="BJ719" s="16" t="str">
        <f>IF(COUNTA(Wedstrijden!T716:AB716)&lt;&gt;0,1,"")</f>
        <v/>
      </c>
      <c r="BK719" s="16" t="str">
        <f t="shared" si="66"/>
        <v/>
      </c>
      <c r="BL719" s="16" t="e">
        <f>IF(Wedstrijden!#REF!="x","AA","")</f>
        <v>#REF!</v>
      </c>
      <c r="BM719" s="16" t="e">
        <f>IF(Wedstrijden!#REF!="x","A","")</f>
        <v>#REF!</v>
      </c>
      <c r="BN719" s="16" t="str">
        <f>IF(Wedstrijden!T716="x","B1","")</f>
        <v/>
      </c>
      <c r="BO719" s="16" t="e">
        <f>IF(Wedstrijden!#REF!="x","BB","")</f>
        <v>#REF!</v>
      </c>
      <c r="BP719" s="16" t="str">
        <f>IF(Wedstrijden!V716="x","B","")</f>
        <v/>
      </c>
      <c r="BQ719" s="16" t="str">
        <f>IF(Wedstrijden!W716="x","L1","")</f>
        <v/>
      </c>
      <c r="BR719" s="16" t="str">
        <f>IF(Wedstrijden!X716="x","L2","")</f>
        <v/>
      </c>
      <c r="BS719" s="16" t="str">
        <f>IF(Wedstrijden!Y716="x","M1","")</f>
        <v/>
      </c>
      <c r="BT719" s="16" t="str">
        <f>IF(Wedstrijden!Z716="x","M2","")</f>
        <v/>
      </c>
      <c r="BU719" s="16" t="str">
        <f>IF(Wedstrijden!AA716="x","Z1","")</f>
        <v/>
      </c>
      <c r="BV719" s="16" t="str">
        <f>IF(Wedstrijden!AB716="x","Z2","")</f>
        <v/>
      </c>
      <c r="BW719" s="16" t="str">
        <f>IF(COUNTA(Wedstrijden!K716:S716)&lt;&gt;0,1,"")</f>
        <v/>
      </c>
      <c r="BX719" s="16" t="str">
        <f t="shared" si="67"/>
        <v/>
      </c>
      <c r="BY719" s="16" t="str">
        <f>IF(Wedstrijden!K716="x","BB","")</f>
        <v/>
      </c>
      <c r="BZ719" s="16" t="str">
        <f>IF(Wedstrijden!L716="x","B","")</f>
        <v/>
      </c>
      <c r="CA719" s="16" t="str">
        <f>IF(Wedstrijden!M716="x","L1","")</f>
        <v/>
      </c>
      <c r="CB719" s="16" t="str">
        <f>IF(Wedstrijden!N716="x","L2","")</f>
        <v/>
      </c>
      <c r="CC719" s="16" t="str">
        <f>IF(Wedstrijden!O716="x","M1","")</f>
        <v/>
      </c>
      <c r="CD719" s="16" t="str">
        <f>IF(Wedstrijden!P716="x","M2","")</f>
        <v/>
      </c>
      <c r="CE719" s="16" t="str">
        <f>IF(Wedstrijden!Q716="x","Z1","")</f>
        <v/>
      </c>
      <c r="CF719" s="16" t="str">
        <f>IF(Wedstrijden!R716="x","Z2","")</f>
        <v/>
      </c>
      <c r="CG719" s="16" t="str">
        <f>IF(Wedstrijden!S716="x","ZZL","")</f>
        <v/>
      </c>
      <c r="CL719" s="16" t="str">
        <f>IF(COUNTA(Wedstrijden!AQ716:BA716)&lt;&gt;0,2,"")</f>
        <v/>
      </c>
      <c r="CM719" s="16" t="str">
        <f t="shared" si="68"/>
        <v/>
      </c>
      <c r="CN719" s="16" t="str">
        <f>IF(Wedstrijden!AQ716="x","AA","")</f>
        <v/>
      </c>
      <c r="CO719" s="16" t="str">
        <f>IF(Wedstrijden!AR716="x","A","")</f>
        <v/>
      </c>
      <c r="CP719" s="16" t="str">
        <f>IF(Wedstrijden!AS716="x","BB","")</f>
        <v/>
      </c>
      <c r="CQ719" s="16" t="str">
        <f>IF(Wedstrijden!AT716="x","B","")</f>
        <v/>
      </c>
      <c r="CR719" s="16" t="str">
        <f>IF(Wedstrijden!AU716="x","L","")</f>
        <v/>
      </c>
      <c r="CS719" s="16" t="str">
        <f>IF(Wedstrijden!AV716="x","M","")</f>
        <v/>
      </c>
      <c r="CT719" s="16" t="str">
        <f>IF(Wedstrijden!AW716="x","Z","")</f>
        <v/>
      </c>
      <c r="CU719" s="16" t="str">
        <f>IF(Wedstrijden!BA716="x","ZZ","")</f>
        <v/>
      </c>
      <c r="CV719" s="16" t="str">
        <f>IF(COUNTA(Wedstrijden!AH716:AO716)&lt;&gt;0,2,"")</f>
        <v/>
      </c>
      <c r="CW719" s="16" t="str">
        <f t="shared" si="69"/>
        <v/>
      </c>
      <c r="CX719" s="16" t="str">
        <f>IF(Wedstrijden!AH716="x","BB","")</f>
        <v/>
      </c>
      <c r="CY719" s="16" t="str">
        <f>IF(Wedstrijden!AI716="x","B","")</f>
        <v/>
      </c>
      <c r="CZ719" s="16" t="str">
        <f>IF(Wedstrijden!AJ716="x","L","")</f>
        <v/>
      </c>
      <c r="DA719" s="16" t="str">
        <f>IF(Wedstrijden!AK716="x","M","")</f>
        <v/>
      </c>
      <c r="DB719" s="16" t="str">
        <f>IF(Wedstrijden!AL716="x","Z","")</f>
        <v/>
      </c>
      <c r="DC719" s="16" t="str">
        <f>IF(Wedstrijden!AM716="x","ZZ","")</f>
        <v/>
      </c>
      <c r="DD719" s="16" t="str">
        <f>IF(Wedstrijden!AO716="x","1.40","")</f>
        <v/>
      </c>
      <c r="DE719" s="16" t="str">
        <f>IF(COUNTA(Wedstrijden!BC716:BE716)&lt;&gt;0,6,"")</f>
        <v/>
      </c>
      <c r="DF719" s="16" t="str">
        <f t="shared" si="70"/>
        <v/>
      </c>
      <c r="DG719" s="16" t="str">
        <f>IF(Wedstrijden!BC716="x","L","")</f>
        <v/>
      </c>
      <c r="DH719" s="16" t="str">
        <f>IF(Wedstrijden!BD716="x","M","")</f>
        <v/>
      </c>
      <c r="DI719" s="16" t="str">
        <f>IF(Wedstrijden!BE716="x","Z","")</f>
        <v/>
      </c>
      <c r="DJ719" s="16" t="str">
        <f>IF(Wedstrijden!BF716="x","Z","")</f>
        <v/>
      </c>
      <c r="DK719" s="16" t="str">
        <f>IF(COUNTA(Wedstrijden!BH716:BJ716)&lt;&gt;0,6,"")</f>
        <v/>
      </c>
      <c r="DL719" s="16" t="str">
        <f t="shared" si="71"/>
        <v/>
      </c>
      <c r="DM719" s="16" t="str">
        <f>IF(Wedstrijden!BH716="x","L","")</f>
        <v/>
      </c>
      <c r="DN719" s="16" t="str">
        <f>IF(Wedstrijden!BI716="x","M","")</f>
        <v/>
      </c>
      <c r="DO719" s="16" t="str">
        <f>IF(Wedstrijden!BJ716="x","Z","")</f>
        <v/>
      </c>
      <c r="DP719" s="16" t="str">
        <f>IF(Wedstrijden!BK716="x","Z","")</f>
        <v/>
      </c>
    </row>
    <row r="720" spans="1:120" ht="14.4" x14ac:dyDescent="0.3">
      <c r="A720" s="18">
        <f>Wedstrijden!A717</f>
        <v>0</v>
      </c>
      <c r="B720" s="16" t="str">
        <f>IFERROR(VLOOKUP(Wedstrijden!#REF!,#REF!,2,FALSE),"")</f>
        <v/>
      </c>
      <c r="C720" s="16">
        <f>Wedstrijden!E717</f>
        <v>0</v>
      </c>
      <c r="D720" s="16" t="str">
        <f>IFERROR(VLOOKUP(Wedstrijden!#REF!,#REF!,2,FALSE),"")</f>
        <v/>
      </c>
      <c r="E720" s="16" t="str">
        <f>IFERROR(VLOOKUP(Wedstrijden!#REF!,#REF!,5,FALSE),"")</f>
        <v/>
      </c>
      <c r="F720" s="16" t="e">
        <f>IF(Wedstrijden!#REF!&lt;&gt;"",Wedstrijden!#REF!,"")</f>
        <v>#REF!</v>
      </c>
      <c r="G720" s="16" t="e">
        <f>IF(Wedstrijden!#REF!="Indoor",1,0)</f>
        <v>#REF!</v>
      </c>
      <c r="H720" s="16" t="e">
        <f>Wedstrijden!#REF!</f>
        <v>#REF!</v>
      </c>
      <c r="I720" s="16" t="e">
        <f>IF(Wedstrijden!#REF!="Nee",0,IF(Wedstrijden!#REF!="Ja",1,""))</f>
        <v>#REF!</v>
      </c>
      <c r="J720" s="16" t="e">
        <f>IF(Wedstrijden!#REF!&lt;&gt;"",Wedstrijden!#REF!,"")</f>
        <v>#REF!</v>
      </c>
      <c r="BJ720" s="16" t="str">
        <f>IF(COUNTA(Wedstrijden!T717:AB717)&lt;&gt;0,1,"")</f>
        <v/>
      </c>
      <c r="BK720" s="16" t="str">
        <f t="shared" si="66"/>
        <v/>
      </c>
      <c r="BL720" s="16" t="e">
        <f>IF(Wedstrijden!#REF!="x","AA","")</f>
        <v>#REF!</v>
      </c>
      <c r="BM720" s="16" t="e">
        <f>IF(Wedstrijden!#REF!="x","A","")</f>
        <v>#REF!</v>
      </c>
      <c r="BN720" s="16" t="str">
        <f>IF(Wedstrijden!T717="x","B1","")</f>
        <v/>
      </c>
      <c r="BO720" s="16" t="e">
        <f>IF(Wedstrijden!#REF!="x","BB","")</f>
        <v>#REF!</v>
      </c>
      <c r="BP720" s="16" t="str">
        <f>IF(Wedstrijden!V717="x","B","")</f>
        <v/>
      </c>
      <c r="BQ720" s="16" t="str">
        <f>IF(Wedstrijden!W717="x","L1","")</f>
        <v/>
      </c>
      <c r="BR720" s="16" t="str">
        <f>IF(Wedstrijden!X717="x","L2","")</f>
        <v/>
      </c>
      <c r="BS720" s="16" t="str">
        <f>IF(Wedstrijden!Y717="x","M1","")</f>
        <v/>
      </c>
      <c r="BT720" s="16" t="str">
        <f>IF(Wedstrijden!Z717="x","M2","")</f>
        <v/>
      </c>
      <c r="BU720" s="16" t="str">
        <f>IF(Wedstrijden!AA717="x","Z1","")</f>
        <v/>
      </c>
      <c r="BV720" s="16" t="str">
        <f>IF(Wedstrijden!AB717="x","Z2","")</f>
        <v/>
      </c>
      <c r="BW720" s="16" t="str">
        <f>IF(COUNTA(Wedstrijden!K717:S717)&lt;&gt;0,1,"")</f>
        <v/>
      </c>
      <c r="BX720" s="16" t="str">
        <f t="shared" si="67"/>
        <v/>
      </c>
      <c r="BY720" s="16" t="str">
        <f>IF(Wedstrijden!K717="x","BB","")</f>
        <v/>
      </c>
      <c r="BZ720" s="16" t="str">
        <f>IF(Wedstrijden!L717="x","B","")</f>
        <v/>
      </c>
      <c r="CA720" s="16" t="str">
        <f>IF(Wedstrijden!M717="x","L1","")</f>
        <v/>
      </c>
      <c r="CB720" s="16" t="str">
        <f>IF(Wedstrijden!N717="x","L2","")</f>
        <v/>
      </c>
      <c r="CC720" s="16" t="str">
        <f>IF(Wedstrijden!O717="x","M1","")</f>
        <v/>
      </c>
      <c r="CD720" s="16" t="str">
        <f>IF(Wedstrijden!P717="x","M2","")</f>
        <v/>
      </c>
      <c r="CE720" s="16" t="str">
        <f>IF(Wedstrijden!Q717="x","Z1","")</f>
        <v/>
      </c>
      <c r="CF720" s="16" t="str">
        <f>IF(Wedstrijden!R717="x","Z2","")</f>
        <v/>
      </c>
      <c r="CG720" s="16" t="str">
        <f>IF(Wedstrijden!S717="x","ZZL","")</f>
        <v/>
      </c>
      <c r="CL720" s="16" t="str">
        <f>IF(COUNTA(Wedstrijden!AQ717:BA717)&lt;&gt;0,2,"")</f>
        <v/>
      </c>
      <c r="CM720" s="16" t="str">
        <f t="shared" si="68"/>
        <v/>
      </c>
      <c r="CN720" s="16" t="str">
        <f>IF(Wedstrijden!AQ717="x","AA","")</f>
        <v/>
      </c>
      <c r="CO720" s="16" t="str">
        <f>IF(Wedstrijden!AR717="x","A","")</f>
        <v/>
      </c>
      <c r="CP720" s="16" t="str">
        <f>IF(Wedstrijden!AS717="x","BB","")</f>
        <v/>
      </c>
      <c r="CQ720" s="16" t="str">
        <f>IF(Wedstrijden!AT717="x","B","")</f>
        <v/>
      </c>
      <c r="CR720" s="16" t="str">
        <f>IF(Wedstrijden!AU717="x","L","")</f>
        <v/>
      </c>
      <c r="CS720" s="16" t="str">
        <f>IF(Wedstrijden!AV717="x","M","")</f>
        <v/>
      </c>
      <c r="CT720" s="16" t="str">
        <f>IF(Wedstrijden!AW717="x","Z","")</f>
        <v/>
      </c>
      <c r="CU720" s="16" t="str">
        <f>IF(Wedstrijden!BA717="x","ZZ","")</f>
        <v/>
      </c>
      <c r="CV720" s="16" t="str">
        <f>IF(COUNTA(Wedstrijden!AH717:AO717)&lt;&gt;0,2,"")</f>
        <v/>
      </c>
      <c r="CW720" s="16" t="str">
        <f t="shared" si="69"/>
        <v/>
      </c>
      <c r="CX720" s="16" t="str">
        <f>IF(Wedstrijden!AH717="x","BB","")</f>
        <v/>
      </c>
      <c r="CY720" s="16" t="str">
        <f>IF(Wedstrijden!AI717="x","B","")</f>
        <v/>
      </c>
      <c r="CZ720" s="16" t="str">
        <f>IF(Wedstrijden!AJ717="x","L","")</f>
        <v/>
      </c>
      <c r="DA720" s="16" t="str">
        <f>IF(Wedstrijden!AK717="x","M","")</f>
        <v/>
      </c>
      <c r="DB720" s="16" t="str">
        <f>IF(Wedstrijden!AL717="x","Z","")</f>
        <v/>
      </c>
      <c r="DC720" s="16" t="str">
        <f>IF(Wedstrijden!AM717="x","ZZ","")</f>
        <v/>
      </c>
      <c r="DD720" s="16" t="str">
        <f>IF(Wedstrijden!AO717="x","1.40","")</f>
        <v/>
      </c>
      <c r="DE720" s="16" t="str">
        <f>IF(COUNTA(Wedstrijden!BC717:BE717)&lt;&gt;0,6,"")</f>
        <v/>
      </c>
      <c r="DF720" s="16" t="str">
        <f t="shared" si="70"/>
        <v/>
      </c>
      <c r="DG720" s="16" t="str">
        <f>IF(Wedstrijden!BC717="x","L","")</f>
        <v/>
      </c>
      <c r="DH720" s="16" t="str">
        <f>IF(Wedstrijden!BD717="x","M","")</f>
        <v/>
      </c>
      <c r="DI720" s="16" t="str">
        <f>IF(Wedstrijden!BE717="x","Z","")</f>
        <v/>
      </c>
      <c r="DJ720" s="16" t="str">
        <f>IF(Wedstrijden!BF717="x","Z","")</f>
        <v/>
      </c>
      <c r="DK720" s="16" t="str">
        <f>IF(COUNTA(Wedstrijden!BH717:BJ717)&lt;&gt;0,6,"")</f>
        <v/>
      </c>
      <c r="DL720" s="16" t="str">
        <f t="shared" si="71"/>
        <v/>
      </c>
      <c r="DM720" s="16" t="str">
        <f>IF(Wedstrijden!BH717="x","L","")</f>
        <v/>
      </c>
      <c r="DN720" s="16" t="str">
        <f>IF(Wedstrijden!BI717="x","M","")</f>
        <v/>
      </c>
      <c r="DO720" s="16" t="str">
        <f>IF(Wedstrijden!BJ717="x","Z","")</f>
        <v/>
      </c>
      <c r="DP720" s="16" t="str">
        <f>IF(Wedstrijden!BK717="x","Z","")</f>
        <v/>
      </c>
    </row>
    <row r="721" spans="1:120" ht="14.4" x14ac:dyDescent="0.3">
      <c r="A721" s="18">
        <f>Wedstrijden!A718</f>
        <v>0</v>
      </c>
      <c r="B721" s="16" t="str">
        <f>IFERROR(VLOOKUP(Wedstrijden!#REF!,#REF!,2,FALSE),"")</f>
        <v/>
      </c>
      <c r="C721" s="16">
        <f>Wedstrijden!E718</f>
        <v>0</v>
      </c>
      <c r="D721" s="16" t="str">
        <f>IFERROR(VLOOKUP(Wedstrijden!#REF!,#REF!,2,FALSE),"")</f>
        <v/>
      </c>
      <c r="E721" s="16" t="str">
        <f>IFERROR(VLOOKUP(Wedstrijden!#REF!,#REF!,5,FALSE),"")</f>
        <v/>
      </c>
      <c r="F721" s="16" t="e">
        <f>IF(Wedstrijden!#REF!&lt;&gt;"",Wedstrijden!#REF!,"")</f>
        <v>#REF!</v>
      </c>
      <c r="G721" s="16" t="e">
        <f>IF(Wedstrijden!#REF!="Indoor",1,0)</f>
        <v>#REF!</v>
      </c>
      <c r="H721" s="16" t="e">
        <f>Wedstrijden!#REF!</f>
        <v>#REF!</v>
      </c>
      <c r="I721" s="16" t="e">
        <f>IF(Wedstrijden!#REF!="Nee",0,IF(Wedstrijden!#REF!="Ja",1,""))</f>
        <v>#REF!</v>
      </c>
      <c r="J721" s="16" t="e">
        <f>IF(Wedstrijden!#REF!&lt;&gt;"",Wedstrijden!#REF!,"")</f>
        <v>#REF!</v>
      </c>
      <c r="BJ721" s="16" t="str">
        <f>IF(COUNTA(Wedstrijden!T718:AB718)&lt;&gt;0,1,"")</f>
        <v/>
      </c>
      <c r="BK721" s="16" t="str">
        <f t="shared" si="66"/>
        <v/>
      </c>
      <c r="BL721" s="16" t="e">
        <f>IF(Wedstrijden!#REF!="x","AA","")</f>
        <v>#REF!</v>
      </c>
      <c r="BM721" s="16" t="e">
        <f>IF(Wedstrijden!#REF!="x","A","")</f>
        <v>#REF!</v>
      </c>
      <c r="BN721" s="16" t="str">
        <f>IF(Wedstrijden!T718="x","B1","")</f>
        <v/>
      </c>
      <c r="BO721" s="16" t="e">
        <f>IF(Wedstrijden!#REF!="x","BB","")</f>
        <v>#REF!</v>
      </c>
      <c r="BP721" s="16" t="str">
        <f>IF(Wedstrijden!V718="x","B","")</f>
        <v/>
      </c>
      <c r="BQ721" s="16" t="str">
        <f>IF(Wedstrijden!W718="x","L1","")</f>
        <v/>
      </c>
      <c r="BR721" s="16" t="str">
        <f>IF(Wedstrijden!X718="x","L2","")</f>
        <v/>
      </c>
      <c r="BS721" s="16" t="str">
        <f>IF(Wedstrijden!Y718="x","M1","")</f>
        <v/>
      </c>
      <c r="BT721" s="16" t="str">
        <f>IF(Wedstrijden!Z718="x","M2","")</f>
        <v/>
      </c>
      <c r="BU721" s="16" t="str">
        <f>IF(Wedstrijden!AA718="x","Z1","")</f>
        <v/>
      </c>
      <c r="BV721" s="16" t="str">
        <f>IF(Wedstrijden!AB718="x","Z2","")</f>
        <v/>
      </c>
      <c r="BW721" s="16" t="str">
        <f>IF(COUNTA(Wedstrijden!K718:S718)&lt;&gt;0,1,"")</f>
        <v/>
      </c>
      <c r="BX721" s="16" t="str">
        <f t="shared" si="67"/>
        <v/>
      </c>
      <c r="BY721" s="16" t="str">
        <f>IF(Wedstrijden!K718="x","BB","")</f>
        <v/>
      </c>
      <c r="BZ721" s="16" t="str">
        <f>IF(Wedstrijden!L718="x","B","")</f>
        <v/>
      </c>
      <c r="CA721" s="16" t="str">
        <f>IF(Wedstrijden!M718="x","L1","")</f>
        <v/>
      </c>
      <c r="CB721" s="16" t="str">
        <f>IF(Wedstrijden!N718="x","L2","")</f>
        <v/>
      </c>
      <c r="CC721" s="16" t="str">
        <f>IF(Wedstrijden!O718="x","M1","")</f>
        <v/>
      </c>
      <c r="CD721" s="16" t="str">
        <f>IF(Wedstrijden!P718="x","M2","")</f>
        <v/>
      </c>
      <c r="CE721" s="16" t="str">
        <f>IF(Wedstrijden!Q718="x","Z1","")</f>
        <v/>
      </c>
      <c r="CF721" s="16" t="str">
        <f>IF(Wedstrijden!R718="x","Z2","")</f>
        <v/>
      </c>
      <c r="CG721" s="16" t="str">
        <f>IF(Wedstrijden!S718="x","ZZL","")</f>
        <v/>
      </c>
      <c r="CL721" s="16" t="str">
        <f>IF(COUNTA(Wedstrijden!AQ718:BA718)&lt;&gt;0,2,"")</f>
        <v/>
      </c>
      <c r="CM721" s="16" t="str">
        <f t="shared" si="68"/>
        <v/>
      </c>
      <c r="CN721" s="16" t="str">
        <f>IF(Wedstrijden!AQ718="x","AA","")</f>
        <v/>
      </c>
      <c r="CO721" s="16" t="str">
        <f>IF(Wedstrijden!AR718="x","A","")</f>
        <v/>
      </c>
      <c r="CP721" s="16" t="str">
        <f>IF(Wedstrijden!AS718="x","BB","")</f>
        <v/>
      </c>
      <c r="CQ721" s="16" t="str">
        <f>IF(Wedstrijden!AT718="x","B","")</f>
        <v/>
      </c>
      <c r="CR721" s="16" t="str">
        <f>IF(Wedstrijden!AU718="x","L","")</f>
        <v/>
      </c>
      <c r="CS721" s="16" t="str">
        <f>IF(Wedstrijden!AV718="x","M","")</f>
        <v/>
      </c>
      <c r="CT721" s="16" t="str">
        <f>IF(Wedstrijden!AW718="x","Z","")</f>
        <v/>
      </c>
      <c r="CU721" s="16" t="str">
        <f>IF(Wedstrijden!BA718="x","ZZ","")</f>
        <v/>
      </c>
      <c r="CV721" s="16" t="str">
        <f>IF(COUNTA(Wedstrijden!AH718:AO718)&lt;&gt;0,2,"")</f>
        <v/>
      </c>
      <c r="CW721" s="16" t="str">
        <f t="shared" si="69"/>
        <v/>
      </c>
      <c r="CX721" s="16" t="str">
        <f>IF(Wedstrijden!AH718="x","BB","")</f>
        <v/>
      </c>
      <c r="CY721" s="16" t="str">
        <f>IF(Wedstrijden!AI718="x","B","")</f>
        <v/>
      </c>
      <c r="CZ721" s="16" t="str">
        <f>IF(Wedstrijden!AJ718="x","L","")</f>
        <v/>
      </c>
      <c r="DA721" s="16" t="str">
        <f>IF(Wedstrijden!AK718="x","M","")</f>
        <v/>
      </c>
      <c r="DB721" s="16" t="str">
        <f>IF(Wedstrijden!AL718="x","Z","")</f>
        <v/>
      </c>
      <c r="DC721" s="16" t="str">
        <f>IF(Wedstrijden!AM718="x","ZZ","")</f>
        <v/>
      </c>
      <c r="DD721" s="16" t="str">
        <f>IF(Wedstrijden!AO718="x","1.40","")</f>
        <v/>
      </c>
      <c r="DE721" s="16" t="str">
        <f>IF(COUNTA(Wedstrijden!BC718:BE718)&lt;&gt;0,6,"")</f>
        <v/>
      </c>
      <c r="DF721" s="16" t="str">
        <f t="shared" si="70"/>
        <v/>
      </c>
      <c r="DG721" s="16" t="str">
        <f>IF(Wedstrijden!BC718="x","L","")</f>
        <v/>
      </c>
      <c r="DH721" s="16" t="str">
        <f>IF(Wedstrijden!BD718="x","M","")</f>
        <v/>
      </c>
      <c r="DI721" s="16" t="str">
        <f>IF(Wedstrijden!BE718="x","Z","")</f>
        <v/>
      </c>
      <c r="DJ721" s="16" t="str">
        <f>IF(Wedstrijden!BF718="x","Z","")</f>
        <v/>
      </c>
      <c r="DK721" s="16" t="str">
        <f>IF(COUNTA(Wedstrijden!BH718:BJ718)&lt;&gt;0,6,"")</f>
        <v/>
      </c>
      <c r="DL721" s="16" t="str">
        <f t="shared" si="71"/>
        <v/>
      </c>
      <c r="DM721" s="16" t="str">
        <f>IF(Wedstrijden!BH718="x","L","")</f>
        <v/>
      </c>
      <c r="DN721" s="16" t="str">
        <f>IF(Wedstrijden!BI718="x","M","")</f>
        <v/>
      </c>
      <c r="DO721" s="16" t="str">
        <f>IF(Wedstrijden!BJ718="x","Z","")</f>
        <v/>
      </c>
      <c r="DP721" s="16" t="str">
        <f>IF(Wedstrijden!BK718="x","Z","")</f>
        <v/>
      </c>
    </row>
    <row r="722" spans="1:120" ht="14.4" x14ac:dyDescent="0.3">
      <c r="A722" s="18">
        <f>Wedstrijden!A719</f>
        <v>0</v>
      </c>
      <c r="B722" s="16" t="str">
        <f>IFERROR(VLOOKUP(Wedstrijden!#REF!,#REF!,2,FALSE),"")</f>
        <v/>
      </c>
      <c r="C722" s="16">
        <f>Wedstrijden!E719</f>
        <v>0</v>
      </c>
      <c r="D722" s="16" t="str">
        <f>IFERROR(VLOOKUP(Wedstrijden!#REF!,#REF!,2,FALSE),"")</f>
        <v/>
      </c>
      <c r="E722" s="16" t="str">
        <f>IFERROR(VLOOKUP(Wedstrijden!#REF!,#REF!,5,FALSE),"")</f>
        <v/>
      </c>
      <c r="F722" s="16" t="e">
        <f>IF(Wedstrijden!#REF!&lt;&gt;"",Wedstrijden!#REF!,"")</f>
        <v>#REF!</v>
      </c>
      <c r="G722" s="16" t="e">
        <f>IF(Wedstrijden!#REF!="Indoor",1,0)</f>
        <v>#REF!</v>
      </c>
      <c r="H722" s="16" t="e">
        <f>Wedstrijden!#REF!</f>
        <v>#REF!</v>
      </c>
      <c r="I722" s="16" t="e">
        <f>IF(Wedstrijden!#REF!="Nee",0,IF(Wedstrijden!#REF!="Ja",1,""))</f>
        <v>#REF!</v>
      </c>
      <c r="J722" s="16" t="e">
        <f>IF(Wedstrijden!#REF!&lt;&gt;"",Wedstrijden!#REF!,"")</f>
        <v>#REF!</v>
      </c>
      <c r="BJ722" s="16" t="str">
        <f>IF(COUNTA(Wedstrijden!T719:AB719)&lt;&gt;0,1,"")</f>
        <v/>
      </c>
      <c r="BK722" s="16" t="str">
        <f t="shared" si="66"/>
        <v/>
      </c>
      <c r="BL722" s="16" t="e">
        <f>IF(Wedstrijden!#REF!="x","AA","")</f>
        <v>#REF!</v>
      </c>
      <c r="BM722" s="16" t="e">
        <f>IF(Wedstrijden!#REF!="x","A","")</f>
        <v>#REF!</v>
      </c>
      <c r="BN722" s="16" t="str">
        <f>IF(Wedstrijden!T719="x","B1","")</f>
        <v/>
      </c>
      <c r="BO722" s="16" t="e">
        <f>IF(Wedstrijden!#REF!="x","BB","")</f>
        <v>#REF!</v>
      </c>
      <c r="BP722" s="16" t="str">
        <f>IF(Wedstrijden!V719="x","B","")</f>
        <v/>
      </c>
      <c r="BQ722" s="16" t="str">
        <f>IF(Wedstrijden!W719="x","L1","")</f>
        <v/>
      </c>
      <c r="BR722" s="16" t="str">
        <f>IF(Wedstrijden!X719="x","L2","")</f>
        <v/>
      </c>
      <c r="BS722" s="16" t="str">
        <f>IF(Wedstrijden!Y719="x","M1","")</f>
        <v/>
      </c>
      <c r="BT722" s="16" t="str">
        <f>IF(Wedstrijden!Z719="x","M2","")</f>
        <v/>
      </c>
      <c r="BU722" s="16" t="str">
        <f>IF(Wedstrijden!AA719="x","Z1","")</f>
        <v/>
      </c>
      <c r="BV722" s="16" t="str">
        <f>IF(Wedstrijden!AB719="x","Z2","")</f>
        <v/>
      </c>
      <c r="BW722" s="16" t="str">
        <f>IF(COUNTA(Wedstrijden!K719:S719)&lt;&gt;0,1,"")</f>
        <v/>
      </c>
      <c r="BX722" s="16" t="str">
        <f t="shared" si="67"/>
        <v/>
      </c>
      <c r="BY722" s="16" t="str">
        <f>IF(Wedstrijden!K719="x","BB","")</f>
        <v/>
      </c>
      <c r="BZ722" s="16" t="str">
        <f>IF(Wedstrijden!L719="x","B","")</f>
        <v/>
      </c>
      <c r="CA722" s="16" t="str">
        <f>IF(Wedstrijden!M719="x","L1","")</f>
        <v/>
      </c>
      <c r="CB722" s="16" t="str">
        <f>IF(Wedstrijden!N719="x","L2","")</f>
        <v/>
      </c>
      <c r="CC722" s="16" t="str">
        <f>IF(Wedstrijden!O719="x","M1","")</f>
        <v/>
      </c>
      <c r="CD722" s="16" t="str">
        <f>IF(Wedstrijden!P719="x","M2","")</f>
        <v/>
      </c>
      <c r="CE722" s="16" t="str">
        <f>IF(Wedstrijden!Q719="x","Z1","")</f>
        <v/>
      </c>
      <c r="CF722" s="16" t="str">
        <f>IF(Wedstrijden!R719="x","Z2","")</f>
        <v/>
      </c>
      <c r="CG722" s="16" t="str">
        <f>IF(Wedstrijden!S719="x","ZZL","")</f>
        <v/>
      </c>
      <c r="CL722" s="16" t="str">
        <f>IF(COUNTA(Wedstrijden!AQ719:BA719)&lt;&gt;0,2,"")</f>
        <v/>
      </c>
      <c r="CM722" s="16" t="str">
        <f t="shared" si="68"/>
        <v/>
      </c>
      <c r="CN722" s="16" t="str">
        <f>IF(Wedstrijden!AQ719="x","AA","")</f>
        <v/>
      </c>
      <c r="CO722" s="16" t="str">
        <f>IF(Wedstrijden!AR719="x","A","")</f>
        <v/>
      </c>
      <c r="CP722" s="16" t="str">
        <f>IF(Wedstrijden!AS719="x","BB","")</f>
        <v/>
      </c>
      <c r="CQ722" s="16" t="str">
        <f>IF(Wedstrijden!AT719="x","B","")</f>
        <v/>
      </c>
      <c r="CR722" s="16" t="str">
        <f>IF(Wedstrijden!AU719="x","L","")</f>
        <v/>
      </c>
      <c r="CS722" s="16" t="str">
        <f>IF(Wedstrijden!AV719="x","M","")</f>
        <v/>
      </c>
      <c r="CT722" s="16" t="str">
        <f>IF(Wedstrijden!AW719="x","Z","")</f>
        <v/>
      </c>
      <c r="CU722" s="16" t="str">
        <f>IF(Wedstrijden!BA719="x","ZZ","")</f>
        <v/>
      </c>
      <c r="CV722" s="16" t="str">
        <f>IF(COUNTA(Wedstrijden!AH719:AO719)&lt;&gt;0,2,"")</f>
        <v/>
      </c>
      <c r="CW722" s="16" t="str">
        <f t="shared" si="69"/>
        <v/>
      </c>
      <c r="CX722" s="16" t="str">
        <f>IF(Wedstrijden!AH719="x","BB","")</f>
        <v/>
      </c>
      <c r="CY722" s="16" t="str">
        <f>IF(Wedstrijden!AI719="x","B","")</f>
        <v/>
      </c>
      <c r="CZ722" s="16" t="str">
        <f>IF(Wedstrijden!AJ719="x","L","")</f>
        <v/>
      </c>
      <c r="DA722" s="16" t="str">
        <f>IF(Wedstrijden!AK719="x","M","")</f>
        <v/>
      </c>
      <c r="DB722" s="16" t="str">
        <f>IF(Wedstrijden!AL719="x","Z","")</f>
        <v/>
      </c>
      <c r="DC722" s="16" t="str">
        <f>IF(Wedstrijden!AM719="x","ZZ","")</f>
        <v/>
      </c>
      <c r="DD722" s="16" t="str">
        <f>IF(Wedstrijden!AO719="x","1.40","")</f>
        <v/>
      </c>
      <c r="DE722" s="16" t="str">
        <f>IF(COUNTA(Wedstrijden!BC719:BE719)&lt;&gt;0,6,"")</f>
        <v/>
      </c>
      <c r="DF722" s="16" t="str">
        <f t="shared" si="70"/>
        <v/>
      </c>
      <c r="DG722" s="16" t="str">
        <f>IF(Wedstrijden!BC719="x","L","")</f>
        <v/>
      </c>
      <c r="DH722" s="16" t="str">
        <f>IF(Wedstrijden!BD719="x","M","")</f>
        <v/>
      </c>
      <c r="DI722" s="16" t="str">
        <f>IF(Wedstrijden!BE719="x","Z","")</f>
        <v/>
      </c>
      <c r="DJ722" s="16" t="str">
        <f>IF(Wedstrijden!BF719="x","Z","")</f>
        <v/>
      </c>
      <c r="DK722" s="16" t="str">
        <f>IF(COUNTA(Wedstrijden!BH719:BJ719)&lt;&gt;0,6,"")</f>
        <v/>
      </c>
      <c r="DL722" s="16" t="str">
        <f t="shared" si="71"/>
        <v/>
      </c>
      <c r="DM722" s="16" t="str">
        <f>IF(Wedstrijden!BH719="x","L","")</f>
        <v/>
      </c>
      <c r="DN722" s="16" t="str">
        <f>IF(Wedstrijden!BI719="x","M","")</f>
        <v/>
      </c>
      <c r="DO722" s="16" t="str">
        <f>IF(Wedstrijden!BJ719="x","Z","")</f>
        <v/>
      </c>
      <c r="DP722" s="16" t="str">
        <f>IF(Wedstrijden!BK719="x","Z","")</f>
        <v/>
      </c>
    </row>
    <row r="723" spans="1:120" ht="14.4" x14ac:dyDescent="0.3">
      <c r="A723" s="18">
        <f>Wedstrijden!A720</f>
        <v>0</v>
      </c>
      <c r="B723" s="16" t="str">
        <f>IFERROR(VLOOKUP(Wedstrijden!#REF!,#REF!,2,FALSE),"")</f>
        <v/>
      </c>
      <c r="C723" s="16">
        <f>Wedstrijden!E720</f>
        <v>0</v>
      </c>
      <c r="D723" s="16" t="str">
        <f>IFERROR(VLOOKUP(Wedstrijden!#REF!,#REF!,2,FALSE),"")</f>
        <v/>
      </c>
      <c r="E723" s="16" t="str">
        <f>IFERROR(VLOOKUP(Wedstrijden!#REF!,#REF!,5,FALSE),"")</f>
        <v/>
      </c>
      <c r="F723" s="16" t="e">
        <f>IF(Wedstrijden!#REF!&lt;&gt;"",Wedstrijden!#REF!,"")</f>
        <v>#REF!</v>
      </c>
      <c r="G723" s="16" t="e">
        <f>IF(Wedstrijden!#REF!="Indoor",1,0)</f>
        <v>#REF!</v>
      </c>
      <c r="H723" s="16" t="e">
        <f>Wedstrijden!#REF!</f>
        <v>#REF!</v>
      </c>
      <c r="I723" s="16" t="e">
        <f>IF(Wedstrijden!#REF!="Nee",0,IF(Wedstrijden!#REF!="Ja",1,""))</f>
        <v>#REF!</v>
      </c>
      <c r="J723" s="16" t="e">
        <f>IF(Wedstrijden!#REF!&lt;&gt;"",Wedstrijden!#REF!,"")</f>
        <v>#REF!</v>
      </c>
      <c r="BJ723" s="16" t="str">
        <f>IF(COUNTA(Wedstrijden!T720:AB720)&lt;&gt;0,1,"")</f>
        <v/>
      </c>
      <c r="BK723" s="16" t="str">
        <f t="shared" si="66"/>
        <v/>
      </c>
      <c r="BL723" s="16" t="e">
        <f>IF(Wedstrijden!#REF!="x","AA","")</f>
        <v>#REF!</v>
      </c>
      <c r="BM723" s="16" t="e">
        <f>IF(Wedstrijden!#REF!="x","A","")</f>
        <v>#REF!</v>
      </c>
      <c r="BN723" s="16" t="str">
        <f>IF(Wedstrijden!T720="x","B1","")</f>
        <v/>
      </c>
      <c r="BO723" s="16" t="e">
        <f>IF(Wedstrijden!#REF!="x","BB","")</f>
        <v>#REF!</v>
      </c>
      <c r="BP723" s="16" t="str">
        <f>IF(Wedstrijden!V720="x","B","")</f>
        <v/>
      </c>
      <c r="BQ723" s="16" t="str">
        <f>IF(Wedstrijden!W720="x","L1","")</f>
        <v/>
      </c>
      <c r="BR723" s="16" t="str">
        <f>IF(Wedstrijden!X720="x","L2","")</f>
        <v/>
      </c>
      <c r="BS723" s="16" t="str">
        <f>IF(Wedstrijden!Y720="x","M1","")</f>
        <v/>
      </c>
      <c r="BT723" s="16" t="str">
        <f>IF(Wedstrijden!Z720="x","M2","")</f>
        <v/>
      </c>
      <c r="BU723" s="16" t="str">
        <f>IF(Wedstrijden!AA720="x","Z1","")</f>
        <v/>
      </c>
      <c r="BV723" s="16" t="str">
        <f>IF(Wedstrijden!AB720="x","Z2","")</f>
        <v/>
      </c>
      <c r="BW723" s="16" t="str">
        <f>IF(COUNTA(Wedstrijden!K720:S720)&lt;&gt;0,1,"")</f>
        <v/>
      </c>
      <c r="BX723" s="16" t="str">
        <f t="shared" si="67"/>
        <v/>
      </c>
      <c r="BY723" s="16" t="str">
        <f>IF(Wedstrijden!K720="x","BB","")</f>
        <v/>
      </c>
      <c r="BZ723" s="16" t="str">
        <f>IF(Wedstrijden!L720="x","B","")</f>
        <v/>
      </c>
      <c r="CA723" s="16" t="str">
        <f>IF(Wedstrijden!M720="x","L1","")</f>
        <v/>
      </c>
      <c r="CB723" s="16" t="str">
        <f>IF(Wedstrijden!N720="x","L2","")</f>
        <v/>
      </c>
      <c r="CC723" s="16" t="str">
        <f>IF(Wedstrijden!O720="x","M1","")</f>
        <v/>
      </c>
      <c r="CD723" s="16" t="str">
        <f>IF(Wedstrijden!P720="x","M2","")</f>
        <v/>
      </c>
      <c r="CE723" s="16" t="str">
        <f>IF(Wedstrijden!Q720="x","Z1","")</f>
        <v/>
      </c>
      <c r="CF723" s="16" t="str">
        <f>IF(Wedstrijden!R720="x","Z2","")</f>
        <v/>
      </c>
      <c r="CG723" s="16" t="str">
        <f>IF(Wedstrijden!S720="x","ZZL","")</f>
        <v/>
      </c>
      <c r="CL723" s="16" t="str">
        <f>IF(COUNTA(Wedstrijden!AQ720:BA720)&lt;&gt;0,2,"")</f>
        <v/>
      </c>
      <c r="CM723" s="16" t="str">
        <f t="shared" si="68"/>
        <v/>
      </c>
      <c r="CN723" s="16" t="str">
        <f>IF(Wedstrijden!AQ720="x","AA","")</f>
        <v/>
      </c>
      <c r="CO723" s="16" t="str">
        <f>IF(Wedstrijden!AR720="x","A","")</f>
        <v/>
      </c>
      <c r="CP723" s="16" t="str">
        <f>IF(Wedstrijden!AS720="x","BB","")</f>
        <v/>
      </c>
      <c r="CQ723" s="16" t="str">
        <f>IF(Wedstrijden!AT720="x","B","")</f>
        <v/>
      </c>
      <c r="CR723" s="16" t="str">
        <f>IF(Wedstrijden!AU720="x","L","")</f>
        <v/>
      </c>
      <c r="CS723" s="16" t="str">
        <f>IF(Wedstrijden!AV720="x","M","")</f>
        <v/>
      </c>
      <c r="CT723" s="16" t="str">
        <f>IF(Wedstrijden!AW720="x","Z","")</f>
        <v/>
      </c>
      <c r="CU723" s="16" t="str">
        <f>IF(Wedstrijden!BA720="x","ZZ","")</f>
        <v/>
      </c>
      <c r="CV723" s="16" t="str">
        <f>IF(COUNTA(Wedstrijden!AH720:AO720)&lt;&gt;0,2,"")</f>
        <v/>
      </c>
      <c r="CW723" s="16" t="str">
        <f t="shared" si="69"/>
        <v/>
      </c>
      <c r="CX723" s="16" t="str">
        <f>IF(Wedstrijden!AH720="x","BB","")</f>
        <v/>
      </c>
      <c r="CY723" s="16" t="str">
        <f>IF(Wedstrijden!AI720="x","B","")</f>
        <v/>
      </c>
      <c r="CZ723" s="16" t="str">
        <f>IF(Wedstrijden!AJ720="x","L","")</f>
        <v/>
      </c>
      <c r="DA723" s="16" t="str">
        <f>IF(Wedstrijden!AK720="x","M","")</f>
        <v/>
      </c>
      <c r="DB723" s="16" t="str">
        <f>IF(Wedstrijden!AL720="x","Z","")</f>
        <v/>
      </c>
      <c r="DC723" s="16" t="str">
        <f>IF(Wedstrijden!AM720="x","ZZ","")</f>
        <v/>
      </c>
      <c r="DD723" s="16" t="str">
        <f>IF(Wedstrijden!AO720="x","1.40","")</f>
        <v/>
      </c>
      <c r="DE723" s="16" t="str">
        <f>IF(COUNTA(Wedstrijden!BC720:BE720)&lt;&gt;0,6,"")</f>
        <v/>
      </c>
      <c r="DF723" s="16" t="str">
        <f t="shared" si="70"/>
        <v/>
      </c>
      <c r="DG723" s="16" t="str">
        <f>IF(Wedstrijden!BC720="x","L","")</f>
        <v/>
      </c>
      <c r="DH723" s="16" t="str">
        <f>IF(Wedstrijden!BD720="x","M","")</f>
        <v/>
      </c>
      <c r="DI723" s="16" t="str">
        <f>IF(Wedstrijden!BE720="x","Z","")</f>
        <v/>
      </c>
      <c r="DJ723" s="16" t="str">
        <f>IF(Wedstrijden!BF720="x","Z","")</f>
        <v/>
      </c>
      <c r="DK723" s="16" t="str">
        <f>IF(COUNTA(Wedstrijden!BH720:BJ720)&lt;&gt;0,6,"")</f>
        <v/>
      </c>
      <c r="DL723" s="16" t="str">
        <f t="shared" si="71"/>
        <v/>
      </c>
      <c r="DM723" s="16" t="str">
        <f>IF(Wedstrijden!BH720="x","L","")</f>
        <v/>
      </c>
      <c r="DN723" s="16" t="str">
        <f>IF(Wedstrijden!BI720="x","M","")</f>
        <v/>
      </c>
      <c r="DO723" s="16" t="str">
        <f>IF(Wedstrijden!BJ720="x","Z","")</f>
        <v/>
      </c>
      <c r="DP723" s="16" t="str">
        <f>IF(Wedstrijden!BK720="x","Z","")</f>
        <v/>
      </c>
    </row>
    <row r="724" spans="1:120" ht="14.4" x14ac:dyDescent="0.3">
      <c r="A724" s="18">
        <f>Wedstrijden!A721</f>
        <v>0</v>
      </c>
      <c r="B724" s="16" t="str">
        <f>IFERROR(VLOOKUP(Wedstrijden!#REF!,#REF!,2,FALSE),"")</f>
        <v/>
      </c>
      <c r="C724" s="16">
        <f>Wedstrijden!E721</f>
        <v>0</v>
      </c>
      <c r="D724" s="16" t="str">
        <f>IFERROR(VLOOKUP(Wedstrijden!#REF!,#REF!,2,FALSE),"")</f>
        <v/>
      </c>
      <c r="E724" s="16" t="str">
        <f>IFERROR(VLOOKUP(Wedstrijden!#REF!,#REF!,5,FALSE),"")</f>
        <v/>
      </c>
      <c r="F724" s="16" t="e">
        <f>IF(Wedstrijden!#REF!&lt;&gt;"",Wedstrijden!#REF!,"")</f>
        <v>#REF!</v>
      </c>
      <c r="G724" s="16" t="e">
        <f>IF(Wedstrijden!#REF!="Indoor",1,0)</f>
        <v>#REF!</v>
      </c>
      <c r="H724" s="16" t="e">
        <f>Wedstrijden!#REF!</f>
        <v>#REF!</v>
      </c>
      <c r="I724" s="16" t="e">
        <f>IF(Wedstrijden!#REF!="Nee",0,IF(Wedstrijden!#REF!="Ja",1,""))</f>
        <v>#REF!</v>
      </c>
      <c r="J724" s="16" t="e">
        <f>IF(Wedstrijden!#REF!&lt;&gt;"",Wedstrijden!#REF!,"")</f>
        <v>#REF!</v>
      </c>
      <c r="BJ724" s="16" t="str">
        <f>IF(COUNTA(Wedstrijden!T721:AB721)&lt;&gt;0,1,"")</f>
        <v/>
      </c>
      <c r="BK724" s="16" t="str">
        <f t="shared" si="66"/>
        <v/>
      </c>
      <c r="BL724" s="16" t="e">
        <f>IF(Wedstrijden!#REF!="x","AA","")</f>
        <v>#REF!</v>
      </c>
      <c r="BM724" s="16" t="e">
        <f>IF(Wedstrijden!#REF!="x","A","")</f>
        <v>#REF!</v>
      </c>
      <c r="BN724" s="16" t="str">
        <f>IF(Wedstrijden!T721="x","B1","")</f>
        <v/>
      </c>
      <c r="BO724" s="16" t="e">
        <f>IF(Wedstrijden!#REF!="x","BB","")</f>
        <v>#REF!</v>
      </c>
      <c r="BP724" s="16" t="str">
        <f>IF(Wedstrijden!V721="x","B","")</f>
        <v/>
      </c>
      <c r="BQ724" s="16" t="str">
        <f>IF(Wedstrijden!W721="x","L1","")</f>
        <v/>
      </c>
      <c r="BR724" s="16" t="str">
        <f>IF(Wedstrijden!X721="x","L2","")</f>
        <v/>
      </c>
      <c r="BS724" s="16" t="str">
        <f>IF(Wedstrijden!Y721="x","M1","")</f>
        <v/>
      </c>
      <c r="BT724" s="16" t="str">
        <f>IF(Wedstrijden!Z721="x","M2","")</f>
        <v/>
      </c>
      <c r="BU724" s="16" t="str">
        <f>IF(Wedstrijden!AA721="x","Z1","")</f>
        <v/>
      </c>
      <c r="BV724" s="16" t="str">
        <f>IF(Wedstrijden!AB721="x","Z2","")</f>
        <v/>
      </c>
      <c r="BW724" s="16" t="str">
        <f>IF(COUNTA(Wedstrijden!K721:S721)&lt;&gt;0,1,"")</f>
        <v/>
      </c>
      <c r="BX724" s="16" t="str">
        <f t="shared" si="67"/>
        <v/>
      </c>
      <c r="BY724" s="16" t="str">
        <f>IF(Wedstrijden!K721="x","BB","")</f>
        <v/>
      </c>
      <c r="BZ724" s="16" t="str">
        <f>IF(Wedstrijden!L721="x","B","")</f>
        <v/>
      </c>
      <c r="CA724" s="16" t="str">
        <f>IF(Wedstrijden!M721="x","L1","")</f>
        <v/>
      </c>
      <c r="CB724" s="16" t="str">
        <f>IF(Wedstrijden!N721="x","L2","")</f>
        <v/>
      </c>
      <c r="CC724" s="16" t="str">
        <f>IF(Wedstrijden!O721="x","M1","")</f>
        <v/>
      </c>
      <c r="CD724" s="16" t="str">
        <f>IF(Wedstrijden!P721="x","M2","")</f>
        <v/>
      </c>
      <c r="CE724" s="16" t="str">
        <f>IF(Wedstrijden!Q721="x","Z1","")</f>
        <v/>
      </c>
      <c r="CF724" s="16" t="str">
        <f>IF(Wedstrijden!R721="x","Z2","")</f>
        <v/>
      </c>
      <c r="CG724" s="16" t="str">
        <f>IF(Wedstrijden!S721="x","ZZL","")</f>
        <v/>
      </c>
      <c r="CL724" s="16" t="str">
        <f>IF(COUNTA(Wedstrijden!AQ721:BA721)&lt;&gt;0,2,"")</f>
        <v/>
      </c>
      <c r="CM724" s="16" t="str">
        <f t="shared" si="68"/>
        <v/>
      </c>
      <c r="CN724" s="16" t="str">
        <f>IF(Wedstrijden!AQ721="x","AA","")</f>
        <v/>
      </c>
      <c r="CO724" s="16" t="str">
        <f>IF(Wedstrijden!AR721="x","A","")</f>
        <v/>
      </c>
      <c r="CP724" s="16" t="str">
        <f>IF(Wedstrijden!AS721="x","BB","")</f>
        <v/>
      </c>
      <c r="CQ724" s="16" t="str">
        <f>IF(Wedstrijden!AT721="x","B","")</f>
        <v/>
      </c>
      <c r="CR724" s="16" t="str">
        <f>IF(Wedstrijden!AU721="x","L","")</f>
        <v/>
      </c>
      <c r="CS724" s="16" t="str">
        <f>IF(Wedstrijden!AV721="x","M","")</f>
        <v/>
      </c>
      <c r="CT724" s="16" t="str">
        <f>IF(Wedstrijden!AW721="x","Z","")</f>
        <v/>
      </c>
      <c r="CU724" s="16" t="str">
        <f>IF(Wedstrijden!BA721="x","ZZ","")</f>
        <v/>
      </c>
      <c r="CV724" s="16" t="str">
        <f>IF(COUNTA(Wedstrijden!AH721:AO721)&lt;&gt;0,2,"")</f>
        <v/>
      </c>
      <c r="CW724" s="16" t="str">
        <f t="shared" si="69"/>
        <v/>
      </c>
      <c r="CX724" s="16" t="str">
        <f>IF(Wedstrijden!AH721="x","BB","")</f>
        <v/>
      </c>
      <c r="CY724" s="16" t="str">
        <f>IF(Wedstrijden!AI721="x","B","")</f>
        <v/>
      </c>
      <c r="CZ724" s="16" t="str">
        <f>IF(Wedstrijden!AJ721="x","L","")</f>
        <v/>
      </c>
      <c r="DA724" s="16" t="str">
        <f>IF(Wedstrijden!AK721="x","M","")</f>
        <v/>
      </c>
      <c r="DB724" s="16" t="str">
        <f>IF(Wedstrijden!AL721="x","Z","")</f>
        <v/>
      </c>
      <c r="DC724" s="16" t="str">
        <f>IF(Wedstrijden!AM721="x","ZZ","")</f>
        <v/>
      </c>
      <c r="DD724" s="16" t="str">
        <f>IF(Wedstrijden!AO721="x","1.40","")</f>
        <v/>
      </c>
      <c r="DE724" s="16" t="str">
        <f>IF(COUNTA(Wedstrijden!BC721:BE721)&lt;&gt;0,6,"")</f>
        <v/>
      </c>
      <c r="DF724" s="16" t="str">
        <f t="shared" si="70"/>
        <v/>
      </c>
      <c r="DG724" s="16" t="str">
        <f>IF(Wedstrijden!BC721="x","L","")</f>
        <v/>
      </c>
      <c r="DH724" s="16" t="str">
        <f>IF(Wedstrijden!BD721="x","M","")</f>
        <v/>
      </c>
      <c r="DI724" s="16" t="str">
        <f>IF(Wedstrijden!BE721="x","Z","")</f>
        <v/>
      </c>
      <c r="DJ724" s="16" t="str">
        <f>IF(Wedstrijden!BF721="x","Z","")</f>
        <v/>
      </c>
      <c r="DK724" s="16" t="str">
        <f>IF(COUNTA(Wedstrijden!BH721:BJ721)&lt;&gt;0,6,"")</f>
        <v/>
      </c>
      <c r="DL724" s="16" t="str">
        <f t="shared" si="71"/>
        <v/>
      </c>
      <c r="DM724" s="16" t="str">
        <f>IF(Wedstrijden!BH721="x","L","")</f>
        <v/>
      </c>
      <c r="DN724" s="16" t="str">
        <f>IF(Wedstrijden!BI721="x","M","")</f>
        <v/>
      </c>
      <c r="DO724" s="16" t="str">
        <f>IF(Wedstrijden!BJ721="x","Z","")</f>
        <v/>
      </c>
      <c r="DP724" s="16" t="str">
        <f>IF(Wedstrijden!BK721="x","Z","")</f>
        <v/>
      </c>
    </row>
    <row r="725" spans="1:120" ht="14.4" x14ac:dyDescent="0.3">
      <c r="A725" s="18">
        <f>Wedstrijden!A722</f>
        <v>0</v>
      </c>
      <c r="B725" s="16" t="str">
        <f>IFERROR(VLOOKUP(Wedstrijden!#REF!,#REF!,2,FALSE),"")</f>
        <v/>
      </c>
      <c r="C725" s="16">
        <f>Wedstrijden!E722</f>
        <v>0</v>
      </c>
      <c r="D725" s="16" t="str">
        <f>IFERROR(VLOOKUP(Wedstrijden!#REF!,#REF!,2,FALSE),"")</f>
        <v/>
      </c>
      <c r="E725" s="16" t="str">
        <f>IFERROR(VLOOKUP(Wedstrijden!#REF!,#REF!,5,FALSE),"")</f>
        <v/>
      </c>
      <c r="F725" s="16" t="e">
        <f>IF(Wedstrijden!#REF!&lt;&gt;"",Wedstrijden!#REF!,"")</f>
        <v>#REF!</v>
      </c>
      <c r="G725" s="16" t="e">
        <f>IF(Wedstrijden!#REF!="Indoor",1,0)</f>
        <v>#REF!</v>
      </c>
      <c r="H725" s="16" t="e">
        <f>Wedstrijden!#REF!</f>
        <v>#REF!</v>
      </c>
      <c r="I725" s="16" t="e">
        <f>IF(Wedstrijden!#REF!="Nee",0,IF(Wedstrijden!#REF!="Ja",1,""))</f>
        <v>#REF!</v>
      </c>
      <c r="J725" s="16" t="e">
        <f>IF(Wedstrijden!#REF!&lt;&gt;"",Wedstrijden!#REF!,"")</f>
        <v>#REF!</v>
      </c>
      <c r="BJ725" s="16" t="str">
        <f>IF(COUNTA(Wedstrijden!T722:AB722)&lt;&gt;0,1,"")</f>
        <v/>
      </c>
      <c r="BK725" s="16" t="str">
        <f t="shared" si="66"/>
        <v/>
      </c>
      <c r="BL725" s="16" t="e">
        <f>IF(Wedstrijden!#REF!="x","AA","")</f>
        <v>#REF!</v>
      </c>
      <c r="BM725" s="16" t="e">
        <f>IF(Wedstrijden!#REF!="x","A","")</f>
        <v>#REF!</v>
      </c>
      <c r="BN725" s="16" t="str">
        <f>IF(Wedstrijden!T722="x","B1","")</f>
        <v/>
      </c>
      <c r="BO725" s="16" t="e">
        <f>IF(Wedstrijden!#REF!="x","BB","")</f>
        <v>#REF!</v>
      </c>
      <c r="BP725" s="16" t="str">
        <f>IF(Wedstrijden!V722="x","B","")</f>
        <v/>
      </c>
      <c r="BQ725" s="16" t="str">
        <f>IF(Wedstrijden!W722="x","L1","")</f>
        <v/>
      </c>
      <c r="BR725" s="16" t="str">
        <f>IF(Wedstrijden!X722="x","L2","")</f>
        <v/>
      </c>
      <c r="BS725" s="16" t="str">
        <f>IF(Wedstrijden!Y722="x","M1","")</f>
        <v/>
      </c>
      <c r="BT725" s="16" t="str">
        <f>IF(Wedstrijden!Z722="x","M2","")</f>
        <v/>
      </c>
      <c r="BU725" s="16" t="str">
        <f>IF(Wedstrijden!AA722="x","Z1","")</f>
        <v/>
      </c>
      <c r="BV725" s="16" t="str">
        <f>IF(Wedstrijden!AB722="x","Z2","")</f>
        <v/>
      </c>
      <c r="BW725" s="16" t="str">
        <f>IF(COUNTA(Wedstrijden!K722:S722)&lt;&gt;0,1,"")</f>
        <v/>
      </c>
      <c r="BX725" s="16" t="str">
        <f t="shared" si="67"/>
        <v/>
      </c>
      <c r="BY725" s="16" t="str">
        <f>IF(Wedstrijden!K722="x","BB","")</f>
        <v/>
      </c>
      <c r="BZ725" s="16" t="str">
        <f>IF(Wedstrijden!L722="x","B","")</f>
        <v/>
      </c>
      <c r="CA725" s="16" t="str">
        <f>IF(Wedstrijden!M722="x","L1","")</f>
        <v/>
      </c>
      <c r="CB725" s="16" t="str">
        <f>IF(Wedstrijden!N722="x","L2","")</f>
        <v/>
      </c>
      <c r="CC725" s="16" t="str">
        <f>IF(Wedstrijden!O722="x","M1","")</f>
        <v/>
      </c>
      <c r="CD725" s="16" t="str">
        <f>IF(Wedstrijden!P722="x","M2","")</f>
        <v/>
      </c>
      <c r="CE725" s="16" t="str">
        <f>IF(Wedstrijden!Q722="x","Z1","")</f>
        <v/>
      </c>
      <c r="CF725" s="16" t="str">
        <f>IF(Wedstrijden!R722="x","Z2","")</f>
        <v/>
      </c>
      <c r="CG725" s="16" t="str">
        <f>IF(Wedstrijden!S722="x","ZZL","")</f>
        <v/>
      </c>
      <c r="CL725" s="16" t="str">
        <f>IF(COUNTA(Wedstrijden!AQ722:BA722)&lt;&gt;0,2,"")</f>
        <v/>
      </c>
      <c r="CM725" s="16" t="str">
        <f t="shared" si="68"/>
        <v/>
      </c>
      <c r="CN725" s="16" t="str">
        <f>IF(Wedstrijden!AQ722="x","AA","")</f>
        <v/>
      </c>
      <c r="CO725" s="16" t="str">
        <f>IF(Wedstrijden!AR722="x","A","")</f>
        <v/>
      </c>
      <c r="CP725" s="16" t="str">
        <f>IF(Wedstrijden!AS722="x","BB","")</f>
        <v/>
      </c>
      <c r="CQ725" s="16" t="str">
        <f>IF(Wedstrijden!AT722="x","B","")</f>
        <v/>
      </c>
      <c r="CR725" s="16" t="str">
        <f>IF(Wedstrijden!AU722="x","L","")</f>
        <v/>
      </c>
      <c r="CS725" s="16" t="str">
        <f>IF(Wedstrijden!AV722="x","M","")</f>
        <v/>
      </c>
      <c r="CT725" s="16" t="str">
        <f>IF(Wedstrijden!AW722="x","Z","")</f>
        <v/>
      </c>
      <c r="CU725" s="16" t="str">
        <f>IF(Wedstrijden!BA722="x","ZZ","")</f>
        <v/>
      </c>
      <c r="CV725" s="16" t="str">
        <f>IF(COUNTA(Wedstrijden!AH722:AO722)&lt;&gt;0,2,"")</f>
        <v/>
      </c>
      <c r="CW725" s="16" t="str">
        <f t="shared" si="69"/>
        <v/>
      </c>
      <c r="CX725" s="16" t="str">
        <f>IF(Wedstrijden!AH722="x","BB","")</f>
        <v/>
      </c>
      <c r="CY725" s="16" t="str">
        <f>IF(Wedstrijden!AI722="x","B","")</f>
        <v/>
      </c>
      <c r="CZ725" s="16" t="str">
        <f>IF(Wedstrijden!AJ722="x","L","")</f>
        <v/>
      </c>
      <c r="DA725" s="16" t="str">
        <f>IF(Wedstrijden!AK722="x","M","")</f>
        <v/>
      </c>
      <c r="DB725" s="16" t="str">
        <f>IF(Wedstrijden!AL722="x","Z","")</f>
        <v/>
      </c>
      <c r="DC725" s="16" t="str">
        <f>IF(Wedstrijden!AM722="x","ZZ","")</f>
        <v/>
      </c>
      <c r="DD725" s="16" t="str">
        <f>IF(Wedstrijden!AO722="x","1.40","")</f>
        <v/>
      </c>
      <c r="DE725" s="16" t="str">
        <f>IF(COUNTA(Wedstrijden!BC722:BE722)&lt;&gt;0,6,"")</f>
        <v/>
      </c>
      <c r="DF725" s="16" t="str">
        <f t="shared" si="70"/>
        <v/>
      </c>
      <c r="DG725" s="16" t="str">
        <f>IF(Wedstrijden!BC722="x","L","")</f>
        <v/>
      </c>
      <c r="DH725" s="16" t="str">
        <f>IF(Wedstrijden!BD722="x","M","")</f>
        <v/>
      </c>
      <c r="DI725" s="16" t="str">
        <f>IF(Wedstrijden!BE722="x","Z","")</f>
        <v/>
      </c>
      <c r="DJ725" s="16" t="str">
        <f>IF(Wedstrijden!BF722="x","Z","")</f>
        <v/>
      </c>
      <c r="DK725" s="16" t="str">
        <f>IF(COUNTA(Wedstrijden!BH722:BJ722)&lt;&gt;0,6,"")</f>
        <v/>
      </c>
      <c r="DL725" s="16" t="str">
        <f t="shared" si="71"/>
        <v/>
      </c>
      <c r="DM725" s="16" t="str">
        <f>IF(Wedstrijden!BH722="x","L","")</f>
        <v/>
      </c>
      <c r="DN725" s="16" t="str">
        <f>IF(Wedstrijden!BI722="x","M","")</f>
        <v/>
      </c>
      <c r="DO725" s="16" t="str">
        <f>IF(Wedstrijden!BJ722="x","Z","")</f>
        <v/>
      </c>
      <c r="DP725" s="16" t="str">
        <f>IF(Wedstrijden!BK722="x","Z","")</f>
        <v/>
      </c>
    </row>
    <row r="726" spans="1:120" ht="14.4" x14ac:dyDescent="0.3">
      <c r="A726" s="18">
        <f>Wedstrijden!A723</f>
        <v>0</v>
      </c>
      <c r="B726" s="16" t="str">
        <f>IFERROR(VLOOKUP(Wedstrijden!#REF!,#REF!,2,FALSE),"")</f>
        <v/>
      </c>
      <c r="C726" s="16">
        <f>Wedstrijden!E723</f>
        <v>0</v>
      </c>
      <c r="D726" s="16" t="str">
        <f>IFERROR(VLOOKUP(Wedstrijden!#REF!,#REF!,2,FALSE),"")</f>
        <v/>
      </c>
      <c r="E726" s="16" t="str">
        <f>IFERROR(VLOOKUP(Wedstrijden!#REF!,#REF!,5,FALSE),"")</f>
        <v/>
      </c>
      <c r="F726" s="16" t="e">
        <f>IF(Wedstrijden!#REF!&lt;&gt;"",Wedstrijden!#REF!,"")</f>
        <v>#REF!</v>
      </c>
      <c r="G726" s="16" t="e">
        <f>IF(Wedstrijden!#REF!="Indoor",1,0)</f>
        <v>#REF!</v>
      </c>
      <c r="H726" s="16" t="e">
        <f>Wedstrijden!#REF!</f>
        <v>#REF!</v>
      </c>
      <c r="I726" s="16" t="e">
        <f>IF(Wedstrijden!#REF!="Nee",0,IF(Wedstrijden!#REF!="Ja",1,""))</f>
        <v>#REF!</v>
      </c>
      <c r="J726" s="16" t="e">
        <f>IF(Wedstrijden!#REF!&lt;&gt;"",Wedstrijden!#REF!,"")</f>
        <v>#REF!</v>
      </c>
      <c r="BJ726" s="16" t="str">
        <f>IF(COUNTA(Wedstrijden!T723:AB723)&lt;&gt;0,1,"")</f>
        <v/>
      </c>
      <c r="BK726" s="16" t="str">
        <f t="shared" si="66"/>
        <v/>
      </c>
      <c r="BL726" s="16" t="e">
        <f>IF(Wedstrijden!#REF!="x","AA","")</f>
        <v>#REF!</v>
      </c>
      <c r="BM726" s="16" t="e">
        <f>IF(Wedstrijden!#REF!="x","A","")</f>
        <v>#REF!</v>
      </c>
      <c r="BN726" s="16" t="str">
        <f>IF(Wedstrijden!T723="x","B1","")</f>
        <v/>
      </c>
      <c r="BO726" s="16" t="e">
        <f>IF(Wedstrijden!#REF!="x","BB","")</f>
        <v>#REF!</v>
      </c>
      <c r="BP726" s="16" t="str">
        <f>IF(Wedstrijden!V723="x","B","")</f>
        <v/>
      </c>
      <c r="BQ726" s="16" t="str">
        <f>IF(Wedstrijden!W723="x","L1","")</f>
        <v/>
      </c>
      <c r="BR726" s="16" t="str">
        <f>IF(Wedstrijden!X723="x","L2","")</f>
        <v/>
      </c>
      <c r="BS726" s="16" t="str">
        <f>IF(Wedstrijden!Y723="x","M1","")</f>
        <v/>
      </c>
      <c r="BT726" s="16" t="str">
        <f>IF(Wedstrijden!Z723="x","M2","")</f>
        <v/>
      </c>
      <c r="BU726" s="16" t="str">
        <f>IF(Wedstrijden!AA723="x","Z1","")</f>
        <v/>
      </c>
      <c r="BV726" s="16" t="str">
        <f>IF(Wedstrijden!AB723="x","Z2","")</f>
        <v/>
      </c>
      <c r="BW726" s="16" t="str">
        <f>IF(COUNTA(Wedstrijden!K723:S723)&lt;&gt;0,1,"")</f>
        <v/>
      </c>
      <c r="BX726" s="16" t="str">
        <f t="shared" si="67"/>
        <v/>
      </c>
      <c r="BY726" s="16" t="str">
        <f>IF(Wedstrijden!K723="x","BB","")</f>
        <v/>
      </c>
      <c r="BZ726" s="16" t="str">
        <f>IF(Wedstrijden!L723="x","B","")</f>
        <v/>
      </c>
      <c r="CA726" s="16" t="str">
        <f>IF(Wedstrijden!M723="x","L1","")</f>
        <v/>
      </c>
      <c r="CB726" s="16" t="str">
        <f>IF(Wedstrijden!N723="x","L2","")</f>
        <v/>
      </c>
      <c r="CC726" s="16" t="str">
        <f>IF(Wedstrijden!O723="x","M1","")</f>
        <v/>
      </c>
      <c r="CD726" s="16" t="str">
        <f>IF(Wedstrijden!P723="x","M2","")</f>
        <v/>
      </c>
      <c r="CE726" s="16" t="str">
        <f>IF(Wedstrijden!Q723="x","Z1","")</f>
        <v/>
      </c>
      <c r="CF726" s="16" t="str">
        <f>IF(Wedstrijden!R723="x","Z2","")</f>
        <v/>
      </c>
      <c r="CG726" s="16" t="str">
        <f>IF(Wedstrijden!S723="x","ZZL","")</f>
        <v/>
      </c>
      <c r="CL726" s="16" t="str">
        <f>IF(COUNTA(Wedstrijden!AQ723:BA723)&lt;&gt;0,2,"")</f>
        <v/>
      </c>
      <c r="CM726" s="16" t="str">
        <f t="shared" si="68"/>
        <v/>
      </c>
      <c r="CN726" s="16" t="str">
        <f>IF(Wedstrijden!AQ723="x","AA","")</f>
        <v/>
      </c>
      <c r="CO726" s="16" t="str">
        <f>IF(Wedstrijden!AR723="x","A","")</f>
        <v/>
      </c>
      <c r="CP726" s="16" t="str">
        <f>IF(Wedstrijden!AS723="x","BB","")</f>
        <v/>
      </c>
      <c r="CQ726" s="16" t="str">
        <f>IF(Wedstrijden!AT723="x","B","")</f>
        <v/>
      </c>
      <c r="CR726" s="16" t="str">
        <f>IF(Wedstrijden!AU723="x","L","")</f>
        <v/>
      </c>
      <c r="CS726" s="16" t="str">
        <f>IF(Wedstrijden!AV723="x","M","")</f>
        <v/>
      </c>
      <c r="CT726" s="16" t="str">
        <f>IF(Wedstrijden!AW723="x","Z","")</f>
        <v/>
      </c>
      <c r="CU726" s="16" t="str">
        <f>IF(Wedstrijden!BA723="x","ZZ","")</f>
        <v/>
      </c>
      <c r="CV726" s="16" t="str">
        <f>IF(COUNTA(Wedstrijden!AH723:AO723)&lt;&gt;0,2,"")</f>
        <v/>
      </c>
      <c r="CW726" s="16" t="str">
        <f t="shared" si="69"/>
        <v/>
      </c>
      <c r="CX726" s="16" t="str">
        <f>IF(Wedstrijden!AH723="x","BB","")</f>
        <v/>
      </c>
      <c r="CY726" s="16" t="str">
        <f>IF(Wedstrijden!AI723="x","B","")</f>
        <v/>
      </c>
      <c r="CZ726" s="16" t="str">
        <f>IF(Wedstrijden!AJ723="x","L","")</f>
        <v/>
      </c>
      <c r="DA726" s="16" t="str">
        <f>IF(Wedstrijden!AK723="x","M","")</f>
        <v/>
      </c>
      <c r="DB726" s="16" t="str">
        <f>IF(Wedstrijden!AL723="x","Z","")</f>
        <v/>
      </c>
      <c r="DC726" s="16" t="str">
        <f>IF(Wedstrijden!AM723="x","ZZ","")</f>
        <v/>
      </c>
      <c r="DD726" s="16" t="str">
        <f>IF(Wedstrijden!AO723="x","1.40","")</f>
        <v/>
      </c>
      <c r="DE726" s="16" t="str">
        <f>IF(COUNTA(Wedstrijden!BC723:BE723)&lt;&gt;0,6,"")</f>
        <v/>
      </c>
      <c r="DF726" s="16" t="str">
        <f t="shared" si="70"/>
        <v/>
      </c>
      <c r="DG726" s="16" t="str">
        <f>IF(Wedstrijden!BC723="x","L","")</f>
        <v/>
      </c>
      <c r="DH726" s="16" t="str">
        <f>IF(Wedstrijden!BD723="x","M","")</f>
        <v/>
      </c>
      <c r="DI726" s="16" t="str">
        <f>IF(Wedstrijden!BE723="x","Z","")</f>
        <v/>
      </c>
      <c r="DJ726" s="16" t="str">
        <f>IF(Wedstrijden!BF723="x","Z","")</f>
        <v/>
      </c>
      <c r="DK726" s="16" t="str">
        <f>IF(COUNTA(Wedstrijden!BH723:BJ723)&lt;&gt;0,6,"")</f>
        <v/>
      </c>
      <c r="DL726" s="16" t="str">
        <f t="shared" si="71"/>
        <v/>
      </c>
      <c r="DM726" s="16" t="str">
        <f>IF(Wedstrijden!BH723="x","L","")</f>
        <v/>
      </c>
      <c r="DN726" s="16" t="str">
        <f>IF(Wedstrijden!BI723="x","M","")</f>
        <v/>
      </c>
      <c r="DO726" s="16" t="str">
        <f>IF(Wedstrijden!BJ723="x","Z","")</f>
        <v/>
      </c>
      <c r="DP726" s="16" t="str">
        <f>IF(Wedstrijden!BK723="x","Z","")</f>
        <v/>
      </c>
    </row>
    <row r="727" spans="1:120" ht="14.4" x14ac:dyDescent="0.3">
      <c r="A727" s="18">
        <f>Wedstrijden!A724</f>
        <v>0</v>
      </c>
      <c r="B727" s="16" t="str">
        <f>IFERROR(VLOOKUP(Wedstrijden!#REF!,#REF!,2,FALSE),"")</f>
        <v/>
      </c>
      <c r="C727" s="16">
        <f>Wedstrijden!E724</f>
        <v>0</v>
      </c>
      <c r="D727" s="16" t="str">
        <f>IFERROR(VLOOKUP(Wedstrijden!#REF!,#REF!,2,FALSE),"")</f>
        <v/>
      </c>
      <c r="E727" s="16" t="str">
        <f>IFERROR(VLOOKUP(Wedstrijden!#REF!,#REF!,5,FALSE),"")</f>
        <v/>
      </c>
      <c r="F727" s="16" t="e">
        <f>IF(Wedstrijden!#REF!&lt;&gt;"",Wedstrijden!#REF!,"")</f>
        <v>#REF!</v>
      </c>
      <c r="G727" s="16" t="e">
        <f>IF(Wedstrijden!#REF!="Indoor",1,0)</f>
        <v>#REF!</v>
      </c>
      <c r="H727" s="16" t="e">
        <f>Wedstrijden!#REF!</f>
        <v>#REF!</v>
      </c>
      <c r="I727" s="16" t="e">
        <f>IF(Wedstrijden!#REF!="Nee",0,IF(Wedstrijden!#REF!="Ja",1,""))</f>
        <v>#REF!</v>
      </c>
      <c r="J727" s="16" t="e">
        <f>IF(Wedstrijden!#REF!&lt;&gt;"",Wedstrijden!#REF!,"")</f>
        <v>#REF!</v>
      </c>
      <c r="BJ727" s="16" t="str">
        <f>IF(COUNTA(Wedstrijden!T724:AB724)&lt;&gt;0,1,"")</f>
        <v/>
      </c>
      <c r="BK727" s="16" t="str">
        <f t="shared" si="66"/>
        <v/>
      </c>
      <c r="BL727" s="16" t="e">
        <f>IF(Wedstrijden!#REF!="x","AA","")</f>
        <v>#REF!</v>
      </c>
      <c r="BM727" s="16" t="e">
        <f>IF(Wedstrijden!#REF!="x","A","")</f>
        <v>#REF!</v>
      </c>
      <c r="BN727" s="16" t="str">
        <f>IF(Wedstrijden!T724="x","B1","")</f>
        <v/>
      </c>
      <c r="BO727" s="16" t="e">
        <f>IF(Wedstrijden!#REF!="x","BB","")</f>
        <v>#REF!</v>
      </c>
      <c r="BP727" s="16" t="str">
        <f>IF(Wedstrijden!V724="x","B","")</f>
        <v/>
      </c>
      <c r="BQ727" s="16" t="str">
        <f>IF(Wedstrijden!W724="x","L1","")</f>
        <v/>
      </c>
      <c r="BR727" s="16" t="str">
        <f>IF(Wedstrijden!X724="x","L2","")</f>
        <v/>
      </c>
      <c r="BS727" s="16" t="str">
        <f>IF(Wedstrijden!Y724="x","M1","")</f>
        <v/>
      </c>
      <c r="BT727" s="16" t="str">
        <f>IF(Wedstrijden!Z724="x","M2","")</f>
        <v/>
      </c>
      <c r="BU727" s="16" t="str">
        <f>IF(Wedstrijden!AA724="x","Z1","")</f>
        <v/>
      </c>
      <c r="BV727" s="16" t="str">
        <f>IF(Wedstrijden!AB724="x","Z2","")</f>
        <v/>
      </c>
      <c r="BW727" s="16" t="str">
        <f>IF(COUNTA(Wedstrijden!K724:S724)&lt;&gt;0,1,"")</f>
        <v/>
      </c>
      <c r="BX727" s="16" t="str">
        <f t="shared" si="67"/>
        <v/>
      </c>
      <c r="BY727" s="16" t="str">
        <f>IF(Wedstrijden!K724="x","BB","")</f>
        <v/>
      </c>
      <c r="BZ727" s="16" t="str">
        <f>IF(Wedstrijden!L724="x","B","")</f>
        <v/>
      </c>
      <c r="CA727" s="16" t="str">
        <f>IF(Wedstrijden!M724="x","L1","")</f>
        <v/>
      </c>
      <c r="CB727" s="16" t="str">
        <f>IF(Wedstrijden!N724="x","L2","")</f>
        <v/>
      </c>
      <c r="CC727" s="16" t="str">
        <f>IF(Wedstrijden!O724="x","M1","")</f>
        <v/>
      </c>
      <c r="CD727" s="16" t="str">
        <f>IF(Wedstrijden!P724="x","M2","")</f>
        <v/>
      </c>
      <c r="CE727" s="16" t="str">
        <f>IF(Wedstrijden!Q724="x","Z1","")</f>
        <v/>
      </c>
      <c r="CF727" s="16" t="str">
        <f>IF(Wedstrijden!R724="x","Z2","")</f>
        <v/>
      </c>
      <c r="CG727" s="16" t="str">
        <f>IF(Wedstrijden!S724="x","ZZL","")</f>
        <v/>
      </c>
      <c r="CL727" s="16" t="str">
        <f>IF(COUNTA(Wedstrijden!AQ724:BA724)&lt;&gt;0,2,"")</f>
        <v/>
      </c>
      <c r="CM727" s="16" t="str">
        <f t="shared" si="68"/>
        <v/>
      </c>
      <c r="CN727" s="16" t="str">
        <f>IF(Wedstrijden!AQ724="x","AA","")</f>
        <v/>
      </c>
      <c r="CO727" s="16" t="str">
        <f>IF(Wedstrijden!AR724="x","A","")</f>
        <v/>
      </c>
      <c r="CP727" s="16" t="str">
        <f>IF(Wedstrijden!AS724="x","BB","")</f>
        <v/>
      </c>
      <c r="CQ727" s="16" t="str">
        <f>IF(Wedstrijden!AT724="x","B","")</f>
        <v/>
      </c>
      <c r="CR727" s="16" t="str">
        <f>IF(Wedstrijden!AU724="x","L","")</f>
        <v/>
      </c>
      <c r="CS727" s="16" t="str">
        <f>IF(Wedstrijden!AV724="x","M","")</f>
        <v/>
      </c>
      <c r="CT727" s="16" t="str">
        <f>IF(Wedstrijden!AW724="x","Z","")</f>
        <v/>
      </c>
      <c r="CU727" s="16" t="str">
        <f>IF(Wedstrijden!BA724="x","ZZ","")</f>
        <v/>
      </c>
      <c r="CV727" s="16" t="str">
        <f>IF(COUNTA(Wedstrijden!AH724:AO724)&lt;&gt;0,2,"")</f>
        <v/>
      </c>
      <c r="CW727" s="16" t="str">
        <f t="shared" si="69"/>
        <v/>
      </c>
      <c r="CX727" s="16" t="str">
        <f>IF(Wedstrijden!AH724="x","BB","")</f>
        <v/>
      </c>
      <c r="CY727" s="16" t="str">
        <f>IF(Wedstrijden!AI724="x","B","")</f>
        <v/>
      </c>
      <c r="CZ727" s="16" t="str">
        <f>IF(Wedstrijden!AJ724="x","L","")</f>
        <v/>
      </c>
      <c r="DA727" s="16" t="str">
        <f>IF(Wedstrijden!AK724="x","M","")</f>
        <v/>
      </c>
      <c r="DB727" s="16" t="str">
        <f>IF(Wedstrijden!AL724="x","Z","")</f>
        <v/>
      </c>
      <c r="DC727" s="16" t="str">
        <f>IF(Wedstrijden!AM724="x","ZZ","")</f>
        <v/>
      </c>
      <c r="DD727" s="16" t="str">
        <f>IF(Wedstrijden!AO724="x","1.40","")</f>
        <v/>
      </c>
      <c r="DE727" s="16" t="str">
        <f>IF(COUNTA(Wedstrijden!BC724:BE724)&lt;&gt;0,6,"")</f>
        <v/>
      </c>
      <c r="DF727" s="16" t="str">
        <f t="shared" si="70"/>
        <v/>
      </c>
      <c r="DG727" s="16" t="str">
        <f>IF(Wedstrijden!BC724="x","L","")</f>
        <v/>
      </c>
      <c r="DH727" s="16" t="str">
        <f>IF(Wedstrijden!BD724="x","M","")</f>
        <v/>
      </c>
      <c r="DI727" s="16" t="str">
        <f>IF(Wedstrijden!BE724="x","Z","")</f>
        <v/>
      </c>
      <c r="DJ727" s="16" t="str">
        <f>IF(Wedstrijden!BF724="x","Z","")</f>
        <v/>
      </c>
      <c r="DK727" s="16" t="str">
        <f>IF(COUNTA(Wedstrijden!BH724:BJ724)&lt;&gt;0,6,"")</f>
        <v/>
      </c>
      <c r="DL727" s="16" t="str">
        <f t="shared" si="71"/>
        <v/>
      </c>
      <c r="DM727" s="16" t="str">
        <f>IF(Wedstrijden!BH724="x","L","")</f>
        <v/>
      </c>
      <c r="DN727" s="16" t="str">
        <f>IF(Wedstrijden!BI724="x","M","")</f>
        <v/>
      </c>
      <c r="DO727" s="16" t="str">
        <f>IF(Wedstrijden!BJ724="x","Z","")</f>
        <v/>
      </c>
      <c r="DP727" s="16" t="str">
        <f>IF(Wedstrijden!BK724="x","Z","")</f>
        <v/>
      </c>
    </row>
    <row r="728" spans="1:120" ht="14.4" x14ac:dyDescent="0.3">
      <c r="A728" s="18">
        <f>Wedstrijden!A725</f>
        <v>0</v>
      </c>
      <c r="B728" s="16" t="str">
        <f>IFERROR(VLOOKUP(Wedstrijden!#REF!,#REF!,2,FALSE),"")</f>
        <v/>
      </c>
      <c r="C728" s="16">
        <f>Wedstrijden!E725</f>
        <v>0</v>
      </c>
      <c r="D728" s="16" t="str">
        <f>IFERROR(VLOOKUP(Wedstrijden!#REF!,#REF!,2,FALSE),"")</f>
        <v/>
      </c>
      <c r="E728" s="16" t="str">
        <f>IFERROR(VLOOKUP(Wedstrijden!#REF!,#REF!,5,FALSE),"")</f>
        <v/>
      </c>
      <c r="F728" s="16" t="e">
        <f>IF(Wedstrijden!#REF!&lt;&gt;"",Wedstrijden!#REF!,"")</f>
        <v>#REF!</v>
      </c>
      <c r="G728" s="16" t="e">
        <f>IF(Wedstrijden!#REF!="Indoor",1,0)</f>
        <v>#REF!</v>
      </c>
      <c r="H728" s="16" t="e">
        <f>Wedstrijden!#REF!</f>
        <v>#REF!</v>
      </c>
      <c r="I728" s="16" t="e">
        <f>IF(Wedstrijden!#REF!="Nee",0,IF(Wedstrijden!#REF!="Ja",1,""))</f>
        <v>#REF!</v>
      </c>
      <c r="J728" s="16" t="e">
        <f>IF(Wedstrijden!#REF!&lt;&gt;"",Wedstrijden!#REF!,"")</f>
        <v>#REF!</v>
      </c>
      <c r="BJ728" s="16" t="str">
        <f>IF(COUNTA(Wedstrijden!T725:AB725)&lt;&gt;0,1,"")</f>
        <v/>
      </c>
      <c r="BK728" s="16" t="str">
        <f t="shared" si="66"/>
        <v/>
      </c>
      <c r="BL728" s="16" t="e">
        <f>IF(Wedstrijden!#REF!="x","AA","")</f>
        <v>#REF!</v>
      </c>
      <c r="BM728" s="16" t="e">
        <f>IF(Wedstrijden!#REF!="x","A","")</f>
        <v>#REF!</v>
      </c>
      <c r="BN728" s="16" t="str">
        <f>IF(Wedstrijden!T725="x","B1","")</f>
        <v/>
      </c>
      <c r="BO728" s="16" t="e">
        <f>IF(Wedstrijden!#REF!="x","BB","")</f>
        <v>#REF!</v>
      </c>
      <c r="BP728" s="16" t="str">
        <f>IF(Wedstrijden!V725="x","B","")</f>
        <v/>
      </c>
      <c r="BQ728" s="16" t="str">
        <f>IF(Wedstrijden!W725="x","L1","")</f>
        <v/>
      </c>
      <c r="BR728" s="16" t="str">
        <f>IF(Wedstrijden!X725="x","L2","")</f>
        <v/>
      </c>
      <c r="BS728" s="16" t="str">
        <f>IF(Wedstrijden!Y725="x","M1","")</f>
        <v/>
      </c>
      <c r="BT728" s="16" t="str">
        <f>IF(Wedstrijden!Z725="x","M2","")</f>
        <v/>
      </c>
      <c r="BU728" s="16" t="str">
        <f>IF(Wedstrijden!AA725="x","Z1","")</f>
        <v/>
      </c>
      <c r="BV728" s="16" t="str">
        <f>IF(Wedstrijden!AB725="x","Z2","")</f>
        <v/>
      </c>
      <c r="BW728" s="16" t="str">
        <f>IF(COUNTA(Wedstrijden!K725:S725)&lt;&gt;0,1,"")</f>
        <v/>
      </c>
      <c r="BX728" s="16" t="str">
        <f t="shared" si="67"/>
        <v/>
      </c>
      <c r="BY728" s="16" t="str">
        <f>IF(Wedstrijden!K725="x","BB","")</f>
        <v/>
      </c>
      <c r="BZ728" s="16" t="str">
        <f>IF(Wedstrijden!L725="x","B","")</f>
        <v/>
      </c>
      <c r="CA728" s="16" t="str">
        <f>IF(Wedstrijden!M725="x","L1","")</f>
        <v/>
      </c>
      <c r="CB728" s="16" t="str">
        <f>IF(Wedstrijden!N725="x","L2","")</f>
        <v/>
      </c>
      <c r="CC728" s="16" t="str">
        <f>IF(Wedstrijden!O725="x","M1","")</f>
        <v/>
      </c>
      <c r="CD728" s="16" t="str">
        <f>IF(Wedstrijden!P725="x","M2","")</f>
        <v/>
      </c>
      <c r="CE728" s="16" t="str">
        <f>IF(Wedstrijden!Q725="x","Z1","")</f>
        <v/>
      </c>
      <c r="CF728" s="16" t="str">
        <f>IF(Wedstrijden!R725="x","Z2","")</f>
        <v/>
      </c>
      <c r="CG728" s="16" t="str">
        <f>IF(Wedstrijden!S725="x","ZZL","")</f>
        <v/>
      </c>
      <c r="CL728" s="16" t="str">
        <f>IF(COUNTA(Wedstrijden!AQ725:BA725)&lt;&gt;0,2,"")</f>
        <v/>
      </c>
      <c r="CM728" s="16" t="str">
        <f t="shared" si="68"/>
        <v/>
      </c>
      <c r="CN728" s="16" t="str">
        <f>IF(Wedstrijden!AQ725="x","AA","")</f>
        <v/>
      </c>
      <c r="CO728" s="16" t="str">
        <f>IF(Wedstrijden!AR725="x","A","")</f>
        <v/>
      </c>
      <c r="CP728" s="16" t="str">
        <f>IF(Wedstrijden!AS725="x","BB","")</f>
        <v/>
      </c>
      <c r="CQ728" s="16" t="str">
        <f>IF(Wedstrijden!AT725="x","B","")</f>
        <v/>
      </c>
      <c r="CR728" s="16" t="str">
        <f>IF(Wedstrijden!AU725="x","L","")</f>
        <v/>
      </c>
      <c r="CS728" s="16" t="str">
        <f>IF(Wedstrijden!AV725="x","M","")</f>
        <v/>
      </c>
      <c r="CT728" s="16" t="str">
        <f>IF(Wedstrijden!AW725="x","Z","")</f>
        <v/>
      </c>
      <c r="CU728" s="16" t="str">
        <f>IF(Wedstrijden!BA725="x","ZZ","")</f>
        <v/>
      </c>
      <c r="CV728" s="16" t="str">
        <f>IF(COUNTA(Wedstrijden!AH725:AO725)&lt;&gt;0,2,"")</f>
        <v/>
      </c>
      <c r="CW728" s="16" t="str">
        <f t="shared" si="69"/>
        <v/>
      </c>
      <c r="CX728" s="16" t="str">
        <f>IF(Wedstrijden!AH725="x","BB","")</f>
        <v/>
      </c>
      <c r="CY728" s="16" t="str">
        <f>IF(Wedstrijden!AI725="x","B","")</f>
        <v/>
      </c>
      <c r="CZ728" s="16" t="str">
        <f>IF(Wedstrijden!AJ725="x","L","")</f>
        <v/>
      </c>
      <c r="DA728" s="16" t="str">
        <f>IF(Wedstrijden!AK725="x","M","")</f>
        <v/>
      </c>
      <c r="DB728" s="16" t="str">
        <f>IF(Wedstrijden!AL725="x","Z","")</f>
        <v/>
      </c>
      <c r="DC728" s="16" t="str">
        <f>IF(Wedstrijden!AM725="x","ZZ","")</f>
        <v/>
      </c>
      <c r="DD728" s="16" t="str">
        <f>IF(Wedstrijden!AO725="x","1.40","")</f>
        <v/>
      </c>
      <c r="DE728" s="16" t="str">
        <f>IF(COUNTA(Wedstrijden!BC725:BE725)&lt;&gt;0,6,"")</f>
        <v/>
      </c>
      <c r="DF728" s="16" t="str">
        <f t="shared" si="70"/>
        <v/>
      </c>
      <c r="DG728" s="16" t="str">
        <f>IF(Wedstrijden!BC725="x","L","")</f>
        <v/>
      </c>
      <c r="DH728" s="16" t="str">
        <f>IF(Wedstrijden!BD725="x","M","")</f>
        <v/>
      </c>
      <c r="DI728" s="16" t="str">
        <f>IF(Wedstrijden!BE725="x","Z","")</f>
        <v/>
      </c>
      <c r="DJ728" s="16" t="str">
        <f>IF(Wedstrijden!BF725="x","Z","")</f>
        <v/>
      </c>
      <c r="DK728" s="16" t="str">
        <f>IF(COUNTA(Wedstrijden!BH725:BJ725)&lt;&gt;0,6,"")</f>
        <v/>
      </c>
      <c r="DL728" s="16" t="str">
        <f t="shared" si="71"/>
        <v/>
      </c>
      <c r="DM728" s="16" t="str">
        <f>IF(Wedstrijden!BH725="x","L","")</f>
        <v/>
      </c>
      <c r="DN728" s="16" t="str">
        <f>IF(Wedstrijden!BI725="x","M","")</f>
        <v/>
      </c>
      <c r="DO728" s="16" t="str">
        <f>IF(Wedstrijden!BJ725="x","Z","")</f>
        <v/>
      </c>
      <c r="DP728" s="16" t="str">
        <f>IF(Wedstrijden!BK725="x","Z","")</f>
        <v/>
      </c>
    </row>
    <row r="729" spans="1:120" ht="14.4" x14ac:dyDescent="0.3">
      <c r="A729" s="18">
        <f>Wedstrijden!A726</f>
        <v>0</v>
      </c>
      <c r="B729" s="16" t="str">
        <f>IFERROR(VLOOKUP(Wedstrijden!#REF!,#REF!,2,FALSE),"")</f>
        <v/>
      </c>
      <c r="C729" s="16">
        <f>Wedstrijden!E726</f>
        <v>0</v>
      </c>
      <c r="D729" s="16" t="str">
        <f>IFERROR(VLOOKUP(Wedstrijden!#REF!,#REF!,2,FALSE),"")</f>
        <v/>
      </c>
      <c r="E729" s="16" t="str">
        <f>IFERROR(VLOOKUP(Wedstrijden!#REF!,#REF!,5,FALSE),"")</f>
        <v/>
      </c>
      <c r="F729" s="16" t="e">
        <f>IF(Wedstrijden!#REF!&lt;&gt;"",Wedstrijden!#REF!,"")</f>
        <v>#REF!</v>
      </c>
      <c r="G729" s="16" t="e">
        <f>IF(Wedstrijden!#REF!="Indoor",1,0)</f>
        <v>#REF!</v>
      </c>
      <c r="H729" s="16" t="e">
        <f>Wedstrijden!#REF!</f>
        <v>#REF!</v>
      </c>
      <c r="I729" s="16" t="e">
        <f>IF(Wedstrijden!#REF!="Nee",0,IF(Wedstrijden!#REF!="Ja",1,""))</f>
        <v>#REF!</v>
      </c>
      <c r="J729" s="16" t="e">
        <f>IF(Wedstrijden!#REF!&lt;&gt;"",Wedstrijden!#REF!,"")</f>
        <v>#REF!</v>
      </c>
      <c r="BJ729" s="16" t="str">
        <f>IF(COUNTA(Wedstrijden!T726:AB726)&lt;&gt;0,1,"")</f>
        <v/>
      </c>
      <c r="BK729" s="16" t="str">
        <f t="shared" si="66"/>
        <v/>
      </c>
      <c r="BL729" s="16" t="e">
        <f>IF(Wedstrijden!#REF!="x","AA","")</f>
        <v>#REF!</v>
      </c>
      <c r="BM729" s="16" t="e">
        <f>IF(Wedstrijden!#REF!="x","A","")</f>
        <v>#REF!</v>
      </c>
      <c r="BN729" s="16" t="str">
        <f>IF(Wedstrijden!T726="x","B1","")</f>
        <v/>
      </c>
      <c r="BO729" s="16" t="e">
        <f>IF(Wedstrijden!#REF!="x","BB","")</f>
        <v>#REF!</v>
      </c>
      <c r="BP729" s="16" t="str">
        <f>IF(Wedstrijden!V726="x","B","")</f>
        <v/>
      </c>
      <c r="BQ729" s="16" t="str">
        <f>IF(Wedstrijden!W726="x","L1","")</f>
        <v/>
      </c>
      <c r="BR729" s="16" t="str">
        <f>IF(Wedstrijden!X726="x","L2","")</f>
        <v/>
      </c>
      <c r="BS729" s="16" t="str">
        <f>IF(Wedstrijden!Y726="x","M1","")</f>
        <v/>
      </c>
      <c r="BT729" s="16" t="str">
        <f>IF(Wedstrijden!Z726="x","M2","")</f>
        <v/>
      </c>
      <c r="BU729" s="16" t="str">
        <f>IF(Wedstrijden!AA726="x","Z1","")</f>
        <v/>
      </c>
      <c r="BV729" s="16" t="str">
        <f>IF(Wedstrijden!AB726="x","Z2","")</f>
        <v/>
      </c>
      <c r="BW729" s="16" t="str">
        <f>IF(COUNTA(Wedstrijden!K726:S726)&lt;&gt;0,1,"")</f>
        <v/>
      </c>
      <c r="BX729" s="16" t="str">
        <f t="shared" si="67"/>
        <v/>
      </c>
      <c r="BY729" s="16" t="str">
        <f>IF(Wedstrijden!K726="x","BB","")</f>
        <v/>
      </c>
      <c r="BZ729" s="16" t="str">
        <f>IF(Wedstrijden!L726="x","B","")</f>
        <v/>
      </c>
      <c r="CA729" s="16" t="str">
        <f>IF(Wedstrijden!M726="x","L1","")</f>
        <v/>
      </c>
      <c r="CB729" s="16" t="str">
        <f>IF(Wedstrijden!N726="x","L2","")</f>
        <v/>
      </c>
      <c r="CC729" s="16" t="str">
        <f>IF(Wedstrijden!O726="x","M1","")</f>
        <v/>
      </c>
      <c r="CD729" s="16" t="str">
        <f>IF(Wedstrijden!P726="x","M2","")</f>
        <v/>
      </c>
      <c r="CE729" s="16" t="str">
        <f>IF(Wedstrijden!Q726="x","Z1","")</f>
        <v/>
      </c>
      <c r="CF729" s="16" t="str">
        <f>IF(Wedstrijden!R726="x","Z2","")</f>
        <v/>
      </c>
      <c r="CG729" s="16" t="str">
        <f>IF(Wedstrijden!S726="x","ZZL","")</f>
        <v/>
      </c>
      <c r="CL729" s="16" t="str">
        <f>IF(COUNTA(Wedstrijden!AQ726:BA726)&lt;&gt;0,2,"")</f>
        <v/>
      </c>
      <c r="CM729" s="16" t="str">
        <f t="shared" si="68"/>
        <v/>
      </c>
      <c r="CN729" s="16" t="str">
        <f>IF(Wedstrijden!AQ726="x","AA","")</f>
        <v/>
      </c>
      <c r="CO729" s="16" t="str">
        <f>IF(Wedstrijden!AR726="x","A","")</f>
        <v/>
      </c>
      <c r="CP729" s="16" t="str">
        <f>IF(Wedstrijden!AS726="x","BB","")</f>
        <v/>
      </c>
      <c r="CQ729" s="16" t="str">
        <f>IF(Wedstrijden!AT726="x","B","")</f>
        <v/>
      </c>
      <c r="CR729" s="16" t="str">
        <f>IF(Wedstrijden!AU726="x","L","")</f>
        <v/>
      </c>
      <c r="CS729" s="16" t="str">
        <f>IF(Wedstrijden!AV726="x","M","")</f>
        <v/>
      </c>
      <c r="CT729" s="16" t="str">
        <f>IF(Wedstrijden!AW726="x","Z","")</f>
        <v/>
      </c>
      <c r="CU729" s="16" t="str">
        <f>IF(Wedstrijden!BA726="x","ZZ","")</f>
        <v/>
      </c>
      <c r="CV729" s="16" t="str">
        <f>IF(COUNTA(Wedstrijden!AH726:AO726)&lt;&gt;0,2,"")</f>
        <v/>
      </c>
      <c r="CW729" s="16" t="str">
        <f t="shared" si="69"/>
        <v/>
      </c>
      <c r="CX729" s="16" t="str">
        <f>IF(Wedstrijden!AH726="x","BB","")</f>
        <v/>
      </c>
      <c r="CY729" s="16" t="str">
        <f>IF(Wedstrijden!AI726="x","B","")</f>
        <v/>
      </c>
      <c r="CZ729" s="16" t="str">
        <f>IF(Wedstrijden!AJ726="x","L","")</f>
        <v/>
      </c>
      <c r="DA729" s="16" t="str">
        <f>IF(Wedstrijden!AK726="x","M","")</f>
        <v/>
      </c>
      <c r="DB729" s="16" t="str">
        <f>IF(Wedstrijden!AL726="x","Z","")</f>
        <v/>
      </c>
      <c r="DC729" s="16" t="str">
        <f>IF(Wedstrijden!AM726="x","ZZ","")</f>
        <v/>
      </c>
      <c r="DD729" s="16" t="str">
        <f>IF(Wedstrijden!AO726="x","1.40","")</f>
        <v/>
      </c>
      <c r="DE729" s="16" t="str">
        <f>IF(COUNTA(Wedstrijden!BC726:BE726)&lt;&gt;0,6,"")</f>
        <v/>
      </c>
      <c r="DF729" s="16" t="str">
        <f t="shared" si="70"/>
        <v/>
      </c>
      <c r="DG729" s="16" t="str">
        <f>IF(Wedstrijden!BC726="x","L","")</f>
        <v/>
      </c>
      <c r="DH729" s="16" t="str">
        <f>IF(Wedstrijden!BD726="x","M","")</f>
        <v/>
      </c>
      <c r="DI729" s="16" t="str">
        <f>IF(Wedstrijden!BE726="x","Z","")</f>
        <v/>
      </c>
      <c r="DJ729" s="16" t="str">
        <f>IF(Wedstrijden!BF726="x","Z","")</f>
        <v/>
      </c>
      <c r="DK729" s="16" t="str">
        <f>IF(COUNTA(Wedstrijden!BH726:BJ726)&lt;&gt;0,6,"")</f>
        <v/>
      </c>
      <c r="DL729" s="16" t="str">
        <f t="shared" si="71"/>
        <v/>
      </c>
      <c r="DM729" s="16" t="str">
        <f>IF(Wedstrijden!BH726="x","L","")</f>
        <v/>
      </c>
      <c r="DN729" s="16" t="str">
        <f>IF(Wedstrijden!BI726="x","M","")</f>
        <v/>
      </c>
      <c r="DO729" s="16" t="str">
        <f>IF(Wedstrijden!BJ726="x","Z","")</f>
        <v/>
      </c>
      <c r="DP729" s="16" t="str">
        <f>IF(Wedstrijden!BK726="x","Z","")</f>
        <v/>
      </c>
    </row>
    <row r="730" spans="1:120" ht="14.4" x14ac:dyDescent="0.3">
      <c r="A730" s="18">
        <f>Wedstrijden!A727</f>
        <v>0</v>
      </c>
      <c r="B730" s="16" t="str">
        <f>IFERROR(VLOOKUP(Wedstrijden!#REF!,#REF!,2,FALSE),"")</f>
        <v/>
      </c>
      <c r="C730" s="16">
        <f>Wedstrijden!E727</f>
        <v>0</v>
      </c>
      <c r="D730" s="16" t="str">
        <f>IFERROR(VLOOKUP(Wedstrijden!#REF!,#REF!,2,FALSE),"")</f>
        <v/>
      </c>
      <c r="E730" s="16" t="str">
        <f>IFERROR(VLOOKUP(Wedstrijden!#REF!,#REF!,5,FALSE),"")</f>
        <v/>
      </c>
      <c r="F730" s="16" t="e">
        <f>IF(Wedstrijden!#REF!&lt;&gt;"",Wedstrijden!#REF!,"")</f>
        <v>#REF!</v>
      </c>
      <c r="G730" s="16" t="e">
        <f>IF(Wedstrijden!#REF!="Indoor",1,0)</f>
        <v>#REF!</v>
      </c>
      <c r="H730" s="16" t="e">
        <f>Wedstrijden!#REF!</f>
        <v>#REF!</v>
      </c>
      <c r="I730" s="16" t="e">
        <f>IF(Wedstrijden!#REF!="Nee",0,IF(Wedstrijden!#REF!="Ja",1,""))</f>
        <v>#REF!</v>
      </c>
      <c r="J730" s="16" t="e">
        <f>IF(Wedstrijden!#REF!&lt;&gt;"",Wedstrijden!#REF!,"")</f>
        <v>#REF!</v>
      </c>
      <c r="BJ730" s="16" t="str">
        <f>IF(COUNTA(Wedstrijden!T727:AB727)&lt;&gt;0,1,"")</f>
        <v/>
      </c>
      <c r="BK730" s="16" t="str">
        <f t="shared" si="66"/>
        <v/>
      </c>
      <c r="BL730" s="16" t="e">
        <f>IF(Wedstrijden!#REF!="x","AA","")</f>
        <v>#REF!</v>
      </c>
      <c r="BM730" s="16" t="e">
        <f>IF(Wedstrijden!#REF!="x","A","")</f>
        <v>#REF!</v>
      </c>
      <c r="BN730" s="16" t="str">
        <f>IF(Wedstrijden!T727="x","B1","")</f>
        <v/>
      </c>
      <c r="BO730" s="16" t="e">
        <f>IF(Wedstrijden!#REF!="x","BB","")</f>
        <v>#REF!</v>
      </c>
      <c r="BP730" s="16" t="str">
        <f>IF(Wedstrijden!V727="x","B","")</f>
        <v/>
      </c>
      <c r="BQ730" s="16" t="str">
        <f>IF(Wedstrijden!W727="x","L1","")</f>
        <v/>
      </c>
      <c r="BR730" s="16" t="str">
        <f>IF(Wedstrijden!X727="x","L2","")</f>
        <v/>
      </c>
      <c r="BS730" s="16" t="str">
        <f>IF(Wedstrijden!Y727="x","M1","")</f>
        <v/>
      </c>
      <c r="BT730" s="16" t="str">
        <f>IF(Wedstrijden!Z727="x","M2","")</f>
        <v/>
      </c>
      <c r="BU730" s="16" t="str">
        <f>IF(Wedstrijden!AA727="x","Z1","")</f>
        <v/>
      </c>
      <c r="BV730" s="16" t="str">
        <f>IF(Wedstrijden!AB727="x","Z2","")</f>
        <v/>
      </c>
      <c r="BW730" s="16" t="str">
        <f>IF(COUNTA(Wedstrijden!K727:S727)&lt;&gt;0,1,"")</f>
        <v/>
      </c>
      <c r="BX730" s="16" t="str">
        <f t="shared" si="67"/>
        <v/>
      </c>
      <c r="BY730" s="16" t="str">
        <f>IF(Wedstrijden!K727="x","BB","")</f>
        <v/>
      </c>
      <c r="BZ730" s="16" t="str">
        <f>IF(Wedstrijden!L727="x","B","")</f>
        <v/>
      </c>
      <c r="CA730" s="16" t="str">
        <f>IF(Wedstrijden!M727="x","L1","")</f>
        <v/>
      </c>
      <c r="CB730" s="16" t="str">
        <f>IF(Wedstrijden!N727="x","L2","")</f>
        <v/>
      </c>
      <c r="CC730" s="16" t="str">
        <f>IF(Wedstrijden!O727="x","M1","")</f>
        <v/>
      </c>
      <c r="CD730" s="16" t="str">
        <f>IF(Wedstrijden!P727="x","M2","")</f>
        <v/>
      </c>
      <c r="CE730" s="16" t="str">
        <f>IF(Wedstrijden!Q727="x","Z1","")</f>
        <v/>
      </c>
      <c r="CF730" s="16" t="str">
        <f>IF(Wedstrijden!R727="x","Z2","")</f>
        <v/>
      </c>
      <c r="CG730" s="16" t="str">
        <f>IF(Wedstrijden!S727="x","ZZL","")</f>
        <v/>
      </c>
      <c r="CL730" s="16" t="str">
        <f>IF(COUNTA(Wedstrijden!AQ727:BA727)&lt;&gt;0,2,"")</f>
        <v/>
      </c>
      <c r="CM730" s="16" t="str">
        <f t="shared" si="68"/>
        <v/>
      </c>
      <c r="CN730" s="16" t="str">
        <f>IF(Wedstrijden!AQ727="x","AA","")</f>
        <v/>
      </c>
      <c r="CO730" s="16" t="str">
        <f>IF(Wedstrijden!AR727="x","A","")</f>
        <v/>
      </c>
      <c r="CP730" s="16" t="str">
        <f>IF(Wedstrijden!AS727="x","BB","")</f>
        <v/>
      </c>
      <c r="CQ730" s="16" t="str">
        <f>IF(Wedstrijden!AT727="x","B","")</f>
        <v/>
      </c>
      <c r="CR730" s="16" t="str">
        <f>IF(Wedstrijden!AU727="x","L","")</f>
        <v/>
      </c>
      <c r="CS730" s="16" t="str">
        <f>IF(Wedstrijden!AV727="x","M","")</f>
        <v/>
      </c>
      <c r="CT730" s="16" t="str">
        <f>IF(Wedstrijden!AW727="x","Z","")</f>
        <v/>
      </c>
      <c r="CU730" s="16" t="str">
        <f>IF(Wedstrijden!BA727="x","ZZ","")</f>
        <v/>
      </c>
      <c r="CV730" s="16" t="str">
        <f>IF(COUNTA(Wedstrijden!AH727:AO727)&lt;&gt;0,2,"")</f>
        <v/>
      </c>
      <c r="CW730" s="16" t="str">
        <f t="shared" si="69"/>
        <v/>
      </c>
      <c r="CX730" s="16" t="str">
        <f>IF(Wedstrijden!AH727="x","BB","")</f>
        <v/>
      </c>
      <c r="CY730" s="16" t="str">
        <f>IF(Wedstrijden!AI727="x","B","")</f>
        <v/>
      </c>
      <c r="CZ730" s="16" t="str">
        <f>IF(Wedstrijden!AJ727="x","L","")</f>
        <v/>
      </c>
      <c r="DA730" s="16" t="str">
        <f>IF(Wedstrijden!AK727="x","M","")</f>
        <v/>
      </c>
      <c r="DB730" s="16" t="str">
        <f>IF(Wedstrijden!AL727="x","Z","")</f>
        <v/>
      </c>
      <c r="DC730" s="16" t="str">
        <f>IF(Wedstrijden!AM727="x","ZZ","")</f>
        <v/>
      </c>
      <c r="DD730" s="16" t="str">
        <f>IF(Wedstrijden!AO727="x","1.40","")</f>
        <v/>
      </c>
      <c r="DE730" s="16" t="str">
        <f>IF(COUNTA(Wedstrijden!BC727:BE727)&lt;&gt;0,6,"")</f>
        <v/>
      </c>
      <c r="DF730" s="16" t="str">
        <f t="shared" si="70"/>
        <v/>
      </c>
      <c r="DG730" s="16" t="str">
        <f>IF(Wedstrijden!BC727="x","L","")</f>
        <v/>
      </c>
      <c r="DH730" s="16" t="str">
        <f>IF(Wedstrijden!BD727="x","M","")</f>
        <v/>
      </c>
      <c r="DI730" s="16" t="str">
        <f>IF(Wedstrijden!BE727="x","Z","")</f>
        <v/>
      </c>
      <c r="DJ730" s="16" t="str">
        <f>IF(Wedstrijden!BF727="x","Z","")</f>
        <v/>
      </c>
      <c r="DK730" s="16" t="str">
        <f>IF(COUNTA(Wedstrijden!BH727:BJ727)&lt;&gt;0,6,"")</f>
        <v/>
      </c>
      <c r="DL730" s="16" t="str">
        <f t="shared" si="71"/>
        <v/>
      </c>
      <c r="DM730" s="16" t="str">
        <f>IF(Wedstrijden!BH727="x","L","")</f>
        <v/>
      </c>
      <c r="DN730" s="16" t="str">
        <f>IF(Wedstrijden!BI727="x","M","")</f>
        <v/>
      </c>
      <c r="DO730" s="16" t="str">
        <f>IF(Wedstrijden!BJ727="x","Z","")</f>
        <v/>
      </c>
      <c r="DP730" s="16" t="str">
        <f>IF(Wedstrijden!BK727="x","Z","")</f>
        <v/>
      </c>
    </row>
    <row r="731" spans="1:120" ht="14.4" x14ac:dyDescent="0.3">
      <c r="A731" s="18">
        <f>Wedstrijden!A728</f>
        <v>0</v>
      </c>
      <c r="B731" s="16" t="str">
        <f>IFERROR(VLOOKUP(Wedstrijden!#REF!,#REF!,2,FALSE),"")</f>
        <v/>
      </c>
      <c r="C731" s="16">
        <f>Wedstrijden!E728</f>
        <v>0</v>
      </c>
      <c r="D731" s="16" t="str">
        <f>IFERROR(VLOOKUP(Wedstrijden!#REF!,#REF!,2,FALSE),"")</f>
        <v/>
      </c>
      <c r="E731" s="16" t="str">
        <f>IFERROR(VLOOKUP(Wedstrijden!#REF!,#REF!,5,FALSE),"")</f>
        <v/>
      </c>
      <c r="F731" s="16" t="e">
        <f>IF(Wedstrijden!#REF!&lt;&gt;"",Wedstrijden!#REF!,"")</f>
        <v>#REF!</v>
      </c>
      <c r="G731" s="16" t="e">
        <f>IF(Wedstrijden!#REF!="Indoor",1,0)</f>
        <v>#REF!</v>
      </c>
      <c r="H731" s="16" t="e">
        <f>Wedstrijden!#REF!</f>
        <v>#REF!</v>
      </c>
      <c r="I731" s="16" t="e">
        <f>IF(Wedstrijden!#REF!="Nee",0,IF(Wedstrijden!#REF!="Ja",1,""))</f>
        <v>#REF!</v>
      </c>
      <c r="J731" s="16" t="e">
        <f>IF(Wedstrijden!#REF!&lt;&gt;"",Wedstrijden!#REF!,"")</f>
        <v>#REF!</v>
      </c>
      <c r="BJ731" s="16" t="str">
        <f>IF(COUNTA(Wedstrijden!T728:AB728)&lt;&gt;0,1,"")</f>
        <v/>
      </c>
      <c r="BK731" s="16" t="str">
        <f t="shared" si="66"/>
        <v/>
      </c>
      <c r="BL731" s="16" t="e">
        <f>IF(Wedstrijden!#REF!="x","AA","")</f>
        <v>#REF!</v>
      </c>
      <c r="BM731" s="16" t="e">
        <f>IF(Wedstrijden!#REF!="x","A","")</f>
        <v>#REF!</v>
      </c>
      <c r="BN731" s="16" t="str">
        <f>IF(Wedstrijden!T728="x","B1","")</f>
        <v/>
      </c>
      <c r="BO731" s="16" t="e">
        <f>IF(Wedstrijden!#REF!="x","BB","")</f>
        <v>#REF!</v>
      </c>
      <c r="BP731" s="16" t="str">
        <f>IF(Wedstrijden!V728="x","B","")</f>
        <v/>
      </c>
      <c r="BQ731" s="16" t="str">
        <f>IF(Wedstrijden!W728="x","L1","")</f>
        <v/>
      </c>
      <c r="BR731" s="16" t="str">
        <f>IF(Wedstrijden!X728="x","L2","")</f>
        <v/>
      </c>
      <c r="BS731" s="16" t="str">
        <f>IF(Wedstrijden!Y728="x","M1","")</f>
        <v/>
      </c>
      <c r="BT731" s="16" t="str">
        <f>IF(Wedstrijden!Z728="x","M2","")</f>
        <v/>
      </c>
      <c r="BU731" s="16" t="str">
        <f>IF(Wedstrijden!AA728="x","Z1","")</f>
        <v/>
      </c>
      <c r="BV731" s="16" t="str">
        <f>IF(Wedstrijden!AB728="x","Z2","")</f>
        <v/>
      </c>
      <c r="BW731" s="16" t="str">
        <f>IF(COUNTA(Wedstrijden!K728:S728)&lt;&gt;0,1,"")</f>
        <v/>
      </c>
      <c r="BX731" s="16" t="str">
        <f t="shared" si="67"/>
        <v/>
      </c>
      <c r="BY731" s="16" t="str">
        <f>IF(Wedstrijden!K728="x","BB","")</f>
        <v/>
      </c>
      <c r="BZ731" s="16" t="str">
        <f>IF(Wedstrijden!L728="x","B","")</f>
        <v/>
      </c>
      <c r="CA731" s="16" t="str">
        <f>IF(Wedstrijden!M728="x","L1","")</f>
        <v/>
      </c>
      <c r="CB731" s="16" t="str">
        <f>IF(Wedstrijden!N728="x","L2","")</f>
        <v/>
      </c>
      <c r="CC731" s="16" t="str">
        <f>IF(Wedstrijden!O728="x","M1","")</f>
        <v/>
      </c>
      <c r="CD731" s="16" t="str">
        <f>IF(Wedstrijden!P728="x","M2","")</f>
        <v/>
      </c>
      <c r="CE731" s="16" t="str">
        <f>IF(Wedstrijden!Q728="x","Z1","")</f>
        <v/>
      </c>
      <c r="CF731" s="16" t="str">
        <f>IF(Wedstrijden!R728="x","Z2","")</f>
        <v/>
      </c>
      <c r="CG731" s="16" t="str">
        <f>IF(Wedstrijden!S728="x","ZZL","")</f>
        <v/>
      </c>
      <c r="CL731" s="16" t="str">
        <f>IF(COUNTA(Wedstrijden!AQ728:BA728)&lt;&gt;0,2,"")</f>
        <v/>
      </c>
      <c r="CM731" s="16" t="str">
        <f t="shared" si="68"/>
        <v/>
      </c>
      <c r="CN731" s="16" t="str">
        <f>IF(Wedstrijden!AQ728="x","AA","")</f>
        <v/>
      </c>
      <c r="CO731" s="16" t="str">
        <f>IF(Wedstrijden!AR728="x","A","")</f>
        <v/>
      </c>
      <c r="CP731" s="16" t="str">
        <f>IF(Wedstrijden!AS728="x","BB","")</f>
        <v/>
      </c>
      <c r="CQ731" s="16" t="str">
        <f>IF(Wedstrijden!AT728="x","B","")</f>
        <v/>
      </c>
      <c r="CR731" s="16" t="str">
        <f>IF(Wedstrijden!AU728="x","L","")</f>
        <v/>
      </c>
      <c r="CS731" s="16" t="str">
        <f>IF(Wedstrijden!AV728="x","M","")</f>
        <v/>
      </c>
      <c r="CT731" s="16" t="str">
        <f>IF(Wedstrijden!AW728="x","Z","")</f>
        <v/>
      </c>
      <c r="CU731" s="16" t="str">
        <f>IF(Wedstrijden!BA728="x","ZZ","")</f>
        <v/>
      </c>
      <c r="CV731" s="16" t="str">
        <f>IF(COUNTA(Wedstrijden!AH728:AO728)&lt;&gt;0,2,"")</f>
        <v/>
      </c>
      <c r="CW731" s="16" t="str">
        <f t="shared" si="69"/>
        <v/>
      </c>
      <c r="CX731" s="16" t="str">
        <f>IF(Wedstrijden!AH728="x","BB","")</f>
        <v/>
      </c>
      <c r="CY731" s="16" t="str">
        <f>IF(Wedstrijden!AI728="x","B","")</f>
        <v/>
      </c>
      <c r="CZ731" s="16" t="str">
        <f>IF(Wedstrijden!AJ728="x","L","")</f>
        <v/>
      </c>
      <c r="DA731" s="16" t="str">
        <f>IF(Wedstrijden!AK728="x","M","")</f>
        <v/>
      </c>
      <c r="DB731" s="16" t="str">
        <f>IF(Wedstrijden!AL728="x","Z","")</f>
        <v/>
      </c>
      <c r="DC731" s="16" t="str">
        <f>IF(Wedstrijden!AM728="x","ZZ","")</f>
        <v/>
      </c>
      <c r="DD731" s="16" t="str">
        <f>IF(Wedstrijden!AO728="x","1.40","")</f>
        <v/>
      </c>
      <c r="DE731" s="16" t="str">
        <f>IF(COUNTA(Wedstrijden!BC728:BE728)&lt;&gt;0,6,"")</f>
        <v/>
      </c>
      <c r="DF731" s="16" t="str">
        <f t="shared" si="70"/>
        <v/>
      </c>
      <c r="DG731" s="16" t="str">
        <f>IF(Wedstrijden!BC728="x","L","")</f>
        <v/>
      </c>
      <c r="DH731" s="16" t="str">
        <f>IF(Wedstrijden!BD728="x","M","")</f>
        <v/>
      </c>
      <c r="DI731" s="16" t="str">
        <f>IF(Wedstrijden!BE728="x","Z","")</f>
        <v/>
      </c>
      <c r="DJ731" s="16" t="str">
        <f>IF(Wedstrijden!BF728="x","Z","")</f>
        <v/>
      </c>
      <c r="DK731" s="16" t="str">
        <f>IF(COUNTA(Wedstrijden!BH728:BJ728)&lt;&gt;0,6,"")</f>
        <v/>
      </c>
      <c r="DL731" s="16" t="str">
        <f t="shared" si="71"/>
        <v/>
      </c>
      <c r="DM731" s="16" t="str">
        <f>IF(Wedstrijden!BH728="x","L","")</f>
        <v/>
      </c>
      <c r="DN731" s="16" t="str">
        <f>IF(Wedstrijden!BI728="x","M","")</f>
        <v/>
      </c>
      <c r="DO731" s="16" t="str">
        <f>IF(Wedstrijden!BJ728="x","Z","")</f>
        <v/>
      </c>
      <c r="DP731" s="16" t="str">
        <f>IF(Wedstrijden!BK728="x","Z","")</f>
        <v/>
      </c>
    </row>
    <row r="732" spans="1:120" ht="14.4" x14ac:dyDescent="0.3">
      <c r="A732" s="18">
        <f>Wedstrijden!A729</f>
        <v>0</v>
      </c>
      <c r="B732" s="16" t="str">
        <f>IFERROR(VLOOKUP(Wedstrijden!#REF!,#REF!,2,FALSE),"")</f>
        <v/>
      </c>
      <c r="C732" s="16">
        <f>Wedstrijden!E729</f>
        <v>0</v>
      </c>
      <c r="D732" s="16" t="str">
        <f>IFERROR(VLOOKUP(Wedstrijden!#REF!,#REF!,2,FALSE),"")</f>
        <v/>
      </c>
      <c r="E732" s="16" t="str">
        <f>IFERROR(VLOOKUP(Wedstrijden!#REF!,#REF!,5,FALSE),"")</f>
        <v/>
      </c>
      <c r="F732" s="16" t="e">
        <f>IF(Wedstrijden!#REF!&lt;&gt;"",Wedstrijden!#REF!,"")</f>
        <v>#REF!</v>
      </c>
      <c r="G732" s="16" t="e">
        <f>IF(Wedstrijden!#REF!="Indoor",1,0)</f>
        <v>#REF!</v>
      </c>
      <c r="H732" s="16" t="e">
        <f>Wedstrijden!#REF!</f>
        <v>#REF!</v>
      </c>
      <c r="I732" s="16" t="e">
        <f>IF(Wedstrijden!#REF!="Nee",0,IF(Wedstrijden!#REF!="Ja",1,""))</f>
        <v>#REF!</v>
      </c>
      <c r="J732" s="16" t="e">
        <f>IF(Wedstrijden!#REF!&lt;&gt;"",Wedstrijden!#REF!,"")</f>
        <v>#REF!</v>
      </c>
      <c r="BJ732" s="16" t="str">
        <f>IF(COUNTA(Wedstrijden!T729:AB729)&lt;&gt;0,1,"")</f>
        <v/>
      </c>
      <c r="BK732" s="16" t="str">
        <f t="shared" si="66"/>
        <v/>
      </c>
      <c r="BL732" s="16" t="e">
        <f>IF(Wedstrijden!#REF!="x","AA","")</f>
        <v>#REF!</v>
      </c>
      <c r="BM732" s="16" t="e">
        <f>IF(Wedstrijden!#REF!="x","A","")</f>
        <v>#REF!</v>
      </c>
      <c r="BN732" s="16" t="str">
        <f>IF(Wedstrijden!T729="x","B1","")</f>
        <v/>
      </c>
      <c r="BO732" s="16" t="e">
        <f>IF(Wedstrijden!#REF!="x","BB","")</f>
        <v>#REF!</v>
      </c>
      <c r="BP732" s="16" t="str">
        <f>IF(Wedstrijden!V729="x","B","")</f>
        <v/>
      </c>
      <c r="BQ732" s="16" t="str">
        <f>IF(Wedstrijden!W729="x","L1","")</f>
        <v/>
      </c>
      <c r="BR732" s="16" t="str">
        <f>IF(Wedstrijden!X729="x","L2","")</f>
        <v/>
      </c>
      <c r="BS732" s="16" t="str">
        <f>IF(Wedstrijden!Y729="x","M1","")</f>
        <v/>
      </c>
      <c r="BT732" s="16" t="str">
        <f>IF(Wedstrijden!Z729="x","M2","")</f>
        <v/>
      </c>
      <c r="BU732" s="16" t="str">
        <f>IF(Wedstrijden!AA729="x","Z1","")</f>
        <v/>
      </c>
      <c r="BV732" s="16" t="str">
        <f>IF(Wedstrijden!AB729="x","Z2","")</f>
        <v/>
      </c>
      <c r="BW732" s="16" t="str">
        <f>IF(COUNTA(Wedstrijden!K729:S729)&lt;&gt;0,1,"")</f>
        <v/>
      </c>
      <c r="BX732" s="16" t="str">
        <f t="shared" si="67"/>
        <v/>
      </c>
      <c r="BY732" s="16" t="str">
        <f>IF(Wedstrijden!K729="x","BB","")</f>
        <v/>
      </c>
      <c r="BZ732" s="16" t="str">
        <f>IF(Wedstrijden!L729="x","B","")</f>
        <v/>
      </c>
      <c r="CA732" s="16" t="str">
        <f>IF(Wedstrijden!M729="x","L1","")</f>
        <v/>
      </c>
      <c r="CB732" s="16" t="str">
        <f>IF(Wedstrijden!N729="x","L2","")</f>
        <v/>
      </c>
      <c r="CC732" s="16" t="str">
        <f>IF(Wedstrijden!O729="x","M1","")</f>
        <v/>
      </c>
      <c r="CD732" s="16" t="str">
        <f>IF(Wedstrijden!P729="x","M2","")</f>
        <v/>
      </c>
      <c r="CE732" s="16" t="str">
        <f>IF(Wedstrijden!Q729="x","Z1","")</f>
        <v/>
      </c>
      <c r="CF732" s="16" t="str">
        <f>IF(Wedstrijden!R729="x","Z2","")</f>
        <v/>
      </c>
      <c r="CG732" s="16" t="str">
        <f>IF(Wedstrijden!S729="x","ZZL","")</f>
        <v/>
      </c>
      <c r="CL732" s="16" t="str">
        <f>IF(COUNTA(Wedstrijden!AQ729:BA729)&lt;&gt;0,2,"")</f>
        <v/>
      </c>
      <c r="CM732" s="16" t="str">
        <f t="shared" si="68"/>
        <v/>
      </c>
      <c r="CN732" s="16" t="str">
        <f>IF(Wedstrijden!AQ729="x","AA","")</f>
        <v/>
      </c>
      <c r="CO732" s="16" t="str">
        <f>IF(Wedstrijden!AR729="x","A","")</f>
        <v/>
      </c>
      <c r="CP732" s="16" t="str">
        <f>IF(Wedstrijden!AS729="x","BB","")</f>
        <v/>
      </c>
      <c r="CQ732" s="16" t="str">
        <f>IF(Wedstrijden!AT729="x","B","")</f>
        <v/>
      </c>
      <c r="CR732" s="16" t="str">
        <f>IF(Wedstrijden!AU729="x","L","")</f>
        <v/>
      </c>
      <c r="CS732" s="16" t="str">
        <f>IF(Wedstrijden!AV729="x","M","")</f>
        <v/>
      </c>
      <c r="CT732" s="16" t="str">
        <f>IF(Wedstrijden!AW729="x","Z","")</f>
        <v/>
      </c>
      <c r="CU732" s="16" t="str">
        <f>IF(Wedstrijden!BA729="x","ZZ","")</f>
        <v/>
      </c>
      <c r="CV732" s="16" t="str">
        <f>IF(COUNTA(Wedstrijden!AH729:AO729)&lt;&gt;0,2,"")</f>
        <v/>
      </c>
      <c r="CW732" s="16" t="str">
        <f t="shared" si="69"/>
        <v/>
      </c>
      <c r="CX732" s="16" t="str">
        <f>IF(Wedstrijden!AH729="x","BB","")</f>
        <v/>
      </c>
      <c r="CY732" s="16" t="str">
        <f>IF(Wedstrijden!AI729="x","B","")</f>
        <v/>
      </c>
      <c r="CZ732" s="16" t="str">
        <f>IF(Wedstrijden!AJ729="x","L","")</f>
        <v/>
      </c>
      <c r="DA732" s="16" t="str">
        <f>IF(Wedstrijden!AK729="x","M","")</f>
        <v/>
      </c>
      <c r="DB732" s="16" t="str">
        <f>IF(Wedstrijden!AL729="x","Z","")</f>
        <v/>
      </c>
      <c r="DC732" s="16" t="str">
        <f>IF(Wedstrijden!AM729="x","ZZ","")</f>
        <v/>
      </c>
      <c r="DD732" s="16" t="str">
        <f>IF(Wedstrijden!AO729="x","1.40","")</f>
        <v/>
      </c>
      <c r="DE732" s="16" t="str">
        <f>IF(COUNTA(Wedstrijden!BC729:BE729)&lt;&gt;0,6,"")</f>
        <v/>
      </c>
      <c r="DF732" s="16" t="str">
        <f t="shared" si="70"/>
        <v/>
      </c>
      <c r="DG732" s="16" t="str">
        <f>IF(Wedstrijden!BC729="x","L","")</f>
        <v/>
      </c>
      <c r="DH732" s="16" t="str">
        <f>IF(Wedstrijden!BD729="x","M","")</f>
        <v/>
      </c>
      <c r="DI732" s="16" t="str">
        <f>IF(Wedstrijden!BE729="x","Z","")</f>
        <v/>
      </c>
      <c r="DJ732" s="16" t="str">
        <f>IF(Wedstrijden!BF729="x","Z","")</f>
        <v/>
      </c>
      <c r="DK732" s="16" t="str">
        <f>IF(COUNTA(Wedstrijden!BH729:BJ729)&lt;&gt;0,6,"")</f>
        <v/>
      </c>
      <c r="DL732" s="16" t="str">
        <f t="shared" si="71"/>
        <v/>
      </c>
      <c r="DM732" s="16" t="str">
        <f>IF(Wedstrijden!BH729="x","L","")</f>
        <v/>
      </c>
      <c r="DN732" s="16" t="str">
        <f>IF(Wedstrijden!BI729="x","M","")</f>
        <v/>
      </c>
      <c r="DO732" s="16" t="str">
        <f>IF(Wedstrijden!BJ729="x","Z","")</f>
        <v/>
      </c>
      <c r="DP732" s="16" t="str">
        <f>IF(Wedstrijden!BK729="x","Z","")</f>
        <v/>
      </c>
    </row>
    <row r="733" spans="1:120" ht="14.4" x14ac:dyDescent="0.3">
      <c r="A733" s="18">
        <f>Wedstrijden!A730</f>
        <v>0</v>
      </c>
      <c r="B733" s="16" t="str">
        <f>IFERROR(VLOOKUP(Wedstrijden!#REF!,#REF!,2,FALSE),"")</f>
        <v/>
      </c>
      <c r="C733" s="16">
        <f>Wedstrijden!E730</f>
        <v>0</v>
      </c>
      <c r="D733" s="16" t="str">
        <f>IFERROR(VLOOKUP(Wedstrijden!#REF!,#REF!,2,FALSE),"")</f>
        <v/>
      </c>
      <c r="E733" s="16" t="str">
        <f>IFERROR(VLOOKUP(Wedstrijden!#REF!,#REF!,5,FALSE),"")</f>
        <v/>
      </c>
      <c r="F733" s="16" t="e">
        <f>IF(Wedstrijden!#REF!&lt;&gt;"",Wedstrijden!#REF!,"")</f>
        <v>#REF!</v>
      </c>
      <c r="G733" s="16" t="e">
        <f>IF(Wedstrijden!#REF!="Indoor",1,0)</f>
        <v>#REF!</v>
      </c>
      <c r="H733" s="16" t="e">
        <f>Wedstrijden!#REF!</f>
        <v>#REF!</v>
      </c>
      <c r="I733" s="16" t="e">
        <f>IF(Wedstrijden!#REF!="Nee",0,IF(Wedstrijden!#REF!="Ja",1,""))</f>
        <v>#REF!</v>
      </c>
      <c r="J733" s="16" t="e">
        <f>IF(Wedstrijden!#REF!&lt;&gt;"",Wedstrijden!#REF!,"")</f>
        <v>#REF!</v>
      </c>
      <c r="BJ733" s="16" t="str">
        <f>IF(COUNTA(Wedstrijden!T730:AB730)&lt;&gt;0,1,"")</f>
        <v/>
      </c>
      <c r="BK733" s="16" t="str">
        <f t="shared" si="66"/>
        <v/>
      </c>
      <c r="BL733" s="16" t="e">
        <f>IF(Wedstrijden!#REF!="x","AA","")</f>
        <v>#REF!</v>
      </c>
      <c r="BM733" s="16" t="e">
        <f>IF(Wedstrijden!#REF!="x","A","")</f>
        <v>#REF!</v>
      </c>
      <c r="BN733" s="16" t="str">
        <f>IF(Wedstrijden!T730="x","B1","")</f>
        <v/>
      </c>
      <c r="BO733" s="16" t="e">
        <f>IF(Wedstrijden!#REF!="x","BB","")</f>
        <v>#REF!</v>
      </c>
      <c r="BP733" s="16" t="str">
        <f>IF(Wedstrijden!V730="x","B","")</f>
        <v/>
      </c>
      <c r="BQ733" s="16" t="str">
        <f>IF(Wedstrijden!W730="x","L1","")</f>
        <v/>
      </c>
      <c r="BR733" s="16" t="str">
        <f>IF(Wedstrijden!X730="x","L2","")</f>
        <v/>
      </c>
      <c r="BS733" s="16" t="str">
        <f>IF(Wedstrijden!Y730="x","M1","")</f>
        <v/>
      </c>
      <c r="BT733" s="16" t="str">
        <f>IF(Wedstrijden!Z730="x","M2","")</f>
        <v/>
      </c>
      <c r="BU733" s="16" t="str">
        <f>IF(Wedstrijden!AA730="x","Z1","")</f>
        <v/>
      </c>
      <c r="BV733" s="16" t="str">
        <f>IF(Wedstrijden!AB730="x","Z2","")</f>
        <v/>
      </c>
      <c r="BW733" s="16" t="str">
        <f>IF(COUNTA(Wedstrijden!K730:S730)&lt;&gt;0,1,"")</f>
        <v/>
      </c>
      <c r="BX733" s="16" t="str">
        <f t="shared" si="67"/>
        <v/>
      </c>
      <c r="BY733" s="16" t="str">
        <f>IF(Wedstrijden!K730="x","BB","")</f>
        <v/>
      </c>
      <c r="BZ733" s="16" t="str">
        <f>IF(Wedstrijden!L730="x","B","")</f>
        <v/>
      </c>
      <c r="CA733" s="16" t="str">
        <f>IF(Wedstrijden!M730="x","L1","")</f>
        <v/>
      </c>
      <c r="CB733" s="16" t="str">
        <f>IF(Wedstrijden!N730="x","L2","")</f>
        <v/>
      </c>
      <c r="CC733" s="16" t="str">
        <f>IF(Wedstrijden!O730="x","M1","")</f>
        <v/>
      </c>
      <c r="CD733" s="16" t="str">
        <f>IF(Wedstrijden!P730="x","M2","")</f>
        <v/>
      </c>
      <c r="CE733" s="16" t="str">
        <f>IF(Wedstrijden!Q730="x","Z1","")</f>
        <v/>
      </c>
      <c r="CF733" s="16" t="str">
        <f>IF(Wedstrijden!R730="x","Z2","")</f>
        <v/>
      </c>
      <c r="CG733" s="16" t="str">
        <f>IF(Wedstrijden!S730="x","ZZL","")</f>
        <v/>
      </c>
      <c r="CL733" s="16" t="str">
        <f>IF(COUNTA(Wedstrijden!AQ730:BA730)&lt;&gt;0,2,"")</f>
        <v/>
      </c>
      <c r="CM733" s="16" t="str">
        <f t="shared" si="68"/>
        <v/>
      </c>
      <c r="CN733" s="16" t="str">
        <f>IF(Wedstrijden!AQ730="x","AA","")</f>
        <v/>
      </c>
      <c r="CO733" s="16" t="str">
        <f>IF(Wedstrijden!AR730="x","A","")</f>
        <v/>
      </c>
      <c r="CP733" s="16" t="str">
        <f>IF(Wedstrijden!AS730="x","BB","")</f>
        <v/>
      </c>
      <c r="CQ733" s="16" t="str">
        <f>IF(Wedstrijden!AT730="x","B","")</f>
        <v/>
      </c>
      <c r="CR733" s="16" t="str">
        <f>IF(Wedstrijden!AU730="x","L","")</f>
        <v/>
      </c>
      <c r="CS733" s="16" t="str">
        <f>IF(Wedstrijden!AV730="x","M","")</f>
        <v/>
      </c>
      <c r="CT733" s="16" t="str">
        <f>IF(Wedstrijden!AW730="x","Z","")</f>
        <v/>
      </c>
      <c r="CU733" s="16" t="str">
        <f>IF(Wedstrijden!BA730="x","ZZ","")</f>
        <v/>
      </c>
      <c r="CV733" s="16" t="str">
        <f>IF(COUNTA(Wedstrijden!AH730:AO730)&lt;&gt;0,2,"")</f>
        <v/>
      </c>
      <c r="CW733" s="16" t="str">
        <f t="shared" si="69"/>
        <v/>
      </c>
      <c r="CX733" s="16" t="str">
        <f>IF(Wedstrijden!AH730="x","BB","")</f>
        <v/>
      </c>
      <c r="CY733" s="16" t="str">
        <f>IF(Wedstrijden!AI730="x","B","")</f>
        <v/>
      </c>
      <c r="CZ733" s="16" t="str">
        <f>IF(Wedstrijden!AJ730="x","L","")</f>
        <v/>
      </c>
      <c r="DA733" s="16" t="str">
        <f>IF(Wedstrijden!AK730="x","M","")</f>
        <v/>
      </c>
      <c r="DB733" s="16" t="str">
        <f>IF(Wedstrijden!AL730="x","Z","")</f>
        <v/>
      </c>
      <c r="DC733" s="16" t="str">
        <f>IF(Wedstrijden!AM730="x","ZZ","")</f>
        <v/>
      </c>
      <c r="DD733" s="16" t="str">
        <f>IF(Wedstrijden!AO730="x","1.40","")</f>
        <v/>
      </c>
      <c r="DE733" s="16" t="str">
        <f>IF(COUNTA(Wedstrijden!BC730:BE730)&lt;&gt;0,6,"")</f>
        <v/>
      </c>
      <c r="DF733" s="16" t="str">
        <f t="shared" si="70"/>
        <v/>
      </c>
      <c r="DG733" s="16" t="str">
        <f>IF(Wedstrijden!BC730="x","L","")</f>
        <v/>
      </c>
      <c r="DH733" s="16" t="str">
        <f>IF(Wedstrijden!BD730="x","M","")</f>
        <v/>
      </c>
      <c r="DI733" s="16" t="str">
        <f>IF(Wedstrijden!BE730="x","Z","")</f>
        <v/>
      </c>
      <c r="DJ733" s="16" t="str">
        <f>IF(Wedstrijden!BF730="x","Z","")</f>
        <v/>
      </c>
      <c r="DK733" s="16" t="str">
        <f>IF(COUNTA(Wedstrijden!BH730:BJ730)&lt;&gt;0,6,"")</f>
        <v/>
      </c>
      <c r="DL733" s="16" t="str">
        <f t="shared" si="71"/>
        <v/>
      </c>
      <c r="DM733" s="16" t="str">
        <f>IF(Wedstrijden!BH730="x","L","")</f>
        <v/>
      </c>
      <c r="DN733" s="16" t="str">
        <f>IF(Wedstrijden!BI730="x","M","")</f>
        <v/>
      </c>
      <c r="DO733" s="16" t="str">
        <f>IF(Wedstrijden!BJ730="x","Z","")</f>
        <v/>
      </c>
      <c r="DP733" s="16" t="str">
        <f>IF(Wedstrijden!BK730="x","Z","")</f>
        <v/>
      </c>
    </row>
    <row r="734" spans="1:120" ht="14.4" x14ac:dyDescent="0.3">
      <c r="A734" s="18">
        <f>Wedstrijden!A731</f>
        <v>0</v>
      </c>
      <c r="B734" s="16" t="str">
        <f>IFERROR(VLOOKUP(Wedstrijden!#REF!,#REF!,2,FALSE),"")</f>
        <v/>
      </c>
      <c r="C734" s="16">
        <f>Wedstrijden!E731</f>
        <v>0</v>
      </c>
      <c r="D734" s="16" t="str">
        <f>IFERROR(VLOOKUP(Wedstrijden!#REF!,#REF!,2,FALSE),"")</f>
        <v/>
      </c>
      <c r="E734" s="16" t="str">
        <f>IFERROR(VLOOKUP(Wedstrijden!#REF!,#REF!,5,FALSE),"")</f>
        <v/>
      </c>
      <c r="F734" s="16" t="e">
        <f>IF(Wedstrijden!#REF!&lt;&gt;"",Wedstrijden!#REF!,"")</f>
        <v>#REF!</v>
      </c>
      <c r="G734" s="16" t="e">
        <f>IF(Wedstrijden!#REF!="Indoor",1,0)</f>
        <v>#REF!</v>
      </c>
      <c r="H734" s="16" t="e">
        <f>Wedstrijden!#REF!</f>
        <v>#REF!</v>
      </c>
      <c r="I734" s="16" t="e">
        <f>IF(Wedstrijden!#REF!="Nee",0,IF(Wedstrijden!#REF!="Ja",1,""))</f>
        <v>#REF!</v>
      </c>
      <c r="J734" s="16" t="e">
        <f>IF(Wedstrijden!#REF!&lt;&gt;"",Wedstrijden!#REF!,"")</f>
        <v>#REF!</v>
      </c>
      <c r="BJ734" s="16" t="str">
        <f>IF(COUNTA(Wedstrijden!T731:AB731)&lt;&gt;0,1,"")</f>
        <v/>
      </c>
      <c r="BK734" s="16" t="str">
        <f t="shared" si="66"/>
        <v/>
      </c>
      <c r="BL734" s="16" t="e">
        <f>IF(Wedstrijden!#REF!="x","AA","")</f>
        <v>#REF!</v>
      </c>
      <c r="BM734" s="16" t="e">
        <f>IF(Wedstrijden!#REF!="x","A","")</f>
        <v>#REF!</v>
      </c>
      <c r="BN734" s="16" t="str">
        <f>IF(Wedstrijden!T731="x","B1","")</f>
        <v/>
      </c>
      <c r="BO734" s="16" t="e">
        <f>IF(Wedstrijden!#REF!="x","BB","")</f>
        <v>#REF!</v>
      </c>
      <c r="BP734" s="16" t="str">
        <f>IF(Wedstrijden!V731="x","B","")</f>
        <v/>
      </c>
      <c r="BQ734" s="16" t="str">
        <f>IF(Wedstrijden!W731="x","L1","")</f>
        <v/>
      </c>
      <c r="BR734" s="16" t="str">
        <f>IF(Wedstrijden!X731="x","L2","")</f>
        <v/>
      </c>
      <c r="BS734" s="16" t="str">
        <f>IF(Wedstrijden!Y731="x","M1","")</f>
        <v/>
      </c>
      <c r="BT734" s="16" t="str">
        <f>IF(Wedstrijden!Z731="x","M2","")</f>
        <v/>
      </c>
      <c r="BU734" s="16" t="str">
        <f>IF(Wedstrijden!AA731="x","Z1","")</f>
        <v/>
      </c>
      <c r="BV734" s="16" t="str">
        <f>IF(Wedstrijden!AB731="x","Z2","")</f>
        <v/>
      </c>
      <c r="BW734" s="16" t="str">
        <f>IF(COUNTA(Wedstrijden!K731:S731)&lt;&gt;0,1,"")</f>
        <v/>
      </c>
      <c r="BX734" s="16" t="str">
        <f t="shared" si="67"/>
        <v/>
      </c>
      <c r="BY734" s="16" t="str">
        <f>IF(Wedstrijden!K731="x","BB","")</f>
        <v/>
      </c>
      <c r="BZ734" s="16" t="str">
        <f>IF(Wedstrijden!L731="x","B","")</f>
        <v/>
      </c>
      <c r="CA734" s="16" t="str">
        <f>IF(Wedstrijden!M731="x","L1","")</f>
        <v/>
      </c>
      <c r="CB734" s="16" t="str">
        <f>IF(Wedstrijden!N731="x","L2","")</f>
        <v/>
      </c>
      <c r="CC734" s="16" t="str">
        <f>IF(Wedstrijden!O731="x","M1","")</f>
        <v/>
      </c>
      <c r="CD734" s="16" t="str">
        <f>IF(Wedstrijden!P731="x","M2","")</f>
        <v/>
      </c>
      <c r="CE734" s="16" t="str">
        <f>IF(Wedstrijden!Q731="x","Z1","")</f>
        <v/>
      </c>
      <c r="CF734" s="16" t="str">
        <f>IF(Wedstrijden!R731="x","Z2","")</f>
        <v/>
      </c>
      <c r="CG734" s="16" t="str">
        <f>IF(Wedstrijden!S731="x","ZZL","")</f>
        <v/>
      </c>
      <c r="CL734" s="16" t="str">
        <f>IF(COUNTA(Wedstrijden!AQ731:BA731)&lt;&gt;0,2,"")</f>
        <v/>
      </c>
      <c r="CM734" s="16" t="str">
        <f t="shared" si="68"/>
        <v/>
      </c>
      <c r="CN734" s="16" t="str">
        <f>IF(Wedstrijden!AQ731="x","AA","")</f>
        <v/>
      </c>
      <c r="CO734" s="16" t="str">
        <f>IF(Wedstrijden!AR731="x","A","")</f>
        <v/>
      </c>
      <c r="CP734" s="16" t="str">
        <f>IF(Wedstrijden!AS731="x","BB","")</f>
        <v/>
      </c>
      <c r="CQ734" s="16" t="str">
        <f>IF(Wedstrijden!AT731="x","B","")</f>
        <v/>
      </c>
      <c r="CR734" s="16" t="str">
        <f>IF(Wedstrijden!AU731="x","L","")</f>
        <v/>
      </c>
      <c r="CS734" s="16" t="str">
        <f>IF(Wedstrijden!AV731="x","M","")</f>
        <v/>
      </c>
      <c r="CT734" s="16" t="str">
        <f>IF(Wedstrijden!AW731="x","Z","")</f>
        <v/>
      </c>
      <c r="CU734" s="16" t="str">
        <f>IF(Wedstrijden!BA731="x","ZZ","")</f>
        <v/>
      </c>
      <c r="CV734" s="16" t="str">
        <f>IF(COUNTA(Wedstrijden!AH731:AO731)&lt;&gt;0,2,"")</f>
        <v/>
      </c>
      <c r="CW734" s="16" t="str">
        <f t="shared" si="69"/>
        <v/>
      </c>
      <c r="CX734" s="16" t="str">
        <f>IF(Wedstrijden!AH731="x","BB","")</f>
        <v/>
      </c>
      <c r="CY734" s="16" t="str">
        <f>IF(Wedstrijden!AI731="x","B","")</f>
        <v/>
      </c>
      <c r="CZ734" s="16" t="str">
        <f>IF(Wedstrijden!AJ731="x","L","")</f>
        <v/>
      </c>
      <c r="DA734" s="16" t="str">
        <f>IF(Wedstrijden!AK731="x","M","")</f>
        <v/>
      </c>
      <c r="DB734" s="16" t="str">
        <f>IF(Wedstrijden!AL731="x","Z","")</f>
        <v/>
      </c>
      <c r="DC734" s="16" t="str">
        <f>IF(Wedstrijden!AM731="x","ZZ","")</f>
        <v/>
      </c>
      <c r="DD734" s="16" t="str">
        <f>IF(Wedstrijden!AO731="x","1.40","")</f>
        <v/>
      </c>
      <c r="DE734" s="16" t="str">
        <f>IF(COUNTA(Wedstrijden!BC731:BE731)&lt;&gt;0,6,"")</f>
        <v/>
      </c>
      <c r="DF734" s="16" t="str">
        <f t="shared" si="70"/>
        <v/>
      </c>
      <c r="DG734" s="16" t="str">
        <f>IF(Wedstrijden!BC731="x","L","")</f>
        <v/>
      </c>
      <c r="DH734" s="16" t="str">
        <f>IF(Wedstrijden!BD731="x","M","")</f>
        <v/>
      </c>
      <c r="DI734" s="16" t="str">
        <f>IF(Wedstrijden!BE731="x","Z","")</f>
        <v/>
      </c>
      <c r="DJ734" s="16" t="str">
        <f>IF(Wedstrijden!BF731="x","Z","")</f>
        <v/>
      </c>
      <c r="DK734" s="16" t="str">
        <f>IF(COUNTA(Wedstrijden!BH731:BJ731)&lt;&gt;0,6,"")</f>
        <v/>
      </c>
      <c r="DL734" s="16" t="str">
        <f t="shared" si="71"/>
        <v/>
      </c>
      <c r="DM734" s="16" t="str">
        <f>IF(Wedstrijden!BH731="x","L","")</f>
        <v/>
      </c>
      <c r="DN734" s="16" t="str">
        <f>IF(Wedstrijden!BI731="x","M","")</f>
        <v/>
      </c>
      <c r="DO734" s="16" t="str">
        <f>IF(Wedstrijden!BJ731="x","Z","")</f>
        <v/>
      </c>
      <c r="DP734" s="16" t="str">
        <f>IF(Wedstrijden!BK731="x","Z","")</f>
        <v/>
      </c>
    </row>
    <row r="735" spans="1:120" ht="14.4" x14ac:dyDescent="0.3">
      <c r="A735" s="18">
        <f>Wedstrijden!A732</f>
        <v>0</v>
      </c>
      <c r="B735" s="16" t="str">
        <f>IFERROR(VLOOKUP(Wedstrijden!#REF!,#REF!,2,FALSE),"")</f>
        <v/>
      </c>
      <c r="C735" s="16">
        <f>Wedstrijden!E732</f>
        <v>0</v>
      </c>
      <c r="D735" s="16" t="str">
        <f>IFERROR(VLOOKUP(Wedstrijden!#REF!,#REF!,2,FALSE),"")</f>
        <v/>
      </c>
      <c r="E735" s="16" t="str">
        <f>IFERROR(VLOOKUP(Wedstrijden!#REF!,#REF!,5,FALSE),"")</f>
        <v/>
      </c>
      <c r="F735" s="16" t="e">
        <f>IF(Wedstrijden!#REF!&lt;&gt;"",Wedstrijden!#REF!,"")</f>
        <v>#REF!</v>
      </c>
      <c r="G735" s="16" t="e">
        <f>IF(Wedstrijden!#REF!="Indoor",1,0)</f>
        <v>#REF!</v>
      </c>
      <c r="H735" s="16" t="e">
        <f>Wedstrijden!#REF!</f>
        <v>#REF!</v>
      </c>
      <c r="I735" s="16" t="e">
        <f>IF(Wedstrijden!#REF!="Nee",0,IF(Wedstrijden!#REF!="Ja",1,""))</f>
        <v>#REF!</v>
      </c>
      <c r="J735" s="16" t="e">
        <f>IF(Wedstrijden!#REF!&lt;&gt;"",Wedstrijden!#REF!,"")</f>
        <v>#REF!</v>
      </c>
      <c r="BJ735" s="16" t="str">
        <f>IF(COUNTA(Wedstrijden!T732:AB732)&lt;&gt;0,1,"")</f>
        <v/>
      </c>
      <c r="BK735" s="16" t="str">
        <f t="shared" si="66"/>
        <v/>
      </c>
      <c r="BL735" s="16" t="e">
        <f>IF(Wedstrijden!#REF!="x","AA","")</f>
        <v>#REF!</v>
      </c>
      <c r="BM735" s="16" t="e">
        <f>IF(Wedstrijden!#REF!="x","A","")</f>
        <v>#REF!</v>
      </c>
      <c r="BN735" s="16" t="str">
        <f>IF(Wedstrijden!T732="x","B1","")</f>
        <v/>
      </c>
      <c r="BO735" s="16" t="e">
        <f>IF(Wedstrijden!#REF!="x","BB","")</f>
        <v>#REF!</v>
      </c>
      <c r="BP735" s="16" t="str">
        <f>IF(Wedstrijden!V732="x","B","")</f>
        <v/>
      </c>
      <c r="BQ735" s="16" t="str">
        <f>IF(Wedstrijden!W732="x","L1","")</f>
        <v/>
      </c>
      <c r="BR735" s="16" t="str">
        <f>IF(Wedstrijden!X732="x","L2","")</f>
        <v/>
      </c>
      <c r="BS735" s="16" t="str">
        <f>IF(Wedstrijden!Y732="x","M1","")</f>
        <v/>
      </c>
      <c r="BT735" s="16" t="str">
        <f>IF(Wedstrijden!Z732="x","M2","")</f>
        <v/>
      </c>
      <c r="BU735" s="16" t="str">
        <f>IF(Wedstrijden!AA732="x","Z1","")</f>
        <v/>
      </c>
      <c r="BV735" s="16" t="str">
        <f>IF(Wedstrijden!AB732="x","Z2","")</f>
        <v/>
      </c>
      <c r="BW735" s="16" t="str">
        <f>IF(COUNTA(Wedstrijden!K732:S732)&lt;&gt;0,1,"")</f>
        <v/>
      </c>
      <c r="BX735" s="16" t="str">
        <f t="shared" si="67"/>
        <v/>
      </c>
      <c r="BY735" s="16" t="str">
        <f>IF(Wedstrijden!K732="x","BB","")</f>
        <v/>
      </c>
      <c r="BZ735" s="16" t="str">
        <f>IF(Wedstrijden!L732="x","B","")</f>
        <v/>
      </c>
      <c r="CA735" s="16" t="str">
        <f>IF(Wedstrijden!M732="x","L1","")</f>
        <v/>
      </c>
      <c r="CB735" s="16" t="str">
        <f>IF(Wedstrijden!N732="x","L2","")</f>
        <v/>
      </c>
      <c r="CC735" s="16" t="str">
        <f>IF(Wedstrijden!O732="x","M1","")</f>
        <v/>
      </c>
      <c r="CD735" s="16" t="str">
        <f>IF(Wedstrijden!P732="x","M2","")</f>
        <v/>
      </c>
      <c r="CE735" s="16" t="str">
        <f>IF(Wedstrijden!Q732="x","Z1","")</f>
        <v/>
      </c>
      <c r="CF735" s="16" t="str">
        <f>IF(Wedstrijden!R732="x","Z2","")</f>
        <v/>
      </c>
      <c r="CG735" s="16" t="str">
        <f>IF(Wedstrijden!S732="x","ZZL","")</f>
        <v/>
      </c>
      <c r="CL735" s="16" t="str">
        <f>IF(COUNTA(Wedstrijden!AQ732:BA732)&lt;&gt;0,2,"")</f>
        <v/>
      </c>
      <c r="CM735" s="16" t="str">
        <f t="shared" si="68"/>
        <v/>
      </c>
      <c r="CN735" s="16" t="str">
        <f>IF(Wedstrijden!AQ732="x","AA","")</f>
        <v/>
      </c>
      <c r="CO735" s="16" t="str">
        <f>IF(Wedstrijden!AR732="x","A","")</f>
        <v/>
      </c>
      <c r="CP735" s="16" t="str">
        <f>IF(Wedstrijden!AS732="x","BB","")</f>
        <v/>
      </c>
      <c r="CQ735" s="16" t="str">
        <f>IF(Wedstrijden!AT732="x","B","")</f>
        <v/>
      </c>
      <c r="CR735" s="16" t="str">
        <f>IF(Wedstrijden!AU732="x","L","")</f>
        <v/>
      </c>
      <c r="CS735" s="16" t="str">
        <f>IF(Wedstrijden!AV732="x","M","")</f>
        <v/>
      </c>
      <c r="CT735" s="16" t="str">
        <f>IF(Wedstrijden!AW732="x","Z","")</f>
        <v/>
      </c>
      <c r="CU735" s="16" t="str">
        <f>IF(Wedstrijden!BA732="x","ZZ","")</f>
        <v/>
      </c>
      <c r="CV735" s="16" t="str">
        <f>IF(COUNTA(Wedstrijden!AH732:AO732)&lt;&gt;0,2,"")</f>
        <v/>
      </c>
      <c r="CW735" s="16" t="str">
        <f t="shared" si="69"/>
        <v/>
      </c>
      <c r="CX735" s="16" t="str">
        <f>IF(Wedstrijden!AH732="x","BB","")</f>
        <v/>
      </c>
      <c r="CY735" s="16" t="str">
        <f>IF(Wedstrijden!AI732="x","B","")</f>
        <v/>
      </c>
      <c r="CZ735" s="16" t="str">
        <f>IF(Wedstrijden!AJ732="x","L","")</f>
        <v/>
      </c>
      <c r="DA735" s="16" t="str">
        <f>IF(Wedstrijden!AK732="x","M","")</f>
        <v/>
      </c>
      <c r="DB735" s="16" t="str">
        <f>IF(Wedstrijden!AL732="x","Z","")</f>
        <v/>
      </c>
      <c r="DC735" s="16" t="str">
        <f>IF(Wedstrijden!AM732="x","ZZ","")</f>
        <v/>
      </c>
      <c r="DD735" s="16" t="str">
        <f>IF(Wedstrijden!AO732="x","1.40","")</f>
        <v/>
      </c>
      <c r="DE735" s="16" t="str">
        <f>IF(COUNTA(Wedstrijden!BC732:BE732)&lt;&gt;0,6,"")</f>
        <v/>
      </c>
      <c r="DF735" s="16" t="str">
        <f t="shared" si="70"/>
        <v/>
      </c>
      <c r="DG735" s="16" t="str">
        <f>IF(Wedstrijden!BC732="x","L","")</f>
        <v/>
      </c>
      <c r="DH735" s="16" t="str">
        <f>IF(Wedstrijden!BD732="x","M","")</f>
        <v/>
      </c>
      <c r="DI735" s="16" t="str">
        <f>IF(Wedstrijden!BE732="x","Z","")</f>
        <v/>
      </c>
      <c r="DJ735" s="16" t="str">
        <f>IF(Wedstrijden!BF732="x","Z","")</f>
        <v/>
      </c>
      <c r="DK735" s="16" t="str">
        <f>IF(COUNTA(Wedstrijden!BH732:BJ732)&lt;&gt;0,6,"")</f>
        <v/>
      </c>
      <c r="DL735" s="16" t="str">
        <f t="shared" si="71"/>
        <v/>
      </c>
      <c r="DM735" s="16" t="str">
        <f>IF(Wedstrijden!BH732="x","L","")</f>
        <v/>
      </c>
      <c r="DN735" s="16" t="str">
        <f>IF(Wedstrijden!BI732="x","M","")</f>
        <v/>
      </c>
      <c r="DO735" s="16" t="str">
        <f>IF(Wedstrijden!BJ732="x","Z","")</f>
        <v/>
      </c>
      <c r="DP735" s="16" t="str">
        <f>IF(Wedstrijden!BK732="x","Z","")</f>
        <v/>
      </c>
    </row>
    <row r="736" spans="1:120" ht="14.4" x14ac:dyDescent="0.3">
      <c r="A736" s="18">
        <f>Wedstrijden!A733</f>
        <v>0</v>
      </c>
      <c r="B736" s="16" t="str">
        <f>IFERROR(VLOOKUP(Wedstrijden!#REF!,#REF!,2,FALSE),"")</f>
        <v/>
      </c>
      <c r="C736" s="16">
        <f>Wedstrijden!E733</f>
        <v>0</v>
      </c>
      <c r="D736" s="16" t="str">
        <f>IFERROR(VLOOKUP(Wedstrijden!#REF!,#REF!,2,FALSE),"")</f>
        <v/>
      </c>
      <c r="E736" s="16" t="str">
        <f>IFERROR(VLOOKUP(Wedstrijden!#REF!,#REF!,5,FALSE),"")</f>
        <v/>
      </c>
      <c r="F736" s="16" t="e">
        <f>IF(Wedstrijden!#REF!&lt;&gt;"",Wedstrijden!#REF!,"")</f>
        <v>#REF!</v>
      </c>
      <c r="G736" s="16" t="e">
        <f>IF(Wedstrijden!#REF!="Indoor",1,0)</f>
        <v>#REF!</v>
      </c>
      <c r="H736" s="16" t="e">
        <f>Wedstrijden!#REF!</f>
        <v>#REF!</v>
      </c>
      <c r="I736" s="16" t="e">
        <f>IF(Wedstrijden!#REF!="Nee",0,IF(Wedstrijden!#REF!="Ja",1,""))</f>
        <v>#REF!</v>
      </c>
      <c r="J736" s="16" t="e">
        <f>IF(Wedstrijden!#REF!&lt;&gt;"",Wedstrijden!#REF!,"")</f>
        <v>#REF!</v>
      </c>
      <c r="BJ736" s="16" t="str">
        <f>IF(COUNTA(Wedstrijden!T733:AB733)&lt;&gt;0,1,"")</f>
        <v/>
      </c>
      <c r="BK736" s="16" t="str">
        <f t="shared" si="66"/>
        <v/>
      </c>
      <c r="BL736" s="16" t="e">
        <f>IF(Wedstrijden!#REF!="x","AA","")</f>
        <v>#REF!</v>
      </c>
      <c r="BM736" s="16" t="e">
        <f>IF(Wedstrijden!#REF!="x","A","")</f>
        <v>#REF!</v>
      </c>
      <c r="BN736" s="16" t="str">
        <f>IF(Wedstrijden!T733="x","B1","")</f>
        <v/>
      </c>
      <c r="BO736" s="16" t="e">
        <f>IF(Wedstrijden!#REF!="x","BB","")</f>
        <v>#REF!</v>
      </c>
      <c r="BP736" s="16" t="str">
        <f>IF(Wedstrijden!V733="x","B","")</f>
        <v/>
      </c>
      <c r="BQ736" s="16" t="str">
        <f>IF(Wedstrijden!W733="x","L1","")</f>
        <v/>
      </c>
      <c r="BR736" s="16" t="str">
        <f>IF(Wedstrijden!X733="x","L2","")</f>
        <v/>
      </c>
      <c r="BS736" s="16" t="str">
        <f>IF(Wedstrijden!Y733="x","M1","")</f>
        <v/>
      </c>
      <c r="BT736" s="16" t="str">
        <f>IF(Wedstrijden!Z733="x","M2","")</f>
        <v/>
      </c>
      <c r="BU736" s="16" t="str">
        <f>IF(Wedstrijden!AA733="x","Z1","")</f>
        <v/>
      </c>
      <c r="BV736" s="16" t="str">
        <f>IF(Wedstrijden!AB733="x","Z2","")</f>
        <v/>
      </c>
      <c r="BW736" s="16" t="str">
        <f>IF(COUNTA(Wedstrijden!K733:S733)&lt;&gt;0,1,"")</f>
        <v/>
      </c>
      <c r="BX736" s="16" t="str">
        <f t="shared" si="67"/>
        <v/>
      </c>
      <c r="BY736" s="16" t="str">
        <f>IF(Wedstrijden!K733="x","BB","")</f>
        <v/>
      </c>
      <c r="BZ736" s="16" t="str">
        <f>IF(Wedstrijden!L733="x","B","")</f>
        <v/>
      </c>
      <c r="CA736" s="16" t="str">
        <f>IF(Wedstrijden!M733="x","L1","")</f>
        <v/>
      </c>
      <c r="CB736" s="16" t="str">
        <f>IF(Wedstrijden!N733="x","L2","")</f>
        <v/>
      </c>
      <c r="CC736" s="16" t="str">
        <f>IF(Wedstrijden!O733="x","M1","")</f>
        <v/>
      </c>
      <c r="CD736" s="16" t="str">
        <f>IF(Wedstrijden!P733="x","M2","")</f>
        <v/>
      </c>
      <c r="CE736" s="16" t="str">
        <f>IF(Wedstrijden!Q733="x","Z1","")</f>
        <v/>
      </c>
      <c r="CF736" s="16" t="str">
        <f>IF(Wedstrijden!R733="x","Z2","")</f>
        <v/>
      </c>
      <c r="CG736" s="16" t="str">
        <f>IF(Wedstrijden!S733="x","ZZL","")</f>
        <v/>
      </c>
      <c r="CL736" s="16" t="str">
        <f>IF(COUNTA(Wedstrijden!AQ733:BA733)&lt;&gt;0,2,"")</f>
        <v/>
      </c>
      <c r="CM736" s="16" t="str">
        <f t="shared" si="68"/>
        <v/>
      </c>
      <c r="CN736" s="16" t="str">
        <f>IF(Wedstrijden!AQ733="x","AA","")</f>
        <v/>
      </c>
      <c r="CO736" s="16" t="str">
        <f>IF(Wedstrijden!AR733="x","A","")</f>
        <v/>
      </c>
      <c r="CP736" s="16" t="str">
        <f>IF(Wedstrijden!AS733="x","BB","")</f>
        <v/>
      </c>
      <c r="CQ736" s="16" t="str">
        <f>IF(Wedstrijden!AT733="x","B","")</f>
        <v/>
      </c>
      <c r="CR736" s="16" t="str">
        <f>IF(Wedstrijden!AU733="x","L","")</f>
        <v/>
      </c>
      <c r="CS736" s="16" t="str">
        <f>IF(Wedstrijden!AV733="x","M","")</f>
        <v/>
      </c>
      <c r="CT736" s="16" t="str">
        <f>IF(Wedstrijden!AW733="x","Z","")</f>
        <v/>
      </c>
      <c r="CU736" s="16" t="str">
        <f>IF(Wedstrijden!BA733="x","ZZ","")</f>
        <v/>
      </c>
      <c r="CV736" s="16" t="str">
        <f>IF(COUNTA(Wedstrijden!AH733:AO733)&lt;&gt;0,2,"")</f>
        <v/>
      </c>
      <c r="CW736" s="16" t="str">
        <f t="shared" si="69"/>
        <v/>
      </c>
      <c r="CX736" s="16" t="str">
        <f>IF(Wedstrijden!AH733="x","BB","")</f>
        <v/>
      </c>
      <c r="CY736" s="16" t="str">
        <f>IF(Wedstrijden!AI733="x","B","")</f>
        <v/>
      </c>
      <c r="CZ736" s="16" t="str">
        <f>IF(Wedstrijden!AJ733="x","L","")</f>
        <v/>
      </c>
      <c r="DA736" s="16" t="str">
        <f>IF(Wedstrijden!AK733="x","M","")</f>
        <v/>
      </c>
      <c r="DB736" s="16" t="str">
        <f>IF(Wedstrijden!AL733="x","Z","")</f>
        <v/>
      </c>
      <c r="DC736" s="16" t="str">
        <f>IF(Wedstrijden!AM733="x","ZZ","")</f>
        <v/>
      </c>
      <c r="DD736" s="16" t="str">
        <f>IF(Wedstrijden!AO733="x","1.40","")</f>
        <v/>
      </c>
      <c r="DE736" s="16" t="str">
        <f>IF(COUNTA(Wedstrijden!BC733:BE733)&lt;&gt;0,6,"")</f>
        <v/>
      </c>
      <c r="DF736" s="16" t="str">
        <f t="shared" si="70"/>
        <v/>
      </c>
      <c r="DG736" s="16" t="str">
        <f>IF(Wedstrijden!BC733="x","L","")</f>
        <v/>
      </c>
      <c r="DH736" s="16" t="str">
        <f>IF(Wedstrijden!BD733="x","M","")</f>
        <v/>
      </c>
      <c r="DI736" s="16" t="str">
        <f>IF(Wedstrijden!BE733="x","Z","")</f>
        <v/>
      </c>
      <c r="DJ736" s="16" t="str">
        <f>IF(Wedstrijden!BF733="x","Z","")</f>
        <v/>
      </c>
      <c r="DK736" s="16" t="str">
        <f>IF(COUNTA(Wedstrijden!BH733:BJ733)&lt;&gt;0,6,"")</f>
        <v/>
      </c>
      <c r="DL736" s="16" t="str">
        <f t="shared" si="71"/>
        <v/>
      </c>
      <c r="DM736" s="16" t="str">
        <f>IF(Wedstrijden!BH733="x","L","")</f>
        <v/>
      </c>
      <c r="DN736" s="16" t="str">
        <f>IF(Wedstrijden!BI733="x","M","")</f>
        <v/>
      </c>
      <c r="DO736" s="16" t="str">
        <f>IF(Wedstrijden!BJ733="x","Z","")</f>
        <v/>
      </c>
      <c r="DP736" s="16" t="str">
        <f>IF(Wedstrijden!BK733="x","Z","")</f>
        <v/>
      </c>
    </row>
    <row r="737" spans="1:120" ht="14.4" x14ac:dyDescent="0.3">
      <c r="A737" s="18">
        <f>Wedstrijden!A734</f>
        <v>0</v>
      </c>
      <c r="B737" s="16" t="str">
        <f>IFERROR(VLOOKUP(Wedstrijden!#REF!,#REF!,2,FALSE),"")</f>
        <v/>
      </c>
      <c r="C737" s="16">
        <f>Wedstrijden!E734</f>
        <v>0</v>
      </c>
      <c r="D737" s="16" t="str">
        <f>IFERROR(VLOOKUP(Wedstrijden!#REF!,#REF!,2,FALSE),"")</f>
        <v/>
      </c>
      <c r="E737" s="16" t="str">
        <f>IFERROR(VLOOKUP(Wedstrijden!#REF!,#REF!,5,FALSE),"")</f>
        <v/>
      </c>
      <c r="F737" s="16" t="e">
        <f>IF(Wedstrijden!#REF!&lt;&gt;"",Wedstrijden!#REF!,"")</f>
        <v>#REF!</v>
      </c>
      <c r="G737" s="16" t="e">
        <f>IF(Wedstrijden!#REF!="Indoor",1,0)</f>
        <v>#REF!</v>
      </c>
      <c r="H737" s="16" t="e">
        <f>Wedstrijden!#REF!</f>
        <v>#REF!</v>
      </c>
      <c r="I737" s="16" t="e">
        <f>IF(Wedstrijden!#REF!="Nee",0,IF(Wedstrijden!#REF!="Ja",1,""))</f>
        <v>#REF!</v>
      </c>
      <c r="J737" s="16" t="e">
        <f>IF(Wedstrijden!#REF!&lt;&gt;"",Wedstrijden!#REF!,"")</f>
        <v>#REF!</v>
      </c>
      <c r="BJ737" s="16" t="str">
        <f>IF(COUNTA(Wedstrijden!T734:AB734)&lt;&gt;0,1,"")</f>
        <v/>
      </c>
      <c r="BK737" s="16" t="str">
        <f t="shared" si="66"/>
        <v/>
      </c>
      <c r="BL737" s="16" t="e">
        <f>IF(Wedstrijden!#REF!="x","AA","")</f>
        <v>#REF!</v>
      </c>
      <c r="BM737" s="16" t="e">
        <f>IF(Wedstrijden!#REF!="x","A","")</f>
        <v>#REF!</v>
      </c>
      <c r="BN737" s="16" t="str">
        <f>IF(Wedstrijden!T734="x","B1","")</f>
        <v/>
      </c>
      <c r="BO737" s="16" t="e">
        <f>IF(Wedstrijden!#REF!="x","BB","")</f>
        <v>#REF!</v>
      </c>
      <c r="BP737" s="16" t="str">
        <f>IF(Wedstrijden!V734="x","B","")</f>
        <v/>
      </c>
      <c r="BQ737" s="16" t="str">
        <f>IF(Wedstrijden!W734="x","L1","")</f>
        <v/>
      </c>
      <c r="BR737" s="16" t="str">
        <f>IF(Wedstrijden!X734="x","L2","")</f>
        <v/>
      </c>
      <c r="BS737" s="16" t="str">
        <f>IF(Wedstrijden!Y734="x","M1","")</f>
        <v/>
      </c>
      <c r="BT737" s="16" t="str">
        <f>IF(Wedstrijden!Z734="x","M2","")</f>
        <v/>
      </c>
      <c r="BU737" s="16" t="str">
        <f>IF(Wedstrijden!AA734="x","Z1","")</f>
        <v/>
      </c>
      <c r="BV737" s="16" t="str">
        <f>IF(Wedstrijden!AB734="x","Z2","")</f>
        <v/>
      </c>
      <c r="BW737" s="16" t="str">
        <f>IF(COUNTA(Wedstrijden!K734:S734)&lt;&gt;0,1,"")</f>
        <v/>
      </c>
      <c r="BX737" s="16" t="str">
        <f t="shared" si="67"/>
        <v/>
      </c>
      <c r="BY737" s="16" t="str">
        <f>IF(Wedstrijden!K734="x","BB","")</f>
        <v/>
      </c>
      <c r="BZ737" s="16" t="str">
        <f>IF(Wedstrijden!L734="x","B","")</f>
        <v/>
      </c>
      <c r="CA737" s="16" t="str">
        <f>IF(Wedstrijden!M734="x","L1","")</f>
        <v/>
      </c>
      <c r="CB737" s="16" t="str">
        <f>IF(Wedstrijden!N734="x","L2","")</f>
        <v/>
      </c>
      <c r="CC737" s="16" t="str">
        <f>IF(Wedstrijden!O734="x","M1","")</f>
        <v/>
      </c>
      <c r="CD737" s="16" t="str">
        <f>IF(Wedstrijden!P734="x","M2","")</f>
        <v/>
      </c>
      <c r="CE737" s="16" t="str">
        <f>IF(Wedstrijden!Q734="x","Z1","")</f>
        <v/>
      </c>
      <c r="CF737" s="16" t="str">
        <f>IF(Wedstrijden!R734="x","Z2","")</f>
        <v/>
      </c>
      <c r="CG737" s="16" t="str">
        <f>IF(Wedstrijden!S734="x","ZZL","")</f>
        <v/>
      </c>
      <c r="CL737" s="16" t="str">
        <f>IF(COUNTA(Wedstrijden!AQ734:BA734)&lt;&gt;0,2,"")</f>
        <v/>
      </c>
      <c r="CM737" s="16" t="str">
        <f t="shared" si="68"/>
        <v/>
      </c>
      <c r="CN737" s="16" t="str">
        <f>IF(Wedstrijden!AQ734="x","AA","")</f>
        <v/>
      </c>
      <c r="CO737" s="16" t="str">
        <f>IF(Wedstrijden!AR734="x","A","")</f>
        <v/>
      </c>
      <c r="CP737" s="16" t="str">
        <f>IF(Wedstrijden!AS734="x","BB","")</f>
        <v/>
      </c>
      <c r="CQ737" s="16" t="str">
        <f>IF(Wedstrijden!AT734="x","B","")</f>
        <v/>
      </c>
      <c r="CR737" s="16" t="str">
        <f>IF(Wedstrijden!AU734="x","L","")</f>
        <v/>
      </c>
      <c r="CS737" s="16" t="str">
        <f>IF(Wedstrijden!AV734="x","M","")</f>
        <v/>
      </c>
      <c r="CT737" s="16" t="str">
        <f>IF(Wedstrijden!AW734="x","Z","")</f>
        <v/>
      </c>
      <c r="CU737" s="16" t="str">
        <f>IF(Wedstrijden!BA734="x","ZZ","")</f>
        <v/>
      </c>
      <c r="CV737" s="16" t="str">
        <f>IF(COUNTA(Wedstrijden!AH734:AO734)&lt;&gt;0,2,"")</f>
        <v/>
      </c>
      <c r="CW737" s="16" t="str">
        <f t="shared" si="69"/>
        <v/>
      </c>
      <c r="CX737" s="16" t="str">
        <f>IF(Wedstrijden!AH734="x","BB","")</f>
        <v/>
      </c>
      <c r="CY737" s="16" t="str">
        <f>IF(Wedstrijden!AI734="x","B","")</f>
        <v/>
      </c>
      <c r="CZ737" s="16" t="str">
        <f>IF(Wedstrijden!AJ734="x","L","")</f>
        <v/>
      </c>
      <c r="DA737" s="16" t="str">
        <f>IF(Wedstrijden!AK734="x","M","")</f>
        <v/>
      </c>
      <c r="DB737" s="16" t="str">
        <f>IF(Wedstrijden!AL734="x","Z","")</f>
        <v/>
      </c>
      <c r="DC737" s="16" t="str">
        <f>IF(Wedstrijden!AM734="x","ZZ","")</f>
        <v/>
      </c>
      <c r="DD737" s="16" t="str">
        <f>IF(Wedstrijden!AO734="x","1.40","")</f>
        <v/>
      </c>
      <c r="DE737" s="16" t="str">
        <f>IF(COUNTA(Wedstrijden!BC734:BE734)&lt;&gt;0,6,"")</f>
        <v/>
      </c>
      <c r="DF737" s="16" t="str">
        <f t="shared" si="70"/>
        <v/>
      </c>
      <c r="DG737" s="16" t="str">
        <f>IF(Wedstrijden!BC734="x","L","")</f>
        <v/>
      </c>
      <c r="DH737" s="16" t="str">
        <f>IF(Wedstrijden!BD734="x","M","")</f>
        <v/>
      </c>
      <c r="DI737" s="16" t="str">
        <f>IF(Wedstrijden!BE734="x","Z","")</f>
        <v/>
      </c>
      <c r="DJ737" s="16" t="str">
        <f>IF(Wedstrijden!BF734="x","Z","")</f>
        <v/>
      </c>
      <c r="DK737" s="16" t="str">
        <f>IF(COUNTA(Wedstrijden!BH734:BJ734)&lt;&gt;0,6,"")</f>
        <v/>
      </c>
      <c r="DL737" s="16" t="str">
        <f t="shared" si="71"/>
        <v/>
      </c>
      <c r="DM737" s="16" t="str">
        <f>IF(Wedstrijden!BH734="x","L","")</f>
        <v/>
      </c>
      <c r="DN737" s="16" t="str">
        <f>IF(Wedstrijden!BI734="x","M","")</f>
        <v/>
      </c>
      <c r="DO737" s="16" t="str">
        <f>IF(Wedstrijden!BJ734="x","Z","")</f>
        <v/>
      </c>
      <c r="DP737" s="16" t="str">
        <f>IF(Wedstrijden!BK734="x","Z","")</f>
        <v/>
      </c>
    </row>
    <row r="738" spans="1:120" ht="14.4" x14ac:dyDescent="0.3">
      <c r="A738" s="18">
        <f>Wedstrijden!A735</f>
        <v>0</v>
      </c>
      <c r="B738" s="16" t="str">
        <f>IFERROR(VLOOKUP(Wedstrijden!#REF!,#REF!,2,FALSE),"")</f>
        <v/>
      </c>
      <c r="C738" s="16">
        <f>Wedstrijden!E735</f>
        <v>0</v>
      </c>
      <c r="D738" s="16" t="str">
        <f>IFERROR(VLOOKUP(Wedstrijden!#REF!,#REF!,2,FALSE),"")</f>
        <v/>
      </c>
      <c r="E738" s="16" t="str">
        <f>IFERROR(VLOOKUP(Wedstrijden!#REF!,#REF!,5,FALSE),"")</f>
        <v/>
      </c>
      <c r="F738" s="16" t="e">
        <f>IF(Wedstrijden!#REF!&lt;&gt;"",Wedstrijden!#REF!,"")</f>
        <v>#REF!</v>
      </c>
      <c r="G738" s="16" t="e">
        <f>IF(Wedstrijden!#REF!="Indoor",1,0)</f>
        <v>#REF!</v>
      </c>
      <c r="H738" s="16" t="e">
        <f>Wedstrijden!#REF!</f>
        <v>#REF!</v>
      </c>
      <c r="I738" s="16" t="e">
        <f>IF(Wedstrijden!#REF!="Nee",0,IF(Wedstrijden!#REF!="Ja",1,""))</f>
        <v>#REF!</v>
      </c>
      <c r="J738" s="16" t="e">
        <f>IF(Wedstrijden!#REF!&lt;&gt;"",Wedstrijden!#REF!,"")</f>
        <v>#REF!</v>
      </c>
      <c r="BJ738" s="16" t="str">
        <f>IF(COUNTA(Wedstrijden!T735:AB735)&lt;&gt;0,1,"")</f>
        <v/>
      </c>
      <c r="BK738" s="16" t="str">
        <f t="shared" si="66"/>
        <v/>
      </c>
      <c r="BL738" s="16" t="e">
        <f>IF(Wedstrijden!#REF!="x","AA","")</f>
        <v>#REF!</v>
      </c>
      <c r="BM738" s="16" t="e">
        <f>IF(Wedstrijden!#REF!="x","A","")</f>
        <v>#REF!</v>
      </c>
      <c r="BN738" s="16" t="str">
        <f>IF(Wedstrijden!T735="x","B1","")</f>
        <v/>
      </c>
      <c r="BO738" s="16" t="e">
        <f>IF(Wedstrijden!#REF!="x","BB","")</f>
        <v>#REF!</v>
      </c>
      <c r="BP738" s="16" t="str">
        <f>IF(Wedstrijden!V735="x","B","")</f>
        <v/>
      </c>
      <c r="BQ738" s="16" t="str">
        <f>IF(Wedstrijden!W735="x","L1","")</f>
        <v/>
      </c>
      <c r="BR738" s="16" t="str">
        <f>IF(Wedstrijden!X735="x","L2","")</f>
        <v/>
      </c>
      <c r="BS738" s="16" t="str">
        <f>IF(Wedstrijden!Y735="x","M1","")</f>
        <v/>
      </c>
      <c r="BT738" s="16" t="str">
        <f>IF(Wedstrijden!Z735="x","M2","")</f>
        <v/>
      </c>
      <c r="BU738" s="16" t="str">
        <f>IF(Wedstrijden!AA735="x","Z1","")</f>
        <v/>
      </c>
      <c r="BV738" s="16" t="str">
        <f>IF(Wedstrijden!AB735="x","Z2","")</f>
        <v/>
      </c>
      <c r="BW738" s="16" t="str">
        <f>IF(COUNTA(Wedstrijden!K735:S735)&lt;&gt;0,1,"")</f>
        <v/>
      </c>
      <c r="BX738" s="16" t="str">
        <f t="shared" si="67"/>
        <v/>
      </c>
      <c r="BY738" s="16" t="str">
        <f>IF(Wedstrijden!K735="x","BB","")</f>
        <v/>
      </c>
      <c r="BZ738" s="16" t="str">
        <f>IF(Wedstrijden!L735="x","B","")</f>
        <v/>
      </c>
      <c r="CA738" s="16" t="str">
        <f>IF(Wedstrijden!M735="x","L1","")</f>
        <v/>
      </c>
      <c r="CB738" s="16" t="str">
        <f>IF(Wedstrijden!N735="x","L2","")</f>
        <v/>
      </c>
      <c r="CC738" s="16" t="str">
        <f>IF(Wedstrijden!O735="x","M1","")</f>
        <v/>
      </c>
      <c r="CD738" s="16" t="str">
        <f>IF(Wedstrijden!P735="x","M2","")</f>
        <v/>
      </c>
      <c r="CE738" s="16" t="str">
        <f>IF(Wedstrijden!Q735="x","Z1","")</f>
        <v/>
      </c>
      <c r="CF738" s="16" t="str">
        <f>IF(Wedstrijden!R735="x","Z2","")</f>
        <v/>
      </c>
      <c r="CG738" s="16" t="str">
        <f>IF(Wedstrijden!S735="x","ZZL","")</f>
        <v/>
      </c>
      <c r="CL738" s="16" t="str">
        <f>IF(COUNTA(Wedstrijden!AQ735:BA735)&lt;&gt;0,2,"")</f>
        <v/>
      </c>
      <c r="CM738" s="16" t="str">
        <f t="shared" si="68"/>
        <v/>
      </c>
      <c r="CN738" s="16" t="str">
        <f>IF(Wedstrijden!AQ735="x","AA","")</f>
        <v/>
      </c>
      <c r="CO738" s="16" t="str">
        <f>IF(Wedstrijden!AR735="x","A","")</f>
        <v/>
      </c>
      <c r="CP738" s="16" t="str">
        <f>IF(Wedstrijden!AS735="x","BB","")</f>
        <v/>
      </c>
      <c r="CQ738" s="16" t="str">
        <f>IF(Wedstrijden!AT735="x","B","")</f>
        <v/>
      </c>
      <c r="CR738" s="16" t="str">
        <f>IF(Wedstrijden!AU735="x","L","")</f>
        <v/>
      </c>
      <c r="CS738" s="16" t="str">
        <f>IF(Wedstrijden!AV735="x","M","")</f>
        <v/>
      </c>
      <c r="CT738" s="16" t="str">
        <f>IF(Wedstrijden!AW735="x","Z","")</f>
        <v/>
      </c>
      <c r="CU738" s="16" t="str">
        <f>IF(Wedstrijden!BA735="x","ZZ","")</f>
        <v/>
      </c>
      <c r="CV738" s="16" t="str">
        <f>IF(COUNTA(Wedstrijden!AH735:AO735)&lt;&gt;0,2,"")</f>
        <v/>
      </c>
      <c r="CW738" s="16" t="str">
        <f t="shared" si="69"/>
        <v/>
      </c>
      <c r="CX738" s="16" t="str">
        <f>IF(Wedstrijden!AH735="x","BB","")</f>
        <v/>
      </c>
      <c r="CY738" s="16" t="str">
        <f>IF(Wedstrijden!AI735="x","B","")</f>
        <v/>
      </c>
      <c r="CZ738" s="16" t="str">
        <f>IF(Wedstrijden!AJ735="x","L","")</f>
        <v/>
      </c>
      <c r="DA738" s="16" t="str">
        <f>IF(Wedstrijden!AK735="x","M","")</f>
        <v/>
      </c>
      <c r="DB738" s="16" t="str">
        <f>IF(Wedstrijden!AL735="x","Z","")</f>
        <v/>
      </c>
      <c r="DC738" s="16" t="str">
        <f>IF(Wedstrijden!AM735="x","ZZ","")</f>
        <v/>
      </c>
      <c r="DD738" s="16" t="str">
        <f>IF(Wedstrijden!AO735="x","1.40","")</f>
        <v/>
      </c>
      <c r="DE738" s="16" t="str">
        <f>IF(COUNTA(Wedstrijden!BC735:BE735)&lt;&gt;0,6,"")</f>
        <v/>
      </c>
      <c r="DF738" s="16" t="str">
        <f t="shared" si="70"/>
        <v/>
      </c>
      <c r="DG738" s="16" t="str">
        <f>IF(Wedstrijden!BC735="x","L","")</f>
        <v/>
      </c>
      <c r="DH738" s="16" t="str">
        <f>IF(Wedstrijden!BD735="x","M","")</f>
        <v/>
      </c>
      <c r="DI738" s="16" t="str">
        <f>IF(Wedstrijden!BE735="x","Z","")</f>
        <v/>
      </c>
      <c r="DJ738" s="16" t="str">
        <f>IF(Wedstrijden!BF735="x","Z","")</f>
        <v/>
      </c>
      <c r="DK738" s="16" t="str">
        <f>IF(COUNTA(Wedstrijden!BH735:BJ735)&lt;&gt;0,6,"")</f>
        <v/>
      </c>
      <c r="DL738" s="16" t="str">
        <f t="shared" si="71"/>
        <v/>
      </c>
      <c r="DM738" s="16" t="str">
        <f>IF(Wedstrijden!BH735="x","L","")</f>
        <v/>
      </c>
      <c r="DN738" s="16" t="str">
        <f>IF(Wedstrijden!BI735="x","M","")</f>
        <v/>
      </c>
      <c r="DO738" s="16" t="str">
        <f>IF(Wedstrijden!BJ735="x","Z","")</f>
        <v/>
      </c>
      <c r="DP738" s="16" t="str">
        <f>IF(Wedstrijden!BK735="x","Z","")</f>
        <v/>
      </c>
    </row>
    <row r="739" spans="1:120" ht="14.4" x14ac:dyDescent="0.3">
      <c r="A739" s="18">
        <f>Wedstrijden!A736</f>
        <v>0</v>
      </c>
      <c r="B739" s="16" t="str">
        <f>IFERROR(VLOOKUP(Wedstrijden!#REF!,#REF!,2,FALSE),"")</f>
        <v/>
      </c>
      <c r="C739" s="16">
        <f>Wedstrijden!E736</f>
        <v>0</v>
      </c>
      <c r="D739" s="16" t="str">
        <f>IFERROR(VLOOKUP(Wedstrijden!#REF!,#REF!,2,FALSE),"")</f>
        <v/>
      </c>
      <c r="E739" s="16" t="str">
        <f>IFERROR(VLOOKUP(Wedstrijden!#REF!,#REF!,5,FALSE),"")</f>
        <v/>
      </c>
      <c r="F739" s="16" t="e">
        <f>IF(Wedstrijden!#REF!&lt;&gt;"",Wedstrijden!#REF!,"")</f>
        <v>#REF!</v>
      </c>
      <c r="G739" s="16" t="e">
        <f>IF(Wedstrijden!#REF!="Indoor",1,0)</f>
        <v>#REF!</v>
      </c>
      <c r="H739" s="16" t="e">
        <f>Wedstrijden!#REF!</f>
        <v>#REF!</v>
      </c>
      <c r="I739" s="16" t="e">
        <f>IF(Wedstrijden!#REF!="Nee",0,IF(Wedstrijden!#REF!="Ja",1,""))</f>
        <v>#REF!</v>
      </c>
      <c r="J739" s="16" t="e">
        <f>IF(Wedstrijden!#REF!&lt;&gt;"",Wedstrijden!#REF!,"")</f>
        <v>#REF!</v>
      </c>
      <c r="BJ739" s="16" t="str">
        <f>IF(COUNTA(Wedstrijden!T736:AB736)&lt;&gt;0,1,"")</f>
        <v/>
      </c>
      <c r="BK739" s="16" t="str">
        <f t="shared" si="66"/>
        <v/>
      </c>
      <c r="BL739" s="16" t="e">
        <f>IF(Wedstrijden!#REF!="x","AA","")</f>
        <v>#REF!</v>
      </c>
      <c r="BM739" s="16" t="e">
        <f>IF(Wedstrijden!#REF!="x","A","")</f>
        <v>#REF!</v>
      </c>
      <c r="BN739" s="16" t="str">
        <f>IF(Wedstrijden!T736="x","B1","")</f>
        <v/>
      </c>
      <c r="BO739" s="16" t="e">
        <f>IF(Wedstrijden!#REF!="x","BB","")</f>
        <v>#REF!</v>
      </c>
      <c r="BP739" s="16" t="str">
        <f>IF(Wedstrijden!V736="x","B","")</f>
        <v/>
      </c>
      <c r="BQ739" s="16" t="str">
        <f>IF(Wedstrijden!W736="x","L1","")</f>
        <v/>
      </c>
      <c r="BR739" s="16" t="str">
        <f>IF(Wedstrijden!X736="x","L2","")</f>
        <v/>
      </c>
      <c r="BS739" s="16" t="str">
        <f>IF(Wedstrijden!Y736="x","M1","")</f>
        <v/>
      </c>
      <c r="BT739" s="16" t="str">
        <f>IF(Wedstrijden!Z736="x","M2","")</f>
        <v/>
      </c>
      <c r="BU739" s="16" t="str">
        <f>IF(Wedstrijden!AA736="x","Z1","")</f>
        <v/>
      </c>
      <c r="BV739" s="16" t="str">
        <f>IF(Wedstrijden!AB736="x","Z2","")</f>
        <v/>
      </c>
      <c r="BW739" s="16" t="str">
        <f>IF(COUNTA(Wedstrijden!K736:S736)&lt;&gt;0,1,"")</f>
        <v/>
      </c>
      <c r="BX739" s="16" t="str">
        <f t="shared" si="67"/>
        <v/>
      </c>
      <c r="BY739" s="16" t="str">
        <f>IF(Wedstrijden!K736="x","BB","")</f>
        <v/>
      </c>
      <c r="BZ739" s="16" t="str">
        <f>IF(Wedstrijden!L736="x","B","")</f>
        <v/>
      </c>
      <c r="CA739" s="16" t="str">
        <f>IF(Wedstrijden!M736="x","L1","")</f>
        <v/>
      </c>
      <c r="CB739" s="16" t="str">
        <f>IF(Wedstrijden!N736="x","L2","")</f>
        <v/>
      </c>
      <c r="CC739" s="16" t="str">
        <f>IF(Wedstrijden!O736="x","M1","")</f>
        <v/>
      </c>
      <c r="CD739" s="16" t="str">
        <f>IF(Wedstrijden!P736="x","M2","")</f>
        <v/>
      </c>
      <c r="CE739" s="16" t="str">
        <f>IF(Wedstrijden!Q736="x","Z1","")</f>
        <v/>
      </c>
      <c r="CF739" s="16" t="str">
        <f>IF(Wedstrijden!R736="x","Z2","")</f>
        <v/>
      </c>
      <c r="CG739" s="16" t="str">
        <f>IF(Wedstrijden!S736="x","ZZL","")</f>
        <v/>
      </c>
      <c r="CL739" s="16" t="str">
        <f>IF(COUNTA(Wedstrijden!AQ736:BA736)&lt;&gt;0,2,"")</f>
        <v/>
      </c>
      <c r="CM739" s="16" t="str">
        <f t="shared" si="68"/>
        <v/>
      </c>
      <c r="CN739" s="16" t="str">
        <f>IF(Wedstrijden!AQ736="x","AA","")</f>
        <v/>
      </c>
      <c r="CO739" s="16" t="str">
        <f>IF(Wedstrijden!AR736="x","A","")</f>
        <v/>
      </c>
      <c r="CP739" s="16" t="str">
        <f>IF(Wedstrijden!AS736="x","BB","")</f>
        <v/>
      </c>
      <c r="CQ739" s="16" t="str">
        <f>IF(Wedstrijden!AT736="x","B","")</f>
        <v/>
      </c>
      <c r="CR739" s="16" t="str">
        <f>IF(Wedstrijden!AU736="x","L","")</f>
        <v/>
      </c>
      <c r="CS739" s="16" t="str">
        <f>IF(Wedstrijden!AV736="x","M","")</f>
        <v/>
      </c>
      <c r="CT739" s="16" t="str">
        <f>IF(Wedstrijden!AW736="x","Z","")</f>
        <v/>
      </c>
      <c r="CU739" s="16" t="str">
        <f>IF(Wedstrijden!BA736="x","ZZ","")</f>
        <v/>
      </c>
      <c r="CV739" s="16" t="str">
        <f>IF(COUNTA(Wedstrijden!AH736:AO736)&lt;&gt;0,2,"")</f>
        <v/>
      </c>
      <c r="CW739" s="16" t="str">
        <f t="shared" si="69"/>
        <v/>
      </c>
      <c r="CX739" s="16" t="str">
        <f>IF(Wedstrijden!AH736="x","BB","")</f>
        <v/>
      </c>
      <c r="CY739" s="16" t="str">
        <f>IF(Wedstrijden!AI736="x","B","")</f>
        <v/>
      </c>
      <c r="CZ739" s="16" t="str">
        <f>IF(Wedstrijden!AJ736="x","L","")</f>
        <v/>
      </c>
      <c r="DA739" s="16" t="str">
        <f>IF(Wedstrijden!AK736="x","M","")</f>
        <v/>
      </c>
      <c r="DB739" s="16" t="str">
        <f>IF(Wedstrijden!AL736="x","Z","")</f>
        <v/>
      </c>
      <c r="DC739" s="16" t="str">
        <f>IF(Wedstrijden!AM736="x","ZZ","")</f>
        <v/>
      </c>
      <c r="DD739" s="16" t="str">
        <f>IF(Wedstrijden!AO736="x","1.40","")</f>
        <v/>
      </c>
      <c r="DE739" s="16" t="str">
        <f>IF(COUNTA(Wedstrijden!BC736:BE736)&lt;&gt;0,6,"")</f>
        <v/>
      </c>
      <c r="DF739" s="16" t="str">
        <f t="shared" si="70"/>
        <v/>
      </c>
      <c r="DG739" s="16" t="str">
        <f>IF(Wedstrijden!BC736="x","L","")</f>
        <v/>
      </c>
      <c r="DH739" s="16" t="str">
        <f>IF(Wedstrijden!BD736="x","M","")</f>
        <v/>
      </c>
      <c r="DI739" s="16" t="str">
        <f>IF(Wedstrijden!BE736="x","Z","")</f>
        <v/>
      </c>
      <c r="DJ739" s="16" t="str">
        <f>IF(Wedstrijden!BF736="x","Z","")</f>
        <v/>
      </c>
      <c r="DK739" s="16" t="str">
        <f>IF(COUNTA(Wedstrijden!BH736:BJ736)&lt;&gt;0,6,"")</f>
        <v/>
      </c>
      <c r="DL739" s="16" t="str">
        <f t="shared" si="71"/>
        <v/>
      </c>
      <c r="DM739" s="16" t="str">
        <f>IF(Wedstrijden!BH736="x","L","")</f>
        <v/>
      </c>
      <c r="DN739" s="16" t="str">
        <f>IF(Wedstrijden!BI736="x","M","")</f>
        <v/>
      </c>
      <c r="DO739" s="16" t="str">
        <f>IF(Wedstrijden!BJ736="x","Z","")</f>
        <v/>
      </c>
      <c r="DP739" s="16" t="str">
        <f>IF(Wedstrijden!BK736="x","Z","")</f>
        <v/>
      </c>
    </row>
    <row r="740" spans="1:120" ht="14.4" x14ac:dyDescent="0.3">
      <c r="A740" s="18">
        <f>Wedstrijden!A737</f>
        <v>0</v>
      </c>
      <c r="B740" s="16" t="str">
        <f>IFERROR(VLOOKUP(Wedstrijden!#REF!,#REF!,2,FALSE),"")</f>
        <v/>
      </c>
      <c r="C740" s="16">
        <f>Wedstrijden!E737</f>
        <v>0</v>
      </c>
      <c r="D740" s="16" t="str">
        <f>IFERROR(VLOOKUP(Wedstrijden!#REF!,#REF!,2,FALSE),"")</f>
        <v/>
      </c>
      <c r="E740" s="16" t="str">
        <f>IFERROR(VLOOKUP(Wedstrijden!#REF!,#REF!,5,FALSE),"")</f>
        <v/>
      </c>
      <c r="F740" s="16" t="e">
        <f>IF(Wedstrijden!#REF!&lt;&gt;"",Wedstrijden!#REF!,"")</f>
        <v>#REF!</v>
      </c>
      <c r="G740" s="16" t="e">
        <f>IF(Wedstrijden!#REF!="Indoor",1,0)</f>
        <v>#REF!</v>
      </c>
      <c r="H740" s="16" t="e">
        <f>Wedstrijden!#REF!</f>
        <v>#REF!</v>
      </c>
      <c r="I740" s="16" t="e">
        <f>IF(Wedstrijden!#REF!="Nee",0,IF(Wedstrijden!#REF!="Ja",1,""))</f>
        <v>#REF!</v>
      </c>
      <c r="J740" s="16" t="e">
        <f>IF(Wedstrijden!#REF!&lt;&gt;"",Wedstrijden!#REF!,"")</f>
        <v>#REF!</v>
      </c>
      <c r="BJ740" s="16" t="str">
        <f>IF(COUNTA(Wedstrijden!T737:AB737)&lt;&gt;0,1,"")</f>
        <v/>
      </c>
      <c r="BK740" s="16" t="str">
        <f t="shared" si="66"/>
        <v/>
      </c>
      <c r="BL740" s="16" t="e">
        <f>IF(Wedstrijden!#REF!="x","AA","")</f>
        <v>#REF!</v>
      </c>
      <c r="BM740" s="16" t="e">
        <f>IF(Wedstrijden!#REF!="x","A","")</f>
        <v>#REF!</v>
      </c>
      <c r="BN740" s="16" t="str">
        <f>IF(Wedstrijden!T737="x","B1","")</f>
        <v/>
      </c>
      <c r="BO740" s="16" t="e">
        <f>IF(Wedstrijden!#REF!="x","BB","")</f>
        <v>#REF!</v>
      </c>
      <c r="BP740" s="16" t="str">
        <f>IF(Wedstrijden!V737="x","B","")</f>
        <v/>
      </c>
      <c r="BQ740" s="16" t="str">
        <f>IF(Wedstrijden!W737="x","L1","")</f>
        <v/>
      </c>
      <c r="BR740" s="16" t="str">
        <f>IF(Wedstrijden!X737="x","L2","")</f>
        <v/>
      </c>
      <c r="BS740" s="16" t="str">
        <f>IF(Wedstrijden!Y737="x","M1","")</f>
        <v/>
      </c>
      <c r="BT740" s="16" t="str">
        <f>IF(Wedstrijden!Z737="x","M2","")</f>
        <v/>
      </c>
      <c r="BU740" s="16" t="str">
        <f>IF(Wedstrijden!AA737="x","Z1","")</f>
        <v/>
      </c>
      <c r="BV740" s="16" t="str">
        <f>IF(Wedstrijden!AB737="x","Z2","")</f>
        <v/>
      </c>
      <c r="BW740" s="16" t="str">
        <f>IF(COUNTA(Wedstrijden!K737:S737)&lt;&gt;0,1,"")</f>
        <v/>
      </c>
      <c r="BX740" s="16" t="str">
        <f t="shared" si="67"/>
        <v/>
      </c>
      <c r="BY740" s="16" t="str">
        <f>IF(Wedstrijden!K737="x","BB","")</f>
        <v/>
      </c>
      <c r="BZ740" s="16" t="str">
        <f>IF(Wedstrijden!L737="x","B","")</f>
        <v/>
      </c>
      <c r="CA740" s="16" t="str">
        <f>IF(Wedstrijden!M737="x","L1","")</f>
        <v/>
      </c>
      <c r="CB740" s="16" t="str">
        <f>IF(Wedstrijden!N737="x","L2","")</f>
        <v/>
      </c>
      <c r="CC740" s="16" t="str">
        <f>IF(Wedstrijden!O737="x","M1","")</f>
        <v/>
      </c>
      <c r="CD740" s="16" t="str">
        <f>IF(Wedstrijden!P737="x","M2","")</f>
        <v/>
      </c>
      <c r="CE740" s="16" t="str">
        <f>IF(Wedstrijden!Q737="x","Z1","")</f>
        <v/>
      </c>
      <c r="CF740" s="16" t="str">
        <f>IF(Wedstrijden!R737="x","Z2","")</f>
        <v/>
      </c>
      <c r="CG740" s="16" t="str">
        <f>IF(Wedstrijden!S737="x","ZZL","")</f>
        <v/>
      </c>
      <c r="CL740" s="16" t="str">
        <f>IF(COUNTA(Wedstrijden!AQ737:BA737)&lt;&gt;0,2,"")</f>
        <v/>
      </c>
      <c r="CM740" s="16" t="str">
        <f t="shared" si="68"/>
        <v/>
      </c>
      <c r="CN740" s="16" t="str">
        <f>IF(Wedstrijden!AQ737="x","AA","")</f>
        <v/>
      </c>
      <c r="CO740" s="16" t="str">
        <f>IF(Wedstrijden!AR737="x","A","")</f>
        <v/>
      </c>
      <c r="CP740" s="16" t="str">
        <f>IF(Wedstrijden!AS737="x","BB","")</f>
        <v/>
      </c>
      <c r="CQ740" s="16" t="str">
        <f>IF(Wedstrijden!AT737="x","B","")</f>
        <v/>
      </c>
      <c r="CR740" s="16" t="str">
        <f>IF(Wedstrijden!AU737="x","L","")</f>
        <v/>
      </c>
      <c r="CS740" s="16" t="str">
        <f>IF(Wedstrijden!AV737="x","M","")</f>
        <v/>
      </c>
      <c r="CT740" s="16" t="str">
        <f>IF(Wedstrijden!AW737="x","Z","")</f>
        <v/>
      </c>
      <c r="CU740" s="16" t="str">
        <f>IF(Wedstrijden!BA737="x","ZZ","")</f>
        <v/>
      </c>
      <c r="CV740" s="16" t="str">
        <f>IF(COUNTA(Wedstrijden!AH737:AO737)&lt;&gt;0,2,"")</f>
        <v/>
      </c>
      <c r="CW740" s="16" t="str">
        <f t="shared" si="69"/>
        <v/>
      </c>
      <c r="CX740" s="16" t="str">
        <f>IF(Wedstrijden!AH737="x","BB","")</f>
        <v/>
      </c>
      <c r="CY740" s="16" t="str">
        <f>IF(Wedstrijden!AI737="x","B","")</f>
        <v/>
      </c>
      <c r="CZ740" s="16" t="str">
        <f>IF(Wedstrijden!AJ737="x","L","")</f>
        <v/>
      </c>
      <c r="DA740" s="16" t="str">
        <f>IF(Wedstrijden!AK737="x","M","")</f>
        <v/>
      </c>
      <c r="DB740" s="16" t="str">
        <f>IF(Wedstrijden!AL737="x","Z","")</f>
        <v/>
      </c>
      <c r="DC740" s="16" t="str">
        <f>IF(Wedstrijden!AM737="x","ZZ","")</f>
        <v/>
      </c>
      <c r="DD740" s="16" t="str">
        <f>IF(Wedstrijden!AO737="x","1.40","")</f>
        <v/>
      </c>
      <c r="DE740" s="16" t="str">
        <f>IF(COUNTA(Wedstrijden!BC737:BE737)&lt;&gt;0,6,"")</f>
        <v/>
      </c>
      <c r="DF740" s="16" t="str">
        <f t="shared" si="70"/>
        <v/>
      </c>
      <c r="DG740" s="16" t="str">
        <f>IF(Wedstrijden!BC737="x","L","")</f>
        <v/>
      </c>
      <c r="DH740" s="16" t="str">
        <f>IF(Wedstrijden!BD737="x","M","")</f>
        <v/>
      </c>
      <c r="DI740" s="16" t="str">
        <f>IF(Wedstrijden!BE737="x","Z","")</f>
        <v/>
      </c>
      <c r="DJ740" s="16" t="str">
        <f>IF(Wedstrijden!BF737="x","Z","")</f>
        <v/>
      </c>
      <c r="DK740" s="16" t="str">
        <f>IF(COUNTA(Wedstrijden!BH737:BJ737)&lt;&gt;0,6,"")</f>
        <v/>
      </c>
      <c r="DL740" s="16" t="str">
        <f t="shared" si="71"/>
        <v/>
      </c>
      <c r="DM740" s="16" t="str">
        <f>IF(Wedstrijden!BH737="x","L","")</f>
        <v/>
      </c>
      <c r="DN740" s="16" t="str">
        <f>IF(Wedstrijden!BI737="x","M","")</f>
        <v/>
      </c>
      <c r="DO740" s="16" t="str">
        <f>IF(Wedstrijden!BJ737="x","Z","")</f>
        <v/>
      </c>
      <c r="DP740" s="16" t="str">
        <f>IF(Wedstrijden!BK737="x","Z","")</f>
        <v/>
      </c>
    </row>
    <row r="741" spans="1:120" ht="14.4" x14ac:dyDescent="0.3">
      <c r="A741" s="18">
        <f>Wedstrijden!A738</f>
        <v>0</v>
      </c>
      <c r="B741" s="16" t="str">
        <f>IFERROR(VLOOKUP(Wedstrijden!#REF!,#REF!,2,FALSE),"")</f>
        <v/>
      </c>
      <c r="C741" s="16">
        <f>Wedstrijden!E738</f>
        <v>0</v>
      </c>
      <c r="D741" s="16" t="str">
        <f>IFERROR(VLOOKUP(Wedstrijden!#REF!,#REF!,2,FALSE),"")</f>
        <v/>
      </c>
      <c r="E741" s="16" t="str">
        <f>IFERROR(VLOOKUP(Wedstrijden!#REF!,#REF!,5,FALSE),"")</f>
        <v/>
      </c>
      <c r="F741" s="16" t="e">
        <f>IF(Wedstrijden!#REF!&lt;&gt;"",Wedstrijden!#REF!,"")</f>
        <v>#REF!</v>
      </c>
      <c r="G741" s="16" t="e">
        <f>IF(Wedstrijden!#REF!="Indoor",1,0)</f>
        <v>#REF!</v>
      </c>
      <c r="H741" s="16" t="e">
        <f>Wedstrijden!#REF!</f>
        <v>#REF!</v>
      </c>
      <c r="I741" s="16" t="e">
        <f>IF(Wedstrijden!#REF!="Nee",0,IF(Wedstrijden!#REF!="Ja",1,""))</f>
        <v>#REF!</v>
      </c>
      <c r="J741" s="16" t="e">
        <f>IF(Wedstrijden!#REF!&lt;&gt;"",Wedstrijden!#REF!,"")</f>
        <v>#REF!</v>
      </c>
      <c r="BJ741" s="16" t="str">
        <f>IF(COUNTA(Wedstrijden!T738:AB738)&lt;&gt;0,1,"")</f>
        <v/>
      </c>
      <c r="BK741" s="16" t="str">
        <f t="shared" si="66"/>
        <v/>
      </c>
      <c r="BL741" s="16" t="e">
        <f>IF(Wedstrijden!#REF!="x","AA","")</f>
        <v>#REF!</v>
      </c>
      <c r="BM741" s="16" t="e">
        <f>IF(Wedstrijden!#REF!="x","A","")</f>
        <v>#REF!</v>
      </c>
      <c r="BN741" s="16" t="str">
        <f>IF(Wedstrijden!T738="x","B1","")</f>
        <v/>
      </c>
      <c r="BO741" s="16" t="e">
        <f>IF(Wedstrijden!#REF!="x","BB","")</f>
        <v>#REF!</v>
      </c>
      <c r="BP741" s="16" t="str">
        <f>IF(Wedstrijden!V738="x","B","")</f>
        <v/>
      </c>
      <c r="BQ741" s="16" t="str">
        <f>IF(Wedstrijden!W738="x","L1","")</f>
        <v/>
      </c>
      <c r="BR741" s="16" t="str">
        <f>IF(Wedstrijden!X738="x","L2","")</f>
        <v/>
      </c>
      <c r="BS741" s="16" t="str">
        <f>IF(Wedstrijden!Y738="x","M1","")</f>
        <v/>
      </c>
      <c r="BT741" s="16" t="str">
        <f>IF(Wedstrijden!Z738="x","M2","")</f>
        <v/>
      </c>
      <c r="BU741" s="16" t="str">
        <f>IF(Wedstrijden!AA738="x","Z1","")</f>
        <v/>
      </c>
      <c r="BV741" s="16" t="str">
        <f>IF(Wedstrijden!AB738="x","Z2","")</f>
        <v/>
      </c>
      <c r="BW741" s="16" t="str">
        <f>IF(COUNTA(Wedstrijden!K738:S738)&lt;&gt;0,1,"")</f>
        <v/>
      </c>
      <c r="BX741" s="16" t="str">
        <f t="shared" si="67"/>
        <v/>
      </c>
      <c r="BY741" s="16" t="str">
        <f>IF(Wedstrijden!K738="x","BB","")</f>
        <v/>
      </c>
      <c r="BZ741" s="16" t="str">
        <f>IF(Wedstrijden!L738="x","B","")</f>
        <v/>
      </c>
      <c r="CA741" s="16" t="str">
        <f>IF(Wedstrijden!M738="x","L1","")</f>
        <v/>
      </c>
      <c r="CB741" s="16" t="str">
        <f>IF(Wedstrijden!N738="x","L2","")</f>
        <v/>
      </c>
      <c r="CC741" s="16" t="str">
        <f>IF(Wedstrijden!O738="x","M1","")</f>
        <v/>
      </c>
      <c r="CD741" s="16" t="str">
        <f>IF(Wedstrijden!P738="x","M2","")</f>
        <v/>
      </c>
      <c r="CE741" s="16" t="str">
        <f>IF(Wedstrijden!Q738="x","Z1","")</f>
        <v/>
      </c>
      <c r="CF741" s="16" t="str">
        <f>IF(Wedstrijden!R738="x","Z2","")</f>
        <v/>
      </c>
      <c r="CG741" s="16" t="str">
        <f>IF(Wedstrijden!S738="x","ZZL","")</f>
        <v/>
      </c>
      <c r="CL741" s="16" t="str">
        <f>IF(COUNTA(Wedstrijden!AQ738:BA738)&lt;&gt;0,2,"")</f>
        <v/>
      </c>
      <c r="CM741" s="16" t="str">
        <f t="shared" si="68"/>
        <v/>
      </c>
      <c r="CN741" s="16" t="str">
        <f>IF(Wedstrijden!AQ738="x","AA","")</f>
        <v/>
      </c>
      <c r="CO741" s="16" t="str">
        <f>IF(Wedstrijden!AR738="x","A","")</f>
        <v/>
      </c>
      <c r="CP741" s="16" t="str">
        <f>IF(Wedstrijden!AS738="x","BB","")</f>
        <v/>
      </c>
      <c r="CQ741" s="16" t="str">
        <f>IF(Wedstrijden!AT738="x","B","")</f>
        <v/>
      </c>
      <c r="CR741" s="16" t="str">
        <f>IF(Wedstrijden!AU738="x","L","")</f>
        <v/>
      </c>
      <c r="CS741" s="16" t="str">
        <f>IF(Wedstrijden!AV738="x","M","")</f>
        <v/>
      </c>
      <c r="CT741" s="16" t="str">
        <f>IF(Wedstrijden!AW738="x","Z","")</f>
        <v/>
      </c>
      <c r="CU741" s="16" t="str">
        <f>IF(Wedstrijden!BA738="x","ZZ","")</f>
        <v/>
      </c>
      <c r="CV741" s="16" t="str">
        <f>IF(COUNTA(Wedstrijden!AH738:AO738)&lt;&gt;0,2,"")</f>
        <v/>
      </c>
      <c r="CW741" s="16" t="str">
        <f t="shared" si="69"/>
        <v/>
      </c>
      <c r="CX741" s="16" t="str">
        <f>IF(Wedstrijden!AH738="x","BB","")</f>
        <v/>
      </c>
      <c r="CY741" s="16" t="str">
        <f>IF(Wedstrijden!AI738="x","B","")</f>
        <v/>
      </c>
      <c r="CZ741" s="16" t="str">
        <f>IF(Wedstrijden!AJ738="x","L","")</f>
        <v/>
      </c>
      <c r="DA741" s="16" t="str">
        <f>IF(Wedstrijden!AK738="x","M","")</f>
        <v/>
      </c>
      <c r="DB741" s="16" t="str">
        <f>IF(Wedstrijden!AL738="x","Z","")</f>
        <v/>
      </c>
      <c r="DC741" s="16" t="str">
        <f>IF(Wedstrijden!AM738="x","ZZ","")</f>
        <v/>
      </c>
      <c r="DD741" s="16" t="str">
        <f>IF(Wedstrijden!AO738="x","1.40","")</f>
        <v/>
      </c>
      <c r="DE741" s="16" t="str">
        <f>IF(COUNTA(Wedstrijden!BC738:BE738)&lt;&gt;0,6,"")</f>
        <v/>
      </c>
      <c r="DF741" s="16" t="str">
        <f t="shared" si="70"/>
        <v/>
      </c>
      <c r="DG741" s="16" t="str">
        <f>IF(Wedstrijden!BC738="x","L","")</f>
        <v/>
      </c>
      <c r="DH741" s="16" t="str">
        <f>IF(Wedstrijden!BD738="x","M","")</f>
        <v/>
      </c>
      <c r="DI741" s="16" t="str">
        <f>IF(Wedstrijden!BE738="x","Z","")</f>
        <v/>
      </c>
      <c r="DJ741" s="16" t="str">
        <f>IF(Wedstrijden!BF738="x","Z","")</f>
        <v/>
      </c>
      <c r="DK741" s="16" t="str">
        <f>IF(COUNTA(Wedstrijden!BH738:BJ738)&lt;&gt;0,6,"")</f>
        <v/>
      </c>
      <c r="DL741" s="16" t="str">
        <f t="shared" si="71"/>
        <v/>
      </c>
      <c r="DM741" s="16" t="str">
        <f>IF(Wedstrijden!BH738="x","L","")</f>
        <v/>
      </c>
      <c r="DN741" s="16" t="str">
        <f>IF(Wedstrijden!BI738="x","M","")</f>
        <v/>
      </c>
      <c r="DO741" s="16" t="str">
        <f>IF(Wedstrijden!BJ738="x","Z","")</f>
        <v/>
      </c>
      <c r="DP741" s="16" t="str">
        <f>IF(Wedstrijden!BK738="x","Z","")</f>
        <v/>
      </c>
    </row>
    <row r="742" spans="1:120" ht="14.4" x14ac:dyDescent="0.3">
      <c r="A742" s="18">
        <f>Wedstrijden!A739</f>
        <v>0</v>
      </c>
      <c r="B742" s="16" t="str">
        <f>IFERROR(VLOOKUP(Wedstrijden!#REF!,#REF!,2,FALSE),"")</f>
        <v/>
      </c>
      <c r="C742" s="16">
        <f>Wedstrijden!E739</f>
        <v>0</v>
      </c>
      <c r="D742" s="16" t="str">
        <f>IFERROR(VLOOKUP(Wedstrijden!#REF!,#REF!,2,FALSE),"")</f>
        <v/>
      </c>
      <c r="E742" s="16" t="str">
        <f>IFERROR(VLOOKUP(Wedstrijden!#REF!,#REF!,5,FALSE),"")</f>
        <v/>
      </c>
      <c r="F742" s="16" t="e">
        <f>IF(Wedstrijden!#REF!&lt;&gt;"",Wedstrijden!#REF!,"")</f>
        <v>#REF!</v>
      </c>
      <c r="G742" s="16" t="e">
        <f>IF(Wedstrijden!#REF!="Indoor",1,0)</f>
        <v>#REF!</v>
      </c>
      <c r="H742" s="16" t="e">
        <f>Wedstrijden!#REF!</f>
        <v>#REF!</v>
      </c>
      <c r="I742" s="16" t="e">
        <f>IF(Wedstrijden!#REF!="Nee",0,IF(Wedstrijden!#REF!="Ja",1,""))</f>
        <v>#REF!</v>
      </c>
      <c r="J742" s="16" t="e">
        <f>IF(Wedstrijden!#REF!&lt;&gt;"",Wedstrijden!#REF!,"")</f>
        <v>#REF!</v>
      </c>
      <c r="BJ742" s="16" t="str">
        <f>IF(COUNTA(Wedstrijden!T739:AB739)&lt;&gt;0,1,"")</f>
        <v/>
      </c>
      <c r="BK742" s="16" t="str">
        <f t="shared" si="66"/>
        <v/>
      </c>
      <c r="BL742" s="16" t="e">
        <f>IF(Wedstrijden!#REF!="x","AA","")</f>
        <v>#REF!</v>
      </c>
      <c r="BM742" s="16" t="e">
        <f>IF(Wedstrijden!#REF!="x","A","")</f>
        <v>#REF!</v>
      </c>
      <c r="BN742" s="16" t="str">
        <f>IF(Wedstrijden!T739="x","B1","")</f>
        <v/>
      </c>
      <c r="BO742" s="16" t="e">
        <f>IF(Wedstrijden!#REF!="x","BB","")</f>
        <v>#REF!</v>
      </c>
      <c r="BP742" s="16" t="str">
        <f>IF(Wedstrijden!V739="x","B","")</f>
        <v/>
      </c>
      <c r="BQ742" s="16" t="str">
        <f>IF(Wedstrijden!W739="x","L1","")</f>
        <v/>
      </c>
      <c r="BR742" s="16" t="str">
        <f>IF(Wedstrijden!X739="x","L2","")</f>
        <v/>
      </c>
      <c r="BS742" s="16" t="str">
        <f>IF(Wedstrijden!Y739="x","M1","")</f>
        <v/>
      </c>
      <c r="BT742" s="16" t="str">
        <f>IF(Wedstrijden!Z739="x","M2","")</f>
        <v/>
      </c>
      <c r="BU742" s="16" t="str">
        <f>IF(Wedstrijden!AA739="x","Z1","")</f>
        <v/>
      </c>
      <c r="BV742" s="16" t="str">
        <f>IF(Wedstrijden!AB739="x","Z2","")</f>
        <v/>
      </c>
      <c r="BW742" s="16" t="str">
        <f>IF(COUNTA(Wedstrijden!K739:S739)&lt;&gt;0,1,"")</f>
        <v/>
      </c>
      <c r="BX742" s="16" t="str">
        <f t="shared" si="67"/>
        <v/>
      </c>
      <c r="BY742" s="16" t="str">
        <f>IF(Wedstrijden!K739="x","BB","")</f>
        <v/>
      </c>
      <c r="BZ742" s="16" t="str">
        <f>IF(Wedstrijden!L739="x","B","")</f>
        <v/>
      </c>
      <c r="CA742" s="16" t="str">
        <f>IF(Wedstrijden!M739="x","L1","")</f>
        <v/>
      </c>
      <c r="CB742" s="16" t="str">
        <f>IF(Wedstrijden!N739="x","L2","")</f>
        <v/>
      </c>
      <c r="CC742" s="16" t="str">
        <f>IF(Wedstrijden!O739="x","M1","")</f>
        <v/>
      </c>
      <c r="CD742" s="16" t="str">
        <f>IF(Wedstrijden!P739="x","M2","")</f>
        <v/>
      </c>
      <c r="CE742" s="16" t="str">
        <f>IF(Wedstrijden!Q739="x","Z1","")</f>
        <v/>
      </c>
      <c r="CF742" s="16" t="str">
        <f>IF(Wedstrijden!R739="x","Z2","")</f>
        <v/>
      </c>
      <c r="CG742" s="16" t="str">
        <f>IF(Wedstrijden!S739="x","ZZL","")</f>
        <v/>
      </c>
      <c r="CL742" s="16" t="str">
        <f>IF(COUNTA(Wedstrijden!AQ739:BA739)&lt;&gt;0,2,"")</f>
        <v/>
      </c>
      <c r="CM742" s="16" t="str">
        <f t="shared" si="68"/>
        <v/>
      </c>
      <c r="CN742" s="16" t="str">
        <f>IF(Wedstrijden!AQ739="x","AA","")</f>
        <v/>
      </c>
      <c r="CO742" s="16" t="str">
        <f>IF(Wedstrijden!AR739="x","A","")</f>
        <v/>
      </c>
      <c r="CP742" s="16" t="str">
        <f>IF(Wedstrijden!AS739="x","BB","")</f>
        <v/>
      </c>
      <c r="CQ742" s="16" t="str">
        <f>IF(Wedstrijden!AT739="x","B","")</f>
        <v/>
      </c>
      <c r="CR742" s="16" t="str">
        <f>IF(Wedstrijden!AU739="x","L","")</f>
        <v/>
      </c>
      <c r="CS742" s="16" t="str">
        <f>IF(Wedstrijden!AV739="x","M","")</f>
        <v/>
      </c>
      <c r="CT742" s="16" t="str">
        <f>IF(Wedstrijden!AW739="x","Z","")</f>
        <v/>
      </c>
      <c r="CU742" s="16" t="str">
        <f>IF(Wedstrijden!BA739="x","ZZ","")</f>
        <v/>
      </c>
      <c r="CV742" s="16" t="str">
        <f>IF(COUNTA(Wedstrijden!AH739:AO739)&lt;&gt;0,2,"")</f>
        <v/>
      </c>
      <c r="CW742" s="16" t="str">
        <f t="shared" si="69"/>
        <v/>
      </c>
      <c r="CX742" s="16" t="str">
        <f>IF(Wedstrijden!AH739="x","BB","")</f>
        <v/>
      </c>
      <c r="CY742" s="16" t="str">
        <f>IF(Wedstrijden!AI739="x","B","")</f>
        <v/>
      </c>
      <c r="CZ742" s="16" t="str">
        <f>IF(Wedstrijden!AJ739="x","L","")</f>
        <v/>
      </c>
      <c r="DA742" s="16" t="str">
        <f>IF(Wedstrijden!AK739="x","M","")</f>
        <v/>
      </c>
      <c r="DB742" s="16" t="str">
        <f>IF(Wedstrijden!AL739="x","Z","")</f>
        <v/>
      </c>
      <c r="DC742" s="16" t="str">
        <f>IF(Wedstrijden!AM739="x","ZZ","")</f>
        <v/>
      </c>
      <c r="DD742" s="16" t="str">
        <f>IF(Wedstrijden!AO739="x","1.40","")</f>
        <v/>
      </c>
      <c r="DE742" s="16" t="str">
        <f>IF(COUNTA(Wedstrijden!BC739:BE739)&lt;&gt;0,6,"")</f>
        <v/>
      </c>
      <c r="DF742" s="16" t="str">
        <f t="shared" si="70"/>
        <v/>
      </c>
      <c r="DG742" s="16" t="str">
        <f>IF(Wedstrijden!BC739="x","L","")</f>
        <v/>
      </c>
      <c r="DH742" s="16" t="str">
        <f>IF(Wedstrijden!BD739="x","M","")</f>
        <v/>
      </c>
      <c r="DI742" s="16" t="str">
        <f>IF(Wedstrijden!BE739="x","Z","")</f>
        <v/>
      </c>
      <c r="DJ742" s="16" t="str">
        <f>IF(Wedstrijden!BF739="x","Z","")</f>
        <v/>
      </c>
      <c r="DK742" s="16" t="str">
        <f>IF(COUNTA(Wedstrijden!BH739:BJ739)&lt;&gt;0,6,"")</f>
        <v/>
      </c>
      <c r="DL742" s="16" t="str">
        <f t="shared" si="71"/>
        <v/>
      </c>
      <c r="DM742" s="16" t="str">
        <f>IF(Wedstrijden!BH739="x","L","")</f>
        <v/>
      </c>
      <c r="DN742" s="16" t="str">
        <f>IF(Wedstrijden!BI739="x","M","")</f>
        <v/>
      </c>
      <c r="DO742" s="16" t="str">
        <f>IF(Wedstrijden!BJ739="x","Z","")</f>
        <v/>
      </c>
      <c r="DP742" s="16" t="str">
        <f>IF(Wedstrijden!BK739="x","Z","")</f>
        <v/>
      </c>
    </row>
    <row r="743" spans="1:120" ht="14.4" x14ac:dyDescent="0.3">
      <c r="A743" s="18">
        <f>Wedstrijden!A740</f>
        <v>0</v>
      </c>
      <c r="B743" s="16" t="str">
        <f>IFERROR(VLOOKUP(Wedstrijden!#REF!,#REF!,2,FALSE),"")</f>
        <v/>
      </c>
      <c r="C743" s="16">
        <f>Wedstrijden!E740</f>
        <v>0</v>
      </c>
      <c r="D743" s="16" t="str">
        <f>IFERROR(VLOOKUP(Wedstrijden!#REF!,#REF!,2,FALSE),"")</f>
        <v/>
      </c>
      <c r="E743" s="16" t="str">
        <f>IFERROR(VLOOKUP(Wedstrijden!#REF!,#REF!,5,FALSE),"")</f>
        <v/>
      </c>
      <c r="F743" s="16" t="e">
        <f>IF(Wedstrijden!#REF!&lt;&gt;"",Wedstrijden!#REF!,"")</f>
        <v>#REF!</v>
      </c>
      <c r="G743" s="16" t="e">
        <f>IF(Wedstrijden!#REF!="Indoor",1,0)</f>
        <v>#REF!</v>
      </c>
      <c r="H743" s="16" t="e">
        <f>Wedstrijden!#REF!</f>
        <v>#REF!</v>
      </c>
      <c r="I743" s="16" t="e">
        <f>IF(Wedstrijden!#REF!="Nee",0,IF(Wedstrijden!#REF!="Ja",1,""))</f>
        <v>#REF!</v>
      </c>
      <c r="J743" s="16" t="e">
        <f>IF(Wedstrijden!#REF!&lt;&gt;"",Wedstrijden!#REF!,"")</f>
        <v>#REF!</v>
      </c>
      <c r="BJ743" s="16" t="str">
        <f>IF(COUNTA(Wedstrijden!T740:AB740)&lt;&gt;0,1,"")</f>
        <v/>
      </c>
      <c r="BK743" s="16" t="str">
        <f t="shared" si="66"/>
        <v/>
      </c>
      <c r="BL743" s="16" t="e">
        <f>IF(Wedstrijden!#REF!="x","AA","")</f>
        <v>#REF!</v>
      </c>
      <c r="BM743" s="16" t="e">
        <f>IF(Wedstrijden!#REF!="x","A","")</f>
        <v>#REF!</v>
      </c>
      <c r="BN743" s="16" t="str">
        <f>IF(Wedstrijden!T740="x","B1","")</f>
        <v/>
      </c>
      <c r="BO743" s="16" t="e">
        <f>IF(Wedstrijden!#REF!="x","BB","")</f>
        <v>#REF!</v>
      </c>
      <c r="BP743" s="16" t="str">
        <f>IF(Wedstrijden!V740="x","B","")</f>
        <v/>
      </c>
      <c r="BQ743" s="16" t="str">
        <f>IF(Wedstrijden!W740="x","L1","")</f>
        <v/>
      </c>
      <c r="BR743" s="16" t="str">
        <f>IF(Wedstrijden!X740="x","L2","")</f>
        <v/>
      </c>
      <c r="BS743" s="16" t="str">
        <f>IF(Wedstrijden!Y740="x","M1","")</f>
        <v/>
      </c>
      <c r="BT743" s="16" t="str">
        <f>IF(Wedstrijden!Z740="x","M2","")</f>
        <v/>
      </c>
      <c r="BU743" s="16" t="str">
        <f>IF(Wedstrijden!AA740="x","Z1","")</f>
        <v/>
      </c>
      <c r="BV743" s="16" t="str">
        <f>IF(Wedstrijden!AB740="x","Z2","")</f>
        <v/>
      </c>
      <c r="BW743" s="16" t="str">
        <f>IF(COUNTA(Wedstrijden!K740:S740)&lt;&gt;0,1,"")</f>
        <v/>
      </c>
      <c r="BX743" s="16" t="str">
        <f t="shared" si="67"/>
        <v/>
      </c>
      <c r="BY743" s="16" t="str">
        <f>IF(Wedstrijden!K740="x","BB","")</f>
        <v/>
      </c>
      <c r="BZ743" s="16" t="str">
        <f>IF(Wedstrijden!L740="x","B","")</f>
        <v/>
      </c>
      <c r="CA743" s="16" t="str">
        <f>IF(Wedstrijden!M740="x","L1","")</f>
        <v/>
      </c>
      <c r="CB743" s="16" t="str">
        <f>IF(Wedstrijden!N740="x","L2","")</f>
        <v/>
      </c>
      <c r="CC743" s="16" t="str">
        <f>IF(Wedstrijden!O740="x","M1","")</f>
        <v/>
      </c>
      <c r="CD743" s="16" t="str">
        <f>IF(Wedstrijden!P740="x","M2","")</f>
        <v/>
      </c>
      <c r="CE743" s="16" t="str">
        <f>IF(Wedstrijden!Q740="x","Z1","")</f>
        <v/>
      </c>
      <c r="CF743" s="16" t="str">
        <f>IF(Wedstrijden!R740="x","Z2","")</f>
        <v/>
      </c>
      <c r="CG743" s="16" t="str">
        <f>IF(Wedstrijden!S740="x","ZZL","")</f>
        <v/>
      </c>
      <c r="CL743" s="16" t="str">
        <f>IF(COUNTA(Wedstrijden!AQ740:BA740)&lt;&gt;0,2,"")</f>
        <v/>
      </c>
      <c r="CM743" s="16" t="str">
        <f t="shared" si="68"/>
        <v/>
      </c>
      <c r="CN743" s="16" t="str">
        <f>IF(Wedstrijden!AQ740="x","AA","")</f>
        <v/>
      </c>
      <c r="CO743" s="16" t="str">
        <f>IF(Wedstrijden!AR740="x","A","")</f>
        <v/>
      </c>
      <c r="CP743" s="16" t="str">
        <f>IF(Wedstrijden!AS740="x","BB","")</f>
        <v/>
      </c>
      <c r="CQ743" s="16" t="str">
        <f>IF(Wedstrijden!AT740="x","B","")</f>
        <v/>
      </c>
      <c r="CR743" s="16" t="str">
        <f>IF(Wedstrijden!AU740="x","L","")</f>
        <v/>
      </c>
      <c r="CS743" s="16" t="str">
        <f>IF(Wedstrijden!AV740="x","M","")</f>
        <v/>
      </c>
      <c r="CT743" s="16" t="str">
        <f>IF(Wedstrijden!AW740="x","Z","")</f>
        <v/>
      </c>
      <c r="CU743" s="16" t="str">
        <f>IF(Wedstrijden!BA740="x","ZZ","")</f>
        <v/>
      </c>
      <c r="CV743" s="16" t="str">
        <f>IF(COUNTA(Wedstrijden!AH740:AO740)&lt;&gt;0,2,"")</f>
        <v/>
      </c>
      <c r="CW743" s="16" t="str">
        <f t="shared" si="69"/>
        <v/>
      </c>
      <c r="CX743" s="16" t="str">
        <f>IF(Wedstrijden!AH740="x","BB","")</f>
        <v/>
      </c>
      <c r="CY743" s="16" t="str">
        <f>IF(Wedstrijden!AI740="x","B","")</f>
        <v/>
      </c>
      <c r="CZ743" s="16" t="str">
        <f>IF(Wedstrijden!AJ740="x","L","")</f>
        <v/>
      </c>
      <c r="DA743" s="16" t="str">
        <f>IF(Wedstrijden!AK740="x","M","")</f>
        <v/>
      </c>
      <c r="DB743" s="16" t="str">
        <f>IF(Wedstrijden!AL740="x","Z","")</f>
        <v/>
      </c>
      <c r="DC743" s="16" t="str">
        <f>IF(Wedstrijden!AM740="x","ZZ","")</f>
        <v/>
      </c>
      <c r="DD743" s="16" t="str">
        <f>IF(Wedstrijden!AO740="x","1.40","")</f>
        <v/>
      </c>
      <c r="DE743" s="16" t="str">
        <f>IF(COUNTA(Wedstrijden!BC740:BE740)&lt;&gt;0,6,"")</f>
        <v/>
      </c>
      <c r="DF743" s="16" t="str">
        <f t="shared" si="70"/>
        <v/>
      </c>
      <c r="DG743" s="16" t="str">
        <f>IF(Wedstrijden!BC740="x","L","")</f>
        <v/>
      </c>
      <c r="DH743" s="16" t="str">
        <f>IF(Wedstrijden!BD740="x","M","")</f>
        <v/>
      </c>
      <c r="DI743" s="16" t="str">
        <f>IF(Wedstrijden!BE740="x","Z","")</f>
        <v/>
      </c>
      <c r="DJ743" s="16" t="str">
        <f>IF(Wedstrijden!BF740="x","Z","")</f>
        <v/>
      </c>
      <c r="DK743" s="16" t="str">
        <f>IF(COUNTA(Wedstrijden!BH740:BJ740)&lt;&gt;0,6,"")</f>
        <v/>
      </c>
      <c r="DL743" s="16" t="str">
        <f t="shared" si="71"/>
        <v/>
      </c>
      <c r="DM743" s="16" t="str">
        <f>IF(Wedstrijden!BH740="x","L","")</f>
        <v/>
      </c>
      <c r="DN743" s="16" t="str">
        <f>IF(Wedstrijden!BI740="x","M","")</f>
        <v/>
      </c>
      <c r="DO743" s="16" t="str">
        <f>IF(Wedstrijden!BJ740="x","Z","")</f>
        <v/>
      </c>
      <c r="DP743" s="16" t="str">
        <f>IF(Wedstrijden!BK740="x","Z","")</f>
        <v/>
      </c>
    </row>
    <row r="744" spans="1:120" ht="14.4" x14ac:dyDescent="0.3">
      <c r="A744" s="18">
        <f>Wedstrijden!A741</f>
        <v>0</v>
      </c>
      <c r="B744" s="16" t="str">
        <f>IFERROR(VLOOKUP(Wedstrijden!#REF!,#REF!,2,FALSE),"")</f>
        <v/>
      </c>
      <c r="C744" s="16">
        <f>Wedstrijden!E741</f>
        <v>0</v>
      </c>
      <c r="D744" s="16" t="str">
        <f>IFERROR(VLOOKUP(Wedstrijden!#REF!,#REF!,2,FALSE),"")</f>
        <v/>
      </c>
      <c r="E744" s="16" t="str">
        <f>IFERROR(VLOOKUP(Wedstrijden!#REF!,#REF!,5,FALSE),"")</f>
        <v/>
      </c>
      <c r="F744" s="16" t="e">
        <f>IF(Wedstrijden!#REF!&lt;&gt;"",Wedstrijden!#REF!,"")</f>
        <v>#REF!</v>
      </c>
      <c r="G744" s="16" t="e">
        <f>IF(Wedstrijden!#REF!="Indoor",1,0)</f>
        <v>#REF!</v>
      </c>
      <c r="H744" s="16" t="e">
        <f>Wedstrijden!#REF!</f>
        <v>#REF!</v>
      </c>
      <c r="I744" s="16" t="e">
        <f>IF(Wedstrijden!#REF!="Nee",0,IF(Wedstrijden!#REF!="Ja",1,""))</f>
        <v>#REF!</v>
      </c>
      <c r="J744" s="16" t="e">
        <f>IF(Wedstrijden!#REF!&lt;&gt;"",Wedstrijden!#REF!,"")</f>
        <v>#REF!</v>
      </c>
      <c r="BJ744" s="16" t="str">
        <f>IF(COUNTA(Wedstrijden!T741:AB741)&lt;&gt;0,1,"")</f>
        <v/>
      </c>
      <c r="BK744" s="16" t="str">
        <f t="shared" si="66"/>
        <v/>
      </c>
      <c r="BL744" s="16" t="e">
        <f>IF(Wedstrijden!#REF!="x","AA","")</f>
        <v>#REF!</v>
      </c>
      <c r="BM744" s="16" t="e">
        <f>IF(Wedstrijden!#REF!="x","A","")</f>
        <v>#REF!</v>
      </c>
      <c r="BN744" s="16" t="str">
        <f>IF(Wedstrijden!T741="x","B1","")</f>
        <v/>
      </c>
      <c r="BO744" s="16" t="e">
        <f>IF(Wedstrijden!#REF!="x","BB","")</f>
        <v>#REF!</v>
      </c>
      <c r="BP744" s="16" t="str">
        <f>IF(Wedstrijden!V741="x","B","")</f>
        <v/>
      </c>
      <c r="BQ744" s="16" t="str">
        <f>IF(Wedstrijden!W741="x","L1","")</f>
        <v/>
      </c>
      <c r="BR744" s="16" t="str">
        <f>IF(Wedstrijden!X741="x","L2","")</f>
        <v/>
      </c>
      <c r="BS744" s="16" t="str">
        <f>IF(Wedstrijden!Y741="x","M1","")</f>
        <v/>
      </c>
      <c r="BT744" s="16" t="str">
        <f>IF(Wedstrijden!Z741="x","M2","")</f>
        <v/>
      </c>
      <c r="BU744" s="16" t="str">
        <f>IF(Wedstrijden!AA741="x","Z1","")</f>
        <v/>
      </c>
      <c r="BV744" s="16" t="str">
        <f>IF(Wedstrijden!AB741="x","Z2","")</f>
        <v/>
      </c>
      <c r="BW744" s="16" t="str">
        <f>IF(COUNTA(Wedstrijden!K741:S741)&lt;&gt;0,1,"")</f>
        <v/>
      </c>
      <c r="BX744" s="16" t="str">
        <f t="shared" si="67"/>
        <v/>
      </c>
      <c r="BY744" s="16" t="str">
        <f>IF(Wedstrijden!K741="x","BB","")</f>
        <v/>
      </c>
      <c r="BZ744" s="16" t="str">
        <f>IF(Wedstrijden!L741="x","B","")</f>
        <v/>
      </c>
      <c r="CA744" s="16" t="str">
        <f>IF(Wedstrijden!M741="x","L1","")</f>
        <v/>
      </c>
      <c r="CB744" s="16" t="str">
        <f>IF(Wedstrijden!N741="x","L2","")</f>
        <v/>
      </c>
      <c r="CC744" s="16" t="str">
        <f>IF(Wedstrijden!O741="x","M1","")</f>
        <v/>
      </c>
      <c r="CD744" s="16" t="str">
        <f>IF(Wedstrijden!P741="x","M2","")</f>
        <v/>
      </c>
      <c r="CE744" s="16" t="str">
        <f>IF(Wedstrijden!Q741="x","Z1","")</f>
        <v/>
      </c>
      <c r="CF744" s="16" t="str">
        <f>IF(Wedstrijden!R741="x","Z2","")</f>
        <v/>
      </c>
      <c r="CG744" s="16" t="str">
        <f>IF(Wedstrijden!S741="x","ZZL","")</f>
        <v/>
      </c>
      <c r="CL744" s="16" t="str">
        <f>IF(COUNTA(Wedstrijden!AQ741:BA741)&lt;&gt;0,2,"")</f>
        <v/>
      </c>
      <c r="CM744" s="16" t="str">
        <f t="shared" si="68"/>
        <v/>
      </c>
      <c r="CN744" s="16" t="str">
        <f>IF(Wedstrijden!AQ741="x","AA","")</f>
        <v/>
      </c>
      <c r="CO744" s="16" t="str">
        <f>IF(Wedstrijden!AR741="x","A","")</f>
        <v/>
      </c>
      <c r="CP744" s="16" t="str">
        <f>IF(Wedstrijden!AS741="x","BB","")</f>
        <v/>
      </c>
      <c r="CQ744" s="16" t="str">
        <f>IF(Wedstrijden!AT741="x","B","")</f>
        <v/>
      </c>
      <c r="CR744" s="16" t="str">
        <f>IF(Wedstrijden!AU741="x","L","")</f>
        <v/>
      </c>
      <c r="CS744" s="16" t="str">
        <f>IF(Wedstrijden!AV741="x","M","")</f>
        <v/>
      </c>
      <c r="CT744" s="16" t="str">
        <f>IF(Wedstrijden!AW741="x","Z","")</f>
        <v/>
      </c>
      <c r="CU744" s="16" t="str">
        <f>IF(Wedstrijden!BA741="x","ZZ","")</f>
        <v/>
      </c>
      <c r="CV744" s="16" t="str">
        <f>IF(COUNTA(Wedstrijden!AH741:AO741)&lt;&gt;0,2,"")</f>
        <v/>
      </c>
      <c r="CW744" s="16" t="str">
        <f t="shared" si="69"/>
        <v/>
      </c>
      <c r="CX744" s="16" t="str">
        <f>IF(Wedstrijden!AH741="x","BB","")</f>
        <v/>
      </c>
      <c r="CY744" s="16" t="str">
        <f>IF(Wedstrijden!AI741="x","B","")</f>
        <v/>
      </c>
      <c r="CZ744" s="16" t="str">
        <f>IF(Wedstrijden!AJ741="x","L","")</f>
        <v/>
      </c>
      <c r="DA744" s="16" t="str">
        <f>IF(Wedstrijden!AK741="x","M","")</f>
        <v/>
      </c>
      <c r="DB744" s="16" t="str">
        <f>IF(Wedstrijden!AL741="x","Z","")</f>
        <v/>
      </c>
      <c r="DC744" s="16" t="str">
        <f>IF(Wedstrijden!AM741="x","ZZ","")</f>
        <v/>
      </c>
      <c r="DD744" s="16" t="str">
        <f>IF(Wedstrijden!AO741="x","1.40","")</f>
        <v/>
      </c>
      <c r="DE744" s="16" t="str">
        <f>IF(COUNTA(Wedstrijden!BC741:BE741)&lt;&gt;0,6,"")</f>
        <v/>
      </c>
      <c r="DF744" s="16" t="str">
        <f t="shared" si="70"/>
        <v/>
      </c>
      <c r="DG744" s="16" t="str">
        <f>IF(Wedstrijden!BC741="x","L","")</f>
        <v/>
      </c>
      <c r="DH744" s="16" t="str">
        <f>IF(Wedstrijden!BD741="x","M","")</f>
        <v/>
      </c>
      <c r="DI744" s="16" t="str">
        <f>IF(Wedstrijden!BE741="x","Z","")</f>
        <v/>
      </c>
      <c r="DJ744" s="16" t="str">
        <f>IF(Wedstrijden!BF741="x","Z","")</f>
        <v/>
      </c>
      <c r="DK744" s="16" t="str">
        <f>IF(COUNTA(Wedstrijden!BH741:BJ741)&lt;&gt;0,6,"")</f>
        <v/>
      </c>
      <c r="DL744" s="16" t="str">
        <f t="shared" si="71"/>
        <v/>
      </c>
      <c r="DM744" s="16" t="str">
        <f>IF(Wedstrijden!BH741="x","L","")</f>
        <v/>
      </c>
      <c r="DN744" s="16" t="str">
        <f>IF(Wedstrijden!BI741="x","M","")</f>
        <v/>
      </c>
      <c r="DO744" s="16" t="str">
        <f>IF(Wedstrijden!BJ741="x","Z","")</f>
        <v/>
      </c>
      <c r="DP744" s="16" t="str">
        <f>IF(Wedstrijden!BK741="x","Z","")</f>
        <v/>
      </c>
    </row>
    <row r="745" spans="1:120" ht="14.4" x14ac:dyDescent="0.3">
      <c r="A745" s="18">
        <f>Wedstrijden!A742</f>
        <v>0</v>
      </c>
      <c r="B745" s="16" t="str">
        <f>IFERROR(VLOOKUP(Wedstrijden!#REF!,#REF!,2,FALSE),"")</f>
        <v/>
      </c>
      <c r="C745" s="16">
        <f>Wedstrijden!E742</f>
        <v>0</v>
      </c>
      <c r="D745" s="16" t="str">
        <f>IFERROR(VLOOKUP(Wedstrijden!#REF!,#REF!,2,FALSE),"")</f>
        <v/>
      </c>
      <c r="E745" s="16" t="str">
        <f>IFERROR(VLOOKUP(Wedstrijden!#REF!,#REF!,5,FALSE),"")</f>
        <v/>
      </c>
      <c r="F745" s="16" t="e">
        <f>IF(Wedstrijden!#REF!&lt;&gt;"",Wedstrijden!#REF!,"")</f>
        <v>#REF!</v>
      </c>
      <c r="G745" s="16" t="e">
        <f>IF(Wedstrijden!#REF!="Indoor",1,0)</f>
        <v>#REF!</v>
      </c>
      <c r="H745" s="16" t="e">
        <f>Wedstrijden!#REF!</f>
        <v>#REF!</v>
      </c>
      <c r="I745" s="16" t="e">
        <f>IF(Wedstrijden!#REF!="Nee",0,IF(Wedstrijden!#REF!="Ja",1,""))</f>
        <v>#REF!</v>
      </c>
      <c r="J745" s="16" t="e">
        <f>IF(Wedstrijden!#REF!&lt;&gt;"",Wedstrijden!#REF!,"")</f>
        <v>#REF!</v>
      </c>
      <c r="BJ745" s="16" t="str">
        <f>IF(COUNTA(Wedstrijden!T742:AB742)&lt;&gt;0,1,"")</f>
        <v/>
      </c>
      <c r="BK745" s="16" t="str">
        <f t="shared" si="66"/>
        <v/>
      </c>
      <c r="BL745" s="16" t="e">
        <f>IF(Wedstrijden!#REF!="x","AA","")</f>
        <v>#REF!</v>
      </c>
      <c r="BM745" s="16" t="e">
        <f>IF(Wedstrijden!#REF!="x","A","")</f>
        <v>#REF!</v>
      </c>
      <c r="BN745" s="16" t="str">
        <f>IF(Wedstrijden!T742="x","B1","")</f>
        <v/>
      </c>
      <c r="BO745" s="16" t="e">
        <f>IF(Wedstrijden!#REF!="x","BB","")</f>
        <v>#REF!</v>
      </c>
      <c r="BP745" s="16" t="str">
        <f>IF(Wedstrijden!V742="x","B","")</f>
        <v/>
      </c>
      <c r="BQ745" s="16" t="str">
        <f>IF(Wedstrijden!W742="x","L1","")</f>
        <v/>
      </c>
      <c r="BR745" s="16" t="str">
        <f>IF(Wedstrijden!X742="x","L2","")</f>
        <v/>
      </c>
      <c r="BS745" s="16" t="str">
        <f>IF(Wedstrijden!Y742="x","M1","")</f>
        <v/>
      </c>
      <c r="BT745" s="16" t="str">
        <f>IF(Wedstrijden!Z742="x","M2","")</f>
        <v/>
      </c>
      <c r="BU745" s="16" t="str">
        <f>IF(Wedstrijden!AA742="x","Z1","")</f>
        <v/>
      </c>
      <c r="BV745" s="16" t="str">
        <f>IF(Wedstrijden!AB742="x","Z2","")</f>
        <v/>
      </c>
      <c r="BW745" s="16" t="str">
        <f>IF(COUNTA(Wedstrijden!K742:S742)&lt;&gt;0,1,"")</f>
        <v/>
      </c>
      <c r="BX745" s="16" t="str">
        <f t="shared" si="67"/>
        <v/>
      </c>
      <c r="BY745" s="16" t="str">
        <f>IF(Wedstrijden!K742="x","BB","")</f>
        <v/>
      </c>
      <c r="BZ745" s="16" t="str">
        <f>IF(Wedstrijden!L742="x","B","")</f>
        <v/>
      </c>
      <c r="CA745" s="16" t="str">
        <f>IF(Wedstrijden!M742="x","L1","")</f>
        <v/>
      </c>
      <c r="CB745" s="16" t="str">
        <f>IF(Wedstrijden!N742="x","L2","")</f>
        <v/>
      </c>
      <c r="CC745" s="16" t="str">
        <f>IF(Wedstrijden!O742="x","M1","")</f>
        <v/>
      </c>
      <c r="CD745" s="16" t="str">
        <f>IF(Wedstrijden!P742="x","M2","")</f>
        <v/>
      </c>
      <c r="CE745" s="16" t="str">
        <f>IF(Wedstrijden!Q742="x","Z1","")</f>
        <v/>
      </c>
      <c r="CF745" s="16" t="str">
        <f>IF(Wedstrijden!R742="x","Z2","")</f>
        <v/>
      </c>
      <c r="CG745" s="16" t="str">
        <f>IF(Wedstrijden!S742="x","ZZL","")</f>
        <v/>
      </c>
      <c r="CL745" s="16" t="str">
        <f>IF(COUNTA(Wedstrijden!AQ742:BA742)&lt;&gt;0,2,"")</f>
        <v/>
      </c>
      <c r="CM745" s="16" t="str">
        <f t="shared" si="68"/>
        <v/>
      </c>
      <c r="CN745" s="16" t="str">
        <f>IF(Wedstrijden!AQ742="x","AA","")</f>
        <v/>
      </c>
      <c r="CO745" s="16" t="str">
        <f>IF(Wedstrijden!AR742="x","A","")</f>
        <v/>
      </c>
      <c r="CP745" s="16" t="str">
        <f>IF(Wedstrijden!AS742="x","BB","")</f>
        <v/>
      </c>
      <c r="CQ745" s="16" t="str">
        <f>IF(Wedstrijden!AT742="x","B","")</f>
        <v/>
      </c>
      <c r="CR745" s="16" t="str">
        <f>IF(Wedstrijden!AU742="x","L","")</f>
        <v/>
      </c>
      <c r="CS745" s="16" t="str">
        <f>IF(Wedstrijden!AV742="x","M","")</f>
        <v/>
      </c>
      <c r="CT745" s="16" t="str">
        <f>IF(Wedstrijden!AW742="x","Z","")</f>
        <v/>
      </c>
      <c r="CU745" s="16" t="str">
        <f>IF(Wedstrijden!BA742="x","ZZ","")</f>
        <v/>
      </c>
      <c r="CV745" s="16" t="str">
        <f>IF(COUNTA(Wedstrijden!AH742:AO742)&lt;&gt;0,2,"")</f>
        <v/>
      </c>
      <c r="CW745" s="16" t="str">
        <f t="shared" si="69"/>
        <v/>
      </c>
      <c r="CX745" s="16" t="str">
        <f>IF(Wedstrijden!AH742="x","BB","")</f>
        <v/>
      </c>
      <c r="CY745" s="16" t="str">
        <f>IF(Wedstrijden!AI742="x","B","")</f>
        <v/>
      </c>
      <c r="CZ745" s="16" t="str">
        <f>IF(Wedstrijden!AJ742="x","L","")</f>
        <v/>
      </c>
      <c r="DA745" s="16" t="str">
        <f>IF(Wedstrijden!AK742="x","M","")</f>
        <v/>
      </c>
      <c r="DB745" s="16" t="str">
        <f>IF(Wedstrijden!AL742="x","Z","")</f>
        <v/>
      </c>
      <c r="DC745" s="16" t="str">
        <f>IF(Wedstrijden!AM742="x","ZZ","")</f>
        <v/>
      </c>
      <c r="DD745" s="16" t="str">
        <f>IF(Wedstrijden!AO742="x","1.40","")</f>
        <v/>
      </c>
      <c r="DE745" s="16" t="str">
        <f>IF(COUNTA(Wedstrijden!BC742:BE742)&lt;&gt;0,6,"")</f>
        <v/>
      </c>
      <c r="DF745" s="16" t="str">
        <f t="shared" si="70"/>
        <v/>
      </c>
      <c r="DG745" s="16" t="str">
        <f>IF(Wedstrijden!BC742="x","L","")</f>
        <v/>
      </c>
      <c r="DH745" s="16" t="str">
        <f>IF(Wedstrijden!BD742="x","M","")</f>
        <v/>
      </c>
      <c r="DI745" s="16" t="str">
        <f>IF(Wedstrijden!BE742="x","Z","")</f>
        <v/>
      </c>
      <c r="DJ745" s="16" t="str">
        <f>IF(Wedstrijden!BF742="x","Z","")</f>
        <v/>
      </c>
      <c r="DK745" s="16" t="str">
        <f>IF(COUNTA(Wedstrijden!BH742:BJ742)&lt;&gt;0,6,"")</f>
        <v/>
      </c>
      <c r="DL745" s="16" t="str">
        <f t="shared" si="71"/>
        <v/>
      </c>
      <c r="DM745" s="16" t="str">
        <f>IF(Wedstrijden!BH742="x","L","")</f>
        <v/>
      </c>
      <c r="DN745" s="16" t="str">
        <f>IF(Wedstrijden!BI742="x","M","")</f>
        <v/>
      </c>
      <c r="DO745" s="16" t="str">
        <f>IF(Wedstrijden!BJ742="x","Z","")</f>
        <v/>
      </c>
      <c r="DP745" s="16" t="str">
        <f>IF(Wedstrijden!BK742="x","Z","")</f>
        <v/>
      </c>
    </row>
    <row r="746" spans="1:120" ht="14.4" x14ac:dyDescent="0.3">
      <c r="A746" s="18">
        <f>Wedstrijden!A743</f>
        <v>0</v>
      </c>
      <c r="B746" s="16" t="str">
        <f>IFERROR(VLOOKUP(Wedstrijden!#REF!,#REF!,2,FALSE),"")</f>
        <v/>
      </c>
      <c r="C746" s="16">
        <f>Wedstrijden!E743</f>
        <v>0</v>
      </c>
      <c r="D746" s="16" t="str">
        <f>IFERROR(VLOOKUP(Wedstrijden!#REF!,#REF!,2,FALSE),"")</f>
        <v/>
      </c>
      <c r="E746" s="16" t="str">
        <f>IFERROR(VLOOKUP(Wedstrijden!#REF!,#REF!,5,FALSE),"")</f>
        <v/>
      </c>
      <c r="F746" s="16" t="e">
        <f>IF(Wedstrijden!#REF!&lt;&gt;"",Wedstrijden!#REF!,"")</f>
        <v>#REF!</v>
      </c>
      <c r="G746" s="16" t="e">
        <f>IF(Wedstrijden!#REF!="Indoor",1,0)</f>
        <v>#REF!</v>
      </c>
      <c r="H746" s="16" t="e">
        <f>Wedstrijden!#REF!</f>
        <v>#REF!</v>
      </c>
      <c r="I746" s="16" t="e">
        <f>IF(Wedstrijden!#REF!="Nee",0,IF(Wedstrijden!#REF!="Ja",1,""))</f>
        <v>#REF!</v>
      </c>
      <c r="J746" s="16" t="e">
        <f>IF(Wedstrijden!#REF!&lt;&gt;"",Wedstrijden!#REF!,"")</f>
        <v>#REF!</v>
      </c>
      <c r="BJ746" s="16" t="str">
        <f>IF(COUNTA(Wedstrijden!T743:AB743)&lt;&gt;0,1,"")</f>
        <v/>
      </c>
      <c r="BK746" s="16" t="str">
        <f t="shared" si="66"/>
        <v/>
      </c>
      <c r="BL746" s="16" t="e">
        <f>IF(Wedstrijden!#REF!="x","AA","")</f>
        <v>#REF!</v>
      </c>
      <c r="BM746" s="16" t="e">
        <f>IF(Wedstrijden!#REF!="x","A","")</f>
        <v>#REF!</v>
      </c>
      <c r="BN746" s="16" t="str">
        <f>IF(Wedstrijden!T743="x","B1","")</f>
        <v/>
      </c>
      <c r="BO746" s="16" t="e">
        <f>IF(Wedstrijden!#REF!="x","BB","")</f>
        <v>#REF!</v>
      </c>
      <c r="BP746" s="16" t="str">
        <f>IF(Wedstrijden!V743="x","B","")</f>
        <v/>
      </c>
      <c r="BQ746" s="16" t="str">
        <f>IF(Wedstrijden!W743="x","L1","")</f>
        <v/>
      </c>
      <c r="BR746" s="16" t="str">
        <f>IF(Wedstrijden!X743="x","L2","")</f>
        <v/>
      </c>
      <c r="BS746" s="16" t="str">
        <f>IF(Wedstrijden!Y743="x","M1","")</f>
        <v/>
      </c>
      <c r="BT746" s="16" t="str">
        <f>IF(Wedstrijden!Z743="x","M2","")</f>
        <v/>
      </c>
      <c r="BU746" s="16" t="str">
        <f>IF(Wedstrijden!AA743="x","Z1","")</f>
        <v/>
      </c>
      <c r="BV746" s="16" t="str">
        <f>IF(Wedstrijden!AB743="x","Z2","")</f>
        <v/>
      </c>
      <c r="BW746" s="16" t="str">
        <f>IF(COUNTA(Wedstrijden!K743:S743)&lt;&gt;0,1,"")</f>
        <v/>
      </c>
      <c r="BX746" s="16" t="str">
        <f t="shared" si="67"/>
        <v/>
      </c>
      <c r="BY746" s="16" t="str">
        <f>IF(Wedstrijden!K743="x","BB","")</f>
        <v/>
      </c>
      <c r="BZ746" s="16" t="str">
        <f>IF(Wedstrijden!L743="x","B","")</f>
        <v/>
      </c>
      <c r="CA746" s="16" t="str">
        <f>IF(Wedstrijden!M743="x","L1","")</f>
        <v/>
      </c>
      <c r="CB746" s="16" t="str">
        <f>IF(Wedstrijden!N743="x","L2","")</f>
        <v/>
      </c>
      <c r="CC746" s="16" t="str">
        <f>IF(Wedstrijden!O743="x","M1","")</f>
        <v/>
      </c>
      <c r="CD746" s="16" t="str">
        <f>IF(Wedstrijden!P743="x","M2","")</f>
        <v/>
      </c>
      <c r="CE746" s="16" t="str">
        <f>IF(Wedstrijden!Q743="x","Z1","")</f>
        <v/>
      </c>
      <c r="CF746" s="16" t="str">
        <f>IF(Wedstrijden!R743="x","Z2","")</f>
        <v/>
      </c>
      <c r="CG746" s="16" t="str">
        <f>IF(Wedstrijden!S743="x","ZZL","")</f>
        <v/>
      </c>
      <c r="CL746" s="16" t="str">
        <f>IF(COUNTA(Wedstrijden!AQ743:BA743)&lt;&gt;0,2,"")</f>
        <v/>
      </c>
      <c r="CM746" s="16" t="str">
        <f t="shared" si="68"/>
        <v/>
      </c>
      <c r="CN746" s="16" t="str">
        <f>IF(Wedstrijden!AQ743="x","AA","")</f>
        <v/>
      </c>
      <c r="CO746" s="16" t="str">
        <f>IF(Wedstrijden!AR743="x","A","")</f>
        <v/>
      </c>
      <c r="CP746" s="16" t="str">
        <f>IF(Wedstrijden!AS743="x","BB","")</f>
        <v/>
      </c>
      <c r="CQ746" s="16" t="str">
        <f>IF(Wedstrijden!AT743="x","B","")</f>
        <v/>
      </c>
      <c r="CR746" s="16" t="str">
        <f>IF(Wedstrijden!AU743="x","L","")</f>
        <v/>
      </c>
      <c r="CS746" s="16" t="str">
        <f>IF(Wedstrijden!AV743="x","M","")</f>
        <v/>
      </c>
      <c r="CT746" s="16" t="str">
        <f>IF(Wedstrijden!AW743="x","Z","")</f>
        <v/>
      </c>
      <c r="CU746" s="16" t="str">
        <f>IF(Wedstrijden!BA743="x","ZZ","")</f>
        <v/>
      </c>
      <c r="CV746" s="16" t="str">
        <f>IF(COUNTA(Wedstrijden!AH743:AO743)&lt;&gt;0,2,"")</f>
        <v/>
      </c>
      <c r="CW746" s="16" t="str">
        <f t="shared" si="69"/>
        <v/>
      </c>
      <c r="CX746" s="16" t="str">
        <f>IF(Wedstrijden!AH743="x","BB","")</f>
        <v/>
      </c>
      <c r="CY746" s="16" t="str">
        <f>IF(Wedstrijden!AI743="x","B","")</f>
        <v/>
      </c>
      <c r="CZ746" s="16" t="str">
        <f>IF(Wedstrijden!AJ743="x","L","")</f>
        <v/>
      </c>
      <c r="DA746" s="16" t="str">
        <f>IF(Wedstrijden!AK743="x","M","")</f>
        <v/>
      </c>
      <c r="DB746" s="16" t="str">
        <f>IF(Wedstrijden!AL743="x","Z","")</f>
        <v/>
      </c>
      <c r="DC746" s="16" t="str">
        <f>IF(Wedstrijden!AM743="x","ZZ","")</f>
        <v/>
      </c>
      <c r="DD746" s="16" t="str">
        <f>IF(Wedstrijden!AO743="x","1.40","")</f>
        <v/>
      </c>
      <c r="DE746" s="16" t="str">
        <f>IF(COUNTA(Wedstrijden!BC743:BE743)&lt;&gt;0,6,"")</f>
        <v/>
      </c>
      <c r="DF746" s="16" t="str">
        <f t="shared" si="70"/>
        <v/>
      </c>
      <c r="DG746" s="16" t="str">
        <f>IF(Wedstrijden!BC743="x","L","")</f>
        <v/>
      </c>
      <c r="DH746" s="16" t="str">
        <f>IF(Wedstrijden!BD743="x","M","")</f>
        <v/>
      </c>
      <c r="DI746" s="16" t="str">
        <f>IF(Wedstrijden!BE743="x","Z","")</f>
        <v/>
      </c>
      <c r="DJ746" s="16" t="str">
        <f>IF(Wedstrijden!BF743="x","Z","")</f>
        <v/>
      </c>
      <c r="DK746" s="16" t="str">
        <f>IF(COUNTA(Wedstrijden!BH743:BJ743)&lt;&gt;0,6,"")</f>
        <v/>
      </c>
      <c r="DL746" s="16" t="str">
        <f t="shared" si="71"/>
        <v/>
      </c>
      <c r="DM746" s="16" t="str">
        <f>IF(Wedstrijden!BH743="x","L","")</f>
        <v/>
      </c>
      <c r="DN746" s="16" t="str">
        <f>IF(Wedstrijden!BI743="x","M","")</f>
        <v/>
      </c>
      <c r="DO746" s="16" t="str">
        <f>IF(Wedstrijden!BJ743="x","Z","")</f>
        <v/>
      </c>
      <c r="DP746" s="16" t="str">
        <f>IF(Wedstrijden!BK743="x","Z","")</f>
        <v/>
      </c>
    </row>
    <row r="747" spans="1:120" ht="14.4" x14ac:dyDescent="0.3">
      <c r="A747" s="18">
        <f>Wedstrijden!A744</f>
        <v>0</v>
      </c>
      <c r="B747" s="16" t="str">
        <f>IFERROR(VLOOKUP(Wedstrijden!#REF!,#REF!,2,FALSE),"")</f>
        <v/>
      </c>
      <c r="C747" s="16">
        <f>Wedstrijden!E744</f>
        <v>0</v>
      </c>
      <c r="D747" s="16" t="str">
        <f>IFERROR(VLOOKUP(Wedstrijden!#REF!,#REF!,2,FALSE),"")</f>
        <v/>
      </c>
      <c r="E747" s="16" t="str">
        <f>IFERROR(VLOOKUP(Wedstrijden!#REF!,#REF!,5,FALSE),"")</f>
        <v/>
      </c>
      <c r="F747" s="16" t="e">
        <f>IF(Wedstrijden!#REF!&lt;&gt;"",Wedstrijden!#REF!,"")</f>
        <v>#REF!</v>
      </c>
      <c r="G747" s="16" t="e">
        <f>IF(Wedstrijden!#REF!="Indoor",1,0)</f>
        <v>#REF!</v>
      </c>
      <c r="H747" s="16" t="e">
        <f>Wedstrijden!#REF!</f>
        <v>#REF!</v>
      </c>
      <c r="I747" s="16" t="e">
        <f>IF(Wedstrijden!#REF!="Nee",0,IF(Wedstrijden!#REF!="Ja",1,""))</f>
        <v>#REF!</v>
      </c>
      <c r="J747" s="16" t="e">
        <f>IF(Wedstrijden!#REF!&lt;&gt;"",Wedstrijden!#REF!,"")</f>
        <v>#REF!</v>
      </c>
      <c r="BJ747" s="16" t="str">
        <f>IF(COUNTA(Wedstrijden!T744:AB744)&lt;&gt;0,1,"")</f>
        <v/>
      </c>
      <c r="BK747" s="16" t="str">
        <f t="shared" si="66"/>
        <v/>
      </c>
      <c r="BL747" s="16" t="e">
        <f>IF(Wedstrijden!#REF!="x","AA","")</f>
        <v>#REF!</v>
      </c>
      <c r="BM747" s="16" t="e">
        <f>IF(Wedstrijden!#REF!="x","A","")</f>
        <v>#REF!</v>
      </c>
      <c r="BN747" s="16" t="str">
        <f>IF(Wedstrijden!T744="x","B1","")</f>
        <v/>
      </c>
      <c r="BO747" s="16" t="e">
        <f>IF(Wedstrijden!#REF!="x","BB","")</f>
        <v>#REF!</v>
      </c>
      <c r="BP747" s="16" t="str">
        <f>IF(Wedstrijden!V744="x","B","")</f>
        <v/>
      </c>
      <c r="BQ747" s="16" t="str">
        <f>IF(Wedstrijden!W744="x","L1","")</f>
        <v/>
      </c>
      <c r="BR747" s="16" t="str">
        <f>IF(Wedstrijden!X744="x","L2","")</f>
        <v/>
      </c>
      <c r="BS747" s="16" t="str">
        <f>IF(Wedstrijden!Y744="x","M1","")</f>
        <v/>
      </c>
      <c r="BT747" s="16" t="str">
        <f>IF(Wedstrijden!Z744="x","M2","")</f>
        <v/>
      </c>
      <c r="BU747" s="16" t="str">
        <f>IF(Wedstrijden!AA744="x","Z1","")</f>
        <v/>
      </c>
      <c r="BV747" s="16" t="str">
        <f>IF(Wedstrijden!AB744="x","Z2","")</f>
        <v/>
      </c>
      <c r="BW747" s="16" t="str">
        <f>IF(COUNTA(Wedstrijden!K744:S744)&lt;&gt;0,1,"")</f>
        <v/>
      </c>
      <c r="BX747" s="16" t="str">
        <f t="shared" si="67"/>
        <v/>
      </c>
      <c r="BY747" s="16" t="str">
        <f>IF(Wedstrijden!K744="x","BB","")</f>
        <v/>
      </c>
      <c r="BZ747" s="16" t="str">
        <f>IF(Wedstrijden!L744="x","B","")</f>
        <v/>
      </c>
      <c r="CA747" s="16" t="str">
        <f>IF(Wedstrijden!M744="x","L1","")</f>
        <v/>
      </c>
      <c r="CB747" s="16" t="str">
        <f>IF(Wedstrijden!N744="x","L2","")</f>
        <v/>
      </c>
      <c r="CC747" s="16" t="str">
        <f>IF(Wedstrijden!O744="x","M1","")</f>
        <v/>
      </c>
      <c r="CD747" s="16" t="str">
        <f>IF(Wedstrijden!P744="x","M2","")</f>
        <v/>
      </c>
      <c r="CE747" s="16" t="str">
        <f>IF(Wedstrijden!Q744="x","Z1","")</f>
        <v/>
      </c>
      <c r="CF747" s="16" t="str">
        <f>IF(Wedstrijden!R744="x","Z2","")</f>
        <v/>
      </c>
      <c r="CG747" s="16" t="str">
        <f>IF(Wedstrijden!S744="x","ZZL","")</f>
        <v/>
      </c>
      <c r="CL747" s="16" t="str">
        <f>IF(COUNTA(Wedstrijden!AQ744:BA744)&lt;&gt;0,2,"")</f>
        <v/>
      </c>
      <c r="CM747" s="16" t="str">
        <f t="shared" si="68"/>
        <v/>
      </c>
      <c r="CN747" s="16" t="str">
        <f>IF(Wedstrijden!AQ744="x","AA","")</f>
        <v/>
      </c>
      <c r="CO747" s="16" t="str">
        <f>IF(Wedstrijden!AR744="x","A","")</f>
        <v/>
      </c>
      <c r="CP747" s="16" t="str">
        <f>IF(Wedstrijden!AS744="x","BB","")</f>
        <v/>
      </c>
      <c r="CQ747" s="16" t="str">
        <f>IF(Wedstrijden!AT744="x","B","")</f>
        <v/>
      </c>
      <c r="CR747" s="16" t="str">
        <f>IF(Wedstrijden!AU744="x","L","")</f>
        <v/>
      </c>
      <c r="CS747" s="16" t="str">
        <f>IF(Wedstrijden!AV744="x","M","")</f>
        <v/>
      </c>
      <c r="CT747" s="16" t="str">
        <f>IF(Wedstrijden!AW744="x","Z","")</f>
        <v/>
      </c>
      <c r="CU747" s="16" t="str">
        <f>IF(Wedstrijden!BA744="x","ZZ","")</f>
        <v/>
      </c>
      <c r="CV747" s="16" t="str">
        <f>IF(COUNTA(Wedstrijden!AH744:AO744)&lt;&gt;0,2,"")</f>
        <v/>
      </c>
      <c r="CW747" s="16" t="str">
        <f t="shared" si="69"/>
        <v/>
      </c>
      <c r="CX747" s="16" t="str">
        <f>IF(Wedstrijden!AH744="x","BB","")</f>
        <v/>
      </c>
      <c r="CY747" s="16" t="str">
        <f>IF(Wedstrijden!AI744="x","B","")</f>
        <v/>
      </c>
      <c r="CZ747" s="16" t="str">
        <f>IF(Wedstrijden!AJ744="x","L","")</f>
        <v/>
      </c>
      <c r="DA747" s="16" t="str">
        <f>IF(Wedstrijden!AK744="x","M","")</f>
        <v/>
      </c>
      <c r="DB747" s="16" t="str">
        <f>IF(Wedstrijden!AL744="x","Z","")</f>
        <v/>
      </c>
      <c r="DC747" s="16" t="str">
        <f>IF(Wedstrijden!AM744="x","ZZ","")</f>
        <v/>
      </c>
      <c r="DD747" s="16" t="str">
        <f>IF(Wedstrijden!AO744="x","1.40","")</f>
        <v/>
      </c>
      <c r="DE747" s="16" t="str">
        <f>IF(COUNTA(Wedstrijden!BC744:BE744)&lt;&gt;0,6,"")</f>
        <v/>
      </c>
      <c r="DF747" s="16" t="str">
        <f t="shared" si="70"/>
        <v/>
      </c>
      <c r="DG747" s="16" t="str">
        <f>IF(Wedstrijden!BC744="x","L","")</f>
        <v/>
      </c>
      <c r="DH747" s="16" t="str">
        <f>IF(Wedstrijden!BD744="x","M","")</f>
        <v/>
      </c>
      <c r="DI747" s="16" t="str">
        <f>IF(Wedstrijden!BE744="x","Z","")</f>
        <v/>
      </c>
      <c r="DJ747" s="16" t="str">
        <f>IF(Wedstrijden!BF744="x","Z","")</f>
        <v/>
      </c>
      <c r="DK747" s="16" t="str">
        <f>IF(COUNTA(Wedstrijden!BH744:BJ744)&lt;&gt;0,6,"")</f>
        <v/>
      </c>
      <c r="DL747" s="16" t="str">
        <f t="shared" si="71"/>
        <v/>
      </c>
      <c r="DM747" s="16" t="str">
        <f>IF(Wedstrijden!BH744="x","L","")</f>
        <v/>
      </c>
      <c r="DN747" s="16" t="str">
        <f>IF(Wedstrijden!BI744="x","M","")</f>
        <v/>
      </c>
      <c r="DO747" s="16" t="str">
        <f>IF(Wedstrijden!BJ744="x","Z","")</f>
        <v/>
      </c>
      <c r="DP747" s="16" t="str">
        <f>IF(Wedstrijden!BK744="x","Z","")</f>
        <v/>
      </c>
    </row>
    <row r="748" spans="1:120" ht="14.4" x14ac:dyDescent="0.3">
      <c r="A748" s="18">
        <f>Wedstrijden!A745</f>
        <v>0</v>
      </c>
      <c r="B748" s="16" t="str">
        <f>IFERROR(VLOOKUP(Wedstrijden!#REF!,#REF!,2,FALSE),"")</f>
        <v/>
      </c>
      <c r="C748" s="16">
        <f>Wedstrijden!E745</f>
        <v>0</v>
      </c>
      <c r="D748" s="16" t="str">
        <f>IFERROR(VLOOKUP(Wedstrijden!#REF!,#REF!,2,FALSE),"")</f>
        <v/>
      </c>
      <c r="E748" s="16" t="str">
        <f>IFERROR(VLOOKUP(Wedstrijden!#REF!,#REF!,5,FALSE),"")</f>
        <v/>
      </c>
      <c r="F748" s="16" t="e">
        <f>IF(Wedstrijden!#REF!&lt;&gt;"",Wedstrijden!#REF!,"")</f>
        <v>#REF!</v>
      </c>
      <c r="G748" s="16" t="e">
        <f>IF(Wedstrijden!#REF!="Indoor",1,0)</f>
        <v>#REF!</v>
      </c>
      <c r="H748" s="16" t="e">
        <f>Wedstrijden!#REF!</f>
        <v>#REF!</v>
      </c>
      <c r="I748" s="16" t="e">
        <f>IF(Wedstrijden!#REF!="Nee",0,IF(Wedstrijden!#REF!="Ja",1,""))</f>
        <v>#REF!</v>
      </c>
      <c r="J748" s="16" t="e">
        <f>IF(Wedstrijden!#REF!&lt;&gt;"",Wedstrijden!#REF!,"")</f>
        <v>#REF!</v>
      </c>
      <c r="BJ748" s="16" t="str">
        <f>IF(COUNTA(Wedstrijden!T745:AB745)&lt;&gt;0,1,"")</f>
        <v/>
      </c>
      <c r="BK748" s="16" t="str">
        <f t="shared" si="66"/>
        <v/>
      </c>
      <c r="BL748" s="16" t="e">
        <f>IF(Wedstrijden!#REF!="x","AA","")</f>
        <v>#REF!</v>
      </c>
      <c r="BM748" s="16" t="e">
        <f>IF(Wedstrijden!#REF!="x","A","")</f>
        <v>#REF!</v>
      </c>
      <c r="BN748" s="16" t="str">
        <f>IF(Wedstrijden!T745="x","B1","")</f>
        <v/>
      </c>
      <c r="BO748" s="16" t="e">
        <f>IF(Wedstrijden!#REF!="x","BB","")</f>
        <v>#REF!</v>
      </c>
      <c r="BP748" s="16" t="str">
        <f>IF(Wedstrijden!V745="x","B","")</f>
        <v/>
      </c>
      <c r="BQ748" s="16" t="str">
        <f>IF(Wedstrijden!W745="x","L1","")</f>
        <v/>
      </c>
      <c r="BR748" s="16" t="str">
        <f>IF(Wedstrijden!X745="x","L2","")</f>
        <v/>
      </c>
      <c r="BS748" s="16" t="str">
        <f>IF(Wedstrijden!Y745="x","M1","")</f>
        <v/>
      </c>
      <c r="BT748" s="16" t="str">
        <f>IF(Wedstrijden!Z745="x","M2","")</f>
        <v/>
      </c>
      <c r="BU748" s="16" t="str">
        <f>IF(Wedstrijden!AA745="x","Z1","")</f>
        <v/>
      </c>
      <c r="BV748" s="16" t="str">
        <f>IF(Wedstrijden!AB745="x","Z2","")</f>
        <v/>
      </c>
      <c r="BW748" s="16" t="str">
        <f>IF(COUNTA(Wedstrijden!K745:S745)&lt;&gt;0,1,"")</f>
        <v/>
      </c>
      <c r="BX748" s="16" t="str">
        <f t="shared" si="67"/>
        <v/>
      </c>
      <c r="BY748" s="16" t="str">
        <f>IF(Wedstrijden!K745="x","BB","")</f>
        <v/>
      </c>
      <c r="BZ748" s="16" t="str">
        <f>IF(Wedstrijden!L745="x","B","")</f>
        <v/>
      </c>
      <c r="CA748" s="16" t="str">
        <f>IF(Wedstrijden!M745="x","L1","")</f>
        <v/>
      </c>
      <c r="CB748" s="16" t="str">
        <f>IF(Wedstrijden!N745="x","L2","")</f>
        <v/>
      </c>
      <c r="CC748" s="16" t="str">
        <f>IF(Wedstrijden!O745="x","M1","")</f>
        <v/>
      </c>
      <c r="CD748" s="16" t="str">
        <f>IF(Wedstrijden!P745="x","M2","")</f>
        <v/>
      </c>
      <c r="CE748" s="16" t="str">
        <f>IF(Wedstrijden!Q745="x","Z1","")</f>
        <v/>
      </c>
      <c r="CF748" s="16" t="str">
        <f>IF(Wedstrijden!R745="x","Z2","")</f>
        <v/>
      </c>
      <c r="CG748" s="16" t="str">
        <f>IF(Wedstrijden!S745="x","ZZL","")</f>
        <v/>
      </c>
      <c r="CL748" s="16" t="str">
        <f>IF(COUNTA(Wedstrijden!AQ745:BA745)&lt;&gt;0,2,"")</f>
        <v/>
      </c>
      <c r="CM748" s="16" t="str">
        <f t="shared" si="68"/>
        <v/>
      </c>
      <c r="CN748" s="16" t="str">
        <f>IF(Wedstrijden!AQ745="x","AA","")</f>
        <v/>
      </c>
      <c r="CO748" s="16" t="str">
        <f>IF(Wedstrijden!AR745="x","A","")</f>
        <v/>
      </c>
      <c r="CP748" s="16" t="str">
        <f>IF(Wedstrijden!AS745="x","BB","")</f>
        <v/>
      </c>
      <c r="CQ748" s="16" t="str">
        <f>IF(Wedstrijden!AT745="x","B","")</f>
        <v/>
      </c>
      <c r="CR748" s="16" t="str">
        <f>IF(Wedstrijden!AU745="x","L","")</f>
        <v/>
      </c>
      <c r="CS748" s="16" t="str">
        <f>IF(Wedstrijden!AV745="x","M","")</f>
        <v/>
      </c>
      <c r="CT748" s="16" t="str">
        <f>IF(Wedstrijden!AW745="x","Z","")</f>
        <v/>
      </c>
      <c r="CU748" s="16" t="str">
        <f>IF(Wedstrijden!BA745="x","ZZ","")</f>
        <v/>
      </c>
      <c r="CV748" s="16" t="str">
        <f>IF(COUNTA(Wedstrijden!AH745:AO745)&lt;&gt;0,2,"")</f>
        <v/>
      </c>
      <c r="CW748" s="16" t="str">
        <f t="shared" si="69"/>
        <v/>
      </c>
      <c r="CX748" s="16" t="str">
        <f>IF(Wedstrijden!AH745="x","BB","")</f>
        <v/>
      </c>
      <c r="CY748" s="16" t="str">
        <f>IF(Wedstrijden!AI745="x","B","")</f>
        <v/>
      </c>
      <c r="CZ748" s="16" t="str">
        <f>IF(Wedstrijden!AJ745="x","L","")</f>
        <v/>
      </c>
      <c r="DA748" s="16" t="str">
        <f>IF(Wedstrijden!AK745="x","M","")</f>
        <v/>
      </c>
      <c r="DB748" s="16" t="str">
        <f>IF(Wedstrijden!AL745="x","Z","")</f>
        <v/>
      </c>
      <c r="DC748" s="16" t="str">
        <f>IF(Wedstrijden!AM745="x","ZZ","")</f>
        <v/>
      </c>
      <c r="DD748" s="16" t="str">
        <f>IF(Wedstrijden!AO745="x","1.40","")</f>
        <v/>
      </c>
      <c r="DE748" s="16" t="str">
        <f>IF(COUNTA(Wedstrijden!BC745:BE745)&lt;&gt;0,6,"")</f>
        <v/>
      </c>
      <c r="DF748" s="16" t="str">
        <f t="shared" si="70"/>
        <v/>
      </c>
      <c r="DG748" s="16" t="str">
        <f>IF(Wedstrijden!BC745="x","L","")</f>
        <v/>
      </c>
      <c r="DH748" s="16" t="str">
        <f>IF(Wedstrijden!BD745="x","M","")</f>
        <v/>
      </c>
      <c r="DI748" s="16" t="str">
        <f>IF(Wedstrijden!BE745="x","Z","")</f>
        <v/>
      </c>
      <c r="DJ748" s="16" t="str">
        <f>IF(Wedstrijden!BF745="x","Z","")</f>
        <v/>
      </c>
      <c r="DK748" s="16" t="str">
        <f>IF(COUNTA(Wedstrijden!BH745:BJ745)&lt;&gt;0,6,"")</f>
        <v/>
      </c>
      <c r="DL748" s="16" t="str">
        <f t="shared" si="71"/>
        <v/>
      </c>
      <c r="DM748" s="16" t="str">
        <f>IF(Wedstrijden!BH745="x","L","")</f>
        <v/>
      </c>
      <c r="DN748" s="16" t="str">
        <f>IF(Wedstrijden!BI745="x","M","")</f>
        <v/>
      </c>
      <c r="DO748" s="16" t="str">
        <f>IF(Wedstrijden!BJ745="x","Z","")</f>
        <v/>
      </c>
      <c r="DP748" s="16" t="str">
        <f>IF(Wedstrijden!BK745="x","Z","")</f>
        <v/>
      </c>
    </row>
    <row r="749" spans="1:120" ht="14.4" x14ac:dyDescent="0.3">
      <c r="A749" s="18">
        <f>Wedstrijden!A746</f>
        <v>0</v>
      </c>
      <c r="B749" s="16" t="str">
        <f>IFERROR(VLOOKUP(Wedstrijden!#REF!,#REF!,2,FALSE),"")</f>
        <v/>
      </c>
      <c r="C749" s="16">
        <f>Wedstrijden!E746</f>
        <v>0</v>
      </c>
      <c r="D749" s="16" t="str">
        <f>IFERROR(VLOOKUP(Wedstrijden!#REF!,#REF!,2,FALSE),"")</f>
        <v/>
      </c>
      <c r="E749" s="16" t="str">
        <f>IFERROR(VLOOKUP(Wedstrijden!#REF!,#REF!,5,FALSE),"")</f>
        <v/>
      </c>
      <c r="F749" s="16" t="e">
        <f>IF(Wedstrijden!#REF!&lt;&gt;"",Wedstrijden!#REF!,"")</f>
        <v>#REF!</v>
      </c>
      <c r="G749" s="16" t="e">
        <f>IF(Wedstrijden!#REF!="Indoor",1,0)</f>
        <v>#REF!</v>
      </c>
      <c r="H749" s="16" t="e">
        <f>Wedstrijden!#REF!</f>
        <v>#REF!</v>
      </c>
      <c r="I749" s="16" t="e">
        <f>IF(Wedstrijden!#REF!="Nee",0,IF(Wedstrijden!#REF!="Ja",1,""))</f>
        <v>#REF!</v>
      </c>
      <c r="J749" s="16" t="e">
        <f>IF(Wedstrijden!#REF!&lt;&gt;"",Wedstrijden!#REF!,"")</f>
        <v>#REF!</v>
      </c>
      <c r="BJ749" s="16" t="str">
        <f>IF(COUNTA(Wedstrijden!T746:AB746)&lt;&gt;0,1,"")</f>
        <v/>
      </c>
      <c r="BK749" s="16" t="str">
        <f t="shared" si="66"/>
        <v/>
      </c>
      <c r="BL749" s="16" t="e">
        <f>IF(Wedstrijden!#REF!="x","AA","")</f>
        <v>#REF!</v>
      </c>
      <c r="BM749" s="16" t="e">
        <f>IF(Wedstrijden!#REF!="x","A","")</f>
        <v>#REF!</v>
      </c>
      <c r="BN749" s="16" t="str">
        <f>IF(Wedstrijden!T746="x","B1","")</f>
        <v/>
      </c>
      <c r="BO749" s="16" t="e">
        <f>IF(Wedstrijden!#REF!="x","BB","")</f>
        <v>#REF!</v>
      </c>
      <c r="BP749" s="16" t="str">
        <f>IF(Wedstrijden!V746="x","B","")</f>
        <v/>
      </c>
      <c r="BQ749" s="16" t="str">
        <f>IF(Wedstrijden!W746="x","L1","")</f>
        <v/>
      </c>
      <c r="BR749" s="16" t="str">
        <f>IF(Wedstrijden!X746="x","L2","")</f>
        <v/>
      </c>
      <c r="BS749" s="16" t="str">
        <f>IF(Wedstrijden!Y746="x","M1","")</f>
        <v/>
      </c>
      <c r="BT749" s="16" t="str">
        <f>IF(Wedstrijden!Z746="x","M2","")</f>
        <v/>
      </c>
      <c r="BU749" s="16" t="str">
        <f>IF(Wedstrijden!AA746="x","Z1","")</f>
        <v/>
      </c>
      <c r="BV749" s="16" t="str">
        <f>IF(Wedstrijden!AB746="x","Z2","")</f>
        <v/>
      </c>
      <c r="BW749" s="16" t="str">
        <f>IF(COUNTA(Wedstrijden!K746:S746)&lt;&gt;0,1,"")</f>
        <v/>
      </c>
      <c r="BX749" s="16" t="str">
        <f t="shared" si="67"/>
        <v/>
      </c>
      <c r="BY749" s="16" t="str">
        <f>IF(Wedstrijden!K746="x","BB","")</f>
        <v/>
      </c>
      <c r="BZ749" s="16" t="str">
        <f>IF(Wedstrijden!L746="x","B","")</f>
        <v/>
      </c>
      <c r="CA749" s="16" t="str">
        <f>IF(Wedstrijden!M746="x","L1","")</f>
        <v/>
      </c>
      <c r="CB749" s="16" t="str">
        <f>IF(Wedstrijden!N746="x","L2","")</f>
        <v/>
      </c>
      <c r="CC749" s="16" t="str">
        <f>IF(Wedstrijden!O746="x","M1","")</f>
        <v/>
      </c>
      <c r="CD749" s="16" t="str">
        <f>IF(Wedstrijden!P746="x","M2","")</f>
        <v/>
      </c>
      <c r="CE749" s="16" t="str">
        <f>IF(Wedstrijden!Q746="x","Z1","")</f>
        <v/>
      </c>
      <c r="CF749" s="16" t="str">
        <f>IF(Wedstrijden!R746="x","Z2","")</f>
        <v/>
      </c>
      <c r="CG749" s="16" t="str">
        <f>IF(Wedstrijden!S746="x","ZZL","")</f>
        <v/>
      </c>
      <c r="CL749" s="16" t="str">
        <f>IF(COUNTA(Wedstrijden!AQ746:BA746)&lt;&gt;0,2,"")</f>
        <v/>
      </c>
      <c r="CM749" s="16" t="str">
        <f t="shared" si="68"/>
        <v/>
      </c>
      <c r="CN749" s="16" t="str">
        <f>IF(Wedstrijden!AQ746="x","AA","")</f>
        <v/>
      </c>
      <c r="CO749" s="16" t="str">
        <f>IF(Wedstrijden!AR746="x","A","")</f>
        <v/>
      </c>
      <c r="CP749" s="16" t="str">
        <f>IF(Wedstrijden!AS746="x","BB","")</f>
        <v/>
      </c>
      <c r="CQ749" s="16" t="str">
        <f>IF(Wedstrijden!AT746="x","B","")</f>
        <v/>
      </c>
      <c r="CR749" s="16" t="str">
        <f>IF(Wedstrijden!AU746="x","L","")</f>
        <v/>
      </c>
      <c r="CS749" s="16" t="str">
        <f>IF(Wedstrijden!AV746="x","M","")</f>
        <v/>
      </c>
      <c r="CT749" s="16" t="str">
        <f>IF(Wedstrijden!AW746="x","Z","")</f>
        <v/>
      </c>
      <c r="CU749" s="16" t="str">
        <f>IF(Wedstrijden!BA746="x","ZZ","")</f>
        <v/>
      </c>
      <c r="CV749" s="16" t="str">
        <f>IF(COUNTA(Wedstrijden!AH746:AO746)&lt;&gt;0,2,"")</f>
        <v/>
      </c>
      <c r="CW749" s="16" t="str">
        <f t="shared" si="69"/>
        <v/>
      </c>
      <c r="CX749" s="16" t="str">
        <f>IF(Wedstrijden!AH746="x","BB","")</f>
        <v/>
      </c>
      <c r="CY749" s="16" t="str">
        <f>IF(Wedstrijden!AI746="x","B","")</f>
        <v/>
      </c>
      <c r="CZ749" s="16" t="str">
        <f>IF(Wedstrijden!AJ746="x","L","")</f>
        <v/>
      </c>
      <c r="DA749" s="16" t="str">
        <f>IF(Wedstrijden!AK746="x","M","")</f>
        <v/>
      </c>
      <c r="DB749" s="16" t="str">
        <f>IF(Wedstrijden!AL746="x","Z","")</f>
        <v/>
      </c>
      <c r="DC749" s="16" t="str">
        <f>IF(Wedstrijden!AM746="x","ZZ","")</f>
        <v/>
      </c>
      <c r="DD749" s="16" t="str">
        <f>IF(Wedstrijden!AO746="x","1.40","")</f>
        <v/>
      </c>
      <c r="DE749" s="16" t="str">
        <f>IF(COUNTA(Wedstrijden!BC746:BE746)&lt;&gt;0,6,"")</f>
        <v/>
      </c>
      <c r="DF749" s="16" t="str">
        <f t="shared" si="70"/>
        <v/>
      </c>
      <c r="DG749" s="16" t="str">
        <f>IF(Wedstrijden!BC746="x","L","")</f>
        <v/>
      </c>
      <c r="DH749" s="16" t="str">
        <f>IF(Wedstrijden!BD746="x","M","")</f>
        <v/>
      </c>
      <c r="DI749" s="16" t="str">
        <f>IF(Wedstrijden!BE746="x","Z","")</f>
        <v/>
      </c>
      <c r="DJ749" s="16" t="str">
        <f>IF(Wedstrijden!BF746="x","Z","")</f>
        <v/>
      </c>
      <c r="DK749" s="16" t="str">
        <f>IF(COUNTA(Wedstrijden!BH746:BJ746)&lt;&gt;0,6,"")</f>
        <v/>
      </c>
      <c r="DL749" s="16" t="str">
        <f t="shared" si="71"/>
        <v/>
      </c>
      <c r="DM749" s="16" t="str">
        <f>IF(Wedstrijden!BH746="x","L","")</f>
        <v/>
      </c>
      <c r="DN749" s="16" t="str">
        <f>IF(Wedstrijden!BI746="x","M","")</f>
        <v/>
      </c>
      <c r="DO749" s="16" t="str">
        <f>IF(Wedstrijden!BJ746="x","Z","")</f>
        <v/>
      </c>
      <c r="DP749" s="16" t="str">
        <f>IF(Wedstrijden!BK746="x","Z","")</f>
        <v/>
      </c>
    </row>
    <row r="750" spans="1:120" ht="14.4" x14ac:dyDescent="0.3">
      <c r="A750" s="18">
        <f>Wedstrijden!A747</f>
        <v>0</v>
      </c>
      <c r="B750" s="16" t="str">
        <f>IFERROR(VLOOKUP(Wedstrijden!#REF!,#REF!,2,FALSE),"")</f>
        <v/>
      </c>
      <c r="C750" s="16">
        <f>Wedstrijden!E747</f>
        <v>0</v>
      </c>
      <c r="D750" s="16" t="str">
        <f>IFERROR(VLOOKUP(Wedstrijden!#REF!,#REF!,2,FALSE),"")</f>
        <v/>
      </c>
      <c r="E750" s="16" t="str">
        <f>IFERROR(VLOOKUP(Wedstrijden!#REF!,#REF!,5,FALSE),"")</f>
        <v/>
      </c>
      <c r="F750" s="16" t="e">
        <f>IF(Wedstrijden!#REF!&lt;&gt;"",Wedstrijden!#REF!,"")</f>
        <v>#REF!</v>
      </c>
      <c r="G750" s="16" t="e">
        <f>IF(Wedstrijden!#REF!="Indoor",1,0)</f>
        <v>#REF!</v>
      </c>
      <c r="H750" s="16" t="e">
        <f>Wedstrijden!#REF!</f>
        <v>#REF!</v>
      </c>
      <c r="I750" s="16" t="e">
        <f>IF(Wedstrijden!#REF!="Nee",0,IF(Wedstrijden!#REF!="Ja",1,""))</f>
        <v>#REF!</v>
      </c>
      <c r="J750" s="16" t="e">
        <f>IF(Wedstrijden!#REF!&lt;&gt;"",Wedstrijden!#REF!,"")</f>
        <v>#REF!</v>
      </c>
      <c r="BJ750" s="16" t="str">
        <f>IF(COUNTA(Wedstrijden!T747:AB747)&lt;&gt;0,1,"")</f>
        <v/>
      </c>
      <c r="BK750" s="16" t="str">
        <f t="shared" si="66"/>
        <v/>
      </c>
      <c r="BL750" s="16" t="e">
        <f>IF(Wedstrijden!#REF!="x","AA","")</f>
        <v>#REF!</v>
      </c>
      <c r="BM750" s="16" t="e">
        <f>IF(Wedstrijden!#REF!="x","A","")</f>
        <v>#REF!</v>
      </c>
      <c r="BN750" s="16" t="str">
        <f>IF(Wedstrijden!T747="x","B1","")</f>
        <v/>
      </c>
      <c r="BO750" s="16" t="e">
        <f>IF(Wedstrijden!#REF!="x","BB","")</f>
        <v>#REF!</v>
      </c>
      <c r="BP750" s="16" t="str">
        <f>IF(Wedstrijden!V747="x","B","")</f>
        <v/>
      </c>
      <c r="BQ750" s="16" t="str">
        <f>IF(Wedstrijden!W747="x","L1","")</f>
        <v/>
      </c>
      <c r="BR750" s="16" t="str">
        <f>IF(Wedstrijden!X747="x","L2","")</f>
        <v/>
      </c>
      <c r="BS750" s="16" t="str">
        <f>IF(Wedstrijden!Y747="x","M1","")</f>
        <v/>
      </c>
      <c r="BT750" s="16" t="str">
        <f>IF(Wedstrijden!Z747="x","M2","")</f>
        <v/>
      </c>
      <c r="BU750" s="16" t="str">
        <f>IF(Wedstrijden!AA747="x","Z1","")</f>
        <v/>
      </c>
      <c r="BV750" s="16" t="str">
        <f>IF(Wedstrijden!AB747="x","Z2","")</f>
        <v/>
      </c>
      <c r="BW750" s="16" t="str">
        <f>IF(COUNTA(Wedstrijden!K747:S747)&lt;&gt;0,1,"")</f>
        <v/>
      </c>
      <c r="BX750" s="16" t="str">
        <f t="shared" si="67"/>
        <v/>
      </c>
      <c r="BY750" s="16" t="str">
        <f>IF(Wedstrijden!K747="x","BB","")</f>
        <v/>
      </c>
      <c r="BZ750" s="16" t="str">
        <f>IF(Wedstrijden!L747="x","B","")</f>
        <v/>
      </c>
      <c r="CA750" s="16" t="str">
        <f>IF(Wedstrijden!M747="x","L1","")</f>
        <v/>
      </c>
      <c r="CB750" s="16" t="str">
        <f>IF(Wedstrijden!N747="x","L2","")</f>
        <v/>
      </c>
      <c r="CC750" s="16" t="str">
        <f>IF(Wedstrijden!O747="x","M1","")</f>
        <v/>
      </c>
      <c r="CD750" s="16" t="str">
        <f>IF(Wedstrijden!P747="x","M2","")</f>
        <v/>
      </c>
      <c r="CE750" s="16" t="str">
        <f>IF(Wedstrijden!Q747="x","Z1","")</f>
        <v/>
      </c>
      <c r="CF750" s="16" t="str">
        <f>IF(Wedstrijden!R747="x","Z2","")</f>
        <v/>
      </c>
      <c r="CG750" s="16" t="str">
        <f>IF(Wedstrijden!S747="x","ZZL","")</f>
        <v/>
      </c>
      <c r="CL750" s="16" t="str">
        <f>IF(COUNTA(Wedstrijden!AQ747:BA747)&lt;&gt;0,2,"")</f>
        <v/>
      </c>
      <c r="CM750" s="16" t="str">
        <f t="shared" si="68"/>
        <v/>
      </c>
      <c r="CN750" s="16" t="str">
        <f>IF(Wedstrijden!AQ747="x","AA","")</f>
        <v/>
      </c>
      <c r="CO750" s="16" t="str">
        <f>IF(Wedstrijden!AR747="x","A","")</f>
        <v/>
      </c>
      <c r="CP750" s="16" t="str">
        <f>IF(Wedstrijden!AS747="x","BB","")</f>
        <v/>
      </c>
      <c r="CQ750" s="16" t="str">
        <f>IF(Wedstrijden!AT747="x","B","")</f>
        <v/>
      </c>
      <c r="CR750" s="16" t="str">
        <f>IF(Wedstrijden!AU747="x","L","")</f>
        <v/>
      </c>
      <c r="CS750" s="16" t="str">
        <f>IF(Wedstrijden!AV747="x","M","")</f>
        <v/>
      </c>
      <c r="CT750" s="16" t="str">
        <f>IF(Wedstrijden!AW747="x","Z","")</f>
        <v/>
      </c>
      <c r="CU750" s="16" t="str">
        <f>IF(Wedstrijden!BA747="x","ZZ","")</f>
        <v/>
      </c>
      <c r="CV750" s="16" t="str">
        <f>IF(COUNTA(Wedstrijden!AH747:AO747)&lt;&gt;0,2,"")</f>
        <v/>
      </c>
      <c r="CW750" s="16" t="str">
        <f t="shared" si="69"/>
        <v/>
      </c>
      <c r="CX750" s="16" t="str">
        <f>IF(Wedstrijden!AH747="x","BB","")</f>
        <v/>
      </c>
      <c r="CY750" s="16" t="str">
        <f>IF(Wedstrijden!AI747="x","B","")</f>
        <v/>
      </c>
      <c r="CZ750" s="16" t="str">
        <f>IF(Wedstrijden!AJ747="x","L","")</f>
        <v/>
      </c>
      <c r="DA750" s="16" t="str">
        <f>IF(Wedstrijden!AK747="x","M","")</f>
        <v/>
      </c>
      <c r="DB750" s="16" t="str">
        <f>IF(Wedstrijden!AL747="x","Z","")</f>
        <v/>
      </c>
      <c r="DC750" s="16" t="str">
        <f>IF(Wedstrijden!AM747="x","ZZ","")</f>
        <v/>
      </c>
      <c r="DD750" s="16" t="str">
        <f>IF(Wedstrijden!AO747="x","1.40","")</f>
        <v/>
      </c>
      <c r="DE750" s="16" t="str">
        <f>IF(COUNTA(Wedstrijden!BC747:BE747)&lt;&gt;0,6,"")</f>
        <v/>
      </c>
      <c r="DF750" s="16" t="str">
        <f t="shared" si="70"/>
        <v/>
      </c>
      <c r="DG750" s="16" t="str">
        <f>IF(Wedstrijden!BC747="x","L","")</f>
        <v/>
      </c>
      <c r="DH750" s="16" t="str">
        <f>IF(Wedstrijden!BD747="x","M","")</f>
        <v/>
      </c>
      <c r="DI750" s="16" t="str">
        <f>IF(Wedstrijden!BE747="x","Z","")</f>
        <v/>
      </c>
      <c r="DJ750" s="16" t="str">
        <f>IF(Wedstrijden!BF747="x","Z","")</f>
        <v/>
      </c>
      <c r="DK750" s="16" t="str">
        <f>IF(COUNTA(Wedstrijden!BH747:BJ747)&lt;&gt;0,6,"")</f>
        <v/>
      </c>
      <c r="DL750" s="16" t="str">
        <f t="shared" si="71"/>
        <v/>
      </c>
      <c r="DM750" s="16" t="str">
        <f>IF(Wedstrijden!BH747="x","L","")</f>
        <v/>
      </c>
      <c r="DN750" s="16" t="str">
        <f>IF(Wedstrijden!BI747="x","M","")</f>
        <v/>
      </c>
      <c r="DO750" s="16" t="str">
        <f>IF(Wedstrijden!BJ747="x","Z","")</f>
        <v/>
      </c>
      <c r="DP750" s="16" t="str">
        <f>IF(Wedstrijden!BK747="x","Z","")</f>
        <v/>
      </c>
    </row>
    <row r="751" spans="1:120" ht="14.4" x14ac:dyDescent="0.3">
      <c r="A751" s="18">
        <f>Wedstrijden!A748</f>
        <v>0</v>
      </c>
      <c r="B751" s="16" t="str">
        <f>IFERROR(VLOOKUP(Wedstrijden!#REF!,#REF!,2,FALSE),"")</f>
        <v/>
      </c>
      <c r="C751" s="16">
        <f>Wedstrijden!E748</f>
        <v>0</v>
      </c>
      <c r="D751" s="16" t="str">
        <f>IFERROR(VLOOKUP(Wedstrijden!#REF!,#REF!,2,FALSE),"")</f>
        <v/>
      </c>
      <c r="E751" s="16" t="str">
        <f>IFERROR(VLOOKUP(Wedstrijden!#REF!,#REF!,5,FALSE),"")</f>
        <v/>
      </c>
      <c r="F751" s="16" t="e">
        <f>IF(Wedstrijden!#REF!&lt;&gt;"",Wedstrijden!#REF!,"")</f>
        <v>#REF!</v>
      </c>
      <c r="G751" s="16" t="e">
        <f>IF(Wedstrijden!#REF!="Indoor",1,0)</f>
        <v>#REF!</v>
      </c>
      <c r="H751" s="16" t="e">
        <f>Wedstrijden!#REF!</f>
        <v>#REF!</v>
      </c>
      <c r="I751" s="16" t="e">
        <f>IF(Wedstrijden!#REF!="Nee",0,IF(Wedstrijden!#REF!="Ja",1,""))</f>
        <v>#REF!</v>
      </c>
      <c r="J751" s="16" t="e">
        <f>IF(Wedstrijden!#REF!&lt;&gt;"",Wedstrijden!#REF!,"")</f>
        <v>#REF!</v>
      </c>
      <c r="BJ751" s="16" t="str">
        <f>IF(COUNTA(Wedstrijden!T748:AB748)&lt;&gt;0,1,"")</f>
        <v/>
      </c>
      <c r="BK751" s="16" t="str">
        <f t="shared" si="66"/>
        <v/>
      </c>
      <c r="BL751" s="16" t="e">
        <f>IF(Wedstrijden!#REF!="x","AA","")</f>
        <v>#REF!</v>
      </c>
      <c r="BM751" s="16" t="e">
        <f>IF(Wedstrijden!#REF!="x","A","")</f>
        <v>#REF!</v>
      </c>
      <c r="BN751" s="16" t="str">
        <f>IF(Wedstrijden!T748="x","B1","")</f>
        <v/>
      </c>
      <c r="BO751" s="16" t="e">
        <f>IF(Wedstrijden!#REF!="x","BB","")</f>
        <v>#REF!</v>
      </c>
      <c r="BP751" s="16" t="str">
        <f>IF(Wedstrijden!V748="x","B","")</f>
        <v/>
      </c>
      <c r="BQ751" s="16" t="str">
        <f>IF(Wedstrijden!W748="x","L1","")</f>
        <v/>
      </c>
      <c r="BR751" s="16" t="str">
        <f>IF(Wedstrijden!X748="x","L2","")</f>
        <v/>
      </c>
      <c r="BS751" s="16" t="str">
        <f>IF(Wedstrijden!Y748="x","M1","")</f>
        <v/>
      </c>
      <c r="BT751" s="16" t="str">
        <f>IF(Wedstrijden!Z748="x","M2","")</f>
        <v/>
      </c>
      <c r="BU751" s="16" t="str">
        <f>IF(Wedstrijden!AA748="x","Z1","")</f>
        <v/>
      </c>
      <c r="BV751" s="16" t="str">
        <f>IF(Wedstrijden!AB748="x","Z2","")</f>
        <v/>
      </c>
      <c r="BW751" s="16" t="str">
        <f>IF(COUNTA(Wedstrijden!K748:S748)&lt;&gt;0,1,"")</f>
        <v/>
      </c>
      <c r="BX751" s="16" t="str">
        <f t="shared" si="67"/>
        <v/>
      </c>
      <c r="BY751" s="16" t="str">
        <f>IF(Wedstrijden!K748="x","BB","")</f>
        <v/>
      </c>
      <c r="BZ751" s="16" t="str">
        <f>IF(Wedstrijden!L748="x","B","")</f>
        <v/>
      </c>
      <c r="CA751" s="16" t="str">
        <f>IF(Wedstrijden!M748="x","L1","")</f>
        <v/>
      </c>
      <c r="CB751" s="16" t="str">
        <f>IF(Wedstrijden!N748="x","L2","")</f>
        <v/>
      </c>
      <c r="CC751" s="16" t="str">
        <f>IF(Wedstrijden!O748="x","M1","")</f>
        <v/>
      </c>
      <c r="CD751" s="16" t="str">
        <f>IF(Wedstrijden!P748="x","M2","")</f>
        <v/>
      </c>
      <c r="CE751" s="16" t="str">
        <f>IF(Wedstrijden!Q748="x","Z1","")</f>
        <v/>
      </c>
      <c r="CF751" s="16" t="str">
        <f>IF(Wedstrijden!R748="x","Z2","")</f>
        <v/>
      </c>
      <c r="CG751" s="16" t="str">
        <f>IF(Wedstrijden!S748="x","ZZL","")</f>
        <v/>
      </c>
      <c r="CL751" s="16" t="str">
        <f>IF(COUNTA(Wedstrijden!AQ748:BA748)&lt;&gt;0,2,"")</f>
        <v/>
      </c>
      <c r="CM751" s="16" t="str">
        <f t="shared" si="68"/>
        <v/>
      </c>
      <c r="CN751" s="16" t="str">
        <f>IF(Wedstrijden!AQ748="x","AA","")</f>
        <v/>
      </c>
      <c r="CO751" s="16" t="str">
        <f>IF(Wedstrijden!AR748="x","A","")</f>
        <v/>
      </c>
      <c r="CP751" s="16" t="str">
        <f>IF(Wedstrijden!AS748="x","BB","")</f>
        <v/>
      </c>
      <c r="CQ751" s="16" t="str">
        <f>IF(Wedstrijden!AT748="x","B","")</f>
        <v/>
      </c>
      <c r="CR751" s="16" t="str">
        <f>IF(Wedstrijden!AU748="x","L","")</f>
        <v/>
      </c>
      <c r="CS751" s="16" t="str">
        <f>IF(Wedstrijden!AV748="x","M","")</f>
        <v/>
      </c>
      <c r="CT751" s="16" t="str">
        <f>IF(Wedstrijden!AW748="x","Z","")</f>
        <v/>
      </c>
      <c r="CU751" s="16" t="str">
        <f>IF(Wedstrijden!BA748="x","ZZ","")</f>
        <v/>
      </c>
      <c r="CV751" s="16" t="str">
        <f>IF(COUNTA(Wedstrijden!AH748:AO748)&lt;&gt;0,2,"")</f>
        <v/>
      </c>
      <c r="CW751" s="16" t="str">
        <f t="shared" si="69"/>
        <v/>
      </c>
      <c r="CX751" s="16" t="str">
        <f>IF(Wedstrijden!AH748="x","BB","")</f>
        <v/>
      </c>
      <c r="CY751" s="16" t="str">
        <f>IF(Wedstrijden!AI748="x","B","")</f>
        <v/>
      </c>
      <c r="CZ751" s="16" t="str">
        <f>IF(Wedstrijden!AJ748="x","L","")</f>
        <v/>
      </c>
      <c r="DA751" s="16" t="str">
        <f>IF(Wedstrijden!AK748="x","M","")</f>
        <v/>
      </c>
      <c r="DB751" s="16" t="str">
        <f>IF(Wedstrijden!AL748="x","Z","")</f>
        <v/>
      </c>
      <c r="DC751" s="16" t="str">
        <f>IF(Wedstrijden!AM748="x","ZZ","")</f>
        <v/>
      </c>
      <c r="DD751" s="16" t="str">
        <f>IF(Wedstrijden!AO748="x","1.40","")</f>
        <v/>
      </c>
      <c r="DE751" s="16" t="str">
        <f>IF(COUNTA(Wedstrijden!BC748:BE748)&lt;&gt;0,6,"")</f>
        <v/>
      </c>
      <c r="DF751" s="16" t="str">
        <f t="shared" si="70"/>
        <v/>
      </c>
      <c r="DG751" s="16" t="str">
        <f>IF(Wedstrijden!BC748="x","L","")</f>
        <v/>
      </c>
      <c r="DH751" s="16" t="str">
        <f>IF(Wedstrijden!BD748="x","M","")</f>
        <v/>
      </c>
      <c r="DI751" s="16" t="str">
        <f>IF(Wedstrijden!BE748="x","Z","")</f>
        <v/>
      </c>
      <c r="DJ751" s="16" t="str">
        <f>IF(Wedstrijden!BF748="x","Z","")</f>
        <v/>
      </c>
      <c r="DK751" s="16" t="str">
        <f>IF(COUNTA(Wedstrijden!BH748:BJ748)&lt;&gt;0,6,"")</f>
        <v/>
      </c>
      <c r="DL751" s="16" t="str">
        <f t="shared" si="71"/>
        <v/>
      </c>
      <c r="DM751" s="16" t="str">
        <f>IF(Wedstrijden!BH748="x","L","")</f>
        <v/>
      </c>
      <c r="DN751" s="16" t="str">
        <f>IF(Wedstrijden!BI748="x","M","")</f>
        <v/>
      </c>
      <c r="DO751" s="16" t="str">
        <f>IF(Wedstrijden!BJ748="x","Z","")</f>
        <v/>
      </c>
      <c r="DP751" s="16" t="str">
        <f>IF(Wedstrijden!BK748="x","Z","")</f>
        <v/>
      </c>
    </row>
    <row r="752" spans="1:120" ht="14.4" x14ac:dyDescent="0.3">
      <c r="A752" s="18">
        <f>Wedstrijden!A749</f>
        <v>0</v>
      </c>
      <c r="B752" s="16" t="str">
        <f>IFERROR(VLOOKUP(Wedstrijden!#REF!,#REF!,2,FALSE),"")</f>
        <v/>
      </c>
      <c r="C752" s="16">
        <f>Wedstrijden!E749</f>
        <v>0</v>
      </c>
      <c r="D752" s="16" t="str">
        <f>IFERROR(VLOOKUP(Wedstrijden!#REF!,#REF!,2,FALSE),"")</f>
        <v/>
      </c>
      <c r="E752" s="16" t="str">
        <f>IFERROR(VLOOKUP(Wedstrijden!#REF!,#REF!,5,FALSE),"")</f>
        <v/>
      </c>
      <c r="F752" s="16" t="e">
        <f>IF(Wedstrijden!#REF!&lt;&gt;"",Wedstrijden!#REF!,"")</f>
        <v>#REF!</v>
      </c>
      <c r="G752" s="16" t="e">
        <f>IF(Wedstrijden!#REF!="Indoor",1,0)</f>
        <v>#REF!</v>
      </c>
      <c r="H752" s="16" t="e">
        <f>Wedstrijden!#REF!</f>
        <v>#REF!</v>
      </c>
      <c r="I752" s="16" t="e">
        <f>IF(Wedstrijden!#REF!="Nee",0,IF(Wedstrijden!#REF!="Ja",1,""))</f>
        <v>#REF!</v>
      </c>
      <c r="J752" s="16" t="e">
        <f>IF(Wedstrijden!#REF!&lt;&gt;"",Wedstrijden!#REF!,"")</f>
        <v>#REF!</v>
      </c>
      <c r="BJ752" s="16" t="str">
        <f>IF(COUNTA(Wedstrijden!T749:AB749)&lt;&gt;0,1,"")</f>
        <v/>
      </c>
      <c r="BK752" s="16" t="str">
        <f t="shared" si="66"/>
        <v/>
      </c>
      <c r="BL752" s="16" t="e">
        <f>IF(Wedstrijden!#REF!="x","AA","")</f>
        <v>#REF!</v>
      </c>
      <c r="BM752" s="16" t="e">
        <f>IF(Wedstrijden!#REF!="x","A","")</f>
        <v>#REF!</v>
      </c>
      <c r="BN752" s="16" t="str">
        <f>IF(Wedstrijden!T749="x","B1","")</f>
        <v/>
      </c>
      <c r="BO752" s="16" t="e">
        <f>IF(Wedstrijden!#REF!="x","BB","")</f>
        <v>#REF!</v>
      </c>
      <c r="BP752" s="16" t="str">
        <f>IF(Wedstrijden!V749="x","B","")</f>
        <v/>
      </c>
      <c r="BQ752" s="16" t="str">
        <f>IF(Wedstrijden!W749="x","L1","")</f>
        <v/>
      </c>
      <c r="BR752" s="16" t="str">
        <f>IF(Wedstrijden!X749="x","L2","")</f>
        <v/>
      </c>
      <c r="BS752" s="16" t="str">
        <f>IF(Wedstrijden!Y749="x","M1","")</f>
        <v/>
      </c>
      <c r="BT752" s="16" t="str">
        <f>IF(Wedstrijden!Z749="x","M2","")</f>
        <v/>
      </c>
      <c r="BU752" s="16" t="str">
        <f>IF(Wedstrijden!AA749="x","Z1","")</f>
        <v/>
      </c>
      <c r="BV752" s="16" t="str">
        <f>IF(Wedstrijden!AB749="x","Z2","")</f>
        <v/>
      </c>
      <c r="BW752" s="16" t="str">
        <f>IF(COUNTA(Wedstrijden!K749:S749)&lt;&gt;0,1,"")</f>
        <v/>
      </c>
      <c r="BX752" s="16" t="str">
        <f t="shared" si="67"/>
        <v/>
      </c>
      <c r="BY752" s="16" t="str">
        <f>IF(Wedstrijden!K749="x","BB","")</f>
        <v/>
      </c>
      <c r="BZ752" s="16" t="str">
        <f>IF(Wedstrijden!L749="x","B","")</f>
        <v/>
      </c>
      <c r="CA752" s="16" t="str">
        <f>IF(Wedstrijden!M749="x","L1","")</f>
        <v/>
      </c>
      <c r="CB752" s="16" t="str">
        <f>IF(Wedstrijden!N749="x","L2","")</f>
        <v/>
      </c>
      <c r="CC752" s="16" t="str">
        <f>IF(Wedstrijden!O749="x","M1","")</f>
        <v/>
      </c>
      <c r="CD752" s="16" t="str">
        <f>IF(Wedstrijden!P749="x","M2","")</f>
        <v/>
      </c>
      <c r="CE752" s="16" t="str">
        <f>IF(Wedstrijden!Q749="x","Z1","")</f>
        <v/>
      </c>
      <c r="CF752" s="16" t="str">
        <f>IF(Wedstrijden!R749="x","Z2","")</f>
        <v/>
      </c>
      <c r="CG752" s="16" t="str">
        <f>IF(Wedstrijden!S749="x","ZZL","")</f>
        <v/>
      </c>
      <c r="CL752" s="16" t="str">
        <f>IF(COUNTA(Wedstrijden!AQ749:BA749)&lt;&gt;0,2,"")</f>
        <v/>
      </c>
      <c r="CM752" s="16" t="str">
        <f t="shared" si="68"/>
        <v/>
      </c>
      <c r="CN752" s="16" t="str">
        <f>IF(Wedstrijden!AQ749="x","AA","")</f>
        <v/>
      </c>
      <c r="CO752" s="16" t="str">
        <f>IF(Wedstrijden!AR749="x","A","")</f>
        <v/>
      </c>
      <c r="CP752" s="16" t="str">
        <f>IF(Wedstrijden!AS749="x","BB","")</f>
        <v/>
      </c>
      <c r="CQ752" s="16" t="str">
        <f>IF(Wedstrijden!AT749="x","B","")</f>
        <v/>
      </c>
      <c r="CR752" s="16" t="str">
        <f>IF(Wedstrijden!AU749="x","L","")</f>
        <v/>
      </c>
      <c r="CS752" s="16" t="str">
        <f>IF(Wedstrijden!AV749="x","M","")</f>
        <v/>
      </c>
      <c r="CT752" s="16" t="str">
        <f>IF(Wedstrijden!AW749="x","Z","")</f>
        <v/>
      </c>
      <c r="CU752" s="16" t="str">
        <f>IF(Wedstrijden!BA749="x","ZZ","")</f>
        <v/>
      </c>
      <c r="CV752" s="16" t="str">
        <f>IF(COUNTA(Wedstrijden!AH749:AO749)&lt;&gt;0,2,"")</f>
        <v/>
      </c>
      <c r="CW752" s="16" t="str">
        <f t="shared" si="69"/>
        <v/>
      </c>
      <c r="CX752" s="16" t="str">
        <f>IF(Wedstrijden!AH749="x","BB","")</f>
        <v/>
      </c>
      <c r="CY752" s="16" t="str">
        <f>IF(Wedstrijden!AI749="x","B","")</f>
        <v/>
      </c>
      <c r="CZ752" s="16" t="str">
        <f>IF(Wedstrijden!AJ749="x","L","")</f>
        <v/>
      </c>
      <c r="DA752" s="16" t="str">
        <f>IF(Wedstrijden!AK749="x","M","")</f>
        <v/>
      </c>
      <c r="DB752" s="16" t="str">
        <f>IF(Wedstrijden!AL749="x","Z","")</f>
        <v/>
      </c>
      <c r="DC752" s="16" t="str">
        <f>IF(Wedstrijden!AM749="x","ZZ","")</f>
        <v/>
      </c>
      <c r="DD752" s="16" t="str">
        <f>IF(Wedstrijden!AO749="x","1.40","")</f>
        <v/>
      </c>
      <c r="DE752" s="16" t="str">
        <f>IF(COUNTA(Wedstrijden!BC749:BE749)&lt;&gt;0,6,"")</f>
        <v/>
      </c>
      <c r="DF752" s="16" t="str">
        <f t="shared" si="70"/>
        <v/>
      </c>
      <c r="DG752" s="16" t="str">
        <f>IF(Wedstrijden!BC749="x","L","")</f>
        <v/>
      </c>
      <c r="DH752" s="16" t="str">
        <f>IF(Wedstrijden!BD749="x","M","")</f>
        <v/>
      </c>
      <c r="DI752" s="16" t="str">
        <f>IF(Wedstrijden!BE749="x","Z","")</f>
        <v/>
      </c>
      <c r="DJ752" s="16" t="str">
        <f>IF(Wedstrijden!BF749="x","Z","")</f>
        <v/>
      </c>
      <c r="DK752" s="16" t="str">
        <f>IF(COUNTA(Wedstrijden!BH749:BJ749)&lt;&gt;0,6,"")</f>
        <v/>
      </c>
      <c r="DL752" s="16" t="str">
        <f t="shared" si="71"/>
        <v/>
      </c>
      <c r="DM752" s="16" t="str">
        <f>IF(Wedstrijden!BH749="x","L","")</f>
        <v/>
      </c>
      <c r="DN752" s="16" t="str">
        <f>IF(Wedstrijden!BI749="x","M","")</f>
        <v/>
      </c>
      <c r="DO752" s="16" t="str">
        <f>IF(Wedstrijden!BJ749="x","Z","")</f>
        <v/>
      </c>
      <c r="DP752" s="16" t="str">
        <f>IF(Wedstrijden!BK749="x","Z","")</f>
        <v/>
      </c>
    </row>
    <row r="753" spans="1:120" ht="14.4" x14ac:dyDescent="0.3">
      <c r="A753" s="18">
        <f>Wedstrijden!A750</f>
        <v>0</v>
      </c>
      <c r="B753" s="16" t="str">
        <f>IFERROR(VLOOKUP(Wedstrijden!#REF!,#REF!,2,FALSE),"")</f>
        <v/>
      </c>
      <c r="C753" s="16">
        <f>Wedstrijden!E750</f>
        <v>0</v>
      </c>
      <c r="D753" s="16" t="str">
        <f>IFERROR(VLOOKUP(Wedstrijden!#REF!,#REF!,2,FALSE),"")</f>
        <v/>
      </c>
      <c r="E753" s="16" t="str">
        <f>IFERROR(VLOOKUP(Wedstrijden!#REF!,#REF!,5,FALSE),"")</f>
        <v/>
      </c>
      <c r="F753" s="16" t="e">
        <f>IF(Wedstrijden!#REF!&lt;&gt;"",Wedstrijden!#REF!,"")</f>
        <v>#REF!</v>
      </c>
      <c r="G753" s="16" t="e">
        <f>IF(Wedstrijden!#REF!="Indoor",1,0)</f>
        <v>#REF!</v>
      </c>
      <c r="H753" s="16" t="e">
        <f>Wedstrijden!#REF!</f>
        <v>#REF!</v>
      </c>
      <c r="I753" s="16" t="e">
        <f>IF(Wedstrijden!#REF!="Nee",0,IF(Wedstrijden!#REF!="Ja",1,""))</f>
        <v>#REF!</v>
      </c>
      <c r="J753" s="16" t="e">
        <f>IF(Wedstrijden!#REF!&lt;&gt;"",Wedstrijden!#REF!,"")</f>
        <v>#REF!</v>
      </c>
      <c r="BJ753" s="16" t="str">
        <f>IF(COUNTA(Wedstrijden!T750:AB750)&lt;&gt;0,1,"")</f>
        <v/>
      </c>
      <c r="BK753" s="16" t="str">
        <f t="shared" si="66"/>
        <v/>
      </c>
      <c r="BL753" s="16" t="e">
        <f>IF(Wedstrijden!#REF!="x","AA","")</f>
        <v>#REF!</v>
      </c>
      <c r="BM753" s="16" t="e">
        <f>IF(Wedstrijden!#REF!="x","A","")</f>
        <v>#REF!</v>
      </c>
      <c r="BN753" s="16" t="str">
        <f>IF(Wedstrijden!T750="x","B1","")</f>
        <v/>
      </c>
      <c r="BO753" s="16" t="e">
        <f>IF(Wedstrijden!#REF!="x","BB","")</f>
        <v>#REF!</v>
      </c>
      <c r="BP753" s="16" t="str">
        <f>IF(Wedstrijden!V750="x","B","")</f>
        <v/>
      </c>
      <c r="BQ753" s="16" t="str">
        <f>IF(Wedstrijden!W750="x","L1","")</f>
        <v/>
      </c>
      <c r="BR753" s="16" t="str">
        <f>IF(Wedstrijden!X750="x","L2","")</f>
        <v/>
      </c>
      <c r="BS753" s="16" t="str">
        <f>IF(Wedstrijden!Y750="x","M1","")</f>
        <v/>
      </c>
      <c r="BT753" s="16" t="str">
        <f>IF(Wedstrijden!Z750="x","M2","")</f>
        <v/>
      </c>
      <c r="BU753" s="16" t="str">
        <f>IF(Wedstrijden!AA750="x","Z1","")</f>
        <v/>
      </c>
      <c r="BV753" s="16" t="str">
        <f>IF(Wedstrijden!AB750="x","Z2","")</f>
        <v/>
      </c>
      <c r="BW753" s="16" t="str">
        <f>IF(COUNTA(Wedstrijden!K750:S750)&lt;&gt;0,1,"")</f>
        <v/>
      </c>
      <c r="BX753" s="16" t="str">
        <f t="shared" si="67"/>
        <v/>
      </c>
      <c r="BY753" s="16" t="str">
        <f>IF(Wedstrijden!K750="x","BB","")</f>
        <v/>
      </c>
      <c r="BZ753" s="16" t="str">
        <f>IF(Wedstrijden!L750="x","B","")</f>
        <v/>
      </c>
      <c r="CA753" s="16" t="str">
        <f>IF(Wedstrijden!M750="x","L1","")</f>
        <v/>
      </c>
      <c r="CB753" s="16" t="str">
        <f>IF(Wedstrijden!N750="x","L2","")</f>
        <v/>
      </c>
      <c r="CC753" s="16" t="str">
        <f>IF(Wedstrijden!O750="x","M1","")</f>
        <v/>
      </c>
      <c r="CD753" s="16" t="str">
        <f>IF(Wedstrijden!P750="x","M2","")</f>
        <v/>
      </c>
      <c r="CE753" s="16" t="str">
        <f>IF(Wedstrijden!Q750="x","Z1","")</f>
        <v/>
      </c>
      <c r="CF753" s="16" t="str">
        <f>IF(Wedstrijden!R750="x","Z2","")</f>
        <v/>
      </c>
      <c r="CG753" s="16" t="str">
        <f>IF(Wedstrijden!S750="x","ZZL","")</f>
        <v/>
      </c>
      <c r="CL753" s="16" t="str">
        <f>IF(COUNTA(Wedstrijden!AQ750:BA750)&lt;&gt;0,2,"")</f>
        <v/>
      </c>
      <c r="CM753" s="16" t="str">
        <f t="shared" si="68"/>
        <v/>
      </c>
      <c r="CN753" s="16" t="str">
        <f>IF(Wedstrijden!AQ750="x","AA","")</f>
        <v/>
      </c>
      <c r="CO753" s="16" t="str">
        <f>IF(Wedstrijden!AR750="x","A","")</f>
        <v/>
      </c>
      <c r="CP753" s="16" t="str">
        <f>IF(Wedstrijden!AS750="x","BB","")</f>
        <v/>
      </c>
      <c r="CQ753" s="16" t="str">
        <f>IF(Wedstrijden!AT750="x","B","")</f>
        <v/>
      </c>
      <c r="CR753" s="16" t="str">
        <f>IF(Wedstrijden!AU750="x","L","")</f>
        <v/>
      </c>
      <c r="CS753" s="16" t="str">
        <f>IF(Wedstrijden!AV750="x","M","")</f>
        <v/>
      </c>
      <c r="CT753" s="16" t="str">
        <f>IF(Wedstrijden!AW750="x","Z","")</f>
        <v/>
      </c>
      <c r="CU753" s="16" t="str">
        <f>IF(Wedstrijden!BA750="x","ZZ","")</f>
        <v/>
      </c>
      <c r="CV753" s="16" t="str">
        <f>IF(COUNTA(Wedstrijden!AH750:AO750)&lt;&gt;0,2,"")</f>
        <v/>
      </c>
      <c r="CW753" s="16" t="str">
        <f t="shared" si="69"/>
        <v/>
      </c>
      <c r="CX753" s="16" t="str">
        <f>IF(Wedstrijden!AH750="x","BB","")</f>
        <v/>
      </c>
      <c r="CY753" s="16" t="str">
        <f>IF(Wedstrijden!AI750="x","B","")</f>
        <v/>
      </c>
      <c r="CZ753" s="16" t="str">
        <f>IF(Wedstrijden!AJ750="x","L","")</f>
        <v/>
      </c>
      <c r="DA753" s="16" t="str">
        <f>IF(Wedstrijden!AK750="x","M","")</f>
        <v/>
      </c>
      <c r="DB753" s="16" t="str">
        <f>IF(Wedstrijden!AL750="x","Z","")</f>
        <v/>
      </c>
      <c r="DC753" s="16" t="str">
        <f>IF(Wedstrijden!AM750="x","ZZ","")</f>
        <v/>
      </c>
      <c r="DD753" s="16" t="str">
        <f>IF(Wedstrijden!AO750="x","1.40","")</f>
        <v/>
      </c>
      <c r="DE753" s="16" t="str">
        <f>IF(COUNTA(Wedstrijden!BC750:BE750)&lt;&gt;0,6,"")</f>
        <v/>
      </c>
      <c r="DF753" s="16" t="str">
        <f t="shared" si="70"/>
        <v/>
      </c>
      <c r="DG753" s="16" t="str">
        <f>IF(Wedstrijden!BC750="x","L","")</f>
        <v/>
      </c>
      <c r="DH753" s="16" t="str">
        <f>IF(Wedstrijden!BD750="x","M","")</f>
        <v/>
      </c>
      <c r="DI753" s="16" t="str">
        <f>IF(Wedstrijden!BE750="x","Z","")</f>
        <v/>
      </c>
      <c r="DJ753" s="16" t="str">
        <f>IF(Wedstrijden!BF750="x","Z","")</f>
        <v/>
      </c>
      <c r="DK753" s="16" t="str">
        <f>IF(COUNTA(Wedstrijden!BH750:BJ750)&lt;&gt;0,6,"")</f>
        <v/>
      </c>
      <c r="DL753" s="16" t="str">
        <f t="shared" si="71"/>
        <v/>
      </c>
      <c r="DM753" s="16" t="str">
        <f>IF(Wedstrijden!BH750="x","L","")</f>
        <v/>
      </c>
      <c r="DN753" s="16" t="str">
        <f>IF(Wedstrijden!BI750="x","M","")</f>
        <v/>
      </c>
      <c r="DO753" s="16" t="str">
        <f>IF(Wedstrijden!BJ750="x","Z","")</f>
        <v/>
      </c>
      <c r="DP753" s="16" t="str">
        <f>IF(Wedstrijden!BK750="x","Z","")</f>
        <v/>
      </c>
    </row>
    <row r="754" spans="1:120" ht="14.4" x14ac:dyDescent="0.3">
      <c r="A754" s="18">
        <f>Wedstrijden!A751</f>
        <v>0</v>
      </c>
      <c r="B754" s="16" t="str">
        <f>IFERROR(VLOOKUP(Wedstrijden!#REF!,#REF!,2,FALSE),"")</f>
        <v/>
      </c>
      <c r="C754" s="16">
        <f>Wedstrijden!E751</f>
        <v>0</v>
      </c>
      <c r="D754" s="16" t="str">
        <f>IFERROR(VLOOKUP(Wedstrijden!#REF!,#REF!,2,FALSE),"")</f>
        <v/>
      </c>
      <c r="E754" s="16" t="str">
        <f>IFERROR(VLOOKUP(Wedstrijden!#REF!,#REF!,5,FALSE),"")</f>
        <v/>
      </c>
      <c r="F754" s="16" t="e">
        <f>IF(Wedstrijden!#REF!&lt;&gt;"",Wedstrijden!#REF!,"")</f>
        <v>#REF!</v>
      </c>
      <c r="G754" s="16" t="e">
        <f>IF(Wedstrijden!#REF!="Indoor",1,0)</f>
        <v>#REF!</v>
      </c>
      <c r="H754" s="16" t="e">
        <f>Wedstrijden!#REF!</f>
        <v>#REF!</v>
      </c>
      <c r="I754" s="16" t="e">
        <f>IF(Wedstrijden!#REF!="Nee",0,IF(Wedstrijden!#REF!="Ja",1,""))</f>
        <v>#REF!</v>
      </c>
      <c r="J754" s="16" t="e">
        <f>IF(Wedstrijden!#REF!&lt;&gt;"",Wedstrijden!#REF!,"")</f>
        <v>#REF!</v>
      </c>
      <c r="BJ754" s="16" t="str">
        <f>IF(COUNTA(Wedstrijden!T751:AB751)&lt;&gt;0,1,"")</f>
        <v/>
      </c>
      <c r="BK754" s="16" t="str">
        <f t="shared" si="66"/>
        <v/>
      </c>
      <c r="BL754" s="16" t="e">
        <f>IF(Wedstrijden!#REF!="x","AA","")</f>
        <v>#REF!</v>
      </c>
      <c r="BM754" s="16" t="e">
        <f>IF(Wedstrijden!#REF!="x","A","")</f>
        <v>#REF!</v>
      </c>
      <c r="BN754" s="16" t="str">
        <f>IF(Wedstrijden!T751="x","B1","")</f>
        <v/>
      </c>
      <c r="BO754" s="16" t="e">
        <f>IF(Wedstrijden!#REF!="x","BB","")</f>
        <v>#REF!</v>
      </c>
      <c r="BP754" s="16" t="str">
        <f>IF(Wedstrijden!V751="x","B","")</f>
        <v/>
      </c>
      <c r="BQ754" s="16" t="str">
        <f>IF(Wedstrijden!W751="x","L1","")</f>
        <v/>
      </c>
      <c r="BR754" s="16" t="str">
        <f>IF(Wedstrijden!X751="x","L2","")</f>
        <v/>
      </c>
      <c r="BS754" s="16" t="str">
        <f>IF(Wedstrijden!Y751="x","M1","")</f>
        <v/>
      </c>
      <c r="BT754" s="16" t="str">
        <f>IF(Wedstrijden!Z751="x","M2","")</f>
        <v/>
      </c>
      <c r="BU754" s="16" t="str">
        <f>IF(Wedstrijden!AA751="x","Z1","")</f>
        <v/>
      </c>
      <c r="BV754" s="16" t="str">
        <f>IF(Wedstrijden!AB751="x","Z2","")</f>
        <v/>
      </c>
      <c r="BW754" s="16" t="str">
        <f>IF(COUNTA(Wedstrijden!K751:S751)&lt;&gt;0,1,"")</f>
        <v/>
      </c>
      <c r="BX754" s="16" t="str">
        <f t="shared" si="67"/>
        <v/>
      </c>
      <c r="BY754" s="16" t="str">
        <f>IF(Wedstrijden!K751="x","BB","")</f>
        <v/>
      </c>
      <c r="BZ754" s="16" t="str">
        <f>IF(Wedstrijden!L751="x","B","")</f>
        <v/>
      </c>
      <c r="CA754" s="16" t="str">
        <f>IF(Wedstrijden!M751="x","L1","")</f>
        <v/>
      </c>
      <c r="CB754" s="16" t="str">
        <f>IF(Wedstrijden!N751="x","L2","")</f>
        <v/>
      </c>
      <c r="CC754" s="16" t="str">
        <f>IF(Wedstrijden!O751="x","M1","")</f>
        <v/>
      </c>
      <c r="CD754" s="16" t="str">
        <f>IF(Wedstrijden!P751="x","M2","")</f>
        <v/>
      </c>
      <c r="CE754" s="16" t="str">
        <f>IF(Wedstrijden!Q751="x","Z1","")</f>
        <v/>
      </c>
      <c r="CF754" s="16" t="str">
        <f>IF(Wedstrijden!R751="x","Z2","")</f>
        <v/>
      </c>
      <c r="CG754" s="16" t="str">
        <f>IF(Wedstrijden!S751="x","ZZL","")</f>
        <v/>
      </c>
      <c r="CL754" s="16" t="str">
        <f>IF(COUNTA(Wedstrijden!AQ751:BA751)&lt;&gt;0,2,"")</f>
        <v/>
      </c>
      <c r="CM754" s="16" t="str">
        <f t="shared" si="68"/>
        <v/>
      </c>
      <c r="CN754" s="16" t="str">
        <f>IF(Wedstrijden!AQ751="x","AA","")</f>
        <v/>
      </c>
      <c r="CO754" s="16" t="str">
        <f>IF(Wedstrijden!AR751="x","A","")</f>
        <v/>
      </c>
      <c r="CP754" s="16" t="str">
        <f>IF(Wedstrijden!AS751="x","BB","")</f>
        <v/>
      </c>
      <c r="CQ754" s="16" t="str">
        <f>IF(Wedstrijden!AT751="x","B","")</f>
        <v/>
      </c>
      <c r="CR754" s="16" t="str">
        <f>IF(Wedstrijden!AU751="x","L","")</f>
        <v/>
      </c>
      <c r="CS754" s="16" t="str">
        <f>IF(Wedstrijden!AV751="x","M","")</f>
        <v/>
      </c>
      <c r="CT754" s="16" t="str">
        <f>IF(Wedstrijden!AW751="x","Z","")</f>
        <v/>
      </c>
      <c r="CU754" s="16" t="str">
        <f>IF(Wedstrijden!BA751="x","ZZ","")</f>
        <v/>
      </c>
      <c r="CV754" s="16" t="str">
        <f>IF(COUNTA(Wedstrijden!AH751:AO751)&lt;&gt;0,2,"")</f>
        <v/>
      </c>
      <c r="CW754" s="16" t="str">
        <f t="shared" si="69"/>
        <v/>
      </c>
      <c r="CX754" s="16" t="str">
        <f>IF(Wedstrijden!AH751="x","BB","")</f>
        <v/>
      </c>
      <c r="CY754" s="16" t="str">
        <f>IF(Wedstrijden!AI751="x","B","")</f>
        <v/>
      </c>
      <c r="CZ754" s="16" t="str">
        <f>IF(Wedstrijden!AJ751="x","L","")</f>
        <v/>
      </c>
      <c r="DA754" s="16" t="str">
        <f>IF(Wedstrijden!AK751="x","M","")</f>
        <v/>
      </c>
      <c r="DB754" s="16" t="str">
        <f>IF(Wedstrijden!AL751="x","Z","")</f>
        <v/>
      </c>
      <c r="DC754" s="16" t="str">
        <f>IF(Wedstrijden!AM751="x","ZZ","")</f>
        <v/>
      </c>
      <c r="DD754" s="16" t="str">
        <f>IF(Wedstrijden!AO751="x","1.40","")</f>
        <v/>
      </c>
      <c r="DE754" s="16" t="str">
        <f>IF(COUNTA(Wedstrijden!BC751:BE751)&lt;&gt;0,6,"")</f>
        <v/>
      </c>
      <c r="DF754" s="16" t="str">
        <f t="shared" si="70"/>
        <v/>
      </c>
      <c r="DG754" s="16" t="str">
        <f>IF(Wedstrijden!BC751="x","L","")</f>
        <v/>
      </c>
      <c r="DH754" s="16" t="str">
        <f>IF(Wedstrijden!BD751="x","M","")</f>
        <v/>
      </c>
      <c r="DI754" s="16" t="str">
        <f>IF(Wedstrijden!BE751="x","Z","")</f>
        <v/>
      </c>
      <c r="DJ754" s="16" t="str">
        <f>IF(Wedstrijden!BF751="x","Z","")</f>
        <v/>
      </c>
      <c r="DK754" s="16" t="str">
        <f>IF(COUNTA(Wedstrijden!BH751:BJ751)&lt;&gt;0,6,"")</f>
        <v/>
      </c>
      <c r="DL754" s="16" t="str">
        <f t="shared" si="71"/>
        <v/>
      </c>
      <c r="DM754" s="16" t="str">
        <f>IF(Wedstrijden!BH751="x","L","")</f>
        <v/>
      </c>
      <c r="DN754" s="16" t="str">
        <f>IF(Wedstrijden!BI751="x","M","")</f>
        <v/>
      </c>
      <c r="DO754" s="16" t="str">
        <f>IF(Wedstrijden!BJ751="x","Z","")</f>
        <v/>
      </c>
      <c r="DP754" s="16" t="str">
        <f>IF(Wedstrijden!BK751="x","Z","")</f>
        <v/>
      </c>
    </row>
    <row r="755" spans="1:120" ht="14.4" x14ac:dyDescent="0.3">
      <c r="A755" s="18">
        <f>Wedstrijden!A752</f>
        <v>0</v>
      </c>
      <c r="B755" s="16" t="str">
        <f>IFERROR(VLOOKUP(Wedstrijden!#REF!,#REF!,2,FALSE),"")</f>
        <v/>
      </c>
      <c r="C755" s="16">
        <f>Wedstrijden!E752</f>
        <v>0</v>
      </c>
      <c r="D755" s="16" t="str">
        <f>IFERROR(VLOOKUP(Wedstrijden!#REF!,#REF!,2,FALSE),"")</f>
        <v/>
      </c>
      <c r="E755" s="16" t="str">
        <f>IFERROR(VLOOKUP(Wedstrijden!#REF!,#REF!,5,FALSE),"")</f>
        <v/>
      </c>
      <c r="F755" s="16" t="e">
        <f>IF(Wedstrijden!#REF!&lt;&gt;"",Wedstrijden!#REF!,"")</f>
        <v>#REF!</v>
      </c>
      <c r="G755" s="16" t="e">
        <f>IF(Wedstrijden!#REF!="Indoor",1,0)</f>
        <v>#REF!</v>
      </c>
      <c r="H755" s="16" t="e">
        <f>Wedstrijden!#REF!</f>
        <v>#REF!</v>
      </c>
      <c r="I755" s="16" t="e">
        <f>IF(Wedstrijden!#REF!="Nee",0,IF(Wedstrijden!#REF!="Ja",1,""))</f>
        <v>#REF!</v>
      </c>
      <c r="J755" s="16" t="e">
        <f>IF(Wedstrijden!#REF!&lt;&gt;"",Wedstrijden!#REF!,"")</f>
        <v>#REF!</v>
      </c>
      <c r="BJ755" s="16" t="str">
        <f>IF(COUNTA(Wedstrijden!T752:AB752)&lt;&gt;0,1,"")</f>
        <v/>
      </c>
      <c r="BK755" s="16" t="str">
        <f t="shared" si="66"/>
        <v/>
      </c>
      <c r="BL755" s="16" t="e">
        <f>IF(Wedstrijden!#REF!="x","AA","")</f>
        <v>#REF!</v>
      </c>
      <c r="BM755" s="16" t="e">
        <f>IF(Wedstrijden!#REF!="x","A","")</f>
        <v>#REF!</v>
      </c>
      <c r="BN755" s="16" t="str">
        <f>IF(Wedstrijden!T752="x","B1","")</f>
        <v/>
      </c>
      <c r="BO755" s="16" t="e">
        <f>IF(Wedstrijden!#REF!="x","BB","")</f>
        <v>#REF!</v>
      </c>
      <c r="BP755" s="16" t="str">
        <f>IF(Wedstrijden!V752="x","B","")</f>
        <v/>
      </c>
      <c r="BQ755" s="16" t="str">
        <f>IF(Wedstrijden!W752="x","L1","")</f>
        <v/>
      </c>
      <c r="BR755" s="16" t="str">
        <f>IF(Wedstrijden!X752="x","L2","")</f>
        <v/>
      </c>
      <c r="BS755" s="16" t="str">
        <f>IF(Wedstrijden!Y752="x","M1","")</f>
        <v/>
      </c>
      <c r="BT755" s="16" t="str">
        <f>IF(Wedstrijden!Z752="x","M2","")</f>
        <v/>
      </c>
      <c r="BU755" s="16" t="str">
        <f>IF(Wedstrijden!AA752="x","Z1","")</f>
        <v/>
      </c>
      <c r="BV755" s="16" t="str">
        <f>IF(Wedstrijden!AB752="x","Z2","")</f>
        <v/>
      </c>
      <c r="BW755" s="16" t="str">
        <f>IF(COUNTA(Wedstrijden!K752:S752)&lt;&gt;0,1,"")</f>
        <v/>
      </c>
      <c r="BX755" s="16" t="str">
        <f t="shared" si="67"/>
        <v/>
      </c>
      <c r="BY755" s="16" t="str">
        <f>IF(Wedstrijden!K752="x","BB","")</f>
        <v/>
      </c>
      <c r="BZ755" s="16" t="str">
        <f>IF(Wedstrijden!L752="x","B","")</f>
        <v/>
      </c>
      <c r="CA755" s="16" t="str">
        <f>IF(Wedstrijden!M752="x","L1","")</f>
        <v/>
      </c>
      <c r="CB755" s="16" t="str">
        <f>IF(Wedstrijden!N752="x","L2","")</f>
        <v/>
      </c>
      <c r="CC755" s="16" t="str">
        <f>IF(Wedstrijden!O752="x","M1","")</f>
        <v/>
      </c>
      <c r="CD755" s="16" t="str">
        <f>IF(Wedstrijden!P752="x","M2","")</f>
        <v/>
      </c>
      <c r="CE755" s="16" t="str">
        <f>IF(Wedstrijden!Q752="x","Z1","")</f>
        <v/>
      </c>
      <c r="CF755" s="16" t="str">
        <f>IF(Wedstrijden!R752="x","Z2","")</f>
        <v/>
      </c>
      <c r="CG755" s="16" t="str">
        <f>IF(Wedstrijden!S752="x","ZZL","")</f>
        <v/>
      </c>
      <c r="CL755" s="16" t="str">
        <f>IF(COUNTA(Wedstrijden!AQ752:BA752)&lt;&gt;0,2,"")</f>
        <v/>
      </c>
      <c r="CM755" s="16" t="str">
        <f t="shared" si="68"/>
        <v/>
      </c>
      <c r="CN755" s="16" t="str">
        <f>IF(Wedstrijden!AQ752="x","AA","")</f>
        <v/>
      </c>
      <c r="CO755" s="16" t="str">
        <f>IF(Wedstrijden!AR752="x","A","")</f>
        <v/>
      </c>
      <c r="CP755" s="16" t="str">
        <f>IF(Wedstrijden!AS752="x","BB","")</f>
        <v/>
      </c>
      <c r="CQ755" s="16" t="str">
        <f>IF(Wedstrijden!AT752="x","B","")</f>
        <v/>
      </c>
      <c r="CR755" s="16" t="str">
        <f>IF(Wedstrijden!AU752="x","L","")</f>
        <v/>
      </c>
      <c r="CS755" s="16" t="str">
        <f>IF(Wedstrijden!AV752="x","M","")</f>
        <v/>
      </c>
      <c r="CT755" s="16" t="str">
        <f>IF(Wedstrijden!AW752="x","Z","")</f>
        <v/>
      </c>
      <c r="CU755" s="16" t="str">
        <f>IF(Wedstrijden!BA752="x","ZZ","")</f>
        <v/>
      </c>
      <c r="CV755" s="16" t="str">
        <f>IF(COUNTA(Wedstrijden!AH752:AO752)&lt;&gt;0,2,"")</f>
        <v/>
      </c>
      <c r="CW755" s="16" t="str">
        <f t="shared" si="69"/>
        <v/>
      </c>
      <c r="CX755" s="16" t="str">
        <f>IF(Wedstrijden!AH752="x","BB","")</f>
        <v/>
      </c>
      <c r="CY755" s="16" t="str">
        <f>IF(Wedstrijden!AI752="x","B","")</f>
        <v/>
      </c>
      <c r="CZ755" s="16" t="str">
        <f>IF(Wedstrijden!AJ752="x","L","")</f>
        <v/>
      </c>
      <c r="DA755" s="16" t="str">
        <f>IF(Wedstrijden!AK752="x","M","")</f>
        <v/>
      </c>
      <c r="DB755" s="16" t="str">
        <f>IF(Wedstrijden!AL752="x","Z","")</f>
        <v/>
      </c>
      <c r="DC755" s="16" t="str">
        <f>IF(Wedstrijden!AM752="x","ZZ","")</f>
        <v/>
      </c>
      <c r="DD755" s="16" t="str">
        <f>IF(Wedstrijden!AO752="x","1.40","")</f>
        <v/>
      </c>
      <c r="DE755" s="16" t="str">
        <f>IF(COUNTA(Wedstrijden!BC752:BE752)&lt;&gt;0,6,"")</f>
        <v/>
      </c>
      <c r="DF755" s="16" t="str">
        <f t="shared" si="70"/>
        <v/>
      </c>
      <c r="DG755" s="16" t="str">
        <f>IF(Wedstrijden!BC752="x","L","")</f>
        <v/>
      </c>
      <c r="DH755" s="16" t="str">
        <f>IF(Wedstrijden!BD752="x","M","")</f>
        <v/>
      </c>
      <c r="DI755" s="16" t="str">
        <f>IF(Wedstrijden!BE752="x","Z","")</f>
        <v/>
      </c>
      <c r="DJ755" s="16" t="str">
        <f>IF(Wedstrijden!BF752="x","Z","")</f>
        <v/>
      </c>
      <c r="DK755" s="16" t="str">
        <f>IF(COUNTA(Wedstrijden!BH752:BJ752)&lt;&gt;0,6,"")</f>
        <v/>
      </c>
      <c r="DL755" s="16" t="str">
        <f t="shared" si="71"/>
        <v/>
      </c>
      <c r="DM755" s="16" t="str">
        <f>IF(Wedstrijden!BH752="x","L","")</f>
        <v/>
      </c>
      <c r="DN755" s="16" t="str">
        <f>IF(Wedstrijden!BI752="x","M","")</f>
        <v/>
      </c>
      <c r="DO755" s="16" t="str">
        <f>IF(Wedstrijden!BJ752="x","Z","")</f>
        <v/>
      </c>
      <c r="DP755" s="16" t="str">
        <f>IF(Wedstrijden!BK752="x","Z","")</f>
        <v/>
      </c>
    </row>
    <row r="756" spans="1:120" ht="14.4" x14ac:dyDescent="0.3">
      <c r="A756" s="18">
        <f>Wedstrijden!A753</f>
        <v>0</v>
      </c>
      <c r="B756" s="16" t="str">
        <f>IFERROR(VLOOKUP(Wedstrijden!#REF!,#REF!,2,FALSE),"")</f>
        <v/>
      </c>
      <c r="C756" s="16">
        <f>Wedstrijden!E753</f>
        <v>0</v>
      </c>
      <c r="D756" s="16" t="str">
        <f>IFERROR(VLOOKUP(Wedstrijden!#REF!,#REF!,2,FALSE),"")</f>
        <v/>
      </c>
      <c r="E756" s="16" t="str">
        <f>IFERROR(VLOOKUP(Wedstrijden!#REF!,#REF!,5,FALSE),"")</f>
        <v/>
      </c>
      <c r="F756" s="16" t="e">
        <f>IF(Wedstrijden!#REF!&lt;&gt;"",Wedstrijden!#REF!,"")</f>
        <v>#REF!</v>
      </c>
      <c r="G756" s="16" t="e">
        <f>IF(Wedstrijden!#REF!="Indoor",1,0)</f>
        <v>#REF!</v>
      </c>
      <c r="H756" s="16" t="e">
        <f>Wedstrijden!#REF!</f>
        <v>#REF!</v>
      </c>
      <c r="I756" s="16" t="e">
        <f>IF(Wedstrijden!#REF!="Nee",0,IF(Wedstrijden!#REF!="Ja",1,""))</f>
        <v>#REF!</v>
      </c>
      <c r="J756" s="16" t="e">
        <f>IF(Wedstrijden!#REF!&lt;&gt;"",Wedstrijden!#REF!,"")</f>
        <v>#REF!</v>
      </c>
      <c r="BJ756" s="16" t="str">
        <f>IF(COUNTA(Wedstrijden!T753:AB753)&lt;&gt;0,1,"")</f>
        <v/>
      </c>
      <c r="BK756" s="16" t="str">
        <f t="shared" si="66"/>
        <v/>
      </c>
      <c r="BL756" s="16" t="e">
        <f>IF(Wedstrijden!#REF!="x","AA","")</f>
        <v>#REF!</v>
      </c>
      <c r="BM756" s="16" t="e">
        <f>IF(Wedstrijden!#REF!="x","A","")</f>
        <v>#REF!</v>
      </c>
      <c r="BN756" s="16" t="str">
        <f>IF(Wedstrijden!T753="x","B1","")</f>
        <v/>
      </c>
      <c r="BO756" s="16" t="e">
        <f>IF(Wedstrijden!#REF!="x","BB","")</f>
        <v>#REF!</v>
      </c>
      <c r="BP756" s="16" t="str">
        <f>IF(Wedstrijden!V753="x","B","")</f>
        <v/>
      </c>
      <c r="BQ756" s="16" t="str">
        <f>IF(Wedstrijden!W753="x","L1","")</f>
        <v/>
      </c>
      <c r="BR756" s="16" t="str">
        <f>IF(Wedstrijden!X753="x","L2","")</f>
        <v/>
      </c>
      <c r="BS756" s="16" t="str">
        <f>IF(Wedstrijden!Y753="x","M1","")</f>
        <v/>
      </c>
      <c r="BT756" s="16" t="str">
        <f>IF(Wedstrijden!Z753="x","M2","")</f>
        <v/>
      </c>
      <c r="BU756" s="16" t="str">
        <f>IF(Wedstrijden!AA753="x","Z1","")</f>
        <v/>
      </c>
      <c r="BV756" s="16" t="str">
        <f>IF(Wedstrijden!AB753="x","Z2","")</f>
        <v/>
      </c>
      <c r="BW756" s="16" t="str">
        <f>IF(COUNTA(Wedstrijden!K753:S753)&lt;&gt;0,1,"")</f>
        <v/>
      </c>
      <c r="BX756" s="16" t="str">
        <f t="shared" si="67"/>
        <v/>
      </c>
      <c r="BY756" s="16" t="str">
        <f>IF(Wedstrijden!K753="x","BB","")</f>
        <v/>
      </c>
      <c r="BZ756" s="16" t="str">
        <f>IF(Wedstrijden!L753="x","B","")</f>
        <v/>
      </c>
      <c r="CA756" s="16" t="str">
        <f>IF(Wedstrijden!M753="x","L1","")</f>
        <v/>
      </c>
      <c r="CB756" s="16" t="str">
        <f>IF(Wedstrijden!N753="x","L2","")</f>
        <v/>
      </c>
      <c r="CC756" s="16" t="str">
        <f>IF(Wedstrijden!O753="x","M1","")</f>
        <v/>
      </c>
      <c r="CD756" s="16" t="str">
        <f>IF(Wedstrijden!P753="x","M2","")</f>
        <v/>
      </c>
      <c r="CE756" s="16" t="str">
        <f>IF(Wedstrijden!Q753="x","Z1","")</f>
        <v/>
      </c>
      <c r="CF756" s="16" t="str">
        <f>IF(Wedstrijden!R753="x","Z2","")</f>
        <v/>
      </c>
      <c r="CG756" s="16" t="str">
        <f>IF(Wedstrijden!S753="x","ZZL","")</f>
        <v/>
      </c>
      <c r="CL756" s="16" t="str">
        <f>IF(COUNTA(Wedstrijden!AQ753:BA753)&lt;&gt;0,2,"")</f>
        <v/>
      </c>
      <c r="CM756" s="16" t="str">
        <f t="shared" si="68"/>
        <v/>
      </c>
      <c r="CN756" s="16" t="str">
        <f>IF(Wedstrijden!AQ753="x","AA","")</f>
        <v/>
      </c>
      <c r="CO756" s="16" t="str">
        <f>IF(Wedstrijden!AR753="x","A","")</f>
        <v/>
      </c>
      <c r="CP756" s="16" t="str">
        <f>IF(Wedstrijden!AS753="x","BB","")</f>
        <v/>
      </c>
      <c r="CQ756" s="16" t="str">
        <f>IF(Wedstrijden!AT753="x","B","")</f>
        <v/>
      </c>
      <c r="CR756" s="16" t="str">
        <f>IF(Wedstrijden!AU753="x","L","")</f>
        <v/>
      </c>
      <c r="CS756" s="16" t="str">
        <f>IF(Wedstrijden!AV753="x","M","")</f>
        <v/>
      </c>
      <c r="CT756" s="16" t="str">
        <f>IF(Wedstrijden!AW753="x","Z","")</f>
        <v/>
      </c>
      <c r="CU756" s="16" t="str">
        <f>IF(Wedstrijden!BA753="x","ZZ","")</f>
        <v/>
      </c>
      <c r="CV756" s="16" t="str">
        <f>IF(COUNTA(Wedstrijden!AH753:AO753)&lt;&gt;0,2,"")</f>
        <v/>
      </c>
      <c r="CW756" s="16" t="str">
        <f t="shared" si="69"/>
        <v/>
      </c>
      <c r="CX756" s="16" t="str">
        <f>IF(Wedstrijden!AH753="x","BB","")</f>
        <v/>
      </c>
      <c r="CY756" s="16" t="str">
        <f>IF(Wedstrijden!AI753="x","B","")</f>
        <v/>
      </c>
      <c r="CZ756" s="16" t="str">
        <f>IF(Wedstrijden!AJ753="x","L","")</f>
        <v/>
      </c>
      <c r="DA756" s="16" t="str">
        <f>IF(Wedstrijden!AK753="x","M","")</f>
        <v/>
      </c>
      <c r="DB756" s="16" t="str">
        <f>IF(Wedstrijden!AL753="x","Z","")</f>
        <v/>
      </c>
      <c r="DC756" s="16" t="str">
        <f>IF(Wedstrijden!AM753="x","ZZ","")</f>
        <v/>
      </c>
      <c r="DD756" s="16" t="str">
        <f>IF(Wedstrijden!AO753="x","1.40","")</f>
        <v/>
      </c>
      <c r="DE756" s="16" t="str">
        <f>IF(COUNTA(Wedstrijden!BC753:BE753)&lt;&gt;0,6,"")</f>
        <v/>
      </c>
      <c r="DF756" s="16" t="str">
        <f t="shared" si="70"/>
        <v/>
      </c>
      <c r="DG756" s="16" t="str">
        <f>IF(Wedstrijden!BC753="x","L","")</f>
        <v/>
      </c>
      <c r="DH756" s="16" t="str">
        <f>IF(Wedstrijden!BD753="x","M","")</f>
        <v/>
      </c>
      <c r="DI756" s="16" t="str">
        <f>IF(Wedstrijden!BE753="x","Z","")</f>
        <v/>
      </c>
      <c r="DJ756" s="16" t="str">
        <f>IF(Wedstrijden!BF753="x","Z","")</f>
        <v/>
      </c>
      <c r="DK756" s="16" t="str">
        <f>IF(COUNTA(Wedstrijden!BH753:BJ753)&lt;&gt;0,6,"")</f>
        <v/>
      </c>
      <c r="DL756" s="16" t="str">
        <f t="shared" si="71"/>
        <v/>
      </c>
      <c r="DM756" s="16" t="str">
        <f>IF(Wedstrijden!BH753="x","L","")</f>
        <v/>
      </c>
      <c r="DN756" s="16" t="str">
        <f>IF(Wedstrijden!BI753="x","M","")</f>
        <v/>
      </c>
      <c r="DO756" s="16" t="str">
        <f>IF(Wedstrijden!BJ753="x","Z","")</f>
        <v/>
      </c>
      <c r="DP756" s="16" t="str">
        <f>IF(Wedstrijden!BK753="x","Z","")</f>
        <v/>
      </c>
    </row>
    <row r="757" spans="1:120" ht="14.4" x14ac:dyDescent="0.3">
      <c r="A757" s="18">
        <f>Wedstrijden!A754</f>
        <v>0</v>
      </c>
      <c r="B757" s="16" t="str">
        <f>IFERROR(VLOOKUP(Wedstrijden!#REF!,#REF!,2,FALSE),"")</f>
        <v/>
      </c>
      <c r="C757" s="16">
        <f>Wedstrijden!E754</f>
        <v>0</v>
      </c>
      <c r="D757" s="16" t="str">
        <f>IFERROR(VLOOKUP(Wedstrijden!#REF!,#REF!,2,FALSE),"")</f>
        <v/>
      </c>
      <c r="E757" s="16" t="str">
        <f>IFERROR(VLOOKUP(Wedstrijden!#REF!,#REF!,5,FALSE),"")</f>
        <v/>
      </c>
      <c r="F757" s="16" t="e">
        <f>IF(Wedstrijden!#REF!&lt;&gt;"",Wedstrijden!#REF!,"")</f>
        <v>#REF!</v>
      </c>
      <c r="G757" s="16" t="e">
        <f>IF(Wedstrijden!#REF!="Indoor",1,0)</f>
        <v>#REF!</v>
      </c>
      <c r="H757" s="16" t="e">
        <f>Wedstrijden!#REF!</f>
        <v>#REF!</v>
      </c>
      <c r="I757" s="16" t="e">
        <f>IF(Wedstrijden!#REF!="Nee",0,IF(Wedstrijden!#REF!="Ja",1,""))</f>
        <v>#REF!</v>
      </c>
      <c r="J757" s="16" t="e">
        <f>IF(Wedstrijden!#REF!&lt;&gt;"",Wedstrijden!#REF!,"")</f>
        <v>#REF!</v>
      </c>
      <c r="BJ757" s="16" t="str">
        <f>IF(COUNTA(Wedstrijden!T754:AB754)&lt;&gt;0,1,"")</f>
        <v/>
      </c>
      <c r="BK757" s="16" t="str">
        <f t="shared" si="66"/>
        <v/>
      </c>
      <c r="BL757" s="16" t="e">
        <f>IF(Wedstrijden!#REF!="x","AA","")</f>
        <v>#REF!</v>
      </c>
      <c r="BM757" s="16" t="e">
        <f>IF(Wedstrijden!#REF!="x","A","")</f>
        <v>#REF!</v>
      </c>
      <c r="BN757" s="16" t="str">
        <f>IF(Wedstrijden!T754="x","B1","")</f>
        <v/>
      </c>
      <c r="BO757" s="16" t="e">
        <f>IF(Wedstrijden!#REF!="x","BB","")</f>
        <v>#REF!</v>
      </c>
      <c r="BP757" s="16" t="str">
        <f>IF(Wedstrijden!V754="x","B","")</f>
        <v/>
      </c>
      <c r="BQ757" s="16" t="str">
        <f>IF(Wedstrijden!W754="x","L1","")</f>
        <v/>
      </c>
      <c r="BR757" s="16" t="str">
        <f>IF(Wedstrijden!X754="x","L2","")</f>
        <v/>
      </c>
      <c r="BS757" s="16" t="str">
        <f>IF(Wedstrijden!Y754="x","M1","")</f>
        <v/>
      </c>
      <c r="BT757" s="16" t="str">
        <f>IF(Wedstrijden!Z754="x","M2","")</f>
        <v/>
      </c>
      <c r="BU757" s="16" t="str">
        <f>IF(Wedstrijden!AA754="x","Z1","")</f>
        <v/>
      </c>
      <c r="BV757" s="16" t="str">
        <f>IF(Wedstrijden!AB754="x","Z2","")</f>
        <v/>
      </c>
      <c r="BW757" s="16" t="str">
        <f>IF(COUNTA(Wedstrijden!K754:S754)&lt;&gt;0,1,"")</f>
        <v/>
      </c>
      <c r="BX757" s="16" t="str">
        <f t="shared" si="67"/>
        <v/>
      </c>
      <c r="BY757" s="16" t="str">
        <f>IF(Wedstrijden!K754="x","BB","")</f>
        <v/>
      </c>
      <c r="BZ757" s="16" t="str">
        <f>IF(Wedstrijden!L754="x","B","")</f>
        <v/>
      </c>
      <c r="CA757" s="16" t="str">
        <f>IF(Wedstrijden!M754="x","L1","")</f>
        <v/>
      </c>
      <c r="CB757" s="16" t="str">
        <f>IF(Wedstrijden!N754="x","L2","")</f>
        <v/>
      </c>
      <c r="CC757" s="16" t="str">
        <f>IF(Wedstrijden!O754="x","M1","")</f>
        <v/>
      </c>
      <c r="CD757" s="16" t="str">
        <f>IF(Wedstrijden!P754="x","M2","")</f>
        <v/>
      </c>
      <c r="CE757" s="16" t="str">
        <f>IF(Wedstrijden!Q754="x","Z1","")</f>
        <v/>
      </c>
      <c r="CF757" s="16" t="str">
        <f>IF(Wedstrijden!R754="x","Z2","")</f>
        <v/>
      </c>
      <c r="CG757" s="16" t="str">
        <f>IF(Wedstrijden!S754="x","ZZL","")</f>
        <v/>
      </c>
      <c r="CL757" s="16" t="str">
        <f>IF(COUNTA(Wedstrijden!AQ754:BA754)&lt;&gt;0,2,"")</f>
        <v/>
      </c>
      <c r="CM757" s="16" t="str">
        <f t="shared" si="68"/>
        <v/>
      </c>
      <c r="CN757" s="16" t="str">
        <f>IF(Wedstrijden!AQ754="x","AA","")</f>
        <v/>
      </c>
      <c r="CO757" s="16" t="str">
        <f>IF(Wedstrijden!AR754="x","A","")</f>
        <v/>
      </c>
      <c r="CP757" s="16" t="str">
        <f>IF(Wedstrijden!AS754="x","BB","")</f>
        <v/>
      </c>
      <c r="CQ757" s="16" t="str">
        <f>IF(Wedstrijden!AT754="x","B","")</f>
        <v/>
      </c>
      <c r="CR757" s="16" t="str">
        <f>IF(Wedstrijden!AU754="x","L","")</f>
        <v/>
      </c>
      <c r="CS757" s="16" t="str">
        <f>IF(Wedstrijden!AV754="x","M","")</f>
        <v/>
      </c>
      <c r="CT757" s="16" t="str">
        <f>IF(Wedstrijden!AW754="x","Z","")</f>
        <v/>
      </c>
      <c r="CU757" s="16" t="str">
        <f>IF(Wedstrijden!BA754="x","ZZ","")</f>
        <v/>
      </c>
      <c r="CV757" s="16" t="str">
        <f>IF(COUNTA(Wedstrijden!AH754:AO754)&lt;&gt;0,2,"")</f>
        <v/>
      </c>
      <c r="CW757" s="16" t="str">
        <f t="shared" si="69"/>
        <v/>
      </c>
      <c r="CX757" s="16" t="str">
        <f>IF(Wedstrijden!AH754="x","BB","")</f>
        <v/>
      </c>
      <c r="CY757" s="16" t="str">
        <f>IF(Wedstrijden!AI754="x","B","")</f>
        <v/>
      </c>
      <c r="CZ757" s="16" t="str">
        <f>IF(Wedstrijden!AJ754="x","L","")</f>
        <v/>
      </c>
      <c r="DA757" s="16" t="str">
        <f>IF(Wedstrijden!AK754="x","M","")</f>
        <v/>
      </c>
      <c r="DB757" s="16" t="str">
        <f>IF(Wedstrijden!AL754="x","Z","")</f>
        <v/>
      </c>
      <c r="DC757" s="16" t="str">
        <f>IF(Wedstrijden!AM754="x","ZZ","")</f>
        <v/>
      </c>
      <c r="DD757" s="16" t="str">
        <f>IF(Wedstrijden!AO754="x","1.40","")</f>
        <v/>
      </c>
      <c r="DE757" s="16" t="str">
        <f>IF(COUNTA(Wedstrijden!BC754:BE754)&lt;&gt;0,6,"")</f>
        <v/>
      </c>
      <c r="DF757" s="16" t="str">
        <f t="shared" si="70"/>
        <v/>
      </c>
      <c r="DG757" s="16" t="str">
        <f>IF(Wedstrijden!BC754="x","L","")</f>
        <v/>
      </c>
      <c r="DH757" s="16" t="str">
        <f>IF(Wedstrijden!BD754="x","M","")</f>
        <v/>
      </c>
      <c r="DI757" s="16" t="str">
        <f>IF(Wedstrijden!BE754="x","Z","")</f>
        <v/>
      </c>
      <c r="DJ757" s="16" t="str">
        <f>IF(Wedstrijden!BF754="x","Z","")</f>
        <v/>
      </c>
      <c r="DK757" s="16" t="str">
        <f>IF(COUNTA(Wedstrijden!BH754:BJ754)&lt;&gt;0,6,"")</f>
        <v/>
      </c>
      <c r="DL757" s="16" t="str">
        <f t="shared" si="71"/>
        <v/>
      </c>
      <c r="DM757" s="16" t="str">
        <f>IF(Wedstrijden!BH754="x","L","")</f>
        <v/>
      </c>
      <c r="DN757" s="16" t="str">
        <f>IF(Wedstrijden!BI754="x","M","")</f>
        <v/>
      </c>
      <c r="DO757" s="16" t="str">
        <f>IF(Wedstrijden!BJ754="x","Z","")</f>
        <v/>
      </c>
      <c r="DP757" s="16" t="str">
        <f>IF(Wedstrijden!BK754="x","Z","")</f>
        <v/>
      </c>
    </row>
    <row r="758" spans="1:120" ht="14.4" x14ac:dyDescent="0.3">
      <c r="A758" s="18">
        <f>Wedstrijden!A755</f>
        <v>0</v>
      </c>
      <c r="B758" s="16" t="str">
        <f>IFERROR(VLOOKUP(Wedstrijden!#REF!,#REF!,2,FALSE),"")</f>
        <v/>
      </c>
      <c r="C758" s="16">
        <f>Wedstrijden!E755</f>
        <v>0</v>
      </c>
      <c r="D758" s="16" t="str">
        <f>IFERROR(VLOOKUP(Wedstrijden!#REF!,#REF!,2,FALSE),"")</f>
        <v/>
      </c>
      <c r="E758" s="16" t="str">
        <f>IFERROR(VLOOKUP(Wedstrijden!#REF!,#REF!,5,FALSE),"")</f>
        <v/>
      </c>
      <c r="F758" s="16" t="e">
        <f>IF(Wedstrijden!#REF!&lt;&gt;"",Wedstrijden!#REF!,"")</f>
        <v>#REF!</v>
      </c>
      <c r="G758" s="16" t="e">
        <f>IF(Wedstrijden!#REF!="Indoor",1,0)</f>
        <v>#REF!</v>
      </c>
      <c r="H758" s="16" t="e">
        <f>Wedstrijden!#REF!</f>
        <v>#REF!</v>
      </c>
      <c r="I758" s="16" t="e">
        <f>IF(Wedstrijden!#REF!="Nee",0,IF(Wedstrijden!#REF!="Ja",1,""))</f>
        <v>#REF!</v>
      </c>
      <c r="J758" s="16" t="e">
        <f>IF(Wedstrijden!#REF!&lt;&gt;"",Wedstrijden!#REF!,"")</f>
        <v>#REF!</v>
      </c>
      <c r="BJ758" s="16" t="str">
        <f>IF(COUNTA(Wedstrijden!T755:AB755)&lt;&gt;0,1,"")</f>
        <v/>
      </c>
      <c r="BK758" s="16" t="str">
        <f t="shared" si="66"/>
        <v/>
      </c>
      <c r="BL758" s="16" t="e">
        <f>IF(Wedstrijden!#REF!="x","AA","")</f>
        <v>#REF!</v>
      </c>
      <c r="BM758" s="16" t="e">
        <f>IF(Wedstrijden!#REF!="x","A","")</f>
        <v>#REF!</v>
      </c>
      <c r="BN758" s="16" t="str">
        <f>IF(Wedstrijden!T755="x","B1","")</f>
        <v/>
      </c>
      <c r="BO758" s="16" t="e">
        <f>IF(Wedstrijden!#REF!="x","BB","")</f>
        <v>#REF!</v>
      </c>
      <c r="BP758" s="16" t="str">
        <f>IF(Wedstrijden!V755="x","B","")</f>
        <v/>
      </c>
      <c r="BQ758" s="16" t="str">
        <f>IF(Wedstrijden!W755="x","L1","")</f>
        <v/>
      </c>
      <c r="BR758" s="16" t="str">
        <f>IF(Wedstrijden!X755="x","L2","")</f>
        <v/>
      </c>
      <c r="BS758" s="16" t="str">
        <f>IF(Wedstrijden!Y755="x","M1","")</f>
        <v/>
      </c>
      <c r="BT758" s="16" t="str">
        <f>IF(Wedstrijden!Z755="x","M2","")</f>
        <v/>
      </c>
      <c r="BU758" s="16" t="str">
        <f>IF(Wedstrijden!AA755="x","Z1","")</f>
        <v/>
      </c>
      <c r="BV758" s="16" t="str">
        <f>IF(Wedstrijden!AB755="x","Z2","")</f>
        <v/>
      </c>
      <c r="BW758" s="16" t="str">
        <f>IF(COUNTA(Wedstrijden!K755:S755)&lt;&gt;0,1,"")</f>
        <v/>
      </c>
      <c r="BX758" s="16" t="str">
        <f t="shared" si="67"/>
        <v/>
      </c>
      <c r="BY758" s="16" t="str">
        <f>IF(Wedstrijden!K755="x","BB","")</f>
        <v/>
      </c>
      <c r="BZ758" s="16" t="str">
        <f>IF(Wedstrijden!L755="x","B","")</f>
        <v/>
      </c>
      <c r="CA758" s="16" t="str">
        <f>IF(Wedstrijden!M755="x","L1","")</f>
        <v/>
      </c>
      <c r="CB758" s="16" t="str">
        <f>IF(Wedstrijden!N755="x","L2","")</f>
        <v/>
      </c>
      <c r="CC758" s="16" t="str">
        <f>IF(Wedstrijden!O755="x","M1","")</f>
        <v/>
      </c>
      <c r="CD758" s="16" t="str">
        <f>IF(Wedstrijden!P755="x","M2","")</f>
        <v/>
      </c>
      <c r="CE758" s="16" t="str">
        <f>IF(Wedstrijden!Q755="x","Z1","")</f>
        <v/>
      </c>
      <c r="CF758" s="16" t="str">
        <f>IF(Wedstrijden!R755="x","Z2","")</f>
        <v/>
      </c>
      <c r="CG758" s="16" t="str">
        <f>IF(Wedstrijden!S755="x","ZZL","")</f>
        <v/>
      </c>
      <c r="CL758" s="16" t="str">
        <f>IF(COUNTA(Wedstrijden!AQ755:BA755)&lt;&gt;0,2,"")</f>
        <v/>
      </c>
      <c r="CM758" s="16" t="str">
        <f t="shared" si="68"/>
        <v/>
      </c>
      <c r="CN758" s="16" t="str">
        <f>IF(Wedstrijden!AQ755="x","AA","")</f>
        <v/>
      </c>
      <c r="CO758" s="16" t="str">
        <f>IF(Wedstrijden!AR755="x","A","")</f>
        <v/>
      </c>
      <c r="CP758" s="16" t="str">
        <f>IF(Wedstrijden!AS755="x","BB","")</f>
        <v/>
      </c>
      <c r="CQ758" s="16" t="str">
        <f>IF(Wedstrijden!AT755="x","B","")</f>
        <v/>
      </c>
      <c r="CR758" s="16" t="str">
        <f>IF(Wedstrijden!AU755="x","L","")</f>
        <v/>
      </c>
      <c r="CS758" s="16" t="str">
        <f>IF(Wedstrijden!AV755="x","M","")</f>
        <v/>
      </c>
      <c r="CT758" s="16" t="str">
        <f>IF(Wedstrijden!AW755="x","Z","")</f>
        <v/>
      </c>
      <c r="CU758" s="16" t="str">
        <f>IF(Wedstrijden!BA755="x","ZZ","")</f>
        <v/>
      </c>
      <c r="CV758" s="16" t="str">
        <f>IF(COUNTA(Wedstrijden!AH755:AO755)&lt;&gt;0,2,"")</f>
        <v/>
      </c>
      <c r="CW758" s="16" t="str">
        <f t="shared" si="69"/>
        <v/>
      </c>
      <c r="CX758" s="16" t="str">
        <f>IF(Wedstrijden!AH755="x","BB","")</f>
        <v/>
      </c>
      <c r="CY758" s="16" t="str">
        <f>IF(Wedstrijden!AI755="x","B","")</f>
        <v/>
      </c>
      <c r="CZ758" s="16" t="str">
        <f>IF(Wedstrijden!AJ755="x","L","")</f>
        <v/>
      </c>
      <c r="DA758" s="16" t="str">
        <f>IF(Wedstrijden!AK755="x","M","")</f>
        <v/>
      </c>
      <c r="DB758" s="16" t="str">
        <f>IF(Wedstrijden!AL755="x","Z","")</f>
        <v/>
      </c>
      <c r="DC758" s="16" t="str">
        <f>IF(Wedstrijden!AM755="x","ZZ","")</f>
        <v/>
      </c>
      <c r="DD758" s="16" t="str">
        <f>IF(Wedstrijden!AO755="x","1.40","")</f>
        <v/>
      </c>
      <c r="DE758" s="16" t="str">
        <f>IF(COUNTA(Wedstrijden!BC755:BE755)&lt;&gt;0,6,"")</f>
        <v/>
      </c>
      <c r="DF758" s="16" t="str">
        <f t="shared" si="70"/>
        <v/>
      </c>
      <c r="DG758" s="16" t="str">
        <f>IF(Wedstrijden!BC755="x","L","")</f>
        <v/>
      </c>
      <c r="DH758" s="16" t="str">
        <f>IF(Wedstrijden!BD755="x","M","")</f>
        <v/>
      </c>
      <c r="DI758" s="16" t="str">
        <f>IF(Wedstrijden!BE755="x","Z","")</f>
        <v/>
      </c>
      <c r="DJ758" s="16" t="str">
        <f>IF(Wedstrijden!BF755="x","Z","")</f>
        <v/>
      </c>
      <c r="DK758" s="16" t="str">
        <f>IF(COUNTA(Wedstrijden!BH755:BJ755)&lt;&gt;0,6,"")</f>
        <v/>
      </c>
      <c r="DL758" s="16" t="str">
        <f t="shared" si="71"/>
        <v/>
      </c>
      <c r="DM758" s="16" t="str">
        <f>IF(Wedstrijden!BH755="x","L","")</f>
        <v/>
      </c>
      <c r="DN758" s="16" t="str">
        <f>IF(Wedstrijden!BI755="x","M","")</f>
        <v/>
      </c>
      <c r="DO758" s="16" t="str">
        <f>IF(Wedstrijden!BJ755="x","Z","")</f>
        <v/>
      </c>
      <c r="DP758" s="16" t="str">
        <f>IF(Wedstrijden!BK755="x","Z","")</f>
        <v/>
      </c>
    </row>
    <row r="759" spans="1:120" ht="14.4" x14ac:dyDescent="0.3">
      <c r="A759" s="18">
        <f>Wedstrijden!A756</f>
        <v>0</v>
      </c>
      <c r="B759" s="16" t="str">
        <f>IFERROR(VLOOKUP(Wedstrijden!#REF!,#REF!,2,FALSE),"")</f>
        <v/>
      </c>
      <c r="C759" s="16">
        <f>Wedstrijden!E756</f>
        <v>0</v>
      </c>
      <c r="D759" s="16" t="str">
        <f>IFERROR(VLOOKUP(Wedstrijden!#REF!,#REF!,2,FALSE),"")</f>
        <v/>
      </c>
      <c r="E759" s="16" t="str">
        <f>IFERROR(VLOOKUP(Wedstrijden!#REF!,#REF!,5,FALSE),"")</f>
        <v/>
      </c>
      <c r="F759" s="16" t="e">
        <f>IF(Wedstrijden!#REF!&lt;&gt;"",Wedstrijden!#REF!,"")</f>
        <v>#REF!</v>
      </c>
      <c r="G759" s="16" t="e">
        <f>IF(Wedstrijden!#REF!="Indoor",1,0)</f>
        <v>#REF!</v>
      </c>
      <c r="H759" s="16" t="e">
        <f>Wedstrijden!#REF!</f>
        <v>#REF!</v>
      </c>
      <c r="I759" s="16" t="e">
        <f>IF(Wedstrijden!#REF!="Nee",0,IF(Wedstrijden!#REF!="Ja",1,""))</f>
        <v>#REF!</v>
      </c>
      <c r="J759" s="16" t="e">
        <f>IF(Wedstrijden!#REF!&lt;&gt;"",Wedstrijden!#REF!,"")</f>
        <v>#REF!</v>
      </c>
      <c r="BJ759" s="16" t="str">
        <f>IF(COUNTA(Wedstrijden!T756:AB756)&lt;&gt;0,1,"")</f>
        <v/>
      </c>
      <c r="BK759" s="16" t="str">
        <f t="shared" si="66"/>
        <v/>
      </c>
      <c r="BL759" s="16" t="e">
        <f>IF(Wedstrijden!#REF!="x","AA","")</f>
        <v>#REF!</v>
      </c>
      <c r="BM759" s="16" t="e">
        <f>IF(Wedstrijden!#REF!="x","A","")</f>
        <v>#REF!</v>
      </c>
      <c r="BN759" s="16" t="str">
        <f>IF(Wedstrijden!T756="x","B1","")</f>
        <v/>
      </c>
      <c r="BO759" s="16" t="e">
        <f>IF(Wedstrijden!#REF!="x","BB","")</f>
        <v>#REF!</v>
      </c>
      <c r="BP759" s="16" t="str">
        <f>IF(Wedstrijden!V756="x","B","")</f>
        <v/>
      </c>
      <c r="BQ759" s="16" t="str">
        <f>IF(Wedstrijden!W756="x","L1","")</f>
        <v/>
      </c>
      <c r="BR759" s="16" t="str">
        <f>IF(Wedstrijden!X756="x","L2","")</f>
        <v/>
      </c>
      <c r="BS759" s="16" t="str">
        <f>IF(Wedstrijden!Y756="x","M1","")</f>
        <v/>
      </c>
      <c r="BT759" s="16" t="str">
        <f>IF(Wedstrijden!Z756="x","M2","")</f>
        <v/>
      </c>
      <c r="BU759" s="16" t="str">
        <f>IF(Wedstrijden!AA756="x","Z1","")</f>
        <v/>
      </c>
      <c r="BV759" s="16" t="str">
        <f>IF(Wedstrijden!AB756="x","Z2","")</f>
        <v/>
      </c>
      <c r="BW759" s="16" t="str">
        <f>IF(COUNTA(Wedstrijden!K756:S756)&lt;&gt;0,1,"")</f>
        <v/>
      </c>
      <c r="BX759" s="16" t="str">
        <f t="shared" si="67"/>
        <v/>
      </c>
      <c r="BY759" s="16" t="str">
        <f>IF(Wedstrijden!K756="x","BB","")</f>
        <v/>
      </c>
      <c r="BZ759" s="16" t="str">
        <f>IF(Wedstrijden!L756="x","B","")</f>
        <v/>
      </c>
      <c r="CA759" s="16" t="str">
        <f>IF(Wedstrijden!M756="x","L1","")</f>
        <v/>
      </c>
      <c r="CB759" s="16" t="str">
        <f>IF(Wedstrijden!N756="x","L2","")</f>
        <v/>
      </c>
      <c r="CC759" s="16" t="str">
        <f>IF(Wedstrijden!O756="x","M1","")</f>
        <v/>
      </c>
      <c r="CD759" s="16" t="str">
        <f>IF(Wedstrijden!P756="x","M2","")</f>
        <v/>
      </c>
      <c r="CE759" s="16" t="str">
        <f>IF(Wedstrijden!Q756="x","Z1","")</f>
        <v/>
      </c>
      <c r="CF759" s="16" t="str">
        <f>IF(Wedstrijden!R756="x","Z2","")</f>
        <v/>
      </c>
      <c r="CG759" s="16" t="str">
        <f>IF(Wedstrijden!S756="x","ZZL","")</f>
        <v/>
      </c>
      <c r="CL759" s="16" t="str">
        <f>IF(COUNTA(Wedstrijden!AQ756:BA756)&lt;&gt;0,2,"")</f>
        <v/>
      </c>
      <c r="CM759" s="16" t="str">
        <f t="shared" si="68"/>
        <v/>
      </c>
      <c r="CN759" s="16" t="str">
        <f>IF(Wedstrijden!AQ756="x","AA","")</f>
        <v/>
      </c>
      <c r="CO759" s="16" t="str">
        <f>IF(Wedstrijden!AR756="x","A","")</f>
        <v/>
      </c>
      <c r="CP759" s="16" t="str">
        <f>IF(Wedstrijden!AS756="x","BB","")</f>
        <v/>
      </c>
      <c r="CQ759" s="16" t="str">
        <f>IF(Wedstrijden!AT756="x","B","")</f>
        <v/>
      </c>
      <c r="CR759" s="16" t="str">
        <f>IF(Wedstrijden!AU756="x","L","")</f>
        <v/>
      </c>
      <c r="CS759" s="16" t="str">
        <f>IF(Wedstrijden!AV756="x","M","")</f>
        <v/>
      </c>
      <c r="CT759" s="16" t="str">
        <f>IF(Wedstrijden!AW756="x","Z","")</f>
        <v/>
      </c>
      <c r="CU759" s="16" t="str">
        <f>IF(Wedstrijden!BA756="x","ZZ","")</f>
        <v/>
      </c>
      <c r="CV759" s="16" t="str">
        <f>IF(COUNTA(Wedstrijden!AH756:AO756)&lt;&gt;0,2,"")</f>
        <v/>
      </c>
      <c r="CW759" s="16" t="str">
        <f t="shared" si="69"/>
        <v/>
      </c>
      <c r="CX759" s="16" t="str">
        <f>IF(Wedstrijden!AH756="x","BB","")</f>
        <v/>
      </c>
      <c r="CY759" s="16" t="str">
        <f>IF(Wedstrijden!AI756="x","B","")</f>
        <v/>
      </c>
      <c r="CZ759" s="16" t="str">
        <f>IF(Wedstrijden!AJ756="x","L","")</f>
        <v/>
      </c>
      <c r="DA759" s="16" t="str">
        <f>IF(Wedstrijden!AK756="x","M","")</f>
        <v/>
      </c>
      <c r="DB759" s="16" t="str">
        <f>IF(Wedstrijden!AL756="x","Z","")</f>
        <v/>
      </c>
      <c r="DC759" s="16" t="str">
        <f>IF(Wedstrijden!AM756="x","ZZ","")</f>
        <v/>
      </c>
      <c r="DD759" s="16" t="str">
        <f>IF(Wedstrijden!AO756="x","1.40","")</f>
        <v/>
      </c>
      <c r="DE759" s="16" t="str">
        <f>IF(COUNTA(Wedstrijden!BC756:BE756)&lt;&gt;0,6,"")</f>
        <v/>
      </c>
      <c r="DF759" s="16" t="str">
        <f t="shared" si="70"/>
        <v/>
      </c>
      <c r="DG759" s="16" t="str">
        <f>IF(Wedstrijden!BC756="x","L","")</f>
        <v/>
      </c>
      <c r="DH759" s="16" t="str">
        <f>IF(Wedstrijden!BD756="x","M","")</f>
        <v/>
      </c>
      <c r="DI759" s="16" t="str">
        <f>IF(Wedstrijden!BE756="x","Z","")</f>
        <v/>
      </c>
      <c r="DJ759" s="16" t="str">
        <f>IF(Wedstrijden!BF756="x","Z","")</f>
        <v/>
      </c>
      <c r="DK759" s="16" t="str">
        <f>IF(COUNTA(Wedstrijden!BH756:BJ756)&lt;&gt;0,6,"")</f>
        <v/>
      </c>
      <c r="DL759" s="16" t="str">
        <f t="shared" si="71"/>
        <v/>
      </c>
      <c r="DM759" s="16" t="str">
        <f>IF(Wedstrijden!BH756="x","L","")</f>
        <v/>
      </c>
      <c r="DN759" s="16" t="str">
        <f>IF(Wedstrijden!BI756="x","M","")</f>
        <v/>
      </c>
      <c r="DO759" s="16" t="str">
        <f>IF(Wedstrijden!BJ756="x","Z","")</f>
        <v/>
      </c>
      <c r="DP759" s="16" t="str">
        <f>IF(Wedstrijden!BK756="x","Z","")</f>
        <v/>
      </c>
    </row>
    <row r="760" spans="1:120" ht="14.4" x14ac:dyDescent="0.3">
      <c r="A760" s="18">
        <f>Wedstrijden!A757</f>
        <v>0</v>
      </c>
      <c r="B760" s="16" t="str">
        <f>IFERROR(VLOOKUP(Wedstrijden!#REF!,#REF!,2,FALSE),"")</f>
        <v/>
      </c>
      <c r="C760" s="16">
        <f>Wedstrijden!E757</f>
        <v>0</v>
      </c>
      <c r="D760" s="16" t="str">
        <f>IFERROR(VLOOKUP(Wedstrijden!#REF!,#REF!,2,FALSE),"")</f>
        <v/>
      </c>
      <c r="E760" s="16" t="str">
        <f>IFERROR(VLOOKUP(Wedstrijden!#REF!,#REF!,5,FALSE),"")</f>
        <v/>
      </c>
      <c r="F760" s="16" t="e">
        <f>IF(Wedstrijden!#REF!&lt;&gt;"",Wedstrijden!#REF!,"")</f>
        <v>#REF!</v>
      </c>
      <c r="G760" s="16" t="e">
        <f>IF(Wedstrijden!#REF!="Indoor",1,0)</f>
        <v>#REF!</v>
      </c>
      <c r="H760" s="16" t="e">
        <f>Wedstrijden!#REF!</f>
        <v>#REF!</v>
      </c>
      <c r="I760" s="16" t="e">
        <f>IF(Wedstrijden!#REF!="Nee",0,IF(Wedstrijden!#REF!="Ja",1,""))</f>
        <v>#REF!</v>
      </c>
      <c r="J760" s="16" t="e">
        <f>IF(Wedstrijden!#REF!&lt;&gt;"",Wedstrijden!#REF!,"")</f>
        <v>#REF!</v>
      </c>
      <c r="BJ760" s="16" t="str">
        <f>IF(COUNTA(Wedstrijden!T757:AB757)&lt;&gt;0,1,"")</f>
        <v/>
      </c>
      <c r="BK760" s="16" t="str">
        <f t="shared" si="66"/>
        <v/>
      </c>
      <c r="BL760" s="16" t="e">
        <f>IF(Wedstrijden!#REF!="x","AA","")</f>
        <v>#REF!</v>
      </c>
      <c r="BM760" s="16" t="e">
        <f>IF(Wedstrijden!#REF!="x","A","")</f>
        <v>#REF!</v>
      </c>
      <c r="BN760" s="16" t="str">
        <f>IF(Wedstrijden!T757="x","B1","")</f>
        <v/>
      </c>
      <c r="BO760" s="16" t="e">
        <f>IF(Wedstrijden!#REF!="x","BB","")</f>
        <v>#REF!</v>
      </c>
      <c r="BP760" s="16" t="str">
        <f>IF(Wedstrijden!V757="x","B","")</f>
        <v/>
      </c>
      <c r="BQ760" s="16" t="str">
        <f>IF(Wedstrijden!W757="x","L1","")</f>
        <v/>
      </c>
      <c r="BR760" s="16" t="str">
        <f>IF(Wedstrijden!X757="x","L2","")</f>
        <v/>
      </c>
      <c r="BS760" s="16" t="str">
        <f>IF(Wedstrijden!Y757="x","M1","")</f>
        <v/>
      </c>
      <c r="BT760" s="16" t="str">
        <f>IF(Wedstrijden!Z757="x","M2","")</f>
        <v/>
      </c>
      <c r="BU760" s="16" t="str">
        <f>IF(Wedstrijden!AA757="x","Z1","")</f>
        <v/>
      </c>
      <c r="BV760" s="16" t="str">
        <f>IF(Wedstrijden!AB757="x","Z2","")</f>
        <v/>
      </c>
      <c r="BW760" s="16" t="str">
        <f>IF(COUNTA(Wedstrijden!K757:S757)&lt;&gt;0,1,"")</f>
        <v/>
      </c>
      <c r="BX760" s="16" t="str">
        <f t="shared" si="67"/>
        <v/>
      </c>
      <c r="BY760" s="16" t="str">
        <f>IF(Wedstrijden!K757="x","BB","")</f>
        <v/>
      </c>
      <c r="BZ760" s="16" t="str">
        <f>IF(Wedstrijden!L757="x","B","")</f>
        <v/>
      </c>
      <c r="CA760" s="16" t="str">
        <f>IF(Wedstrijden!M757="x","L1","")</f>
        <v/>
      </c>
      <c r="CB760" s="16" t="str">
        <f>IF(Wedstrijden!N757="x","L2","")</f>
        <v/>
      </c>
      <c r="CC760" s="16" t="str">
        <f>IF(Wedstrijden!O757="x","M1","")</f>
        <v/>
      </c>
      <c r="CD760" s="16" t="str">
        <f>IF(Wedstrijden!P757="x","M2","")</f>
        <v/>
      </c>
      <c r="CE760" s="16" t="str">
        <f>IF(Wedstrijden!Q757="x","Z1","")</f>
        <v/>
      </c>
      <c r="CF760" s="16" t="str">
        <f>IF(Wedstrijden!R757="x","Z2","")</f>
        <v/>
      </c>
      <c r="CG760" s="16" t="str">
        <f>IF(Wedstrijden!S757="x","ZZL","")</f>
        <v/>
      </c>
      <c r="CL760" s="16" t="str">
        <f>IF(COUNTA(Wedstrijden!AQ757:BA757)&lt;&gt;0,2,"")</f>
        <v/>
      </c>
      <c r="CM760" s="16" t="str">
        <f t="shared" si="68"/>
        <v/>
      </c>
      <c r="CN760" s="16" t="str">
        <f>IF(Wedstrijden!AQ757="x","AA","")</f>
        <v/>
      </c>
      <c r="CO760" s="16" t="str">
        <f>IF(Wedstrijden!AR757="x","A","")</f>
        <v/>
      </c>
      <c r="CP760" s="16" t="str">
        <f>IF(Wedstrijden!AS757="x","BB","")</f>
        <v/>
      </c>
      <c r="CQ760" s="16" t="str">
        <f>IF(Wedstrijden!AT757="x","B","")</f>
        <v/>
      </c>
      <c r="CR760" s="16" t="str">
        <f>IF(Wedstrijden!AU757="x","L","")</f>
        <v/>
      </c>
      <c r="CS760" s="16" t="str">
        <f>IF(Wedstrijden!AV757="x","M","")</f>
        <v/>
      </c>
      <c r="CT760" s="16" t="str">
        <f>IF(Wedstrijden!AW757="x","Z","")</f>
        <v/>
      </c>
      <c r="CU760" s="16" t="str">
        <f>IF(Wedstrijden!BA757="x","ZZ","")</f>
        <v/>
      </c>
      <c r="CV760" s="16" t="str">
        <f>IF(COUNTA(Wedstrijden!AH757:AO757)&lt;&gt;0,2,"")</f>
        <v/>
      </c>
      <c r="CW760" s="16" t="str">
        <f t="shared" si="69"/>
        <v/>
      </c>
      <c r="CX760" s="16" t="str">
        <f>IF(Wedstrijden!AH757="x","BB","")</f>
        <v/>
      </c>
      <c r="CY760" s="16" t="str">
        <f>IF(Wedstrijden!AI757="x","B","")</f>
        <v/>
      </c>
      <c r="CZ760" s="16" t="str">
        <f>IF(Wedstrijden!AJ757="x","L","")</f>
        <v/>
      </c>
      <c r="DA760" s="16" t="str">
        <f>IF(Wedstrijden!AK757="x","M","")</f>
        <v/>
      </c>
      <c r="DB760" s="16" t="str">
        <f>IF(Wedstrijden!AL757="x","Z","")</f>
        <v/>
      </c>
      <c r="DC760" s="16" t="str">
        <f>IF(Wedstrijden!AM757="x","ZZ","")</f>
        <v/>
      </c>
      <c r="DD760" s="16" t="str">
        <f>IF(Wedstrijden!AO757="x","1.40","")</f>
        <v/>
      </c>
      <c r="DE760" s="16" t="str">
        <f>IF(COUNTA(Wedstrijden!BC757:BE757)&lt;&gt;0,6,"")</f>
        <v/>
      </c>
      <c r="DF760" s="16" t="str">
        <f t="shared" si="70"/>
        <v/>
      </c>
      <c r="DG760" s="16" t="str">
        <f>IF(Wedstrijden!BC757="x","L","")</f>
        <v/>
      </c>
      <c r="DH760" s="16" t="str">
        <f>IF(Wedstrijden!BD757="x","M","")</f>
        <v/>
      </c>
      <c r="DI760" s="16" t="str">
        <f>IF(Wedstrijden!BE757="x","Z","")</f>
        <v/>
      </c>
      <c r="DJ760" s="16" t="str">
        <f>IF(Wedstrijden!BF757="x","Z","")</f>
        <v/>
      </c>
      <c r="DK760" s="16" t="str">
        <f>IF(COUNTA(Wedstrijden!BH757:BJ757)&lt;&gt;0,6,"")</f>
        <v/>
      </c>
      <c r="DL760" s="16" t="str">
        <f t="shared" si="71"/>
        <v/>
      </c>
      <c r="DM760" s="16" t="str">
        <f>IF(Wedstrijden!BH757="x","L","")</f>
        <v/>
      </c>
      <c r="DN760" s="16" t="str">
        <f>IF(Wedstrijden!BI757="x","M","")</f>
        <v/>
      </c>
      <c r="DO760" s="16" t="str">
        <f>IF(Wedstrijden!BJ757="x","Z","")</f>
        <v/>
      </c>
      <c r="DP760" s="16" t="str">
        <f>IF(Wedstrijden!BK757="x","Z","")</f>
        <v/>
      </c>
    </row>
    <row r="761" spans="1:120" ht="14.4" x14ac:dyDescent="0.3">
      <c r="A761" s="18">
        <f>Wedstrijden!A758</f>
        <v>0</v>
      </c>
      <c r="B761" s="16" t="str">
        <f>IFERROR(VLOOKUP(Wedstrijden!#REF!,#REF!,2,FALSE),"")</f>
        <v/>
      </c>
      <c r="C761" s="16">
        <f>Wedstrijden!E758</f>
        <v>0</v>
      </c>
      <c r="D761" s="16" t="str">
        <f>IFERROR(VLOOKUP(Wedstrijden!#REF!,#REF!,2,FALSE),"")</f>
        <v/>
      </c>
      <c r="E761" s="16" t="str">
        <f>IFERROR(VLOOKUP(Wedstrijden!#REF!,#REF!,5,FALSE),"")</f>
        <v/>
      </c>
      <c r="F761" s="16" t="e">
        <f>IF(Wedstrijden!#REF!&lt;&gt;"",Wedstrijden!#REF!,"")</f>
        <v>#REF!</v>
      </c>
      <c r="G761" s="16" t="e">
        <f>IF(Wedstrijden!#REF!="Indoor",1,0)</f>
        <v>#REF!</v>
      </c>
      <c r="H761" s="16" t="e">
        <f>Wedstrijden!#REF!</f>
        <v>#REF!</v>
      </c>
      <c r="I761" s="16" t="e">
        <f>IF(Wedstrijden!#REF!="Nee",0,IF(Wedstrijden!#REF!="Ja",1,""))</f>
        <v>#REF!</v>
      </c>
      <c r="J761" s="16" t="e">
        <f>IF(Wedstrijden!#REF!&lt;&gt;"",Wedstrijden!#REF!,"")</f>
        <v>#REF!</v>
      </c>
      <c r="BJ761" s="16" t="str">
        <f>IF(COUNTA(Wedstrijden!T758:AB758)&lt;&gt;0,1,"")</f>
        <v/>
      </c>
      <c r="BK761" s="16" t="str">
        <f t="shared" si="66"/>
        <v/>
      </c>
      <c r="BL761" s="16" t="e">
        <f>IF(Wedstrijden!#REF!="x","AA","")</f>
        <v>#REF!</v>
      </c>
      <c r="BM761" s="16" t="e">
        <f>IF(Wedstrijden!#REF!="x","A","")</f>
        <v>#REF!</v>
      </c>
      <c r="BN761" s="16" t="str">
        <f>IF(Wedstrijden!T758="x","B1","")</f>
        <v/>
      </c>
      <c r="BO761" s="16" t="e">
        <f>IF(Wedstrijden!#REF!="x","BB","")</f>
        <v>#REF!</v>
      </c>
      <c r="BP761" s="16" t="str">
        <f>IF(Wedstrijden!V758="x","B","")</f>
        <v/>
      </c>
      <c r="BQ761" s="16" t="str">
        <f>IF(Wedstrijden!W758="x","L1","")</f>
        <v/>
      </c>
      <c r="BR761" s="16" t="str">
        <f>IF(Wedstrijden!X758="x","L2","")</f>
        <v/>
      </c>
      <c r="BS761" s="16" t="str">
        <f>IF(Wedstrijden!Y758="x","M1","")</f>
        <v/>
      </c>
      <c r="BT761" s="16" t="str">
        <f>IF(Wedstrijden!Z758="x","M2","")</f>
        <v/>
      </c>
      <c r="BU761" s="16" t="str">
        <f>IF(Wedstrijden!AA758="x","Z1","")</f>
        <v/>
      </c>
      <c r="BV761" s="16" t="str">
        <f>IF(Wedstrijden!AB758="x","Z2","")</f>
        <v/>
      </c>
      <c r="BW761" s="16" t="str">
        <f>IF(COUNTA(Wedstrijden!K758:S758)&lt;&gt;0,1,"")</f>
        <v/>
      </c>
      <c r="BX761" s="16" t="str">
        <f t="shared" si="67"/>
        <v/>
      </c>
      <c r="BY761" s="16" t="str">
        <f>IF(Wedstrijden!K758="x","BB","")</f>
        <v/>
      </c>
      <c r="BZ761" s="16" t="str">
        <f>IF(Wedstrijden!L758="x","B","")</f>
        <v/>
      </c>
      <c r="CA761" s="16" t="str">
        <f>IF(Wedstrijden!M758="x","L1","")</f>
        <v/>
      </c>
      <c r="CB761" s="16" t="str">
        <f>IF(Wedstrijden!N758="x","L2","")</f>
        <v/>
      </c>
      <c r="CC761" s="16" t="str">
        <f>IF(Wedstrijden!O758="x","M1","")</f>
        <v/>
      </c>
      <c r="CD761" s="16" t="str">
        <f>IF(Wedstrijden!P758="x","M2","")</f>
        <v/>
      </c>
      <c r="CE761" s="16" t="str">
        <f>IF(Wedstrijden!Q758="x","Z1","")</f>
        <v/>
      </c>
      <c r="CF761" s="16" t="str">
        <f>IF(Wedstrijden!R758="x","Z2","")</f>
        <v/>
      </c>
      <c r="CG761" s="16" t="str">
        <f>IF(Wedstrijden!S758="x","ZZL","")</f>
        <v/>
      </c>
      <c r="CL761" s="16" t="str">
        <f>IF(COUNTA(Wedstrijden!AQ758:BA758)&lt;&gt;0,2,"")</f>
        <v/>
      </c>
      <c r="CM761" s="16" t="str">
        <f t="shared" si="68"/>
        <v/>
      </c>
      <c r="CN761" s="16" t="str">
        <f>IF(Wedstrijden!AQ758="x","AA","")</f>
        <v/>
      </c>
      <c r="CO761" s="16" t="str">
        <f>IF(Wedstrijden!AR758="x","A","")</f>
        <v/>
      </c>
      <c r="CP761" s="16" t="str">
        <f>IF(Wedstrijden!AS758="x","BB","")</f>
        <v/>
      </c>
      <c r="CQ761" s="16" t="str">
        <f>IF(Wedstrijden!AT758="x","B","")</f>
        <v/>
      </c>
      <c r="CR761" s="16" t="str">
        <f>IF(Wedstrijden!AU758="x","L","")</f>
        <v/>
      </c>
      <c r="CS761" s="16" t="str">
        <f>IF(Wedstrijden!AV758="x","M","")</f>
        <v/>
      </c>
      <c r="CT761" s="16" t="str">
        <f>IF(Wedstrijden!AW758="x","Z","")</f>
        <v/>
      </c>
      <c r="CU761" s="16" t="str">
        <f>IF(Wedstrijden!BA758="x","ZZ","")</f>
        <v/>
      </c>
      <c r="CV761" s="16" t="str">
        <f>IF(COUNTA(Wedstrijden!AH758:AO758)&lt;&gt;0,2,"")</f>
        <v/>
      </c>
      <c r="CW761" s="16" t="str">
        <f t="shared" si="69"/>
        <v/>
      </c>
      <c r="CX761" s="16" t="str">
        <f>IF(Wedstrijden!AH758="x","BB","")</f>
        <v/>
      </c>
      <c r="CY761" s="16" t="str">
        <f>IF(Wedstrijden!AI758="x","B","")</f>
        <v/>
      </c>
      <c r="CZ761" s="16" t="str">
        <f>IF(Wedstrijden!AJ758="x","L","")</f>
        <v/>
      </c>
      <c r="DA761" s="16" t="str">
        <f>IF(Wedstrijden!AK758="x","M","")</f>
        <v/>
      </c>
      <c r="DB761" s="16" t="str">
        <f>IF(Wedstrijden!AL758="x","Z","")</f>
        <v/>
      </c>
      <c r="DC761" s="16" t="str">
        <f>IF(Wedstrijden!AM758="x","ZZ","")</f>
        <v/>
      </c>
      <c r="DD761" s="16" t="str">
        <f>IF(Wedstrijden!AO758="x","1.40","")</f>
        <v/>
      </c>
      <c r="DE761" s="16" t="str">
        <f>IF(COUNTA(Wedstrijden!BC758:BE758)&lt;&gt;0,6,"")</f>
        <v/>
      </c>
      <c r="DF761" s="16" t="str">
        <f t="shared" si="70"/>
        <v/>
      </c>
      <c r="DG761" s="16" t="str">
        <f>IF(Wedstrijden!BC758="x","L","")</f>
        <v/>
      </c>
      <c r="DH761" s="16" t="str">
        <f>IF(Wedstrijden!BD758="x","M","")</f>
        <v/>
      </c>
      <c r="DI761" s="16" t="str">
        <f>IF(Wedstrijden!BE758="x","Z","")</f>
        <v/>
      </c>
      <c r="DJ761" s="16" t="str">
        <f>IF(Wedstrijden!BF758="x","Z","")</f>
        <v/>
      </c>
      <c r="DK761" s="16" t="str">
        <f>IF(COUNTA(Wedstrijden!BH758:BJ758)&lt;&gt;0,6,"")</f>
        <v/>
      </c>
      <c r="DL761" s="16" t="str">
        <f t="shared" si="71"/>
        <v/>
      </c>
      <c r="DM761" s="16" t="str">
        <f>IF(Wedstrijden!BH758="x","L","")</f>
        <v/>
      </c>
      <c r="DN761" s="16" t="str">
        <f>IF(Wedstrijden!BI758="x","M","")</f>
        <v/>
      </c>
      <c r="DO761" s="16" t="str">
        <f>IF(Wedstrijden!BJ758="x","Z","")</f>
        <v/>
      </c>
      <c r="DP761" s="16" t="str">
        <f>IF(Wedstrijden!BK758="x","Z","")</f>
        <v/>
      </c>
    </row>
    <row r="762" spans="1:120" ht="14.4" x14ac:dyDescent="0.3">
      <c r="A762" s="18">
        <f>Wedstrijden!A759</f>
        <v>0</v>
      </c>
      <c r="B762" s="16" t="str">
        <f>IFERROR(VLOOKUP(Wedstrijden!#REF!,#REF!,2,FALSE),"")</f>
        <v/>
      </c>
      <c r="C762" s="16">
        <f>Wedstrijden!E759</f>
        <v>0</v>
      </c>
      <c r="D762" s="16" t="str">
        <f>IFERROR(VLOOKUP(Wedstrijden!#REF!,#REF!,2,FALSE),"")</f>
        <v/>
      </c>
      <c r="E762" s="16" t="str">
        <f>IFERROR(VLOOKUP(Wedstrijden!#REF!,#REF!,5,FALSE),"")</f>
        <v/>
      </c>
      <c r="F762" s="16" t="e">
        <f>IF(Wedstrijden!#REF!&lt;&gt;"",Wedstrijden!#REF!,"")</f>
        <v>#REF!</v>
      </c>
      <c r="G762" s="16" t="e">
        <f>IF(Wedstrijden!#REF!="Indoor",1,0)</f>
        <v>#REF!</v>
      </c>
      <c r="H762" s="16" t="e">
        <f>Wedstrijden!#REF!</f>
        <v>#REF!</v>
      </c>
      <c r="I762" s="16" t="e">
        <f>IF(Wedstrijden!#REF!="Nee",0,IF(Wedstrijden!#REF!="Ja",1,""))</f>
        <v>#REF!</v>
      </c>
      <c r="J762" s="16" t="e">
        <f>IF(Wedstrijden!#REF!&lt;&gt;"",Wedstrijden!#REF!,"")</f>
        <v>#REF!</v>
      </c>
      <c r="BJ762" s="16" t="str">
        <f>IF(COUNTA(Wedstrijden!T759:AB759)&lt;&gt;0,1,"")</f>
        <v/>
      </c>
      <c r="BK762" s="16" t="str">
        <f t="shared" si="66"/>
        <v/>
      </c>
      <c r="BL762" s="16" t="e">
        <f>IF(Wedstrijden!#REF!="x","AA","")</f>
        <v>#REF!</v>
      </c>
      <c r="BM762" s="16" t="e">
        <f>IF(Wedstrijden!#REF!="x","A","")</f>
        <v>#REF!</v>
      </c>
      <c r="BN762" s="16" t="str">
        <f>IF(Wedstrijden!T759="x","B1","")</f>
        <v/>
      </c>
      <c r="BO762" s="16" t="e">
        <f>IF(Wedstrijden!#REF!="x","BB","")</f>
        <v>#REF!</v>
      </c>
      <c r="BP762" s="16" t="str">
        <f>IF(Wedstrijden!V759="x","B","")</f>
        <v/>
      </c>
      <c r="BQ762" s="16" t="str">
        <f>IF(Wedstrijden!W759="x","L1","")</f>
        <v/>
      </c>
      <c r="BR762" s="16" t="str">
        <f>IF(Wedstrijden!X759="x","L2","")</f>
        <v/>
      </c>
      <c r="BS762" s="16" t="str">
        <f>IF(Wedstrijden!Y759="x","M1","")</f>
        <v/>
      </c>
      <c r="BT762" s="16" t="str">
        <f>IF(Wedstrijden!Z759="x","M2","")</f>
        <v/>
      </c>
      <c r="BU762" s="16" t="str">
        <f>IF(Wedstrijden!AA759="x","Z1","")</f>
        <v/>
      </c>
      <c r="BV762" s="16" t="str">
        <f>IF(Wedstrijden!AB759="x","Z2","")</f>
        <v/>
      </c>
      <c r="BW762" s="16" t="str">
        <f>IF(COUNTA(Wedstrijden!K759:S759)&lt;&gt;0,1,"")</f>
        <v/>
      </c>
      <c r="BX762" s="16" t="str">
        <f t="shared" si="67"/>
        <v/>
      </c>
      <c r="BY762" s="16" t="str">
        <f>IF(Wedstrijden!K759="x","BB","")</f>
        <v/>
      </c>
      <c r="BZ762" s="16" t="str">
        <f>IF(Wedstrijden!L759="x","B","")</f>
        <v/>
      </c>
      <c r="CA762" s="16" t="str">
        <f>IF(Wedstrijden!M759="x","L1","")</f>
        <v/>
      </c>
      <c r="CB762" s="16" t="str">
        <f>IF(Wedstrijden!N759="x","L2","")</f>
        <v/>
      </c>
      <c r="CC762" s="16" t="str">
        <f>IF(Wedstrijden!O759="x","M1","")</f>
        <v/>
      </c>
      <c r="CD762" s="16" t="str">
        <f>IF(Wedstrijden!P759="x","M2","")</f>
        <v/>
      </c>
      <c r="CE762" s="16" t="str">
        <f>IF(Wedstrijden!Q759="x","Z1","")</f>
        <v/>
      </c>
      <c r="CF762" s="16" t="str">
        <f>IF(Wedstrijden!R759="x","Z2","")</f>
        <v/>
      </c>
      <c r="CG762" s="16" t="str">
        <f>IF(Wedstrijden!S759="x","ZZL","")</f>
        <v/>
      </c>
      <c r="CL762" s="16" t="str">
        <f>IF(COUNTA(Wedstrijden!AQ759:BA759)&lt;&gt;0,2,"")</f>
        <v/>
      </c>
      <c r="CM762" s="16" t="str">
        <f t="shared" si="68"/>
        <v/>
      </c>
      <c r="CN762" s="16" t="str">
        <f>IF(Wedstrijden!AQ759="x","AA","")</f>
        <v/>
      </c>
      <c r="CO762" s="16" t="str">
        <f>IF(Wedstrijden!AR759="x","A","")</f>
        <v/>
      </c>
      <c r="CP762" s="16" t="str">
        <f>IF(Wedstrijden!AS759="x","BB","")</f>
        <v/>
      </c>
      <c r="CQ762" s="16" t="str">
        <f>IF(Wedstrijden!AT759="x","B","")</f>
        <v/>
      </c>
      <c r="CR762" s="16" t="str">
        <f>IF(Wedstrijden!AU759="x","L","")</f>
        <v/>
      </c>
      <c r="CS762" s="16" t="str">
        <f>IF(Wedstrijden!AV759="x","M","")</f>
        <v/>
      </c>
      <c r="CT762" s="16" t="str">
        <f>IF(Wedstrijden!AW759="x","Z","")</f>
        <v/>
      </c>
      <c r="CU762" s="16" t="str">
        <f>IF(Wedstrijden!BA759="x","ZZ","")</f>
        <v/>
      </c>
      <c r="CV762" s="16" t="str">
        <f>IF(COUNTA(Wedstrijden!AH759:AO759)&lt;&gt;0,2,"")</f>
        <v/>
      </c>
      <c r="CW762" s="16" t="str">
        <f t="shared" si="69"/>
        <v/>
      </c>
      <c r="CX762" s="16" t="str">
        <f>IF(Wedstrijden!AH759="x","BB","")</f>
        <v/>
      </c>
      <c r="CY762" s="16" t="str">
        <f>IF(Wedstrijden!AI759="x","B","")</f>
        <v/>
      </c>
      <c r="CZ762" s="16" t="str">
        <f>IF(Wedstrijden!AJ759="x","L","")</f>
        <v/>
      </c>
      <c r="DA762" s="16" t="str">
        <f>IF(Wedstrijden!AK759="x","M","")</f>
        <v/>
      </c>
      <c r="DB762" s="16" t="str">
        <f>IF(Wedstrijden!AL759="x","Z","")</f>
        <v/>
      </c>
      <c r="DC762" s="16" t="str">
        <f>IF(Wedstrijden!AM759="x","ZZ","")</f>
        <v/>
      </c>
      <c r="DD762" s="16" t="str">
        <f>IF(Wedstrijden!AO759="x","1.40","")</f>
        <v/>
      </c>
      <c r="DE762" s="16" t="str">
        <f>IF(COUNTA(Wedstrijden!BC759:BE759)&lt;&gt;0,6,"")</f>
        <v/>
      </c>
      <c r="DF762" s="16" t="str">
        <f t="shared" si="70"/>
        <v/>
      </c>
      <c r="DG762" s="16" t="str">
        <f>IF(Wedstrijden!BC759="x","L","")</f>
        <v/>
      </c>
      <c r="DH762" s="16" t="str">
        <f>IF(Wedstrijden!BD759="x","M","")</f>
        <v/>
      </c>
      <c r="DI762" s="16" t="str">
        <f>IF(Wedstrijden!BE759="x","Z","")</f>
        <v/>
      </c>
      <c r="DJ762" s="16" t="str">
        <f>IF(Wedstrijden!BF759="x","Z","")</f>
        <v/>
      </c>
      <c r="DK762" s="16" t="str">
        <f>IF(COUNTA(Wedstrijden!BH759:BJ759)&lt;&gt;0,6,"")</f>
        <v/>
      </c>
      <c r="DL762" s="16" t="str">
        <f t="shared" si="71"/>
        <v/>
      </c>
      <c r="DM762" s="16" t="str">
        <f>IF(Wedstrijden!BH759="x","L","")</f>
        <v/>
      </c>
      <c r="DN762" s="16" t="str">
        <f>IF(Wedstrijden!BI759="x","M","")</f>
        <v/>
      </c>
      <c r="DO762" s="16" t="str">
        <f>IF(Wedstrijden!BJ759="x","Z","")</f>
        <v/>
      </c>
      <c r="DP762" s="16" t="str">
        <f>IF(Wedstrijden!BK759="x","Z","")</f>
        <v/>
      </c>
    </row>
    <row r="763" spans="1:120" ht="14.4" x14ac:dyDescent="0.3">
      <c r="A763" s="18">
        <f>Wedstrijden!A760</f>
        <v>0</v>
      </c>
      <c r="B763" s="16" t="str">
        <f>IFERROR(VLOOKUP(Wedstrijden!#REF!,#REF!,2,FALSE),"")</f>
        <v/>
      </c>
      <c r="C763" s="16">
        <f>Wedstrijden!E760</f>
        <v>0</v>
      </c>
      <c r="D763" s="16" t="str">
        <f>IFERROR(VLOOKUP(Wedstrijden!#REF!,#REF!,2,FALSE),"")</f>
        <v/>
      </c>
      <c r="E763" s="16" t="str">
        <f>IFERROR(VLOOKUP(Wedstrijden!#REF!,#REF!,5,FALSE),"")</f>
        <v/>
      </c>
      <c r="F763" s="16" t="e">
        <f>IF(Wedstrijden!#REF!&lt;&gt;"",Wedstrijden!#REF!,"")</f>
        <v>#REF!</v>
      </c>
      <c r="G763" s="16" t="e">
        <f>IF(Wedstrijden!#REF!="Indoor",1,0)</f>
        <v>#REF!</v>
      </c>
      <c r="H763" s="16" t="e">
        <f>Wedstrijden!#REF!</f>
        <v>#REF!</v>
      </c>
      <c r="I763" s="16" t="e">
        <f>IF(Wedstrijden!#REF!="Nee",0,IF(Wedstrijden!#REF!="Ja",1,""))</f>
        <v>#REF!</v>
      </c>
      <c r="J763" s="16" t="e">
        <f>IF(Wedstrijden!#REF!&lt;&gt;"",Wedstrijden!#REF!,"")</f>
        <v>#REF!</v>
      </c>
      <c r="BJ763" s="16" t="str">
        <f>IF(COUNTA(Wedstrijden!T760:AB760)&lt;&gt;0,1,"")</f>
        <v/>
      </c>
      <c r="BK763" s="16" t="str">
        <f t="shared" si="66"/>
        <v/>
      </c>
      <c r="BL763" s="16" t="e">
        <f>IF(Wedstrijden!#REF!="x","AA","")</f>
        <v>#REF!</v>
      </c>
      <c r="BM763" s="16" t="e">
        <f>IF(Wedstrijden!#REF!="x","A","")</f>
        <v>#REF!</v>
      </c>
      <c r="BN763" s="16" t="str">
        <f>IF(Wedstrijden!T760="x","B1","")</f>
        <v/>
      </c>
      <c r="BO763" s="16" t="e">
        <f>IF(Wedstrijden!#REF!="x","BB","")</f>
        <v>#REF!</v>
      </c>
      <c r="BP763" s="16" t="str">
        <f>IF(Wedstrijden!V760="x","B","")</f>
        <v/>
      </c>
      <c r="BQ763" s="16" t="str">
        <f>IF(Wedstrijden!W760="x","L1","")</f>
        <v/>
      </c>
      <c r="BR763" s="16" t="str">
        <f>IF(Wedstrijden!X760="x","L2","")</f>
        <v/>
      </c>
      <c r="BS763" s="16" t="str">
        <f>IF(Wedstrijden!Y760="x","M1","")</f>
        <v/>
      </c>
      <c r="BT763" s="16" t="str">
        <f>IF(Wedstrijden!Z760="x","M2","")</f>
        <v/>
      </c>
      <c r="BU763" s="16" t="str">
        <f>IF(Wedstrijden!AA760="x","Z1","")</f>
        <v/>
      </c>
      <c r="BV763" s="16" t="str">
        <f>IF(Wedstrijden!AB760="x","Z2","")</f>
        <v/>
      </c>
      <c r="BW763" s="16" t="str">
        <f>IF(COUNTA(Wedstrijden!K760:S760)&lt;&gt;0,1,"")</f>
        <v/>
      </c>
      <c r="BX763" s="16" t="str">
        <f t="shared" si="67"/>
        <v/>
      </c>
      <c r="BY763" s="16" t="str">
        <f>IF(Wedstrijden!K760="x","BB","")</f>
        <v/>
      </c>
      <c r="BZ763" s="16" t="str">
        <f>IF(Wedstrijden!L760="x","B","")</f>
        <v/>
      </c>
      <c r="CA763" s="16" t="str">
        <f>IF(Wedstrijden!M760="x","L1","")</f>
        <v/>
      </c>
      <c r="CB763" s="16" t="str">
        <f>IF(Wedstrijden!N760="x","L2","")</f>
        <v/>
      </c>
      <c r="CC763" s="16" t="str">
        <f>IF(Wedstrijden!O760="x","M1","")</f>
        <v/>
      </c>
      <c r="CD763" s="16" t="str">
        <f>IF(Wedstrijden!P760="x","M2","")</f>
        <v/>
      </c>
      <c r="CE763" s="16" t="str">
        <f>IF(Wedstrijden!Q760="x","Z1","")</f>
        <v/>
      </c>
      <c r="CF763" s="16" t="str">
        <f>IF(Wedstrijden!R760="x","Z2","")</f>
        <v/>
      </c>
      <c r="CG763" s="16" t="str">
        <f>IF(Wedstrijden!S760="x","ZZL","")</f>
        <v/>
      </c>
      <c r="CL763" s="16" t="str">
        <f>IF(COUNTA(Wedstrijden!AQ760:BA760)&lt;&gt;0,2,"")</f>
        <v/>
      </c>
      <c r="CM763" s="16" t="str">
        <f t="shared" si="68"/>
        <v/>
      </c>
      <c r="CN763" s="16" t="str">
        <f>IF(Wedstrijden!AQ760="x","AA","")</f>
        <v/>
      </c>
      <c r="CO763" s="16" t="str">
        <f>IF(Wedstrijden!AR760="x","A","")</f>
        <v/>
      </c>
      <c r="CP763" s="16" t="str">
        <f>IF(Wedstrijden!AS760="x","BB","")</f>
        <v/>
      </c>
      <c r="CQ763" s="16" t="str">
        <f>IF(Wedstrijden!AT760="x","B","")</f>
        <v/>
      </c>
      <c r="CR763" s="16" t="str">
        <f>IF(Wedstrijden!AU760="x","L","")</f>
        <v/>
      </c>
      <c r="CS763" s="16" t="str">
        <f>IF(Wedstrijden!AV760="x","M","")</f>
        <v/>
      </c>
      <c r="CT763" s="16" t="str">
        <f>IF(Wedstrijden!AW760="x","Z","")</f>
        <v/>
      </c>
      <c r="CU763" s="16" t="str">
        <f>IF(Wedstrijden!BA760="x","ZZ","")</f>
        <v/>
      </c>
      <c r="CV763" s="16" t="str">
        <f>IF(COUNTA(Wedstrijden!AH760:AO760)&lt;&gt;0,2,"")</f>
        <v/>
      </c>
      <c r="CW763" s="16" t="str">
        <f t="shared" si="69"/>
        <v/>
      </c>
      <c r="CX763" s="16" t="str">
        <f>IF(Wedstrijden!AH760="x","BB","")</f>
        <v/>
      </c>
      <c r="CY763" s="16" t="str">
        <f>IF(Wedstrijden!AI760="x","B","")</f>
        <v/>
      </c>
      <c r="CZ763" s="16" t="str">
        <f>IF(Wedstrijden!AJ760="x","L","")</f>
        <v/>
      </c>
      <c r="DA763" s="16" t="str">
        <f>IF(Wedstrijden!AK760="x","M","")</f>
        <v/>
      </c>
      <c r="DB763" s="16" t="str">
        <f>IF(Wedstrijden!AL760="x","Z","")</f>
        <v/>
      </c>
      <c r="DC763" s="16" t="str">
        <f>IF(Wedstrijden!AM760="x","ZZ","")</f>
        <v/>
      </c>
      <c r="DD763" s="16" t="str">
        <f>IF(Wedstrijden!AO760="x","1.40","")</f>
        <v/>
      </c>
      <c r="DE763" s="16" t="str">
        <f>IF(COUNTA(Wedstrijden!BC760:BE760)&lt;&gt;0,6,"")</f>
        <v/>
      </c>
      <c r="DF763" s="16" t="str">
        <f t="shared" si="70"/>
        <v/>
      </c>
      <c r="DG763" s="16" t="str">
        <f>IF(Wedstrijden!BC760="x","L","")</f>
        <v/>
      </c>
      <c r="DH763" s="16" t="str">
        <f>IF(Wedstrijden!BD760="x","M","")</f>
        <v/>
      </c>
      <c r="DI763" s="16" t="str">
        <f>IF(Wedstrijden!BE760="x","Z","")</f>
        <v/>
      </c>
      <c r="DJ763" s="16" t="str">
        <f>IF(Wedstrijden!BF760="x","Z","")</f>
        <v/>
      </c>
      <c r="DK763" s="16" t="str">
        <f>IF(COUNTA(Wedstrijden!BH760:BJ760)&lt;&gt;0,6,"")</f>
        <v/>
      </c>
      <c r="DL763" s="16" t="str">
        <f t="shared" si="71"/>
        <v/>
      </c>
      <c r="DM763" s="16" t="str">
        <f>IF(Wedstrijden!BH760="x","L","")</f>
        <v/>
      </c>
      <c r="DN763" s="16" t="str">
        <f>IF(Wedstrijden!BI760="x","M","")</f>
        <v/>
      </c>
      <c r="DO763" s="16" t="str">
        <f>IF(Wedstrijden!BJ760="x","Z","")</f>
        <v/>
      </c>
      <c r="DP763" s="16" t="str">
        <f>IF(Wedstrijden!BK760="x","Z","")</f>
        <v/>
      </c>
    </row>
    <row r="764" spans="1:120" ht="14.4" x14ac:dyDescent="0.3">
      <c r="A764" s="18">
        <f>Wedstrijden!A761</f>
        <v>0</v>
      </c>
      <c r="B764" s="16" t="str">
        <f>IFERROR(VLOOKUP(Wedstrijden!#REF!,#REF!,2,FALSE),"")</f>
        <v/>
      </c>
      <c r="C764" s="16">
        <f>Wedstrijden!E761</f>
        <v>0</v>
      </c>
      <c r="D764" s="16" t="str">
        <f>IFERROR(VLOOKUP(Wedstrijden!#REF!,#REF!,2,FALSE),"")</f>
        <v/>
      </c>
      <c r="E764" s="16" t="str">
        <f>IFERROR(VLOOKUP(Wedstrijden!#REF!,#REF!,5,FALSE),"")</f>
        <v/>
      </c>
      <c r="F764" s="16" t="e">
        <f>IF(Wedstrijden!#REF!&lt;&gt;"",Wedstrijden!#REF!,"")</f>
        <v>#REF!</v>
      </c>
      <c r="G764" s="16" t="e">
        <f>IF(Wedstrijden!#REF!="Indoor",1,0)</f>
        <v>#REF!</v>
      </c>
      <c r="H764" s="16" t="e">
        <f>Wedstrijden!#REF!</f>
        <v>#REF!</v>
      </c>
      <c r="I764" s="16" t="e">
        <f>IF(Wedstrijden!#REF!="Nee",0,IF(Wedstrijden!#REF!="Ja",1,""))</f>
        <v>#REF!</v>
      </c>
      <c r="J764" s="16" t="e">
        <f>IF(Wedstrijden!#REF!&lt;&gt;"",Wedstrijden!#REF!,"")</f>
        <v>#REF!</v>
      </c>
      <c r="BJ764" s="16" t="str">
        <f>IF(COUNTA(Wedstrijden!T761:AB761)&lt;&gt;0,1,"")</f>
        <v/>
      </c>
      <c r="BK764" s="16" t="str">
        <f t="shared" si="66"/>
        <v/>
      </c>
      <c r="BL764" s="16" t="e">
        <f>IF(Wedstrijden!#REF!="x","AA","")</f>
        <v>#REF!</v>
      </c>
      <c r="BM764" s="16" t="e">
        <f>IF(Wedstrijden!#REF!="x","A","")</f>
        <v>#REF!</v>
      </c>
      <c r="BN764" s="16" t="str">
        <f>IF(Wedstrijden!T761="x","B1","")</f>
        <v/>
      </c>
      <c r="BO764" s="16" t="e">
        <f>IF(Wedstrijden!#REF!="x","BB","")</f>
        <v>#REF!</v>
      </c>
      <c r="BP764" s="16" t="str">
        <f>IF(Wedstrijden!V761="x","B","")</f>
        <v/>
      </c>
      <c r="BQ764" s="16" t="str">
        <f>IF(Wedstrijden!W761="x","L1","")</f>
        <v/>
      </c>
      <c r="BR764" s="16" t="str">
        <f>IF(Wedstrijden!X761="x","L2","")</f>
        <v/>
      </c>
      <c r="BS764" s="16" t="str">
        <f>IF(Wedstrijden!Y761="x","M1","")</f>
        <v/>
      </c>
      <c r="BT764" s="16" t="str">
        <f>IF(Wedstrijden!Z761="x","M2","")</f>
        <v/>
      </c>
      <c r="BU764" s="16" t="str">
        <f>IF(Wedstrijden!AA761="x","Z1","")</f>
        <v/>
      </c>
      <c r="BV764" s="16" t="str">
        <f>IF(Wedstrijden!AB761="x","Z2","")</f>
        <v/>
      </c>
      <c r="BW764" s="16" t="str">
        <f>IF(COUNTA(Wedstrijden!K761:S761)&lt;&gt;0,1,"")</f>
        <v/>
      </c>
      <c r="BX764" s="16" t="str">
        <f t="shared" si="67"/>
        <v/>
      </c>
      <c r="BY764" s="16" t="str">
        <f>IF(Wedstrijden!K761="x","BB","")</f>
        <v/>
      </c>
      <c r="BZ764" s="16" t="str">
        <f>IF(Wedstrijden!L761="x","B","")</f>
        <v/>
      </c>
      <c r="CA764" s="16" t="str">
        <f>IF(Wedstrijden!M761="x","L1","")</f>
        <v/>
      </c>
      <c r="CB764" s="16" t="str">
        <f>IF(Wedstrijden!N761="x","L2","")</f>
        <v/>
      </c>
      <c r="CC764" s="16" t="str">
        <f>IF(Wedstrijden!O761="x","M1","")</f>
        <v/>
      </c>
      <c r="CD764" s="16" t="str">
        <f>IF(Wedstrijden!P761="x","M2","")</f>
        <v/>
      </c>
      <c r="CE764" s="16" t="str">
        <f>IF(Wedstrijden!Q761="x","Z1","")</f>
        <v/>
      </c>
      <c r="CF764" s="16" t="str">
        <f>IF(Wedstrijden!R761="x","Z2","")</f>
        <v/>
      </c>
      <c r="CG764" s="16" t="str">
        <f>IF(Wedstrijden!S761="x","ZZL","")</f>
        <v/>
      </c>
      <c r="CL764" s="16" t="str">
        <f>IF(COUNTA(Wedstrijden!AQ761:BA761)&lt;&gt;0,2,"")</f>
        <v/>
      </c>
      <c r="CM764" s="16" t="str">
        <f t="shared" si="68"/>
        <v/>
      </c>
      <c r="CN764" s="16" t="str">
        <f>IF(Wedstrijden!AQ761="x","AA","")</f>
        <v/>
      </c>
      <c r="CO764" s="16" t="str">
        <f>IF(Wedstrijden!AR761="x","A","")</f>
        <v/>
      </c>
      <c r="CP764" s="16" t="str">
        <f>IF(Wedstrijden!AS761="x","BB","")</f>
        <v/>
      </c>
      <c r="CQ764" s="16" t="str">
        <f>IF(Wedstrijden!AT761="x","B","")</f>
        <v/>
      </c>
      <c r="CR764" s="16" t="str">
        <f>IF(Wedstrijden!AU761="x","L","")</f>
        <v/>
      </c>
      <c r="CS764" s="16" t="str">
        <f>IF(Wedstrijden!AV761="x","M","")</f>
        <v/>
      </c>
      <c r="CT764" s="16" t="str">
        <f>IF(Wedstrijden!AW761="x","Z","")</f>
        <v/>
      </c>
      <c r="CU764" s="16" t="str">
        <f>IF(Wedstrijden!BA761="x","ZZ","")</f>
        <v/>
      </c>
      <c r="CV764" s="16" t="str">
        <f>IF(COUNTA(Wedstrijden!AH761:AO761)&lt;&gt;0,2,"")</f>
        <v/>
      </c>
      <c r="CW764" s="16" t="str">
        <f t="shared" si="69"/>
        <v/>
      </c>
      <c r="CX764" s="16" t="str">
        <f>IF(Wedstrijden!AH761="x","BB","")</f>
        <v/>
      </c>
      <c r="CY764" s="16" t="str">
        <f>IF(Wedstrijden!AI761="x","B","")</f>
        <v/>
      </c>
      <c r="CZ764" s="16" t="str">
        <f>IF(Wedstrijden!AJ761="x","L","")</f>
        <v/>
      </c>
      <c r="DA764" s="16" t="str">
        <f>IF(Wedstrijden!AK761="x","M","")</f>
        <v/>
      </c>
      <c r="DB764" s="16" t="str">
        <f>IF(Wedstrijden!AL761="x","Z","")</f>
        <v/>
      </c>
      <c r="DC764" s="16" t="str">
        <f>IF(Wedstrijden!AM761="x","ZZ","")</f>
        <v/>
      </c>
      <c r="DD764" s="16" t="str">
        <f>IF(Wedstrijden!AO761="x","1.40","")</f>
        <v/>
      </c>
      <c r="DE764" s="16" t="str">
        <f>IF(COUNTA(Wedstrijden!BC761:BE761)&lt;&gt;0,6,"")</f>
        <v/>
      </c>
      <c r="DF764" s="16" t="str">
        <f t="shared" si="70"/>
        <v/>
      </c>
      <c r="DG764" s="16" t="str">
        <f>IF(Wedstrijden!BC761="x","L","")</f>
        <v/>
      </c>
      <c r="DH764" s="16" t="str">
        <f>IF(Wedstrijden!BD761="x","M","")</f>
        <v/>
      </c>
      <c r="DI764" s="16" t="str">
        <f>IF(Wedstrijden!BE761="x","Z","")</f>
        <v/>
      </c>
      <c r="DJ764" s="16" t="str">
        <f>IF(Wedstrijden!BF761="x","Z","")</f>
        <v/>
      </c>
      <c r="DK764" s="16" t="str">
        <f>IF(COUNTA(Wedstrijden!BH761:BJ761)&lt;&gt;0,6,"")</f>
        <v/>
      </c>
      <c r="DL764" s="16" t="str">
        <f t="shared" si="71"/>
        <v/>
      </c>
      <c r="DM764" s="16" t="str">
        <f>IF(Wedstrijden!BH761="x","L","")</f>
        <v/>
      </c>
      <c r="DN764" s="16" t="str">
        <f>IF(Wedstrijden!BI761="x","M","")</f>
        <v/>
      </c>
      <c r="DO764" s="16" t="str">
        <f>IF(Wedstrijden!BJ761="x","Z","")</f>
        <v/>
      </c>
      <c r="DP764" s="16" t="str">
        <f>IF(Wedstrijden!BK761="x","Z","")</f>
        <v/>
      </c>
    </row>
    <row r="765" spans="1:120" ht="14.4" x14ac:dyDescent="0.3">
      <c r="A765" s="18">
        <f>Wedstrijden!A762</f>
        <v>0</v>
      </c>
      <c r="B765" s="16" t="str">
        <f>IFERROR(VLOOKUP(Wedstrijden!#REF!,#REF!,2,FALSE),"")</f>
        <v/>
      </c>
      <c r="C765" s="16">
        <f>Wedstrijden!E762</f>
        <v>0</v>
      </c>
      <c r="D765" s="16" t="str">
        <f>IFERROR(VLOOKUP(Wedstrijden!#REF!,#REF!,2,FALSE),"")</f>
        <v/>
      </c>
      <c r="E765" s="16" t="str">
        <f>IFERROR(VLOOKUP(Wedstrijden!#REF!,#REF!,5,FALSE),"")</f>
        <v/>
      </c>
      <c r="F765" s="16" t="e">
        <f>IF(Wedstrijden!#REF!&lt;&gt;"",Wedstrijden!#REF!,"")</f>
        <v>#REF!</v>
      </c>
      <c r="G765" s="16" t="e">
        <f>IF(Wedstrijden!#REF!="Indoor",1,0)</f>
        <v>#REF!</v>
      </c>
      <c r="H765" s="16" t="e">
        <f>Wedstrijden!#REF!</f>
        <v>#REF!</v>
      </c>
      <c r="I765" s="16" t="e">
        <f>IF(Wedstrijden!#REF!="Nee",0,IF(Wedstrijden!#REF!="Ja",1,""))</f>
        <v>#REF!</v>
      </c>
      <c r="J765" s="16" t="e">
        <f>IF(Wedstrijden!#REF!&lt;&gt;"",Wedstrijden!#REF!,"")</f>
        <v>#REF!</v>
      </c>
      <c r="BJ765" s="16" t="str">
        <f>IF(COUNTA(Wedstrijden!T762:AB762)&lt;&gt;0,1,"")</f>
        <v/>
      </c>
      <c r="BK765" s="16" t="str">
        <f t="shared" si="66"/>
        <v/>
      </c>
      <c r="BL765" s="16" t="e">
        <f>IF(Wedstrijden!#REF!="x","AA","")</f>
        <v>#REF!</v>
      </c>
      <c r="BM765" s="16" t="e">
        <f>IF(Wedstrijden!#REF!="x","A","")</f>
        <v>#REF!</v>
      </c>
      <c r="BN765" s="16" t="str">
        <f>IF(Wedstrijden!T762="x","B1","")</f>
        <v/>
      </c>
      <c r="BO765" s="16" t="e">
        <f>IF(Wedstrijden!#REF!="x","BB","")</f>
        <v>#REF!</v>
      </c>
      <c r="BP765" s="16" t="str">
        <f>IF(Wedstrijden!V762="x","B","")</f>
        <v/>
      </c>
      <c r="BQ765" s="16" t="str">
        <f>IF(Wedstrijden!W762="x","L1","")</f>
        <v/>
      </c>
      <c r="BR765" s="16" t="str">
        <f>IF(Wedstrijden!X762="x","L2","")</f>
        <v/>
      </c>
      <c r="BS765" s="16" t="str">
        <f>IF(Wedstrijden!Y762="x","M1","")</f>
        <v/>
      </c>
      <c r="BT765" s="16" t="str">
        <f>IF(Wedstrijden!Z762="x","M2","")</f>
        <v/>
      </c>
      <c r="BU765" s="16" t="str">
        <f>IF(Wedstrijden!AA762="x","Z1","")</f>
        <v/>
      </c>
      <c r="BV765" s="16" t="str">
        <f>IF(Wedstrijden!AB762="x","Z2","")</f>
        <v/>
      </c>
      <c r="BW765" s="16" t="str">
        <f>IF(COUNTA(Wedstrijden!K762:S762)&lt;&gt;0,1,"")</f>
        <v/>
      </c>
      <c r="BX765" s="16" t="str">
        <f t="shared" si="67"/>
        <v/>
      </c>
      <c r="BY765" s="16" t="str">
        <f>IF(Wedstrijden!K762="x","BB","")</f>
        <v/>
      </c>
      <c r="BZ765" s="16" t="str">
        <f>IF(Wedstrijden!L762="x","B","")</f>
        <v/>
      </c>
      <c r="CA765" s="16" t="str">
        <f>IF(Wedstrijden!M762="x","L1","")</f>
        <v/>
      </c>
      <c r="CB765" s="16" t="str">
        <f>IF(Wedstrijden!N762="x","L2","")</f>
        <v/>
      </c>
      <c r="CC765" s="16" t="str">
        <f>IF(Wedstrijden!O762="x","M1","")</f>
        <v/>
      </c>
      <c r="CD765" s="16" t="str">
        <f>IF(Wedstrijden!P762="x","M2","")</f>
        <v/>
      </c>
      <c r="CE765" s="16" t="str">
        <f>IF(Wedstrijden!Q762="x","Z1","")</f>
        <v/>
      </c>
      <c r="CF765" s="16" t="str">
        <f>IF(Wedstrijden!R762="x","Z2","")</f>
        <v/>
      </c>
      <c r="CG765" s="16" t="str">
        <f>IF(Wedstrijden!S762="x","ZZL","")</f>
        <v/>
      </c>
      <c r="CL765" s="16" t="str">
        <f>IF(COUNTA(Wedstrijden!AQ762:BA762)&lt;&gt;0,2,"")</f>
        <v/>
      </c>
      <c r="CM765" s="16" t="str">
        <f t="shared" si="68"/>
        <v/>
      </c>
      <c r="CN765" s="16" t="str">
        <f>IF(Wedstrijden!AQ762="x","AA","")</f>
        <v/>
      </c>
      <c r="CO765" s="16" t="str">
        <f>IF(Wedstrijden!AR762="x","A","")</f>
        <v/>
      </c>
      <c r="CP765" s="16" t="str">
        <f>IF(Wedstrijden!AS762="x","BB","")</f>
        <v/>
      </c>
      <c r="CQ765" s="16" t="str">
        <f>IF(Wedstrijden!AT762="x","B","")</f>
        <v/>
      </c>
      <c r="CR765" s="16" t="str">
        <f>IF(Wedstrijden!AU762="x","L","")</f>
        <v/>
      </c>
      <c r="CS765" s="16" t="str">
        <f>IF(Wedstrijden!AV762="x","M","")</f>
        <v/>
      </c>
      <c r="CT765" s="16" t="str">
        <f>IF(Wedstrijden!AW762="x","Z","")</f>
        <v/>
      </c>
      <c r="CU765" s="16" t="str">
        <f>IF(Wedstrijden!BA762="x","ZZ","")</f>
        <v/>
      </c>
      <c r="CV765" s="16" t="str">
        <f>IF(COUNTA(Wedstrijden!AH762:AO762)&lt;&gt;0,2,"")</f>
        <v/>
      </c>
      <c r="CW765" s="16" t="str">
        <f t="shared" si="69"/>
        <v/>
      </c>
      <c r="CX765" s="16" t="str">
        <f>IF(Wedstrijden!AH762="x","BB","")</f>
        <v/>
      </c>
      <c r="CY765" s="16" t="str">
        <f>IF(Wedstrijden!AI762="x","B","")</f>
        <v/>
      </c>
      <c r="CZ765" s="16" t="str">
        <f>IF(Wedstrijden!AJ762="x","L","")</f>
        <v/>
      </c>
      <c r="DA765" s="16" t="str">
        <f>IF(Wedstrijden!AK762="x","M","")</f>
        <v/>
      </c>
      <c r="DB765" s="16" t="str">
        <f>IF(Wedstrijden!AL762="x","Z","")</f>
        <v/>
      </c>
      <c r="DC765" s="16" t="str">
        <f>IF(Wedstrijden!AM762="x","ZZ","")</f>
        <v/>
      </c>
      <c r="DD765" s="16" t="str">
        <f>IF(Wedstrijden!AO762="x","1.40","")</f>
        <v/>
      </c>
      <c r="DE765" s="16" t="str">
        <f>IF(COUNTA(Wedstrijden!BC762:BE762)&lt;&gt;0,6,"")</f>
        <v/>
      </c>
      <c r="DF765" s="16" t="str">
        <f t="shared" si="70"/>
        <v/>
      </c>
      <c r="DG765" s="16" t="str">
        <f>IF(Wedstrijden!BC762="x","L","")</f>
        <v/>
      </c>
      <c r="DH765" s="16" t="str">
        <f>IF(Wedstrijden!BD762="x","M","")</f>
        <v/>
      </c>
      <c r="DI765" s="16" t="str">
        <f>IF(Wedstrijden!BE762="x","Z","")</f>
        <v/>
      </c>
      <c r="DJ765" s="16" t="str">
        <f>IF(Wedstrijden!BF762="x","Z","")</f>
        <v/>
      </c>
      <c r="DK765" s="16" t="str">
        <f>IF(COUNTA(Wedstrijden!BH762:BJ762)&lt;&gt;0,6,"")</f>
        <v/>
      </c>
      <c r="DL765" s="16" t="str">
        <f t="shared" si="71"/>
        <v/>
      </c>
      <c r="DM765" s="16" t="str">
        <f>IF(Wedstrijden!BH762="x","L","")</f>
        <v/>
      </c>
      <c r="DN765" s="16" t="str">
        <f>IF(Wedstrijden!BI762="x","M","")</f>
        <v/>
      </c>
      <c r="DO765" s="16" t="str">
        <f>IF(Wedstrijden!BJ762="x","Z","")</f>
        <v/>
      </c>
      <c r="DP765" s="16" t="str">
        <f>IF(Wedstrijden!BK762="x","Z","")</f>
        <v/>
      </c>
    </row>
    <row r="766" spans="1:120" ht="14.4" x14ac:dyDescent="0.3">
      <c r="A766" s="18">
        <f>Wedstrijden!A763</f>
        <v>0</v>
      </c>
      <c r="B766" s="16" t="str">
        <f>IFERROR(VLOOKUP(Wedstrijden!#REF!,#REF!,2,FALSE),"")</f>
        <v/>
      </c>
      <c r="C766" s="16">
        <f>Wedstrijden!E763</f>
        <v>0</v>
      </c>
      <c r="D766" s="16" t="str">
        <f>IFERROR(VLOOKUP(Wedstrijden!#REF!,#REF!,2,FALSE),"")</f>
        <v/>
      </c>
      <c r="E766" s="16" t="str">
        <f>IFERROR(VLOOKUP(Wedstrijden!#REF!,#REF!,5,FALSE),"")</f>
        <v/>
      </c>
      <c r="F766" s="16" t="e">
        <f>IF(Wedstrijden!#REF!&lt;&gt;"",Wedstrijden!#REF!,"")</f>
        <v>#REF!</v>
      </c>
      <c r="G766" s="16" t="e">
        <f>IF(Wedstrijden!#REF!="Indoor",1,0)</f>
        <v>#REF!</v>
      </c>
      <c r="H766" s="16" t="e">
        <f>Wedstrijden!#REF!</f>
        <v>#REF!</v>
      </c>
      <c r="I766" s="16" t="e">
        <f>IF(Wedstrijden!#REF!="Nee",0,IF(Wedstrijden!#REF!="Ja",1,""))</f>
        <v>#REF!</v>
      </c>
      <c r="J766" s="16" t="e">
        <f>IF(Wedstrijden!#REF!&lt;&gt;"",Wedstrijden!#REF!,"")</f>
        <v>#REF!</v>
      </c>
      <c r="BJ766" s="16" t="str">
        <f>IF(COUNTA(Wedstrijden!T763:AB763)&lt;&gt;0,1,"")</f>
        <v/>
      </c>
      <c r="BK766" s="16" t="str">
        <f t="shared" si="66"/>
        <v/>
      </c>
      <c r="BL766" s="16" t="e">
        <f>IF(Wedstrijden!#REF!="x","AA","")</f>
        <v>#REF!</v>
      </c>
      <c r="BM766" s="16" t="e">
        <f>IF(Wedstrijden!#REF!="x","A","")</f>
        <v>#REF!</v>
      </c>
      <c r="BN766" s="16" t="str">
        <f>IF(Wedstrijden!T763="x","B1","")</f>
        <v/>
      </c>
      <c r="BO766" s="16" t="e">
        <f>IF(Wedstrijden!#REF!="x","BB","")</f>
        <v>#REF!</v>
      </c>
      <c r="BP766" s="16" t="str">
        <f>IF(Wedstrijden!V763="x","B","")</f>
        <v/>
      </c>
      <c r="BQ766" s="16" t="str">
        <f>IF(Wedstrijden!W763="x","L1","")</f>
        <v/>
      </c>
      <c r="BR766" s="16" t="str">
        <f>IF(Wedstrijden!X763="x","L2","")</f>
        <v/>
      </c>
      <c r="BS766" s="16" t="str">
        <f>IF(Wedstrijden!Y763="x","M1","")</f>
        <v/>
      </c>
      <c r="BT766" s="16" t="str">
        <f>IF(Wedstrijden!Z763="x","M2","")</f>
        <v/>
      </c>
      <c r="BU766" s="16" t="str">
        <f>IF(Wedstrijden!AA763="x","Z1","")</f>
        <v/>
      </c>
      <c r="BV766" s="16" t="str">
        <f>IF(Wedstrijden!AB763="x","Z2","")</f>
        <v/>
      </c>
      <c r="BW766" s="16" t="str">
        <f>IF(COUNTA(Wedstrijden!K763:S763)&lt;&gt;0,1,"")</f>
        <v/>
      </c>
      <c r="BX766" s="16" t="str">
        <f t="shared" si="67"/>
        <v/>
      </c>
      <c r="BY766" s="16" t="str">
        <f>IF(Wedstrijden!K763="x","BB","")</f>
        <v/>
      </c>
      <c r="BZ766" s="16" t="str">
        <f>IF(Wedstrijden!L763="x","B","")</f>
        <v/>
      </c>
      <c r="CA766" s="16" t="str">
        <f>IF(Wedstrijden!M763="x","L1","")</f>
        <v/>
      </c>
      <c r="CB766" s="16" t="str">
        <f>IF(Wedstrijden!N763="x","L2","")</f>
        <v/>
      </c>
      <c r="CC766" s="16" t="str">
        <f>IF(Wedstrijden!O763="x","M1","")</f>
        <v/>
      </c>
      <c r="CD766" s="16" t="str">
        <f>IF(Wedstrijden!P763="x","M2","")</f>
        <v/>
      </c>
      <c r="CE766" s="16" t="str">
        <f>IF(Wedstrijden!Q763="x","Z1","")</f>
        <v/>
      </c>
      <c r="CF766" s="16" t="str">
        <f>IF(Wedstrijden!R763="x","Z2","")</f>
        <v/>
      </c>
      <c r="CG766" s="16" t="str">
        <f>IF(Wedstrijden!S763="x","ZZL","")</f>
        <v/>
      </c>
      <c r="CL766" s="16" t="str">
        <f>IF(COUNTA(Wedstrijden!AQ763:BA763)&lt;&gt;0,2,"")</f>
        <v/>
      </c>
      <c r="CM766" s="16" t="str">
        <f t="shared" si="68"/>
        <v/>
      </c>
      <c r="CN766" s="16" t="str">
        <f>IF(Wedstrijden!AQ763="x","AA","")</f>
        <v/>
      </c>
      <c r="CO766" s="16" t="str">
        <f>IF(Wedstrijden!AR763="x","A","")</f>
        <v/>
      </c>
      <c r="CP766" s="16" t="str">
        <f>IF(Wedstrijden!AS763="x","BB","")</f>
        <v/>
      </c>
      <c r="CQ766" s="16" t="str">
        <f>IF(Wedstrijden!AT763="x","B","")</f>
        <v/>
      </c>
      <c r="CR766" s="16" t="str">
        <f>IF(Wedstrijden!AU763="x","L","")</f>
        <v/>
      </c>
      <c r="CS766" s="16" t="str">
        <f>IF(Wedstrijden!AV763="x","M","")</f>
        <v/>
      </c>
      <c r="CT766" s="16" t="str">
        <f>IF(Wedstrijden!AW763="x","Z","")</f>
        <v/>
      </c>
      <c r="CU766" s="16" t="str">
        <f>IF(Wedstrijden!BA763="x","ZZ","")</f>
        <v/>
      </c>
      <c r="CV766" s="16" t="str">
        <f>IF(COUNTA(Wedstrijden!AH763:AO763)&lt;&gt;0,2,"")</f>
        <v/>
      </c>
      <c r="CW766" s="16" t="str">
        <f t="shared" si="69"/>
        <v/>
      </c>
      <c r="CX766" s="16" t="str">
        <f>IF(Wedstrijden!AH763="x","BB","")</f>
        <v/>
      </c>
      <c r="CY766" s="16" t="str">
        <f>IF(Wedstrijden!AI763="x","B","")</f>
        <v/>
      </c>
      <c r="CZ766" s="16" t="str">
        <f>IF(Wedstrijden!AJ763="x","L","")</f>
        <v/>
      </c>
      <c r="DA766" s="16" t="str">
        <f>IF(Wedstrijden!AK763="x","M","")</f>
        <v/>
      </c>
      <c r="DB766" s="16" t="str">
        <f>IF(Wedstrijden!AL763="x","Z","")</f>
        <v/>
      </c>
      <c r="DC766" s="16" t="str">
        <f>IF(Wedstrijden!AM763="x","ZZ","")</f>
        <v/>
      </c>
      <c r="DD766" s="16" t="str">
        <f>IF(Wedstrijden!AO763="x","1.40","")</f>
        <v/>
      </c>
      <c r="DE766" s="16" t="str">
        <f>IF(COUNTA(Wedstrijden!BC763:BE763)&lt;&gt;0,6,"")</f>
        <v/>
      </c>
      <c r="DF766" s="16" t="str">
        <f t="shared" si="70"/>
        <v/>
      </c>
      <c r="DG766" s="16" t="str">
        <f>IF(Wedstrijden!BC763="x","L","")</f>
        <v/>
      </c>
      <c r="DH766" s="16" t="str">
        <f>IF(Wedstrijden!BD763="x","M","")</f>
        <v/>
      </c>
      <c r="DI766" s="16" t="str">
        <f>IF(Wedstrijden!BE763="x","Z","")</f>
        <v/>
      </c>
      <c r="DJ766" s="16" t="str">
        <f>IF(Wedstrijden!BF763="x","Z","")</f>
        <v/>
      </c>
      <c r="DK766" s="16" t="str">
        <f>IF(COUNTA(Wedstrijden!BH763:BJ763)&lt;&gt;0,6,"")</f>
        <v/>
      </c>
      <c r="DL766" s="16" t="str">
        <f t="shared" si="71"/>
        <v/>
      </c>
      <c r="DM766" s="16" t="str">
        <f>IF(Wedstrijden!BH763="x","L","")</f>
        <v/>
      </c>
      <c r="DN766" s="16" t="str">
        <f>IF(Wedstrijden!BI763="x","M","")</f>
        <v/>
      </c>
      <c r="DO766" s="16" t="str">
        <f>IF(Wedstrijden!BJ763="x","Z","")</f>
        <v/>
      </c>
      <c r="DP766" s="16" t="str">
        <f>IF(Wedstrijden!BK763="x","Z","")</f>
        <v/>
      </c>
    </row>
    <row r="767" spans="1:120" ht="14.4" x14ac:dyDescent="0.3">
      <c r="A767" s="18">
        <f>Wedstrijden!A764</f>
        <v>0</v>
      </c>
      <c r="B767" s="16" t="str">
        <f>IFERROR(VLOOKUP(Wedstrijden!#REF!,#REF!,2,FALSE),"")</f>
        <v/>
      </c>
      <c r="C767" s="16">
        <f>Wedstrijden!E764</f>
        <v>0</v>
      </c>
      <c r="D767" s="16" t="str">
        <f>IFERROR(VLOOKUP(Wedstrijden!#REF!,#REF!,2,FALSE),"")</f>
        <v/>
      </c>
      <c r="E767" s="16" t="str">
        <f>IFERROR(VLOOKUP(Wedstrijden!#REF!,#REF!,5,FALSE),"")</f>
        <v/>
      </c>
      <c r="F767" s="16" t="e">
        <f>IF(Wedstrijden!#REF!&lt;&gt;"",Wedstrijden!#REF!,"")</f>
        <v>#REF!</v>
      </c>
      <c r="G767" s="16" t="e">
        <f>IF(Wedstrijden!#REF!="Indoor",1,0)</f>
        <v>#REF!</v>
      </c>
      <c r="H767" s="16" t="e">
        <f>Wedstrijden!#REF!</f>
        <v>#REF!</v>
      </c>
      <c r="I767" s="16" t="e">
        <f>IF(Wedstrijden!#REF!="Nee",0,IF(Wedstrijden!#REF!="Ja",1,""))</f>
        <v>#REF!</v>
      </c>
      <c r="J767" s="16" t="e">
        <f>IF(Wedstrijden!#REF!&lt;&gt;"",Wedstrijden!#REF!,"")</f>
        <v>#REF!</v>
      </c>
      <c r="BJ767" s="16" t="str">
        <f>IF(COUNTA(Wedstrijden!T764:AB764)&lt;&gt;0,1,"")</f>
        <v/>
      </c>
      <c r="BK767" s="16" t="str">
        <f t="shared" si="66"/>
        <v/>
      </c>
      <c r="BL767" s="16" t="e">
        <f>IF(Wedstrijden!#REF!="x","AA","")</f>
        <v>#REF!</v>
      </c>
      <c r="BM767" s="16" t="e">
        <f>IF(Wedstrijden!#REF!="x","A","")</f>
        <v>#REF!</v>
      </c>
      <c r="BN767" s="16" t="str">
        <f>IF(Wedstrijden!T764="x","B1","")</f>
        <v/>
      </c>
      <c r="BO767" s="16" t="e">
        <f>IF(Wedstrijden!#REF!="x","BB","")</f>
        <v>#REF!</v>
      </c>
      <c r="BP767" s="16" t="str">
        <f>IF(Wedstrijden!V764="x","B","")</f>
        <v/>
      </c>
      <c r="BQ767" s="16" t="str">
        <f>IF(Wedstrijden!W764="x","L1","")</f>
        <v/>
      </c>
      <c r="BR767" s="16" t="str">
        <f>IF(Wedstrijden!X764="x","L2","")</f>
        <v/>
      </c>
      <c r="BS767" s="16" t="str">
        <f>IF(Wedstrijden!Y764="x","M1","")</f>
        <v/>
      </c>
      <c r="BT767" s="16" t="str">
        <f>IF(Wedstrijden!Z764="x","M2","")</f>
        <v/>
      </c>
      <c r="BU767" s="16" t="str">
        <f>IF(Wedstrijden!AA764="x","Z1","")</f>
        <v/>
      </c>
      <c r="BV767" s="16" t="str">
        <f>IF(Wedstrijden!AB764="x","Z2","")</f>
        <v/>
      </c>
      <c r="BW767" s="16" t="str">
        <f>IF(COUNTA(Wedstrijden!K764:S764)&lt;&gt;0,1,"")</f>
        <v/>
      </c>
      <c r="BX767" s="16" t="str">
        <f t="shared" si="67"/>
        <v/>
      </c>
      <c r="BY767" s="16" t="str">
        <f>IF(Wedstrijden!K764="x","BB","")</f>
        <v/>
      </c>
      <c r="BZ767" s="16" t="str">
        <f>IF(Wedstrijden!L764="x","B","")</f>
        <v/>
      </c>
      <c r="CA767" s="16" t="str">
        <f>IF(Wedstrijden!M764="x","L1","")</f>
        <v/>
      </c>
      <c r="CB767" s="16" t="str">
        <f>IF(Wedstrijden!N764="x","L2","")</f>
        <v/>
      </c>
      <c r="CC767" s="16" t="str">
        <f>IF(Wedstrijden!O764="x","M1","")</f>
        <v/>
      </c>
      <c r="CD767" s="16" t="str">
        <f>IF(Wedstrijden!P764="x","M2","")</f>
        <v/>
      </c>
      <c r="CE767" s="16" t="str">
        <f>IF(Wedstrijden!Q764="x","Z1","")</f>
        <v/>
      </c>
      <c r="CF767" s="16" t="str">
        <f>IF(Wedstrijden!R764="x","Z2","")</f>
        <v/>
      </c>
      <c r="CG767" s="16" t="str">
        <f>IF(Wedstrijden!S764="x","ZZL","")</f>
        <v/>
      </c>
      <c r="CL767" s="16" t="str">
        <f>IF(COUNTA(Wedstrijden!AQ764:BA764)&lt;&gt;0,2,"")</f>
        <v/>
      </c>
      <c r="CM767" s="16" t="str">
        <f t="shared" si="68"/>
        <v/>
      </c>
      <c r="CN767" s="16" t="str">
        <f>IF(Wedstrijden!AQ764="x","AA","")</f>
        <v/>
      </c>
      <c r="CO767" s="16" t="str">
        <f>IF(Wedstrijden!AR764="x","A","")</f>
        <v/>
      </c>
      <c r="CP767" s="16" t="str">
        <f>IF(Wedstrijden!AS764="x","BB","")</f>
        <v/>
      </c>
      <c r="CQ767" s="16" t="str">
        <f>IF(Wedstrijden!AT764="x","B","")</f>
        <v/>
      </c>
      <c r="CR767" s="16" t="str">
        <f>IF(Wedstrijden!AU764="x","L","")</f>
        <v/>
      </c>
      <c r="CS767" s="16" t="str">
        <f>IF(Wedstrijden!AV764="x","M","")</f>
        <v/>
      </c>
      <c r="CT767" s="16" t="str">
        <f>IF(Wedstrijden!AW764="x","Z","")</f>
        <v/>
      </c>
      <c r="CU767" s="16" t="str">
        <f>IF(Wedstrijden!BA764="x","ZZ","")</f>
        <v/>
      </c>
      <c r="CV767" s="16" t="str">
        <f>IF(COUNTA(Wedstrijden!AH764:AO764)&lt;&gt;0,2,"")</f>
        <v/>
      </c>
      <c r="CW767" s="16" t="str">
        <f t="shared" si="69"/>
        <v/>
      </c>
      <c r="CX767" s="16" t="str">
        <f>IF(Wedstrijden!AH764="x","BB","")</f>
        <v/>
      </c>
      <c r="CY767" s="16" t="str">
        <f>IF(Wedstrijden!AI764="x","B","")</f>
        <v/>
      </c>
      <c r="CZ767" s="16" t="str">
        <f>IF(Wedstrijden!AJ764="x","L","")</f>
        <v/>
      </c>
      <c r="DA767" s="16" t="str">
        <f>IF(Wedstrijden!AK764="x","M","")</f>
        <v/>
      </c>
      <c r="DB767" s="16" t="str">
        <f>IF(Wedstrijden!AL764="x","Z","")</f>
        <v/>
      </c>
      <c r="DC767" s="16" t="str">
        <f>IF(Wedstrijden!AM764="x","ZZ","")</f>
        <v/>
      </c>
      <c r="DD767" s="16" t="str">
        <f>IF(Wedstrijden!AO764="x","1.40","")</f>
        <v/>
      </c>
      <c r="DE767" s="16" t="str">
        <f>IF(COUNTA(Wedstrijden!BC764:BE764)&lt;&gt;0,6,"")</f>
        <v/>
      </c>
      <c r="DF767" s="16" t="str">
        <f t="shared" si="70"/>
        <v/>
      </c>
      <c r="DG767" s="16" t="str">
        <f>IF(Wedstrijden!BC764="x","L","")</f>
        <v/>
      </c>
      <c r="DH767" s="16" t="str">
        <f>IF(Wedstrijden!BD764="x","M","")</f>
        <v/>
      </c>
      <c r="DI767" s="16" t="str">
        <f>IF(Wedstrijden!BE764="x","Z","")</f>
        <v/>
      </c>
      <c r="DJ767" s="16" t="str">
        <f>IF(Wedstrijden!BF764="x","Z","")</f>
        <v/>
      </c>
      <c r="DK767" s="16" t="str">
        <f>IF(COUNTA(Wedstrijden!BH764:BJ764)&lt;&gt;0,6,"")</f>
        <v/>
      </c>
      <c r="DL767" s="16" t="str">
        <f t="shared" si="71"/>
        <v/>
      </c>
      <c r="DM767" s="16" t="str">
        <f>IF(Wedstrijden!BH764="x","L","")</f>
        <v/>
      </c>
      <c r="DN767" s="16" t="str">
        <f>IF(Wedstrijden!BI764="x","M","")</f>
        <v/>
      </c>
      <c r="DO767" s="16" t="str">
        <f>IF(Wedstrijden!BJ764="x","Z","")</f>
        <v/>
      </c>
      <c r="DP767" s="16" t="str">
        <f>IF(Wedstrijden!BK764="x","Z","")</f>
        <v/>
      </c>
    </row>
    <row r="768" spans="1:120" ht="14.4" x14ac:dyDescent="0.3">
      <c r="A768" s="18">
        <f>Wedstrijden!A765</f>
        <v>0</v>
      </c>
      <c r="B768" s="16" t="str">
        <f>IFERROR(VLOOKUP(Wedstrijden!#REF!,#REF!,2,FALSE),"")</f>
        <v/>
      </c>
      <c r="C768" s="16">
        <f>Wedstrijden!E765</f>
        <v>0</v>
      </c>
      <c r="D768" s="16" t="str">
        <f>IFERROR(VLOOKUP(Wedstrijden!#REF!,#REF!,2,FALSE),"")</f>
        <v/>
      </c>
      <c r="E768" s="16" t="str">
        <f>IFERROR(VLOOKUP(Wedstrijden!#REF!,#REF!,5,FALSE),"")</f>
        <v/>
      </c>
      <c r="F768" s="16" t="e">
        <f>IF(Wedstrijden!#REF!&lt;&gt;"",Wedstrijden!#REF!,"")</f>
        <v>#REF!</v>
      </c>
      <c r="G768" s="16" t="e">
        <f>IF(Wedstrijden!#REF!="Indoor",1,0)</f>
        <v>#REF!</v>
      </c>
      <c r="H768" s="16" t="e">
        <f>Wedstrijden!#REF!</f>
        <v>#REF!</v>
      </c>
      <c r="I768" s="16" t="e">
        <f>IF(Wedstrijden!#REF!="Nee",0,IF(Wedstrijden!#REF!="Ja",1,""))</f>
        <v>#REF!</v>
      </c>
      <c r="J768" s="16" t="e">
        <f>IF(Wedstrijden!#REF!&lt;&gt;"",Wedstrijden!#REF!,"")</f>
        <v>#REF!</v>
      </c>
      <c r="BJ768" s="16" t="str">
        <f>IF(COUNTA(Wedstrijden!T765:AB765)&lt;&gt;0,1,"")</f>
        <v/>
      </c>
      <c r="BK768" s="16" t="str">
        <f t="shared" si="66"/>
        <v/>
      </c>
      <c r="BL768" s="16" t="e">
        <f>IF(Wedstrijden!#REF!="x","AA","")</f>
        <v>#REF!</v>
      </c>
      <c r="BM768" s="16" t="e">
        <f>IF(Wedstrijden!#REF!="x","A","")</f>
        <v>#REF!</v>
      </c>
      <c r="BN768" s="16" t="str">
        <f>IF(Wedstrijden!T765="x","B1","")</f>
        <v/>
      </c>
      <c r="BO768" s="16" t="e">
        <f>IF(Wedstrijden!#REF!="x","BB","")</f>
        <v>#REF!</v>
      </c>
      <c r="BP768" s="16" t="str">
        <f>IF(Wedstrijden!V765="x","B","")</f>
        <v/>
      </c>
      <c r="BQ768" s="16" t="str">
        <f>IF(Wedstrijden!W765="x","L1","")</f>
        <v/>
      </c>
      <c r="BR768" s="16" t="str">
        <f>IF(Wedstrijden!X765="x","L2","")</f>
        <v/>
      </c>
      <c r="BS768" s="16" t="str">
        <f>IF(Wedstrijden!Y765="x","M1","")</f>
        <v/>
      </c>
      <c r="BT768" s="16" t="str">
        <f>IF(Wedstrijden!Z765="x","M2","")</f>
        <v/>
      </c>
      <c r="BU768" s="16" t="str">
        <f>IF(Wedstrijden!AA765="x","Z1","")</f>
        <v/>
      </c>
      <c r="BV768" s="16" t="str">
        <f>IF(Wedstrijden!AB765="x","Z2","")</f>
        <v/>
      </c>
      <c r="BW768" s="16" t="str">
        <f>IF(COUNTA(Wedstrijden!K765:S765)&lt;&gt;0,1,"")</f>
        <v/>
      </c>
      <c r="BX768" s="16" t="str">
        <f t="shared" si="67"/>
        <v/>
      </c>
      <c r="BY768" s="16" t="str">
        <f>IF(Wedstrijden!K765="x","BB","")</f>
        <v/>
      </c>
      <c r="BZ768" s="16" t="str">
        <f>IF(Wedstrijden!L765="x","B","")</f>
        <v/>
      </c>
      <c r="CA768" s="16" t="str">
        <f>IF(Wedstrijden!M765="x","L1","")</f>
        <v/>
      </c>
      <c r="CB768" s="16" t="str">
        <f>IF(Wedstrijden!N765="x","L2","")</f>
        <v/>
      </c>
      <c r="CC768" s="16" t="str">
        <f>IF(Wedstrijden!O765="x","M1","")</f>
        <v/>
      </c>
      <c r="CD768" s="16" t="str">
        <f>IF(Wedstrijden!P765="x","M2","")</f>
        <v/>
      </c>
      <c r="CE768" s="16" t="str">
        <f>IF(Wedstrijden!Q765="x","Z1","")</f>
        <v/>
      </c>
      <c r="CF768" s="16" t="str">
        <f>IF(Wedstrijden!R765="x","Z2","")</f>
        <v/>
      </c>
      <c r="CG768" s="16" t="str">
        <f>IF(Wedstrijden!S765="x","ZZL","")</f>
        <v/>
      </c>
      <c r="CL768" s="16" t="str">
        <f>IF(COUNTA(Wedstrijden!AQ765:BA765)&lt;&gt;0,2,"")</f>
        <v/>
      </c>
      <c r="CM768" s="16" t="str">
        <f t="shared" si="68"/>
        <v/>
      </c>
      <c r="CN768" s="16" t="str">
        <f>IF(Wedstrijden!AQ765="x","AA","")</f>
        <v/>
      </c>
      <c r="CO768" s="16" t="str">
        <f>IF(Wedstrijden!AR765="x","A","")</f>
        <v/>
      </c>
      <c r="CP768" s="16" t="str">
        <f>IF(Wedstrijden!AS765="x","BB","")</f>
        <v/>
      </c>
      <c r="CQ768" s="16" t="str">
        <f>IF(Wedstrijden!AT765="x","B","")</f>
        <v/>
      </c>
      <c r="CR768" s="16" t="str">
        <f>IF(Wedstrijden!AU765="x","L","")</f>
        <v/>
      </c>
      <c r="CS768" s="16" t="str">
        <f>IF(Wedstrijden!AV765="x","M","")</f>
        <v/>
      </c>
      <c r="CT768" s="16" t="str">
        <f>IF(Wedstrijden!AW765="x","Z","")</f>
        <v/>
      </c>
      <c r="CU768" s="16" t="str">
        <f>IF(Wedstrijden!BA765="x","ZZ","")</f>
        <v/>
      </c>
      <c r="CV768" s="16" t="str">
        <f>IF(COUNTA(Wedstrijden!AH765:AO765)&lt;&gt;0,2,"")</f>
        <v/>
      </c>
      <c r="CW768" s="16" t="str">
        <f t="shared" si="69"/>
        <v/>
      </c>
      <c r="CX768" s="16" t="str">
        <f>IF(Wedstrijden!AH765="x","BB","")</f>
        <v/>
      </c>
      <c r="CY768" s="16" t="str">
        <f>IF(Wedstrijden!AI765="x","B","")</f>
        <v/>
      </c>
      <c r="CZ768" s="16" t="str">
        <f>IF(Wedstrijden!AJ765="x","L","")</f>
        <v/>
      </c>
      <c r="DA768" s="16" t="str">
        <f>IF(Wedstrijden!AK765="x","M","")</f>
        <v/>
      </c>
      <c r="DB768" s="16" t="str">
        <f>IF(Wedstrijden!AL765="x","Z","")</f>
        <v/>
      </c>
      <c r="DC768" s="16" t="str">
        <f>IF(Wedstrijden!AM765="x","ZZ","")</f>
        <v/>
      </c>
      <c r="DD768" s="16" t="str">
        <f>IF(Wedstrijden!AO765="x","1.40","")</f>
        <v/>
      </c>
      <c r="DE768" s="16" t="str">
        <f>IF(COUNTA(Wedstrijden!BC765:BE765)&lt;&gt;0,6,"")</f>
        <v/>
      </c>
      <c r="DF768" s="16" t="str">
        <f t="shared" si="70"/>
        <v/>
      </c>
      <c r="DG768" s="16" t="str">
        <f>IF(Wedstrijden!BC765="x","L","")</f>
        <v/>
      </c>
      <c r="DH768" s="16" t="str">
        <f>IF(Wedstrijden!BD765="x","M","")</f>
        <v/>
      </c>
      <c r="DI768" s="16" t="str">
        <f>IF(Wedstrijden!BE765="x","Z","")</f>
        <v/>
      </c>
      <c r="DJ768" s="16" t="str">
        <f>IF(Wedstrijden!BF765="x","Z","")</f>
        <v/>
      </c>
      <c r="DK768" s="16" t="str">
        <f>IF(COUNTA(Wedstrijden!BH765:BJ765)&lt;&gt;0,6,"")</f>
        <v/>
      </c>
      <c r="DL768" s="16" t="str">
        <f t="shared" si="71"/>
        <v/>
      </c>
      <c r="DM768" s="16" t="str">
        <f>IF(Wedstrijden!BH765="x","L","")</f>
        <v/>
      </c>
      <c r="DN768" s="16" t="str">
        <f>IF(Wedstrijden!BI765="x","M","")</f>
        <v/>
      </c>
      <c r="DO768" s="16" t="str">
        <f>IF(Wedstrijden!BJ765="x","Z","")</f>
        <v/>
      </c>
      <c r="DP768" s="16" t="str">
        <f>IF(Wedstrijden!BK765="x","Z","")</f>
        <v/>
      </c>
    </row>
    <row r="769" spans="1:120" ht="14.4" x14ac:dyDescent="0.3">
      <c r="A769" s="18">
        <f>Wedstrijden!A766</f>
        <v>0</v>
      </c>
      <c r="B769" s="16" t="str">
        <f>IFERROR(VLOOKUP(Wedstrijden!#REF!,#REF!,2,FALSE),"")</f>
        <v/>
      </c>
      <c r="C769" s="16">
        <f>Wedstrijden!E766</f>
        <v>0</v>
      </c>
      <c r="D769" s="16" t="str">
        <f>IFERROR(VLOOKUP(Wedstrijden!#REF!,#REF!,2,FALSE),"")</f>
        <v/>
      </c>
      <c r="E769" s="16" t="str">
        <f>IFERROR(VLOOKUP(Wedstrijden!#REF!,#REF!,5,FALSE),"")</f>
        <v/>
      </c>
      <c r="F769" s="16" t="e">
        <f>IF(Wedstrijden!#REF!&lt;&gt;"",Wedstrijden!#REF!,"")</f>
        <v>#REF!</v>
      </c>
      <c r="G769" s="16" t="e">
        <f>IF(Wedstrijden!#REF!="Indoor",1,0)</f>
        <v>#REF!</v>
      </c>
      <c r="H769" s="16" t="e">
        <f>Wedstrijden!#REF!</f>
        <v>#REF!</v>
      </c>
      <c r="I769" s="16" t="e">
        <f>IF(Wedstrijden!#REF!="Nee",0,IF(Wedstrijden!#REF!="Ja",1,""))</f>
        <v>#REF!</v>
      </c>
      <c r="J769" s="16" t="e">
        <f>IF(Wedstrijden!#REF!&lt;&gt;"",Wedstrijden!#REF!,"")</f>
        <v>#REF!</v>
      </c>
      <c r="BJ769" s="16" t="str">
        <f>IF(COUNTA(Wedstrijden!T766:AB766)&lt;&gt;0,1,"")</f>
        <v/>
      </c>
      <c r="BK769" s="16" t="str">
        <f t="shared" si="66"/>
        <v/>
      </c>
      <c r="BL769" s="16" t="e">
        <f>IF(Wedstrijden!#REF!="x","AA","")</f>
        <v>#REF!</v>
      </c>
      <c r="BM769" s="16" t="e">
        <f>IF(Wedstrijden!#REF!="x","A","")</f>
        <v>#REF!</v>
      </c>
      <c r="BN769" s="16" t="str">
        <f>IF(Wedstrijden!T766="x","B1","")</f>
        <v/>
      </c>
      <c r="BO769" s="16" t="e">
        <f>IF(Wedstrijden!#REF!="x","BB","")</f>
        <v>#REF!</v>
      </c>
      <c r="BP769" s="16" t="str">
        <f>IF(Wedstrijden!V766="x","B","")</f>
        <v/>
      </c>
      <c r="BQ769" s="16" t="str">
        <f>IF(Wedstrijden!W766="x","L1","")</f>
        <v/>
      </c>
      <c r="BR769" s="16" t="str">
        <f>IF(Wedstrijden!X766="x","L2","")</f>
        <v/>
      </c>
      <c r="BS769" s="16" t="str">
        <f>IF(Wedstrijden!Y766="x","M1","")</f>
        <v/>
      </c>
      <c r="BT769" s="16" t="str">
        <f>IF(Wedstrijden!Z766="x","M2","")</f>
        <v/>
      </c>
      <c r="BU769" s="16" t="str">
        <f>IF(Wedstrijden!AA766="x","Z1","")</f>
        <v/>
      </c>
      <c r="BV769" s="16" t="str">
        <f>IF(Wedstrijden!AB766="x","Z2","")</f>
        <v/>
      </c>
      <c r="BW769" s="16" t="str">
        <f>IF(COUNTA(Wedstrijden!K766:S766)&lt;&gt;0,1,"")</f>
        <v/>
      </c>
      <c r="BX769" s="16" t="str">
        <f t="shared" si="67"/>
        <v/>
      </c>
      <c r="BY769" s="16" t="str">
        <f>IF(Wedstrijden!K766="x","BB","")</f>
        <v/>
      </c>
      <c r="BZ769" s="16" t="str">
        <f>IF(Wedstrijden!L766="x","B","")</f>
        <v/>
      </c>
      <c r="CA769" s="16" t="str">
        <f>IF(Wedstrijden!M766="x","L1","")</f>
        <v/>
      </c>
      <c r="CB769" s="16" t="str">
        <f>IF(Wedstrijden!N766="x","L2","")</f>
        <v/>
      </c>
      <c r="CC769" s="16" t="str">
        <f>IF(Wedstrijden!O766="x","M1","")</f>
        <v/>
      </c>
      <c r="CD769" s="16" t="str">
        <f>IF(Wedstrijden!P766="x","M2","")</f>
        <v/>
      </c>
      <c r="CE769" s="16" t="str">
        <f>IF(Wedstrijden!Q766="x","Z1","")</f>
        <v/>
      </c>
      <c r="CF769" s="16" t="str">
        <f>IF(Wedstrijden!R766="x","Z2","")</f>
        <v/>
      </c>
      <c r="CG769" s="16" t="str">
        <f>IF(Wedstrijden!S766="x","ZZL","")</f>
        <v/>
      </c>
      <c r="CL769" s="16" t="str">
        <f>IF(COUNTA(Wedstrijden!AQ766:BA766)&lt;&gt;0,2,"")</f>
        <v/>
      </c>
      <c r="CM769" s="16" t="str">
        <f t="shared" si="68"/>
        <v/>
      </c>
      <c r="CN769" s="16" t="str">
        <f>IF(Wedstrijden!AQ766="x","AA","")</f>
        <v/>
      </c>
      <c r="CO769" s="16" t="str">
        <f>IF(Wedstrijden!AR766="x","A","")</f>
        <v/>
      </c>
      <c r="CP769" s="16" t="str">
        <f>IF(Wedstrijden!AS766="x","BB","")</f>
        <v/>
      </c>
      <c r="CQ769" s="16" t="str">
        <f>IF(Wedstrijden!AT766="x","B","")</f>
        <v/>
      </c>
      <c r="CR769" s="16" t="str">
        <f>IF(Wedstrijden!AU766="x","L","")</f>
        <v/>
      </c>
      <c r="CS769" s="16" t="str">
        <f>IF(Wedstrijden!AV766="x","M","")</f>
        <v/>
      </c>
      <c r="CT769" s="16" t="str">
        <f>IF(Wedstrijden!AW766="x","Z","")</f>
        <v/>
      </c>
      <c r="CU769" s="16" t="str">
        <f>IF(Wedstrijden!BA766="x","ZZ","")</f>
        <v/>
      </c>
      <c r="CV769" s="16" t="str">
        <f>IF(COUNTA(Wedstrijden!AH766:AO766)&lt;&gt;0,2,"")</f>
        <v/>
      </c>
      <c r="CW769" s="16" t="str">
        <f t="shared" si="69"/>
        <v/>
      </c>
      <c r="CX769" s="16" t="str">
        <f>IF(Wedstrijden!AH766="x","BB","")</f>
        <v/>
      </c>
      <c r="CY769" s="16" t="str">
        <f>IF(Wedstrijden!AI766="x","B","")</f>
        <v/>
      </c>
      <c r="CZ769" s="16" t="str">
        <f>IF(Wedstrijden!AJ766="x","L","")</f>
        <v/>
      </c>
      <c r="DA769" s="16" t="str">
        <f>IF(Wedstrijden!AK766="x","M","")</f>
        <v/>
      </c>
      <c r="DB769" s="16" t="str">
        <f>IF(Wedstrijden!AL766="x","Z","")</f>
        <v/>
      </c>
      <c r="DC769" s="16" t="str">
        <f>IF(Wedstrijden!AM766="x","ZZ","")</f>
        <v/>
      </c>
      <c r="DD769" s="16" t="str">
        <f>IF(Wedstrijden!AO766="x","1.40","")</f>
        <v/>
      </c>
      <c r="DE769" s="16" t="str">
        <f>IF(COUNTA(Wedstrijden!BC766:BE766)&lt;&gt;0,6,"")</f>
        <v/>
      </c>
      <c r="DF769" s="16" t="str">
        <f t="shared" si="70"/>
        <v/>
      </c>
      <c r="DG769" s="16" t="str">
        <f>IF(Wedstrijden!BC766="x","L","")</f>
        <v/>
      </c>
      <c r="DH769" s="16" t="str">
        <f>IF(Wedstrijden!BD766="x","M","")</f>
        <v/>
      </c>
      <c r="DI769" s="16" t="str">
        <f>IF(Wedstrijden!BE766="x","Z","")</f>
        <v/>
      </c>
      <c r="DJ769" s="16" t="str">
        <f>IF(Wedstrijden!BF766="x","Z","")</f>
        <v/>
      </c>
      <c r="DK769" s="16" t="str">
        <f>IF(COUNTA(Wedstrijden!BH766:BJ766)&lt;&gt;0,6,"")</f>
        <v/>
      </c>
      <c r="DL769" s="16" t="str">
        <f t="shared" si="71"/>
        <v/>
      </c>
      <c r="DM769" s="16" t="str">
        <f>IF(Wedstrijden!BH766="x","L","")</f>
        <v/>
      </c>
      <c r="DN769" s="16" t="str">
        <f>IF(Wedstrijden!BI766="x","M","")</f>
        <v/>
      </c>
      <c r="DO769" s="16" t="str">
        <f>IF(Wedstrijden!BJ766="x","Z","")</f>
        <v/>
      </c>
      <c r="DP769" s="16" t="str">
        <f>IF(Wedstrijden!BK766="x","Z","")</f>
        <v/>
      </c>
    </row>
    <row r="770" spans="1:120" ht="14.4" x14ac:dyDescent="0.3">
      <c r="A770" s="18">
        <f>Wedstrijden!A767</f>
        <v>0</v>
      </c>
      <c r="B770" s="16" t="str">
        <f>IFERROR(VLOOKUP(Wedstrijden!#REF!,#REF!,2,FALSE),"")</f>
        <v/>
      </c>
      <c r="C770" s="16">
        <f>Wedstrijden!E767</f>
        <v>0</v>
      </c>
      <c r="D770" s="16" t="str">
        <f>IFERROR(VLOOKUP(Wedstrijden!#REF!,#REF!,2,FALSE),"")</f>
        <v/>
      </c>
      <c r="E770" s="16" t="str">
        <f>IFERROR(VLOOKUP(Wedstrijden!#REF!,#REF!,5,FALSE),"")</f>
        <v/>
      </c>
      <c r="F770" s="16" t="e">
        <f>IF(Wedstrijden!#REF!&lt;&gt;"",Wedstrijden!#REF!,"")</f>
        <v>#REF!</v>
      </c>
      <c r="G770" s="16" t="e">
        <f>IF(Wedstrijden!#REF!="Indoor",1,0)</f>
        <v>#REF!</v>
      </c>
      <c r="H770" s="16" t="e">
        <f>Wedstrijden!#REF!</f>
        <v>#REF!</v>
      </c>
      <c r="I770" s="16" t="e">
        <f>IF(Wedstrijden!#REF!="Nee",0,IF(Wedstrijden!#REF!="Ja",1,""))</f>
        <v>#REF!</v>
      </c>
      <c r="J770" s="16" t="e">
        <f>IF(Wedstrijden!#REF!&lt;&gt;"",Wedstrijden!#REF!,"")</f>
        <v>#REF!</v>
      </c>
      <c r="BJ770" s="16" t="str">
        <f>IF(COUNTA(Wedstrijden!T767:AB767)&lt;&gt;0,1,"")</f>
        <v/>
      </c>
      <c r="BK770" s="16" t="str">
        <f t="shared" si="66"/>
        <v/>
      </c>
      <c r="BL770" s="16" t="e">
        <f>IF(Wedstrijden!#REF!="x","AA","")</f>
        <v>#REF!</v>
      </c>
      <c r="BM770" s="16" t="e">
        <f>IF(Wedstrijden!#REF!="x","A","")</f>
        <v>#REF!</v>
      </c>
      <c r="BN770" s="16" t="str">
        <f>IF(Wedstrijden!T767="x","B1","")</f>
        <v/>
      </c>
      <c r="BO770" s="16" t="e">
        <f>IF(Wedstrijden!#REF!="x","BB","")</f>
        <v>#REF!</v>
      </c>
      <c r="BP770" s="16" t="str">
        <f>IF(Wedstrijden!V767="x","B","")</f>
        <v/>
      </c>
      <c r="BQ770" s="16" t="str">
        <f>IF(Wedstrijden!W767="x","L1","")</f>
        <v/>
      </c>
      <c r="BR770" s="16" t="str">
        <f>IF(Wedstrijden!X767="x","L2","")</f>
        <v/>
      </c>
      <c r="BS770" s="16" t="str">
        <f>IF(Wedstrijden!Y767="x","M1","")</f>
        <v/>
      </c>
      <c r="BT770" s="16" t="str">
        <f>IF(Wedstrijden!Z767="x","M2","")</f>
        <v/>
      </c>
      <c r="BU770" s="16" t="str">
        <f>IF(Wedstrijden!AA767="x","Z1","")</f>
        <v/>
      </c>
      <c r="BV770" s="16" t="str">
        <f>IF(Wedstrijden!AB767="x","Z2","")</f>
        <v/>
      </c>
      <c r="BW770" s="16" t="str">
        <f>IF(COUNTA(Wedstrijden!K767:S767)&lt;&gt;0,1,"")</f>
        <v/>
      </c>
      <c r="BX770" s="16" t="str">
        <f t="shared" si="67"/>
        <v/>
      </c>
      <c r="BY770" s="16" t="str">
        <f>IF(Wedstrijden!K767="x","BB","")</f>
        <v/>
      </c>
      <c r="BZ770" s="16" t="str">
        <f>IF(Wedstrijden!L767="x","B","")</f>
        <v/>
      </c>
      <c r="CA770" s="16" t="str">
        <f>IF(Wedstrijden!M767="x","L1","")</f>
        <v/>
      </c>
      <c r="CB770" s="16" t="str">
        <f>IF(Wedstrijden!N767="x","L2","")</f>
        <v/>
      </c>
      <c r="CC770" s="16" t="str">
        <f>IF(Wedstrijden!O767="x","M1","")</f>
        <v/>
      </c>
      <c r="CD770" s="16" t="str">
        <f>IF(Wedstrijden!P767="x","M2","")</f>
        <v/>
      </c>
      <c r="CE770" s="16" t="str">
        <f>IF(Wedstrijden!Q767="x","Z1","")</f>
        <v/>
      </c>
      <c r="CF770" s="16" t="str">
        <f>IF(Wedstrijden!R767="x","Z2","")</f>
        <v/>
      </c>
      <c r="CG770" s="16" t="str">
        <f>IF(Wedstrijden!S767="x","ZZL","")</f>
        <v/>
      </c>
      <c r="CL770" s="16" t="str">
        <f>IF(COUNTA(Wedstrijden!AQ767:BA767)&lt;&gt;0,2,"")</f>
        <v/>
      </c>
      <c r="CM770" s="16" t="str">
        <f t="shared" si="68"/>
        <v/>
      </c>
      <c r="CN770" s="16" t="str">
        <f>IF(Wedstrijden!AQ767="x","AA","")</f>
        <v/>
      </c>
      <c r="CO770" s="16" t="str">
        <f>IF(Wedstrijden!AR767="x","A","")</f>
        <v/>
      </c>
      <c r="CP770" s="16" t="str">
        <f>IF(Wedstrijden!AS767="x","BB","")</f>
        <v/>
      </c>
      <c r="CQ770" s="16" t="str">
        <f>IF(Wedstrijden!AT767="x","B","")</f>
        <v/>
      </c>
      <c r="CR770" s="16" t="str">
        <f>IF(Wedstrijden!AU767="x","L","")</f>
        <v/>
      </c>
      <c r="CS770" s="16" t="str">
        <f>IF(Wedstrijden!AV767="x","M","")</f>
        <v/>
      </c>
      <c r="CT770" s="16" t="str">
        <f>IF(Wedstrijden!AW767="x","Z","")</f>
        <v/>
      </c>
      <c r="CU770" s="16" t="str">
        <f>IF(Wedstrijden!BA767="x","ZZ","")</f>
        <v/>
      </c>
      <c r="CV770" s="16" t="str">
        <f>IF(COUNTA(Wedstrijden!AH767:AO767)&lt;&gt;0,2,"")</f>
        <v/>
      </c>
      <c r="CW770" s="16" t="str">
        <f t="shared" si="69"/>
        <v/>
      </c>
      <c r="CX770" s="16" t="str">
        <f>IF(Wedstrijden!AH767="x","BB","")</f>
        <v/>
      </c>
      <c r="CY770" s="16" t="str">
        <f>IF(Wedstrijden!AI767="x","B","")</f>
        <v/>
      </c>
      <c r="CZ770" s="16" t="str">
        <f>IF(Wedstrijden!AJ767="x","L","")</f>
        <v/>
      </c>
      <c r="DA770" s="16" t="str">
        <f>IF(Wedstrijden!AK767="x","M","")</f>
        <v/>
      </c>
      <c r="DB770" s="16" t="str">
        <f>IF(Wedstrijden!AL767="x","Z","")</f>
        <v/>
      </c>
      <c r="DC770" s="16" t="str">
        <f>IF(Wedstrijden!AM767="x","ZZ","")</f>
        <v/>
      </c>
      <c r="DD770" s="16" t="str">
        <f>IF(Wedstrijden!AO767="x","1.40","")</f>
        <v/>
      </c>
      <c r="DE770" s="16" t="str">
        <f>IF(COUNTA(Wedstrijden!BC767:BE767)&lt;&gt;0,6,"")</f>
        <v/>
      </c>
      <c r="DF770" s="16" t="str">
        <f t="shared" si="70"/>
        <v/>
      </c>
      <c r="DG770" s="16" t="str">
        <f>IF(Wedstrijden!BC767="x","L","")</f>
        <v/>
      </c>
      <c r="DH770" s="16" t="str">
        <f>IF(Wedstrijden!BD767="x","M","")</f>
        <v/>
      </c>
      <c r="DI770" s="16" t="str">
        <f>IF(Wedstrijden!BE767="x","Z","")</f>
        <v/>
      </c>
      <c r="DJ770" s="16" t="str">
        <f>IF(Wedstrijden!BF767="x","Z","")</f>
        <v/>
      </c>
      <c r="DK770" s="16" t="str">
        <f>IF(COUNTA(Wedstrijden!BH767:BJ767)&lt;&gt;0,6,"")</f>
        <v/>
      </c>
      <c r="DL770" s="16" t="str">
        <f t="shared" si="71"/>
        <v/>
      </c>
      <c r="DM770" s="16" t="str">
        <f>IF(Wedstrijden!BH767="x","L","")</f>
        <v/>
      </c>
      <c r="DN770" s="16" t="str">
        <f>IF(Wedstrijden!BI767="x","M","")</f>
        <v/>
      </c>
      <c r="DO770" s="16" t="str">
        <f>IF(Wedstrijden!BJ767="x","Z","")</f>
        <v/>
      </c>
      <c r="DP770" s="16" t="str">
        <f>IF(Wedstrijden!BK767="x","Z","")</f>
        <v/>
      </c>
    </row>
    <row r="771" spans="1:120" ht="14.4" x14ac:dyDescent="0.3">
      <c r="A771" s="18">
        <f>Wedstrijden!A768</f>
        <v>0</v>
      </c>
      <c r="B771" s="16" t="str">
        <f>IFERROR(VLOOKUP(Wedstrijden!#REF!,#REF!,2,FALSE),"")</f>
        <v/>
      </c>
      <c r="C771" s="16">
        <f>Wedstrijden!E768</f>
        <v>0</v>
      </c>
      <c r="D771" s="16" t="str">
        <f>IFERROR(VLOOKUP(Wedstrijden!#REF!,#REF!,2,FALSE),"")</f>
        <v/>
      </c>
      <c r="E771" s="16" t="str">
        <f>IFERROR(VLOOKUP(Wedstrijden!#REF!,#REF!,5,FALSE),"")</f>
        <v/>
      </c>
      <c r="F771" s="16" t="e">
        <f>IF(Wedstrijden!#REF!&lt;&gt;"",Wedstrijden!#REF!,"")</f>
        <v>#REF!</v>
      </c>
      <c r="G771" s="16" t="e">
        <f>IF(Wedstrijden!#REF!="Indoor",1,0)</f>
        <v>#REF!</v>
      </c>
      <c r="H771" s="16" t="e">
        <f>Wedstrijden!#REF!</f>
        <v>#REF!</v>
      </c>
      <c r="I771" s="16" t="e">
        <f>IF(Wedstrijden!#REF!="Nee",0,IF(Wedstrijden!#REF!="Ja",1,""))</f>
        <v>#REF!</v>
      </c>
      <c r="J771" s="16" t="e">
        <f>IF(Wedstrijden!#REF!&lt;&gt;"",Wedstrijden!#REF!,"")</f>
        <v>#REF!</v>
      </c>
      <c r="BJ771" s="16" t="str">
        <f>IF(COUNTA(Wedstrijden!T768:AB768)&lt;&gt;0,1,"")</f>
        <v/>
      </c>
      <c r="BK771" s="16" t="str">
        <f t="shared" ref="BK771:BK834" si="72">IF(COUNTBLANK(BJ771) = 1,"",2)</f>
        <v/>
      </c>
      <c r="BL771" s="16" t="e">
        <f>IF(Wedstrijden!#REF!="x","AA","")</f>
        <v>#REF!</v>
      </c>
      <c r="BM771" s="16" t="e">
        <f>IF(Wedstrijden!#REF!="x","A","")</f>
        <v>#REF!</v>
      </c>
      <c r="BN771" s="16" t="str">
        <f>IF(Wedstrijden!T768="x","B1","")</f>
        <v/>
      </c>
      <c r="BO771" s="16" t="e">
        <f>IF(Wedstrijden!#REF!="x","BB","")</f>
        <v>#REF!</v>
      </c>
      <c r="BP771" s="16" t="str">
        <f>IF(Wedstrijden!V768="x","B","")</f>
        <v/>
      </c>
      <c r="BQ771" s="16" t="str">
        <f>IF(Wedstrijden!W768="x","L1","")</f>
        <v/>
      </c>
      <c r="BR771" s="16" t="str">
        <f>IF(Wedstrijden!X768="x","L2","")</f>
        <v/>
      </c>
      <c r="BS771" s="16" t="str">
        <f>IF(Wedstrijden!Y768="x","M1","")</f>
        <v/>
      </c>
      <c r="BT771" s="16" t="str">
        <f>IF(Wedstrijden!Z768="x","M2","")</f>
        <v/>
      </c>
      <c r="BU771" s="16" t="str">
        <f>IF(Wedstrijden!AA768="x","Z1","")</f>
        <v/>
      </c>
      <c r="BV771" s="16" t="str">
        <f>IF(Wedstrijden!AB768="x","Z2","")</f>
        <v/>
      </c>
      <c r="BW771" s="16" t="str">
        <f>IF(COUNTA(Wedstrijden!K768:S768)&lt;&gt;0,1,"")</f>
        <v/>
      </c>
      <c r="BX771" s="16" t="str">
        <f t="shared" ref="BX771:BX834" si="73">IF(COUNTBLANK(BW771) = 1,"",1)</f>
        <v/>
      </c>
      <c r="BY771" s="16" t="str">
        <f>IF(Wedstrijden!K768="x","BB","")</f>
        <v/>
      </c>
      <c r="BZ771" s="16" t="str">
        <f>IF(Wedstrijden!L768="x","B","")</f>
        <v/>
      </c>
      <c r="CA771" s="16" t="str">
        <f>IF(Wedstrijden!M768="x","L1","")</f>
        <v/>
      </c>
      <c r="CB771" s="16" t="str">
        <f>IF(Wedstrijden!N768="x","L2","")</f>
        <v/>
      </c>
      <c r="CC771" s="16" t="str">
        <f>IF(Wedstrijden!O768="x","M1","")</f>
        <v/>
      </c>
      <c r="CD771" s="16" t="str">
        <f>IF(Wedstrijden!P768="x","M2","")</f>
        <v/>
      </c>
      <c r="CE771" s="16" t="str">
        <f>IF(Wedstrijden!Q768="x","Z1","")</f>
        <v/>
      </c>
      <c r="CF771" s="16" t="str">
        <f>IF(Wedstrijden!R768="x","Z2","")</f>
        <v/>
      </c>
      <c r="CG771" s="16" t="str">
        <f>IF(Wedstrijden!S768="x","ZZL","")</f>
        <v/>
      </c>
      <c r="CL771" s="16" t="str">
        <f>IF(COUNTA(Wedstrijden!AQ768:BA768)&lt;&gt;0,2,"")</f>
        <v/>
      </c>
      <c r="CM771" s="16" t="str">
        <f t="shared" ref="CM771:CM834" si="74">IF(COUNTBLANK(CL771) = 1,"",2)</f>
        <v/>
      </c>
      <c r="CN771" s="16" t="str">
        <f>IF(Wedstrijden!AQ768="x","AA","")</f>
        <v/>
      </c>
      <c r="CO771" s="16" t="str">
        <f>IF(Wedstrijden!AR768="x","A","")</f>
        <v/>
      </c>
      <c r="CP771" s="16" t="str">
        <f>IF(Wedstrijden!AS768="x","BB","")</f>
        <v/>
      </c>
      <c r="CQ771" s="16" t="str">
        <f>IF(Wedstrijden!AT768="x","B","")</f>
        <v/>
      </c>
      <c r="CR771" s="16" t="str">
        <f>IF(Wedstrijden!AU768="x","L","")</f>
        <v/>
      </c>
      <c r="CS771" s="16" t="str">
        <f>IF(Wedstrijden!AV768="x","M","")</f>
        <v/>
      </c>
      <c r="CT771" s="16" t="str">
        <f>IF(Wedstrijden!AW768="x","Z","")</f>
        <v/>
      </c>
      <c r="CU771" s="16" t="str">
        <f>IF(Wedstrijden!BA768="x","ZZ","")</f>
        <v/>
      </c>
      <c r="CV771" s="16" t="str">
        <f>IF(COUNTA(Wedstrijden!AH768:AO768)&lt;&gt;0,2,"")</f>
        <v/>
      </c>
      <c r="CW771" s="16" t="str">
        <f t="shared" ref="CW771:CW834" si="75">IF(COUNTBLANK(CV771) = 1,"",1)</f>
        <v/>
      </c>
      <c r="CX771" s="16" t="str">
        <f>IF(Wedstrijden!AH768="x","BB","")</f>
        <v/>
      </c>
      <c r="CY771" s="16" t="str">
        <f>IF(Wedstrijden!AI768="x","B","")</f>
        <v/>
      </c>
      <c r="CZ771" s="16" t="str">
        <f>IF(Wedstrijden!AJ768="x","L","")</f>
        <v/>
      </c>
      <c r="DA771" s="16" t="str">
        <f>IF(Wedstrijden!AK768="x","M","")</f>
        <v/>
      </c>
      <c r="DB771" s="16" t="str">
        <f>IF(Wedstrijden!AL768="x","Z","")</f>
        <v/>
      </c>
      <c r="DC771" s="16" t="str">
        <f>IF(Wedstrijden!AM768="x","ZZ","")</f>
        <v/>
      </c>
      <c r="DD771" s="16" t="str">
        <f>IF(Wedstrijden!AO768="x","1.40","")</f>
        <v/>
      </c>
      <c r="DE771" s="16" t="str">
        <f>IF(COUNTA(Wedstrijden!BC768:BE768)&lt;&gt;0,6,"")</f>
        <v/>
      </c>
      <c r="DF771" s="16" t="str">
        <f t="shared" ref="DF771:DF834" si="76">IF(COUNTBLANK(DE771) = 1,"",2)</f>
        <v/>
      </c>
      <c r="DG771" s="16" t="str">
        <f>IF(Wedstrijden!BC768="x","L","")</f>
        <v/>
      </c>
      <c r="DH771" s="16" t="str">
        <f>IF(Wedstrijden!BD768="x","M","")</f>
        <v/>
      </c>
      <c r="DI771" s="16" t="str">
        <f>IF(Wedstrijden!BE768="x","Z","")</f>
        <v/>
      </c>
      <c r="DJ771" s="16" t="str">
        <f>IF(Wedstrijden!BF768="x","Z","")</f>
        <v/>
      </c>
      <c r="DK771" s="16" t="str">
        <f>IF(COUNTA(Wedstrijden!BH768:BJ768)&lt;&gt;0,6,"")</f>
        <v/>
      </c>
      <c r="DL771" s="16" t="str">
        <f t="shared" ref="DL771:DL834" si="77">IF(COUNTBLANK(DK771) = 1,"",1)</f>
        <v/>
      </c>
      <c r="DM771" s="16" t="str">
        <f>IF(Wedstrijden!BH768="x","L","")</f>
        <v/>
      </c>
      <c r="DN771" s="16" t="str">
        <f>IF(Wedstrijden!BI768="x","M","")</f>
        <v/>
      </c>
      <c r="DO771" s="16" t="str">
        <f>IF(Wedstrijden!BJ768="x","Z","")</f>
        <v/>
      </c>
      <c r="DP771" s="16" t="str">
        <f>IF(Wedstrijden!BK768="x","Z","")</f>
        <v/>
      </c>
    </row>
    <row r="772" spans="1:120" ht="14.4" x14ac:dyDescent="0.3">
      <c r="A772" s="18">
        <f>Wedstrijden!A769</f>
        <v>0</v>
      </c>
      <c r="B772" s="16" t="str">
        <f>IFERROR(VLOOKUP(Wedstrijden!#REF!,#REF!,2,FALSE),"")</f>
        <v/>
      </c>
      <c r="C772" s="16">
        <f>Wedstrijden!E769</f>
        <v>0</v>
      </c>
      <c r="D772" s="16" t="str">
        <f>IFERROR(VLOOKUP(Wedstrijden!#REF!,#REF!,2,FALSE),"")</f>
        <v/>
      </c>
      <c r="E772" s="16" t="str">
        <f>IFERROR(VLOOKUP(Wedstrijden!#REF!,#REF!,5,FALSE),"")</f>
        <v/>
      </c>
      <c r="F772" s="16" t="e">
        <f>IF(Wedstrijden!#REF!&lt;&gt;"",Wedstrijden!#REF!,"")</f>
        <v>#REF!</v>
      </c>
      <c r="G772" s="16" t="e">
        <f>IF(Wedstrijden!#REF!="Indoor",1,0)</f>
        <v>#REF!</v>
      </c>
      <c r="H772" s="16" t="e">
        <f>Wedstrijden!#REF!</f>
        <v>#REF!</v>
      </c>
      <c r="I772" s="16" t="e">
        <f>IF(Wedstrijden!#REF!="Nee",0,IF(Wedstrijden!#REF!="Ja",1,""))</f>
        <v>#REF!</v>
      </c>
      <c r="J772" s="16" t="e">
        <f>IF(Wedstrijden!#REF!&lt;&gt;"",Wedstrijden!#REF!,"")</f>
        <v>#REF!</v>
      </c>
      <c r="BJ772" s="16" t="str">
        <f>IF(COUNTA(Wedstrijden!T769:AB769)&lt;&gt;0,1,"")</f>
        <v/>
      </c>
      <c r="BK772" s="16" t="str">
        <f t="shared" si="72"/>
        <v/>
      </c>
      <c r="BL772" s="16" t="e">
        <f>IF(Wedstrijden!#REF!="x","AA","")</f>
        <v>#REF!</v>
      </c>
      <c r="BM772" s="16" t="e">
        <f>IF(Wedstrijden!#REF!="x","A","")</f>
        <v>#REF!</v>
      </c>
      <c r="BN772" s="16" t="str">
        <f>IF(Wedstrijden!T769="x","B1","")</f>
        <v/>
      </c>
      <c r="BO772" s="16" t="e">
        <f>IF(Wedstrijden!#REF!="x","BB","")</f>
        <v>#REF!</v>
      </c>
      <c r="BP772" s="16" t="str">
        <f>IF(Wedstrijden!V769="x","B","")</f>
        <v/>
      </c>
      <c r="BQ772" s="16" t="str">
        <f>IF(Wedstrijden!W769="x","L1","")</f>
        <v/>
      </c>
      <c r="BR772" s="16" t="str">
        <f>IF(Wedstrijden!X769="x","L2","")</f>
        <v/>
      </c>
      <c r="BS772" s="16" t="str">
        <f>IF(Wedstrijden!Y769="x","M1","")</f>
        <v/>
      </c>
      <c r="BT772" s="16" t="str">
        <f>IF(Wedstrijden!Z769="x","M2","")</f>
        <v/>
      </c>
      <c r="BU772" s="16" t="str">
        <f>IF(Wedstrijden!AA769="x","Z1","")</f>
        <v/>
      </c>
      <c r="BV772" s="16" t="str">
        <f>IF(Wedstrijden!AB769="x","Z2","")</f>
        <v/>
      </c>
      <c r="BW772" s="16" t="str">
        <f>IF(COUNTA(Wedstrijden!K769:S769)&lt;&gt;0,1,"")</f>
        <v/>
      </c>
      <c r="BX772" s="16" t="str">
        <f t="shared" si="73"/>
        <v/>
      </c>
      <c r="BY772" s="16" t="str">
        <f>IF(Wedstrijden!K769="x","BB","")</f>
        <v/>
      </c>
      <c r="BZ772" s="16" t="str">
        <f>IF(Wedstrijden!L769="x","B","")</f>
        <v/>
      </c>
      <c r="CA772" s="16" t="str">
        <f>IF(Wedstrijden!M769="x","L1","")</f>
        <v/>
      </c>
      <c r="CB772" s="16" t="str">
        <f>IF(Wedstrijden!N769="x","L2","")</f>
        <v/>
      </c>
      <c r="CC772" s="16" t="str">
        <f>IF(Wedstrijden!O769="x","M1","")</f>
        <v/>
      </c>
      <c r="CD772" s="16" t="str">
        <f>IF(Wedstrijden!P769="x","M2","")</f>
        <v/>
      </c>
      <c r="CE772" s="16" t="str">
        <f>IF(Wedstrijden!Q769="x","Z1","")</f>
        <v/>
      </c>
      <c r="CF772" s="16" t="str">
        <f>IF(Wedstrijden!R769="x","Z2","")</f>
        <v/>
      </c>
      <c r="CG772" s="16" t="str">
        <f>IF(Wedstrijden!S769="x","ZZL","")</f>
        <v/>
      </c>
      <c r="CL772" s="16" t="str">
        <f>IF(COUNTA(Wedstrijden!AQ769:BA769)&lt;&gt;0,2,"")</f>
        <v/>
      </c>
      <c r="CM772" s="16" t="str">
        <f t="shared" si="74"/>
        <v/>
      </c>
      <c r="CN772" s="16" t="str">
        <f>IF(Wedstrijden!AQ769="x","AA","")</f>
        <v/>
      </c>
      <c r="CO772" s="16" t="str">
        <f>IF(Wedstrijden!AR769="x","A","")</f>
        <v/>
      </c>
      <c r="CP772" s="16" t="str">
        <f>IF(Wedstrijden!AS769="x","BB","")</f>
        <v/>
      </c>
      <c r="CQ772" s="16" t="str">
        <f>IF(Wedstrijden!AT769="x","B","")</f>
        <v/>
      </c>
      <c r="CR772" s="16" t="str">
        <f>IF(Wedstrijden!AU769="x","L","")</f>
        <v/>
      </c>
      <c r="CS772" s="16" t="str">
        <f>IF(Wedstrijden!AV769="x","M","")</f>
        <v/>
      </c>
      <c r="CT772" s="16" t="str">
        <f>IF(Wedstrijden!AW769="x","Z","")</f>
        <v/>
      </c>
      <c r="CU772" s="16" t="str">
        <f>IF(Wedstrijden!BA769="x","ZZ","")</f>
        <v/>
      </c>
      <c r="CV772" s="16" t="str">
        <f>IF(COUNTA(Wedstrijden!AH769:AO769)&lt;&gt;0,2,"")</f>
        <v/>
      </c>
      <c r="CW772" s="16" t="str">
        <f t="shared" si="75"/>
        <v/>
      </c>
      <c r="CX772" s="16" t="str">
        <f>IF(Wedstrijden!AH769="x","BB","")</f>
        <v/>
      </c>
      <c r="CY772" s="16" t="str">
        <f>IF(Wedstrijden!AI769="x","B","")</f>
        <v/>
      </c>
      <c r="CZ772" s="16" t="str">
        <f>IF(Wedstrijden!AJ769="x","L","")</f>
        <v/>
      </c>
      <c r="DA772" s="16" t="str">
        <f>IF(Wedstrijden!AK769="x","M","")</f>
        <v/>
      </c>
      <c r="DB772" s="16" t="str">
        <f>IF(Wedstrijden!AL769="x","Z","")</f>
        <v/>
      </c>
      <c r="DC772" s="16" t="str">
        <f>IF(Wedstrijden!AM769="x","ZZ","")</f>
        <v/>
      </c>
      <c r="DD772" s="16" t="str">
        <f>IF(Wedstrijden!AO769="x","1.40","")</f>
        <v/>
      </c>
      <c r="DE772" s="16" t="str">
        <f>IF(COUNTA(Wedstrijden!BC769:BE769)&lt;&gt;0,6,"")</f>
        <v/>
      </c>
      <c r="DF772" s="16" t="str">
        <f t="shared" si="76"/>
        <v/>
      </c>
      <c r="DG772" s="16" t="str">
        <f>IF(Wedstrijden!BC769="x","L","")</f>
        <v/>
      </c>
      <c r="DH772" s="16" t="str">
        <f>IF(Wedstrijden!BD769="x","M","")</f>
        <v/>
      </c>
      <c r="DI772" s="16" t="str">
        <f>IF(Wedstrijden!BE769="x","Z","")</f>
        <v/>
      </c>
      <c r="DJ772" s="16" t="str">
        <f>IF(Wedstrijden!BF769="x","Z","")</f>
        <v/>
      </c>
      <c r="DK772" s="16" t="str">
        <f>IF(COUNTA(Wedstrijden!BH769:BJ769)&lt;&gt;0,6,"")</f>
        <v/>
      </c>
      <c r="DL772" s="16" t="str">
        <f t="shared" si="77"/>
        <v/>
      </c>
      <c r="DM772" s="16" t="str">
        <f>IF(Wedstrijden!BH769="x","L","")</f>
        <v/>
      </c>
      <c r="DN772" s="16" t="str">
        <f>IF(Wedstrijden!BI769="x","M","")</f>
        <v/>
      </c>
      <c r="DO772" s="16" t="str">
        <f>IF(Wedstrijden!BJ769="x","Z","")</f>
        <v/>
      </c>
      <c r="DP772" s="16" t="str">
        <f>IF(Wedstrijden!BK769="x","Z","")</f>
        <v/>
      </c>
    </row>
    <row r="773" spans="1:120" ht="14.4" x14ac:dyDescent="0.3">
      <c r="A773" s="18">
        <f>Wedstrijden!A770</f>
        <v>0</v>
      </c>
      <c r="B773" s="16" t="str">
        <f>IFERROR(VLOOKUP(Wedstrijden!#REF!,#REF!,2,FALSE),"")</f>
        <v/>
      </c>
      <c r="C773" s="16">
        <f>Wedstrijden!E770</f>
        <v>0</v>
      </c>
      <c r="D773" s="16" t="str">
        <f>IFERROR(VLOOKUP(Wedstrijden!#REF!,#REF!,2,FALSE),"")</f>
        <v/>
      </c>
      <c r="E773" s="16" t="str">
        <f>IFERROR(VLOOKUP(Wedstrijden!#REF!,#REF!,5,FALSE),"")</f>
        <v/>
      </c>
      <c r="F773" s="16" t="e">
        <f>IF(Wedstrijden!#REF!&lt;&gt;"",Wedstrijden!#REF!,"")</f>
        <v>#REF!</v>
      </c>
      <c r="G773" s="16" t="e">
        <f>IF(Wedstrijden!#REF!="Indoor",1,0)</f>
        <v>#REF!</v>
      </c>
      <c r="H773" s="16" t="e">
        <f>Wedstrijden!#REF!</f>
        <v>#REF!</v>
      </c>
      <c r="I773" s="16" t="e">
        <f>IF(Wedstrijden!#REF!="Nee",0,IF(Wedstrijden!#REF!="Ja",1,""))</f>
        <v>#REF!</v>
      </c>
      <c r="J773" s="16" t="e">
        <f>IF(Wedstrijden!#REF!&lt;&gt;"",Wedstrijden!#REF!,"")</f>
        <v>#REF!</v>
      </c>
      <c r="BJ773" s="16" t="str">
        <f>IF(COUNTA(Wedstrijden!T770:AB770)&lt;&gt;0,1,"")</f>
        <v/>
      </c>
      <c r="BK773" s="16" t="str">
        <f t="shared" si="72"/>
        <v/>
      </c>
      <c r="BL773" s="16" t="e">
        <f>IF(Wedstrijden!#REF!="x","AA","")</f>
        <v>#REF!</v>
      </c>
      <c r="BM773" s="16" t="e">
        <f>IF(Wedstrijden!#REF!="x","A","")</f>
        <v>#REF!</v>
      </c>
      <c r="BN773" s="16" t="str">
        <f>IF(Wedstrijden!T770="x","B1","")</f>
        <v/>
      </c>
      <c r="BO773" s="16" t="e">
        <f>IF(Wedstrijden!#REF!="x","BB","")</f>
        <v>#REF!</v>
      </c>
      <c r="BP773" s="16" t="str">
        <f>IF(Wedstrijden!V770="x","B","")</f>
        <v/>
      </c>
      <c r="BQ773" s="16" t="str">
        <f>IF(Wedstrijden!W770="x","L1","")</f>
        <v/>
      </c>
      <c r="BR773" s="16" t="str">
        <f>IF(Wedstrijden!X770="x","L2","")</f>
        <v/>
      </c>
      <c r="BS773" s="16" t="str">
        <f>IF(Wedstrijden!Y770="x","M1","")</f>
        <v/>
      </c>
      <c r="BT773" s="16" t="str">
        <f>IF(Wedstrijden!Z770="x","M2","")</f>
        <v/>
      </c>
      <c r="BU773" s="16" t="str">
        <f>IF(Wedstrijden!AA770="x","Z1","")</f>
        <v/>
      </c>
      <c r="BV773" s="16" t="str">
        <f>IF(Wedstrijden!AB770="x","Z2","")</f>
        <v/>
      </c>
      <c r="BW773" s="16" t="str">
        <f>IF(COUNTA(Wedstrijden!K770:S770)&lt;&gt;0,1,"")</f>
        <v/>
      </c>
      <c r="BX773" s="16" t="str">
        <f t="shared" si="73"/>
        <v/>
      </c>
      <c r="BY773" s="16" t="str">
        <f>IF(Wedstrijden!K770="x","BB","")</f>
        <v/>
      </c>
      <c r="BZ773" s="16" t="str">
        <f>IF(Wedstrijden!L770="x","B","")</f>
        <v/>
      </c>
      <c r="CA773" s="16" t="str">
        <f>IF(Wedstrijden!M770="x","L1","")</f>
        <v/>
      </c>
      <c r="CB773" s="16" t="str">
        <f>IF(Wedstrijden!N770="x","L2","")</f>
        <v/>
      </c>
      <c r="CC773" s="16" t="str">
        <f>IF(Wedstrijden!O770="x","M1","")</f>
        <v/>
      </c>
      <c r="CD773" s="16" t="str">
        <f>IF(Wedstrijden!P770="x","M2","")</f>
        <v/>
      </c>
      <c r="CE773" s="16" t="str">
        <f>IF(Wedstrijden!Q770="x","Z1","")</f>
        <v/>
      </c>
      <c r="CF773" s="16" t="str">
        <f>IF(Wedstrijden!R770="x","Z2","")</f>
        <v/>
      </c>
      <c r="CG773" s="16" t="str">
        <f>IF(Wedstrijden!S770="x","ZZL","")</f>
        <v/>
      </c>
      <c r="CL773" s="16" t="str">
        <f>IF(COUNTA(Wedstrijden!AQ770:BA770)&lt;&gt;0,2,"")</f>
        <v/>
      </c>
      <c r="CM773" s="16" t="str">
        <f t="shared" si="74"/>
        <v/>
      </c>
      <c r="CN773" s="16" t="str">
        <f>IF(Wedstrijden!AQ770="x","AA","")</f>
        <v/>
      </c>
      <c r="CO773" s="16" t="str">
        <f>IF(Wedstrijden!AR770="x","A","")</f>
        <v/>
      </c>
      <c r="CP773" s="16" t="str">
        <f>IF(Wedstrijden!AS770="x","BB","")</f>
        <v/>
      </c>
      <c r="CQ773" s="16" t="str">
        <f>IF(Wedstrijden!AT770="x","B","")</f>
        <v/>
      </c>
      <c r="CR773" s="16" t="str">
        <f>IF(Wedstrijden!AU770="x","L","")</f>
        <v/>
      </c>
      <c r="CS773" s="16" t="str">
        <f>IF(Wedstrijden!AV770="x","M","")</f>
        <v/>
      </c>
      <c r="CT773" s="16" t="str">
        <f>IF(Wedstrijden!AW770="x","Z","")</f>
        <v/>
      </c>
      <c r="CU773" s="16" t="str">
        <f>IF(Wedstrijden!BA770="x","ZZ","")</f>
        <v/>
      </c>
      <c r="CV773" s="16" t="str">
        <f>IF(COUNTA(Wedstrijden!AH770:AO770)&lt;&gt;0,2,"")</f>
        <v/>
      </c>
      <c r="CW773" s="16" t="str">
        <f t="shared" si="75"/>
        <v/>
      </c>
      <c r="CX773" s="16" t="str">
        <f>IF(Wedstrijden!AH770="x","BB","")</f>
        <v/>
      </c>
      <c r="CY773" s="16" t="str">
        <f>IF(Wedstrijden!AI770="x","B","")</f>
        <v/>
      </c>
      <c r="CZ773" s="16" t="str">
        <f>IF(Wedstrijden!AJ770="x","L","")</f>
        <v/>
      </c>
      <c r="DA773" s="16" t="str">
        <f>IF(Wedstrijden!AK770="x","M","")</f>
        <v/>
      </c>
      <c r="DB773" s="16" t="str">
        <f>IF(Wedstrijden!AL770="x","Z","")</f>
        <v/>
      </c>
      <c r="DC773" s="16" t="str">
        <f>IF(Wedstrijden!AM770="x","ZZ","")</f>
        <v/>
      </c>
      <c r="DD773" s="16" t="str">
        <f>IF(Wedstrijden!AO770="x","1.40","")</f>
        <v/>
      </c>
      <c r="DE773" s="16" t="str">
        <f>IF(COUNTA(Wedstrijden!BC770:BE770)&lt;&gt;0,6,"")</f>
        <v/>
      </c>
      <c r="DF773" s="16" t="str">
        <f t="shared" si="76"/>
        <v/>
      </c>
      <c r="DG773" s="16" t="str">
        <f>IF(Wedstrijden!BC770="x","L","")</f>
        <v/>
      </c>
      <c r="DH773" s="16" t="str">
        <f>IF(Wedstrijden!BD770="x","M","")</f>
        <v/>
      </c>
      <c r="DI773" s="16" t="str">
        <f>IF(Wedstrijden!BE770="x","Z","")</f>
        <v/>
      </c>
      <c r="DJ773" s="16" t="str">
        <f>IF(Wedstrijden!BF770="x","Z","")</f>
        <v/>
      </c>
      <c r="DK773" s="16" t="str">
        <f>IF(COUNTA(Wedstrijden!BH770:BJ770)&lt;&gt;0,6,"")</f>
        <v/>
      </c>
      <c r="DL773" s="16" t="str">
        <f t="shared" si="77"/>
        <v/>
      </c>
      <c r="DM773" s="16" t="str">
        <f>IF(Wedstrijden!BH770="x","L","")</f>
        <v/>
      </c>
      <c r="DN773" s="16" t="str">
        <f>IF(Wedstrijden!BI770="x","M","")</f>
        <v/>
      </c>
      <c r="DO773" s="16" t="str">
        <f>IF(Wedstrijden!BJ770="x","Z","")</f>
        <v/>
      </c>
      <c r="DP773" s="16" t="str">
        <f>IF(Wedstrijden!BK770="x","Z","")</f>
        <v/>
      </c>
    </row>
    <row r="774" spans="1:120" ht="14.4" x14ac:dyDescent="0.3">
      <c r="A774" s="18">
        <f>Wedstrijden!A771</f>
        <v>0</v>
      </c>
      <c r="B774" s="16" t="str">
        <f>IFERROR(VLOOKUP(Wedstrijden!#REF!,#REF!,2,FALSE),"")</f>
        <v/>
      </c>
      <c r="C774" s="16">
        <f>Wedstrijden!E771</f>
        <v>0</v>
      </c>
      <c r="D774" s="16" t="str">
        <f>IFERROR(VLOOKUP(Wedstrijden!#REF!,#REF!,2,FALSE),"")</f>
        <v/>
      </c>
      <c r="E774" s="16" t="str">
        <f>IFERROR(VLOOKUP(Wedstrijden!#REF!,#REF!,5,FALSE),"")</f>
        <v/>
      </c>
      <c r="F774" s="16" t="e">
        <f>IF(Wedstrijden!#REF!&lt;&gt;"",Wedstrijden!#REF!,"")</f>
        <v>#REF!</v>
      </c>
      <c r="G774" s="16" t="e">
        <f>IF(Wedstrijden!#REF!="Indoor",1,0)</f>
        <v>#REF!</v>
      </c>
      <c r="H774" s="16" t="e">
        <f>Wedstrijden!#REF!</f>
        <v>#REF!</v>
      </c>
      <c r="I774" s="16" t="e">
        <f>IF(Wedstrijden!#REF!="Nee",0,IF(Wedstrijden!#REF!="Ja",1,""))</f>
        <v>#REF!</v>
      </c>
      <c r="J774" s="16" t="e">
        <f>IF(Wedstrijden!#REF!&lt;&gt;"",Wedstrijden!#REF!,"")</f>
        <v>#REF!</v>
      </c>
      <c r="BJ774" s="16" t="str">
        <f>IF(COUNTA(Wedstrijden!T771:AB771)&lt;&gt;0,1,"")</f>
        <v/>
      </c>
      <c r="BK774" s="16" t="str">
        <f t="shared" si="72"/>
        <v/>
      </c>
      <c r="BL774" s="16" t="e">
        <f>IF(Wedstrijden!#REF!="x","AA","")</f>
        <v>#REF!</v>
      </c>
      <c r="BM774" s="16" t="e">
        <f>IF(Wedstrijden!#REF!="x","A","")</f>
        <v>#REF!</v>
      </c>
      <c r="BN774" s="16" t="str">
        <f>IF(Wedstrijden!T771="x","B1","")</f>
        <v/>
      </c>
      <c r="BO774" s="16" t="e">
        <f>IF(Wedstrijden!#REF!="x","BB","")</f>
        <v>#REF!</v>
      </c>
      <c r="BP774" s="16" t="str">
        <f>IF(Wedstrijden!V771="x","B","")</f>
        <v/>
      </c>
      <c r="BQ774" s="16" t="str">
        <f>IF(Wedstrijden!W771="x","L1","")</f>
        <v/>
      </c>
      <c r="BR774" s="16" t="str">
        <f>IF(Wedstrijden!X771="x","L2","")</f>
        <v/>
      </c>
      <c r="BS774" s="16" t="str">
        <f>IF(Wedstrijden!Y771="x","M1","")</f>
        <v/>
      </c>
      <c r="BT774" s="16" t="str">
        <f>IF(Wedstrijden!Z771="x","M2","")</f>
        <v/>
      </c>
      <c r="BU774" s="16" t="str">
        <f>IF(Wedstrijden!AA771="x","Z1","")</f>
        <v/>
      </c>
      <c r="BV774" s="16" t="str">
        <f>IF(Wedstrijden!AB771="x","Z2","")</f>
        <v/>
      </c>
      <c r="BW774" s="16" t="str">
        <f>IF(COUNTA(Wedstrijden!K771:S771)&lt;&gt;0,1,"")</f>
        <v/>
      </c>
      <c r="BX774" s="16" t="str">
        <f t="shared" si="73"/>
        <v/>
      </c>
      <c r="BY774" s="16" t="str">
        <f>IF(Wedstrijden!K771="x","BB","")</f>
        <v/>
      </c>
      <c r="BZ774" s="16" t="str">
        <f>IF(Wedstrijden!L771="x","B","")</f>
        <v/>
      </c>
      <c r="CA774" s="16" t="str">
        <f>IF(Wedstrijden!M771="x","L1","")</f>
        <v/>
      </c>
      <c r="CB774" s="16" t="str">
        <f>IF(Wedstrijden!N771="x","L2","")</f>
        <v/>
      </c>
      <c r="CC774" s="16" t="str">
        <f>IF(Wedstrijden!O771="x","M1","")</f>
        <v/>
      </c>
      <c r="CD774" s="16" t="str">
        <f>IF(Wedstrijden!P771="x","M2","")</f>
        <v/>
      </c>
      <c r="CE774" s="16" t="str">
        <f>IF(Wedstrijden!Q771="x","Z1","")</f>
        <v/>
      </c>
      <c r="CF774" s="16" t="str">
        <f>IF(Wedstrijden!R771="x","Z2","")</f>
        <v/>
      </c>
      <c r="CG774" s="16" t="str">
        <f>IF(Wedstrijden!S771="x","ZZL","")</f>
        <v/>
      </c>
      <c r="CL774" s="16" t="str">
        <f>IF(COUNTA(Wedstrijden!AQ771:BA771)&lt;&gt;0,2,"")</f>
        <v/>
      </c>
      <c r="CM774" s="16" t="str">
        <f t="shared" si="74"/>
        <v/>
      </c>
      <c r="CN774" s="16" t="str">
        <f>IF(Wedstrijden!AQ771="x","AA","")</f>
        <v/>
      </c>
      <c r="CO774" s="16" t="str">
        <f>IF(Wedstrijden!AR771="x","A","")</f>
        <v/>
      </c>
      <c r="CP774" s="16" t="str">
        <f>IF(Wedstrijden!AS771="x","BB","")</f>
        <v/>
      </c>
      <c r="CQ774" s="16" t="str">
        <f>IF(Wedstrijden!AT771="x","B","")</f>
        <v/>
      </c>
      <c r="CR774" s="16" t="str">
        <f>IF(Wedstrijden!AU771="x","L","")</f>
        <v/>
      </c>
      <c r="CS774" s="16" t="str">
        <f>IF(Wedstrijden!AV771="x","M","")</f>
        <v/>
      </c>
      <c r="CT774" s="16" t="str">
        <f>IF(Wedstrijden!AW771="x","Z","")</f>
        <v/>
      </c>
      <c r="CU774" s="16" t="str">
        <f>IF(Wedstrijden!BA771="x","ZZ","")</f>
        <v/>
      </c>
      <c r="CV774" s="16" t="str">
        <f>IF(COUNTA(Wedstrijden!AH771:AO771)&lt;&gt;0,2,"")</f>
        <v/>
      </c>
      <c r="CW774" s="16" t="str">
        <f t="shared" si="75"/>
        <v/>
      </c>
      <c r="CX774" s="16" t="str">
        <f>IF(Wedstrijden!AH771="x","BB","")</f>
        <v/>
      </c>
      <c r="CY774" s="16" t="str">
        <f>IF(Wedstrijden!AI771="x","B","")</f>
        <v/>
      </c>
      <c r="CZ774" s="16" t="str">
        <f>IF(Wedstrijden!AJ771="x","L","")</f>
        <v/>
      </c>
      <c r="DA774" s="16" t="str">
        <f>IF(Wedstrijden!AK771="x","M","")</f>
        <v/>
      </c>
      <c r="DB774" s="16" t="str">
        <f>IF(Wedstrijden!AL771="x","Z","")</f>
        <v/>
      </c>
      <c r="DC774" s="16" t="str">
        <f>IF(Wedstrijden!AM771="x","ZZ","")</f>
        <v/>
      </c>
      <c r="DD774" s="16" t="str">
        <f>IF(Wedstrijden!AO771="x","1.40","")</f>
        <v/>
      </c>
      <c r="DE774" s="16" t="str">
        <f>IF(COUNTA(Wedstrijden!BC771:BE771)&lt;&gt;0,6,"")</f>
        <v/>
      </c>
      <c r="DF774" s="16" t="str">
        <f t="shared" si="76"/>
        <v/>
      </c>
      <c r="DG774" s="16" t="str">
        <f>IF(Wedstrijden!BC771="x","L","")</f>
        <v/>
      </c>
      <c r="DH774" s="16" t="str">
        <f>IF(Wedstrijden!BD771="x","M","")</f>
        <v/>
      </c>
      <c r="DI774" s="16" t="str">
        <f>IF(Wedstrijden!BE771="x","Z","")</f>
        <v/>
      </c>
      <c r="DJ774" s="16" t="str">
        <f>IF(Wedstrijden!BF771="x","Z","")</f>
        <v/>
      </c>
      <c r="DK774" s="16" t="str">
        <f>IF(COUNTA(Wedstrijden!BH771:BJ771)&lt;&gt;0,6,"")</f>
        <v/>
      </c>
      <c r="DL774" s="16" t="str">
        <f t="shared" si="77"/>
        <v/>
      </c>
      <c r="DM774" s="16" t="str">
        <f>IF(Wedstrijden!BH771="x","L","")</f>
        <v/>
      </c>
      <c r="DN774" s="16" t="str">
        <f>IF(Wedstrijden!BI771="x","M","")</f>
        <v/>
      </c>
      <c r="DO774" s="16" t="str">
        <f>IF(Wedstrijden!BJ771="x","Z","")</f>
        <v/>
      </c>
      <c r="DP774" s="16" t="str">
        <f>IF(Wedstrijden!BK771="x","Z","")</f>
        <v/>
      </c>
    </row>
    <row r="775" spans="1:120" ht="14.4" x14ac:dyDescent="0.3">
      <c r="A775" s="18">
        <f>Wedstrijden!A772</f>
        <v>0</v>
      </c>
      <c r="B775" s="16" t="str">
        <f>IFERROR(VLOOKUP(Wedstrijden!#REF!,#REF!,2,FALSE),"")</f>
        <v/>
      </c>
      <c r="C775" s="16">
        <f>Wedstrijden!E772</f>
        <v>0</v>
      </c>
      <c r="D775" s="16" t="str">
        <f>IFERROR(VLOOKUP(Wedstrijden!#REF!,#REF!,2,FALSE),"")</f>
        <v/>
      </c>
      <c r="E775" s="16" t="str">
        <f>IFERROR(VLOOKUP(Wedstrijden!#REF!,#REF!,5,FALSE),"")</f>
        <v/>
      </c>
      <c r="F775" s="16" t="e">
        <f>IF(Wedstrijden!#REF!&lt;&gt;"",Wedstrijden!#REF!,"")</f>
        <v>#REF!</v>
      </c>
      <c r="G775" s="16" t="e">
        <f>IF(Wedstrijden!#REF!="Indoor",1,0)</f>
        <v>#REF!</v>
      </c>
      <c r="H775" s="16" t="e">
        <f>Wedstrijden!#REF!</f>
        <v>#REF!</v>
      </c>
      <c r="I775" s="16" t="e">
        <f>IF(Wedstrijden!#REF!="Nee",0,IF(Wedstrijden!#REF!="Ja",1,""))</f>
        <v>#REF!</v>
      </c>
      <c r="J775" s="16" t="e">
        <f>IF(Wedstrijden!#REF!&lt;&gt;"",Wedstrijden!#REF!,"")</f>
        <v>#REF!</v>
      </c>
      <c r="BJ775" s="16" t="str">
        <f>IF(COUNTA(Wedstrijden!T772:AB772)&lt;&gt;0,1,"")</f>
        <v/>
      </c>
      <c r="BK775" s="16" t="str">
        <f t="shared" si="72"/>
        <v/>
      </c>
      <c r="BL775" s="16" t="e">
        <f>IF(Wedstrijden!#REF!="x","AA","")</f>
        <v>#REF!</v>
      </c>
      <c r="BM775" s="16" t="e">
        <f>IF(Wedstrijden!#REF!="x","A","")</f>
        <v>#REF!</v>
      </c>
      <c r="BN775" s="16" t="str">
        <f>IF(Wedstrijden!T772="x","B1","")</f>
        <v/>
      </c>
      <c r="BO775" s="16" t="e">
        <f>IF(Wedstrijden!#REF!="x","BB","")</f>
        <v>#REF!</v>
      </c>
      <c r="BP775" s="16" t="str">
        <f>IF(Wedstrijden!V772="x","B","")</f>
        <v/>
      </c>
      <c r="BQ775" s="16" t="str">
        <f>IF(Wedstrijden!W772="x","L1","")</f>
        <v/>
      </c>
      <c r="BR775" s="16" t="str">
        <f>IF(Wedstrijden!X772="x","L2","")</f>
        <v/>
      </c>
      <c r="BS775" s="16" t="str">
        <f>IF(Wedstrijden!Y772="x","M1","")</f>
        <v/>
      </c>
      <c r="BT775" s="16" t="str">
        <f>IF(Wedstrijden!Z772="x","M2","")</f>
        <v/>
      </c>
      <c r="BU775" s="16" t="str">
        <f>IF(Wedstrijden!AA772="x","Z1","")</f>
        <v/>
      </c>
      <c r="BV775" s="16" t="str">
        <f>IF(Wedstrijden!AB772="x","Z2","")</f>
        <v/>
      </c>
      <c r="BW775" s="16" t="str">
        <f>IF(COUNTA(Wedstrijden!K772:S772)&lt;&gt;0,1,"")</f>
        <v/>
      </c>
      <c r="BX775" s="16" t="str">
        <f t="shared" si="73"/>
        <v/>
      </c>
      <c r="BY775" s="16" t="str">
        <f>IF(Wedstrijden!K772="x","BB","")</f>
        <v/>
      </c>
      <c r="BZ775" s="16" t="str">
        <f>IF(Wedstrijden!L772="x","B","")</f>
        <v/>
      </c>
      <c r="CA775" s="16" t="str">
        <f>IF(Wedstrijden!M772="x","L1","")</f>
        <v/>
      </c>
      <c r="CB775" s="16" t="str">
        <f>IF(Wedstrijden!N772="x","L2","")</f>
        <v/>
      </c>
      <c r="CC775" s="16" t="str">
        <f>IF(Wedstrijden!O772="x","M1","")</f>
        <v/>
      </c>
      <c r="CD775" s="16" t="str">
        <f>IF(Wedstrijden!P772="x","M2","")</f>
        <v/>
      </c>
      <c r="CE775" s="16" t="str">
        <f>IF(Wedstrijden!Q772="x","Z1","")</f>
        <v/>
      </c>
      <c r="CF775" s="16" t="str">
        <f>IF(Wedstrijden!R772="x","Z2","")</f>
        <v/>
      </c>
      <c r="CG775" s="16" t="str">
        <f>IF(Wedstrijden!S772="x","ZZL","")</f>
        <v/>
      </c>
      <c r="CL775" s="16" t="str">
        <f>IF(COUNTA(Wedstrijden!AQ772:BA772)&lt;&gt;0,2,"")</f>
        <v/>
      </c>
      <c r="CM775" s="16" t="str">
        <f t="shared" si="74"/>
        <v/>
      </c>
      <c r="CN775" s="16" t="str">
        <f>IF(Wedstrijden!AQ772="x","AA","")</f>
        <v/>
      </c>
      <c r="CO775" s="16" t="str">
        <f>IF(Wedstrijden!AR772="x","A","")</f>
        <v/>
      </c>
      <c r="CP775" s="16" t="str">
        <f>IF(Wedstrijden!AS772="x","BB","")</f>
        <v/>
      </c>
      <c r="CQ775" s="16" t="str">
        <f>IF(Wedstrijden!AT772="x","B","")</f>
        <v/>
      </c>
      <c r="CR775" s="16" t="str">
        <f>IF(Wedstrijden!AU772="x","L","")</f>
        <v/>
      </c>
      <c r="CS775" s="16" t="str">
        <f>IF(Wedstrijden!AV772="x","M","")</f>
        <v/>
      </c>
      <c r="CT775" s="16" t="str">
        <f>IF(Wedstrijden!AW772="x","Z","")</f>
        <v/>
      </c>
      <c r="CU775" s="16" t="str">
        <f>IF(Wedstrijden!BA772="x","ZZ","")</f>
        <v/>
      </c>
      <c r="CV775" s="16" t="str">
        <f>IF(COUNTA(Wedstrijden!AH772:AO772)&lt;&gt;0,2,"")</f>
        <v/>
      </c>
      <c r="CW775" s="16" t="str">
        <f t="shared" si="75"/>
        <v/>
      </c>
      <c r="CX775" s="16" t="str">
        <f>IF(Wedstrijden!AH772="x","BB","")</f>
        <v/>
      </c>
      <c r="CY775" s="16" t="str">
        <f>IF(Wedstrijden!AI772="x","B","")</f>
        <v/>
      </c>
      <c r="CZ775" s="16" t="str">
        <f>IF(Wedstrijden!AJ772="x","L","")</f>
        <v/>
      </c>
      <c r="DA775" s="16" t="str">
        <f>IF(Wedstrijden!AK772="x","M","")</f>
        <v/>
      </c>
      <c r="DB775" s="16" t="str">
        <f>IF(Wedstrijden!AL772="x","Z","")</f>
        <v/>
      </c>
      <c r="DC775" s="16" t="str">
        <f>IF(Wedstrijden!AM772="x","ZZ","")</f>
        <v/>
      </c>
      <c r="DD775" s="16" t="str">
        <f>IF(Wedstrijden!AO772="x","1.40","")</f>
        <v/>
      </c>
      <c r="DE775" s="16" t="str">
        <f>IF(COUNTA(Wedstrijden!BC772:BE772)&lt;&gt;0,6,"")</f>
        <v/>
      </c>
      <c r="DF775" s="16" t="str">
        <f t="shared" si="76"/>
        <v/>
      </c>
      <c r="DG775" s="16" t="str">
        <f>IF(Wedstrijden!BC772="x","L","")</f>
        <v/>
      </c>
      <c r="DH775" s="16" t="str">
        <f>IF(Wedstrijden!BD772="x","M","")</f>
        <v/>
      </c>
      <c r="DI775" s="16" t="str">
        <f>IF(Wedstrijden!BE772="x","Z","")</f>
        <v/>
      </c>
      <c r="DJ775" s="16" t="str">
        <f>IF(Wedstrijden!BF772="x","Z","")</f>
        <v/>
      </c>
      <c r="DK775" s="16" t="str">
        <f>IF(COUNTA(Wedstrijden!BH772:BJ772)&lt;&gt;0,6,"")</f>
        <v/>
      </c>
      <c r="DL775" s="16" t="str">
        <f t="shared" si="77"/>
        <v/>
      </c>
      <c r="DM775" s="16" t="str">
        <f>IF(Wedstrijden!BH772="x","L","")</f>
        <v/>
      </c>
      <c r="DN775" s="16" t="str">
        <f>IF(Wedstrijden!BI772="x","M","")</f>
        <v/>
      </c>
      <c r="DO775" s="16" t="str">
        <f>IF(Wedstrijden!BJ772="x","Z","")</f>
        <v/>
      </c>
      <c r="DP775" s="16" t="str">
        <f>IF(Wedstrijden!BK772="x","Z","")</f>
        <v/>
      </c>
    </row>
    <row r="776" spans="1:120" ht="14.4" x14ac:dyDescent="0.3">
      <c r="A776" s="18">
        <f>Wedstrijden!A773</f>
        <v>0</v>
      </c>
      <c r="B776" s="16" t="str">
        <f>IFERROR(VLOOKUP(Wedstrijden!#REF!,#REF!,2,FALSE),"")</f>
        <v/>
      </c>
      <c r="C776" s="16">
        <f>Wedstrijden!E773</f>
        <v>0</v>
      </c>
      <c r="D776" s="16" t="str">
        <f>IFERROR(VLOOKUP(Wedstrijden!#REF!,#REF!,2,FALSE),"")</f>
        <v/>
      </c>
      <c r="E776" s="16" t="str">
        <f>IFERROR(VLOOKUP(Wedstrijden!#REF!,#REF!,5,FALSE),"")</f>
        <v/>
      </c>
      <c r="F776" s="16" t="e">
        <f>IF(Wedstrijden!#REF!&lt;&gt;"",Wedstrijden!#REF!,"")</f>
        <v>#REF!</v>
      </c>
      <c r="G776" s="16" t="e">
        <f>IF(Wedstrijden!#REF!="Indoor",1,0)</f>
        <v>#REF!</v>
      </c>
      <c r="H776" s="16" t="e">
        <f>Wedstrijden!#REF!</f>
        <v>#REF!</v>
      </c>
      <c r="I776" s="16" t="e">
        <f>IF(Wedstrijden!#REF!="Nee",0,IF(Wedstrijden!#REF!="Ja",1,""))</f>
        <v>#REF!</v>
      </c>
      <c r="J776" s="16" t="e">
        <f>IF(Wedstrijden!#REF!&lt;&gt;"",Wedstrijden!#REF!,"")</f>
        <v>#REF!</v>
      </c>
      <c r="BJ776" s="16" t="str">
        <f>IF(COUNTA(Wedstrijden!T773:AB773)&lt;&gt;0,1,"")</f>
        <v/>
      </c>
      <c r="BK776" s="16" t="str">
        <f t="shared" si="72"/>
        <v/>
      </c>
      <c r="BL776" s="16" t="e">
        <f>IF(Wedstrijden!#REF!="x","AA","")</f>
        <v>#REF!</v>
      </c>
      <c r="BM776" s="16" t="e">
        <f>IF(Wedstrijden!#REF!="x","A","")</f>
        <v>#REF!</v>
      </c>
      <c r="BN776" s="16" t="str">
        <f>IF(Wedstrijden!T773="x","B1","")</f>
        <v/>
      </c>
      <c r="BO776" s="16" t="e">
        <f>IF(Wedstrijden!#REF!="x","BB","")</f>
        <v>#REF!</v>
      </c>
      <c r="BP776" s="16" t="str">
        <f>IF(Wedstrijden!V773="x","B","")</f>
        <v/>
      </c>
      <c r="BQ776" s="16" t="str">
        <f>IF(Wedstrijden!W773="x","L1","")</f>
        <v/>
      </c>
      <c r="BR776" s="16" t="str">
        <f>IF(Wedstrijden!X773="x","L2","")</f>
        <v/>
      </c>
      <c r="BS776" s="16" t="str">
        <f>IF(Wedstrijden!Y773="x","M1","")</f>
        <v/>
      </c>
      <c r="BT776" s="16" t="str">
        <f>IF(Wedstrijden!Z773="x","M2","")</f>
        <v/>
      </c>
      <c r="BU776" s="16" t="str">
        <f>IF(Wedstrijden!AA773="x","Z1","")</f>
        <v/>
      </c>
      <c r="BV776" s="16" t="str">
        <f>IF(Wedstrijden!AB773="x","Z2","")</f>
        <v/>
      </c>
      <c r="BW776" s="16" t="str">
        <f>IF(COUNTA(Wedstrijden!K773:S773)&lt;&gt;0,1,"")</f>
        <v/>
      </c>
      <c r="BX776" s="16" t="str">
        <f t="shared" si="73"/>
        <v/>
      </c>
      <c r="BY776" s="16" t="str">
        <f>IF(Wedstrijden!K773="x","BB","")</f>
        <v/>
      </c>
      <c r="BZ776" s="16" t="str">
        <f>IF(Wedstrijden!L773="x","B","")</f>
        <v/>
      </c>
      <c r="CA776" s="16" t="str">
        <f>IF(Wedstrijden!M773="x","L1","")</f>
        <v/>
      </c>
      <c r="CB776" s="16" t="str">
        <f>IF(Wedstrijden!N773="x","L2","")</f>
        <v/>
      </c>
      <c r="CC776" s="16" t="str">
        <f>IF(Wedstrijden!O773="x","M1","")</f>
        <v/>
      </c>
      <c r="CD776" s="16" t="str">
        <f>IF(Wedstrijden!P773="x","M2","")</f>
        <v/>
      </c>
      <c r="CE776" s="16" t="str">
        <f>IF(Wedstrijden!Q773="x","Z1","")</f>
        <v/>
      </c>
      <c r="CF776" s="16" t="str">
        <f>IF(Wedstrijden!R773="x","Z2","")</f>
        <v/>
      </c>
      <c r="CG776" s="16" t="str">
        <f>IF(Wedstrijden!S773="x","ZZL","")</f>
        <v/>
      </c>
      <c r="CL776" s="16" t="str">
        <f>IF(COUNTA(Wedstrijden!AQ773:BA773)&lt;&gt;0,2,"")</f>
        <v/>
      </c>
      <c r="CM776" s="16" t="str">
        <f t="shared" si="74"/>
        <v/>
      </c>
      <c r="CN776" s="16" t="str">
        <f>IF(Wedstrijden!AQ773="x","AA","")</f>
        <v/>
      </c>
      <c r="CO776" s="16" t="str">
        <f>IF(Wedstrijden!AR773="x","A","")</f>
        <v/>
      </c>
      <c r="CP776" s="16" t="str">
        <f>IF(Wedstrijden!AS773="x","BB","")</f>
        <v/>
      </c>
      <c r="CQ776" s="16" t="str">
        <f>IF(Wedstrijden!AT773="x","B","")</f>
        <v/>
      </c>
      <c r="CR776" s="16" t="str">
        <f>IF(Wedstrijden!AU773="x","L","")</f>
        <v/>
      </c>
      <c r="CS776" s="16" t="str">
        <f>IF(Wedstrijden!AV773="x","M","")</f>
        <v/>
      </c>
      <c r="CT776" s="16" t="str">
        <f>IF(Wedstrijden!AW773="x","Z","")</f>
        <v/>
      </c>
      <c r="CU776" s="16" t="str">
        <f>IF(Wedstrijden!BA773="x","ZZ","")</f>
        <v/>
      </c>
      <c r="CV776" s="16" t="str">
        <f>IF(COUNTA(Wedstrijden!AH773:AO773)&lt;&gt;0,2,"")</f>
        <v/>
      </c>
      <c r="CW776" s="16" t="str">
        <f t="shared" si="75"/>
        <v/>
      </c>
      <c r="CX776" s="16" t="str">
        <f>IF(Wedstrijden!AH773="x","BB","")</f>
        <v/>
      </c>
      <c r="CY776" s="16" t="str">
        <f>IF(Wedstrijden!AI773="x","B","")</f>
        <v/>
      </c>
      <c r="CZ776" s="16" t="str">
        <f>IF(Wedstrijden!AJ773="x","L","")</f>
        <v/>
      </c>
      <c r="DA776" s="16" t="str">
        <f>IF(Wedstrijden!AK773="x","M","")</f>
        <v/>
      </c>
      <c r="DB776" s="16" t="str">
        <f>IF(Wedstrijden!AL773="x","Z","")</f>
        <v/>
      </c>
      <c r="DC776" s="16" t="str">
        <f>IF(Wedstrijden!AM773="x","ZZ","")</f>
        <v/>
      </c>
      <c r="DD776" s="16" t="str">
        <f>IF(Wedstrijden!AO773="x","1.40","")</f>
        <v/>
      </c>
      <c r="DE776" s="16" t="str">
        <f>IF(COUNTA(Wedstrijden!BC773:BE773)&lt;&gt;0,6,"")</f>
        <v/>
      </c>
      <c r="DF776" s="16" t="str">
        <f t="shared" si="76"/>
        <v/>
      </c>
      <c r="DG776" s="16" t="str">
        <f>IF(Wedstrijden!BC773="x","L","")</f>
        <v/>
      </c>
      <c r="DH776" s="16" t="str">
        <f>IF(Wedstrijden!BD773="x","M","")</f>
        <v/>
      </c>
      <c r="DI776" s="16" t="str">
        <f>IF(Wedstrijden!BE773="x","Z","")</f>
        <v/>
      </c>
      <c r="DJ776" s="16" t="str">
        <f>IF(Wedstrijden!BF773="x","Z","")</f>
        <v/>
      </c>
      <c r="DK776" s="16" t="str">
        <f>IF(COUNTA(Wedstrijden!BH773:BJ773)&lt;&gt;0,6,"")</f>
        <v/>
      </c>
      <c r="DL776" s="16" t="str">
        <f t="shared" si="77"/>
        <v/>
      </c>
      <c r="DM776" s="16" t="str">
        <f>IF(Wedstrijden!BH773="x","L","")</f>
        <v/>
      </c>
      <c r="DN776" s="16" t="str">
        <f>IF(Wedstrijden!BI773="x","M","")</f>
        <v/>
      </c>
      <c r="DO776" s="16" t="str">
        <f>IF(Wedstrijden!BJ773="x","Z","")</f>
        <v/>
      </c>
      <c r="DP776" s="16" t="str">
        <f>IF(Wedstrijden!BK773="x","Z","")</f>
        <v/>
      </c>
    </row>
    <row r="777" spans="1:120" ht="14.4" x14ac:dyDescent="0.3">
      <c r="A777" s="18">
        <f>Wedstrijden!A774</f>
        <v>0</v>
      </c>
      <c r="B777" s="16" t="str">
        <f>IFERROR(VLOOKUP(Wedstrijden!#REF!,#REF!,2,FALSE),"")</f>
        <v/>
      </c>
      <c r="C777" s="16">
        <f>Wedstrijden!E774</f>
        <v>0</v>
      </c>
      <c r="D777" s="16" t="str">
        <f>IFERROR(VLOOKUP(Wedstrijden!#REF!,#REF!,2,FALSE),"")</f>
        <v/>
      </c>
      <c r="E777" s="16" t="str">
        <f>IFERROR(VLOOKUP(Wedstrijden!#REF!,#REF!,5,FALSE),"")</f>
        <v/>
      </c>
      <c r="F777" s="16" t="e">
        <f>IF(Wedstrijden!#REF!&lt;&gt;"",Wedstrijden!#REF!,"")</f>
        <v>#REF!</v>
      </c>
      <c r="G777" s="16" t="e">
        <f>IF(Wedstrijden!#REF!="Indoor",1,0)</f>
        <v>#REF!</v>
      </c>
      <c r="H777" s="16" t="e">
        <f>Wedstrijden!#REF!</f>
        <v>#REF!</v>
      </c>
      <c r="I777" s="16" t="e">
        <f>IF(Wedstrijden!#REF!="Nee",0,IF(Wedstrijden!#REF!="Ja",1,""))</f>
        <v>#REF!</v>
      </c>
      <c r="J777" s="16" t="e">
        <f>IF(Wedstrijden!#REF!&lt;&gt;"",Wedstrijden!#REF!,"")</f>
        <v>#REF!</v>
      </c>
      <c r="BJ777" s="16" t="str">
        <f>IF(COUNTA(Wedstrijden!T774:AB774)&lt;&gt;0,1,"")</f>
        <v/>
      </c>
      <c r="BK777" s="16" t="str">
        <f t="shared" si="72"/>
        <v/>
      </c>
      <c r="BL777" s="16" t="e">
        <f>IF(Wedstrijden!#REF!="x","AA","")</f>
        <v>#REF!</v>
      </c>
      <c r="BM777" s="16" t="e">
        <f>IF(Wedstrijden!#REF!="x","A","")</f>
        <v>#REF!</v>
      </c>
      <c r="BN777" s="16" t="str">
        <f>IF(Wedstrijden!T774="x","B1","")</f>
        <v/>
      </c>
      <c r="BO777" s="16" t="e">
        <f>IF(Wedstrijden!#REF!="x","BB","")</f>
        <v>#REF!</v>
      </c>
      <c r="BP777" s="16" t="str">
        <f>IF(Wedstrijden!V774="x","B","")</f>
        <v/>
      </c>
      <c r="BQ777" s="16" t="str">
        <f>IF(Wedstrijden!W774="x","L1","")</f>
        <v/>
      </c>
      <c r="BR777" s="16" t="str">
        <f>IF(Wedstrijden!X774="x","L2","")</f>
        <v/>
      </c>
      <c r="BS777" s="16" t="str">
        <f>IF(Wedstrijden!Y774="x","M1","")</f>
        <v/>
      </c>
      <c r="BT777" s="16" t="str">
        <f>IF(Wedstrijden!Z774="x","M2","")</f>
        <v/>
      </c>
      <c r="BU777" s="16" t="str">
        <f>IF(Wedstrijden!AA774="x","Z1","")</f>
        <v/>
      </c>
      <c r="BV777" s="16" t="str">
        <f>IF(Wedstrijden!AB774="x","Z2","")</f>
        <v/>
      </c>
      <c r="BW777" s="16" t="str">
        <f>IF(COUNTA(Wedstrijden!K774:S774)&lt;&gt;0,1,"")</f>
        <v/>
      </c>
      <c r="BX777" s="16" t="str">
        <f t="shared" si="73"/>
        <v/>
      </c>
      <c r="BY777" s="16" t="str">
        <f>IF(Wedstrijden!K774="x","BB","")</f>
        <v/>
      </c>
      <c r="BZ777" s="16" t="str">
        <f>IF(Wedstrijden!L774="x","B","")</f>
        <v/>
      </c>
      <c r="CA777" s="16" t="str">
        <f>IF(Wedstrijden!M774="x","L1","")</f>
        <v/>
      </c>
      <c r="CB777" s="16" t="str">
        <f>IF(Wedstrijden!N774="x","L2","")</f>
        <v/>
      </c>
      <c r="CC777" s="16" t="str">
        <f>IF(Wedstrijden!O774="x","M1","")</f>
        <v/>
      </c>
      <c r="CD777" s="16" t="str">
        <f>IF(Wedstrijden!P774="x","M2","")</f>
        <v/>
      </c>
      <c r="CE777" s="16" t="str">
        <f>IF(Wedstrijden!Q774="x","Z1","")</f>
        <v/>
      </c>
      <c r="CF777" s="16" t="str">
        <f>IF(Wedstrijden!R774="x","Z2","")</f>
        <v/>
      </c>
      <c r="CG777" s="16" t="str">
        <f>IF(Wedstrijden!S774="x","ZZL","")</f>
        <v/>
      </c>
      <c r="CL777" s="16" t="str">
        <f>IF(COUNTA(Wedstrijden!AQ774:BA774)&lt;&gt;0,2,"")</f>
        <v/>
      </c>
      <c r="CM777" s="16" t="str">
        <f t="shared" si="74"/>
        <v/>
      </c>
      <c r="CN777" s="16" t="str">
        <f>IF(Wedstrijden!AQ774="x","AA","")</f>
        <v/>
      </c>
      <c r="CO777" s="16" t="str">
        <f>IF(Wedstrijden!AR774="x","A","")</f>
        <v/>
      </c>
      <c r="CP777" s="16" t="str">
        <f>IF(Wedstrijden!AS774="x","BB","")</f>
        <v/>
      </c>
      <c r="CQ777" s="16" t="str">
        <f>IF(Wedstrijden!AT774="x","B","")</f>
        <v/>
      </c>
      <c r="CR777" s="16" t="str">
        <f>IF(Wedstrijden!AU774="x","L","")</f>
        <v/>
      </c>
      <c r="CS777" s="16" t="str">
        <f>IF(Wedstrijden!AV774="x","M","")</f>
        <v/>
      </c>
      <c r="CT777" s="16" t="str">
        <f>IF(Wedstrijden!AW774="x","Z","")</f>
        <v/>
      </c>
      <c r="CU777" s="16" t="str">
        <f>IF(Wedstrijden!BA774="x","ZZ","")</f>
        <v/>
      </c>
      <c r="CV777" s="16" t="str">
        <f>IF(COUNTA(Wedstrijden!AH774:AO774)&lt;&gt;0,2,"")</f>
        <v/>
      </c>
      <c r="CW777" s="16" t="str">
        <f t="shared" si="75"/>
        <v/>
      </c>
      <c r="CX777" s="16" t="str">
        <f>IF(Wedstrijden!AH774="x","BB","")</f>
        <v/>
      </c>
      <c r="CY777" s="16" t="str">
        <f>IF(Wedstrijden!AI774="x","B","")</f>
        <v/>
      </c>
      <c r="CZ777" s="16" t="str">
        <f>IF(Wedstrijden!AJ774="x","L","")</f>
        <v/>
      </c>
      <c r="DA777" s="16" t="str">
        <f>IF(Wedstrijden!AK774="x","M","")</f>
        <v/>
      </c>
      <c r="DB777" s="16" t="str">
        <f>IF(Wedstrijden!AL774="x","Z","")</f>
        <v/>
      </c>
      <c r="DC777" s="16" t="str">
        <f>IF(Wedstrijden!AM774="x","ZZ","")</f>
        <v/>
      </c>
      <c r="DD777" s="16" t="str">
        <f>IF(Wedstrijden!AO774="x","1.40","")</f>
        <v/>
      </c>
      <c r="DE777" s="16" t="str">
        <f>IF(COUNTA(Wedstrijden!BC774:BE774)&lt;&gt;0,6,"")</f>
        <v/>
      </c>
      <c r="DF777" s="16" t="str">
        <f t="shared" si="76"/>
        <v/>
      </c>
      <c r="DG777" s="16" t="str">
        <f>IF(Wedstrijden!BC774="x","L","")</f>
        <v/>
      </c>
      <c r="DH777" s="16" t="str">
        <f>IF(Wedstrijden!BD774="x","M","")</f>
        <v/>
      </c>
      <c r="DI777" s="16" t="str">
        <f>IF(Wedstrijden!BE774="x","Z","")</f>
        <v/>
      </c>
      <c r="DJ777" s="16" t="str">
        <f>IF(Wedstrijden!BF774="x","Z","")</f>
        <v/>
      </c>
      <c r="DK777" s="16" t="str">
        <f>IF(COUNTA(Wedstrijden!BH774:BJ774)&lt;&gt;0,6,"")</f>
        <v/>
      </c>
      <c r="DL777" s="16" t="str">
        <f t="shared" si="77"/>
        <v/>
      </c>
      <c r="DM777" s="16" t="str">
        <f>IF(Wedstrijden!BH774="x","L","")</f>
        <v/>
      </c>
      <c r="DN777" s="16" t="str">
        <f>IF(Wedstrijden!BI774="x","M","")</f>
        <v/>
      </c>
      <c r="DO777" s="16" t="str">
        <f>IF(Wedstrijden!BJ774="x","Z","")</f>
        <v/>
      </c>
      <c r="DP777" s="16" t="str">
        <f>IF(Wedstrijden!BK774="x","Z","")</f>
        <v/>
      </c>
    </row>
    <row r="778" spans="1:120" ht="14.4" x14ac:dyDescent="0.3">
      <c r="A778" s="18">
        <f>Wedstrijden!A775</f>
        <v>0</v>
      </c>
      <c r="B778" s="16" t="str">
        <f>IFERROR(VLOOKUP(Wedstrijden!#REF!,#REF!,2,FALSE),"")</f>
        <v/>
      </c>
      <c r="C778" s="16">
        <f>Wedstrijden!E775</f>
        <v>0</v>
      </c>
      <c r="D778" s="16" t="str">
        <f>IFERROR(VLOOKUP(Wedstrijden!#REF!,#REF!,2,FALSE),"")</f>
        <v/>
      </c>
      <c r="E778" s="16" t="str">
        <f>IFERROR(VLOOKUP(Wedstrijden!#REF!,#REF!,5,FALSE),"")</f>
        <v/>
      </c>
      <c r="F778" s="16" t="e">
        <f>IF(Wedstrijden!#REF!&lt;&gt;"",Wedstrijden!#REF!,"")</f>
        <v>#REF!</v>
      </c>
      <c r="G778" s="16" t="e">
        <f>IF(Wedstrijden!#REF!="Indoor",1,0)</f>
        <v>#REF!</v>
      </c>
      <c r="H778" s="16" t="e">
        <f>Wedstrijden!#REF!</f>
        <v>#REF!</v>
      </c>
      <c r="I778" s="16" t="e">
        <f>IF(Wedstrijden!#REF!="Nee",0,IF(Wedstrijden!#REF!="Ja",1,""))</f>
        <v>#REF!</v>
      </c>
      <c r="J778" s="16" t="e">
        <f>IF(Wedstrijden!#REF!&lt;&gt;"",Wedstrijden!#REF!,"")</f>
        <v>#REF!</v>
      </c>
      <c r="BJ778" s="16" t="str">
        <f>IF(COUNTA(Wedstrijden!T775:AB775)&lt;&gt;0,1,"")</f>
        <v/>
      </c>
      <c r="BK778" s="16" t="str">
        <f t="shared" si="72"/>
        <v/>
      </c>
      <c r="BL778" s="16" t="e">
        <f>IF(Wedstrijden!#REF!="x","AA","")</f>
        <v>#REF!</v>
      </c>
      <c r="BM778" s="16" t="e">
        <f>IF(Wedstrijden!#REF!="x","A","")</f>
        <v>#REF!</v>
      </c>
      <c r="BN778" s="16" t="str">
        <f>IF(Wedstrijden!T775="x","B1","")</f>
        <v/>
      </c>
      <c r="BO778" s="16" t="e">
        <f>IF(Wedstrijden!#REF!="x","BB","")</f>
        <v>#REF!</v>
      </c>
      <c r="BP778" s="16" t="str">
        <f>IF(Wedstrijden!V775="x","B","")</f>
        <v/>
      </c>
      <c r="BQ778" s="16" t="str">
        <f>IF(Wedstrijden!W775="x","L1","")</f>
        <v/>
      </c>
      <c r="BR778" s="16" t="str">
        <f>IF(Wedstrijden!X775="x","L2","")</f>
        <v/>
      </c>
      <c r="BS778" s="16" t="str">
        <f>IF(Wedstrijden!Y775="x","M1","")</f>
        <v/>
      </c>
      <c r="BT778" s="16" t="str">
        <f>IF(Wedstrijden!Z775="x","M2","")</f>
        <v/>
      </c>
      <c r="BU778" s="16" t="str">
        <f>IF(Wedstrijden!AA775="x","Z1","")</f>
        <v/>
      </c>
      <c r="BV778" s="16" t="str">
        <f>IF(Wedstrijden!AB775="x","Z2","")</f>
        <v/>
      </c>
      <c r="BW778" s="16" t="str">
        <f>IF(COUNTA(Wedstrijden!K775:S775)&lt;&gt;0,1,"")</f>
        <v/>
      </c>
      <c r="BX778" s="16" t="str">
        <f t="shared" si="73"/>
        <v/>
      </c>
      <c r="BY778" s="16" t="str">
        <f>IF(Wedstrijden!K775="x","BB","")</f>
        <v/>
      </c>
      <c r="BZ778" s="16" t="str">
        <f>IF(Wedstrijden!L775="x","B","")</f>
        <v/>
      </c>
      <c r="CA778" s="16" t="str">
        <f>IF(Wedstrijden!M775="x","L1","")</f>
        <v/>
      </c>
      <c r="CB778" s="16" t="str">
        <f>IF(Wedstrijden!N775="x","L2","")</f>
        <v/>
      </c>
      <c r="CC778" s="16" t="str">
        <f>IF(Wedstrijden!O775="x","M1","")</f>
        <v/>
      </c>
      <c r="CD778" s="16" t="str">
        <f>IF(Wedstrijden!P775="x","M2","")</f>
        <v/>
      </c>
      <c r="CE778" s="16" t="str">
        <f>IF(Wedstrijden!Q775="x","Z1","")</f>
        <v/>
      </c>
      <c r="CF778" s="16" t="str">
        <f>IF(Wedstrijden!R775="x","Z2","")</f>
        <v/>
      </c>
      <c r="CG778" s="16" t="str">
        <f>IF(Wedstrijden!S775="x","ZZL","")</f>
        <v/>
      </c>
      <c r="CL778" s="16" t="str">
        <f>IF(COUNTA(Wedstrijden!AQ775:BA775)&lt;&gt;0,2,"")</f>
        <v/>
      </c>
      <c r="CM778" s="16" t="str">
        <f t="shared" si="74"/>
        <v/>
      </c>
      <c r="CN778" s="16" t="str">
        <f>IF(Wedstrijden!AQ775="x","AA","")</f>
        <v/>
      </c>
      <c r="CO778" s="16" t="str">
        <f>IF(Wedstrijden!AR775="x","A","")</f>
        <v/>
      </c>
      <c r="CP778" s="16" t="str">
        <f>IF(Wedstrijden!AS775="x","BB","")</f>
        <v/>
      </c>
      <c r="CQ778" s="16" t="str">
        <f>IF(Wedstrijden!AT775="x","B","")</f>
        <v/>
      </c>
      <c r="CR778" s="16" t="str">
        <f>IF(Wedstrijden!AU775="x","L","")</f>
        <v/>
      </c>
      <c r="CS778" s="16" t="str">
        <f>IF(Wedstrijden!AV775="x","M","")</f>
        <v/>
      </c>
      <c r="CT778" s="16" t="str">
        <f>IF(Wedstrijden!AW775="x","Z","")</f>
        <v/>
      </c>
      <c r="CU778" s="16" t="str">
        <f>IF(Wedstrijden!BA775="x","ZZ","")</f>
        <v/>
      </c>
      <c r="CV778" s="16" t="str">
        <f>IF(COUNTA(Wedstrijden!AH775:AO775)&lt;&gt;0,2,"")</f>
        <v/>
      </c>
      <c r="CW778" s="16" t="str">
        <f t="shared" si="75"/>
        <v/>
      </c>
      <c r="CX778" s="16" t="str">
        <f>IF(Wedstrijden!AH775="x","BB","")</f>
        <v/>
      </c>
      <c r="CY778" s="16" t="str">
        <f>IF(Wedstrijden!AI775="x","B","")</f>
        <v/>
      </c>
      <c r="CZ778" s="16" t="str">
        <f>IF(Wedstrijden!AJ775="x","L","")</f>
        <v/>
      </c>
      <c r="DA778" s="16" t="str">
        <f>IF(Wedstrijden!AK775="x","M","")</f>
        <v/>
      </c>
      <c r="DB778" s="16" t="str">
        <f>IF(Wedstrijden!AL775="x","Z","")</f>
        <v/>
      </c>
      <c r="DC778" s="16" t="str">
        <f>IF(Wedstrijden!AM775="x","ZZ","")</f>
        <v/>
      </c>
      <c r="DD778" s="16" t="str">
        <f>IF(Wedstrijden!AO775="x","1.40","")</f>
        <v/>
      </c>
      <c r="DE778" s="16" t="str">
        <f>IF(COUNTA(Wedstrijden!BC775:BE775)&lt;&gt;0,6,"")</f>
        <v/>
      </c>
      <c r="DF778" s="16" t="str">
        <f t="shared" si="76"/>
        <v/>
      </c>
      <c r="DG778" s="16" t="str">
        <f>IF(Wedstrijden!BC775="x","L","")</f>
        <v/>
      </c>
      <c r="DH778" s="16" t="str">
        <f>IF(Wedstrijden!BD775="x","M","")</f>
        <v/>
      </c>
      <c r="DI778" s="16" t="str">
        <f>IF(Wedstrijden!BE775="x","Z","")</f>
        <v/>
      </c>
      <c r="DJ778" s="16" t="str">
        <f>IF(Wedstrijden!BF775="x","Z","")</f>
        <v/>
      </c>
      <c r="DK778" s="16" t="str">
        <f>IF(COUNTA(Wedstrijden!BH775:BJ775)&lt;&gt;0,6,"")</f>
        <v/>
      </c>
      <c r="DL778" s="16" t="str">
        <f t="shared" si="77"/>
        <v/>
      </c>
      <c r="DM778" s="16" t="str">
        <f>IF(Wedstrijden!BH775="x","L","")</f>
        <v/>
      </c>
      <c r="DN778" s="16" t="str">
        <f>IF(Wedstrijden!BI775="x","M","")</f>
        <v/>
      </c>
      <c r="DO778" s="16" t="str">
        <f>IF(Wedstrijden!BJ775="x","Z","")</f>
        <v/>
      </c>
      <c r="DP778" s="16" t="str">
        <f>IF(Wedstrijden!BK775="x","Z","")</f>
        <v/>
      </c>
    </row>
    <row r="779" spans="1:120" ht="14.4" x14ac:dyDescent="0.3">
      <c r="A779" s="18">
        <f>Wedstrijden!A776</f>
        <v>0</v>
      </c>
      <c r="B779" s="16" t="str">
        <f>IFERROR(VLOOKUP(Wedstrijden!#REF!,#REF!,2,FALSE),"")</f>
        <v/>
      </c>
      <c r="C779" s="16">
        <f>Wedstrijden!E776</f>
        <v>0</v>
      </c>
      <c r="D779" s="16" t="str">
        <f>IFERROR(VLOOKUP(Wedstrijden!#REF!,#REF!,2,FALSE),"")</f>
        <v/>
      </c>
      <c r="E779" s="16" t="str">
        <f>IFERROR(VLOOKUP(Wedstrijden!#REF!,#REF!,5,FALSE),"")</f>
        <v/>
      </c>
      <c r="F779" s="16" t="e">
        <f>IF(Wedstrijden!#REF!&lt;&gt;"",Wedstrijden!#REF!,"")</f>
        <v>#REF!</v>
      </c>
      <c r="G779" s="16" t="e">
        <f>IF(Wedstrijden!#REF!="Indoor",1,0)</f>
        <v>#REF!</v>
      </c>
      <c r="H779" s="16" t="e">
        <f>Wedstrijden!#REF!</f>
        <v>#REF!</v>
      </c>
      <c r="I779" s="16" t="e">
        <f>IF(Wedstrijden!#REF!="Nee",0,IF(Wedstrijden!#REF!="Ja",1,""))</f>
        <v>#REF!</v>
      </c>
      <c r="J779" s="16" t="e">
        <f>IF(Wedstrijden!#REF!&lt;&gt;"",Wedstrijden!#REF!,"")</f>
        <v>#REF!</v>
      </c>
      <c r="BJ779" s="16" t="str">
        <f>IF(COUNTA(Wedstrijden!T776:AB776)&lt;&gt;0,1,"")</f>
        <v/>
      </c>
      <c r="BK779" s="16" t="str">
        <f t="shared" si="72"/>
        <v/>
      </c>
      <c r="BL779" s="16" t="e">
        <f>IF(Wedstrijden!#REF!="x","AA","")</f>
        <v>#REF!</v>
      </c>
      <c r="BM779" s="16" t="e">
        <f>IF(Wedstrijden!#REF!="x","A","")</f>
        <v>#REF!</v>
      </c>
      <c r="BN779" s="16" t="str">
        <f>IF(Wedstrijden!T776="x","B1","")</f>
        <v/>
      </c>
      <c r="BO779" s="16" t="e">
        <f>IF(Wedstrijden!#REF!="x","BB","")</f>
        <v>#REF!</v>
      </c>
      <c r="BP779" s="16" t="str">
        <f>IF(Wedstrijden!V776="x","B","")</f>
        <v/>
      </c>
      <c r="BQ779" s="16" t="str">
        <f>IF(Wedstrijden!W776="x","L1","")</f>
        <v/>
      </c>
      <c r="BR779" s="16" t="str">
        <f>IF(Wedstrijden!X776="x","L2","")</f>
        <v/>
      </c>
      <c r="BS779" s="16" t="str">
        <f>IF(Wedstrijden!Y776="x","M1","")</f>
        <v/>
      </c>
      <c r="BT779" s="16" t="str">
        <f>IF(Wedstrijden!Z776="x","M2","")</f>
        <v/>
      </c>
      <c r="BU779" s="16" t="str">
        <f>IF(Wedstrijden!AA776="x","Z1","")</f>
        <v/>
      </c>
      <c r="BV779" s="16" t="str">
        <f>IF(Wedstrijden!AB776="x","Z2","")</f>
        <v/>
      </c>
      <c r="BW779" s="16" t="str">
        <f>IF(COUNTA(Wedstrijden!K776:S776)&lt;&gt;0,1,"")</f>
        <v/>
      </c>
      <c r="BX779" s="16" t="str">
        <f t="shared" si="73"/>
        <v/>
      </c>
      <c r="BY779" s="16" t="str">
        <f>IF(Wedstrijden!K776="x","BB","")</f>
        <v/>
      </c>
      <c r="BZ779" s="16" t="str">
        <f>IF(Wedstrijden!L776="x","B","")</f>
        <v/>
      </c>
      <c r="CA779" s="16" t="str">
        <f>IF(Wedstrijden!M776="x","L1","")</f>
        <v/>
      </c>
      <c r="CB779" s="16" t="str">
        <f>IF(Wedstrijden!N776="x","L2","")</f>
        <v/>
      </c>
      <c r="CC779" s="16" t="str">
        <f>IF(Wedstrijden!O776="x","M1","")</f>
        <v/>
      </c>
      <c r="CD779" s="16" t="str">
        <f>IF(Wedstrijden!P776="x","M2","")</f>
        <v/>
      </c>
      <c r="CE779" s="16" t="str">
        <f>IF(Wedstrijden!Q776="x","Z1","")</f>
        <v/>
      </c>
      <c r="CF779" s="16" t="str">
        <f>IF(Wedstrijden!R776="x","Z2","")</f>
        <v/>
      </c>
      <c r="CG779" s="16" t="str">
        <f>IF(Wedstrijden!S776="x","ZZL","")</f>
        <v/>
      </c>
      <c r="CL779" s="16" t="str">
        <f>IF(COUNTA(Wedstrijden!AQ776:BA776)&lt;&gt;0,2,"")</f>
        <v/>
      </c>
      <c r="CM779" s="16" t="str">
        <f t="shared" si="74"/>
        <v/>
      </c>
      <c r="CN779" s="16" t="str">
        <f>IF(Wedstrijden!AQ776="x","AA","")</f>
        <v/>
      </c>
      <c r="CO779" s="16" t="str">
        <f>IF(Wedstrijden!AR776="x","A","")</f>
        <v/>
      </c>
      <c r="CP779" s="16" t="str">
        <f>IF(Wedstrijden!AS776="x","BB","")</f>
        <v/>
      </c>
      <c r="CQ779" s="16" t="str">
        <f>IF(Wedstrijden!AT776="x","B","")</f>
        <v/>
      </c>
      <c r="CR779" s="16" t="str">
        <f>IF(Wedstrijden!AU776="x","L","")</f>
        <v/>
      </c>
      <c r="CS779" s="16" t="str">
        <f>IF(Wedstrijden!AV776="x","M","")</f>
        <v/>
      </c>
      <c r="CT779" s="16" t="str">
        <f>IF(Wedstrijden!AW776="x","Z","")</f>
        <v/>
      </c>
      <c r="CU779" s="16" t="str">
        <f>IF(Wedstrijden!BA776="x","ZZ","")</f>
        <v/>
      </c>
      <c r="CV779" s="16" t="str">
        <f>IF(COUNTA(Wedstrijden!AH776:AO776)&lt;&gt;0,2,"")</f>
        <v/>
      </c>
      <c r="CW779" s="16" t="str">
        <f t="shared" si="75"/>
        <v/>
      </c>
      <c r="CX779" s="16" t="str">
        <f>IF(Wedstrijden!AH776="x","BB","")</f>
        <v/>
      </c>
      <c r="CY779" s="16" t="str">
        <f>IF(Wedstrijden!AI776="x","B","")</f>
        <v/>
      </c>
      <c r="CZ779" s="16" t="str">
        <f>IF(Wedstrijden!AJ776="x","L","")</f>
        <v/>
      </c>
      <c r="DA779" s="16" t="str">
        <f>IF(Wedstrijden!AK776="x","M","")</f>
        <v/>
      </c>
      <c r="DB779" s="16" t="str">
        <f>IF(Wedstrijden!AL776="x","Z","")</f>
        <v/>
      </c>
      <c r="DC779" s="16" t="str">
        <f>IF(Wedstrijden!AM776="x","ZZ","")</f>
        <v/>
      </c>
      <c r="DD779" s="16" t="str">
        <f>IF(Wedstrijden!AO776="x","1.40","")</f>
        <v/>
      </c>
      <c r="DE779" s="16" t="str">
        <f>IF(COUNTA(Wedstrijden!BC776:BE776)&lt;&gt;0,6,"")</f>
        <v/>
      </c>
      <c r="DF779" s="16" t="str">
        <f t="shared" si="76"/>
        <v/>
      </c>
      <c r="DG779" s="16" t="str">
        <f>IF(Wedstrijden!BC776="x","L","")</f>
        <v/>
      </c>
      <c r="DH779" s="16" t="str">
        <f>IF(Wedstrijden!BD776="x","M","")</f>
        <v/>
      </c>
      <c r="DI779" s="16" t="str">
        <f>IF(Wedstrijden!BE776="x","Z","")</f>
        <v/>
      </c>
      <c r="DJ779" s="16" t="str">
        <f>IF(Wedstrijden!BF776="x","Z","")</f>
        <v/>
      </c>
      <c r="DK779" s="16" t="str">
        <f>IF(COUNTA(Wedstrijden!BH776:BJ776)&lt;&gt;0,6,"")</f>
        <v/>
      </c>
      <c r="DL779" s="16" t="str">
        <f t="shared" si="77"/>
        <v/>
      </c>
      <c r="DM779" s="16" t="str">
        <f>IF(Wedstrijden!BH776="x","L","")</f>
        <v/>
      </c>
      <c r="DN779" s="16" t="str">
        <f>IF(Wedstrijden!BI776="x","M","")</f>
        <v/>
      </c>
      <c r="DO779" s="16" t="str">
        <f>IF(Wedstrijden!BJ776="x","Z","")</f>
        <v/>
      </c>
      <c r="DP779" s="16" t="str">
        <f>IF(Wedstrijden!BK776="x","Z","")</f>
        <v/>
      </c>
    </row>
    <row r="780" spans="1:120" ht="14.4" x14ac:dyDescent="0.3">
      <c r="A780" s="18">
        <f>Wedstrijden!A777</f>
        <v>0</v>
      </c>
      <c r="B780" s="16" t="str">
        <f>IFERROR(VLOOKUP(Wedstrijden!#REF!,#REF!,2,FALSE),"")</f>
        <v/>
      </c>
      <c r="C780" s="16">
        <f>Wedstrijden!E777</f>
        <v>0</v>
      </c>
      <c r="D780" s="16" t="str">
        <f>IFERROR(VLOOKUP(Wedstrijden!#REF!,#REF!,2,FALSE),"")</f>
        <v/>
      </c>
      <c r="E780" s="16" t="str">
        <f>IFERROR(VLOOKUP(Wedstrijden!#REF!,#REF!,5,FALSE),"")</f>
        <v/>
      </c>
      <c r="F780" s="16" t="e">
        <f>IF(Wedstrijden!#REF!&lt;&gt;"",Wedstrijden!#REF!,"")</f>
        <v>#REF!</v>
      </c>
      <c r="G780" s="16" t="e">
        <f>IF(Wedstrijden!#REF!="Indoor",1,0)</f>
        <v>#REF!</v>
      </c>
      <c r="H780" s="16" t="e">
        <f>Wedstrijden!#REF!</f>
        <v>#REF!</v>
      </c>
      <c r="I780" s="16" t="e">
        <f>IF(Wedstrijden!#REF!="Nee",0,IF(Wedstrijden!#REF!="Ja",1,""))</f>
        <v>#REF!</v>
      </c>
      <c r="J780" s="16" t="e">
        <f>IF(Wedstrijden!#REF!&lt;&gt;"",Wedstrijden!#REF!,"")</f>
        <v>#REF!</v>
      </c>
      <c r="BJ780" s="16" t="str">
        <f>IF(COUNTA(Wedstrijden!T777:AB777)&lt;&gt;0,1,"")</f>
        <v/>
      </c>
      <c r="BK780" s="16" t="str">
        <f t="shared" si="72"/>
        <v/>
      </c>
      <c r="BL780" s="16" t="e">
        <f>IF(Wedstrijden!#REF!="x","AA","")</f>
        <v>#REF!</v>
      </c>
      <c r="BM780" s="16" t="e">
        <f>IF(Wedstrijden!#REF!="x","A","")</f>
        <v>#REF!</v>
      </c>
      <c r="BN780" s="16" t="str">
        <f>IF(Wedstrijden!T777="x","B1","")</f>
        <v/>
      </c>
      <c r="BO780" s="16" t="e">
        <f>IF(Wedstrijden!#REF!="x","BB","")</f>
        <v>#REF!</v>
      </c>
      <c r="BP780" s="16" t="str">
        <f>IF(Wedstrijden!V777="x","B","")</f>
        <v/>
      </c>
      <c r="BQ780" s="16" t="str">
        <f>IF(Wedstrijden!W777="x","L1","")</f>
        <v/>
      </c>
      <c r="BR780" s="16" t="str">
        <f>IF(Wedstrijden!X777="x","L2","")</f>
        <v/>
      </c>
      <c r="BS780" s="16" t="str">
        <f>IF(Wedstrijden!Y777="x","M1","")</f>
        <v/>
      </c>
      <c r="BT780" s="16" t="str">
        <f>IF(Wedstrijden!Z777="x","M2","")</f>
        <v/>
      </c>
      <c r="BU780" s="16" t="str">
        <f>IF(Wedstrijden!AA777="x","Z1","")</f>
        <v/>
      </c>
      <c r="BV780" s="16" t="str">
        <f>IF(Wedstrijden!AB777="x","Z2","")</f>
        <v/>
      </c>
      <c r="BW780" s="16" t="str">
        <f>IF(COUNTA(Wedstrijden!K777:S777)&lt;&gt;0,1,"")</f>
        <v/>
      </c>
      <c r="BX780" s="16" t="str">
        <f t="shared" si="73"/>
        <v/>
      </c>
      <c r="BY780" s="16" t="str">
        <f>IF(Wedstrijden!K777="x","BB","")</f>
        <v/>
      </c>
      <c r="BZ780" s="16" t="str">
        <f>IF(Wedstrijden!L777="x","B","")</f>
        <v/>
      </c>
      <c r="CA780" s="16" t="str">
        <f>IF(Wedstrijden!M777="x","L1","")</f>
        <v/>
      </c>
      <c r="CB780" s="16" t="str">
        <f>IF(Wedstrijden!N777="x","L2","")</f>
        <v/>
      </c>
      <c r="CC780" s="16" t="str">
        <f>IF(Wedstrijden!O777="x","M1","")</f>
        <v/>
      </c>
      <c r="CD780" s="16" t="str">
        <f>IF(Wedstrijden!P777="x","M2","")</f>
        <v/>
      </c>
      <c r="CE780" s="16" t="str">
        <f>IF(Wedstrijden!Q777="x","Z1","")</f>
        <v/>
      </c>
      <c r="CF780" s="16" t="str">
        <f>IF(Wedstrijden!R777="x","Z2","")</f>
        <v/>
      </c>
      <c r="CG780" s="16" t="str">
        <f>IF(Wedstrijden!S777="x","ZZL","")</f>
        <v/>
      </c>
      <c r="CL780" s="16" t="str">
        <f>IF(COUNTA(Wedstrijden!AQ777:BA777)&lt;&gt;0,2,"")</f>
        <v/>
      </c>
      <c r="CM780" s="16" t="str">
        <f t="shared" si="74"/>
        <v/>
      </c>
      <c r="CN780" s="16" t="str">
        <f>IF(Wedstrijden!AQ777="x","AA","")</f>
        <v/>
      </c>
      <c r="CO780" s="16" t="str">
        <f>IF(Wedstrijden!AR777="x","A","")</f>
        <v/>
      </c>
      <c r="CP780" s="16" t="str">
        <f>IF(Wedstrijden!AS777="x","BB","")</f>
        <v/>
      </c>
      <c r="CQ780" s="16" t="str">
        <f>IF(Wedstrijden!AT777="x","B","")</f>
        <v/>
      </c>
      <c r="CR780" s="16" t="str">
        <f>IF(Wedstrijden!AU777="x","L","")</f>
        <v/>
      </c>
      <c r="CS780" s="16" t="str">
        <f>IF(Wedstrijden!AV777="x","M","")</f>
        <v/>
      </c>
      <c r="CT780" s="16" t="str">
        <f>IF(Wedstrijden!AW777="x","Z","")</f>
        <v/>
      </c>
      <c r="CU780" s="16" t="str">
        <f>IF(Wedstrijden!BA777="x","ZZ","")</f>
        <v/>
      </c>
      <c r="CV780" s="16" t="str">
        <f>IF(COUNTA(Wedstrijden!AH777:AO777)&lt;&gt;0,2,"")</f>
        <v/>
      </c>
      <c r="CW780" s="16" t="str">
        <f t="shared" si="75"/>
        <v/>
      </c>
      <c r="CX780" s="16" t="str">
        <f>IF(Wedstrijden!AH777="x","BB","")</f>
        <v/>
      </c>
      <c r="CY780" s="16" t="str">
        <f>IF(Wedstrijden!AI777="x","B","")</f>
        <v/>
      </c>
      <c r="CZ780" s="16" t="str">
        <f>IF(Wedstrijden!AJ777="x","L","")</f>
        <v/>
      </c>
      <c r="DA780" s="16" t="str">
        <f>IF(Wedstrijden!AK777="x","M","")</f>
        <v/>
      </c>
      <c r="DB780" s="16" t="str">
        <f>IF(Wedstrijden!AL777="x","Z","")</f>
        <v/>
      </c>
      <c r="DC780" s="16" t="str">
        <f>IF(Wedstrijden!AM777="x","ZZ","")</f>
        <v/>
      </c>
      <c r="DD780" s="16" t="str">
        <f>IF(Wedstrijden!AO777="x","1.40","")</f>
        <v/>
      </c>
      <c r="DE780" s="16" t="str">
        <f>IF(COUNTA(Wedstrijden!BC777:BE777)&lt;&gt;0,6,"")</f>
        <v/>
      </c>
      <c r="DF780" s="16" t="str">
        <f t="shared" si="76"/>
        <v/>
      </c>
      <c r="DG780" s="16" t="str">
        <f>IF(Wedstrijden!BC777="x","L","")</f>
        <v/>
      </c>
      <c r="DH780" s="16" t="str">
        <f>IF(Wedstrijden!BD777="x","M","")</f>
        <v/>
      </c>
      <c r="DI780" s="16" t="str">
        <f>IF(Wedstrijden!BE777="x","Z","")</f>
        <v/>
      </c>
      <c r="DJ780" s="16" t="str">
        <f>IF(Wedstrijden!BF777="x","Z","")</f>
        <v/>
      </c>
      <c r="DK780" s="16" t="str">
        <f>IF(COUNTA(Wedstrijden!BH777:BJ777)&lt;&gt;0,6,"")</f>
        <v/>
      </c>
      <c r="DL780" s="16" t="str">
        <f t="shared" si="77"/>
        <v/>
      </c>
      <c r="DM780" s="16" t="str">
        <f>IF(Wedstrijden!BH777="x","L","")</f>
        <v/>
      </c>
      <c r="DN780" s="16" t="str">
        <f>IF(Wedstrijden!BI777="x","M","")</f>
        <v/>
      </c>
      <c r="DO780" s="16" t="str">
        <f>IF(Wedstrijden!BJ777="x","Z","")</f>
        <v/>
      </c>
      <c r="DP780" s="16" t="str">
        <f>IF(Wedstrijden!BK777="x","Z","")</f>
        <v/>
      </c>
    </row>
    <row r="781" spans="1:120" ht="14.4" x14ac:dyDescent="0.3">
      <c r="A781" s="18">
        <f>Wedstrijden!A778</f>
        <v>0</v>
      </c>
      <c r="B781" s="16" t="str">
        <f>IFERROR(VLOOKUP(Wedstrijden!#REF!,#REF!,2,FALSE),"")</f>
        <v/>
      </c>
      <c r="C781" s="16">
        <f>Wedstrijden!E778</f>
        <v>0</v>
      </c>
      <c r="D781" s="16" t="str">
        <f>IFERROR(VLOOKUP(Wedstrijden!#REF!,#REF!,2,FALSE),"")</f>
        <v/>
      </c>
      <c r="E781" s="16" t="str">
        <f>IFERROR(VLOOKUP(Wedstrijden!#REF!,#REF!,5,FALSE),"")</f>
        <v/>
      </c>
      <c r="F781" s="16" t="e">
        <f>IF(Wedstrijden!#REF!&lt;&gt;"",Wedstrijden!#REF!,"")</f>
        <v>#REF!</v>
      </c>
      <c r="G781" s="16" t="e">
        <f>IF(Wedstrijden!#REF!="Indoor",1,0)</f>
        <v>#REF!</v>
      </c>
      <c r="H781" s="16" t="e">
        <f>Wedstrijden!#REF!</f>
        <v>#REF!</v>
      </c>
      <c r="I781" s="16" t="e">
        <f>IF(Wedstrijden!#REF!="Nee",0,IF(Wedstrijden!#REF!="Ja",1,""))</f>
        <v>#REF!</v>
      </c>
      <c r="J781" s="16" t="e">
        <f>IF(Wedstrijden!#REF!&lt;&gt;"",Wedstrijden!#REF!,"")</f>
        <v>#REF!</v>
      </c>
      <c r="BJ781" s="16" t="str">
        <f>IF(COUNTA(Wedstrijden!T778:AB778)&lt;&gt;0,1,"")</f>
        <v/>
      </c>
      <c r="BK781" s="16" t="str">
        <f t="shared" si="72"/>
        <v/>
      </c>
      <c r="BL781" s="16" t="e">
        <f>IF(Wedstrijden!#REF!="x","AA","")</f>
        <v>#REF!</v>
      </c>
      <c r="BM781" s="16" t="e">
        <f>IF(Wedstrijden!#REF!="x","A","")</f>
        <v>#REF!</v>
      </c>
      <c r="BN781" s="16" t="str">
        <f>IF(Wedstrijden!T778="x","B1","")</f>
        <v/>
      </c>
      <c r="BO781" s="16" t="e">
        <f>IF(Wedstrijden!#REF!="x","BB","")</f>
        <v>#REF!</v>
      </c>
      <c r="BP781" s="16" t="str">
        <f>IF(Wedstrijden!V778="x","B","")</f>
        <v/>
      </c>
      <c r="BQ781" s="16" t="str">
        <f>IF(Wedstrijden!W778="x","L1","")</f>
        <v/>
      </c>
      <c r="BR781" s="16" t="str">
        <f>IF(Wedstrijden!X778="x","L2","")</f>
        <v/>
      </c>
      <c r="BS781" s="16" t="str">
        <f>IF(Wedstrijden!Y778="x","M1","")</f>
        <v/>
      </c>
      <c r="BT781" s="16" t="str">
        <f>IF(Wedstrijden!Z778="x","M2","")</f>
        <v/>
      </c>
      <c r="BU781" s="16" t="str">
        <f>IF(Wedstrijden!AA778="x","Z1","")</f>
        <v/>
      </c>
      <c r="BV781" s="16" t="str">
        <f>IF(Wedstrijden!AB778="x","Z2","")</f>
        <v/>
      </c>
      <c r="BW781" s="16" t="str">
        <f>IF(COUNTA(Wedstrijden!K778:S778)&lt;&gt;0,1,"")</f>
        <v/>
      </c>
      <c r="BX781" s="16" t="str">
        <f t="shared" si="73"/>
        <v/>
      </c>
      <c r="BY781" s="16" t="str">
        <f>IF(Wedstrijden!K778="x","BB","")</f>
        <v/>
      </c>
      <c r="BZ781" s="16" t="str">
        <f>IF(Wedstrijden!L778="x","B","")</f>
        <v/>
      </c>
      <c r="CA781" s="16" t="str">
        <f>IF(Wedstrijden!M778="x","L1","")</f>
        <v/>
      </c>
      <c r="CB781" s="16" t="str">
        <f>IF(Wedstrijden!N778="x","L2","")</f>
        <v/>
      </c>
      <c r="CC781" s="16" t="str">
        <f>IF(Wedstrijden!O778="x","M1","")</f>
        <v/>
      </c>
      <c r="CD781" s="16" t="str">
        <f>IF(Wedstrijden!P778="x","M2","")</f>
        <v/>
      </c>
      <c r="CE781" s="16" t="str">
        <f>IF(Wedstrijden!Q778="x","Z1","")</f>
        <v/>
      </c>
      <c r="CF781" s="16" t="str">
        <f>IF(Wedstrijden!R778="x","Z2","")</f>
        <v/>
      </c>
      <c r="CG781" s="16" t="str">
        <f>IF(Wedstrijden!S778="x","ZZL","")</f>
        <v/>
      </c>
      <c r="CL781" s="16" t="str">
        <f>IF(COUNTA(Wedstrijden!AQ778:BA778)&lt;&gt;0,2,"")</f>
        <v/>
      </c>
      <c r="CM781" s="16" t="str">
        <f t="shared" si="74"/>
        <v/>
      </c>
      <c r="CN781" s="16" t="str">
        <f>IF(Wedstrijden!AQ778="x","AA","")</f>
        <v/>
      </c>
      <c r="CO781" s="16" t="str">
        <f>IF(Wedstrijden!AR778="x","A","")</f>
        <v/>
      </c>
      <c r="CP781" s="16" t="str">
        <f>IF(Wedstrijden!AS778="x","BB","")</f>
        <v/>
      </c>
      <c r="CQ781" s="16" t="str">
        <f>IF(Wedstrijden!AT778="x","B","")</f>
        <v/>
      </c>
      <c r="CR781" s="16" t="str">
        <f>IF(Wedstrijden!AU778="x","L","")</f>
        <v/>
      </c>
      <c r="CS781" s="16" t="str">
        <f>IF(Wedstrijden!AV778="x","M","")</f>
        <v/>
      </c>
      <c r="CT781" s="16" t="str">
        <f>IF(Wedstrijden!AW778="x","Z","")</f>
        <v/>
      </c>
      <c r="CU781" s="16" t="str">
        <f>IF(Wedstrijden!BA778="x","ZZ","")</f>
        <v/>
      </c>
      <c r="CV781" s="16" t="str">
        <f>IF(COUNTA(Wedstrijden!AH778:AO778)&lt;&gt;0,2,"")</f>
        <v/>
      </c>
      <c r="CW781" s="16" t="str">
        <f t="shared" si="75"/>
        <v/>
      </c>
      <c r="CX781" s="16" t="str">
        <f>IF(Wedstrijden!AH778="x","BB","")</f>
        <v/>
      </c>
      <c r="CY781" s="16" t="str">
        <f>IF(Wedstrijden!AI778="x","B","")</f>
        <v/>
      </c>
      <c r="CZ781" s="16" t="str">
        <f>IF(Wedstrijden!AJ778="x","L","")</f>
        <v/>
      </c>
      <c r="DA781" s="16" t="str">
        <f>IF(Wedstrijden!AK778="x","M","")</f>
        <v/>
      </c>
      <c r="DB781" s="16" t="str">
        <f>IF(Wedstrijden!AL778="x","Z","")</f>
        <v/>
      </c>
      <c r="DC781" s="16" t="str">
        <f>IF(Wedstrijden!AM778="x","ZZ","")</f>
        <v/>
      </c>
      <c r="DD781" s="16" t="str">
        <f>IF(Wedstrijden!AO778="x","1.40","")</f>
        <v/>
      </c>
      <c r="DE781" s="16" t="str">
        <f>IF(COUNTA(Wedstrijden!BC778:BE778)&lt;&gt;0,6,"")</f>
        <v/>
      </c>
      <c r="DF781" s="16" t="str">
        <f t="shared" si="76"/>
        <v/>
      </c>
      <c r="DG781" s="16" t="str">
        <f>IF(Wedstrijden!BC778="x","L","")</f>
        <v/>
      </c>
      <c r="DH781" s="16" t="str">
        <f>IF(Wedstrijden!BD778="x","M","")</f>
        <v/>
      </c>
      <c r="DI781" s="16" t="str">
        <f>IF(Wedstrijden!BE778="x","Z","")</f>
        <v/>
      </c>
      <c r="DJ781" s="16" t="str">
        <f>IF(Wedstrijden!BF778="x","Z","")</f>
        <v/>
      </c>
      <c r="DK781" s="16" t="str">
        <f>IF(COUNTA(Wedstrijden!BH778:BJ778)&lt;&gt;0,6,"")</f>
        <v/>
      </c>
      <c r="DL781" s="16" t="str">
        <f t="shared" si="77"/>
        <v/>
      </c>
      <c r="DM781" s="16" t="str">
        <f>IF(Wedstrijden!BH778="x","L","")</f>
        <v/>
      </c>
      <c r="DN781" s="16" t="str">
        <f>IF(Wedstrijden!BI778="x","M","")</f>
        <v/>
      </c>
      <c r="DO781" s="16" t="str">
        <f>IF(Wedstrijden!BJ778="x","Z","")</f>
        <v/>
      </c>
      <c r="DP781" s="16" t="str">
        <f>IF(Wedstrijden!BK778="x","Z","")</f>
        <v/>
      </c>
    </row>
    <row r="782" spans="1:120" ht="14.4" x14ac:dyDescent="0.3">
      <c r="A782" s="18">
        <f>Wedstrijden!A779</f>
        <v>0</v>
      </c>
      <c r="B782" s="16" t="str">
        <f>IFERROR(VLOOKUP(Wedstrijden!#REF!,#REF!,2,FALSE),"")</f>
        <v/>
      </c>
      <c r="C782" s="16">
        <f>Wedstrijden!E779</f>
        <v>0</v>
      </c>
      <c r="D782" s="16" t="str">
        <f>IFERROR(VLOOKUP(Wedstrijden!#REF!,#REF!,2,FALSE),"")</f>
        <v/>
      </c>
      <c r="E782" s="16" t="str">
        <f>IFERROR(VLOOKUP(Wedstrijden!#REF!,#REF!,5,FALSE),"")</f>
        <v/>
      </c>
      <c r="F782" s="16" t="e">
        <f>IF(Wedstrijden!#REF!&lt;&gt;"",Wedstrijden!#REF!,"")</f>
        <v>#REF!</v>
      </c>
      <c r="G782" s="16" t="e">
        <f>IF(Wedstrijden!#REF!="Indoor",1,0)</f>
        <v>#REF!</v>
      </c>
      <c r="H782" s="16" t="e">
        <f>Wedstrijden!#REF!</f>
        <v>#REF!</v>
      </c>
      <c r="I782" s="16" t="e">
        <f>IF(Wedstrijden!#REF!="Nee",0,IF(Wedstrijden!#REF!="Ja",1,""))</f>
        <v>#REF!</v>
      </c>
      <c r="J782" s="16" t="e">
        <f>IF(Wedstrijden!#REF!&lt;&gt;"",Wedstrijden!#REF!,"")</f>
        <v>#REF!</v>
      </c>
      <c r="BJ782" s="16" t="str">
        <f>IF(COUNTA(Wedstrijden!T779:AB779)&lt;&gt;0,1,"")</f>
        <v/>
      </c>
      <c r="BK782" s="16" t="str">
        <f t="shared" si="72"/>
        <v/>
      </c>
      <c r="BL782" s="16" t="e">
        <f>IF(Wedstrijden!#REF!="x","AA","")</f>
        <v>#REF!</v>
      </c>
      <c r="BM782" s="16" t="e">
        <f>IF(Wedstrijden!#REF!="x","A","")</f>
        <v>#REF!</v>
      </c>
      <c r="BN782" s="16" t="str">
        <f>IF(Wedstrijden!T779="x","B1","")</f>
        <v/>
      </c>
      <c r="BO782" s="16" t="e">
        <f>IF(Wedstrijden!#REF!="x","BB","")</f>
        <v>#REF!</v>
      </c>
      <c r="BP782" s="16" t="str">
        <f>IF(Wedstrijden!V779="x","B","")</f>
        <v/>
      </c>
      <c r="BQ782" s="16" t="str">
        <f>IF(Wedstrijden!W779="x","L1","")</f>
        <v/>
      </c>
      <c r="BR782" s="16" t="str">
        <f>IF(Wedstrijden!X779="x","L2","")</f>
        <v/>
      </c>
      <c r="BS782" s="16" t="str">
        <f>IF(Wedstrijden!Y779="x","M1","")</f>
        <v/>
      </c>
      <c r="BT782" s="16" t="str">
        <f>IF(Wedstrijden!Z779="x","M2","")</f>
        <v/>
      </c>
      <c r="BU782" s="16" t="str">
        <f>IF(Wedstrijden!AA779="x","Z1","")</f>
        <v/>
      </c>
      <c r="BV782" s="16" t="str">
        <f>IF(Wedstrijden!AB779="x","Z2","")</f>
        <v/>
      </c>
      <c r="BW782" s="16" t="str">
        <f>IF(COUNTA(Wedstrijden!K779:S779)&lt;&gt;0,1,"")</f>
        <v/>
      </c>
      <c r="BX782" s="16" t="str">
        <f t="shared" si="73"/>
        <v/>
      </c>
      <c r="BY782" s="16" t="str">
        <f>IF(Wedstrijden!K779="x","BB","")</f>
        <v/>
      </c>
      <c r="BZ782" s="16" t="str">
        <f>IF(Wedstrijden!L779="x","B","")</f>
        <v/>
      </c>
      <c r="CA782" s="16" t="str">
        <f>IF(Wedstrijden!M779="x","L1","")</f>
        <v/>
      </c>
      <c r="CB782" s="16" t="str">
        <f>IF(Wedstrijden!N779="x","L2","")</f>
        <v/>
      </c>
      <c r="CC782" s="16" t="str">
        <f>IF(Wedstrijden!O779="x","M1","")</f>
        <v/>
      </c>
      <c r="CD782" s="16" t="str">
        <f>IF(Wedstrijden!P779="x","M2","")</f>
        <v/>
      </c>
      <c r="CE782" s="16" t="str">
        <f>IF(Wedstrijden!Q779="x","Z1","")</f>
        <v/>
      </c>
      <c r="CF782" s="16" t="str">
        <f>IF(Wedstrijden!R779="x","Z2","")</f>
        <v/>
      </c>
      <c r="CG782" s="16" t="str">
        <f>IF(Wedstrijden!S779="x","ZZL","")</f>
        <v/>
      </c>
      <c r="CL782" s="16" t="str">
        <f>IF(COUNTA(Wedstrijden!AQ779:BA779)&lt;&gt;0,2,"")</f>
        <v/>
      </c>
      <c r="CM782" s="16" t="str">
        <f t="shared" si="74"/>
        <v/>
      </c>
      <c r="CN782" s="16" t="str">
        <f>IF(Wedstrijden!AQ779="x","AA","")</f>
        <v/>
      </c>
      <c r="CO782" s="16" t="str">
        <f>IF(Wedstrijden!AR779="x","A","")</f>
        <v/>
      </c>
      <c r="CP782" s="16" t="str">
        <f>IF(Wedstrijden!AS779="x","BB","")</f>
        <v/>
      </c>
      <c r="CQ782" s="16" t="str">
        <f>IF(Wedstrijden!AT779="x","B","")</f>
        <v/>
      </c>
      <c r="CR782" s="16" t="str">
        <f>IF(Wedstrijden!AU779="x","L","")</f>
        <v/>
      </c>
      <c r="CS782" s="16" t="str">
        <f>IF(Wedstrijden!AV779="x","M","")</f>
        <v/>
      </c>
      <c r="CT782" s="16" t="str">
        <f>IF(Wedstrijden!AW779="x","Z","")</f>
        <v/>
      </c>
      <c r="CU782" s="16" t="str">
        <f>IF(Wedstrijden!BA779="x","ZZ","")</f>
        <v/>
      </c>
      <c r="CV782" s="16" t="str">
        <f>IF(COUNTA(Wedstrijden!AH779:AO779)&lt;&gt;0,2,"")</f>
        <v/>
      </c>
      <c r="CW782" s="16" t="str">
        <f t="shared" si="75"/>
        <v/>
      </c>
      <c r="CX782" s="16" t="str">
        <f>IF(Wedstrijden!AH779="x","BB","")</f>
        <v/>
      </c>
      <c r="CY782" s="16" t="str">
        <f>IF(Wedstrijden!AI779="x","B","")</f>
        <v/>
      </c>
      <c r="CZ782" s="16" t="str">
        <f>IF(Wedstrijden!AJ779="x","L","")</f>
        <v/>
      </c>
      <c r="DA782" s="16" t="str">
        <f>IF(Wedstrijden!AK779="x","M","")</f>
        <v/>
      </c>
      <c r="DB782" s="16" t="str">
        <f>IF(Wedstrijden!AL779="x","Z","")</f>
        <v/>
      </c>
      <c r="DC782" s="16" t="str">
        <f>IF(Wedstrijden!AM779="x","ZZ","")</f>
        <v/>
      </c>
      <c r="DD782" s="16" t="str">
        <f>IF(Wedstrijden!AO779="x","1.40","")</f>
        <v/>
      </c>
      <c r="DE782" s="16" t="str">
        <f>IF(COUNTA(Wedstrijden!BC779:BE779)&lt;&gt;0,6,"")</f>
        <v/>
      </c>
      <c r="DF782" s="16" t="str">
        <f t="shared" si="76"/>
        <v/>
      </c>
      <c r="DG782" s="16" t="str">
        <f>IF(Wedstrijden!BC779="x","L","")</f>
        <v/>
      </c>
      <c r="DH782" s="16" t="str">
        <f>IF(Wedstrijden!BD779="x","M","")</f>
        <v/>
      </c>
      <c r="DI782" s="16" t="str">
        <f>IF(Wedstrijden!BE779="x","Z","")</f>
        <v/>
      </c>
      <c r="DJ782" s="16" t="str">
        <f>IF(Wedstrijden!BF779="x","Z","")</f>
        <v/>
      </c>
      <c r="DK782" s="16" t="str">
        <f>IF(COUNTA(Wedstrijden!BH779:BJ779)&lt;&gt;0,6,"")</f>
        <v/>
      </c>
      <c r="DL782" s="16" t="str">
        <f t="shared" si="77"/>
        <v/>
      </c>
      <c r="DM782" s="16" t="str">
        <f>IF(Wedstrijden!BH779="x","L","")</f>
        <v/>
      </c>
      <c r="DN782" s="16" t="str">
        <f>IF(Wedstrijden!BI779="x","M","")</f>
        <v/>
      </c>
      <c r="DO782" s="16" t="str">
        <f>IF(Wedstrijden!BJ779="x","Z","")</f>
        <v/>
      </c>
      <c r="DP782" s="16" t="str">
        <f>IF(Wedstrijden!BK779="x","Z","")</f>
        <v/>
      </c>
    </row>
    <row r="783" spans="1:120" ht="14.4" x14ac:dyDescent="0.3">
      <c r="A783" s="18">
        <f>Wedstrijden!A780</f>
        <v>0</v>
      </c>
      <c r="B783" s="16" t="str">
        <f>IFERROR(VLOOKUP(Wedstrijden!#REF!,#REF!,2,FALSE),"")</f>
        <v/>
      </c>
      <c r="C783" s="16">
        <f>Wedstrijden!E780</f>
        <v>0</v>
      </c>
      <c r="D783" s="16" t="str">
        <f>IFERROR(VLOOKUP(Wedstrijden!#REF!,#REF!,2,FALSE),"")</f>
        <v/>
      </c>
      <c r="E783" s="16" t="str">
        <f>IFERROR(VLOOKUP(Wedstrijden!#REF!,#REF!,5,FALSE),"")</f>
        <v/>
      </c>
      <c r="F783" s="16" t="e">
        <f>IF(Wedstrijden!#REF!&lt;&gt;"",Wedstrijden!#REF!,"")</f>
        <v>#REF!</v>
      </c>
      <c r="G783" s="16" t="e">
        <f>IF(Wedstrijden!#REF!="Indoor",1,0)</f>
        <v>#REF!</v>
      </c>
      <c r="H783" s="16" t="e">
        <f>Wedstrijden!#REF!</f>
        <v>#REF!</v>
      </c>
      <c r="I783" s="16" t="e">
        <f>IF(Wedstrijden!#REF!="Nee",0,IF(Wedstrijden!#REF!="Ja",1,""))</f>
        <v>#REF!</v>
      </c>
      <c r="J783" s="16" t="e">
        <f>IF(Wedstrijden!#REF!&lt;&gt;"",Wedstrijden!#REF!,"")</f>
        <v>#REF!</v>
      </c>
      <c r="BJ783" s="16" t="str">
        <f>IF(COUNTA(Wedstrijden!T780:AB780)&lt;&gt;0,1,"")</f>
        <v/>
      </c>
      <c r="BK783" s="16" t="str">
        <f t="shared" si="72"/>
        <v/>
      </c>
      <c r="BL783" s="16" t="e">
        <f>IF(Wedstrijden!#REF!="x","AA","")</f>
        <v>#REF!</v>
      </c>
      <c r="BM783" s="16" t="e">
        <f>IF(Wedstrijden!#REF!="x","A","")</f>
        <v>#REF!</v>
      </c>
      <c r="BN783" s="16" t="str">
        <f>IF(Wedstrijden!T780="x","B1","")</f>
        <v/>
      </c>
      <c r="BO783" s="16" t="e">
        <f>IF(Wedstrijden!#REF!="x","BB","")</f>
        <v>#REF!</v>
      </c>
      <c r="BP783" s="16" t="str">
        <f>IF(Wedstrijden!V780="x","B","")</f>
        <v/>
      </c>
      <c r="BQ783" s="16" t="str">
        <f>IF(Wedstrijden!W780="x","L1","")</f>
        <v/>
      </c>
      <c r="BR783" s="16" t="str">
        <f>IF(Wedstrijden!X780="x","L2","")</f>
        <v/>
      </c>
      <c r="BS783" s="16" t="str">
        <f>IF(Wedstrijden!Y780="x","M1","")</f>
        <v/>
      </c>
      <c r="BT783" s="16" t="str">
        <f>IF(Wedstrijden!Z780="x","M2","")</f>
        <v/>
      </c>
      <c r="BU783" s="16" t="str">
        <f>IF(Wedstrijden!AA780="x","Z1","")</f>
        <v/>
      </c>
      <c r="BV783" s="16" t="str">
        <f>IF(Wedstrijden!AB780="x","Z2","")</f>
        <v/>
      </c>
      <c r="BW783" s="16" t="str">
        <f>IF(COUNTA(Wedstrijden!K780:S780)&lt;&gt;0,1,"")</f>
        <v/>
      </c>
      <c r="BX783" s="16" t="str">
        <f t="shared" si="73"/>
        <v/>
      </c>
      <c r="BY783" s="16" t="str">
        <f>IF(Wedstrijden!K780="x","BB","")</f>
        <v/>
      </c>
      <c r="BZ783" s="16" t="str">
        <f>IF(Wedstrijden!L780="x","B","")</f>
        <v/>
      </c>
      <c r="CA783" s="16" t="str">
        <f>IF(Wedstrijden!M780="x","L1","")</f>
        <v/>
      </c>
      <c r="CB783" s="16" t="str">
        <f>IF(Wedstrijden!N780="x","L2","")</f>
        <v/>
      </c>
      <c r="CC783" s="16" t="str">
        <f>IF(Wedstrijden!O780="x","M1","")</f>
        <v/>
      </c>
      <c r="CD783" s="16" t="str">
        <f>IF(Wedstrijden!P780="x","M2","")</f>
        <v/>
      </c>
      <c r="CE783" s="16" t="str">
        <f>IF(Wedstrijden!Q780="x","Z1","")</f>
        <v/>
      </c>
      <c r="CF783" s="16" t="str">
        <f>IF(Wedstrijden!R780="x","Z2","")</f>
        <v/>
      </c>
      <c r="CG783" s="16" t="str">
        <f>IF(Wedstrijden!S780="x","ZZL","")</f>
        <v/>
      </c>
      <c r="CL783" s="16" t="str">
        <f>IF(COUNTA(Wedstrijden!AQ780:BA780)&lt;&gt;0,2,"")</f>
        <v/>
      </c>
      <c r="CM783" s="16" t="str">
        <f t="shared" si="74"/>
        <v/>
      </c>
      <c r="CN783" s="16" t="str">
        <f>IF(Wedstrijden!AQ780="x","AA","")</f>
        <v/>
      </c>
      <c r="CO783" s="16" t="str">
        <f>IF(Wedstrijden!AR780="x","A","")</f>
        <v/>
      </c>
      <c r="CP783" s="16" t="str">
        <f>IF(Wedstrijden!AS780="x","BB","")</f>
        <v/>
      </c>
      <c r="CQ783" s="16" t="str">
        <f>IF(Wedstrijden!AT780="x","B","")</f>
        <v/>
      </c>
      <c r="CR783" s="16" t="str">
        <f>IF(Wedstrijden!AU780="x","L","")</f>
        <v/>
      </c>
      <c r="CS783" s="16" t="str">
        <f>IF(Wedstrijden!AV780="x","M","")</f>
        <v/>
      </c>
      <c r="CT783" s="16" t="str">
        <f>IF(Wedstrijden!AW780="x","Z","")</f>
        <v/>
      </c>
      <c r="CU783" s="16" t="str">
        <f>IF(Wedstrijden!BA780="x","ZZ","")</f>
        <v/>
      </c>
      <c r="CV783" s="16" t="str">
        <f>IF(COUNTA(Wedstrijden!AH780:AO780)&lt;&gt;0,2,"")</f>
        <v/>
      </c>
      <c r="CW783" s="16" t="str">
        <f t="shared" si="75"/>
        <v/>
      </c>
      <c r="CX783" s="16" t="str">
        <f>IF(Wedstrijden!AH780="x","BB","")</f>
        <v/>
      </c>
      <c r="CY783" s="16" t="str">
        <f>IF(Wedstrijden!AI780="x","B","")</f>
        <v/>
      </c>
      <c r="CZ783" s="16" t="str">
        <f>IF(Wedstrijden!AJ780="x","L","")</f>
        <v/>
      </c>
      <c r="DA783" s="16" t="str">
        <f>IF(Wedstrijden!AK780="x","M","")</f>
        <v/>
      </c>
      <c r="DB783" s="16" t="str">
        <f>IF(Wedstrijden!AL780="x","Z","")</f>
        <v/>
      </c>
      <c r="DC783" s="16" t="str">
        <f>IF(Wedstrijden!AM780="x","ZZ","")</f>
        <v/>
      </c>
      <c r="DD783" s="16" t="str">
        <f>IF(Wedstrijden!AO780="x","1.40","")</f>
        <v/>
      </c>
      <c r="DE783" s="16" t="str">
        <f>IF(COUNTA(Wedstrijden!BC780:BE780)&lt;&gt;0,6,"")</f>
        <v/>
      </c>
      <c r="DF783" s="16" t="str">
        <f t="shared" si="76"/>
        <v/>
      </c>
      <c r="DG783" s="16" t="str">
        <f>IF(Wedstrijden!BC780="x","L","")</f>
        <v/>
      </c>
      <c r="DH783" s="16" t="str">
        <f>IF(Wedstrijden!BD780="x","M","")</f>
        <v/>
      </c>
      <c r="DI783" s="16" t="str">
        <f>IF(Wedstrijden!BE780="x","Z","")</f>
        <v/>
      </c>
      <c r="DJ783" s="16" t="str">
        <f>IF(Wedstrijden!BF780="x","Z","")</f>
        <v/>
      </c>
      <c r="DK783" s="16" t="str">
        <f>IF(COUNTA(Wedstrijden!BH780:BJ780)&lt;&gt;0,6,"")</f>
        <v/>
      </c>
      <c r="DL783" s="16" t="str">
        <f t="shared" si="77"/>
        <v/>
      </c>
      <c r="DM783" s="16" t="str">
        <f>IF(Wedstrijden!BH780="x","L","")</f>
        <v/>
      </c>
      <c r="DN783" s="16" t="str">
        <f>IF(Wedstrijden!BI780="x","M","")</f>
        <v/>
      </c>
      <c r="DO783" s="16" t="str">
        <f>IF(Wedstrijden!BJ780="x","Z","")</f>
        <v/>
      </c>
      <c r="DP783" s="16" t="str">
        <f>IF(Wedstrijden!BK780="x","Z","")</f>
        <v/>
      </c>
    </row>
    <row r="784" spans="1:120" ht="14.4" x14ac:dyDescent="0.3">
      <c r="A784" s="18">
        <f>Wedstrijden!A781</f>
        <v>0</v>
      </c>
      <c r="B784" s="16" t="str">
        <f>IFERROR(VLOOKUP(Wedstrijden!#REF!,#REF!,2,FALSE),"")</f>
        <v/>
      </c>
      <c r="C784" s="16">
        <f>Wedstrijden!E781</f>
        <v>0</v>
      </c>
      <c r="D784" s="16" t="str">
        <f>IFERROR(VLOOKUP(Wedstrijden!#REF!,#REF!,2,FALSE),"")</f>
        <v/>
      </c>
      <c r="E784" s="16" t="str">
        <f>IFERROR(VLOOKUP(Wedstrijden!#REF!,#REF!,5,FALSE),"")</f>
        <v/>
      </c>
      <c r="F784" s="16" t="e">
        <f>IF(Wedstrijden!#REF!&lt;&gt;"",Wedstrijden!#REF!,"")</f>
        <v>#REF!</v>
      </c>
      <c r="G784" s="16" t="e">
        <f>IF(Wedstrijden!#REF!="Indoor",1,0)</f>
        <v>#REF!</v>
      </c>
      <c r="H784" s="16" t="e">
        <f>Wedstrijden!#REF!</f>
        <v>#REF!</v>
      </c>
      <c r="I784" s="16" t="e">
        <f>IF(Wedstrijden!#REF!="Nee",0,IF(Wedstrijden!#REF!="Ja",1,""))</f>
        <v>#REF!</v>
      </c>
      <c r="J784" s="16" t="e">
        <f>IF(Wedstrijden!#REF!&lt;&gt;"",Wedstrijden!#REF!,"")</f>
        <v>#REF!</v>
      </c>
      <c r="BJ784" s="16" t="str">
        <f>IF(COUNTA(Wedstrijden!T781:AB781)&lt;&gt;0,1,"")</f>
        <v/>
      </c>
      <c r="BK784" s="16" t="str">
        <f t="shared" si="72"/>
        <v/>
      </c>
      <c r="BL784" s="16" t="e">
        <f>IF(Wedstrijden!#REF!="x","AA","")</f>
        <v>#REF!</v>
      </c>
      <c r="BM784" s="16" t="e">
        <f>IF(Wedstrijden!#REF!="x","A","")</f>
        <v>#REF!</v>
      </c>
      <c r="BN784" s="16" t="str">
        <f>IF(Wedstrijden!T781="x","B1","")</f>
        <v/>
      </c>
      <c r="BO784" s="16" t="e">
        <f>IF(Wedstrijden!#REF!="x","BB","")</f>
        <v>#REF!</v>
      </c>
      <c r="BP784" s="16" t="str">
        <f>IF(Wedstrijden!V781="x","B","")</f>
        <v/>
      </c>
      <c r="BQ784" s="16" t="str">
        <f>IF(Wedstrijden!W781="x","L1","")</f>
        <v/>
      </c>
      <c r="BR784" s="16" t="str">
        <f>IF(Wedstrijden!X781="x","L2","")</f>
        <v/>
      </c>
      <c r="BS784" s="16" t="str">
        <f>IF(Wedstrijden!Y781="x","M1","")</f>
        <v/>
      </c>
      <c r="BT784" s="16" t="str">
        <f>IF(Wedstrijden!Z781="x","M2","")</f>
        <v/>
      </c>
      <c r="BU784" s="16" t="str">
        <f>IF(Wedstrijden!AA781="x","Z1","")</f>
        <v/>
      </c>
      <c r="BV784" s="16" t="str">
        <f>IF(Wedstrijden!AB781="x","Z2","")</f>
        <v/>
      </c>
      <c r="BW784" s="16" t="str">
        <f>IF(COUNTA(Wedstrijden!K781:S781)&lt;&gt;0,1,"")</f>
        <v/>
      </c>
      <c r="BX784" s="16" t="str">
        <f t="shared" si="73"/>
        <v/>
      </c>
      <c r="BY784" s="16" t="str">
        <f>IF(Wedstrijden!K781="x","BB","")</f>
        <v/>
      </c>
      <c r="BZ784" s="16" t="str">
        <f>IF(Wedstrijden!L781="x","B","")</f>
        <v/>
      </c>
      <c r="CA784" s="16" t="str">
        <f>IF(Wedstrijden!M781="x","L1","")</f>
        <v/>
      </c>
      <c r="CB784" s="16" t="str">
        <f>IF(Wedstrijden!N781="x","L2","")</f>
        <v/>
      </c>
      <c r="CC784" s="16" t="str">
        <f>IF(Wedstrijden!O781="x","M1","")</f>
        <v/>
      </c>
      <c r="CD784" s="16" t="str">
        <f>IF(Wedstrijden!P781="x","M2","")</f>
        <v/>
      </c>
      <c r="CE784" s="16" t="str">
        <f>IF(Wedstrijden!Q781="x","Z1","")</f>
        <v/>
      </c>
      <c r="CF784" s="16" t="str">
        <f>IF(Wedstrijden!R781="x","Z2","")</f>
        <v/>
      </c>
      <c r="CG784" s="16" t="str">
        <f>IF(Wedstrijden!S781="x","ZZL","")</f>
        <v/>
      </c>
      <c r="CL784" s="16" t="str">
        <f>IF(COUNTA(Wedstrijden!AQ781:BA781)&lt;&gt;0,2,"")</f>
        <v/>
      </c>
      <c r="CM784" s="16" t="str">
        <f t="shared" si="74"/>
        <v/>
      </c>
      <c r="CN784" s="16" t="str">
        <f>IF(Wedstrijden!AQ781="x","AA","")</f>
        <v/>
      </c>
      <c r="CO784" s="16" t="str">
        <f>IF(Wedstrijden!AR781="x","A","")</f>
        <v/>
      </c>
      <c r="CP784" s="16" t="str">
        <f>IF(Wedstrijden!AS781="x","BB","")</f>
        <v/>
      </c>
      <c r="CQ784" s="16" t="str">
        <f>IF(Wedstrijden!AT781="x","B","")</f>
        <v/>
      </c>
      <c r="CR784" s="16" t="str">
        <f>IF(Wedstrijden!AU781="x","L","")</f>
        <v/>
      </c>
      <c r="CS784" s="16" t="str">
        <f>IF(Wedstrijden!AV781="x","M","")</f>
        <v/>
      </c>
      <c r="CT784" s="16" t="str">
        <f>IF(Wedstrijden!AW781="x","Z","")</f>
        <v/>
      </c>
      <c r="CU784" s="16" t="str">
        <f>IF(Wedstrijden!BA781="x","ZZ","")</f>
        <v/>
      </c>
      <c r="CV784" s="16" t="str">
        <f>IF(COUNTA(Wedstrijden!AH781:AO781)&lt;&gt;0,2,"")</f>
        <v/>
      </c>
      <c r="CW784" s="16" t="str">
        <f t="shared" si="75"/>
        <v/>
      </c>
      <c r="CX784" s="16" t="str">
        <f>IF(Wedstrijden!AH781="x","BB","")</f>
        <v/>
      </c>
      <c r="CY784" s="16" t="str">
        <f>IF(Wedstrijden!AI781="x","B","")</f>
        <v/>
      </c>
      <c r="CZ784" s="16" t="str">
        <f>IF(Wedstrijden!AJ781="x","L","")</f>
        <v/>
      </c>
      <c r="DA784" s="16" t="str">
        <f>IF(Wedstrijden!AK781="x","M","")</f>
        <v/>
      </c>
      <c r="DB784" s="16" t="str">
        <f>IF(Wedstrijden!AL781="x","Z","")</f>
        <v/>
      </c>
      <c r="DC784" s="16" t="str">
        <f>IF(Wedstrijden!AM781="x","ZZ","")</f>
        <v/>
      </c>
      <c r="DD784" s="16" t="str">
        <f>IF(Wedstrijden!AO781="x","1.40","")</f>
        <v/>
      </c>
      <c r="DE784" s="16" t="str">
        <f>IF(COUNTA(Wedstrijden!BC781:BE781)&lt;&gt;0,6,"")</f>
        <v/>
      </c>
      <c r="DF784" s="16" t="str">
        <f t="shared" si="76"/>
        <v/>
      </c>
      <c r="DG784" s="16" t="str">
        <f>IF(Wedstrijden!BC781="x","L","")</f>
        <v/>
      </c>
      <c r="DH784" s="16" t="str">
        <f>IF(Wedstrijden!BD781="x","M","")</f>
        <v/>
      </c>
      <c r="DI784" s="16" t="str">
        <f>IF(Wedstrijden!BE781="x","Z","")</f>
        <v/>
      </c>
      <c r="DJ784" s="16" t="str">
        <f>IF(Wedstrijden!BF781="x","Z","")</f>
        <v/>
      </c>
      <c r="DK784" s="16" t="str">
        <f>IF(COUNTA(Wedstrijden!BH781:BJ781)&lt;&gt;0,6,"")</f>
        <v/>
      </c>
      <c r="DL784" s="16" t="str">
        <f t="shared" si="77"/>
        <v/>
      </c>
      <c r="DM784" s="16" t="str">
        <f>IF(Wedstrijden!BH781="x","L","")</f>
        <v/>
      </c>
      <c r="DN784" s="16" t="str">
        <f>IF(Wedstrijden!BI781="x","M","")</f>
        <v/>
      </c>
      <c r="DO784" s="16" t="str">
        <f>IF(Wedstrijden!BJ781="x","Z","")</f>
        <v/>
      </c>
      <c r="DP784" s="16" t="str">
        <f>IF(Wedstrijden!BK781="x","Z","")</f>
        <v/>
      </c>
    </row>
    <row r="785" spans="1:120" ht="14.4" x14ac:dyDescent="0.3">
      <c r="A785" s="18">
        <f>Wedstrijden!A782</f>
        <v>0</v>
      </c>
      <c r="B785" s="16" t="str">
        <f>IFERROR(VLOOKUP(Wedstrijden!#REF!,#REF!,2,FALSE),"")</f>
        <v/>
      </c>
      <c r="C785" s="16">
        <f>Wedstrijden!E782</f>
        <v>0</v>
      </c>
      <c r="D785" s="16" t="str">
        <f>IFERROR(VLOOKUP(Wedstrijden!#REF!,#REF!,2,FALSE),"")</f>
        <v/>
      </c>
      <c r="E785" s="16" t="str">
        <f>IFERROR(VLOOKUP(Wedstrijden!#REF!,#REF!,5,FALSE),"")</f>
        <v/>
      </c>
      <c r="F785" s="16" t="e">
        <f>IF(Wedstrijden!#REF!&lt;&gt;"",Wedstrijden!#REF!,"")</f>
        <v>#REF!</v>
      </c>
      <c r="G785" s="16" t="e">
        <f>IF(Wedstrijden!#REF!="Indoor",1,0)</f>
        <v>#REF!</v>
      </c>
      <c r="H785" s="16" t="e">
        <f>Wedstrijden!#REF!</f>
        <v>#REF!</v>
      </c>
      <c r="I785" s="16" t="e">
        <f>IF(Wedstrijden!#REF!="Nee",0,IF(Wedstrijden!#REF!="Ja",1,""))</f>
        <v>#REF!</v>
      </c>
      <c r="J785" s="16" t="e">
        <f>IF(Wedstrijden!#REF!&lt;&gt;"",Wedstrijden!#REF!,"")</f>
        <v>#REF!</v>
      </c>
      <c r="BJ785" s="16" t="str">
        <f>IF(COUNTA(Wedstrijden!T782:AB782)&lt;&gt;0,1,"")</f>
        <v/>
      </c>
      <c r="BK785" s="16" t="str">
        <f t="shared" si="72"/>
        <v/>
      </c>
      <c r="BL785" s="16" t="e">
        <f>IF(Wedstrijden!#REF!="x","AA","")</f>
        <v>#REF!</v>
      </c>
      <c r="BM785" s="16" t="e">
        <f>IF(Wedstrijden!#REF!="x","A","")</f>
        <v>#REF!</v>
      </c>
      <c r="BN785" s="16" t="str">
        <f>IF(Wedstrijden!T782="x","B1","")</f>
        <v/>
      </c>
      <c r="BO785" s="16" t="e">
        <f>IF(Wedstrijden!#REF!="x","BB","")</f>
        <v>#REF!</v>
      </c>
      <c r="BP785" s="16" t="str">
        <f>IF(Wedstrijden!V782="x","B","")</f>
        <v/>
      </c>
      <c r="BQ785" s="16" t="str">
        <f>IF(Wedstrijden!W782="x","L1","")</f>
        <v/>
      </c>
      <c r="BR785" s="16" t="str">
        <f>IF(Wedstrijden!X782="x","L2","")</f>
        <v/>
      </c>
      <c r="BS785" s="16" t="str">
        <f>IF(Wedstrijden!Y782="x","M1","")</f>
        <v/>
      </c>
      <c r="BT785" s="16" t="str">
        <f>IF(Wedstrijden!Z782="x","M2","")</f>
        <v/>
      </c>
      <c r="BU785" s="16" t="str">
        <f>IF(Wedstrijden!AA782="x","Z1","")</f>
        <v/>
      </c>
      <c r="BV785" s="16" t="str">
        <f>IF(Wedstrijden!AB782="x","Z2","")</f>
        <v/>
      </c>
      <c r="BW785" s="16" t="str">
        <f>IF(COUNTA(Wedstrijden!K782:S782)&lt;&gt;0,1,"")</f>
        <v/>
      </c>
      <c r="BX785" s="16" t="str">
        <f t="shared" si="73"/>
        <v/>
      </c>
      <c r="BY785" s="16" t="str">
        <f>IF(Wedstrijden!K782="x","BB","")</f>
        <v/>
      </c>
      <c r="BZ785" s="16" t="str">
        <f>IF(Wedstrijden!L782="x","B","")</f>
        <v/>
      </c>
      <c r="CA785" s="16" t="str">
        <f>IF(Wedstrijden!M782="x","L1","")</f>
        <v/>
      </c>
      <c r="CB785" s="16" t="str">
        <f>IF(Wedstrijden!N782="x","L2","")</f>
        <v/>
      </c>
      <c r="CC785" s="16" t="str">
        <f>IF(Wedstrijden!O782="x","M1","")</f>
        <v/>
      </c>
      <c r="CD785" s="16" t="str">
        <f>IF(Wedstrijden!P782="x","M2","")</f>
        <v/>
      </c>
      <c r="CE785" s="16" t="str">
        <f>IF(Wedstrijden!Q782="x","Z1","")</f>
        <v/>
      </c>
      <c r="CF785" s="16" t="str">
        <f>IF(Wedstrijden!R782="x","Z2","")</f>
        <v/>
      </c>
      <c r="CG785" s="16" t="str">
        <f>IF(Wedstrijden!S782="x","ZZL","")</f>
        <v/>
      </c>
      <c r="CL785" s="16" t="str">
        <f>IF(COUNTA(Wedstrijden!AQ782:BA782)&lt;&gt;0,2,"")</f>
        <v/>
      </c>
      <c r="CM785" s="16" t="str">
        <f t="shared" si="74"/>
        <v/>
      </c>
      <c r="CN785" s="16" t="str">
        <f>IF(Wedstrijden!AQ782="x","AA","")</f>
        <v/>
      </c>
      <c r="CO785" s="16" t="str">
        <f>IF(Wedstrijden!AR782="x","A","")</f>
        <v/>
      </c>
      <c r="CP785" s="16" t="str">
        <f>IF(Wedstrijden!AS782="x","BB","")</f>
        <v/>
      </c>
      <c r="CQ785" s="16" t="str">
        <f>IF(Wedstrijden!AT782="x","B","")</f>
        <v/>
      </c>
      <c r="CR785" s="16" t="str">
        <f>IF(Wedstrijden!AU782="x","L","")</f>
        <v/>
      </c>
      <c r="CS785" s="16" t="str">
        <f>IF(Wedstrijden!AV782="x","M","")</f>
        <v/>
      </c>
      <c r="CT785" s="16" t="str">
        <f>IF(Wedstrijden!AW782="x","Z","")</f>
        <v/>
      </c>
      <c r="CU785" s="16" t="str">
        <f>IF(Wedstrijden!BA782="x","ZZ","")</f>
        <v/>
      </c>
      <c r="CV785" s="16" t="str">
        <f>IF(COUNTA(Wedstrijden!AH782:AO782)&lt;&gt;0,2,"")</f>
        <v/>
      </c>
      <c r="CW785" s="16" t="str">
        <f t="shared" si="75"/>
        <v/>
      </c>
      <c r="CX785" s="16" t="str">
        <f>IF(Wedstrijden!AH782="x","BB","")</f>
        <v/>
      </c>
      <c r="CY785" s="16" t="str">
        <f>IF(Wedstrijden!AI782="x","B","")</f>
        <v/>
      </c>
      <c r="CZ785" s="16" t="str">
        <f>IF(Wedstrijden!AJ782="x","L","")</f>
        <v/>
      </c>
      <c r="DA785" s="16" t="str">
        <f>IF(Wedstrijden!AK782="x","M","")</f>
        <v/>
      </c>
      <c r="DB785" s="16" t="str">
        <f>IF(Wedstrijden!AL782="x","Z","")</f>
        <v/>
      </c>
      <c r="DC785" s="16" t="str">
        <f>IF(Wedstrijden!AM782="x","ZZ","")</f>
        <v/>
      </c>
      <c r="DD785" s="16" t="str">
        <f>IF(Wedstrijden!AO782="x","1.40","")</f>
        <v/>
      </c>
      <c r="DE785" s="16" t="str">
        <f>IF(COUNTA(Wedstrijden!BC782:BE782)&lt;&gt;0,6,"")</f>
        <v/>
      </c>
      <c r="DF785" s="16" t="str">
        <f t="shared" si="76"/>
        <v/>
      </c>
      <c r="DG785" s="16" t="str">
        <f>IF(Wedstrijden!BC782="x","L","")</f>
        <v/>
      </c>
      <c r="DH785" s="16" t="str">
        <f>IF(Wedstrijden!BD782="x","M","")</f>
        <v/>
      </c>
      <c r="DI785" s="16" t="str">
        <f>IF(Wedstrijden!BE782="x","Z","")</f>
        <v/>
      </c>
      <c r="DJ785" s="16" t="str">
        <f>IF(Wedstrijden!BF782="x","Z","")</f>
        <v/>
      </c>
      <c r="DK785" s="16" t="str">
        <f>IF(COUNTA(Wedstrijden!BH782:BJ782)&lt;&gt;0,6,"")</f>
        <v/>
      </c>
      <c r="DL785" s="16" t="str">
        <f t="shared" si="77"/>
        <v/>
      </c>
      <c r="DM785" s="16" t="str">
        <f>IF(Wedstrijden!BH782="x","L","")</f>
        <v/>
      </c>
      <c r="DN785" s="16" t="str">
        <f>IF(Wedstrijden!BI782="x","M","")</f>
        <v/>
      </c>
      <c r="DO785" s="16" t="str">
        <f>IF(Wedstrijden!BJ782="x","Z","")</f>
        <v/>
      </c>
      <c r="DP785" s="16" t="str">
        <f>IF(Wedstrijden!BK782="x","Z","")</f>
        <v/>
      </c>
    </row>
    <row r="786" spans="1:120" ht="14.4" x14ac:dyDescent="0.3">
      <c r="A786" s="18">
        <f>Wedstrijden!A783</f>
        <v>0</v>
      </c>
      <c r="B786" s="16" t="str">
        <f>IFERROR(VLOOKUP(Wedstrijden!#REF!,#REF!,2,FALSE),"")</f>
        <v/>
      </c>
      <c r="C786" s="16">
        <f>Wedstrijden!E783</f>
        <v>0</v>
      </c>
      <c r="D786" s="16" t="str">
        <f>IFERROR(VLOOKUP(Wedstrijden!#REF!,#REF!,2,FALSE),"")</f>
        <v/>
      </c>
      <c r="E786" s="16" t="str">
        <f>IFERROR(VLOOKUP(Wedstrijden!#REF!,#REF!,5,FALSE),"")</f>
        <v/>
      </c>
      <c r="F786" s="16" t="e">
        <f>IF(Wedstrijden!#REF!&lt;&gt;"",Wedstrijden!#REF!,"")</f>
        <v>#REF!</v>
      </c>
      <c r="G786" s="16" t="e">
        <f>IF(Wedstrijden!#REF!="Indoor",1,0)</f>
        <v>#REF!</v>
      </c>
      <c r="H786" s="16" t="e">
        <f>Wedstrijden!#REF!</f>
        <v>#REF!</v>
      </c>
      <c r="I786" s="16" t="e">
        <f>IF(Wedstrijden!#REF!="Nee",0,IF(Wedstrijden!#REF!="Ja",1,""))</f>
        <v>#REF!</v>
      </c>
      <c r="J786" s="16" t="e">
        <f>IF(Wedstrijden!#REF!&lt;&gt;"",Wedstrijden!#REF!,"")</f>
        <v>#REF!</v>
      </c>
      <c r="BJ786" s="16" t="str">
        <f>IF(COUNTA(Wedstrijden!T783:AB783)&lt;&gt;0,1,"")</f>
        <v/>
      </c>
      <c r="BK786" s="16" t="str">
        <f t="shared" si="72"/>
        <v/>
      </c>
      <c r="BL786" s="16" t="e">
        <f>IF(Wedstrijden!#REF!="x","AA","")</f>
        <v>#REF!</v>
      </c>
      <c r="BM786" s="16" t="e">
        <f>IF(Wedstrijden!#REF!="x","A","")</f>
        <v>#REF!</v>
      </c>
      <c r="BN786" s="16" t="str">
        <f>IF(Wedstrijden!T783="x","B1","")</f>
        <v/>
      </c>
      <c r="BO786" s="16" t="e">
        <f>IF(Wedstrijden!#REF!="x","BB","")</f>
        <v>#REF!</v>
      </c>
      <c r="BP786" s="16" t="str">
        <f>IF(Wedstrijden!V783="x","B","")</f>
        <v/>
      </c>
      <c r="BQ786" s="16" t="str">
        <f>IF(Wedstrijden!W783="x","L1","")</f>
        <v/>
      </c>
      <c r="BR786" s="16" t="str">
        <f>IF(Wedstrijden!X783="x","L2","")</f>
        <v/>
      </c>
      <c r="BS786" s="16" t="str">
        <f>IF(Wedstrijden!Y783="x","M1","")</f>
        <v/>
      </c>
      <c r="BT786" s="16" t="str">
        <f>IF(Wedstrijden!Z783="x","M2","")</f>
        <v/>
      </c>
      <c r="BU786" s="16" t="str">
        <f>IF(Wedstrijden!AA783="x","Z1","")</f>
        <v/>
      </c>
      <c r="BV786" s="16" t="str">
        <f>IF(Wedstrijden!AB783="x","Z2","")</f>
        <v/>
      </c>
      <c r="BW786" s="16" t="str">
        <f>IF(COUNTA(Wedstrijden!K783:S783)&lt;&gt;0,1,"")</f>
        <v/>
      </c>
      <c r="BX786" s="16" t="str">
        <f t="shared" si="73"/>
        <v/>
      </c>
      <c r="BY786" s="16" t="str">
        <f>IF(Wedstrijden!K783="x","BB","")</f>
        <v/>
      </c>
      <c r="BZ786" s="16" t="str">
        <f>IF(Wedstrijden!L783="x","B","")</f>
        <v/>
      </c>
      <c r="CA786" s="16" t="str">
        <f>IF(Wedstrijden!M783="x","L1","")</f>
        <v/>
      </c>
      <c r="CB786" s="16" t="str">
        <f>IF(Wedstrijden!N783="x","L2","")</f>
        <v/>
      </c>
      <c r="CC786" s="16" t="str">
        <f>IF(Wedstrijden!O783="x","M1","")</f>
        <v/>
      </c>
      <c r="CD786" s="16" t="str">
        <f>IF(Wedstrijden!P783="x","M2","")</f>
        <v/>
      </c>
      <c r="CE786" s="16" t="str">
        <f>IF(Wedstrijden!Q783="x","Z1","")</f>
        <v/>
      </c>
      <c r="CF786" s="16" t="str">
        <f>IF(Wedstrijden!R783="x","Z2","")</f>
        <v/>
      </c>
      <c r="CG786" s="16" t="str">
        <f>IF(Wedstrijden!S783="x","ZZL","")</f>
        <v/>
      </c>
      <c r="CL786" s="16" t="str">
        <f>IF(COUNTA(Wedstrijden!AQ783:BA783)&lt;&gt;0,2,"")</f>
        <v/>
      </c>
      <c r="CM786" s="16" t="str">
        <f t="shared" si="74"/>
        <v/>
      </c>
      <c r="CN786" s="16" t="str">
        <f>IF(Wedstrijden!AQ783="x","AA","")</f>
        <v/>
      </c>
      <c r="CO786" s="16" t="str">
        <f>IF(Wedstrijden!AR783="x","A","")</f>
        <v/>
      </c>
      <c r="CP786" s="16" t="str">
        <f>IF(Wedstrijden!AS783="x","BB","")</f>
        <v/>
      </c>
      <c r="CQ786" s="16" t="str">
        <f>IF(Wedstrijden!AT783="x","B","")</f>
        <v/>
      </c>
      <c r="CR786" s="16" t="str">
        <f>IF(Wedstrijden!AU783="x","L","")</f>
        <v/>
      </c>
      <c r="CS786" s="16" t="str">
        <f>IF(Wedstrijden!AV783="x","M","")</f>
        <v/>
      </c>
      <c r="CT786" s="16" t="str">
        <f>IF(Wedstrijden!AW783="x","Z","")</f>
        <v/>
      </c>
      <c r="CU786" s="16" t="str">
        <f>IF(Wedstrijden!BA783="x","ZZ","")</f>
        <v/>
      </c>
      <c r="CV786" s="16" t="str">
        <f>IF(COUNTA(Wedstrijden!AH783:AO783)&lt;&gt;0,2,"")</f>
        <v/>
      </c>
      <c r="CW786" s="16" t="str">
        <f t="shared" si="75"/>
        <v/>
      </c>
      <c r="CX786" s="16" t="str">
        <f>IF(Wedstrijden!AH783="x","BB","")</f>
        <v/>
      </c>
      <c r="CY786" s="16" t="str">
        <f>IF(Wedstrijden!AI783="x","B","")</f>
        <v/>
      </c>
      <c r="CZ786" s="16" t="str">
        <f>IF(Wedstrijden!AJ783="x","L","")</f>
        <v/>
      </c>
      <c r="DA786" s="16" t="str">
        <f>IF(Wedstrijden!AK783="x","M","")</f>
        <v/>
      </c>
      <c r="DB786" s="16" t="str">
        <f>IF(Wedstrijden!AL783="x","Z","")</f>
        <v/>
      </c>
      <c r="DC786" s="16" t="str">
        <f>IF(Wedstrijden!AM783="x","ZZ","")</f>
        <v/>
      </c>
      <c r="DD786" s="16" t="str">
        <f>IF(Wedstrijden!AO783="x","1.40","")</f>
        <v/>
      </c>
      <c r="DE786" s="16" t="str">
        <f>IF(COUNTA(Wedstrijden!BC783:BE783)&lt;&gt;0,6,"")</f>
        <v/>
      </c>
      <c r="DF786" s="16" t="str">
        <f t="shared" si="76"/>
        <v/>
      </c>
      <c r="DG786" s="16" t="str">
        <f>IF(Wedstrijden!BC783="x","L","")</f>
        <v/>
      </c>
      <c r="DH786" s="16" t="str">
        <f>IF(Wedstrijden!BD783="x","M","")</f>
        <v/>
      </c>
      <c r="DI786" s="16" t="str">
        <f>IF(Wedstrijden!BE783="x","Z","")</f>
        <v/>
      </c>
      <c r="DJ786" s="16" t="str">
        <f>IF(Wedstrijden!BF783="x","Z","")</f>
        <v/>
      </c>
      <c r="DK786" s="16" t="str">
        <f>IF(COUNTA(Wedstrijden!BH783:BJ783)&lt;&gt;0,6,"")</f>
        <v/>
      </c>
      <c r="DL786" s="16" t="str">
        <f t="shared" si="77"/>
        <v/>
      </c>
      <c r="DM786" s="16" t="str">
        <f>IF(Wedstrijden!BH783="x","L","")</f>
        <v/>
      </c>
      <c r="DN786" s="16" t="str">
        <f>IF(Wedstrijden!BI783="x","M","")</f>
        <v/>
      </c>
      <c r="DO786" s="16" t="str">
        <f>IF(Wedstrijden!BJ783="x","Z","")</f>
        <v/>
      </c>
      <c r="DP786" s="16" t="str">
        <f>IF(Wedstrijden!BK783="x","Z","")</f>
        <v/>
      </c>
    </row>
    <row r="787" spans="1:120" ht="14.4" x14ac:dyDescent="0.3">
      <c r="A787" s="18">
        <f>Wedstrijden!A784</f>
        <v>0</v>
      </c>
      <c r="B787" s="16" t="str">
        <f>IFERROR(VLOOKUP(Wedstrijden!#REF!,#REF!,2,FALSE),"")</f>
        <v/>
      </c>
      <c r="C787" s="16">
        <f>Wedstrijden!E784</f>
        <v>0</v>
      </c>
      <c r="D787" s="16" t="str">
        <f>IFERROR(VLOOKUP(Wedstrijden!#REF!,#REF!,2,FALSE),"")</f>
        <v/>
      </c>
      <c r="E787" s="16" t="str">
        <f>IFERROR(VLOOKUP(Wedstrijden!#REF!,#REF!,5,FALSE),"")</f>
        <v/>
      </c>
      <c r="F787" s="16" t="e">
        <f>IF(Wedstrijden!#REF!&lt;&gt;"",Wedstrijden!#REF!,"")</f>
        <v>#REF!</v>
      </c>
      <c r="G787" s="16" t="e">
        <f>IF(Wedstrijden!#REF!="Indoor",1,0)</f>
        <v>#REF!</v>
      </c>
      <c r="H787" s="16" t="e">
        <f>Wedstrijden!#REF!</f>
        <v>#REF!</v>
      </c>
      <c r="I787" s="16" t="e">
        <f>IF(Wedstrijden!#REF!="Nee",0,IF(Wedstrijden!#REF!="Ja",1,""))</f>
        <v>#REF!</v>
      </c>
      <c r="J787" s="16" t="e">
        <f>IF(Wedstrijden!#REF!&lt;&gt;"",Wedstrijden!#REF!,"")</f>
        <v>#REF!</v>
      </c>
      <c r="BJ787" s="16" t="str">
        <f>IF(COUNTA(Wedstrijden!T784:AB784)&lt;&gt;0,1,"")</f>
        <v/>
      </c>
      <c r="BK787" s="16" t="str">
        <f t="shared" si="72"/>
        <v/>
      </c>
      <c r="BL787" s="16" t="e">
        <f>IF(Wedstrijden!#REF!="x","AA","")</f>
        <v>#REF!</v>
      </c>
      <c r="BM787" s="16" t="e">
        <f>IF(Wedstrijden!#REF!="x","A","")</f>
        <v>#REF!</v>
      </c>
      <c r="BN787" s="16" t="str">
        <f>IF(Wedstrijden!T784="x","B1","")</f>
        <v/>
      </c>
      <c r="BO787" s="16" t="e">
        <f>IF(Wedstrijden!#REF!="x","BB","")</f>
        <v>#REF!</v>
      </c>
      <c r="BP787" s="16" t="str">
        <f>IF(Wedstrijden!V784="x","B","")</f>
        <v/>
      </c>
      <c r="BQ787" s="16" t="str">
        <f>IF(Wedstrijden!W784="x","L1","")</f>
        <v/>
      </c>
      <c r="BR787" s="16" t="str">
        <f>IF(Wedstrijden!X784="x","L2","")</f>
        <v/>
      </c>
      <c r="BS787" s="16" t="str">
        <f>IF(Wedstrijden!Y784="x","M1","")</f>
        <v/>
      </c>
      <c r="BT787" s="16" t="str">
        <f>IF(Wedstrijden!Z784="x","M2","")</f>
        <v/>
      </c>
      <c r="BU787" s="16" t="str">
        <f>IF(Wedstrijden!AA784="x","Z1","")</f>
        <v/>
      </c>
      <c r="BV787" s="16" t="str">
        <f>IF(Wedstrijden!AB784="x","Z2","")</f>
        <v/>
      </c>
      <c r="BW787" s="16" t="str">
        <f>IF(COUNTA(Wedstrijden!K784:S784)&lt;&gt;0,1,"")</f>
        <v/>
      </c>
      <c r="BX787" s="16" t="str">
        <f t="shared" si="73"/>
        <v/>
      </c>
      <c r="BY787" s="16" t="str">
        <f>IF(Wedstrijden!K784="x","BB","")</f>
        <v/>
      </c>
      <c r="BZ787" s="16" t="str">
        <f>IF(Wedstrijden!L784="x","B","")</f>
        <v/>
      </c>
      <c r="CA787" s="16" t="str">
        <f>IF(Wedstrijden!M784="x","L1","")</f>
        <v/>
      </c>
      <c r="CB787" s="16" t="str">
        <f>IF(Wedstrijden!N784="x","L2","")</f>
        <v/>
      </c>
      <c r="CC787" s="16" t="str">
        <f>IF(Wedstrijden!O784="x","M1","")</f>
        <v/>
      </c>
      <c r="CD787" s="16" t="str">
        <f>IF(Wedstrijden!P784="x","M2","")</f>
        <v/>
      </c>
      <c r="CE787" s="16" t="str">
        <f>IF(Wedstrijden!Q784="x","Z1","")</f>
        <v/>
      </c>
      <c r="CF787" s="16" t="str">
        <f>IF(Wedstrijden!R784="x","Z2","")</f>
        <v/>
      </c>
      <c r="CG787" s="16" t="str">
        <f>IF(Wedstrijden!S784="x","ZZL","")</f>
        <v/>
      </c>
      <c r="CL787" s="16" t="str">
        <f>IF(COUNTA(Wedstrijden!AQ784:BA784)&lt;&gt;0,2,"")</f>
        <v/>
      </c>
      <c r="CM787" s="16" t="str">
        <f t="shared" si="74"/>
        <v/>
      </c>
      <c r="CN787" s="16" t="str">
        <f>IF(Wedstrijden!AQ784="x","AA","")</f>
        <v/>
      </c>
      <c r="CO787" s="16" t="str">
        <f>IF(Wedstrijden!AR784="x","A","")</f>
        <v/>
      </c>
      <c r="CP787" s="16" t="str">
        <f>IF(Wedstrijden!AS784="x","BB","")</f>
        <v/>
      </c>
      <c r="CQ787" s="16" t="str">
        <f>IF(Wedstrijden!AT784="x","B","")</f>
        <v/>
      </c>
      <c r="CR787" s="16" t="str">
        <f>IF(Wedstrijden!AU784="x","L","")</f>
        <v/>
      </c>
      <c r="CS787" s="16" t="str">
        <f>IF(Wedstrijden!AV784="x","M","")</f>
        <v/>
      </c>
      <c r="CT787" s="16" t="str">
        <f>IF(Wedstrijden!AW784="x","Z","")</f>
        <v/>
      </c>
      <c r="CU787" s="16" t="str">
        <f>IF(Wedstrijden!BA784="x","ZZ","")</f>
        <v/>
      </c>
      <c r="CV787" s="16" t="str">
        <f>IF(COUNTA(Wedstrijden!AH784:AO784)&lt;&gt;0,2,"")</f>
        <v/>
      </c>
      <c r="CW787" s="16" t="str">
        <f t="shared" si="75"/>
        <v/>
      </c>
      <c r="CX787" s="16" t="str">
        <f>IF(Wedstrijden!AH784="x","BB","")</f>
        <v/>
      </c>
      <c r="CY787" s="16" t="str">
        <f>IF(Wedstrijden!AI784="x","B","")</f>
        <v/>
      </c>
      <c r="CZ787" s="16" t="str">
        <f>IF(Wedstrijden!AJ784="x","L","")</f>
        <v/>
      </c>
      <c r="DA787" s="16" t="str">
        <f>IF(Wedstrijden!AK784="x","M","")</f>
        <v/>
      </c>
      <c r="DB787" s="16" t="str">
        <f>IF(Wedstrijden!AL784="x","Z","")</f>
        <v/>
      </c>
      <c r="DC787" s="16" t="str">
        <f>IF(Wedstrijden!AM784="x","ZZ","")</f>
        <v/>
      </c>
      <c r="DD787" s="16" t="str">
        <f>IF(Wedstrijden!AO784="x","1.40","")</f>
        <v/>
      </c>
      <c r="DE787" s="16" t="str">
        <f>IF(COUNTA(Wedstrijden!BC784:BE784)&lt;&gt;0,6,"")</f>
        <v/>
      </c>
      <c r="DF787" s="16" t="str">
        <f t="shared" si="76"/>
        <v/>
      </c>
      <c r="DG787" s="16" t="str">
        <f>IF(Wedstrijden!BC784="x","L","")</f>
        <v/>
      </c>
      <c r="DH787" s="16" t="str">
        <f>IF(Wedstrijden!BD784="x","M","")</f>
        <v/>
      </c>
      <c r="DI787" s="16" t="str">
        <f>IF(Wedstrijden!BE784="x","Z","")</f>
        <v/>
      </c>
      <c r="DJ787" s="16" t="str">
        <f>IF(Wedstrijden!BF784="x","Z","")</f>
        <v/>
      </c>
      <c r="DK787" s="16" t="str">
        <f>IF(COUNTA(Wedstrijden!BH784:BJ784)&lt;&gt;0,6,"")</f>
        <v/>
      </c>
      <c r="DL787" s="16" t="str">
        <f t="shared" si="77"/>
        <v/>
      </c>
      <c r="DM787" s="16" t="str">
        <f>IF(Wedstrijden!BH784="x","L","")</f>
        <v/>
      </c>
      <c r="DN787" s="16" t="str">
        <f>IF(Wedstrijden!BI784="x","M","")</f>
        <v/>
      </c>
      <c r="DO787" s="16" t="str">
        <f>IF(Wedstrijden!BJ784="x","Z","")</f>
        <v/>
      </c>
      <c r="DP787" s="16" t="str">
        <f>IF(Wedstrijden!BK784="x","Z","")</f>
        <v/>
      </c>
    </row>
    <row r="788" spans="1:120" ht="14.4" x14ac:dyDescent="0.3">
      <c r="A788" s="18">
        <f>Wedstrijden!A785</f>
        <v>0</v>
      </c>
      <c r="B788" s="16" t="str">
        <f>IFERROR(VLOOKUP(Wedstrijden!#REF!,#REF!,2,FALSE),"")</f>
        <v/>
      </c>
      <c r="C788" s="16">
        <f>Wedstrijden!E785</f>
        <v>0</v>
      </c>
      <c r="D788" s="16" t="str">
        <f>IFERROR(VLOOKUP(Wedstrijden!#REF!,#REF!,2,FALSE),"")</f>
        <v/>
      </c>
      <c r="E788" s="16" t="str">
        <f>IFERROR(VLOOKUP(Wedstrijden!#REF!,#REF!,5,FALSE),"")</f>
        <v/>
      </c>
      <c r="F788" s="16" t="e">
        <f>IF(Wedstrijden!#REF!&lt;&gt;"",Wedstrijden!#REF!,"")</f>
        <v>#REF!</v>
      </c>
      <c r="G788" s="16" t="e">
        <f>IF(Wedstrijden!#REF!="Indoor",1,0)</f>
        <v>#REF!</v>
      </c>
      <c r="H788" s="16" t="e">
        <f>Wedstrijden!#REF!</f>
        <v>#REF!</v>
      </c>
      <c r="I788" s="16" t="e">
        <f>IF(Wedstrijden!#REF!="Nee",0,IF(Wedstrijden!#REF!="Ja",1,""))</f>
        <v>#REF!</v>
      </c>
      <c r="J788" s="16" t="e">
        <f>IF(Wedstrijden!#REF!&lt;&gt;"",Wedstrijden!#REF!,"")</f>
        <v>#REF!</v>
      </c>
      <c r="BJ788" s="16" t="str">
        <f>IF(COUNTA(Wedstrijden!T785:AB785)&lt;&gt;0,1,"")</f>
        <v/>
      </c>
      <c r="BK788" s="16" t="str">
        <f t="shared" si="72"/>
        <v/>
      </c>
      <c r="BL788" s="16" t="e">
        <f>IF(Wedstrijden!#REF!="x","AA","")</f>
        <v>#REF!</v>
      </c>
      <c r="BM788" s="16" t="e">
        <f>IF(Wedstrijden!#REF!="x","A","")</f>
        <v>#REF!</v>
      </c>
      <c r="BN788" s="16" t="str">
        <f>IF(Wedstrijden!T785="x","B1","")</f>
        <v/>
      </c>
      <c r="BO788" s="16" t="e">
        <f>IF(Wedstrijden!#REF!="x","BB","")</f>
        <v>#REF!</v>
      </c>
      <c r="BP788" s="16" t="str">
        <f>IF(Wedstrijden!V785="x","B","")</f>
        <v/>
      </c>
      <c r="BQ788" s="16" t="str">
        <f>IF(Wedstrijden!W785="x","L1","")</f>
        <v/>
      </c>
      <c r="BR788" s="16" t="str">
        <f>IF(Wedstrijden!X785="x","L2","")</f>
        <v/>
      </c>
      <c r="BS788" s="16" t="str">
        <f>IF(Wedstrijden!Y785="x","M1","")</f>
        <v/>
      </c>
      <c r="BT788" s="16" t="str">
        <f>IF(Wedstrijden!Z785="x","M2","")</f>
        <v/>
      </c>
      <c r="BU788" s="16" t="str">
        <f>IF(Wedstrijden!AA785="x","Z1","")</f>
        <v/>
      </c>
      <c r="BV788" s="16" t="str">
        <f>IF(Wedstrijden!AB785="x","Z2","")</f>
        <v/>
      </c>
      <c r="BW788" s="16" t="str">
        <f>IF(COUNTA(Wedstrijden!K785:S785)&lt;&gt;0,1,"")</f>
        <v/>
      </c>
      <c r="BX788" s="16" t="str">
        <f t="shared" si="73"/>
        <v/>
      </c>
      <c r="BY788" s="16" t="str">
        <f>IF(Wedstrijden!K785="x","BB","")</f>
        <v/>
      </c>
      <c r="BZ788" s="16" t="str">
        <f>IF(Wedstrijden!L785="x","B","")</f>
        <v/>
      </c>
      <c r="CA788" s="16" t="str">
        <f>IF(Wedstrijden!M785="x","L1","")</f>
        <v/>
      </c>
      <c r="CB788" s="16" t="str">
        <f>IF(Wedstrijden!N785="x","L2","")</f>
        <v/>
      </c>
      <c r="CC788" s="16" t="str">
        <f>IF(Wedstrijden!O785="x","M1","")</f>
        <v/>
      </c>
      <c r="CD788" s="16" t="str">
        <f>IF(Wedstrijden!P785="x","M2","")</f>
        <v/>
      </c>
      <c r="CE788" s="16" t="str">
        <f>IF(Wedstrijden!Q785="x","Z1","")</f>
        <v/>
      </c>
      <c r="CF788" s="16" t="str">
        <f>IF(Wedstrijden!R785="x","Z2","")</f>
        <v/>
      </c>
      <c r="CG788" s="16" t="str">
        <f>IF(Wedstrijden!S785="x","ZZL","")</f>
        <v/>
      </c>
      <c r="CL788" s="16" t="str">
        <f>IF(COUNTA(Wedstrijden!AQ785:BA785)&lt;&gt;0,2,"")</f>
        <v/>
      </c>
      <c r="CM788" s="16" t="str">
        <f t="shared" si="74"/>
        <v/>
      </c>
      <c r="CN788" s="16" t="str">
        <f>IF(Wedstrijden!AQ785="x","AA","")</f>
        <v/>
      </c>
      <c r="CO788" s="16" t="str">
        <f>IF(Wedstrijden!AR785="x","A","")</f>
        <v/>
      </c>
      <c r="CP788" s="16" t="str">
        <f>IF(Wedstrijden!AS785="x","BB","")</f>
        <v/>
      </c>
      <c r="CQ788" s="16" t="str">
        <f>IF(Wedstrijden!AT785="x","B","")</f>
        <v/>
      </c>
      <c r="CR788" s="16" t="str">
        <f>IF(Wedstrijden!AU785="x","L","")</f>
        <v/>
      </c>
      <c r="CS788" s="16" t="str">
        <f>IF(Wedstrijden!AV785="x","M","")</f>
        <v/>
      </c>
      <c r="CT788" s="16" t="str">
        <f>IF(Wedstrijden!AW785="x","Z","")</f>
        <v/>
      </c>
      <c r="CU788" s="16" t="str">
        <f>IF(Wedstrijden!BA785="x","ZZ","")</f>
        <v/>
      </c>
      <c r="CV788" s="16" t="str">
        <f>IF(COUNTA(Wedstrijden!AH785:AO785)&lt;&gt;0,2,"")</f>
        <v/>
      </c>
      <c r="CW788" s="16" t="str">
        <f t="shared" si="75"/>
        <v/>
      </c>
      <c r="CX788" s="16" t="str">
        <f>IF(Wedstrijden!AH785="x","BB","")</f>
        <v/>
      </c>
      <c r="CY788" s="16" t="str">
        <f>IF(Wedstrijden!AI785="x","B","")</f>
        <v/>
      </c>
      <c r="CZ788" s="16" t="str">
        <f>IF(Wedstrijden!AJ785="x","L","")</f>
        <v/>
      </c>
      <c r="DA788" s="16" t="str">
        <f>IF(Wedstrijden!AK785="x","M","")</f>
        <v/>
      </c>
      <c r="DB788" s="16" t="str">
        <f>IF(Wedstrijden!AL785="x","Z","")</f>
        <v/>
      </c>
      <c r="DC788" s="16" t="str">
        <f>IF(Wedstrijden!AM785="x","ZZ","")</f>
        <v/>
      </c>
      <c r="DD788" s="16" t="str">
        <f>IF(Wedstrijden!AO785="x","1.40","")</f>
        <v/>
      </c>
      <c r="DE788" s="16" t="str">
        <f>IF(COUNTA(Wedstrijden!BC785:BE785)&lt;&gt;0,6,"")</f>
        <v/>
      </c>
      <c r="DF788" s="16" t="str">
        <f t="shared" si="76"/>
        <v/>
      </c>
      <c r="DG788" s="16" t="str">
        <f>IF(Wedstrijden!BC785="x","L","")</f>
        <v/>
      </c>
      <c r="DH788" s="16" t="str">
        <f>IF(Wedstrijden!BD785="x","M","")</f>
        <v/>
      </c>
      <c r="DI788" s="16" t="str">
        <f>IF(Wedstrijden!BE785="x","Z","")</f>
        <v/>
      </c>
      <c r="DJ788" s="16" t="str">
        <f>IF(Wedstrijden!BF785="x","Z","")</f>
        <v/>
      </c>
      <c r="DK788" s="16" t="str">
        <f>IF(COUNTA(Wedstrijden!BH785:BJ785)&lt;&gt;0,6,"")</f>
        <v/>
      </c>
      <c r="DL788" s="16" t="str">
        <f t="shared" si="77"/>
        <v/>
      </c>
      <c r="DM788" s="16" t="str">
        <f>IF(Wedstrijden!BH785="x","L","")</f>
        <v/>
      </c>
      <c r="DN788" s="16" t="str">
        <f>IF(Wedstrijden!BI785="x","M","")</f>
        <v/>
      </c>
      <c r="DO788" s="16" t="str">
        <f>IF(Wedstrijden!BJ785="x","Z","")</f>
        <v/>
      </c>
      <c r="DP788" s="16" t="str">
        <f>IF(Wedstrijden!BK785="x","Z","")</f>
        <v/>
      </c>
    </row>
    <row r="789" spans="1:120" ht="14.4" x14ac:dyDescent="0.3">
      <c r="A789" s="18">
        <f>Wedstrijden!A786</f>
        <v>0</v>
      </c>
      <c r="B789" s="16" t="str">
        <f>IFERROR(VLOOKUP(Wedstrijden!#REF!,#REF!,2,FALSE),"")</f>
        <v/>
      </c>
      <c r="C789" s="16">
        <f>Wedstrijden!E786</f>
        <v>0</v>
      </c>
      <c r="D789" s="16" t="str">
        <f>IFERROR(VLOOKUP(Wedstrijden!#REF!,#REF!,2,FALSE),"")</f>
        <v/>
      </c>
      <c r="E789" s="16" t="str">
        <f>IFERROR(VLOOKUP(Wedstrijden!#REF!,#REF!,5,FALSE),"")</f>
        <v/>
      </c>
      <c r="F789" s="16" t="e">
        <f>IF(Wedstrijden!#REF!&lt;&gt;"",Wedstrijden!#REF!,"")</f>
        <v>#REF!</v>
      </c>
      <c r="G789" s="16" t="e">
        <f>IF(Wedstrijden!#REF!="Indoor",1,0)</f>
        <v>#REF!</v>
      </c>
      <c r="H789" s="16" t="e">
        <f>Wedstrijden!#REF!</f>
        <v>#REF!</v>
      </c>
      <c r="I789" s="16" t="e">
        <f>IF(Wedstrijden!#REF!="Nee",0,IF(Wedstrijden!#REF!="Ja",1,""))</f>
        <v>#REF!</v>
      </c>
      <c r="J789" s="16" t="e">
        <f>IF(Wedstrijden!#REF!&lt;&gt;"",Wedstrijden!#REF!,"")</f>
        <v>#REF!</v>
      </c>
      <c r="BJ789" s="16" t="str">
        <f>IF(COUNTA(Wedstrijden!T786:AB786)&lt;&gt;0,1,"")</f>
        <v/>
      </c>
      <c r="BK789" s="16" t="str">
        <f t="shared" si="72"/>
        <v/>
      </c>
      <c r="BL789" s="16" t="e">
        <f>IF(Wedstrijden!#REF!="x","AA","")</f>
        <v>#REF!</v>
      </c>
      <c r="BM789" s="16" t="e">
        <f>IF(Wedstrijden!#REF!="x","A","")</f>
        <v>#REF!</v>
      </c>
      <c r="BN789" s="16" t="str">
        <f>IF(Wedstrijden!T786="x","B1","")</f>
        <v/>
      </c>
      <c r="BO789" s="16" t="e">
        <f>IF(Wedstrijden!#REF!="x","BB","")</f>
        <v>#REF!</v>
      </c>
      <c r="BP789" s="16" t="str">
        <f>IF(Wedstrijden!V786="x","B","")</f>
        <v/>
      </c>
      <c r="BQ789" s="16" t="str">
        <f>IF(Wedstrijden!W786="x","L1","")</f>
        <v/>
      </c>
      <c r="BR789" s="16" t="str">
        <f>IF(Wedstrijden!X786="x","L2","")</f>
        <v/>
      </c>
      <c r="BS789" s="16" t="str">
        <f>IF(Wedstrijden!Y786="x","M1","")</f>
        <v/>
      </c>
      <c r="BT789" s="16" t="str">
        <f>IF(Wedstrijden!Z786="x","M2","")</f>
        <v/>
      </c>
      <c r="BU789" s="16" t="str">
        <f>IF(Wedstrijden!AA786="x","Z1","")</f>
        <v/>
      </c>
      <c r="BV789" s="16" t="str">
        <f>IF(Wedstrijden!AB786="x","Z2","")</f>
        <v/>
      </c>
      <c r="BW789" s="16" t="str">
        <f>IF(COUNTA(Wedstrijden!K786:S786)&lt;&gt;0,1,"")</f>
        <v/>
      </c>
      <c r="BX789" s="16" t="str">
        <f t="shared" si="73"/>
        <v/>
      </c>
      <c r="BY789" s="16" t="str">
        <f>IF(Wedstrijden!K786="x","BB","")</f>
        <v/>
      </c>
      <c r="BZ789" s="16" t="str">
        <f>IF(Wedstrijden!L786="x","B","")</f>
        <v/>
      </c>
      <c r="CA789" s="16" t="str">
        <f>IF(Wedstrijden!M786="x","L1","")</f>
        <v/>
      </c>
      <c r="CB789" s="16" t="str">
        <f>IF(Wedstrijden!N786="x","L2","")</f>
        <v/>
      </c>
      <c r="CC789" s="16" t="str">
        <f>IF(Wedstrijden!O786="x","M1","")</f>
        <v/>
      </c>
      <c r="CD789" s="16" t="str">
        <f>IF(Wedstrijden!P786="x","M2","")</f>
        <v/>
      </c>
      <c r="CE789" s="16" t="str">
        <f>IF(Wedstrijden!Q786="x","Z1","")</f>
        <v/>
      </c>
      <c r="CF789" s="16" t="str">
        <f>IF(Wedstrijden!R786="x","Z2","")</f>
        <v/>
      </c>
      <c r="CG789" s="16" t="str">
        <f>IF(Wedstrijden!S786="x","ZZL","")</f>
        <v/>
      </c>
      <c r="CL789" s="16" t="str">
        <f>IF(COUNTA(Wedstrijden!AQ786:BA786)&lt;&gt;0,2,"")</f>
        <v/>
      </c>
      <c r="CM789" s="16" t="str">
        <f t="shared" si="74"/>
        <v/>
      </c>
      <c r="CN789" s="16" t="str">
        <f>IF(Wedstrijden!AQ786="x","AA","")</f>
        <v/>
      </c>
      <c r="CO789" s="16" t="str">
        <f>IF(Wedstrijden!AR786="x","A","")</f>
        <v/>
      </c>
      <c r="CP789" s="16" t="str">
        <f>IF(Wedstrijden!AS786="x","BB","")</f>
        <v/>
      </c>
      <c r="CQ789" s="16" t="str">
        <f>IF(Wedstrijden!AT786="x","B","")</f>
        <v/>
      </c>
      <c r="CR789" s="16" t="str">
        <f>IF(Wedstrijden!AU786="x","L","")</f>
        <v/>
      </c>
      <c r="CS789" s="16" t="str">
        <f>IF(Wedstrijden!AV786="x","M","")</f>
        <v/>
      </c>
      <c r="CT789" s="16" t="str">
        <f>IF(Wedstrijden!AW786="x","Z","")</f>
        <v/>
      </c>
      <c r="CU789" s="16" t="str">
        <f>IF(Wedstrijden!BA786="x","ZZ","")</f>
        <v/>
      </c>
      <c r="CV789" s="16" t="str">
        <f>IF(COUNTA(Wedstrijden!AH786:AO786)&lt;&gt;0,2,"")</f>
        <v/>
      </c>
      <c r="CW789" s="16" t="str">
        <f t="shared" si="75"/>
        <v/>
      </c>
      <c r="CX789" s="16" t="str">
        <f>IF(Wedstrijden!AH786="x","BB","")</f>
        <v/>
      </c>
      <c r="CY789" s="16" t="str">
        <f>IF(Wedstrijden!AI786="x","B","")</f>
        <v/>
      </c>
      <c r="CZ789" s="16" t="str">
        <f>IF(Wedstrijden!AJ786="x","L","")</f>
        <v/>
      </c>
      <c r="DA789" s="16" t="str">
        <f>IF(Wedstrijden!AK786="x","M","")</f>
        <v/>
      </c>
      <c r="DB789" s="16" t="str">
        <f>IF(Wedstrijden!AL786="x","Z","")</f>
        <v/>
      </c>
      <c r="DC789" s="16" t="str">
        <f>IF(Wedstrijden!AM786="x","ZZ","")</f>
        <v/>
      </c>
      <c r="DD789" s="16" t="str">
        <f>IF(Wedstrijden!AO786="x","1.40","")</f>
        <v/>
      </c>
      <c r="DE789" s="16" t="str">
        <f>IF(COUNTA(Wedstrijden!BC786:BE786)&lt;&gt;0,6,"")</f>
        <v/>
      </c>
      <c r="DF789" s="16" t="str">
        <f t="shared" si="76"/>
        <v/>
      </c>
      <c r="DG789" s="16" t="str">
        <f>IF(Wedstrijden!BC786="x","L","")</f>
        <v/>
      </c>
      <c r="DH789" s="16" t="str">
        <f>IF(Wedstrijden!BD786="x","M","")</f>
        <v/>
      </c>
      <c r="DI789" s="16" t="str">
        <f>IF(Wedstrijden!BE786="x","Z","")</f>
        <v/>
      </c>
      <c r="DJ789" s="16" t="str">
        <f>IF(Wedstrijden!BF786="x","Z","")</f>
        <v/>
      </c>
      <c r="DK789" s="16" t="str">
        <f>IF(COUNTA(Wedstrijden!BH786:BJ786)&lt;&gt;0,6,"")</f>
        <v/>
      </c>
      <c r="DL789" s="16" t="str">
        <f t="shared" si="77"/>
        <v/>
      </c>
      <c r="DM789" s="16" t="str">
        <f>IF(Wedstrijden!BH786="x","L","")</f>
        <v/>
      </c>
      <c r="DN789" s="16" t="str">
        <f>IF(Wedstrijden!BI786="x","M","")</f>
        <v/>
      </c>
      <c r="DO789" s="16" t="str">
        <f>IF(Wedstrijden!BJ786="x","Z","")</f>
        <v/>
      </c>
      <c r="DP789" s="16" t="str">
        <f>IF(Wedstrijden!BK786="x","Z","")</f>
        <v/>
      </c>
    </row>
    <row r="790" spans="1:120" ht="14.4" x14ac:dyDescent="0.3">
      <c r="A790" s="18">
        <f>Wedstrijden!A787</f>
        <v>0</v>
      </c>
      <c r="B790" s="16" t="str">
        <f>IFERROR(VLOOKUP(Wedstrijden!#REF!,#REF!,2,FALSE),"")</f>
        <v/>
      </c>
      <c r="C790" s="16">
        <f>Wedstrijden!E787</f>
        <v>0</v>
      </c>
      <c r="D790" s="16" t="str">
        <f>IFERROR(VLOOKUP(Wedstrijden!#REF!,#REF!,2,FALSE),"")</f>
        <v/>
      </c>
      <c r="E790" s="16" t="str">
        <f>IFERROR(VLOOKUP(Wedstrijden!#REF!,#REF!,5,FALSE),"")</f>
        <v/>
      </c>
      <c r="F790" s="16" t="e">
        <f>IF(Wedstrijden!#REF!&lt;&gt;"",Wedstrijden!#REF!,"")</f>
        <v>#REF!</v>
      </c>
      <c r="G790" s="16" t="e">
        <f>IF(Wedstrijden!#REF!="Indoor",1,0)</f>
        <v>#REF!</v>
      </c>
      <c r="H790" s="16" t="e">
        <f>Wedstrijden!#REF!</f>
        <v>#REF!</v>
      </c>
      <c r="I790" s="16" t="e">
        <f>IF(Wedstrijden!#REF!="Nee",0,IF(Wedstrijden!#REF!="Ja",1,""))</f>
        <v>#REF!</v>
      </c>
      <c r="J790" s="16" t="e">
        <f>IF(Wedstrijden!#REF!&lt;&gt;"",Wedstrijden!#REF!,"")</f>
        <v>#REF!</v>
      </c>
      <c r="BJ790" s="16" t="str">
        <f>IF(COUNTA(Wedstrijden!T787:AB787)&lt;&gt;0,1,"")</f>
        <v/>
      </c>
      <c r="BK790" s="16" t="str">
        <f t="shared" si="72"/>
        <v/>
      </c>
      <c r="BL790" s="16" t="e">
        <f>IF(Wedstrijden!#REF!="x","AA","")</f>
        <v>#REF!</v>
      </c>
      <c r="BM790" s="16" t="e">
        <f>IF(Wedstrijden!#REF!="x","A","")</f>
        <v>#REF!</v>
      </c>
      <c r="BN790" s="16" t="str">
        <f>IF(Wedstrijden!T787="x","B1","")</f>
        <v/>
      </c>
      <c r="BO790" s="16" t="e">
        <f>IF(Wedstrijden!#REF!="x","BB","")</f>
        <v>#REF!</v>
      </c>
      <c r="BP790" s="16" t="str">
        <f>IF(Wedstrijden!V787="x","B","")</f>
        <v/>
      </c>
      <c r="BQ790" s="16" t="str">
        <f>IF(Wedstrijden!W787="x","L1","")</f>
        <v/>
      </c>
      <c r="BR790" s="16" t="str">
        <f>IF(Wedstrijden!X787="x","L2","")</f>
        <v/>
      </c>
      <c r="BS790" s="16" t="str">
        <f>IF(Wedstrijden!Y787="x","M1","")</f>
        <v/>
      </c>
      <c r="BT790" s="16" t="str">
        <f>IF(Wedstrijden!Z787="x","M2","")</f>
        <v/>
      </c>
      <c r="BU790" s="16" t="str">
        <f>IF(Wedstrijden!AA787="x","Z1","")</f>
        <v/>
      </c>
      <c r="BV790" s="16" t="str">
        <f>IF(Wedstrijden!AB787="x","Z2","")</f>
        <v/>
      </c>
      <c r="BW790" s="16" t="str">
        <f>IF(COUNTA(Wedstrijden!K787:S787)&lt;&gt;0,1,"")</f>
        <v/>
      </c>
      <c r="BX790" s="16" t="str">
        <f t="shared" si="73"/>
        <v/>
      </c>
      <c r="BY790" s="16" t="str">
        <f>IF(Wedstrijden!K787="x","BB","")</f>
        <v/>
      </c>
      <c r="BZ790" s="16" t="str">
        <f>IF(Wedstrijden!L787="x","B","")</f>
        <v/>
      </c>
      <c r="CA790" s="16" t="str">
        <f>IF(Wedstrijden!M787="x","L1","")</f>
        <v/>
      </c>
      <c r="CB790" s="16" t="str">
        <f>IF(Wedstrijden!N787="x","L2","")</f>
        <v/>
      </c>
      <c r="CC790" s="16" t="str">
        <f>IF(Wedstrijden!O787="x","M1","")</f>
        <v/>
      </c>
      <c r="CD790" s="16" t="str">
        <f>IF(Wedstrijden!P787="x","M2","")</f>
        <v/>
      </c>
      <c r="CE790" s="16" t="str">
        <f>IF(Wedstrijden!Q787="x","Z1","")</f>
        <v/>
      </c>
      <c r="CF790" s="16" t="str">
        <f>IF(Wedstrijden!R787="x","Z2","")</f>
        <v/>
      </c>
      <c r="CG790" s="16" t="str">
        <f>IF(Wedstrijden!S787="x","ZZL","")</f>
        <v/>
      </c>
      <c r="CL790" s="16" t="str">
        <f>IF(COUNTA(Wedstrijden!AQ787:BA787)&lt;&gt;0,2,"")</f>
        <v/>
      </c>
      <c r="CM790" s="16" t="str">
        <f t="shared" si="74"/>
        <v/>
      </c>
      <c r="CN790" s="16" t="str">
        <f>IF(Wedstrijden!AQ787="x","AA","")</f>
        <v/>
      </c>
      <c r="CO790" s="16" t="str">
        <f>IF(Wedstrijden!AR787="x","A","")</f>
        <v/>
      </c>
      <c r="CP790" s="16" t="str">
        <f>IF(Wedstrijden!AS787="x","BB","")</f>
        <v/>
      </c>
      <c r="CQ790" s="16" t="str">
        <f>IF(Wedstrijden!AT787="x","B","")</f>
        <v/>
      </c>
      <c r="CR790" s="16" t="str">
        <f>IF(Wedstrijden!AU787="x","L","")</f>
        <v/>
      </c>
      <c r="CS790" s="16" t="str">
        <f>IF(Wedstrijden!AV787="x","M","")</f>
        <v/>
      </c>
      <c r="CT790" s="16" t="str">
        <f>IF(Wedstrijden!AW787="x","Z","")</f>
        <v/>
      </c>
      <c r="CU790" s="16" t="str">
        <f>IF(Wedstrijden!BA787="x","ZZ","")</f>
        <v/>
      </c>
      <c r="CV790" s="16" t="str">
        <f>IF(COUNTA(Wedstrijden!AH787:AO787)&lt;&gt;0,2,"")</f>
        <v/>
      </c>
      <c r="CW790" s="16" t="str">
        <f t="shared" si="75"/>
        <v/>
      </c>
      <c r="CX790" s="16" t="str">
        <f>IF(Wedstrijden!AH787="x","BB","")</f>
        <v/>
      </c>
      <c r="CY790" s="16" t="str">
        <f>IF(Wedstrijden!AI787="x","B","")</f>
        <v/>
      </c>
      <c r="CZ790" s="16" t="str">
        <f>IF(Wedstrijden!AJ787="x","L","")</f>
        <v/>
      </c>
      <c r="DA790" s="16" t="str">
        <f>IF(Wedstrijden!AK787="x","M","")</f>
        <v/>
      </c>
      <c r="DB790" s="16" t="str">
        <f>IF(Wedstrijden!AL787="x","Z","")</f>
        <v/>
      </c>
      <c r="DC790" s="16" t="str">
        <f>IF(Wedstrijden!AM787="x","ZZ","")</f>
        <v/>
      </c>
      <c r="DD790" s="16" t="str">
        <f>IF(Wedstrijden!AO787="x","1.40","")</f>
        <v/>
      </c>
      <c r="DE790" s="16" t="str">
        <f>IF(COUNTA(Wedstrijden!BC787:BE787)&lt;&gt;0,6,"")</f>
        <v/>
      </c>
      <c r="DF790" s="16" t="str">
        <f t="shared" si="76"/>
        <v/>
      </c>
      <c r="DG790" s="16" t="str">
        <f>IF(Wedstrijden!BC787="x","L","")</f>
        <v/>
      </c>
      <c r="DH790" s="16" t="str">
        <f>IF(Wedstrijden!BD787="x","M","")</f>
        <v/>
      </c>
      <c r="DI790" s="16" t="str">
        <f>IF(Wedstrijden!BE787="x","Z","")</f>
        <v/>
      </c>
      <c r="DJ790" s="16" t="str">
        <f>IF(Wedstrijden!BF787="x","Z","")</f>
        <v/>
      </c>
      <c r="DK790" s="16" t="str">
        <f>IF(COUNTA(Wedstrijden!BH787:BJ787)&lt;&gt;0,6,"")</f>
        <v/>
      </c>
      <c r="DL790" s="16" t="str">
        <f t="shared" si="77"/>
        <v/>
      </c>
      <c r="DM790" s="16" t="str">
        <f>IF(Wedstrijden!BH787="x","L","")</f>
        <v/>
      </c>
      <c r="DN790" s="16" t="str">
        <f>IF(Wedstrijden!BI787="x","M","")</f>
        <v/>
      </c>
      <c r="DO790" s="16" t="str">
        <f>IF(Wedstrijden!BJ787="x","Z","")</f>
        <v/>
      </c>
      <c r="DP790" s="16" t="str">
        <f>IF(Wedstrijden!BK787="x","Z","")</f>
        <v/>
      </c>
    </row>
    <row r="791" spans="1:120" ht="14.4" x14ac:dyDescent="0.3">
      <c r="A791" s="18">
        <f>Wedstrijden!A788</f>
        <v>0</v>
      </c>
      <c r="B791" s="16" t="str">
        <f>IFERROR(VLOOKUP(Wedstrijden!#REF!,#REF!,2,FALSE),"")</f>
        <v/>
      </c>
      <c r="C791" s="16">
        <f>Wedstrijden!E788</f>
        <v>0</v>
      </c>
      <c r="D791" s="16" t="str">
        <f>IFERROR(VLOOKUP(Wedstrijden!#REF!,#REF!,2,FALSE),"")</f>
        <v/>
      </c>
      <c r="E791" s="16" t="str">
        <f>IFERROR(VLOOKUP(Wedstrijden!#REF!,#REF!,5,FALSE),"")</f>
        <v/>
      </c>
      <c r="F791" s="16" t="e">
        <f>IF(Wedstrijden!#REF!&lt;&gt;"",Wedstrijden!#REF!,"")</f>
        <v>#REF!</v>
      </c>
      <c r="G791" s="16" t="e">
        <f>IF(Wedstrijden!#REF!="Indoor",1,0)</f>
        <v>#REF!</v>
      </c>
      <c r="H791" s="16" t="e">
        <f>Wedstrijden!#REF!</f>
        <v>#REF!</v>
      </c>
      <c r="I791" s="16" t="e">
        <f>IF(Wedstrijden!#REF!="Nee",0,IF(Wedstrijden!#REF!="Ja",1,""))</f>
        <v>#REF!</v>
      </c>
      <c r="J791" s="16" t="e">
        <f>IF(Wedstrijden!#REF!&lt;&gt;"",Wedstrijden!#REF!,"")</f>
        <v>#REF!</v>
      </c>
      <c r="BJ791" s="16" t="str">
        <f>IF(COUNTA(Wedstrijden!T788:AB788)&lt;&gt;0,1,"")</f>
        <v/>
      </c>
      <c r="BK791" s="16" t="str">
        <f t="shared" si="72"/>
        <v/>
      </c>
      <c r="BL791" s="16" t="e">
        <f>IF(Wedstrijden!#REF!="x","AA","")</f>
        <v>#REF!</v>
      </c>
      <c r="BM791" s="16" t="e">
        <f>IF(Wedstrijden!#REF!="x","A","")</f>
        <v>#REF!</v>
      </c>
      <c r="BN791" s="16" t="str">
        <f>IF(Wedstrijden!T788="x","B1","")</f>
        <v/>
      </c>
      <c r="BO791" s="16" t="e">
        <f>IF(Wedstrijden!#REF!="x","BB","")</f>
        <v>#REF!</v>
      </c>
      <c r="BP791" s="16" t="str">
        <f>IF(Wedstrijden!V788="x","B","")</f>
        <v/>
      </c>
      <c r="BQ791" s="16" t="str">
        <f>IF(Wedstrijden!W788="x","L1","")</f>
        <v/>
      </c>
      <c r="BR791" s="16" t="str">
        <f>IF(Wedstrijden!X788="x","L2","")</f>
        <v/>
      </c>
      <c r="BS791" s="16" t="str">
        <f>IF(Wedstrijden!Y788="x","M1","")</f>
        <v/>
      </c>
      <c r="BT791" s="16" t="str">
        <f>IF(Wedstrijden!Z788="x","M2","")</f>
        <v/>
      </c>
      <c r="BU791" s="16" t="str">
        <f>IF(Wedstrijden!AA788="x","Z1","")</f>
        <v/>
      </c>
      <c r="BV791" s="16" t="str">
        <f>IF(Wedstrijden!AB788="x","Z2","")</f>
        <v/>
      </c>
      <c r="BW791" s="16" t="str">
        <f>IF(COUNTA(Wedstrijden!K788:S788)&lt;&gt;0,1,"")</f>
        <v/>
      </c>
      <c r="BX791" s="16" t="str">
        <f t="shared" si="73"/>
        <v/>
      </c>
      <c r="BY791" s="16" t="str">
        <f>IF(Wedstrijden!K788="x","BB","")</f>
        <v/>
      </c>
      <c r="BZ791" s="16" t="str">
        <f>IF(Wedstrijden!L788="x","B","")</f>
        <v/>
      </c>
      <c r="CA791" s="16" t="str">
        <f>IF(Wedstrijden!M788="x","L1","")</f>
        <v/>
      </c>
      <c r="CB791" s="16" t="str">
        <f>IF(Wedstrijden!N788="x","L2","")</f>
        <v/>
      </c>
      <c r="CC791" s="16" t="str">
        <f>IF(Wedstrijden!O788="x","M1","")</f>
        <v/>
      </c>
      <c r="CD791" s="16" t="str">
        <f>IF(Wedstrijden!P788="x","M2","")</f>
        <v/>
      </c>
      <c r="CE791" s="16" t="str">
        <f>IF(Wedstrijden!Q788="x","Z1","")</f>
        <v/>
      </c>
      <c r="CF791" s="16" t="str">
        <f>IF(Wedstrijden!R788="x","Z2","")</f>
        <v/>
      </c>
      <c r="CG791" s="16" t="str">
        <f>IF(Wedstrijden!S788="x","ZZL","")</f>
        <v/>
      </c>
      <c r="CL791" s="16" t="str">
        <f>IF(COUNTA(Wedstrijden!AQ788:BA788)&lt;&gt;0,2,"")</f>
        <v/>
      </c>
      <c r="CM791" s="16" t="str">
        <f t="shared" si="74"/>
        <v/>
      </c>
      <c r="CN791" s="16" t="str">
        <f>IF(Wedstrijden!AQ788="x","AA","")</f>
        <v/>
      </c>
      <c r="CO791" s="16" t="str">
        <f>IF(Wedstrijden!AR788="x","A","")</f>
        <v/>
      </c>
      <c r="CP791" s="16" t="str">
        <f>IF(Wedstrijden!AS788="x","BB","")</f>
        <v/>
      </c>
      <c r="CQ791" s="16" t="str">
        <f>IF(Wedstrijden!AT788="x","B","")</f>
        <v/>
      </c>
      <c r="CR791" s="16" t="str">
        <f>IF(Wedstrijden!AU788="x","L","")</f>
        <v/>
      </c>
      <c r="CS791" s="16" t="str">
        <f>IF(Wedstrijden!AV788="x","M","")</f>
        <v/>
      </c>
      <c r="CT791" s="16" t="str">
        <f>IF(Wedstrijden!AW788="x","Z","")</f>
        <v/>
      </c>
      <c r="CU791" s="16" t="str">
        <f>IF(Wedstrijden!BA788="x","ZZ","")</f>
        <v/>
      </c>
      <c r="CV791" s="16" t="str">
        <f>IF(COUNTA(Wedstrijden!AH788:AO788)&lt;&gt;0,2,"")</f>
        <v/>
      </c>
      <c r="CW791" s="16" t="str">
        <f t="shared" si="75"/>
        <v/>
      </c>
      <c r="CX791" s="16" t="str">
        <f>IF(Wedstrijden!AH788="x","BB","")</f>
        <v/>
      </c>
      <c r="CY791" s="16" t="str">
        <f>IF(Wedstrijden!AI788="x","B","")</f>
        <v/>
      </c>
      <c r="CZ791" s="16" t="str">
        <f>IF(Wedstrijden!AJ788="x","L","")</f>
        <v/>
      </c>
      <c r="DA791" s="16" t="str">
        <f>IF(Wedstrijden!AK788="x","M","")</f>
        <v/>
      </c>
      <c r="DB791" s="16" t="str">
        <f>IF(Wedstrijden!AL788="x","Z","")</f>
        <v/>
      </c>
      <c r="DC791" s="16" t="str">
        <f>IF(Wedstrijden!AM788="x","ZZ","")</f>
        <v/>
      </c>
      <c r="DD791" s="16" t="str">
        <f>IF(Wedstrijden!AO788="x","1.40","")</f>
        <v/>
      </c>
      <c r="DE791" s="16" t="str">
        <f>IF(COUNTA(Wedstrijden!BC788:BE788)&lt;&gt;0,6,"")</f>
        <v/>
      </c>
      <c r="DF791" s="16" t="str">
        <f t="shared" si="76"/>
        <v/>
      </c>
      <c r="DG791" s="16" t="str">
        <f>IF(Wedstrijden!BC788="x","L","")</f>
        <v/>
      </c>
      <c r="DH791" s="16" t="str">
        <f>IF(Wedstrijden!BD788="x","M","")</f>
        <v/>
      </c>
      <c r="DI791" s="16" t="str">
        <f>IF(Wedstrijden!BE788="x","Z","")</f>
        <v/>
      </c>
      <c r="DJ791" s="16" t="str">
        <f>IF(Wedstrijden!BF788="x","Z","")</f>
        <v/>
      </c>
      <c r="DK791" s="16" t="str">
        <f>IF(COUNTA(Wedstrijden!BH788:BJ788)&lt;&gt;0,6,"")</f>
        <v/>
      </c>
      <c r="DL791" s="16" t="str">
        <f t="shared" si="77"/>
        <v/>
      </c>
      <c r="DM791" s="16" t="str">
        <f>IF(Wedstrijden!BH788="x","L","")</f>
        <v/>
      </c>
      <c r="DN791" s="16" t="str">
        <f>IF(Wedstrijden!BI788="x","M","")</f>
        <v/>
      </c>
      <c r="DO791" s="16" t="str">
        <f>IF(Wedstrijden!BJ788="x","Z","")</f>
        <v/>
      </c>
      <c r="DP791" s="16" t="str">
        <f>IF(Wedstrijden!BK788="x","Z","")</f>
        <v/>
      </c>
    </row>
    <row r="792" spans="1:120" ht="14.4" x14ac:dyDescent="0.3">
      <c r="A792" s="18">
        <f>Wedstrijden!A789</f>
        <v>0</v>
      </c>
      <c r="B792" s="16" t="str">
        <f>IFERROR(VLOOKUP(Wedstrijden!#REF!,#REF!,2,FALSE),"")</f>
        <v/>
      </c>
      <c r="C792" s="16">
        <f>Wedstrijden!E789</f>
        <v>0</v>
      </c>
      <c r="D792" s="16" t="str">
        <f>IFERROR(VLOOKUP(Wedstrijden!#REF!,#REF!,2,FALSE),"")</f>
        <v/>
      </c>
      <c r="E792" s="16" t="str">
        <f>IFERROR(VLOOKUP(Wedstrijden!#REF!,#REF!,5,FALSE),"")</f>
        <v/>
      </c>
      <c r="F792" s="16" t="e">
        <f>IF(Wedstrijden!#REF!&lt;&gt;"",Wedstrijden!#REF!,"")</f>
        <v>#REF!</v>
      </c>
      <c r="G792" s="16" t="e">
        <f>IF(Wedstrijden!#REF!="Indoor",1,0)</f>
        <v>#REF!</v>
      </c>
      <c r="H792" s="16" t="e">
        <f>Wedstrijden!#REF!</f>
        <v>#REF!</v>
      </c>
      <c r="I792" s="16" t="e">
        <f>IF(Wedstrijden!#REF!="Nee",0,IF(Wedstrijden!#REF!="Ja",1,""))</f>
        <v>#REF!</v>
      </c>
      <c r="J792" s="16" t="e">
        <f>IF(Wedstrijden!#REF!&lt;&gt;"",Wedstrijden!#REF!,"")</f>
        <v>#REF!</v>
      </c>
      <c r="BJ792" s="16" t="str">
        <f>IF(COUNTA(Wedstrijden!T789:AB789)&lt;&gt;0,1,"")</f>
        <v/>
      </c>
      <c r="BK792" s="16" t="str">
        <f t="shared" si="72"/>
        <v/>
      </c>
      <c r="BL792" s="16" t="e">
        <f>IF(Wedstrijden!#REF!="x","AA","")</f>
        <v>#REF!</v>
      </c>
      <c r="BM792" s="16" t="e">
        <f>IF(Wedstrijden!#REF!="x","A","")</f>
        <v>#REF!</v>
      </c>
      <c r="BN792" s="16" t="str">
        <f>IF(Wedstrijden!T789="x","B1","")</f>
        <v/>
      </c>
      <c r="BO792" s="16" t="e">
        <f>IF(Wedstrijden!#REF!="x","BB","")</f>
        <v>#REF!</v>
      </c>
      <c r="BP792" s="16" t="str">
        <f>IF(Wedstrijden!V789="x","B","")</f>
        <v/>
      </c>
      <c r="BQ792" s="16" t="str">
        <f>IF(Wedstrijden!W789="x","L1","")</f>
        <v/>
      </c>
      <c r="BR792" s="16" t="str">
        <f>IF(Wedstrijden!X789="x","L2","")</f>
        <v/>
      </c>
      <c r="BS792" s="16" t="str">
        <f>IF(Wedstrijden!Y789="x","M1","")</f>
        <v/>
      </c>
      <c r="BT792" s="16" t="str">
        <f>IF(Wedstrijden!Z789="x","M2","")</f>
        <v/>
      </c>
      <c r="BU792" s="16" t="str">
        <f>IF(Wedstrijden!AA789="x","Z1","")</f>
        <v/>
      </c>
      <c r="BV792" s="16" t="str">
        <f>IF(Wedstrijden!AB789="x","Z2","")</f>
        <v/>
      </c>
      <c r="BW792" s="16" t="str">
        <f>IF(COUNTA(Wedstrijden!K789:S789)&lt;&gt;0,1,"")</f>
        <v/>
      </c>
      <c r="BX792" s="16" t="str">
        <f t="shared" si="73"/>
        <v/>
      </c>
      <c r="BY792" s="16" t="str">
        <f>IF(Wedstrijden!K789="x","BB","")</f>
        <v/>
      </c>
      <c r="BZ792" s="16" t="str">
        <f>IF(Wedstrijden!L789="x","B","")</f>
        <v/>
      </c>
      <c r="CA792" s="16" t="str">
        <f>IF(Wedstrijden!M789="x","L1","")</f>
        <v/>
      </c>
      <c r="CB792" s="16" t="str">
        <f>IF(Wedstrijden!N789="x","L2","")</f>
        <v/>
      </c>
      <c r="CC792" s="16" t="str">
        <f>IF(Wedstrijden!O789="x","M1","")</f>
        <v/>
      </c>
      <c r="CD792" s="16" t="str">
        <f>IF(Wedstrijden!P789="x","M2","")</f>
        <v/>
      </c>
      <c r="CE792" s="16" t="str">
        <f>IF(Wedstrijden!Q789="x","Z1","")</f>
        <v/>
      </c>
      <c r="CF792" s="16" t="str">
        <f>IF(Wedstrijden!R789="x","Z2","")</f>
        <v/>
      </c>
      <c r="CG792" s="16" t="str">
        <f>IF(Wedstrijden!S789="x","ZZL","")</f>
        <v/>
      </c>
      <c r="CL792" s="16" t="str">
        <f>IF(COUNTA(Wedstrijden!AQ789:BA789)&lt;&gt;0,2,"")</f>
        <v/>
      </c>
      <c r="CM792" s="16" t="str">
        <f t="shared" si="74"/>
        <v/>
      </c>
      <c r="CN792" s="16" t="str">
        <f>IF(Wedstrijden!AQ789="x","AA","")</f>
        <v/>
      </c>
      <c r="CO792" s="16" t="str">
        <f>IF(Wedstrijden!AR789="x","A","")</f>
        <v/>
      </c>
      <c r="CP792" s="16" t="str">
        <f>IF(Wedstrijden!AS789="x","BB","")</f>
        <v/>
      </c>
      <c r="CQ792" s="16" t="str">
        <f>IF(Wedstrijden!AT789="x","B","")</f>
        <v/>
      </c>
      <c r="CR792" s="16" t="str">
        <f>IF(Wedstrijden!AU789="x","L","")</f>
        <v/>
      </c>
      <c r="CS792" s="16" t="str">
        <f>IF(Wedstrijden!AV789="x","M","")</f>
        <v/>
      </c>
      <c r="CT792" s="16" t="str">
        <f>IF(Wedstrijden!AW789="x","Z","")</f>
        <v/>
      </c>
      <c r="CU792" s="16" t="str">
        <f>IF(Wedstrijden!BA789="x","ZZ","")</f>
        <v/>
      </c>
      <c r="CV792" s="16" t="str">
        <f>IF(COUNTA(Wedstrijden!AH789:AO789)&lt;&gt;0,2,"")</f>
        <v/>
      </c>
      <c r="CW792" s="16" t="str">
        <f t="shared" si="75"/>
        <v/>
      </c>
      <c r="CX792" s="16" t="str">
        <f>IF(Wedstrijden!AH789="x","BB","")</f>
        <v/>
      </c>
      <c r="CY792" s="16" t="str">
        <f>IF(Wedstrijden!AI789="x","B","")</f>
        <v/>
      </c>
      <c r="CZ792" s="16" t="str">
        <f>IF(Wedstrijden!AJ789="x","L","")</f>
        <v/>
      </c>
      <c r="DA792" s="16" t="str">
        <f>IF(Wedstrijden!AK789="x","M","")</f>
        <v/>
      </c>
      <c r="DB792" s="16" t="str">
        <f>IF(Wedstrijden!AL789="x","Z","")</f>
        <v/>
      </c>
      <c r="DC792" s="16" t="str">
        <f>IF(Wedstrijden!AM789="x","ZZ","")</f>
        <v/>
      </c>
      <c r="DD792" s="16" t="str">
        <f>IF(Wedstrijden!AO789="x","1.40","")</f>
        <v/>
      </c>
      <c r="DE792" s="16" t="str">
        <f>IF(COUNTA(Wedstrijden!BC789:BE789)&lt;&gt;0,6,"")</f>
        <v/>
      </c>
      <c r="DF792" s="16" t="str">
        <f t="shared" si="76"/>
        <v/>
      </c>
      <c r="DG792" s="16" t="str">
        <f>IF(Wedstrijden!BC789="x","L","")</f>
        <v/>
      </c>
      <c r="DH792" s="16" t="str">
        <f>IF(Wedstrijden!BD789="x","M","")</f>
        <v/>
      </c>
      <c r="DI792" s="16" t="str">
        <f>IF(Wedstrijden!BE789="x","Z","")</f>
        <v/>
      </c>
      <c r="DJ792" s="16" t="str">
        <f>IF(Wedstrijden!BF789="x","Z","")</f>
        <v/>
      </c>
      <c r="DK792" s="16" t="str">
        <f>IF(COUNTA(Wedstrijden!BH789:BJ789)&lt;&gt;0,6,"")</f>
        <v/>
      </c>
      <c r="DL792" s="16" t="str">
        <f t="shared" si="77"/>
        <v/>
      </c>
      <c r="DM792" s="16" t="str">
        <f>IF(Wedstrijden!BH789="x","L","")</f>
        <v/>
      </c>
      <c r="DN792" s="16" t="str">
        <f>IF(Wedstrijden!BI789="x","M","")</f>
        <v/>
      </c>
      <c r="DO792" s="16" t="str">
        <f>IF(Wedstrijden!BJ789="x","Z","")</f>
        <v/>
      </c>
      <c r="DP792" s="16" t="str">
        <f>IF(Wedstrijden!BK789="x","Z","")</f>
        <v/>
      </c>
    </row>
    <row r="793" spans="1:120" ht="14.4" x14ac:dyDescent="0.3">
      <c r="A793" s="18">
        <f>Wedstrijden!A790</f>
        <v>0</v>
      </c>
      <c r="B793" s="16" t="str">
        <f>IFERROR(VLOOKUP(Wedstrijden!#REF!,#REF!,2,FALSE),"")</f>
        <v/>
      </c>
      <c r="C793" s="16">
        <f>Wedstrijden!E790</f>
        <v>0</v>
      </c>
      <c r="D793" s="16" t="str">
        <f>IFERROR(VLOOKUP(Wedstrijden!#REF!,#REF!,2,FALSE),"")</f>
        <v/>
      </c>
      <c r="E793" s="16" t="str">
        <f>IFERROR(VLOOKUP(Wedstrijden!#REF!,#REF!,5,FALSE),"")</f>
        <v/>
      </c>
      <c r="F793" s="16" t="e">
        <f>IF(Wedstrijden!#REF!&lt;&gt;"",Wedstrijden!#REF!,"")</f>
        <v>#REF!</v>
      </c>
      <c r="G793" s="16" t="e">
        <f>IF(Wedstrijden!#REF!="Indoor",1,0)</f>
        <v>#REF!</v>
      </c>
      <c r="H793" s="16" t="e">
        <f>Wedstrijden!#REF!</f>
        <v>#REF!</v>
      </c>
      <c r="I793" s="16" t="e">
        <f>IF(Wedstrijden!#REF!="Nee",0,IF(Wedstrijden!#REF!="Ja",1,""))</f>
        <v>#REF!</v>
      </c>
      <c r="J793" s="16" t="e">
        <f>IF(Wedstrijden!#REF!&lt;&gt;"",Wedstrijden!#REF!,"")</f>
        <v>#REF!</v>
      </c>
      <c r="BJ793" s="16" t="str">
        <f>IF(COUNTA(Wedstrijden!T790:AB790)&lt;&gt;0,1,"")</f>
        <v/>
      </c>
      <c r="BK793" s="16" t="str">
        <f t="shared" si="72"/>
        <v/>
      </c>
      <c r="BL793" s="16" t="e">
        <f>IF(Wedstrijden!#REF!="x","AA","")</f>
        <v>#REF!</v>
      </c>
      <c r="BM793" s="16" t="e">
        <f>IF(Wedstrijden!#REF!="x","A","")</f>
        <v>#REF!</v>
      </c>
      <c r="BN793" s="16" t="str">
        <f>IF(Wedstrijden!T790="x","B1","")</f>
        <v/>
      </c>
      <c r="BO793" s="16" t="e">
        <f>IF(Wedstrijden!#REF!="x","BB","")</f>
        <v>#REF!</v>
      </c>
      <c r="BP793" s="16" t="str">
        <f>IF(Wedstrijden!V790="x","B","")</f>
        <v/>
      </c>
      <c r="BQ793" s="16" t="str">
        <f>IF(Wedstrijden!W790="x","L1","")</f>
        <v/>
      </c>
      <c r="BR793" s="16" t="str">
        <f>IF(Wedstrijden!X790="x","L2","")</f>
        <v/>
      </c>
      <c r="BS793" s="16" t="str">
        <f>IF(Wedstrijden!Y790="x","M1","")</f>
        <v/>
      </c>
      <c r="BT793" s="16" t="str">
        <f>IF(Wedstrijden!Z790="x","M2","")</f>
        <v/>
      </c>
      <c r="BU793" s="16" t="str">
        <f>IF(Wedstrijden!AA790="x","Z1","")</f>
        <v/>
      </c>
      <c r="BV793" s="16" t="str">
        <f>IF(Wedstrijden!AB790="x","Z2","")</f>
        <v/>
      </c>
      <c r="BW793" s="16" t="str">
        <f>IF(COUNTA(Wedstrijden!K790:S790)&lt;&gt;0,1,"")</f>
        <v/>
      </c>
      <c r="BX793" s="16" t="str">
        <f t="shared" si="73"/>
        <v/>
      </c>
      <c r="BY793" s="16" t="str">
        <f>IF(Wedstrijden!K790="x","BB","")</f>
        <v/>
      </c>
      <c r="BZ793" s="16" t="str">
        <f>IF(Wedstrijden!L790="x","B","")</f>
        <v/>
      </c>
      <c r="CA793" s="16" t="str">
        <f>IF(Wedstrijden!M790="x","L1","")</f>
        <v/>
      </c>
      <c r="CB793" s="16" t="str">
        <f>IF(Wedstrijden!N790="x","L2","")</f>
        <v/>
      </c>
      <c r="CC793" s="16" t="str">
        <f>IF(Wedstrijden!O790="x","M1","")</f>
        <v/>
      </c>
      <c r="CD793" s="16" t="str">
        <f>IF(Wedstrijden!P790="x","M2","")</f>
        <v/>
      </c>
      <c r="CE793" s="16" t="str">
        <f>IF(Wedstrijden!Q790="x","Z1","")</f>
        <v/>
      </c>
      <c r="CF793" s="16" t="str">
        <f>IF(Wedstrijden!R790="x","Z2","")</f>
        <v/>
      </c>
      <c r="CG793" s="16" t="str">
        <f>IF(Wedstrijden!S790="x","ZZL","")</f>
        <v/>
      </c>
      <c r="CL793" s="16" t="str">
        <f>IF(COUNTA(Wedstrijden!AQ790:BA790)&lt;&gt;0,2,"")</f>
        <v/>
      </c>
      <c r="CM793" s="16" t="str">
        <f t="shared" si="74"/>
        <v/>
      </c>
      <c r="CN793" s="16" t="str">
        <f>IF(Wedstrijden!AQ790="x","AA","")</f>
        <v/>
      </c>
      <c r="CO793" s="16" t="str">
        <f>IF(Wedstrijden!AR790="x","A","")</f>
        <v/>
      </c>
      <c r="CP793" s="16" t="str">
        <f>IF(Wedstrijden!AS790="x","BB","")</f>
        <v/>
      </c>
      <c r="CQ793" s="16" t="str">
        <f>IF(Wedstrijden!AT790="x","B","")</f>
        <v/>
      </c>
      <c r="CR793" s="16" t="str">
        <f>IF(Wedstrijden!AU790="x","L","")</f>
        <v/>
      </c>
      <c r="CS793" s="16" t="str">
        <f>IF(Wedstrijden!AV790="x","M","")</f>
        <v/>
      </c>
      <c r="CT793" s="16" t="str">
        <f>IF(Wedstrijden!AW790="x","Z","")</f>
        <v/>
      </c>
      <c r="CU793" s="16" t="str">
        <f>IF(Wedstrijden!BA790="x","ZZ","")</f>
        <v/>
      </c>
      <c r="CV793" s="16" t="str">
        <f>IF(COUNTA(Wedstrijden!AH790:AO790)&lt;&gt;0,2,"")</f>
        <v/>
      </c>
      <c r="CW793" s="16" t="str">
        <f t="shared" si="75"/>
        <v/>
      </c>
      <c r="CX793" s="16" t="str">
        <f>IF(Wedstrijden!AH790="x","BB","")</f>
        <v/>
      </c>
      <c r="CY793" s="16" t="str">
        <f>IF(Wedstrijden!AI790="x","B","")</f>
        <v/>
      </c>
      <c r="CZ793" s="16" t="str">
        <f>IF(Wedstrijden!AJ790="x","L","")</f>
        <v/>
      </c>
      <c r="DA793" s="16" t="str">
        <f>IF(Wedstrijden!AK790="x","M","")</f>
        <v/>
      </c>
      <c r="DB793" s="16" t="str">
        <f>IF(Wedstrijden!AL790="x","Z","")</f>
        <v/>
      </c>
      <c r="DC793" s="16" t="str">
        <f>IF(Wedstrijden!AM790="x","ZZ","")</f>
        <v/>
      </c>
      <c r="DD793" s="16" t="str">
        <f>IF(Wedstrijden!AO790="x","1.40","")</f>
        <v/>
      </c>
      <c r="DE793" s="16" t="str">
        <f>IF(COUNTA(Wedstrijden!BC790:BE790)&lt;&gt;0,6,"")</f>
        <v/>
      </c>
      <c r="DF793" s="16" t="str">
        <f t="shared" si="76"/>
        <v/>
      </c>
      <c r="DG793" s="16" t="str">
        <f>IF(Wedstrijden!BC790="x","L","")</f>
        <v/>
      </c>
      <c r="DH793" s="16" t="str">
        <f>IF(Wedstrijden!BD790="x","M","")</f>
        <v/>
      </c>
      <c r="DI793" s="16" t="str">
        <f>IF(Wedstrijden!BE790="x","Z","")</f>
        <v/>
      </c>
      <c r="DJ793" s="16" t="str">
        <f>IF(Wedstrijden!BF790="x","Z","")</f>
        <v/>
      </c>
      <c r="DK793" s="16" t="str">
        <f>IF(COUNTA(Wedstrijden!BH790:BJ790)&lt;&gt;0,6,"")</f>
        <v/>
      </c>
      <c r="DL793" s="16" t="str">
        <f t="shared" si="77"/>
        <v/>
      </c>
      <c r="DM793" s="16" t="str">
        <f>IF(Wedstrijden!BH790="x","L","")</f>
        <v/>
      </c>
      <c r="DN793" s="16" t="str">
        <f>IF(Wedstrijden!BI790="x","M","")</f>
        <v/>
      </c>
      <c r="DO793" s="16" t="str">
        <f>IF(Wedstrijden!BJ790="x","Z","")</f>
        <v/>
      </c>
      <c r="DP793" s="16" t="str">
        <f>IF(Wedstrijden!BK790="x","Z","")</f>
        <v/>
      </c>
    </row>
    <row r="794" spans="1:120" ht="14.4" x14ac:dyDescent="0.3">
      <c r="A794" s="18">
        <f>Wedstrijden!A791</f>
        <v>0</v>
      </c>
      <c r="B794" s="16" t="str">
        <f>IFERROR(VLOOKUP(Wedstrijden!#REF!,#REF!,2,FALSE),"")</f>
        <v/>
      </c>
      <c r="C794" s="16">
        <f>Wedstrijden!E791</f>
        <v>0</v>
      </c>
      <c r="D794" s="16" t="str">
        <f>IFERROR(VLOOKUP(Wedstrijden!#REF!,#REF!,2,FALSE),"")</f>
        <v/>
      </c>
      <c r="E794" s="16" t="str">
        <f>IFERROR(VLOOKUP(Wedstrijden!#REF!,#REF!,5,FALSE),"")</f>
        <v/>
      </c>
      <c r="F794" s="16" t="e">
        <f>IF(Wedstrijden!#REF!&lt;&gt;"",Wedstrijden!#REF!,"")</f>
        <v>#REF!</v>
      </c>
      <c r="G794" s="16" t="e">
        <f>IF(Wedstrijden!#REF!="Indoor",1,0)</f>
        <v>#REF!</v>
      </c>
      <c r="H794" s="16" t="e">
        <f>Wedstrijden!#REF!</f>
        <v>#REF!</v>
      </c>
      <c r="I794" s="16" t="e">
        <f>IF(Wedstrijden!#REF!="Nee",0,IF(Wedstrijden!#REF!="Ja",1,""))</f>
        <v>#REF!</v>
      </c>
      <c r="J794" s="16" t="e">
        <f>IF(Wedstrijden!#REF!&lt;&gt;"",Wedstrijden!#REF!,"")</f>
        <v>#REF!</v>
      </c>
      <c r="BJ794" s="16" t="str">
        <f>IF(COUNTA(Wedstrijden!T791:AB791)&lt;&gt;0,1,"")</f>
        <v/>
      </c>
      <c r="BK794" s="16" t="str">
        <f t="shared" si="72"/>
        <v/>
      </c>
      <c r="BL794" s="16" t="e">
        <f>IF(Wedstrijden!#REF!="x","AA","")</f>
        <v>#REF!</v>
      </c>
      <c r="BM794" s="16" t="e">
        <f>IF(Wedstrijden!#REF!="x","A","")</f>
        <v>#REF!</v>
      </c>
      <c r="BN794" s="16" t="str">
        <f>IF(Wedstrijden!T791="x","B1","")</f>
        <v/>
      </c>
      <c r="BO794" s="16" t="e">
        <f>IF(Wedstrijden!#REF!="x","BB","")</f>
        <v>#REF!</v>
      </c>
      <c r="BP794" s="16" t="str">
        <f>IF(Wedstrijden!V791="x","B","")</f>
        <v/>
      </c>
      <c r="BQ794" s="16" t="str">
        <f>IF(Wedstrijden!W791="x","L1","")</f>
        <v/>
      </c>
      <c r="BR794" s="16" t="str">
        <f>IF(Wedstrijden!X791="x","L2","")</f>
        <v/>
      </c>
      <c r="BS794" s="16" t="str">
        <f>IF(Wedstrijden!Y791="x","M1","")</f>
        <v/>
      </c>
      <c r="BT794" s="16" t="str">
        <f>IF(Wedstrijden!Z791="x","M2","")</f>
        <v/>
      </c>
      <c r="BU794" s="16" t="str">
        <f>IF(Wedstrijden!AA791="x","Z1","")</f>
        <v/>
      </c>
      <c r="BV794" s="16" t="str">
        <f>IF(Wedstrijden!AB791="x","Z2","")</f>
        <v/>
      </c>
      <c r="BW794" s="16" t="str">
        <f>IF(COUNTA(Wedstrijden!K791:S791)&lt;&gt;0,1,"")</f>
        <v/>
      </c>
      <c r="BX794" s="16" t="str">
        <f t="shared" si="73"/>
        <v/>
      </c>
      <c r="BY794" s="16" t="str">
        <f>IF(Wedstrijden!K791="x","BB","")</f>
        <v/>
      </c>
      <c r="BZ794" s="16" t="str">
        <f>IF(Wedstrijden!L791="x","B","")</f>
        <v/>
      </c>
      <c r="CA794" s="16" t="str">
        <f>IF(Wedstrijden!M791="x","L1","")</f>
        <v/>
      </c>
      <c r="CB794" s="16" t="str">
        <f>IF(Wedstrijden!N791="x","L2","")</f>
        <v/>
      </c>
      <c r="CC794" s="16" t="str">
        <f>IF(Wedstrijden!O791="x","M1","")</f>
        <v/>
      </c>
      <c r="CD794" s="16" t="str">
        <f>IF(Wedstrijden!P791="x","M2","")</f>
        <v/>
      </c>
      <c r="CE794" s="16" t="str">
        <f>IF(Wedstrijden!Q791="x","Z1","")</f>
        <v/>
      </c>
      <c r="CF794" s="16" t="str">
        <f>IF(Wedstrijden!R791="x","Z2","")</f>
        <v/>
      </c>
      <c r="CG794" s="16" t="str">
        <f>IF(Wedstrijden!S791="x","ZZL","")</f>
        <v/>
      </c>
      <c r="CL794" s="16" t="str">
        <f>IF(COUNTA(Wedstrijden!AQ791:BA791)&lt;&gt;0,2,"")</f>
        <v/>
      </c>
      <c r="CM794" s="16" t="str">
        <f t="shared" si="74"/>
        <v/>
      </c>
      <c r="CN794" s="16" t="str">
        <f>IF(Wedstrijden!AQ791="x","AA","")</f>
        <v/>
      </c>
      <c r="CO794" s="16" t="str">
        <f>IF(Wedstrijden!AR791="x","A","")</f>
        <v/>
      </c>
      <c r="CP794" s="16" t="str">
        <f>IF(Wedstrijden!AS791="x","BB","")</f>
        <v/>
      </c>
      <c r="CQ794" s="16" t="str">
        <f>IF(Wedstrijden!AT791="x","B","")</f>
        <v/>
      </c>
      <c r="CR794" s="16" t="str">
        <f>IF(Wedstrijden!AU791="x","L","")</f>
        <v/>
      </c>
      <c r="CS794" s="16" t="str">
        <f>IF(Wedstrijden!AV791="x","M","")</f>
        <v/>
      </c>
      <c r="CT794" s="16" t="str">
        <f>IF(Wedstrijden!AW791="x","Z","")</f>
        <v/>
      </c>
      <c r="CU794" s="16" t="str">
        <f>IF(Wedstrijden!BA791="x","ZZ","")</f>
        <v/>
      </c>
      <c r="CV794" s="16" t="str">
        <f>IF(COUNTA(Wedstrijden!AH791:AO791)&lt;&gt;0,2,"")</f>
        <v/>
      </c>
      <c r="CW794" s="16" t="str">
        <f t="shared" si="75"/>
        <v/>
      </c>
      <c r="CX794" s="16" t="str">
        <f>IF(Wedstrijden!AH791="x","BB","")</f>
        <v/>
      </c>
      <c r="CY794" s="16" t="str">
        <f>IF(Wedstrijden!AI791="x","B","")</f>
        <v/>
      </c>
      <c r="CZ794" s="16" t="str">
        <f>IF(Wedstrijden!AJ791="x","L","")</f>
        <v/>
      </c>
      <c r="DA794" s="16" t="str">
        <f>IF(Wedstrijden!AK791="x","M","")</f>
        <v/>
      </c>
      <c r="DB794" s="16" t="str">
        <f>IF(Wedstrijden!AL791="x","Z","")</f>
        <v/>
      </c>
      <c r="DC794" s="16" t="str">
        <f>IF(Wedstrijden!AM791="x","ZZ","")</f>
        <v/>
      </c>
      <c r="DD794" s="16" t="str">
        <f>IF(Wedstrijden!AO791="x","1.40","")</f>
        <v/>
      </c>
      <c r="DE794" s="16" t="str">
        <f>IF(COUNTA(Wedstrijden!BC791:BE791)&lt;&gt;0,6,"")</f>
        <v/>
      </c>
      <c r="DF794" s="16" t="str">
        <f t="shared" si="76"/>
        <v/>
      </c>
      <c r="DG794" s="16" t="str">
        <f>IF(Wedstrijden!BC791="x","L","")</f>
        <v/>
      </c>
      <c r="DH794" s="16" t="str">
        <f>IF(Wedstrijden!BD791="x","M","")</f>
        <v/>
      </c>
      <c r="DI794" s="16" t="str">
        <f>IF(Wedstrijden!BE791="x","Z","")</f>
        <v/>
      </c>
      <c r="DJ794" s="16" t="str">
        <f>IF(Wedstrijden!BF791="x","Z","")</f>
        <v/>
      </c>
      <c r="DK794" s="16" t="str">
        <f>IF(COUNTA(Wedstrijden!BH791:BJ791)&lt;&gt;0,6,"")</f>
        <v/>
      </c>
      <c r="DL794" s="16" t="str">
        <f t="shared" si="77"/>
        <v/>
      </c>
      <c r="DM794" s="16" t="str">
        <f>IF(Wedstrijden!BH791="x","L","")</f>
        <v/>
      </c>
      <c r="DN794" s="16" t="str">
        <f>IF(Wedstrijden!BI791="x","M","")</f>
        <v/>
      </c>
      <c r="DO794" s="16" t="str">
        <f>IF(Wedstrijden!BJ791="x","Z","")</f>
        <v/>
      </c>
      <c r="DP794" s="16" t="str">
        <f>IF(Wedstrijden!BK791="x","Z","")</f>
        <v/>
      </c>
    </row>
    <row r="795" spans="1:120" ht="14.4" x14ac:dyDescent="0.3">
      <c r="A795" s="18">
        <f>Wedstrijden!A792</f>
        <v>0</v>
      </c>
      <c r="B795" s="16" t="str">
        <f>IFERROR(VLOOKUP(Wedstrijden!#REF!,#REF!,2,FALSE),"")</f>
        <v/>
      </c>
      <c r="C795" s="16">
        <f>Wedstrijden!E792</f>
        <v>0</v>
      </c>
      <c r="D795" s="16" t="str">
        <f>IFERROR(VLOOKUP(Wedstrijden!#REF!,#REF!,2,FALSE),"")</f>
        <v/>
      </c>
      <c r="E795" s="16" t="str">
        <f>IFERROR(VLOOKUP(Wedstrijden!#REF!,#REF!,5,FALSE),"")</f>
        <v/>
      </c>
      <c r="F795" s="16" t="e">
        <f>IF(Wedstrijden!#REF!&lt;&gt;"",Wedstrijden!#REF!,"")</f>
        <v>#REF!</v>
      </c>
      <c r="G795" s="16" t="e">
        <f>IF(Wedstrijden!#REF!="Indoor",1,0)</f>
        <v>#REF!</v>
      </c>
      <c r="H795" s="16" t="e">
        <f>Wedstrijden!#REF!</f>
        <v>#REF!</v>
      </c>
      <c r="I795" s="16" t="e">
        <f>IF(Wedstrijden!#REF!="Nee",0,IF(Wedstrijden!#REF!="Ja",1,""))</f>
        <v>#REF!</v>
      </c>
      <c r="J795" s="16" t="e">
        <f>IF(Wedstrijden!#REF!&lt;&gt;"",Wedstrijden!#REF!,"")</f>
        <v>#REF!</v>
      </c>
      <c r="BJ795" s="16" t="str">
        <f>IF(COUNTA(Wedstrijden!T792:AB792)&lt;&gt;0,1,"")</f>
        <v/>
      </c>
      <c r="BK795" s="16" t="str">
        <f t="shared" si="72"/>
        <v/>
      </c>
      <c r="BL795" s="16" t="e">
        <f>IF(Wedstrijden!#REF!="x","AA","")</f>
        <v>#REF!</v>
      </c>
      <c r="BM795" s="16" t="e">
        <f>IF(Wedstrijden!#REF!="x","A","")</f>
        <v>#REF!</v>
      </c>
      <c r="BN795" s="16" t="str">
        <f>IF(Wedstrijden!T792="x","B1","")</f>
        <v/>
      </c>
      <c r="BO795" s="16" t="e">
        <f>IF(Wedstrijden!#REF!="x","BB","")</f>
        <v>#REF!</v>
      </c>
      <c r="BP795" s="16" t="str">
        <f>IF(Wedstrijden!V792="x","B","")</f>
        <v/>
      </c>
      <c r="BQ795" s="16" t="str">
        <f>IF(Wedstrijden!W792="x","L1","")</f>
        <v/>
      </c>
      <c r="BR795" s="16" t="str">
        <f>IF(Wedstrijden!X792="x","L2","")</f>
        <v/>
      </c>
      <c r="BS795" s="16" t="str">
        <f>IF(Wedstrijden!Y792="x","M1","")</f>
        <v/>
      </c>
      <c r="BT795" s="16" t="str">
        <f>IF(Wedstrijden!Z792="x","M2","")</f>
        <v/>
      </c>
      <c r="BU795" s="16" t="str">
        <f>IF(Wedstrijden!AA792="x","Z1","")</f>
        <v/>
      </c>
      <c r="BV795" s="16" t="str">
        <f>IF(Wedstrijden!AB792="x","Z2","")</f>
        <v/>
      </c>
      <c r="BW795" s="16" t="str">
        <f>IF(COUNTA(Wedstrijden!K792:S792)&lt;&gt;0,1,"")</f>
        <v/>
      </c>
      <c r="BX795" s="16" t="str">
        <f t="shared" si="73"/>
        <v/>
      </c>
      <c r="BY795" s="16" t="str">
        <f>IF(Wedstrijden!K792="x","BB","")</f>
        <v/>
      </c>
      <c r="BZ795" s="16" t="str">
        <f>IF(Wedstrijden!L792="x","B","")</f>
        <v/>
      </c>
      <c r="CA795" s="16" t="str">
        <f>IF(Wedstrijden!M792="x","L1","")</f>
        <v/>
      </c>
      <c r="CB795" s="16" t="str">
        <f>IF(Wedstrijden!N792="x","L2","")</f>
        <v/>
      </c>
      <c r="CC795" s="16" t="str">
        <f>IF(Wedstrijden!O792="x","M1","")</f>
        <v/>
      </c>
      <c r="CD795" s="16" t="str">
        <f>IF(Wedstrijden!P792="x","M2","")</f>
        <v/>
      </c>
      <c r="CE795" s="16" t="str">
        <f>IF(Wedstrijden!Q792="x","Z1","")</f>
        <v/>
      </c>
      <c r="CF795" s="16" t="str">
        <f>IF(Wedstrijden!R792="x","Z2","")</f>
        <v/>
      </c>
      <c r="CG795" s="16" t="str">
        <f>IF(Wedstrijden!S792="x","ZZL","")</f>
        <v/>
      </c>
      <c r="CL795" s="16" t="str">
        <f>IF(COUNTA(Wedstrijden!AQ792:BA792)&lt;&gt;0,2,"")</f>
        <v/>
      </c>
      <c r="CM795" s="16" t="str">
        <f t="shared" si="74"/>
        <v/>
      </c>
      <c r="CN795" s="16" t="str">
        <f>IF(Wedstrijden!AQ792="x","AA","")</f>
        <v/>
      </c>
      <c r="CO795" s="16" t="str">
        <f>IF(Wedstrijden!AR792="x","A","")</f>
        <v/>
      </c>
      <c r="CP795" s="16" t="str">
        <f>IF(Wedstrijden!AS792="x","BB","")</f>
        <v/>
      </c>
      <c r="CQ795" s="16" t="str">
        <f>IF(Wedstrijden!AT792="x","B","")</f>
        <v/>
      </c>
      <c r="CR795" s="16" t="str">
        <f>IF(Wedstrijden!AU792="x","L","")</f>
        <v/>
      </c>
      <c r="CS795" s="16" t="str">
        <f>IF(Wedstrijden!AV792="x","M","")</f>
        <v/>
      </c>
      <c r="CT795" s="16" t="str">
        <f>IF(Wedstrijden!AW792="x","Z","")</f>
        <v/>
      </c>
      <c r="CU795" s="16" t="str">
        <f>IF(Wedstrijden!BA792="x","ZZ","")</f>
        <v/>
      </c>
      <c r="CV795" s="16" t="str">
        <f>IF(COUNTA(Wedstrijden!AH792:AO792)&lt;&gt;0,2,"")</f>
        <v/>
      </c>
      <c r="CW795" s="16" t="str">
        <f t="shared" si="75"/>
        <v/>
      </c>
      <c r="CX795" s="16" t="str">
        <f>IF(Wedstrijden!AH792="x","BB","")</f>
        <v/>
      </c>
      <c r="CY795" s="16" t="str">
        <f>IF(Wedstrijden!AI792="x","B","")</f>
        <v/>
      </c>
      <c r="CZ795" s="16" t="str">
        <f>IF(Wedstrijden!AJ792="x","L","")</f>
        <v/>
      </c>
      <c r="DA795" s="16" t="str">
        <f>IF(Wedstrijden!AK792="x","M","")</f>
        <v/>
      </c>
      <c r="DB795" s="16" t="str">
        <f>IF(Wedstrijden!AL792="x","Z","")</f>
        <v/>
      </c>
      <c r="DC795" s="16" t="str">
        <f>IF(Wedstrijden!AM792="x","ZZ","")</f>
        <v/>
      </c>
      <c r="DD795" s="16" t="str">
        <f>IF(Wedstrijden!AO792="x","1.40","")</f>
        <v/>
      </c>
      <c r="DE795" s="16" t="str">
        <f>IF(COUNTA(Wedstrijden!BC792:BE792)&lt;&gt;0,6,"")</f>
        <v/>
      </c>
      <c r="DF795" s="16" t="str">
        <f t="shared" si="76"/>
        <v/>
      </c>
      <c r="DG795" s="16" t="str">
        <f>IF(Wedstrijden!BC792="x","L","")</f>
        <v/>
      </c>
      <c r="DH795" s="16" t="str">
        <f>IF(Wedstrijden!BD792="x","M","")</f>
        <v/>
      </c>
      <c r="DI795" s="16" t="str">
        <f>IF(Wedstrijden!BE792="x","Z","")</f>
        <v/>
      </c>
      <c r="DJ795" s="16" t="str">
        <f>IF(Wedstrijden!BF792="x","Z","")</f>
        <v/>
      </c>
      <c r="DK795" s="16" t="str">
        <f>IF(COUNTA(Wedstrijden!BH792:BJ792)&lt;&gt;0,6,"")</f>
        <v/>
      </c>
      <c r="DL795" s="16" t="str">
        <f t="shared" si="77"/>
        <v/>
      </c>
      <c r="DM795" s="16" t="str">
        <f>IF(Wedstrijden!BH792="x","L","")</f>
        <v/>
      </c>
      <c r="DN795" s="16" t="str">
        <f>IF(Wedstrijden!BI792="x","M","")</f>
        <v/>
      </c>
      <c r="DO795" s="16" t="str">
        <f>IF(Wedstrijden!BJ792="x","Z","")</f>
        <v/>
      </c>
      <c r="DP795" s="16" t="str">
        <f>IF(Wedstrijden!BK792="x","Z","")</f>
        <v/>
      </c>
    </row>
    <row r="796" spans="1:120" ht="14.4" x14ac:dyDescent="0.3">
      <c r="A796" s="18">
        <f>Wedstrijden!A793</f>
        <v>0</v>
      </c>
      <c r="B796" s="16" t="str">
        <f>IFERROR(VLOOKUP(Wedstrijden!#REF!,#REF!,2,FALSE),"")</f>
        <v/>
      </c>
      <c r="C796" s="16">
        <f>Wedstrijden!E793</f>
        <v>0</v>
      </c>
      <c r="D796" s="16" t="str">
        <f>IFERROR(VLOOKUP(Wedstrijden!#REF!,#REF!,2,FALSE),"")</f>
        <v/>
      </c>
      <c r="E796" s="16" t="str">
        <f>IFERROR(VLOOKUP(Wedstrijden!#REF!,#REF!,5,FALSE),"")</f>
        <v/>
      </c>
      <c r="F796" s="16" t="e">
        <f>IF(Wedstrijden!#REF!&lt;&gt;"",Wedstrijden!#REF!,"")</f>
        <v>#REF!</v>
      </c>
      <c r="G796" s="16" t="e">
        <f>IF(Wedstrijden!#REF!="Indoor",1,0)</f>
        <v>#REF!</v>
      </c>
      <c r="H796" s="16" t="e">
        <f>Wedstrijden!#REF!</f>
        <v>#REF!</v>
      </c>
      <c r="I796" s="16" t="e">
        <f>IF(Wedstrijden!#REF!="Nee",0,IF(Wedstrijden!#REF!="Ja",1,""))</f>
        <v>#REF!</v>
      </c>
      <c r="J796" s="16" t="e">
        <f>IF(Wedstrijden!#REF!&lt;&gt;"",Wedstrijden!#REF!,"")</f>
        <v>#REF!</v>
      </c>
      <c r="BJ796" s="16" t="str">
        <f>IF(COUNTA(Wedstrijden!T793:AB793)&lt;&gt;0,1,"")</f>
        <v/>
      </c>
      <c r="BK796" s="16" t="str">
        <f t="shared" si="72"/>
        <v/>
      </c>
      <c r="BL796" s="16" t="e">
        <f>IF(Wedstrijden!#REF!="x","AA","")</f>
        <v>#REF!</v>
      </c>
      <c r="BM796" s="16" t="e">
        <f>IF(Wedstrijden!#REF!="x","A","")</f>
        <v>#REF!</v>
      </c>
      <c r="BN796" s="16" t="str">
        <f>IF(Wedstrijden!T793="x","B1","")</f>
        <v/>
      </c>
      <c r="BO796" s="16" t="e">
        <f>IF(Wedstrijden!#REF!="x","BB","")</f>
        <v>#REF!</v>
      </c>
      <c r="BP796" s="16" t="str">
        <f>IF(Wedstrijden!V793="x","B","")</f>
        <v/>
      </c>
      <c r="BQ796" s="16" t="str">
        <f>IF(Wedstrijden!W793="x","L1","")</f>
        <v/>
      </c>
      <c r="BR796" s="16" t="str">
        <f>IF(Wedstrijden!X793="x","L2","")</f>
        <v/>
      </c>
      <c r="BS796" s="16" t="str">
        <f>IF(Wedstrijden!Y793="x","M1","")</f>
        <v/>
      </c>
      <c r="BT796" s="16" t="str">
        <f>IF(Wedstrijden!Z793="x","M2","")</f>
        <v/>
      </c>
      <c r="BU796" s="16" t="str">
        <f>IF(Wedstrijden!AA793="x","Z1","")</f>
        <v/>
      </c>
      <c r="BV796" s="16" t="str">
        <f>IF(Wedstrijden!AB793="x","Z2","")</f>
        <v/>
      </c>
      <c r="BW796" s="16" t="str">
        <f>IF(COUNTA(Wedstrijden!K793:S793)&lt;&gt;0,1,"")</f>
        <v/>
      </c>
      <c r="BX796" s="16" t="str">
        <f t="shared" si="73"/>
        <v/>
      </c>
      <c r="BY796" s="16" t="str">
        <f>IF(Wedstrijden!K793="x","BB","")</f>
        <v/>
      </c>
      <c r="BZ796" s="16" t="str">
        <f>IF(Wedstrijden!L793="x","B","")</f>
        <v/>
      </c>
      <c r="CA796" s="16" t="str">
        <f>IF(Wedstrijden!M793="x","L1","")</f>
        <v/>
      </c>
      <c r="CB796" s="16" t="str">
        <f>IF(Wedstrijden!N793="x","L2","")</f>
        <v/>
      </c>
      <c r="CC796" s="16" t="str">
        <f>IF(Wedstrijden!O793="x","M1","")</f>
        <v/>
      </c>
      <c r="CD796" s="16" t="str">
        <f>IF(Wedstrijden!P793="x","M2","")</f>
        <v/>
      </c>
      <c r="CE796" s="16" t="str">
        <f>IF(Wedstrijden!Q793="x","Z1","")</f>
        <v/>
      </c>
      <c r="CF796" s="16" t="str">
        <f>IF(Wedstrijden!R793="x","Z2","")</f>
        <v/>
      </c>
      <c r="CG796" s="16" t="str">
        <f>IF(Wedstrijden!S793="x","ZZL","")</f>
        <v/>
      </c>
      <c r="CL796" s="16" t="str">
        <f>IF(COUNTA(Wedstrijden!AQ793:BA793)&lt;&gt;0,2,"")</f>
        <v/>
      </c>
      <c r="CM796" s="16" t="str">
        <f t="shared" si="74"/>
        <v/>
      </c>
      <c r="CN796" s="16" t="str">
        <f>IF(Wedstrijden!AQ793="x","AA","")</f>
        <v/>
      </c>
      <c r="CO796" s="16" t="str">
        <f>IF(Wedstrijden!AR793="x","A","")</f>
        <v/>
      </c>
      <c r="CP796" s="16" t="str">
        <f>IF(Wedstrijden!AS793="x","BB","")</f>
        <v/>
      </c>
      <c r="CQ796" s="16" t="str">
        <f>IF(Wedstrijden!AT793="x","B","")</f>
        <v/>
      </c>
      <c r="CR796" s="16" t="str">
        <f>IF(Wedstrijden!AU793="x","L","")</f>
        <v/>
      </c>
      <c r="CS796" s="16" t="str">
        <f>IF(Wedstrijden!AV793="x","M","")</f>
        <v/>
      </c>
      <c r="CT796" s="16" t="str">
        <f>IF(Wedstrijden!AW793="x","Z","")</f>
        <v/>
      </c>
      <c r="CU796" s="16" t="str">
        <f>IF(Wedstrijden!BA793="x","ZZ","")</f>
        <v/>
      </c>
      <c r="CV796" s="16" t="str">
        <f>IF(COUNTA(Wedstrijden!AH793:AO793)&lt;&gt;0,2,"")</f>
        <v/>
      </c>
      <c r="CW796" s="16" t="str">
        <f t="shared" si="75"/>
        <v/>
      </c>
      <c r="CX796" s="16" t="str">
        <f>IF(Wedstrijden!AH793="x","BB","")</f>
        <v/>
      </c>
      <c r="CY796" s="16" t="str">
        <f>IF(Wedstrijden!AI793="x","B","")</f>
        <v/>
      </c>
      <c r="CZ796" s="16" t="str">
        <f>IF(Wedstrijden!AJ793="x","L","")</f>
        <v/>
      </c>
      <c r="DA796" s="16" t="str">
        <f>IF(Wedstrijden!AK793="x","M","")</f>
        <v/>
      </c>
      <c r="DB796" s="16" t="str">
        <f>IF(Wedstrijden!AL793="x","Z","")</f>
        <v/>
      </c>
      <c r="DC796" s="16" t="str">
        <f>IF(Wedstrijden!AM793="x","ZZ","")</f>
        <v/>
      </c>
      <c r="DD796" s="16" t="str">
        <f>IF(Wedstrijden!AO793="x","1.40","")</f>
        <v/>
      </c>
      <c r="DE796" s="16" t="str">
        <f>IF(COUNTA(Wedstrijden!BC793:BE793)&lt;&gt;0,6,"")</f>
        <v/>
      </c>
      <c r="DF796" s="16" t="str">
        <f t="shared" si="76"/>
        <v/>
      </c>
      <c r="DG796" s="16" t="str">
        <f>IF(Wedstrijden!BC793="x","L","")</f>
        <v/>
      </c>
      <c r="DH796" s="16" t="str">
        <f>IF(Wedstrijden!BD793="x","M","")</f>
        <v/>
      </c>
      <c r="DI796" s="16" t="str">
        <f>IF(Wedstrijden!BE793="x","Z","")</f>
        <v/>
      </c>
      <c r="DJ796" s="16" t="str">
        <f>IF(Wedstrijden!BF793="x","Z","")</f>
        <v/>
      </c>
      <c r="DK796" s="16" t="str">
        <f>IF(COUNTA(Wedstrijden!BH793:BJ793)&lt;&gt;0,6,"")</f>
        <v/>
      </c>
      <c r="DL796" s="16" t="str">
        <f t="shared" si="77"/>
        <v/>
      </c>
      <c r="DM796" s="16" t="str">
        <f>IF(Wedstrijden!BH793="x","L","")</f>
        <v/>
      </c>
      <c r="DN796" s="16" t="str">
        <f>IF(Wedstrijden!BI793="x","M","")</f>
        <v/>
      </c>
      <c r="DO796" s="16" t="str">
        <f>IF(Wedstrijden!BJ793="x","Z","")</f>
        <v/>
      </c>
      <c r="DP796" s="16" t="str">
        <f>IF(Wedstrijden!BK793="x","Z","")</f>
        <v/>
      </c>
    </row>
    <row r="797" spans="1:120" ht="14.4" x14ac:dyDescent="0.3">
      <c r="A797" s="18">
        <f>Wedstrijden!A794</f>
        <v>0</v>
      </c>
      <c r="B797" s="16" t="str">
        <f>IFERROR(VLOOKUP(Wedstrijden!#REF!,#REF!,2,FALSE),"")</f>
        <v/>
      </c>
      <c r="C797" s="16">
        <f>Wedstrijden!E794</f>
        <v>0</v>
      </c>
      <c r="D797" s="16" t="str">
        <f>IFERROR(VLOOKUP(Wedstrijden!#REF!,#REF!,2,FALSE),"")</f>
        <v/>
      </c>
      <c r="E797" s="16" t="str">
        <f>IFERROR(VLOOKUP(Wedstrijden!#REF!,#REF!,5,FALSE),"")</f>
        <v/>
      </c>
      <c r="F797" s="16" t="e">
        <f>IF(Wedstrijden!#REF!&lt;&gt;"",Wedstrijden!#REF!,"")</f>
        <v>#REF!</v>
      </c>
      <c r="G797" s="16" t="e">
        <f>IF(Wedstrijden!#REF!="Indoor",1,0)</f>
        <v>#REF!</v>
      </c>
      <c r="H797" s="16" t="e">
        <f>Wedstrijden!#REF!</f>
        <v>#REF!</v>
      </c>
      <c r="I797" s="16" t="e">
        <f>IF(Wedstrijden!#REF!="Nee",0,IF(Wedstrijden!#REF!="Ja",1,""))</f>
        <v>#REF!</v>
      </c>
      <c r="J797" s="16" t="e">
        <f>IF(Wedstrijden!#REF!&lt;&gt;"",Wedstrijden!#REF!,"")</f>
        <v>#REF!</v>
      </c>
      <c r="BJ797" s="16" t="str">
        <f>IF(COUNTA(Wedstrijden!T794:AB794)&lt;&gt;0,1,"")</f>
        <v/>
      </c>
      <c r="BK797" s="16" t="str">
        <f t="shared" si="72"/>
        <v/>
      </c>
      <c r="BL797" s="16" t="e">
        <f>IF(Wedstrijden!#REF!="x","AA","")</f>
        <v>#REF!</v>
      </c>
      <c r="BM797" s="16" t="e">
        <f>IF(Wedstrijden!#REF!="x","A","")</f>
        <v>#REF!</v>
      </c>
      <c r="BN797" s="16" t="str">
        <f>IF(Wedstrijden!T794="x","B1","")</f>
        <v/>
      </c>
      <c r="BO797" s="16" t="e">
        <f>IF(Wedstrijden!#REF!="x","BB","")</f>
        <v>#REF!</v>
      </c>
      <c r="BP797" s="16" t="str">
        <f>IF(Wedstrijden!V794="x","B","")</f>
        <v/>
      </c>
      <c r="BQ797" s="16" t="str">
        <f>IF(Wedstrijden!W794="x","L1","")</f>
        <v/>
      </c>
      <c r="BR797" s="16" t="str">
        <f>IF(Wedstrijden!X794="x","L2","")</f>
        <v/>
      </c>
      <c r="BS797" s="16" t="str">
        <f>IF(Wedstrijden!Y794="x","M1","")</f>
        <v/>
      </c>
      <c r="BT797" s="16" t="str">
        <f>IF(Wedstrijden!Z794="x","M2","")</f>
        <v/>
      </c>
      <c r="BU797" s="16" t="str">
        <f>IF(Wedstrijden!AA794="x","Z1","")</f>
        <v/>
      </c>
      <c r="BV797" s="16" t="str">
        <f>IF(Wedstrijden!AB794="x","Z2","")</f>
        <v/>
      </c>
      <c r="BW797" s="16" t="str">
        <f>IF(COUNTA(Wedstrijden!K794:S794)&lt;&gt;0,1,"")</f>
        <v/>
      </c>
      <c r="BX797" s="16" t="str">
        <f t="shared" si="73"/>
        <v/>
      </c>
      <c r="BY797" s="16" t="str">
        <f>IF(Wedstrijden!K794="x","BB","")</f>
        <v/>
      </c>
      <c r="BZ797" s="16" t="str">
        <f>IF(Wedstrijden!L794="x","B","")</f>
        <v/>
      </c>
      <c r="CA797" s="16" t="str">
        <f>IF(Wedstrijden!M794="x","L1","")</f>
        <v/>
      </c>
      <c r="CB797" s="16" t="str">
        <f>IF(Wedstrijden!N794="x","L2","")</f>
        <v/>
      </c>
      <c r="CC797" s="16" t="str">
        <f>IF(Wedstrijden!O794="x","M1","")</f>
        <v/>
      </c>
      <c r="CD797" s="16" t="str">
        <f>IF(Wedstrijden!P794="x","M2","")</f>
        <v/>
      </c>
      <c r="CE797" s="16" t="str">
        <f>IF(Wedstrijden!Q794="x","Z1","")</f>
        <v/>
      </c>
      <c r="CF797" s="16" t="str">
        <f>IF(Wedstrijden!R794="x","Z2","")</f>
        <v/>
      </c>
      <c r="CG797" s="16" t="str">
        <f>IF(Wedstrijden!S794="x","ZZL","")</f>
        <v/>
      </c>
      <c r="CL797" s="16" t="str">
        <f>IF(COUNTA(Wedstrijden!AQ794:BA794)&lt;&gt;0,2,"")</f>
        <v/>
      </c>
      <c r="CM797" s="16" t="str">
        <f t="shared" si="74"/>
        <v/>
      </c>
      <c r="CN797" s="16" t="str">
        <f>IF(Wedstrijden!AQ794="x","AA","")</f>
        <v/>
      </c>
      <c r="CO797" s="16" t="str">
        <f>IF(Wedstrijden!AR794="x","A","")</f>
        <v/>
      </c>
      <c r="CP797" s="16" t="str">
        <f>IF(Wedstrijden!AS794="x","BB","")</f>
        <v/>
      </c>
      <c r="CQ797" s="16" t="str">
        <f>IF(Wedstrijden!AT794="x","B","")</f>
        <v/>
      </c>
      <c r="CR797" s="16" t="str">
        <f>IF(Wedstrijden!AU794="x","L","")</f>
        <v/>
      </c>
      <c r="CS797" s="16" t="str">
        <f>IF(Wedstrijden!AV794="x","M","")</f>
        <v/>
      </c>
      <c r="CT797" s="16" t="str">
        <f>IF(Wedstrijden!AW794="x","Z","")</f>
        <v/>
      </c>
      <c r="CU797" s="16" t="str">
        <f>IF(Wedstrijden!BA794="x","ZZ","")</f>
        <v/>
      </c>
      <c r="CV797" s="16" t="str">
        <f>IF(COUNTA(Wedstrijden!AH794:AO794)&lt;&gt;0,2,"")</f>
        <v/>
      </c>
      <c r="CW797" s="16" t="str">
        <f t="shared" si="75"/>
        <v/>
      </c>
      <c r="CX797" s="16" t="str">
        <f>IF(Wedstrijden!AH794="x","BB","")</f>
        <v/>
      </c>
      <c r="CY797" s="16" t="str">
        <f>IF(Wedstrijden!AI794="x","B","")</f>
        <v/>
      </c>
      <c r="CZ797" s="16" t="str">
        <f>IF(Wedstrijden!AJ794="x","L","")</f>
        <v/>
      </c>
      <c r="DA797" s="16" t="str">
        <f>IF(Wedstrijden!AK794="x","M","")</f>
        <v/>
      </c>
      <c r="DB797" s="16" t="str">
        <f>IF(Wedstrijden!AL794="x","Z","")</f>
        <v/>
      </c>
      <c r="DC797" s="16" t="str">
        <f>IF(Wedstrijden!AM794="x","ZZ","")</f>
        <v/>
      </c>
      <c r="DD797" s="16" t="str">
        <f>IF(Wedstrijden!AO794="x","1.40","")</f>
        <v/>
      </c>
      <c r="DE797" s="16" t="str">
        <f>IF(COUNTA(Wedstrijden!BC794:BE794)&lt;&gt;0,6,"")</f>
        <v/>
      </c>
      <c r="DF797" s="16" t="str">
        <f t="shared" si="76"/>
        <v/>
      </c>
      <c r="DG797" s="16" t="str">
        <f>IF(Wedstrijden!BC794="x","L","")</f>
        <v/>
      </c>
      <c r="DH797" s="16" t="str">
        <f>IF(Wedstrijden!BD794="x","M","")</f>
        <v/>
      </c>
      <c r="DI797" s="16" t="str">
        <f>IF(Wedstrijden!BE794="x","Z","")</f>
        <v/>
      </c>
      <c r="DJ797" s="16" t="str">
        <f>IF(Wedstrijden!BF794="x","Z","")</f>
        <v/>
      </c>
      <c r="DK797" s="16" t="str">
        <f>IF(COUNTA(Wedstrijden!BH794:BJ794)&lt;&gt;0,6,"")</f>
        <v/>
      </c>
      <c r="DL797" s="16" t="str">
        <f t="shared" si="77"/>
        <v/>
      </c>
      <c r="DM797" s="16" t="str">
        <f>IF(Wedstrijden!BH794="x","L","")</f>
        <v/>
      </c>
      <c r="DN797" s="16" t="str">
        <f>IF(Wedstrijden!BI794="x","M","")</f>
        <v/>
      </c>
      <c r="DO797" s="16" t="str">
        <f>IF(Wedstrijden!BJ794="x","Z","")</f>
        <v/>
      </c>
      <c r="DP797" s="16" t="str">
        <f>IF(Wedstrijden!BK794="x","Z","")</f>
        <v/>
      </c>
    </row>
    <row r="798" spans="1:120" ht="14.4" x14ac:dyDescent="0.3">
      <c r="A798" s="18">
        <f>Wedstrijden!A795</f>
        <v>0</v>
      </c>
      <c r="B798" s="16" t="str">
        <f>IFERROR(VLOOKUP(Wedstrijden!#REF!,#REF!,2,FALSE),"")</f>
        <v/>
      </c>
      <c r="C798" s="16">
        <f>Wedstrijden!E795</f>
        <v>0</v>
      </c>
      <c r="D798" s="16" t="str">
        <f>IFERROR(VLOOKUP(Wedstrijden!#REF!,#REF!,2,FALSE),"")</f>
        <v/>
      </c>
      <c r="E798" s="16" t="str">
        <f>IFERROR(VLOOKUP(Wedstrijden!#REF!,#REF!,5,FALSE),"")</f>
        <v/>
      </c>
      <c r="F798" s="16" t="e">
        <f>IF(Wedstrijden!#REF!&lt;&gt;"",Wedstrijden!#REF!,"")</f>
        <v>#REF!</v>
      </c>
      <c r="G798" s="16" t="e">
        <f>IF(Wedstrijden!#REF!="Indoor",1,0)</f>
        <v>#REF!</v>
      </c>
      <c r="H798" s="16" t="e">
        <f>Wedstrijden!#REF!</f>
        <v>#REF!</v>
      </c>
      <c r="I798" s="16" t="e">
        <f>IF(Wedstrijden!#REF!="Nee",0,IF(Wedstrijden!#REF!="Ja",1,""))</f>
        <v>#REF!</v>
      </c>
      <c r="J798" s="16" t="e">
        <f>IF(Wedstrijden!#REF!&lt;&gt;"",Wedstrijden!#REF!,"")</f>
        <v>#REF!</v>
      </c>
      <c r="BJ798" s="16" t="str">
        <f>IF(COUNTA(Wedstrijden!T795:AB795)&lt;&gt;0,1,"")</f>
        <v/>
      </c>
      <c r="BK798" s="16" t="str">
        <f t="shared" si="72"/>
        <v/>
      </c>
      <c r="BL798" s="16" t="e">
        <f>IF(Wedstrijden!#REF!="x","AA","")</f>
        <v>#REF!</v>
      </c>
      <c r="BM798" s="16" t="e">
        <f>IF(Wedstrijden!#REF!="x","A","")</f>
        <v>#REF!</v>
      </c>
      <c r="BN798" s="16" t="str">
        <f>IF(Wedstrijden!T795="x","B1","")</f>
        <v/>
      </c>
      <c r="BO798" s="16" t="e">
        <f>IF(Wedstrijden!#REF!="x","BB","")</f>
        <v>#REF!</v>
      </c>
      <c r="BP798" s="16" t="str">
        <f>IF(Wedstrijden!V795="x","B","")</f>
        <v/>
      </c>
      <c r="BQ798" s="16" t="str">
        <f>IF(Wedstrijden!W795="x","L1","")</f>
        <v/>
      </c>
      <c r="BR798" s="16" t="str">
        <f>IF(Wedstrijden!X795="x","L2","")</f>
        <v/>
      </c>
      <c r="BS798" s="16" t="str">
        <f>IF(Wedstrijden!Y795="x","M1","")</f>
        <v/>
      </c>
      <c r="BT798" s="16" t="str">
        <f>IF(Wedstrijden!Z795="x","M2","")</f>
        <v/>
      </c>
      <c r="BU798" s="16" t="str">
        <f>IF(Wedstrijden!AA795="x","Z1","")</f>
        <v/>
      </c>
      <c r="BV798" s="16" t="str">
        <f>IF(Wedstrijden!AB795="x","Z2","")</f>
        <v/>
      </c>
      <c r="BW798" s="16" t="str">
        <f>IF(COUNTA(Wedstrijden!K795:S795)&lt;&gt;0,1,"")</f>
        <v/>
      </c>
      <c r="BX798" s="16" t="str">
        <f t="shared" si="73"/>
        <v/>
      </c>
      <c r="BY798" s="16" t="str">
        <f>IF(Wedstrijden!K795="x","BB","")</f>
        <v/>
      </c>
      <c r="BZ798" s="16" t="str">
        <f>IF(Wedstrijden!L795="x","B","")</f>
        <v/>
      </c>
      <c r="CA798" s="16" t="str">
        <f>IF(Wedstrijden!M795="x","L1","")</f>
        <v/>
      </c>
      <c r="CB798" s="16" t="str">
        <f>IF(Wedstrijden!N795="x","L2","")</f>
        <v/>
      </c>
      <c r="CC798" s="16" t="str">
        <f>IF(Wedstrijden!O795="x","M1","")</f>
        <v/>
      </c>
      <c r="CD798" s="16" t="str">
        <f>IF(Wedstrijden!P795="x","M2","")</f>
        <v/>
      </c>
      <c r="CE798" s="16" t="str">
        <f>IF(Wedstrijden!Q795="x","Z1","")</f>
        <v/>
      </c>
      <c r="CF798" s="16" t="str">
        <f>IF(Wedstrijden!R795="x","Z2","")</f>
        <v/>
      </c>
      <c r="CG798" s="16" t="str">
        <f>IF(Wedstrijden!S795="x","ZZL","")</f>
        <v/>
      </c>
      <c r="CL798" s="16" t="str">
        <f>IF(COUNTA(Wedstrijden!AQ795:BA795)&lt;&gt;0,2,"")</f>
        <v/>
      </c>
      <c r="CM798" s="16" t="str">
        <f t="shared" si="74"/>
        <v/>
      </c>
      <c r="CN798" s="16" t="str">
        <f>IF(Wedstrijden!AQ795="x","AA","")</f>
        <v/>
      </c>
      <c r="CO798" s="16" t="str">
        <f>IF(Wedstrijden!AR795="x","A","")</f>
        <v/>
      </c>
      <c r="CP798" s="16" t="str">
        <f>IF(Wedstrijden!AS795="x","BB","")</f>
        <v/>
      </c>
      <c r="CQ798" s="16" t="str">
        <f>IF(Wedstrijden!AT795="x","B","")</f>
        <v/>
      </c>
      <c r="CR798" s="16" t="str">
        <f>IF(Wedstrijden!AU795="x","L","")</f>
        <v/>
      </c>
      <c r="CS798" s="16" t="str">
        <f>IF(Wedstrijden!AV795="x","M","")</f>
        <v/>
      </c>
      <c r="CT798" s="16" t="str">
        <f>IF(Wedstrijden!AW795="x","Z","")</f>
        <v/>
      </c>
      <c r="CU798" s="16" t="str">
        <f>IF(Wedstrijden!BA795="x","ZZ","")</f>
        <v/>
      </c>
      <c r="CV798" s="16" t="str">
        <f>IF(COUNTA(Wedstrijden!AH795:AO795)&lt;&gt;0,2,"")</f>
        <v/>
      </c>
      <c r="CW798" s="16" t="str">
        <f t="shared" si="75"/>
        <v/>
      </c>
      <c r="CX798" s="16" t="str">
        <f>IF(Wedstrijden!AH795="x","BB","")</f>
        <v/>
      </c>
      <c r="CY798" s="16" t="str">
        <f>IF(Wedstrijden!AI795="x","B","")</f>
        <v/>
      </c>
      <c r="CZ798" s="16" t="str">
        <f>IF(Wedstrijden!AJ795="x","L","")</f>
        <v/>
      </c>
      <c r="DA798" s="16" t="str">
        <f>IF(Wedstrijden!AK795="x","M","")</f>
        <v/>
      </c>
      <c r="DB798" s="16" t="str">
        <f>IF(Wedstrijden!AL795="x","Z","")</f>
        <v/>
      </c>
      <c r="DC798" s="16" t="str">
        <f>IF(Wedstrijden!AM795="x","ZZ","")</f>
        <v/>
      </c>
      <c r="DD798" s="16" t="str">
        <f>IF(Wedstrijden!AO795="x","1.40","")</f>
        <v/>
      </c>
      <c r="DE798" s="16" t="str">
        <f>IF(COUNTA(Wedstrijden!BC795:BE795)&lt;&gt;0,6,"")</f>
        <v/>
      </c>
      <c r="DF798" s="16" t="str">
        <f t="shared" si="76"/>
        <v/>
      </c>
      <c r="DG798" s="16" t="str">
        <f>IF(Wedstrijden!BC795="x","L","")</f>
        <v/>
      </c>
      <c r="DH798" s="16" t="str">
        <f>IF(Wedstrijden!BD795="x","M","")</f>
        <v/>
      </c>
      <c r="DI798" s="16" t="str">
        <f>IF(Wedstrijden!BE795="x","Z","")</f>
        <v/>
      </c>
      <c r="DJ798" s="16" t="str">
        <f>IF(Wedstrijden!BF795="x","Z","")</f>
        <v/>
      </c>
      <c r="DK798" s="16" t="str">
        <f>IF(COUNTA(Wedstrijden!BH795:BJ795)&lt;&gt;0,6,"")</f>
        <v/>
      </c>
      <c r="DL798" s="16" t="str">
        <f t="shared" si="77"/>
        <v/>
      </c>
      <c r="DM798" s="16" t="str">
        <f>IF(Wedstrijden!BH795="x","L","")</f>
        <v/>
      </c>
      <c r="DN798" s="16" t="str">
        <f>IF(Wedstrijden!BI795="x","M","")</f>
        <v/>
      </c>
      <c r="DO798" s="16" t="str">
        <f>IF(Wedstrijden!BJ795="x","Z","")</f>
        <v/>
      </c>
      <c r="DP798" s="16" t="str">
        <f>IF(Wedstrijden!BK795="x","Z","")</f>
        <v/>
      </c>
    </row>
    <row r="799" spans="1:120" ht="14.4" x14ac:dyDescent="0.3">
      <c r="A799" s="18">
        <f>Wedstrijden!A796</f>
        <v>0</v>
      </c>
      <c r="B799" s="16" t="str">
        <f>IFERROR(VLOOKUP(Wedstrijden!#REF!,#REF!,2,FALSE),"")</f>
        <v/>
      </c>
      <c r="C799" s="16">
        <f>Wedstrijden!E796</f>
        <v>0</v>
      </c>
      <c r="D799" s="16" t="str">
        <f>IFERROR(VLOOKUP(Wedstrijden!#REF!,#REF!,2,FALSE),"")</f>
        <v/>
      </c>
      <c r="E799" s="16" t="str">
        <f>IFERROR(VLOOKUP(Wedstrijden!#REF!,#REF!,5,FALSE),"")</f>
        <v/>
      </c>
      <c r="F799" s="16" t="e">
        <f>IF(Wedstrijden!#REF!&lt;&gt;"",Wedstrijden!#REF!,"")</f>
        <v>#REF!</v>
      </c>
      <c r="G799" s="16" t="e">
        <f>IF(Wedstrijden!#REF!="Indoor",1,0)</f>
        <v>#REF!</v>
      </c>
      <c r="H799" s="16" t="e">
        <f>Wedstrijden!#REF!</f>
        <v>#REF!</v>
      </c>
      <c r="I799" s="16" t="e">
        <f>IF(Wedstrijden!#REF!="Nee",0,IF(Wedstrijden!#REF!="Ja",1,""))</f>
        <v>#REF!</v>
      </c>
      <c r="J799" s="16" t="e">
        <f>IF(Wedstrijden!#REF!&lt;&gt;"",Wedstrijden!#REF!,"")</f>
        <v>#REF!</v>
      </c>
      <c r="BJ799" s="16" t="str">
        <f>IF(COUNTA(Wedstrijden!T796:AB796)&lt;&gt;0,1,"")</f>
        <v/>
      </c>
      <c r="BK799" s="16" t="str">
        <f t="shared" si="72"/>
        <v/>
      </c>
      <c r="BL799" s="16" t="e">
        <f>IF(Wedstrijden!#REF!="x","AA","")</f>
        <v>#REF!</v>
      </c>
      <c r="BM799" s="16" t="e">
        <f>IF(Wedstrijden!#REF!="x","A","")</f>
        <v>#REF!</v>
      </c>
      <c r="BN799" s="16" t="str">
        <f>IF(Wedstrijden!T796="x","B1","")</f>
        <v/>
      </c>
      <c r="BO799" s="16" t="e">
        <f>IF(Wedstrijden!#REF!="x","BB","")</f>
        <v>#REF!</v>
      </c>
      <c r="BP799" s="16" t="str">
        <f>IF(Wedstrijden!V796="x","B","")</f>
        <v/>
      </c>
      <c r="BQ799" s="16" t="str">
        <f>IF(Wedstrijden!W796="x","L1","")</f>
        <v/>
      </c>
      <c r="BR799" s="16" t="str">
        <f>IF(Wedstrijden!X796="x","L2","")</f>
        <v/>
      </c>
      <c r="BS799" s="16" t="str">
        <f>IF(Wedstrijden!Y796="x","M1","")</f>
        <v/>
      </c>
      <c r="BT799" s="16" t="str">
        <f>IF(Wedstrijden!Z796="x","M2","")</f>
        <v/>
      </c>
      <c r="BU799" s="16" t="str">
        <f>IF(Wedstrijden!AA796="x","Z1","")</f>
        <v/>
      </c>
      <c r="BV799" s="16" t="str">
        <f>IF(Wedstrijden!AB796="x","Z2","")</f>
        <v/>
      </c>
      <c r="BW799" s="16" t="str">
        <f>IF(COUNTA(Wedstrijden!K796:S796)&lt;&gt;0,1,"")</f>
        <v/>
      </c>
      <c r="BX799" s="16" t="str">
        <f t="shared" si="73"/>
        <v/>
      </c>
      <c r="BY799" s="16" t="str">
        <f>IF(Wedstrijden!K796="x","BB","")</f>
        <v/>
      </c>
      <c r="BZ799" s="16" t="str">
        <f>IF(Wedstrijden!L796="x","B","")</f>
        <v/>
      </c>
      <c r="CA799" s="16" t="str">
        <f>IF(Wedstrijden!M796="x","L1","")</f>
        <v/>
      </c>
      <c r="CB799" s="16" t="str">
        <f>IF(Wedstrijden!N796="x","L2","")</f>
        <v/>
      </c>
      <c r="CC799" s="16" t="str">
        <f>IF(Wedstrijden!O796="x","M1","")</f>
        <v/>
      </c>
      <c r="CD799" s="16" t="str">
        <f>IF(Wedstrijden!P796="x","M2","")</f>
        <v/>
      </c>
      <c r="CE799" s="16" t="str">
        <f>IF(Wedstrijden!Q796="x","Z1","")</f>
        <v/>
      </c>
      <c r="CF799" s="16" t="str">
        <f>IF(Wedstrijden!R796="x","Z2","")</f>
        <v/>
      </c>
      <c r="CG799" s="16" t="str">
        <f>IF(Wedstrijden!S796="x","ZZL","")</f>
        <v/>
      </c>
      <c r="CL799" s="16" t="str">
        <f>IF(COUNTA(Wedstrijden!AQ796:BA796)&lt;&gt;0,2,"")</f>
        <v/>
      </c>
      <c r="CM799" s="16" t="str">
        <f t="shared" si="74"/>
        <v/>
      </c>
      <c r="CN799" s="16" t="str">
        <f>IF(Wedstrijden!AQ796="x","AA","")</f>
        <v/>
      </c>
      <c r="CO799" s="16" t="str">
        <f>IF(Wedstrijden!AR796="x","A","")</f>
        <v/>
      </c>
      <c r="CP799" s="16" t="str">
        <f>IF(Wedstrijden!AS796="x","BB","")</f>
        <v/>
      </c>
      <c r="CQ799" s="16" t="str">
        <f>IF(Wedstrijden!AT796="x","B","")</f>
        <v/>
      </c>
      <c r="CR799" s="16" t="str">
        <f>IF(Wedstrijden!AU796="x","L","")</f>
        <v/>
      </c>
      <c r="CS799" s="16" t="str">
        <f>IF(Wedstrijden!AV796="x","M","")</f>
        <v/>
      </c>
      <c r="CT799" s="16" t="str">
        <f>IF(Wedstrijden!AW796="x","Z","")</f>
        <v/>
      </c>
      <c r="CU799" s="16" t="str">
        <f>IF(Wedstrijden!BA796="x","ZZ","")</f>
        <v/>
      </c>
      <c r="CV799" s="16" t="str">
        <f>IF(COUNTA(Wedstrijden!AH796:AO796)&lt;&gt;0,2,"")</f>
        <v/>
      </c>
      <c r="CW799" s="16" t="str">
        <f t="shared" si="75"/>
        <v/>
      </c>
      <c r="CX799" s="16" t="str">
        <f>IF(Wedstrijden!AH796="x","BB","")</f>
        <v/>
      </c>
      <c r="CY799" s="16" t="str">
        <f>IF(Wedstrijden!AI796="x","B","")</f>
        <v/>
      </c>
      <c r="CZ799" s="16" t="str">
        <f>IF(Wedstrijden!AJ796="x","L","")</f>
        <v/>
      </c>
      <c r="DA799" s="16" t="str">
        <f>IF(Wedstrijden!AK796="x","M","")</f>
        <v/>
      </c>
      <c r="DB799" s="16" t="str">
        <f>IF(Wedstrijden!AL796="x","Z","")</f>
        <v/>
      </c>
      <c r="DC799" s="16" t="str">
        <f>IF(Wedstrijden!AM796="x","ZZ","")</f>
        <v/>
      </c>
      <c r="DD799" s="16" t="str">
        <f>IF(Wedstrijden!AO796="x","1.40","")</f>
        <v/>
      </c>
      <c r="DE799" s="16" t="str">
        <f>IF(COUNTA(Wedstrijden!BC796:BE796)&lt;&gt;0,6,"")</f>
        <v/>
      </c>
      <c r="DF799" s="16" t="str">
        <f t="shared" si="76"/>
        <v/>
      </c>
      <c r="DG799" s="16" t="str">
        <f>IF(Wedstrijden!BC796="x","L","")</f>
        <v/>
      </c>
      <c r="DH799" s="16" t="str">
        <f>IF(Wedstrijden!BD796="x","M","")</f>
        <v/>
      </c>
      <c r="DI799" s="16" t="str">
        <f>IF(Wedstrijden!BE796="x","Z","")</f>
        <v/>
      </c>
      <c r="DJ799" s="16" t="str">
        <f>IF(Wedstrijden!BF796="x","Z","")</f>
        <v/>
      </c>
      <c r="DK799" s="16" t="str">
        <f>IF(COUNTA(Wedstrijden!BH796:BJ796)&lt;&gt;0,6,"")</f>
        <v/>
      </c>
      <c r="DL799" s="16" t="str">
        <f t="shared" si="77"/>
        <v/>
      </c>
      <c r="DM799" s="16" t="str">
        <f>IF(Wedstrijden!BH796="x","L","")</f>
        <v/>
      </c>
      <c r="DN799" s="16" t="str">
        <f>IF(Wedstrijden!BI796="x","M","")</f>
        <v/>
      </c>
      <c r="DO799" s="16" t="str">
        <f>IF(Wedstrijden!BJ796="x","Z","")</f>
        <v/>
      </c>
      <c r="DP799" s="16" t="str">
        <f>IF(Wedstrijden!BK796="x","Z","")</f>
        <v/>
      </c>
    </row>
    <row r="800" spans="1:120" ht="14.4" x14ac:dyDescent="0.3">
      <c r="A800" s="18">
        <f>Wedstrijden!A797</f>
        <v>0</v>
      </c>
      <c r="B800" s="16" t="str">
        <f>IFERROR(VLOOKUP(Wedstrijden!#REF!,#REF!,2,FALSE),"")</f>
        <v/>
      </c>
      <c r="C800" s="16">
        <f>Wedstrijden!E797</f>
        <v>0</v>
      </c>
      <c r="D800" s="16" t="str">
        <f>IFERROR(VLOOKUP(Wedstrijden!#REF!,#REF!,2,FALSE),"")</f>
        <v/>
      </c>
      <c r="E800" s="16" t="str">
        <f>IFERROR(VLOOKUP(Wedstrijden!#REF!,#REF!,5,FALSE),"")</f>
        <v/>
      </c>
      <c r="F800" s="16" t="e">
        <f>IF(Wedstrijden!#REF!&lt;&gt;"",Wedstrijden!#REF!,"")</f>
        <v>#REF!</v>
      </c>
      <c r="G800" s="16" t="e">
        <f>IF(Wedstrijden!#REF!="Indoor",1,0)</f>
        <v>#REF!</v>
      </c>
      <c r="H800" s="16" t="e">
        <f>Wedstrijden!#REF!</f>
        <v>#REF!</v>
      </c>
      <c r="I800" s="16" t="e">
        <f>IF(Wedstrijden!#REF!="Nee",0,IF(Wedstrijden!#REF!="Ja",1,""))</f>
        <v>#REF!</v>
      </c>
      <c r="J800" s="16" t="e">
        <f>IF(Wedstrijden!#REF!&lt;&gt;"",Wedstrijden!#REF!,"")</f>
        <v>#REF!</v>
      </c>
      <c r="BJ800" s="16" t="str">
        <f>IF(COUNTA(Wedstrijden!T797:AB797)&lt;&gt;0,1,"")</f>
        <v/>
      </c>
      <c r="BK800" s="16" t="str">
        <f t="shared" si="72"/>
        <v/>
      </c>
      <c r="BL800" s="16" t="e">
        <f>IF(Wedstrijden!#REF!="x","AA","")</f>
        <v>#REF!</v>
      </c>
      <c r="BM800" s="16" t="e">
        <f>IF(Wedstrijden!#REF!="x","A","")</f>
        <v>#REF!</v>
      </c>
      <c r="BN800" s="16" t="str">
        <f>IF(Wedstrijden!T797="x","B1","")</f>
        <v/>
      </c>
      <c r="BO800" s="16" t="e">
        <f>IF(Wedstrijden!#REF!="x","BB","")</f>
        <v>#REF!</v>
      </c>
      <c r="BP800" s="16" t="str">
        <f>IF(Wedstrijden!V797="x","B","")</f>
        <v/>
      </c>
      <c r="BQ800" s="16" t="str">
        <f>IF(Wedstrijden!W797="x","L1","")</f>
        <v/>
      </c>
      <c r="BR800" s="16" t="str">
        <f>IF(Wedstrijden!X797="x","L2","")</f>
        <v/>
      </c>
      <c r="BS800" s="16" t="str">
        <f>IF(Wedstrijden!Y797="x","M1","")</f>
        <v/>
      </c>
      <c r="BT800" s="16" t="str">
        <f>IF(Wedstrijden!Z797="x","M2","")</f>
        <v/>
      </c>
      <c r="BU800" s="16" t="str">
        <f>IF(Wedstrijden!AA797="x","Z1","")</f>
        <v/>
      </c>
      <c r="BV800" s="16" t="str">
        <f>IF(Wedstrijden!AB797="x","Z2","")</f>
        <v/>
      </c>
      <c r="BW800" s="16" t="str">
        <f>IF(COUNTA(Wedstrijden!K797:S797)&lt;&gt;0,1,"")</f>
        <v/>
      </c>
      <c r="BX800" s="16" t="str">
        <f t="shared" si="73"/>
        <v/>
      </c>
      <c r="BY800" s="16" t="str">
        <f>IF(Wedstrijden!K797="x","BB","")</f>
        <v/>
      </c>
      <c r="BZ800" s="16" t="str">
        <f>IF(Wedstrijden!L797="x","B","")</f>
        <v/>
      </c>
      <c r="CA800" s="16" t="str">
        <f>IF(Wedstrijden!M797="x","L1","")</f>
        <v/>
      </c>
      <c r="CB800" s="16" t="str">
        <f>IF(Wedstrijden!N797="x","L2","")</f>
        <v/>
      </c>
      <c r="CC800" s="16" t="str">
        <f>IF(Wedstrijden!O797="x","M1","")</f>
        <v/>
      </c>
      <c r="CD800" s="16" t="str">
        <f>IF(Wedstrijden!P797="x","M2","")</f>
        <v/>
      </c>
      <c r="CE800" s="16" t="str">
        <f>IF(Wedstrijden!Q797="x","Z1","")</f>
        <v/>
      </c>
      <c r="CF800" s="16" t="str">
        <f>IF(Wedstrijden!R797="x","Z2","")</f>
        <v/>
      </c>
      <c r="CG800" s="16" t="str">
        <f>IF(Wedstrijden!S797="x","ZZL","")</f>
        <v/>
      </c>
      <c r="CL800" s="16" t="str">
        <f>IF(COUNTA(Wedstrijden!AQ797:BA797)&lt;&gt;0,2,"")</f>
        <v/>
      </c>
      <c r="CM800" s="16" t="str">
        <f t="shared" si="74"/>
        <v/>
      </c>
      <c r="CN800" s="16" t="str">
        <f>IF(Wedstrijden!AQ797="x","AA","")</f>
        <v/>
      </c>
      <c r="CO800" s="16" t="str">
        <f>IF(Wedstrijden!AR797="x","A","")</f>
        <v/>
      </c>
      <c r="CP800" s="16" t="str">
        <f>IF(Wedstrijden!AS797="x","BB","")</f>
        <v/>
      </c>
      <c r="CQ800" s="16" t="str">
        <f>IF(Wedstrijden!AT797="x","B","")</f>
        <v/>
      </c>
      <c r="CR800" s="16" t="str">
        <f>IF(Wedstrijden!AU797="x","L","")</f>
        <v/>
      </c>
      <c r="CS800" s="16" t="str">
        <f>IF(Wedstrijden!AV797="x","M","")</f>
        <v/>
      </c>
      <c r="CT800" s="16" t="str">
        <f>IF(Wedstrijden!AW797="x","Z","")</f>
        <v/>
      </c>
      <c r="CU800" s="16" t="str">
        <f>IF(Wedstrijden!BA797="x","ZZ","")</f>
        <v/>
      </c>
      <c r="CV800" s="16" t="str">
        <f>IF(COUNTA(Wedstrijden!AH797:AO797)&lt;&gt;0,2,"")</f>
        <v/>
      </c>
      <c r="CW800" s="16" t="str">
        <f t="shared" si="75"/>
        <v/>
      </c>
      <c r="CX800" s="16" t="str">
        <f>IF(Wedstrijden!AH797="x","BB","")</f>
        <v/>
      </c>
      <c r="CY800" s="16" t="str">
        <f>IF(Wedstrijden!AI797="x","B","")</f>
        <v/>
      </c>
      <c r="CZ800" s="16" t="str">
        <f>IF(Wedstrijden!AJ797="x","L","")</f>
        <v/>
      </c>
      <c r="DA800" s="16" t="str">
        <f>IF(Wedstrijden!AK797="x","M","")</f>
        <v/>
      </c>
      <c r="DB800" s="16" t="str">
        <f>IF(Wedstrijden!AL797="x","Z","")</f>
        <v/>
      </c>
      <c r="DC800" s="16" t="str">
        <f>IF(Wedstrijden!AM797="x","ZZ","")</f>
        <v/>
      </c>
      <c r="DD800" s="16" t="str">
        <f>IF(Wedstrijden!AO797="x","1.40","")</f>
        <v/>
      </c>
      <c r="DE800" s="16" t="str">
        <f>IF(COUNTA(Wedstrijden!BC797:BE797)&lt;&gt;0,6,"")</f>
        <v/>
      </c>
      <c r="DF800" s="16" t="str">
        <f t="shared" si="76"/>
        <v/>
      </c>
      <c r="DG800" s="16" t="str">
        <f>IF(Wedstrijden!BC797="x","L","")</f>
        <v/>
      </c>
      <c r="DH800" s="16" t="str">
        <f>IF(Wedstrijden!BD797="x","M","")</f>
        <v/>
      </c>
      <c r="DI800" s="16" t="str">
        <f>IF(Wedstrijden!BE797="x","Z","")</f>
        <v/>
      </c>
      <c r="DJ800" s="16" t="str">
        <f>IF(Wedstrijden!BF797="x","Z","")</f>
        <v/>
      </c>
      <c r="DK800" s="16" t="str">
        <f>IF(COUNTA(Wedstrijden!BH797:BJ797)&lt;&gt;0,6,"")</f>
        <v/>
      </c>
      <c r="DL800" s="16" t="str">
        <f t="shared" si="77"/>
        <v/>
      </c>
      <c r="DM800" s="16" t="str">
        <f>IF(Wedstrijden!BH797="x","L","")</f>
        <v/>
      </c>
      <c r="DN800" s="16" t="str">
        <f>IF(Wedstrijden!BI797="x","M","")</f>
        <v/>
      </c>
      <c r="DO800" s="16" t="str">
        <f>IF(Wedstrijden!BJ797="x","Z","")</f>
        <v/>
      </c>
      <c r="DP800" s="16" t="str">
        <f>IF(Wedstrijden!BK797="x","Z","")</f>
        <v/>
      </c>
    </row>
    <row r="801" spans="1:120" ht="14.4" x14ac:dyDescent="0.3">
      <c r="A801" s="18">
        <f>Wedstrijden!A798</f>
        <v>0</v>
      </c>
      <c r="B801" s="16" t="str">
        <f>IFERROR(VLOOKUP(Wedstrijden!#REF!,#REF!,2,FALSE),"")</f>
        <v/>
      </c>
      <c r="C801" s="16">
        <f>Wedstrijden!E798</f>
        <v>0</v>
      </c>
      <c r="D801" s="16" t="str">
        <f>IFERROR(VLOOKUP(Wedstrijden!#REF!,#REF!,2,FALSE),"")</f>
        <v/>
      </c>
      <c r="E801" s="16" t="str">
        <f>IFERROR(VLOOKUP(Wedstrijden!#REF!,#REF!,5,FALSE),"")</f>
        <v/>
      </c>
      <c r="F801" s="16" t="e">
        <f>IF(Wedstrijden!#REF!&lt;&gt;"",Wedstrijden!#REF!,"")</f>
        <v>#REF!</v>
      </c>
      <c r="G801" s="16" t="e">
        <f>IF(Wedstrijden!#REF!="Indoor",1,0)</f>
        <v>#REF!</v>
      </c>
      <c r="H801" s="16" t="e">
        <f>Wedstrijden!#REF!</f>
        <v>#REF!</v>
      </c>
      <c r="I801" s="16" t="e">
        <f>IF(Wedstrijden!#REF!="Nee",0,IF(Wedstrijden!#REF!="Ja",1,""))</f>
        <v>#REF!</v>
      </c>
      <c r="J801" s="16" t="e">
        <f>IF(Wedstrijden!#REF!&lt;&gt;"",Wedstrijden!#REF!,"")</f>
        <v>#REF!</v>
      </c>
      <c r="BJ801" s="16" t="str">
        <f>IF(COUNTA(Wedstrijden!T798:AB798)&lt;&gt;0,1,"")</f>
        <v/>
      </c>
      <c r="BK801" s="16" t="str">
        <f t="shared" si="72"/>
        <v/>
      </c>
      <c r="BL801" s="16" t="e">
        <f>IF(Wedstrijden!#REF!="x","AA","")</f>
        <v>#REF!</v>
      </c>
      <c r="BM801" s="16" t="e">
        <f>IF(Wedstrijden!#REF!="x","A","")</f>
        <v>#REF!</v>
      </c>
      <c r="BN801" s="16" t="str">
        <f>IF(Wedstrijden!T798="x","B1","")</f>
        <v/>
      </c>
      <c r="BO801" s="16" t="e">
        <f>IF(Wedstrijden!#REF!="x","BB","")</f>
        <v>#REF!</v>
      </c>
      <c r="BP801" s="16" t="str">
        <f>IF(Wedstrijden!V798="x","B","")</f>
        <v/>
      </c>
      <c r="BQ801" s="16" t="str">
        <f>IF(Wedstrijden!W798="x","L1","")</f>
        <v/>
      </c>
      <c r="BR801" s="16" t="str">
        <f>IF(Wedstrijden!X798="x","L2","")</f>
        <v/>
      </c>
      <c r="BS801" s="16" t="str">
        <f>IF(Wedstrijden!Y798="x","M1","")</f>
        <v/>
      </c>
      <c r="BT801" s="16" t="str">
        <f>IF(Wedstrijden!Z798="x","M2","")</f>
        <v/>
      </c>
      <c r="BU801" s="16" t="str">
        <f>IF(Wedstrijden!AA798="x","Z1","")</f>
        <v/>
      </c>
      <c r="BV801" s="16" t="str">
        <f>IF(Wedstrijden!AB798="x","Z2","")</f>
        <v/>
      </c>
      <c r="BW801" s="16" t="str">
        <f>IF(COUNTA(Wedstrijden!K798:S798)&lt;&gt;0,1,"")</f>
        <v/>
      </c>
      <c r="BX801" s="16" t="str">
        <f t="shared" si="73"/>
        <v/>
      </c>
      <c r="BY801" s="16" t="str">
        <f>IF(Wedstrijden!K798="x","BB","")</f>
        <v/>
      </c>
      <c r="BZ801" s="16" t="str">
        <f>IF(Wedstrijden!L798="x","B","")</f>
        <v/>
      </c>
      <c r="CA801" s="16" t="str">
        <f>IF(Wedstrijden!M798="x","L1","")</f>
        <v/>
      </c>
      <c r="CB801" s="16" t="str">
        <f>IF(Wedstrijden!N798="x","L2","")</f>
        <v/>
      </c>
      <c r="CC801" s="16" t="str">
        <f>IF(Wedstrijden!O798="x","M1","")</f>
        <v/>
      </c>
      <c r="CD801" s="16" t="str">
        <f>IF(Wedstrijden!P798="x","M2","")</f>
        <v/>
      </c>
      <c r="CE801" s="16" t="str">
        <f>IF(Wedstrijden!Q798="x","Z1","")</f>
        <v/>
      </c>
      <c r="CF801" s="16" t="str">
        <f>IF(Wedstrijden!R798="x","Z2","")</f>
        <v/>
      </c>
      <c r="CG801" s="16" t="str">
        <f>IF(Wedstrijden!S798="x","ZZL","")</f>
        <v/>
      </c>
      <c r="CL801" s="16" t="str">
        <f>IF(COUNTA(Wedstrijden!AQ798:BA798)&lt;&gt;0,2,"")</f>
        <v/>
      </c>
      <c r="CM801" s="16" t="str">
        <f t="shared" si="74"/>
        <v/>
      </c>
      <c r="CN801" s="16" t="str">
        <f>IF(Wedstrijden!AQ798="x","AA","")</f>
        <v/>
      </c>
      <c r="CO801" s="16" t="str">
        <f>IF(Wedstrijden!AR798="x","A","")</f>
        <v/>
      </c>
      <c r="CP801" s="16" t="str">
        <f>IF(Wedstrijden!AS798="x","BB","")</f>
        <v/>
      </c>
      <c r="CQ801" s="16" t="str">
        <f>IF(Wedstrijden!AT798="x","B","")</f>
        <v/>
      </c>
      <c r="CR801" s="16" t="str">
        <f>IF(Wedstrijden!AU798="x","L","")</f>
        <v/>
      </c>
      <c r="CS801" s="16" t="str">
        <f>IF(Wedstrijden!AV798="x","M","")</f>
        <v/>
      </c>
      <c r="CT801" s="16" t="str">
        <f>IF(Wedstrijden!AW798="x","Z","")</f>
        <v/>
      </c>
      <c r="CU801" s="16" t="str">
        <f>IF(Wedstrijden!BA798="x","ZZ","")</f>
        <v/>
      </c>
      <c r="CV801" s="16" t="str">
        <f>IF(COUNTA(Wedstrijden!AH798:AO798)&lt;&gt;0,2,"")</f>
        <v/>
      </c>
      <c r="CW801" s="16" t="str">
        <f t="shared" si="75"/>
        <v/>
      </c>
      <c r="CX801" s="16" t="str">
        <f>IF(Wedstrijden!AH798="x","BB","")</f>
        <v/>
      </c>
      <c r="CY801" s="16" t="str">
        <f>IF(Wedstrijden!AI798="x","B","")</f>
        <v/>
      </c>
      <c r="CZ801" s="16" t="str">
        <f>IF(Wedstrijden!AJ798="x","L","")</f>
        <v/>
      </c>
      <c r="DA801" s="16" t="str">
        <f>IF(Wedstrijden!AK798="x","M","")</f>
        <v/>
      </c>
      <c r="DB801" s="16" t="str">
        <f>IF(Wedstrijden!AL798="x","Z","")</f>
        <v/>
      </c>
      <c r="DC801" s="16" t="str">
        <f>IF(Wedstrijden!AM798="x","ZZ","")</f>
        <v/>
      </c>
      <c r="DD801" s="16" t="str">
        <f>IF(Wedstrijden!AO798="x","1.40","")</f>
        <v/>
      </c>
      <c r="DE801" s="16" t="str">
        <f>IF(COUNTA(Wedstrijden!BC798:BE798)&lt;&gt;0,6,"")</f>
        <v/>
      </c>
      <c r="DF801" s="16" t="str">
        <f t="shared" si="76"/>
        <v/>
      </c>
      <c r="DG801" s="16" t="str">
        <f>IF(Wedstrijden!BC798="x","L","")</f>
        <v/>
      </c>
      <c r="DH801" s="16" t="str">
        <f>IF(Wedstrijden!BD798="x","M","")</f>
        <v/>
      </c>
      <c r="DI801" s="16" t="str">
        <f>IF(Wedstrijden!BE798="x","Z","")</f>
        <v/>
      </c>
      <c r="DJ801" s="16" t="str">
        <f>IF(Wedstrijden!BF798="x","Z","")</f>
        <v/>
      </c>
      <c r="DK801" s="16" t="str">
        <f>IF(COUNTA(Wedstrijden!BH798:BJ798)&lt;&gt;0,6,"")</f>
        <v/>
      </c>
      <c r="DL801" s="16" t="str">
        <f t="shared" si="77"/>
        <v/>
      </c>
      <c r="DM801" s="16" t="str">
        <f>IF(Wedstrijden!BH798="x","L","")</f>
        <v/>
      </c>
      <c r="DN801" s="16" t="str">
        <f>IF(Wedstrijden!BI798="x","M","")</f>
        <v/>
      </c>
      <c r="DO801" s="16" t="str">
        <f>IF(Wedstrijden!BJ798="x","Z","")</f>
        <v/>
      </c>
      <c r="DP801" s="16" t="str">
        <f>IF(Wedstrijden!BK798="x","Z","")</f>
        <v/>
      </c>
    </row>
    <row r="802" spans="1:120" ht="14.4" x14ac:dyDescent="0.3">
      <c r="A802" s="18">
        <f>Wedstrijden!A799</f>
        <v>0</v>
      </c>
      <c r="B802" s="16" t="str">
        <f>IFERROR(VLOOKUP(Wedstrijden!#REF!,#REF!,2,FALSE),"")</f>
        <v/>
      </c>
      <c r="C802" s="16">
        <f>Wedstrijden!E799</f>
        <v>0</v>
      </c>
      <c r="D802" s="16" t="str">
        <f>IFERROR(VLOOKUP(Wedstrijden!#REF!,#REF!,2,FALSE),"")</f>
        <v/>
      </c>
      <c r="E802" s="16" t="str">
        <f>IFERROR(VLOOKUP(Wedstrijden!#REF!,#REF!,5,FALSE),"")</f>
        <v/>
      </c>
      <c r="F802" s="16" t="e">
        <f>IF(Wedstrijden!#REF!&lt;&gt;"",Wedstrijden!#REF!,"")</f>
        <v>#REF!</v>
      </c>
      <c r="G802" s="16" t="e">
        <f>IF(Wedstrijden!#REF!="Indoor",1,0)</f>
        <v>#REF!</v>
      </c>
      <c r="H802" s="16" t="e">
        <f>Wedstrijden!#REF!</f>
        <v>#REF!</v>
      </c>
      <c r="I802" s="16" t="e">
        <f>IF(Wedstrijden!#REF!="Nee",0,IF(Wedstrijden!#REF!="Ja",1,""))</f>
        <v>#REF!</v>
      </c>
      <c r="J802" s="16" t="e">
        <f>IF(Wedstrijden!#REF!&lt;&gt;"",Wedstrijden!#REF!,"")</f>
        <v>#REF!</v>
      </c>
      <c r="BJ802" s="16" t="str">
        <f>IF(COUNTA(Wedstrijden!T799:AB799)&lt;&gt;0,1,"")</f>
        <v/>
      </c>
      <c r="BK802" s="16" t="str">
        <f t="shared" si="72"/>
        <v/>
      </c>
      <c r="BL802" s="16" t="e">
        <f>IF(Wedstrijden!#REF!="x","AA","")</f>
        <v>#REF!</v>
      </c>
      <c r="BM802" s="16" t="e">
        <f>IF(Wedstrijden!#REF!="x","A","")</f>
        <v>#REF!</v>
      </c>
      <c r="BN802" s="16" t="str">
        <f>IF(Wedstrijden!T799="x","B1","")</f>
        <v/>
      </c>
      <c r="BO802" s="16" t="e">
        <f>IF(Wedstrijden!#REF!="x","BB","")</f>
        <v>#REF!</v>
      </c>
      <c r="BP802" s="16" t="str">
        <f>IF(Wedstrijden!V799="x","B","")</f>
        <v/>
      </c>
      <c r="BQ802" s="16" t="str">
        <f>IF(Wedstrijden!W799="x","L1","")</f>
        <v/>
      </c>
      <c r="BR802" s="16" t="str">
        <f>IF(Wedstrijden!X799="x","L2","")</f>
        <v/>
      </c>
      <c r="BS802" s="16" t="str">
        <f>IF(Wedstrijden!Y799="x","M1","")</f>
        <v/>
      </c>
      <c r="BT802" s="16" t="str">
        <f>IF(Wedstrijden!Z799="x","M2","")</f>
        <v/>
      </c>
      <c r="BU802" s="16" t="str">
        <f>IF(Wedstrijden!AA799="x","Z1","")</f>
        <v/>
      </c>
      <c r="BV802" s="16" t="str">
        <f>IF(Wedstrijden!AB799="x","Z2","")</f>
        <v/>
      </c>
      <c r="BW802" s="16" t="str">
        <f>IF(COUNTA(Wedstrijden!K799:S799)&lt;&gt;0,1,"")</f>
        <v/>
      </c>
      <c r="BX802" s="16" t="str">
        <f t="shared" si="73"/>
        <v/>
      </c>
      <c r="BY802" s="16" t="str">
        <f>IF(Wedstrijden!K799="x","BB","")</f>
        <v/>
      </c>
      <c r="BZ802" s="16" t="str">
        <f>IF(Wedstrijden!L799="x","B","")</f>
        <v/>
      </c>
      <c r="CA802" s="16" t="str">
        <f>IF(Wedstrijden!M799="x","L1","")</f>
        <v/>
      </c>
      <c r="CB802" s="16" t="str">
        <f>IF(Wedstrijden!N799="x","L2","")</f>
        <v/>
      </c>
      <c r="CC802" s="16" t="str">
        <f>IF(Wedstrijden!O799="x","M1","")</f>
        <v/>
      </c>
      <c r="CD802" s="16" t="str">
        <f>IF(Wedstrijden!P799="x","M2","")</f>
        <v/>
      </c>
      <c r="CE802" s="16" t="str">
        <f>IF(Wedstrijden!Q799="x","Z1","")</f>
        <v/>
      </c>
      <c r="CF802" s="16" t="str">
        <f>IF(Wedstrijden!R799="x","Z2","")</f>
        <v/>
      </c>
      <c r="CG802" s="16" t="str">
        <f>IF(Wedstrijden!S799="x","ZZL","")</f>
        <v/>
      </c>
      <c r="CL802" s="16" t="str">
        <f>IF(COUNTA(Wedstrijden!AQ799:BA799)&lt;&gt;0,2,"")</f>
        <v/>
      </c>
      <c r="CM802" s="16" t="str">
        <f t="shared" si="74"/>
        <v/>
      </c>
      <c r="CN802" s="16" t="str">
        <f>IF(Wedstrijden!AQ799="x","AA","")</f>
        <v/>
      </c>
      <c r="CO802" s="16" t="str">
        <f>IF(Wedstrijden!AR799="x","A","")</f>
        <v/>
      </c>
      <c r="CP802" s="16" t="str">
        <f>IF(Wedstrijden!AS799="x","BB","")</f>
        <v/>
      </c>
      <c r="CQ802" s="16" t="str">
        <f>IF(Wedstrijden!AT799="x","B","")</f>
        <v/>
      </c>
      <c r="CR802" s="16" t="str">
        <f>IF(Wedstrijden!AU799="x","L","")</f>
        <v/>
      </c>
      <c r="CS802" s="16" t="str">
        <f>IF(Wedstrijden!AV799="x","M","")</f>
        <v/>
      </c>
      <c r="CT802" s="16" t="str">
        <f>IF(Wedstrijden!AW799="x","Z","")</f>
        <v/>
      </c>
      <c r="CU802" s="16" t="str">
        <f>IF(Wedstrijden!BA799="x","ZZ","")</f>
        <v/>
      </c>
      <c r="CV802" s="16" t="str">
        <f>IF(COUNTA(Wedstrijden!AH799:AO799)&lt;&gt;0,2,"")</f>
        <v/>
      </c>
      <c r="CW802" s="16" t="str">
        <f t="shared" si="75"/>
        <v/>
      </c>
      <c r="CX802" s="16" t="str">
        <f>IF(Wedstrijden!AH799="x","BB","")</f>
        <v/>
      </c>
      <c r="CY802" s="16" t="str">
        <f>IF(Wedstrijden!AI799="x","B","")</f>
        <v/>
      </c>
      <c r="CZ802" s="16" t="str">
        <f>IF(Wedstrijden!AJ799="x","L","")</f>
        <v/>
      </c>
      <c r="DA802" s="16" t="str">
        <f>IF(Wedstrijden!AK799="x","M","")</f>
        <v/>
      </c>
      <c r="DB802" s="16" t="str">
        <f>IF(Wedstrijden!AL799="x","Z","")</f>
        <v/>
      </c>
      <c r="DC802" s="16" t="str">
        <f>IF(Wedstrijden!AM799="x","ZZ","")</f>
        <v/>
      </c>
      <c r="DD802" s="16" t="str">
        <f>IF(Wedstrijden!AO799="x","1.40","")</f>
        <v/>
      </c>
      <c r="DE802" s="16" t="str">
        <f>IF(COUNTA(Wedstrijden!BC799:BE799)&lt;&gt;0,6,"")</f>
        <v/>
      </c>
      <c r="DF802" s="16" t="str">
        <f t="shared" si="76"/>
        <v/>
      </c>
      <c r="DG802" s="16" t="str">
        <f>IF(Wedstrijden!BC799="x","L","")</f>
        <v/>
      </c>
      <c r="DH802" s="16" t="str">
        <f>IF(Wedstrijden!BD799="x","M","")</f>
        <v/>
      </c>
      <c r="DI802" s="16" t="str">
        <f>IF(Wedstrijden!BE799="x","Z","")</f>
        <v/>
      </c>
      <c r="DJ802" s="16" t="str">
        <f>IF(Wedstrijden!BF799="x","Z","")</f>
        <v/>
      </c>
      <c r="DK802" s="16" t="str">
        <f>IF(COUNTA(Wedstrijden!BH799:BJ799)&lt;&gt;0,6,"")</f>
        <v/>
      </c>
      <c r="DL802" s="16" t="str">
        <f t="shared" si="77"/>
        <v/>
      </c>
      <c r="DM802" s="16" t="str">
        <f>IF(Wedstrijden!BH799="x","L","")</f>
        <v/>
      </c>
      <c r="DN802" s="16" t="str">
        <f>IF(Wedstrijden!BI799="x","M","")</f>
        <v/>
      </c>
      <c r="DO802" s="16" t="str">
        <f>IF(Wedstrijden!BJ799="x","Z","")</f>
        <v/>
      </c>
      <c r="DP802" s="16" t="str">
        <f>IF(Wedstrijden!BK799="x","Z","")</f>
        <v/>
      </c>
    </row>
    <row r="803" spans="1:120" ht="14.4" x14ac:dyDescent="0.3">
      <c r="A803" s="18">
        <f>Wedstrijden!A800</f>
        <v>0</v>
      </c>
      <c r="B803" s="16" t="str">
        <f>IFERROR(VLOOKUP(Wedstrijden!#REF!,#REF!,2,FALSE),"")</f>
        <v/>
      </c>
      <c r="C803" s="16">
        <f>Wedstrijden!E800</f>
        <v>0</v>
      </c>
      <c r="D803" s="16" t="str">
        <f>IFERROR(VLOOKUP(Wedstrijden!#REF!,#REF!,2,FALSE),"")</f>
        <v/>
      </c>
      <c r="E803" s="16" t="str">
        <f>IFERROR(VLOOKUP(Wedstrijden!#REF!,#REF!,5,FALSE),"")</f>
        <v/>
      </c>
      <c r="F803" s="16" t="e">
        <f>IF(Wedstrijden!#REF!&lt;&gt;"",Wedstrijden!#REF!,"")</f>
        <v>#REF!</v>
      </c>
      <c r="G803" s="16" t="e">
        <f>IF(Wedstrijden!#REF!="Indoor",1,0)</f>
        <v>#REF!</v>
      </c>
      <c r="H803" s="16" t="e">
        <f>Wedstrijden!#REF!</f>
        <v>#REF!</v>
      </c>
      <c r="I803" s="16" t="e">
        <f>IF(Wedstrijden!#REF!="Nee",0,IF(Wedstrijden!#REF!="Ja",1,""))</f>
        <v>#REF!</v>
      </c>
      <c r="J803" s="16" t="e">
        <f>IF(Wedstrijden!#REF!&lt;&gt;"",Wedstrijden!#REF!,"")</f>
        <v>#REF!</v>
      </c>
      <c r="BJ803" s="16" t="str">
        <f>IF(COUNTA(Wedstrijden!T800:AB800)&lt;&gt;0,1,"")</f>
        <v/>
      </c>
      <c r="BK803" s="16" t="str">
        <f t="shared" si="72"/>
        <v/>
      </c>
      <c r="BL803" s="16" t="e">
        <f>IF(Wedstrijden!#REF!="x","AA","")</f>
        <v>#REF!</v>
      </c>
      <c r="BM803" s="16" t="e">
        <f>IF(Wedstrijden!#REF!="x","A","")</f>
        <v>#REF!</v>
      </c>
      <c r="BN803" s="16" t="str">
        <f>IF(Wedstrijden!T800="x","B1","")</f>
        <v/>
      </c>
      <c r="BO803" s="16" t="e">
        <f>IF(Wedstrijden!#REF!="x","BB","")</f>
        <v>#REF!</v>
      </c>
      <c r="BP803" s="16" t="str">
        <f>IF(Wedstrijden!V800="x","B","")</f>
        <v/>
      </c>
      <c r="BQ803" s="16" t="str">
        <f>IF(Wedstrijden!W800="x","L1","")</f>
        <v/>
      </c>
      <c r="BR803" s="16" t="str">
        <f>IF(Wedstrijden!X800="x","L2","")</f>
        <v/>
      </c>
      <c r="BS803" s="16" t="str">
        <f>IF(Wedstrijden!Y800="x","M1","")</f>
        <v/>
      </c>
      <c r="BT803" s="16" t="str">
        <f>IF(Wedstrijden!Z800="x","M2","")</f>
        <v/>
      </c>
      <c r="BU803" s="16" t="str">
        <f>IF(Wedstrijden!AA800="x","Z1","")</f>
        <v/>
      </c>
      <c r="BV803" s="16" t="str">
        <f>IF(Wedstrijden!AB800="x","Z2","")</f>
        <v/>
      </c>
      <c r="BW803" s="16" t="str">
        <f>IF(COUNTA(Wedstrijden!K800:S800)&lt;&gt;0,1,"")</f>
        <v/>
      </c>
      <c r="BX803" s="16" t="str">
        <f t="shared" si="73"/>
        <v/>
      </c>
      <c r="BY803" s="16" t="str">
        <f>IF(Wedstrijden!K800="x","BB","")</f>
        <v/>
      </c>
      <c r="BZ803" s="16" t="str">
        <f>IF(Wedstrijden!L800="x","B","")</f>
        <v/>
      </c>
      <c r="CA803" s="16" t="str">
        <f>IF(Wedstrijden!M800="x","L1","")</f>
        <v/>
      </c>
      <c r="CB803" s="16" t="str">
        <f>IF(Wedstrijden!N800="x","L2","")</f>
        <v/>
      </c>
      <c r="CC803" s="16" t="str">
        <f>IF(Wedstrijden!O800="x","M1","")</f>
        <v/>
      </c>
      <c r="CD803" s="16" t="str">
        <f>IF(Wedstrijden!P800="x","M2","")</f>
        <v/>
      </c>
      <c r="CE803" s="16" t="str">
        <f>IF(Wedstrijden!Q800="x","Z1","")</f>
        <v/>
      </c>
      <c r="CF803" s="16" t="str">
        <f>IF(Wedstrijden!R800="x","Z2","")</f>
        <v/>
      </c>
      <c r="CG803" s="16" t="str">
        <f>IF(Wedstrijden!S800="x","ZZL","")</f>
        <v/>
      </c>
      <c r="CL803" s="16" t="str">
        <f>IF(COUNTA(Wedstrijden!AQ800:BA800)&lt;&gt;0,2,"")</f>
        <v/>
      </c>
      <c r="CM803" s="16" t="str">
        <f t="shared" si="74"/>
        <v/>
      </c>
      <c r="CN803" s="16" t="str">
        <f>IF(Wedstrijden!AQ800="x","AA","")</f>
        <v/>
      </c>
      <c r="CO803" s="16" t="str">
        <f>IF(Wedstrijden!AR800="x","A","")</f>
        <v/>
      </c>
      <c r="CP803" s="16" t="str">
        <f>IF(Wedstrijden!AS800="x","BB","")</f>
        <v/>
      </c>
      <c r="CQ803" s="16" t="str">
        <f>IF(Wedstrijden!AT800="x","B","")</f>
        <v/>
      </c>
      <c r="CR803" s="16" t="str">
        <f>IF(Wedstrijden!AU800="x","L","")</f>
        <v/>
      </c>
      <c r="CS803" s="16" t="str">
        <f>IF(Wedstrijden!AV800="x","M","")</f>
        <v/>
      </c>
      <c r="CT803" s="16" t="str">
        <f>IF(Wedstrijden!AW800="x","Z","")</f>
        <v/>
      </c>
      <c r="CU803" s="16" t="str">
        <f>IF(Wedstrijden!BA800="x","ZZ","")</f>
        <v/>
      </c>
      <c r="CV803" s="16" t="str">
        <f>IF(COUNTA(Wedstrijden!AH800:AO800)&lt;&gt;0,2,"")</f>
        <v/>
      </c>
      <c r="CW803" s="16" t="str">
        <f t="shared" si="75"/>
        <v/>
      </c>
      <c r="CX803" s="16" t="str">
        <f>IF(Wedstrijden!AH800="x","BB","")</f>
        <v/>
      </c>
      <c r="CY803" s="16" t="str">
        <f>IF(Wedstrijden!AI800="x","B","")</f>
        <v/>
      </c>
      <c r="CZ803" s="16" t="str">
        <f>IF(Wedstrijden!AJ800="x","L","")</f>
        <v/>
      </c>
      <c r="DA803" s="16" t="str">
        <f>IF(Wedstrijden!AK800="x","M","")</f>
        <v/>
      </c>
      <c r="DB803" s="16" t="str">
        <f>IF(Wedstrijden!AL800="x","Z","")</f>
        <v/>
      </c>
      <c r="DC803" s="16" t="str">
        <f>IF(Wedstrijden!AM800="x","ZZ","")</f>
        <v/>
      </c>
      <c r="DD803" s="16" t="str">
        <f>IF(Wedstrijden!AO800="x","1.40","")</f>
        <v/>
      </c>
      <c r="DE803" s="16" t="str">
        <f>IF(COUNTA(Wedstrijden!BC800:BE800)&lt;&gt;0,6,"")</f>
        <v/>
      </c>
      <c r="DF803" s="16" t="str">
        <f t="shared" si="76"/>
        <v/>
      </c>
      <c r="DG803" s="16" t="str">
        <f>IF(Wedstrijden!BC800="x","L","")</f>
        <v/>
      </c>
      <c r="DH803" s="16" t="str">
        <f>IF(Wedstrijden!BD800="x","M","")</f>
        <v/>
      </c>
      <c r="DI803" s="16" t="str">
        <f>IF(Wedstrijden!BE800="x","Z","")</f>
        <v/>
      </c>
      <c r="DJ803" s="16" t="str">
        <f>IF(Wedstrijden!BF800="x","Z","")</f>
        <v/>
      </c>
      <c r="DK803" s="16" t="str">
        <f>IF(COUNTA(Wedstrijden!BH800:BJ800)&lt;&gt;0,6,"")</f>
        <v/>
      </c>
      <c r="DL803" s="16" t="str">
        <f t="shared" si="77"/>
        <v/>
      </c>
      <c r="DM803" s="16" t="str">
        <f>IF(Wedstrijden!BH800="x","L","")</f>
        <v/>
      </c>
      <c r="DN803" s="16" t="str">
        <f>IF(Wedstrijden!BI800="x","M","")</f>
        <v/>
      </c>
      <c r="DO803" s="16" t="str">
        <f>IF(Wedstrijden!BJ800="x","Z","")</f>
        <v/>
      </c>
      <c r="DP803" s="16" t="str">
        <f>IF(Wedstrijden!BK800="x","Z","")</f>
        <v/>
      </c>
    </row>
    <row r="804" spans="1:120" ht="14.4" x14ac:dyDescent="0.3">
      <c r="A804" s="18">
        <f>Wedstrijden!A801</f>
        <v>0</v>
      </c>
      <c r="B804" s="16" t="str">
        <f>IFERROR(VLOOKUP(Wedstrijden!#REF!,#REF!,2,FALSE),"")</f>
        <v/>
      </c>
      <c r="C804" s="16">
        <f>Wedstrijden!E801</f>
        <v>0</v>
      </c>
      <c r="D804" s="16" t="str">
        <f>IFERROR(VLOOKUP(Wedstrijden!#REF!,#REF!,2,FALSE),"")</f>
        <v/>
      </c>
      <c r="E804" s="16" t="str">
        <f>IFERROR(VLOOKUP(Wedstrijden!#REF!,#REF!,5,FALSE),"")</f>
        <v/>
      </c>
      <c r="F804" s="16" t="e">
        <f>IF(Wedstrijden!#REF!&lt;&gt;"",Wedstrijden!#REF!,"")</f>
        <v>#REF!</v>
      </c>
      <c r="G804" s="16" t="e">
        <f>IF(Wedstrijden!#REF!="Indoor",1,0)</f>
        <v>#REF!</v>
      </c>
      <c r="H804" s="16" t="e">
        <f>Wedstrijden!#REF!</f>
        <v>#REF!</v>
      </c>
      <c r="I804" s="16" t="e">
        <f>IF(Wedstrijden!#REF!="Nee",0,IF(Wedstrijden!#REF!="Ja",1,""))</f>
        <v>#REF!</v>
      </c>
      <c r="J804" s="16" t="e">
        <f>IF(Wedstrijden!#REF!&lt;&gt;"",Wedstrijden!#REF!,"")</f>
        <v>#REF!</v>
      </c>
      <c r="BJ804" s="16" t="str">
        <f>IF(COUNTA(Wedstrijden!T801:AB801)&lt;&gt;0,1,"")</f>
        <v/>
      </c>
      <c r="BK804" s="16" t="str">
        <f t="shared" si="72"/>
        <v/>
      </c>
      <c r="BL804" s="16" t="e">
        <f>IF(Wedstrijden!#REF!="x","AA","")</f>
        <v>#REF!</v>
      </c>
      <c r="BM804" s="16" t="e">
        <f>IF(Wedstrijden!#REF!="x","A","")</f>
        <v>#REF!</v>
      </c>
      <c r="BN804" s="16" t="str">
        <f>IF(Wedstrijden!T801="x","B1","")</f>
        <v/>
      </c>
      <c r="BO804" s="16" t="e">
        <f>IF(Wedstrijden!#REF!="x","BB","")</f>
        <v>#REF!</v>
      </c>
      <c r="BP804" s="16" t="str">
        <f>IF(Wedstrijden!V801="x","B","")</f>
        <v/>
      </c>
      <c r="BQ804" s="16" t="str">
        <f>IF(Wedstrijden!W801="x","L1","")</f>
        <v/>
      </c>
      <c r="BR804" s="16" t="str">
        <f>IF(Wedstrijden!X801="x","L2","")</f>
        <v/>
      </c>
      <c r="BS804" s="16" t="str">
        <f>IF(Wedstrijden!Y801="x","M1","")</f>
        <v/>
      </c>
      <c r="BT804" s="16" t="str">
        <f>IF(Wedstrijden!Z801="x","M2","")</f>
        <v/>
      </c>
      <c r="BU804" s="16" t="str">
        <f>IF(Wedstrijden!AA801="x","Z1","")</f>
        <v/>
      </c>
      <c r="BV804" s="16" t="str">
        <f>IF(Wedstrijden!AB801="x","Z2","")</f>
        <v/>
      </c>
      <c r="BW804" s="16" t="str">
        <f>IF(COUNTA(Wedstrijden!K801:S801)&lt;&gt;0,1,"")</f>
        <v/>
      </c>
      <c r="BX804" s="16" t="str">
        <f t="shared" si="73"/>
        <v/>
      </c>
      <c r="BY804" s="16" t="str">
        <f>IF(Wedstrijden!K801="x","BB","")</f>
        <v/>
      </c>
      <c r="BZ804" s="16" t="str">
        <f>IF(Wedstrijden!L801="x","B","")</f>
        <v/>
      </c>
      <c r="CA804" s="16" t="str">
        <f>IF(Wedstrijden!M801="x","L1","")</f>
        <v/>
      </c>
      <c r="CB804" s="16" t="str">
        <f>IF(Wedstrijden!N801="x","L2","")</f>
        <v/>
      </c>
      <c r="CC804" s="16" t="str">
        <f>IF(Wedstrijden!O801="x","M1","")</f>
        <v/>
      </c>
      <c r="CD804" s="16" t="str">
        <f>IF(Wedstrijden!P801="x","M2","")</f>
        <v/>
      </c>
      <c r="CE804" s="16" t="str">
        <f>IF(Wedstrijden!Q801="x","Z1","")</f>
        <v/>
      </c>
      <c r="CF804" s="16" t="str">
        <f>IF(Wedstrijden!R801="x","Z2","")</f>
        <v/>
      </c>
      <c r="CG804" s="16" t="str">
        <f>IF(Wedstrijden!S801="x","ZZL","")</f>
        <v/>
      </c>
      <c r="CL804" s="16" t="str">
        <f>IF(COUNTA(Wedstrijden!AQ801:BA801)&lt;&gt;0,2,"")</f>
        <v/>
      </c>
      <c r="CM804" s="16" t="str">
        <f t="shared" si="74"/>
        <v/>
      </c>
      <c r="CN804" s="16" t="str">
        <f>IF(Wedstrijden!AQ801="x","AA","")</f>
        <v/>
      </c>
      <c r="CO804" s="16" t="str">
        <f>IF(Wedstrijden!AR801="x","A","")</f>
        <v/>
      </c>
      <c r="CP804" s="16" t="str">
        <f>IF(Wedstrijden!AS801="x","BB","")</f>
        <v/>
      </c>
      <c r="CQ804" s="16" t="str">
        <f>IF(Wedstrijden!AT801="x","B","")</f>
        <v/>
      </c>
      <c r="CR804" s="16" t="str">
        <f>IF(Wedstrijden!AU801="x","L","")</f>
        <v/>
      </c>
      <c r="CS804" s="16" t="str">
        <f>IF(Wedstrijden!AV801="x","M","")</f>
        <v/>
      </c>
      <c r="CT804" s="16" t="str">
        <f>IF(Wedstrijden!AW801="x","Z","")</f>
        <v/>
      </c>
      <c r="CU804" s="16" t="str">
        <f>IF(Wedstrijden!BA801="x","ZZ","")</f>
        <v/>
      </c>
      <c r="CV804" s="16" t="str">
        <f>IF(COUNTA(Wedstrijden!AH801:AO801)&lt;&gt;0,2,"")</f>
        <v/>
      </c>
      <c r="CW804" s="16" t="str">
        <f t="shared" si="75"/>
        <v/>
      </c>
      <c r="CX804" s="16" t="str">
        <f>IF(Wedstrijden!AH801="x","BB","")</f>
        <v/>
      </c>
      <c r="CY804" s="16" t="str">
        <f>IF(Wedstrijden!AI801="x","B","")</f>
        <v/>
      </c>
      <c r="CZ804" s="16" t="str">
        <f>IF(Wedstrijden!AJ801="x","L","")</f>
        <v/>
      </c>
      <c r="DA804" s="16" t="str">
        <f>IF(Wedstrijden!AK801="x","M","")</f>
        <v/>
      </c>
      <c r="DB804" s="16" t="str">
        <f>IF(Wedstrijden!AL801="x","Z","")</f>
        <v/>
      </c>
      <c r="DC804" s="16" t="str">
        <f>IF(Wedstrijden!AM801="x","ZZ","")</f>
        <v/>
      </c>
      <c r="DD804" s="16" t="str">
        <f>IF(Wedstrijden!AO801="x","1.40","")</f>
        <v/>
      </c>
      <c r="DE804" s="16" t="str">
        <f>IF(COUNTA(Wedstrijden!BC801:BE801)&lt;&gt;0,6,"")</f>
        <v/>
      </c>
      <c r="DF804" s="16" t="str">
        <f t="shared" si="76"/>
        <v/>
      </c>
      <c r="DG804" s="16" t="str">
        <f>IF(Wedstrijden!BC801="x","L","")</f>
        <v/>
      </c>
      <c r="DH804" s="16" t="str">
        <f>IF(Wedstrijden!BD801="x","M","")</f>
        <v/>
      </c>
      <c r="DI804" s="16" t="str">
        <f>IF(Wedstrijden!BE801="x","Z","")</f>
        <v/>
      </c>
      <c r="DJ804" s="16" t="str">
        <f>IF(Wedstrijden!BF801="x","Z","")</f>
        <v/>
      </c>
      <c r="DK804" s="16" t="str">
        <f>IF(COUNTA(Wedstrijden!BH801:BJ801)&lt;&gt;0,6,"")</f>
        <v/>
      </c>
      <c r="DL804" s="16" t="str">
        <f t="shared" si="77"/>
        <v/>
      </c>
      <c r="DM804" s="16" t="str">
        <f>IF(Wedstrijden!BH801="x","L","")</f>
        <v/>
      </c>
      <c r="DN804" s="16" t="str">
        <f>IF(Wedstrijden!BI801="x","M","")</f>
        <v/>
      </c>
      <c r="DO804" s="16" t="str">
        <f>IF(Wedstrijden!BJ801="x","Z","")</f>
        <v/>
      </c>
      <c r="DP804" s="16" t="str">
        <f>IF(Wedstrijden!BK801="x","Z","")</f>
        <v/>
      </c>
    </row>
    <row r="805" spans="1:120" ht="14.4" x14ac:dyDescent="0.3">
      <c r="A805" s="18">
        <f>Wedstrijden!A802</f>
        <v>0</v>
      </c>
      <c r="B805" s="16" t="str">
        <f>IFERROR(VLOOKUP(Wedstrijden!#REF!,#REF!,2,FALSE),"")</f>
        <v/>
      </c>
      <c r="C805" s="16">
        <f>Wedstrijden!E802</f>
        <v>0</v>
      </c>
      <c r="D805" s="16" t="str">
        <f>IFERROR(VLOOKUP(Wedstrijden!#REF!,#REF!,2,FALSE),"")</f>
        <v/>
      </c>
      <c r="E805" s="16" t="str">
        <f>IFERROR(VLOOKUP(Wedstrijden!#REF!,#REF!,5,FALSE),"")</f>
        <v/>
      </c>
      <c r="F805" s="16" t="e">
        <f>IF(Wedstrijden!#REF!&lt;&gt;"",Wedstrijden!#REF!,"")</f>
        <v>#REF!</v>
      </c>
      <c r="G805" s="16" t="e">
        <f>IF(Wedstrijden!#REF!="Indoor",1,0)</f>
        <v>#REF!</v>
      </c>
      <c r="H805" s="16" t="e">
        <f>Wedstrijden!#REF!</f>
        <v>#REF!</v>
      </c>
      <c r="I805" s="16" t="e">
        <f>IF(Wedstrijden!#REF!="Nee",0,IF(Wedstrijden!#REF!="Ja",1,""))</f>
        <v>#REF!</v>
      </c>
      <c r="J805" s="16" t="e">
        <f>IF(Wedstrijden!#REF!&lt;&gt;"",Wedstrijden!#REF!,"")</f>
        <v>#REF!</v>
      </c>
      <c r="BJ805" s="16" t="str">
        <f>IF(COUNTA(Wedstrijden!T802:AB802)&lt;&gt;0,1,"")</f>
        <v/>
      </c>
      <c r="BK805" s="16" t="str">
        <f t="shared" si="72"/>
        <v/>
      </c>
      <c r="BL805" s="16" t="e">
        <f>IF(Wedstrijden!#REF!="x","AA","")</f>
        <v>#REF!</v>
      </c>
      <c r="BM805" s="16" t="e">
        <f>IF(Wedstrijden!#REF!="x","A","")</f>
        <v>#REF!</v>
      </c>
      <c r="BN805" s="16" t="str">
        <f>IF(Wedstrijden!T802="x","B1","")</f>
        <v/>
      </c>
      <c r="BO805" s="16" t="e">
        <f>IF(Wedstrijden!#REF!="x","BB","")</f>
        <v>#REF!</v>
      </c>
      <c r="BP805" s="16" t="str">
        <f>IF(Wedstrijden!V802="x","B","")</f>
        <v/>
      </c>
      <c r="BQ805" s="16" t="str">
        <f>IF(Wedstrijden!W802="x","L1","")</f>
        <v/>
      </c>
      <c r="BR805" s="16" t="str">
        <f>IF(Wedstrijden!X802="x","L2","")</f>
        <v/>
      </c>
      <c r="BS805" s="16" t="str">
        <f>IF(Wedstrijden!Y802="x","M1","")</f>
        <v/>
      </c>
      <c r="BT805" s="16" t="str">
        <f>IF(Wedstrijden!Z802="x","M2","")</f>
        <v/>
      </c>
      <c r="BU805" s="16" t="str">
        <f>IF(Wedstrijden!AA802="x","Z1","")</f>
        <v/>
      </c>
      <c r="BV805" s="16" t="str">
        <f>IF(Wedstrijden!AB802="x","Z2","")</f>
        <v/>
      </c>
      <c r="BW805" s="16" t="str">
        <f>IF(COUNTA(Wedstrijden!K802:S802)&lt;&gt;0,1,"")</f>
        <v/>
      </c>
      <c r="BX805" s="16" t="str">
        <f t="shared" si="73"/>
        <v/>
      </c>
      <c r="BY805" s="16" t="str">
        <f>IF(Wedstrijden!K802="x","BB","")</f>
        <v/>
      </c>
      <c r="BZ805" s="16" t="str">
        <f>IF(Wedstrijden!L802="x","B","")</f>
        <v/>
      </c>
      <c r="CA805" s="16" t="str">
        <f>IF(Wedstrijden!M802="x","L1","")</f>
        <v/>
      </c>
      <c r="CB805" s="16" t="str">
        <f>IF(Wedstrijden!N802="x","L2","")</f>
        <v/>
      </c>
      <c r="CC805" s="16" t="str">
        <f>IF(Wedstrijden!O802="x","M1","")</f>
        <v/>
      </c>
      <c r="CD805" s="16" t="str">
        <f>IF(Wedstrijden!P802="x","M2","")</f>
        <v/>
      </c>
      <c r="CE805" s="16" t="str">
        <f>IF(Wedstrijden!Q802="x","Z1","")</f>
        <v/>
      </c>
      <c r="CF805" s="16" t="str">
        <f>IF(Wedstrijden!R802="x","Z2","")</f>
        <v/>
      </c>
      <c r="CG805" s="16" t="str">
        <f>IF(Wedstrijden!S802="x","ZZL","")</f>
        <v/>
      </c>
      <c r="CL805" s="16" t="str">
        <f>IF(COUNTA(Wedstrijden!AQ802:BA802)&lt;&gt;0,2,"")</f>
        <v/>
      </c>
      <c r="CM805" s="16" t="str">
        <f t="shared" si="74"/>
        <v/>
      </c>
      <c r="CN805" s="16" t="str">
        <f>IF(Wedstrijden!AQ802="x","AA","")</f>
        <v/>
      </c>
      <c r="CO805" s="16" t="str">
        <f>IF(Wedstrijden!AR802="x","A","")</f>
        <v/>
      </c>
      <c r="CP805" s="16" t="str">
        <f>IF(Wedstrijden!AS802="x","BB","")</f>
        <v/>
      </c>
      <c r="CQ805" s="16" t="str">
        <f>IF(Wedstrijden!AT802="x","B","")</f>
        <v/>
      </c>
      <c r="CR805" s="16" t="str">
        <f>IF(Wedstrijden!AU802="x","L","")</f>
        <v/>
      </c>
      <c r="CS805" s="16" t="str">
        <f>IF(Wedstrijden!AV802="x","M","")</f>
        <v/>
      </c>
      <c r="CT805" s="16" t="str">
        <f>IF(Wedstrijden!AW802="x","Z","")</f>
        <v/>
      </c>
      <c r="CU805" s="16" t="str">
        <f>IF(Wedstrijden!BA802="x","ZZ","")</f>
        <v/>
      </c>
      <c r="CV805" s="16" t="str">
        <f>IF(COUNTA(Wedstrijden!AH802:AO802)&lt;&gt;0,2,"")</f>
        <v/>
      </c>
      <c r="CW805" s="16" t="str">
        <f t="shared" si="75"/>
        <v/>
      </c>
      <c r="CX805" s="16" t="str">
        <f>IF(Wedstrijden!AH802="x","BB","")</f>
        <v/>
      </c>
      <c r="CY805" s="16" t="str">
        <f>IF(Wedstrijden!AI802="x","B","")</f>
        <v/>
      </c>
      <c r="CZ805" s="16" t="str">
        <f>IF(Wedstrijden!AJ802="x","L","")</f>
        <v/>
      </c>
      <c r="DA805" s="16" t="str">
        <f>IF(Wedstrijden!AK802="x","M","")</f>
        <v/>
      </c>
      <c r="DB805" s="16" t="str">
        <f>IF(Wedstrijden!AL802="x","Z","")</f>
        <v/>
      </c>
      <c r="DC805" s="16" t="str">
        <f>IF(Wedstrijden!AM802="x","ZZ","")</f>
        <v/>
      </c>
      <c r="DD805" s="16" t="str">
        <f>IF(Wedstrijden!AO802="x","1.40","")</f>
        <v/>
      </c>
      <c r="DE805" s="16" t="str">
        <f>IF(COUNTA(Wedstrijden!BC802:BE802)&lt;&gt;0,6,"")</f>
        <v/>
      </c>
      <c r="DF805" s="16" t="str">
        <f t="shared" si="76"/>
        <v/>
      </c>
      <c r="DG805" s="16" t="str">
        <f>IF(Wedstrijden!BC802="x","L","")</f>
        <v/>
      </c>
      <c r="DH805" s="16" t="str">
        <f>IF(Wedstrijden!BD802="x","M","")</f>
        <v/>
      </c>
      <c r="DI805" s="16" t="str">
        <f>IF(Wedstrijden!BE802="x","Z","")</f>
        <v/>
      </c>
      <c r="DJ805" s="16" t="str">
        <f>IF(Wedstrijden!BF802="x","Z","")</f>
        <v/>
      </c>
      <c r="DK805" s="16" t="str">
        <f>IF(COUNTA(Wedstrijden!BH802:BJ802)&lt;&gt;0,6,"")</f>
        <v/>
      </c>
      <c r="DL805" s="16" t="str">
        <f t="shared" si="77"/>
        <v/>
      </c>
      <c r="DM805" s="16" t="str">
        <f>IF(Wedstrijden!BH802="x","L","")</f>
        <v/>
      </c>
      <c r="DN805" s="16" t="str">
        <f>IF(Wedstrijden!BI802="x","M","")</f>
        <v/>
      </c>
      <c r="DO805" s="16" t="str">
        <f>IF(Wedstrijden!BJ802="x","Z","")</f>
        <v/>
      </c>
      <c r="DP805" s="16" t="str">
        <f>IF(Wedstrijden!BK802="x","Z","")</f>
        <v/>
      </c>
    </row>
    <row r="806" spans="1:120" ht="14.4" x14ac:dyDescent="0.3">
      <c r="A806" s="18">
        <f>Wedstrijden!A803</f>
        <v>0</v>
      </c>
      <c r="B806" s="16" t="str">
        <f>IFERROR(VLOOKUP(Wedstrijden!#REF!,#REF!,2,FALSE),"")</f>
        <v/>
      </c>
      <c r="C806" s="16">
        <f>Wedstrijden!E803</f>
        <v>0</v>
      </c>
      <c r="D806" s="16" t="str">
        <f>IFERROR(VLOOKUP(Wedstrijden!#REF!,#REF!,2,FALSE),"")</f>
        <v/>
      </c>
      <c r="E806" s="16" t="str">
        <f>IFERROR(VLOOKUP(Wedstrijden!#REF!,#REF!,5,FALSE),"")</f>
        <v/>
      </c>
      <c r="F806" s="16" t="e">
        <f>IF(Wedstrijden!#REF!&lt;&gt;"",Wedstrijden!#REF!,"")</f>
        <v>#REF!</v>
      </c>
      <c r="G806" s="16" t="e">
        <f>IF(Wedstrijden!#REF!="Indoor",1,0)</f>
        <v>#REF!</v>
      </c>
      <c r="H806" s="16" t="e">
        <f>Wedstrijden!#REF!</f>
        <v>#REF!</v>
      </c>
      <c r="I806" s="16" t="e">
        <f>IF(Wedstrijden!#REF!="Nee",0,IF(Wedstrijden!#REF!="Ja",1,""))</f>
        <v>#REF!</v>
      </c>
      <c r="J806" s="16" t="e">
        <f>IF(Wedstrijden!#REF!&lt;&gt;"",Wedstrijden!#REF!,"")</f>
        <v>#REF!</v>
      </c>
      <c r="BJ806" s="16" t="str">
        <f>IF(COUNTA(Wedstrijden!T803:AB803)&lt;&gt;0,1,"")</f>
        <v/>
      </c>
      <c r="BK806" s="16" t="str">
        <f t="shared" si="72"/>
        <v/>
      </c>
      <c r="BL806" s="16" t="e">
        <f>IF(Wedstrijden!#REF!="x","AA","")</f>
        <v>#REF!</v>
      </c>
      <c r="BM806" s="16" t="e">
        <f>IF(Wedstrijden!#REF!="x","A","")</f>
        <v>#REF!</v>
      </c>
      <c r="BN806" s="16" t="str">
        <f>IF(Wedstrijden!T803="x","B1","")</f>
        <v/>
      </c>
      <c r="BO806" s="16" t="e">
        <f>IF(Wedstrijden!#REF!="x","BB","")</f>
        <v>#REF!</v>
      </c>
      <c r="BP806" s="16" t="str">
        <f>IF(Wedstrijden!V803="x","B","")</f>
        <v/>
      </c>
      <c r="BQ806" s="16" t="str">
        <f>IF(Wedstrijden!W803="x","L1","")</f>
        <v/>
      </c>
      <c r="BR806" s="16" t="str">
        <f>IF(Wedstrijden!X803="x","L2","")</f>
        <v/>
      </c>
      <c r="BS806" s="16" t="str">
        <f>IF(Wedstrijden!Y803="x","M1","")</f>
        <v/>
      </c>
      <c r="BT806" s="16" t="str">
        <f>IF(Wedstrijden!Z803="x","M2","")</f>
        <v/>
      </c>
      <c r="BU806" s="16" t="str">
        <f>IF(Wedstrijden!AA803="x","Z1","")</f>
        <v/>
      </c>
      <c r="BV806" s="16" t="str">
        <f>IF(Wedstrijden!AB803="x","Z2","")</f>
        <v/>
      </c>
      <c r="BW806" s="16" t="str">
        <f>IF(COUNTA(Wedstrijden!K803:S803)&lt;&gt;0,1,"")</f>
        <v/>
      </c>
      <c r="BX806" s="16" t="str">
        <f t="shared" si="73"/>
        <v/>
      </c>
      <c r="BY806" s="16" t="str">
        <f>IF(Wedstrijden!K803="x","BB","")</f>
        <v/>
      </c>
      <c r="BZ806" s="16" t="str">
        <f>IF(Wedstrijden!L803="x","B","")</f>
        <v/>
      </c>
      <c r="CA806" s="16" t="str">
        <f>IF(Wedstrijden!M803="x","L1","")</f>
        <v/>
      </c>
      <c r="CB806" s="16" t="str">
        <f>IF(Wedstrijden!N803="x","L2","")</f>
        <v/>
      </c>
      <c r="CC806" s="16" t="str">
        <f>IF(Wedstrijden!O803="x","M1","")</f>
        <v/>
      </c>
      <c r="CD806" s="16" t="str">
        <f>IF(Wedstrijden!P803="x","M2","")</f>
        <v/>
      </c>
      <c r="CE806" s="16" t="str">
        <f>IF(Wedstrijden!Q803="x","Z1","")</f>
        <v/>
      </c>
      <c r="CF806" s="16" t="str">
        <f>IF(Wedstrijden!R803="x","Z2","")</f>
        <v/>
      </c>
      <c r="CG806" s="16" t="str">
        <f>IF(Wedstrijden!S803="x","ZZL","")</f>
        <v/>
      </c>
      <c r="CL806" s="16" t="str">
        <f>IF(COUNTA(Wedstrijden!AQ803:BA803)&lt;&gt;0,2,"")</f>
        <v/>
      </c>
      <c r="CM806" s="16" t="str">
        <f t="shared" si="74"/>
        <v/>
      </c>
      <c r="CN806" s="16" t="str">
        <f>IF(Wedstrijden!AQ803="x","AA","")</f>
        <v/>
      </c>
      <c r="CO806" s="16" t="str">
        <f>IF(Wedstrijden!AR803="x","A","")</f>
        <v/>
      </c>
      <c r="CP806" s="16" t="str">
        <f>IF(Wedstrijden!AS803="x","BB","")</f>
        <v/>
      </c>
      <c r="CQ806" s="16" t="str">
        <f>IF(Wedstrijden!AT803="x","B","")</f>
        <v/>
      </c>
      <c r="CR806" s="16" t="str">
        <f>IF(Wedstrijden!AU803="x","L","")</f>
        <v/>
      </c>
      <c r="CS806" s="16" t="str">
        <f>IF(Wedstrijden!AV803="x","M","")</f>
        <v/>
      </c>
      <c r="CT806" s="16" t="str">
        <f>IF(Wedstrijden!AW803="x","Z","")</f>
        <v/>
      </c>
      <c r="CU806" s="16" t="str">
        <f>IF(Wedstrijden!BA803="x","ZZ","")</f>
        <v/>
      </c>
      <c r="CV806" s="16" t="str">
        <f>IF(COUNTA(Wedstrijden!AH803:AO803)&lt;&gt;0,2,"")</f>
        <v/>
      </c>
      <c r="CW806" s="16" t="str">
        <f t="shared" si="75"/>
        <v/>
      </c>
      <c r="CX806" s="16" t="str">
        <f>IF(Wedstrijden!AH803="x","BB","")</f>
        <v/>
      </c>
      <c r="CY806" s="16" t="str">
        <f>IF(Wedstrijden!AI803="x","B","")</f>
        <v/>
      </c>
      <c r="CZ806" s="16" t="str">
        <f>IF(Wedstrijden!AJ803="x","L","")</f>
        <v/>
      </c>
      <c r="DA806" s="16" t="str">
        <f>IF(Wedstrijden!AK803="x","M","")</f>
        <v/>
      </c>
      <c r="DB806" s="16" t="str">
        <f>IF(Wedstrijden!AL803="x","Z","")</f>
        <v/>
      </c>
      <c r="DC806" s="16" t="str">
        <f>IF(Wedstrijden!AM803="x","ZZ","")</f>
        <v/>
      </c>
      <c r="DD806" s="16" t="str">
        <f>IF(Wedstrijden!AO803="x","1.40","")</f>
        <v/>
      </c>
      <c r="DE806" s="16" t="str">
        <f>IF(COUNTA(Wedstrijden!BC803:BE803)&lt;&gt;0,6,"")</f>
        <v/>
      </c>
      <c r="DF806" s="16" t="str">
        <f t="shared" si="76"/>
        <v/>
      </c>
      <c r="DG806" s="16" t="str">
        <f>IF(Wedstrijden!BC803="x","L","")</f>
        <v/>
      </c>
      <c r="DH806" s="16" t="str">
        <f>IF(Wedstrijden!BD803="x","M","")</f>
        <v/>
      </c>
      <c r="DI806" s="16" t="str">
        <f>IF(Wedstrijden!BE803="x","Z","")</f>
        <v/>
      </c>
      <c r="DJ806" s="16" t="str">
        <f>IF(Wedstrijden!BF803="x","Z","")</f>
        <v/>
      </c>
      <c r="DK806" s="16" t="str">
        <f>IF(COUNTA(Wedstrijden!BH803:BJ803)&lt;&gt;0,6,"")</f>
        <v/>
      </c>
      <c r="DL806" s="16" t="str">
        <f t="shared" si="77"/>
        <v/>
      </c>
      <c r="DM806" s="16" t="str">
        <f>IF(Wedstrijden!BH803="x","L","")</f>
        <v/>
      </c>
      <c r="DN806" s="16" t="str">
        <f>IF(Wedstrijden!BI803="x","M","")</f>
        <v/>
      </c>
      <c r="DO806" s="16" t="str">
        <f>IF(Wedstrijden!BJ803="x","Z","")</f>
        <v/>
      </c>
      <c r="DP806" s="16" t="str">
        <f>IF(Wedstrijden!BK803="x","Z","")</f>
        <v/>
      </c>
    </row>
    <row r="807" spans="1:120" ht="14.4" x14ac:dyDescent="0.3">
      <c r="A807" s="18">
        <f>Wedstrijden!A804</f>
        <v>0</v>
      </c>
      <c r="B807" s="16" t="str">
        <f>IFERROR(VLOOKUP(Wedstrijden!#REF!,#REF!,2,FALSE),"")</f>
        <v/>
      </c>
      <c r="C807" s="16">
        <f>Wedstrijden!E804</f>
        <v>0</v>
      </c>
      <c r="D807" s="16" t="str">
        <f>IFERROR(VLOOKUP(Wedstrijden!#REF!,#REF!,2,FALSE),"")</f>
        <v/>
      </c>
      <c r="E807" s="16" t="str">
        <f>IFERROR(VLOOKUP(Wedstrijden!#REF!,#REF!,5,FALSE),"")</f>
        <v/>
      </c>
      <c r="F807" s="16" t="e">
        <f>IF(Wedstrijden!#REF!&lt;&gt;"",Wedstrijden!#REF!,"")</f>
        <v>#REF!</v>
      </c>
      <c r="G807" s="16" t="e">
        <f>IF(Wedstrijden!#REF!="Indoor",1,0)</f>
        <v>#REF!</v>
      </c>
      <c r="H807" s="16" t="e">
        <f>Wedstrijden!#REF!</f>
        <v>#REF!</v>
      </c>
      <c r="I807" s="16" t="e">
        <f>IF(Wedstrijden!#REF!="Nee",0,IF(Wedstrijden!#REF!="Ja",1,""))</f>
        <v>#REF!</v>
      </c>
      <c r="J807" s="16" t="e">
        <f>IF(Wedstrijden!#REF!&lt;&gt;"",Wedstrijden!#REF!,"")</f>
        <v>#REF!</v>
      </c>
      <c r="BJ807" s="16" t="str">
        <f>IF(COUNTA(Wedstrijden!T804:AB804)&lt;&gt;0,1,"")</f>
        <v/>
      </c>
      <c r="BK807" s="16" t="str">
        <f t="shared" si="72"/>
        <v/>
      </c>
      <c r="BL807" s="16" t="e">
        <f>IF(Wedstrijden!#REF!="x","AA","")</f>
        <v>#REF!</v>
      </c>
      <c r="BM807" s="16" t="e">
        <f>IF(Wedstrijden!#REF!="x","A","")</f>
        <v>#REF!</v>
      </c>
      <c r="BN807" s="16" t="str">
        <f>IF(Wedstrijden!T804="x","B1","")</f>
        <v/>
      </c>
      <c r="BO807" s="16" t="e">
        <f>IF(Wedstrijden!#REF!="x","BB","")</f>
        <v>#REF!</v>
      </c>
      <c r="BP807" s="16" t="str">
        <f>IF(Wedstrijden!V804="x","B","")</f>
        <v/>
      </c>
      <c r="BQ807" s="16" t="str">
        <f>IF(Wedstrijden!W804="x","L1","")</f>
        <v/>
      </c>
      <c r="BR807" s="16" t="str">
        <f>IF(Wedstrijden!X804="x","L2","")</f>
        <v/>
      </c>
      <c r="BS807" s="16" t="str">
        <f>IF(Wedstrijden!Y804="x","M1","")</f>
        <v/>
      </c>
      <c r="BT807" s="16" t="str">
        <f>IF(Wedstrijden!Z804="x","M2","")</f>
        <v/>
      </c>
      <c r="BU807" s="16" t="str">
        <f>IF(Wedstrijden!AA804="x","Z1","")</f>
        <v/>
      </c>
      <c r="BV807" s="16" t="str">
        <f>IF(Wedstrijden!AB804="x","Z2","")</f>
        <v/>
      </c>
      <c r="BW807" s="16" t="str">
        <f>IF(COUNTA(Wedstrijden!K804:S804)&lt;&gt;0,1,"")</f>
        <v/>
      </c>
      <c r="BX807" s="16" t="str">
        <f t="shared" si="73"/>
        <v/>
      </c>
      <c r="BY807" s="16" t="str">
        <f>IF(Wedstrijden!K804="x","BB","")</f>
        <v/>
      </c>
      <c r="BZ807" s="16" t="str">
        <f>IF(Wedstrijden!L804="x","B","")</f>
        <v/>
      </c>
      <c r="CA807" s="16" t="str">
        <f>IF(Wedstrijden!M804="x","L1","")</f>
        <v/>
      </c>
      <c r="CB807" s="16" t="str">
        <f>IF(Wedstrijden!N804="x","L2","")</f>
        <v/>
      </c>
      <c r="CC807" s="16" t="str">
        <f>IF(Wedstrijden!O804="x","M1","")</f>
        <v/>
      </c>
      <c r="CD807" s="16" t="str">
        <f>IF(Wedstrijden!P804="x","M2","")</f>
        <v/>
      </c>
      <c r="CE807" s="16" t="str">
        <f>IF(Wedstrijden!Q804="x","Z1","")</f>
        <v/>
      </c>
      <c r="CF807" s="16" t="str">
        <f>IF(Wedstrijden!R804="x","Z2","")</f>
        <v/>
      </c>
      <c r="CG807" s="16" t="str">
        <f>IF(Wedstrijden!S804="x","ZZL","")</f>
        <v/>
      </c>
      <c r="CL807" s="16" t="str">
        <f>IF(COUNTA(Wedstrijden!AQ804:BA804)&lt;&gt;0,2,"")</f>
        <v/>
      </c>
      <c r="CM807" s="16" t="str">
        <f t="shared" si="74"/>
        <v/>
      </c>
      <c r="CN807" s="16" t="str">
        <f>IF(Wedstrijden!AQ804="x","AA","")</f>
        <v/>
      </c>
      <c r="CO807" s="16" t="str">
        <f>IF(Wedstrijden!AR804="x","A","")</f>
        <v/>
      </c>
      <c r="CP807" s="16" t="str">
        <f>IF(Wedstrijden!AS804="x","BB","")</f>
        <v/>
      </c>
      <c r="CQ807" s="16" t="str">
        <f>IF(Wedstrijden!AT804="x","B","")</f>
        <v/>
      </c>
      <c r="CR807" s="16" t="str">
        <f>IF(Wedstrijden!AU804="x","L","")</f>
        <v/>
      </c>
      <c r="CS807" s="16" t="str">
        <f>IF(Wedstrijden!AV804="x","M","")</f>
        <v/>
      </c>
      <c r="CT807" s="16" t="str">
        <f>IF(Wedstrijden!AW804="x","Z","")</f>
        <v/>
      </c>
      <c r="CU807" s="16" t="str">
        <f>IF(Wedstrijden!BA804="x","ZZ","")</f>
        <v/>
      </c>
      <c r="CV807" s="16" t="str">
        <f>IF(COUNTA(Wedstrijden!AH804:AO804)&lt;&gt;0,2,"")</f>
        <v/>
      </c>
      <c r="CW807" s="16" t="str">
        <f t="shared" si="75"/>
        <v/>
      </c>
      <c r="CX807" s="16" t="str">
        <f>IF(Wedstrijden!AH804="x","BB","")</f>
        <v/>
      </c>
      <c r="CY807" s="16" t="str">
        <f>IF(Wedstrijden!AI804="x","B","")</f>
        <v/>
      </c>
      <c r="CZ807" s="16" t="str">
        <f>IF(Wedstrijden!AJ804="x","L","")</f>
        <v/>
      </c>
      <c r="DA807" s="16" t="str">
        <f>IF(Wedstrijden!AK804="x","M","")</f>
        <v/>
      </c>
      <c r="DB807" s="16" t="str">
        <f>IF(Wedstrijden!AL804="x","Z","")</f>
        <v/>
      </c>
      <c r="DC807" s="16" t="str">
        <f>IF(Wedstrijden!AM804="x","ZZ","")</f>
        <v/>
      </c>
      <c r="DD807" s="16" t="str">
        <f>IF(Wedstrijden!AO804="x","1.40","")</f>
        <v/>
      </c>
      <c r="DE807" s="16" t="str">
        <f>IF(COUNTA(Wedstrijden!BC804:BE804)&lt;&gt;0,6,"")</f>
        <v/>
      </c>
      <c r="DF807" s="16" t="str">
        <f t="shared" si="76"/>
        <v/>
      </c>
      <c r="DG807" s="16" t="str">
        <f>IF(Wedstrijden!BC804="x","L","")</f>
        <v/>
      </c>
      <c r="DH807" s="16" t="str">
        <f>IF(Wedstrijden!BD804="x","M","")</f>
        <v/>
      </c>
      <c r="DI807" s="16" t="str">
        <f>IF(Wedstrijden!BE804="x","Z","")</f>
        <v/>
      </c>
      <c r="DJ807" s="16" t="str">
        <f>IF(Wedstrijden!BF804="x","Z","")</f>
        <v/>
      </c>
      <c r="DK807" s="16" t="str">
        <f>IF(COUNTA(Wedstrijden!BH804:BJ804)&lt;&gt;0,6,"")</f>
        <v/>
      </c>
      <c r="DL807" s="16" t="str">
        <f t="shared" si="77"/>
        <v/>
      </c>
      <c r="DM807" s="16" t="str">
        <f>IF(Wedstrijden!BH804="x","L","")</f>
        <v/>
      </c>
      <c r="DN807" s="16" t="str">
        <f>IF(Wedstrijden!BI804="x","M","")</f>
        <v/>
      </c>
      <c r="DO807" s="16" t="str">
        <f>IF(Wedstrijden!BJ804="x","Z","")</f>
        <v/>
      </c>
      <c r="DP807" s="16" t="str">
        <f>IF(Wedstrijden!BK804="x","Z","")</f>
        <v/>
      </c>
    </row>
    <row r="808" spans="1:120" ht="14.4" x14ac:dyDescent="0.3">
      <c r="A808" s="18">
        <f>Wedstrijden!A805</f>
        <v>0</v>
      </c>
      <c r="B808" s="16" t="str">
        <f>IFERROR(VLOOKUP(Wedstrijden!#REF!,#REF!,2,FALSE),"")</f>
        <v/>
      </c>
      <c r="C808" s="16">
        <f>Wedstrijden!E805</f>
        <v>0</v>
      </c>
      <c r="D808" s="16" t="str">
        <f>IFERROR(VLOOKUP(Wedstrijden!#REF!,#REF!,2,FALSE),"")</f>
        <v/>
      </c>
      <c r="E808" s="16" t="str">
        <f>IFERROR(VLOOKUP(Wedstrijden!#REF!,#REF!,5,FALSE),"")</f>
        <v/>
      </c>
      <c r="F808" s="16" t="e">
        <f>IF(Wedstrijden!#REF!&lt;&gt;"",Wedstrijden!#REF!,"")</f>
        <v>#REF!</v>
      </c>
      <c r="G808" s="16" t="e">
        <f>IF(Wedstrijden!#REF!="Indoor",1,0)</f>
        <v>#REF!</v>
      </c>
      <c r="H808" s="16" t="e">
        <f>Wedstrijden!#REF!</f>
        <v>#REF!</v>
      </c>
      <c r="I808" s="16" t="e">
        <f>IF(Wedstrijden!#REF!="Nee",0,IF(Wedstrijden!#REF!="Ja",1,""))</f>
        <v>#REF!</v>
      </c>
      <c r="J808" s="16" t="e">
        <f>IF(Wedstrijden!#REF!&lt;&gt;"",Wedstrijden!#REF!,"")</f>
        <v>#REF!</v>
      </c>
      <c r="BJ808" s="16" t="str">
        <f>IF(COUNTA(Wedstrijden!T805:AB805)&lt;&gt;0,1,"")</f>
        <v/>
      </c>
      <c r="BK808" s="16" t="str">
        <f t="shared" si="72"/>
        <v/>
      </c>
      <c r="BL808" s="16" t="e">
        <f>IF(Wedstrijden!#REF!="x","AA","")</f>
        <v>#REF!</v>
      </c>
      <c r="BM808" s="16" t="e">
        <f>IF(Wedstrijden!#REF!="x","A","")</f>
        <v>#REF!</v>
      </c>
      <c r="BN808" s="16" t="str">
        <f>IF(Wedstrijden!T805="x","B1","")</f>
        <v/>
      </c>
      <c r="BO808" s="16" t="e">
        <f>IF(Wedstrijden!#REF!="x","BB","")</f>
        <v>#REF!</v>
      </c>
      <c r="BP808" s="16" t="str">
        <f>IF(Wedstrijden!V805="x","B","")</f>
        <v/>
      </c>
      <c r="BQ808" s="16" t="str">
        <f>IF(Wedstrijden!W805="x","L1","")</f>
        <v/>
      </c>
      <c r="BR808" s="16" t="str">
        <f>IF(Wedstrijden!X805="x","L2","")</f>
        <v/>
      </c>
      <c r="BS808" s="16" t="str">
        <f>IF(Wedstrijden!Y805="x","M1","")</f>
        <v/>
      </c>
      <c r="BT808" s="16" t="str">
        <f>IF(Wedstrijden!Z805="x","M2","")</f>
        <v/>
      </c>
      <c r="BU808" s="16" t="str">
        <f>IF(Wedstrijden!AA805="x","Z1","")</f>
        <v/>
      </c>
      <c r="BV808" s="16" t="str">
        <f>IF(Wedstrijden!AB805="x","Z2","")</f>
        <v/>
      </c>
      <c r="BW808" s="16" t="str">
        <f>IF(COUNTA(Wedstrijden!K805:S805)&lt;&gt;0,1,"")</f>
        <v/>
      </c>
      <c r="BX808" s="16" t="str">
        <f t="shared" si="73"/>
        <v/>
      </c>
      <c r="BY808" s="16" t="str">
        <f>IF(Wedstrijden!K805="x","BB","")</f>
        <v/>
      </c>
      <c r="BZ808" s="16" t="str">
        <f>IF(Wedstrijden!L805="x","B","")</f>
        <v/>
      </c>
      <c r="CA808" s="16" t="str">
        <f>IF(Wedstrijden!M805="x","L1","")</f>
        <v/>
      </c>
      <c r="CB808" s="16" t="str">
        <f>IF(Wedstrijden!N805="x","L2","")</f>
        <v/>
      </c>
      <c r="CC808" s="16" t="str">
        <f>IF(Wedstrijden!O805="x","M1","")</f>
        <v/>
      </c>
      <c r="CD808" s="16" t="str">
        <f>IF(Wedstrijden!P805="x","M2","")</f>
        <v/>
      </c>
      <c r="CE808" s="16" t="str">
        <f>IF(Wedstrijden!Q805="x","Z1","")</f>
        <v/>
      </c>
      <c r="CF808" s="16" t="str">
        <f>IF(Wedstrijden!R805="x","Z2","")</f>
        <v/>
      </c>
      <c r="CG808" s="16" t="str">
        <f>IF(Wedstrijden!S805="x","ZZL","")</f>
        <v/>
      </c>
      <c r="CL808" s="16" t="str">
        <f>IF(COUNTA(Wedstrijden!AQ805:BA805)&lt;&gt;0,2,"")</f>
        <v/>
      </c>
      <c r="CM808" s="16" t="str">
        <f t="shared" si="74"/>
        <v/>
      </c>
      <c r="CN808" s="16" t="str">
        <f>IF(Wedstrijden!AQ805="x","AA","")</f>
        <v/>
      </c>
      <c r="CO808" s="16" t="str">
        <f>IF(Wedstrijden!AR805="x","A","")</f>
        <v/>
      </c>
      <c r="CP808" s="16" t="str">
        <f>IF(Wedstrijden!AS805="x","BB","")</f>
        <v/>
      </c>
      <c r="CQ808" s="16" t="str">
        <f>IF(Wedstrijden!AT805="x","B","")</f>
        <v/>
      </c>
      <c r="CR808" s="16" t="str">
        <f>IF(Wedstrijden!AU805="x","L","")</f>
        <v/>
      </c>
      <c r="CS808" s="16" t="str">
        <f>IF(Wedstrijden!AV805="x","M","")</f>
        <v/>
      </c>
      <c r="CT808" s="16" t="str">
        <f>IF(Wedstrijden!AW805="x","Z","")</f>
        <v/>
      </c>
      <c r="CU808" s="16" t="str">
        <f>IF(Wedstrijden!BA805="x","ZZ","")</f>
        <v/>
      </c>
      <c r="CV808" s="16" t="str">
        <f>IF(COUNTA(Wedstrijden!AH805:AO805)&lt;&gt;0,2,"")</f>
        <v/>
      </c>
      <c r="CW808" s="16" t="str">
        <f t="shared" si="75"/>
        <v/>
      </c>
      <c r="CX808" s="16" t="str">
        <f>IF(Wedstrijden!AH805="x","BB","")</f>
        <v/>
      </c>
      <c r="CY808" s="16" t="str">
        <f>IF(Wedstrijden!AI805="x","B","")</f>
        <v/>
      </c>
      <c r="CZ808" s="16" t="str">
        <f>IF(Wedstrijden!AJ805="x","L","")</f>
        <v/>
      </c>
      <c r="DA808" s="16" t="str">
        <f>IF(Wedstrijden!AK805="x","M","")</f>
        <v/>
      </c>
      <c r="DB808" s="16" t="str">
        <f>IF(Wedstrijden!AL805="x","Z","")</f>
        <v/>
      </c>
      <c r="DC808" s="16" t="str">
        <f>IF(Wedstrijden!AM805="x","ZZ","")</f>
        <v/>
      </c>
      <c r="DD808" s="16" t="str">
        <f>IF(Wedstrijden!AO805="x","1.40","")</f>
        <v/>
      </c>
      <c r="DE808" s="16" t="str">
        <f>IF(COUNTA(Wedstrijden!BC805:BE805)&lt;&gt;0,6,"")</f>
        <v/>
      </c>
      <c r="DF808" s="16" t="str">
        <f t="shared" si="76"/>
        <v/>
      </c>
      <c r="DG808" s="16" t="str">
        <f>IF(Wedstrijden!BC805="x","L","")</f>
        <v/>
      </c>
      <c r="DH808" s="16" t="str">
        <f>IF(Wedstrijden!BD805="x","M","")</f>
        <v/>
      </c>
      <c r="DI808" s="16" t="str">
        <f>IF(Wedstrijden!BE805="x","Z","")</f>
        <v/>
      </c>
      <c r="DJ808" s="16" t="str">
        <f>IF(Wedstrijden!BF805="x","Z","")</f>
        <v/>
      </c>
      <c r="DK808" s="16" t="str">
        <f>IF(COUNTA(Wedstrijden!BH805:BJ805)&lt;&gt;0,6,"")</f>
        <v/>
      </c>
      <c r="DL808" s="16" t="str">
        <f t="shared" si="77"/>
        <v/>
      </c>
      <c r="DM808" s="16" t="str">
        <f>IF(Wedstrijden!BH805="x","L","")</f>
        <v/>
      </c>
      <c r="DN808" s="16" t="str">
        <f>IF(Wedstrijden!BI805="x","M","")</f>
        <v/>
      </c>
      <c r="DO808" s="16" t="str">
        <f>IF(Wedstrijden!BJ805="x","Z","")</f>
        <v/>
      </c>
      <c r="DP808" s="16" t="str">
        <f>IF(Wedstrijden!BK805="x","Z","")</f>
        <v/>
      </c>
    </row>
    <row r="809" spans="1:120" ht="14.4" x14ac:dyDescent="0.3">
      <c r="A809" s="18">
        <f>Wedstrijden!A806</f>
        <v>0</v>
      </c>
      <c r="B809" s="16" t="str">
        <f>IFERROR(VLOOKUP(Wedstrijden!#REF!,#REF!,2,FALSE),"")</f>
        <v/>
      </c>
      <c r="C809" s="16">
        <f>Wedstrijden!E806</f>
        <v>0</v>
      </c>
      <c r="D809" s="16" t="str">
        <f>IFERROR(VLOOKUP(Wedstrijden!#REF!,#REF!,2,FALSE),"")</f>
        <v/>
      </c>
      <c r="E809" s="16" t="str">
        <f>IFERROR(VLOOKUP(Wedstrijden!#REF!,#REF!,5,FALSE),"")</f>
        <v/>
      </c>
      <c r="F809" s="16" t="e">
        <f>IF(Wedstrijden!#REF!&lt;&gt;"",Wedstrijden!#REF!,"")</f>
        <v>#REF!</v>
      </c>
      <c r="G809" s="16" t="e">
        <f>IF(Wedstrijden!#REF!="Indoor",1,0)</f>
        <v>#REF!</v>
      </c>
      <c r="H809" s="16" t="e">
        <f>Wedstrijden!#REF!</f>
        <v>#REF!</v>
      </c>
      <c r="I809" s="16" t="e">
        <f>IF(Wedstrijden!#REF!="Nee",0,IF(Wedstrijden!#REF!="Ja",1,""))</f>
        <v>#REF!</v>
      </c>
      <c r="J809" s="16" t="e">
        <f>IF(Wedstrijden!#REF!&lt;&gt;"",Wedstrijden!#REF!,"")</f>
        <v>#REF!</v>
      </c>
      <c r="BJ809" s="16" t="str">
        <f>IF(COUNTA(Wedstrijden!T806:AB806)&lt;&gt;0,1,"")</f>
        <v/>
      </c>
      <c r="BK809" s="16" t="str">
        <f t="shared" si="72"/>
        <v/>
      </c>
      <c r="BL809" s="16" t="e">
        <f>IF(Wedstrijden!#REF!="x","AA","")</f>
        <v>#REF!</v>
      </c>
      <c r="BM809" s="16" t="e">
        <f>IF(Wedstrijden!#REF!="x","A","")</f>
        <v>#REF!</v>
      </c>
      <c r="BN809" s="16" t="str">
        <f>IF(Wedstrijden!T806="x","B1","")</f>
        <v/>
      </c>
      <c r="BO809" s="16" t="e">
        <f>IF(Wedstrijden!#REF!="x","BB","")</f>
        <v>#REF!</v>
      </c>
      <c r="BP809" s="16" t="str">
        <f>IF(Wedstrijden!V806="x","B","")</f>
        <v/>
      </c>
      <c r="BQ809" s="16" t="str">
        <f>IF(Wedstrijden!W806="x","L1","")</f>
        <v/>
      </c>
      <c r="BR809" s="16" t="str">
        <f>IF(Wedstrijden!X806="x","L2","")</f>
        <v/>
      </c>
      <c r="BS809" s="16" t="str">
        <f>IF(Wedstrijden!Y806="x","M1","")</f>
        <v/>
      </c>
      <c r="BT809" s="16" t="str">
        <f>IF(Wedstrijden!Z806="x","M2","")</f>
        <v/>
      </c>
      <c r="BU809" s="16" t="str">
        <f>IF(Wedstrijden!AA806="x","Z1","")</f>
        <v/>
      </c>
      <c r="BV809" s="16" t="str">
        <f>IF(Wedstrijden!AB806="x","Z2","")</f>
        <v/>
      </c>
      <c r="BW809" s="16" t="str">
        <f>IF(COUNTA(Wedstrijden!K806:S806)&lt;&gt;0,1,"")</f>
        <v/>
      </c>
      <c r="BX809" s="16" t="str">
        <f t="shared" si="73"/>
        <v/>
      </c>
      <c r="BY809" s="16" t="str">
        <f>IF(Wedstrijden!K806="x","BB","")</f>
        <v/>
      </c>
      <c r="BZ809" s="16" t="str">
        <f>IF(Wedstrijden!L806="x","B","")</f>
        <v/>
      </c>
      <c r="CA809" s="16" t="str">
        <f>IF(Wedstrijden!M806="x","L1","")</f>
        <v/>
      </c>
      <c r="CB809" s="16" t="str">
        <f>IF(Wedstrijden!N806="x","L2","")</f>
        <v/>
      </c>
      <c r="CC809" s="16" t="str">
        <f>IF(Wedstrijden!O806="x","M1","")</f>
        <v/>
      </c>
      <c r="CD809" s="16" t="str">
        <f>IF(Wedstrijden!P806="x","M2","")</f>
        <v/>
      </c>
      <c r="CE809" s="16" t="str">
        <f>IF(Wedstrijden!Q806="x","Z1","")</f>
        <v/>
      </c>
      <c r="CF809" s="16" t="str">
        <f>IF(Wedstrijden!R806="x","Z2","")</f>
        <v/>
      </c>
      <c r="CG809" s="16" t="str">
        <f>IF(Wedstrijden!S806="x","ZZL","")</f>
        <v/>
      </c>
      <c r="CL809" s="16" t="str">
        <f>IF(COUNTA(Wedstrijden!AQ806:BA806)&lt;&gt;0,2,"")</f>
        <v/>
      </c>
      <c r="CM809" s="16" t="str">
        <f t="shared" si="74"/>
        <v/>
      </c>
      <c r="CN809" s="16" t="str">
        <f>IF(Wedstrijden!AQ806="x","AA","")</f>
        <v/>
      </c>
      <c r="CO809" s="16" t="str">
        <f>IF(Wedstrijden!AR806="x","A","")</f>
        <v/>
      </c>
      <c r="CP809" s="16" t="str">
        <f>IF(Wedstrijden!AS806="x","BB","")</f>
        <v/>
      </c>
      <c r="CQ809" s="16" t="str">
        <f>IF(Wedstrijden!AT806="x","B","")</f>
        <v/>
      </c>
      <c r="CR809" s="16" t="str">
        <f>IF(Wedstrijden!AU806="x","L","")</f>
        <v/>
      </c>
      <c r="CS809" s="16" t="str">
        <f>IF(Wedstrijden!AV806="x","M","")</f>
        <v/>
      </c>
      <c r="CT809" s="16" t="str">
        <f>IF(Wedstrijden!AW806="x","Z","")</f>
        <v/>
      </c>
      <c r="CU809" s="16" t="str">
        <f>IF(Wedstrijden!BA806="x","ZZ","")</f>
        <v/>
      </c>
      <c r="CV809" s="16" t="str">
        <f>IF(COUNTA(Wedstrijden!AH806:AO806)&lt;&gt;0,2,"")</f>
        <v/>
      </c>
      <c r="CW809" s="16" t="str">
        <f t="shared" si="75"/>
        <v/>
      </c>
      <c r="CX809" s="16" t="str">
        <f>IF(Wedstrijden!AH806="x","BB","")</f>
        <v/>
      </c>
      <c r="CY809" s="16" t="str">
        <f>IF(Wedstrijden!AI806="x","B","")</f>
        <v/>
      </c>
      <c r="CZ809" s="16" t="str">
        <f>IF(Wedstrijden!AJ806="x","L","")</f>
        <v/>
      </c>
      <c r="DA809" s="16" t="str">
        <f>IF(Wedstrijden!AK806="x","M","")</f>
        <v/>
      </c>
      <c r="DB809" s="16" t="str">
        <f>IF(Wedstrijden!AL806="x","Z","")</f>
        <v/>
      </c>
      <c r="DC809" s="16" t="str">
        <f>IF(Wedstrijden!AM806="x","ZZ","")</f>
        <v/>
      </c>
      <c r="DD809" s="16" t="str">
        <f>IF(Wedstrijden!AO806="x","1.40","")</f>
        <v/>
      </c>
      <c r="DE809" s="16" t="str">
        <f>IF(COUNTA(Wedstrijden!BC806:BE806)&lt;&gt;0,6,"")</f>
        <v/>
      </c>
      <c r="DF809" s="16" t="str">
        <f t="shared" si="76"/>
        <v/>
      </c>
      <c r="DG809" s="16" t="str">
        <f>IF(Wedstrijden!BC806="x","L","")</f>
        <v/>
      </c>
      <c r="DH809" s="16" t="str">
        <f>IF(Wedstrijden!BD806="x","M","")</f>
        <v/>
      </c>
      <c r="DI809" s="16" t="str">
        <f>IF(Wedstrijden!BE806="x","Z","")</f>
        <v/>
      </c>
      <c r="DJ809" s="16" t="str">
        <f>IF(Wedstrijden!BF806="x","Z","")</f>
        <v/>
      </c>
      <c r="DK809" s="16" t="str">
        <f>IF(COUNTA(Wedstrijden!BH806:BJ806)&lt;&gt;0,6,"")</f>
        <v/>
      </c>
      <c r="DL809" s="16" t="str">
        <f t="shared" si="77"/>
        <v/>
      </c>
      <c r="DM809" s="16" t="str">
        <f>IF(Wedstrijden!BH806="x","L","")</f>
        <v/>
      </c>
      <c r="DN809" s="16" t="str">
        <f>IF(Wedstrijden!BI806="x","M","")</f>
        <v/>
      </c>
      <c r="DO809" s="16" t="str">
        <f>IF(Wedstrijden!BJ806="x","Z","")</f>
        <v/>
      </c>
      <c r="DP809" s="16" t="str">
        <f>IF(Wedstrijden!BK806="x","Z","")</f>
        <v/>
      </c>
    </row>
    <row r="810" spans="1:120" ht="14.4" x14ac:dyDescent="0.3">
      <c r="A810" s="18">
        <f>Wedstrijden!A807</f>
        <v>0</v>
      </c>
      <c r="B810" s="16" t="str">
        <f>IFERROR(VLOOKUP(Wedstrijden!#REF!,#REF!,2,FALSE),"")</f>
        <v/>
      </c>
      <c r="C810" s="16">
        <f>Wedstrijden!E807</f>
        <v>0</v>
      </c>
      <c r="D810" s="16" t="str">
        <f>IFERROR(VLOOKUP(Wedstrijden!#REF!,#REF!,2,FALSE),"")</f>
        <v/>
      </c>
      <c r="E810" s="16" t="str">
        <f>IFERROR(VLOOKUP(Wedstrijden!#REF!,#REF!,5,FALSE),"")</f>
        <v/>
      </c>
      <c r="F810" s="16" t="e">
        <f>IF(Wedstrijden!#REF!&lt;&gt;"",Wedstrijden!#REF!,"")</f>
        <v>#REF!</v>
      </c>
      <c r="G810" s="16" t="e">
        <f>IF(Wedstrijden!#REF!="Indoor",1,0)</f>
        <v>#REF!</v>
      </c>
      <c r="H810" s="16" t="e">
        <f>Wedstrijden!#REF!</f>
        <v>#REF!</v>
      </c>
      <c r="I810" s="16" t="e">
        <f>IF(Wedstrijden!#REF!="Nee",0,IF(Wedstrijden!#REF!="Ja",1,""))</f>
        <v>#REF!</v>
      </c>
      <c r="J810" s="16" t="e">
        <f>IF(Wedstrijden!#REF!&lt;&gt;"",Wedstrijden!#REF!,"")</f>
        <v>#REF!</v>
      </c>
      <c r="BJ810" s="16" t="str">
        <f>IF(COUNTA(Wedstrijden!T807:AB807)&lt;&gt;0,1,"")</f>
        <v/>
      </c>
      <c r="BK810" s="16" t="str">
        <f t="shared" si="72"/>
        <v/>
      </c>
      <c r="BL810" s="16" t="e">
        <f>IF(Wedstrijden!#REF!="x","AA","")</f>
        <v>#REF!</v>
      </c>
      <c r="BM810" s="16" t="e">
        <f>IF(Wedstrijden!#REF!="x","A","")</f>
        <v>#REF!</v>
      </c>
      <c r="BN810" s="16" t="str">
        <f>IF(Wedstrijden!T807="x","B1","")</f>
        <v/>
      </c>
      <c r="BO810" s="16" t="e">
        <f>IF(Wedstrijden!#REF!="x","BB","")</f>
        <v>#REF!</v>
      </c>
      <c r="BP810" s="16" t="str">
        <f>IF(Wedstrijden!V807="x","B","")</f>
        <v/>
      </c>
      <c r="BQ810" s="16" t="str">
        <f>IF(Wedstrijden!W807="x","L1","")</f>
        <v/>
      </c>
      <c r="BR810" s="16" t="str">
        <f>IF(Wedstrijden!X807="x","L2","")</f>
        <v/>
      </c>
      <c r="BS810" s="16" t="str">
        <f>IF(Wedstrijden!Y807="x","M1","")</f>
        <v/>
      </c>
      <c r="BT810" s="16" t="str">
        <f>IF(Wedstrijden!Z807="x","M2","")</f>
        <v/>
      </c>
      <c r="BU810" s="16" t="str">
        <f>IF(Wedstrijden!AA807="x","Z1","")</f>
        <v/>
      </c>
      <c r="BV810" s="16" t="str">
        <f>IF(Wedstrijden!AB807="x","Z2","")</f>
        <v/>
      </c>
      <c r="BW810" s="16" t="str">
        <f>IF(COUNTA(Wedstrijden!K807:S807)&lt;&gt;0,1,"")</f>
        <v/>
      </c>
      <c r="BX810" s="16" t="str">
        <f t="shared" si="73"/>
        <v/>
      </c>
      <c r="BY810" s="16" t="str">
        <f>IF(Wedstrijden!K807="x","BB","")</f>
        <v/>
      </c>
      <c r="BZ810" s="16" t="str">
        <f>IF(Wedstrijden!L807="x","B","")</f>
        <v/>
      </c>
      <c r="CA810" s="16" t="str">
        <f>IF(Wedstrijden!M807="x","L1","")</f>
        <v/>
      </c>
      <c r="CB810" s="16" t="str">
        <f>IF(Wedstrijden!N807="x","L2","")</f>
        <v/>
      </c>
      <c r="CC810" s="16" t="str">
        <f>IF(Wedstrijden!O807="x","M1","")</f>
        <v/>
      </c>
      <c r="CD810" s="16" t="str">
        <f>IF(Wedstrijden!P807="x","M2","")</f>
        <v/>
      </c>
      <c r="CE810" s="16" t="str">
        <f>IF(Wedstrijden!Q807="x","Z1","")</f>
        <v/>
      </c>
      <c r="CF810" s="16" t="str">
        <f>IF(Wedstrijden!R807="x","Z2","")</f>
        <v/>
      </c>
      <c r="CG810" s="16" t="str">
        <f>IF(Wedstrijden!S807="x","ZZL","")</f>
        <v/>
      </c>
      <c r="CL810" s="16" t="str">
        <f>IF(COUNTA(Wedstrijden!AQ807:BA807)&lt;&gt;0,2,"")</f>
        <v/>
      </c>
      <c r="CM810" s="16" t="str">
        <f t="shared" si="74"/>
        <v/>
      </c>
      <c r="CN810" s="16" t="str">
        <f>IF(Wedstrijden!AQ807="x","AA","")</f>
        <v/>
      </c>
      <c r="CO810" s="16" t="str">
        <f>IF(Wedstrijden!AR807="x","A","")</f>
        <v/>
      </c>
      <c r="CP810" s="16" t="str">
        <f>IF(Wedstrijden!AS807="x","BB","")</f>
        <v/>
      </c>
      <c r="CQ810" s="16" t="str">
        <f>IF(Wedstrijden!AT807="x","B","")</f>
        <v/>
      </c>
      <c r="CR810" s="16" t="str">
        <f>IF(Wedstrijden!AU807="x","L","")</f>
        <v/>
      </c>
      <c r="CS810" s="16" t="str">
        <f>IF(Wedstrijden!AV807="x","M","")</f>
        <v/>
      </c>
      <c r="CT810" s="16" t="str">
        <f>IF(Wedstrijden!AW807="x","Z","")</f>
        <v/>
      </c>
      <c r="CU810" s="16" t="str">
        <f>IF(Wedstrijden!BA807="x","ZZ","")</f>
        <v/>
      </c>
      <c r="CV810" s="16" t="str">
        <f>IF(COUNTA(Wedstrijden!AH807:AO807)&lt;&gt;0,2,"")</f>
        <v/>
      </c>
      <c r="CW810" s="16" t="str">
        <f t="shared" si="75"/>
        <v/>
      </c>
      <c r="CX810" s="16" t="str">
        <f>IF(Wedstrijden!AH807="x","BB","")</f>
        <v/>
      </c>
      <c r="CY810" s="16" t="str">
        <f>IF(Wedstrijden!AI807="x","B","")</f>
        <v/>
      </c>
      <c r="CZ810" s="16" t="str">
        <f>IF(Wedstrijden!AJ807="x","L","")</f>
        <v/>
      </c>
      <c r="DA810" s="16" t="str">
        <f>IF(Wedstrijden!AK807="x","M","")</f>
        <v/>
      </c>
      <c r="DB810" s="16" t="str">
        <f>IF(Wedstrijden!AL807="x","Z","")</f>
        <v/>
      </c>
      <c r="DC810" s="16" t="str">
        <f>IF(Wedstrijden!AM807="x","ZZ","")</f>
        <v/>
      </c>
      <c r="DD810" s="16" t="str">
        <f>IF(Wedstrijden!AO807="x","1.40","")</f>
        <v/>
      </c>
      <c r="DE810" s="16" t="str">
        <f>IF(COUNTA(Wedstrijden!BC807:BE807)&lt;&gt;0,6,"")</f>
        <v/>
      </c>
      <c r="DF810" s="16" t="str">
        <f t="shared" si="76"/>
        <v/>
      </c>
      <c r="DG810" s="16" t="str">
        <f>IF(Wedstrijden!BC807="x","L","")</f>
        <v/>
      </c>
      <c r="DH810" s="16" t="str">
        <f>IF(Wedstrijden!BD807="x","M","")</f>
        <v/>
      </c>
      <c r="DI810" s="16" t="str">
        <f>IF(Wedstrijden!BE807="x","Z","")</f>
        <v/>
      </c>
      <c r="DJ810" s="16" t="str">
        <f>IF(Wedstrijden!BF807="x","Z","")</f>
        <v/>
      </c>
      <c r="DK810" s="16" t="str">
        <f>IF(COUNTA(Wedstrijden!BH807:BJ807)&lt;&gt;0,6,"")</f>
        <v/>
      </c>
      <c r="DL810" s="16" t="str">
        <f t="shared" si="77"/>
        <v/>
      </c>
      <c r="DM810" s="16" t="str">
        <f>IF(Wedstrijden!BH807="x","L","")</f>
        <v/>
      </c>
      <c r="DN810" s="16" t="str">
        <f>IF(Wedstrijden!BI807="x","M","")</f>
        <v/>
      </c>
      <c r="DO810" s="16" t="str">
        <f>IF(Wedstrijden!BJ807="x","Z","")</f>
        <v/>
      </c>
      <c r="DP810" s="16" t="str">
        <f>IF(Wedstrijden!BK807="x","Z","")</f>
        <v/>
      </c>
    </row>
    <row r="811" spans="1:120" ht="14.4" x14ac:dyDescent="0.3">
      <c r="A811" s="18">
        <f>Wedstrijden!A808</f>
        <v>0</v>
      </c>
      <c r="B811" s="16" t="str">
        <f>IFERROR(VLOOKUP(Wedstrijden!#REF!,#REF!,2,FALSE),"")</f>
        <v/>
      </c>
      <c r="C811" s="16">
        <f>Wedstrijden!E808</f>
        <v>0</v>
      </c>
      <c r="D811" s="16" t="str">
        <f>IFERROR(VLOOKUP(Wedstrijden!#REF!,#REF!,2,FALSE),"")</f>
        <v/>
      </c>
      <c r="E811" s="16" t="str">
        <f>IFERROR(VLOOKUP(Wedstrijden!#REF!,#REF!,5,FALSE),"")</f>
        <v/>
      </c>
      <c r="F811" s="16" t="e">
        <f>IF(Wedstrijden!#REF!&lt;&gt;"",Wedstrijden!#REF!,"")</f>
        <v>#REF!</v>
      </c>
      <c r="G811" s="16" t="e">
        <f>IF(Wedstrijden!#REF!="Indoor",1,0)</f>
        <v>#REF!</v>
      </c>
      <c r="H811" s="16" t="e">
        <f>Wedstrijden!#REF!</f>
        <v>#REF!</v>
      </c>
      <c r="I811" s="16" t="e">
        <f>IF(Wedstrijden!#REF!="Nee",0,IF(Wedstrijden!#REF!="Ja",1,""))</f>
        <v>#REF!</v>
      </c>
      <c r="J811" s="16" t="e">
        <f>IF(Wedstrijden!#REF!&lt;&gt;"",Wedstrijden!#REF!,"")</f>
        <v>#REF!</v>
      </c>
      <c r="BJ811" s="16" t="str">
        <f>IF(COUNTA(Wedstrijden!T808:AB808)&lt;&gt;0,1,"")</f>
        <v/>
      </c>
      <c r="BK811" s="16" t="str">
        <f t="shared" si="72"/>
        <v/>
      </c>
      <c r="BL811" s="16" t="e">
        <f>IF(Wedstrijden!#REF!="x","AA","")</f>
        <v>#REF!</v>
      </c>
      <c r="BM811" s="16" t="e">
        <f>IF(Wedstrijden!#REF!="x","A","")</f>
        <v>#REF!</v>
      </c>
      <c r="BN811" s="16" t="str">
        <f>IF(Wedstrijden!T808="x","B1","")</f>
        <v/>
      </c>
      <c r="BO811" s="16" t="e">
        <f>IF(Wedstrijden!#REF!="x","BB","")</f>
        <v>#REF!</v>
      </c>
      <c r="BP811" s="16" t="str">
        <f>IF(Wedstrijden!V808="x","B","")</f>
        <v/>
      </c>
      <c r="BQ811" s="16" t="str">
        <f>IF(Wedstrijden!W808="x","L1","")</f>
        <v/>
      </c>
      <c r="BR811" s="16" t="str">
        <f>IF(Wedstrijden!X808="x","L2","")</f>
        <v/>
      </c>
      <c r="BS811" s="16" t="str">
        <f>IF(Wedstrijden!Y808="x","M1","")</f>
        <v/>
      </c>
      <c r="BT811" s="16" t="str">
        <f>IF(Wedstrijden!Z808="x","M2","")</f>
        <v/>
      </c>
      <c r="BU811" s="16" t="str">
        <f>IF(Wedstrijden!AA808="x","Z1","")</f>
        <v/>
      </c>
      <c r="BV811" s="16" t="str">
        <f>IF(Wedstrijden!AB808="x","Z2","")</f>
        <v/>
      </c>
      <c r="BW811" s="16" t="str">
        <f>IF(COUNTA(Wedstrijden!K808:S808)&lt;&gt;0,1,"")</f>
        <v/>
      </c>
      <c r="BX811" s="16" t="str">
        <f t="shared" si="73"/>
        <v/>
      </c>
      <c r="BY811" s="16" t="str">
        <f>IF(Wedstrijden!K808="x","BB","")</f>
        <v/>
      </c>
      <c r="BZ811" s="16" t="str">
        <f>IF(Wedstrijden!L808="x","B","")</f>
        <v/>
      </c>
      <c r="CA811" s="16" t="str">
        <f>IF(Wedstrijden!M808="x","L1","")</f>
        <v/>
      </c>
      <c r="CB811" s="16" t="str">
        <f>IF(Wedstrijden!N808="x","L2","")</f>
        <v/>
      </c>
      <c r="CC811" s="16" t="str">
        <f>IF(Wedstrijden!O808="x","M1","")</f>
        <v/>
      </c>
      <c r="CD811" s="16" t="str">
        <f>IF(Wedstrijden!P808="x","M2","")</f>
        <v/>
      </c>
      <c r="CE811" s="16" t="str">
        <f>IF(Wedstrijden!Q808="x","Z1","")</f>
        <v/>
      </c>
      <c r="CF811" s="16" t="str">
        <f>IF(Wedstrijden!R808="x","Z2","")</f>
        <v/>
      </c>
      <c r="CG811" s="16" t="str">
        <f>IF(Wedstrijden!S808="x","ZZL","")</f>
        <v/>
      </c>
      <c r="CL811" s="16" t="str">
        <f>IF(COUNTA(Wedstrijden!AQ808:BA808)&lt;&gt;0,2,"")</f>
        <v/>
      </c>
      <c r="CM811" s="16" t="str">
        <f t="shared" si="74"/>
        <v/>
      </c>
      <c r="CN811" s="16" t="str">
        <f>IF(Wedstrijden!AQ808="x","AA","")</f>
        <v/>
      </c>
      <c r="CO811" s="16" t="str">
        <f>IF(Wedstrijden!AR808="x","A","")</f>
        <v/>
      </c>
      <c r="CP811" s="16" t="str">
        <f>IF(Wedstrijden!AS808="x","BB","")</f>
        <v/>
      </c>
      <c r="CQ811" s="16" t="str">
        <f>IF(Wedstrijden!AT808="x","B","")</f>
        <v/>
      </c>
      <c r="CR811" s="16" t="str">
        <f>IF(Wedstrijden!AU808="x","L","")</f>
        <v/>
      </c>
      <c r="CS811" s="16" t="str">
        <f>IF(Wedstrijden!AV808="x","M","")</f>
        <v/>
      </c>
      <c r="CT811" s="16" t="str">
        <f>IF(Wedstrijden!AW808="x","Z","")</f>
        <v/>
      </c>
      <c r="CU811" s="16" t="str">
        <f>IF(Wedstrijden!BA808="x","ZZ","")</f>
        <v/>
      </c>
      <c r="CV811" s="16" t="str">
        <f>IF(COUNTA(Wedstrijden!AH808:AO808)&lt;&gt;0,2,"")</f>
        <v/>
      </c>
      <c r="CW811" s="16" t="str">
        <f t="shared" si="75"/>
        <v/>
      </c>
      <c r="CX811" s="16" t="str">
        <f>IF(Wedstrijden!AH808="x","BB","")</f>
        <v/>
      </c>
      <c r="CY811" s="16" t="str">
        <f>IF(Wedstrijden!AI808="x","B","")</f>
        <v/>
      </c>
      <c r="CZ811" s="16" t="str">
        <f>IF(Wedstrijden!AJ808="x","L","")</f>
        <v/>
      </c>
      <c r="DA811" s="16" t="str">
        <f>IF(Wedstrijden!AK808="x","M","")</f>
        <v/>
      </c>
      <c r="DB811" s="16" t="str">
        <f>IF(Wedstrijden!AL808="x","Z","")</f>
        <v/>
      </c>
      <c r="DC811" s="16" t="str">
        <f>IF(Wedstrijden!AM808="x","ZZ","")</f>
        <v/>
      </c>
      <c r="DD811" s="16" t="str">
        <f>IF(Wedstrijden!AO808="x","1.40","")</f>
        <v/>
      </c>
      <c r="DE811" s="16" t="str">
        <f>IF(COUNTA(Wedstrijden!BC808:BE808)&lt;&gt;0,6,"")</f>
        <v/>
      </c>
      <c r="DF811" s="16" t="str">
        <f t="shared" si="76"/>
        <v/>
      </c>
      <c r="DG811" s="16" t="str">
        <f>IF(Wedstrijden!BC808="x","L","")</f>
        <v/>
      </c>
      <c r="DH811" s="16" t="str">
        <f>IF(Wedstrijden!BD808="x","M","")</f>
        <v/>
      </c>
      <c r="DI811" s="16" t="str">
        <f>IF(Wedstrijden!BE808="x","Z","")</f>
        <v/>
      </c>
      <c r="DJ811" s="16" t="str">
        <f>IF(Wedstrijden!BF808="x","Z","")</f>
        <v/>
      </c>
      <c r="DK811" s="16" t="str">
        <f>IF(COUNTA(Wedstrijden!BH808:BJ808)&lt;&gt;0,6,"")</f>
        <v/>
      </c>
      <c r="DL811" s="16" t="str">
        <f t="shared" si="77"/>
        <v/>
      </c>
      <c r="DM811" s="16" t="str">
        <f>IF(Wedstrijden!BH808="x","L","")</f>
        <v/>
      </c>
      <c r="DN811" s="16" t="str">
        <f>IF(Wedstrijden!BI808="x","M","")</f>
        <v/>
      </c>
      <c r="DO811" s="16" t="str">
        <f>IF(Wedstrijden!BJ808="x","Z","")</f>
        <v/>
      </c>
      <c r="DP811" s="16" t="str">
        <f>IF(Wedstrijden!BK808="x","Z","")</f>
        <v/>
      </c>
    </row>
    <row r="812" spans="1:120" ht="14.4" x14ac:dyDescent="0.3">
      <c r="A812" s="18">
        <f>Wedstrijden!A809</f>
        <v>0</v>
      </c>
      <c r="B812" s="16" t="str">
        <f>IFERROR(VLOOKUP(Wedstrijden!#REF!,#REF!,2,FALSE),"")</f>
        <v/>
      </c>
      <c r="C812" s="16">
        <f>Wedstrijden!E809</f>
        <v>0</v>
      </c>
      <c r="D812" s="16" t="str">
        <f>IFERROR(VLOOKUP(Wedstrijden!#REF!,#REF!,2,FALSE),"")</f>
        <v/>
      </c>
      <c r="E812" s="16" t="str">
        <f>IFERROR(VLOOKUP(Wedstrijden!#REF!,#REF!,5,FALSE),"")</f>
        <v/>
      </c>
      <c r="F812" s="16" t="e">
        <f>IF(Wedstrijden!#REF!&lt;&gt;"",Wedstrijden!#REF!,"")</f>
        <v>#REF!</v>
      </c>
      <c r="G812" s="16" t="e">
        <f>IF(Wedstrijden!#REF!="Indoor",1,0)</f>
        <v>#REF!</v>
      </c>
      <c r="H812" s="16" t="e">
        <f>Wedstrijden!#REF!</f>
        <v>#REF!</v>
      </c>
      <c r="I812" s="16" t="e">
        <f>IF(Wedstrijden!#REF!="Nee",0,IF(Wedstrijden!#REF!="Ja",1,""))</f>
        <v>#REF!</v>
      </c>
      <c r="J812" s="16" t="e">
        <f>IF(Wedstrijden!#REF!&lt;&gt;"",Wedstrijden!#REF!,"")</f>
        <v>#REF!</v>
      </c>
      <c r="BJ812" s="16" t="str">
        <f>IF(COUNTA(Wedstrijden!T809:AB809)&lt;&gt;0,1,"")</f>
        <v/>
      </c>
      <c r="BK812" s="16" t="str">
        <f t="shared" si="72"/>
        <v/>
      </c>
      <c r="BL812" s="16" t="e">
        <f>IF(Wedstrijden!#REF!="x","AA","")</f>
        <v>#REF!</v>
      </c>
      <c r="BM812" s="16" t="e">
        <f>IF(Wedstrijden!#REF!="x","A","")</f>
        <v>#REF!</v>
      </c>
      <c r="BN812" s="16" t="str">
        <f>IF(Wedstrijden!T809="x","B1","")</f>
        <v/>
      </c>
      <c r="BO812" s="16" t="e">
        <f>IF(Wedstrijden!#REF!="x","BB","")</f>
        <v>#REF!</v>
      </c>
      <c r="BP812" s="16" t="str">
        <f>IF(Wedstrijden!V809="x","B","")</f>
        <v/>
      </c>
      <c r="BQ812" s="16" t="str">
        <f>IF(Wedstrijden!W809="x","L1","")</f>
        <v/>
      </c>
      <c r="BR812" s="16" t="str">
        <f>IF(Wedstrijden!X809="x","L2","")</f>
        <v/>
      </c>
      <c r="BS812" s="16" t="str">
        <f>IF(Wedstrijden!Y809="x","M1","")</f>
        <v/>
      </c>
      <c r="BT812" s="16" t="str">
        <f>IF(Wedstrijden!Z809="x","M2","")</f>
        <v/>
      </c>
      <c r="BU812" s="16" t="str">
        <f>IF(Wedstrijden!AA809="x","Z1","")</f>
        <v/>
      </c>
      <c r="BV812" s="16" t="str">
        <f>IF(Wedstrijden!AB809="x","Z2","")</f>
        <v/>
      </c>
      <c r="BW812" s="16" t="str">
        <f>IF(COUNTA(Wedstrijden!K809:S809)&lt;&gt;0,1,"")</f>
        <v/>
      </c>
      <c r="BX812" s="16" t="str">
        <f t="shared" si="73"/>
        <v/>
      </c>
      <c r="BY812" s="16" t="str">
        <f>IF(Wedstrijden!K809="x","BB","")</f>
        <v/>
      </c>
      <c r="BZ812" s="16" t="str">
        <f>IF(Wedstrijden!L809="x","B","")</f>
        <v/>
      </c>
      <c r="CA812" s="16" t="str">
        <f>IF(Wedstrijden!M809="x","L1","")</f>
        <v/>
      </c>
      <c r="CB812" s="16" t="str">
        <f>IF(Wedstrijden!N809="x","L2","")</f>
        <v/>
      </c>
      <c r="CC812" s="16" t="str">
        <f>IF(Wedstrijden!O809="x","M1","")</f>
        <v/>
      </c>
      <c r="CD812" s="16" t="str">
        <f>IF(Wedstrijden!P809="x","M2","")</f>
        <v/>
      </c>
      <c r="CE812" s="16" t="str">
        <f>IF(Wedstrijden!Q809="x","Z1","")</f>
        <v/>
      </c>
      <c r="CF812" s="16" t="str">
        <f>IF(Wedstrijden!R809="x","Z2","")</f>
        <v/>
      </c>
      <c r="CG812" s="16" t="str">
        <f>IF(Wedstrijden!S809="x","ZZL","")</f>
        <v/>
      </c>
      <c r="CL812" s="16" t="str">
        <f>IF(COUNTA(Wedstrijden!AQ809:BA809)&lt;&gt;0,2,"")</f>
        <v/>
      </c>
      <c r="CM812" s="16" t="str">
        <f t="shared" si="74"/>
        <v/>
      </c>
      <c r="CN812" s="16" t="str">
        <f>IF(Wedstrijden!AQ809="x","AA","")</f>
        <v/>
      </c>
      <c r="CO812" s="16" t="str">
        <f>IF(Wedstrijden!AR809="x","A","")</f>
        <v/>
      </c>
      <c r="CP812" s="16" t="str">
        <f>IF(Wedstrijden!AS809="x","BB","")</f>
        <v/>
      </c>
      <c r="CQ812" s="16" t="str">
        <f>IF(Wedstrijden!AT809="x","B","")</f>
        <v/>
      </c>
      <c r="CR812" s="16" t="str">
        <f>IF(Wedstrijden!AU809="x","L","")</f>
        <v/>
      </c>
      <c r="CS812" s="16" t="str">
        <f>IF(Wedstrijden!AV809="x","M","")</f>
        <v/>
      </c>
      <c r="CT812" s="16" t="str">
        <f>IF(Wedstrijden!AW809="x","Z","")</f>
        <v/>
      </c>
      <c r="CU812" s="16" t="str">
        <f>IF(Wedstrijden!BA809="x","ZZ","")</f>
        <v/>
      </c>
      <c r="CV812" s="16" t="str">
        <f>IF(COUNTA(Wedstrijden!AH809:AO809)&lt;&gt;0,2,"")</f>
        <v/>
      </c>
      <c r="CW812" s="16" t="str">
        <f t="shared" si="75"/>
        <v/>
      </c>
      <c r="CX812" s="16" t="str">
        <f>IF(Wedstrijden!AH809="x","BB","")</f>
        <v/>
      </c>
      <c r="CY812" s="16" t="str">
        <f>IF(Wedstrijden!AI809="x","B","")</f>
        <v/>
      </c>
      <c r="CZ812" s="16" t="str">
        <f>IF(Wedstrijden!AJ809="x","L","")</f>
        <v/>
      </c>
      <c r="DA812" s="16" t="str">
        <f>IF(Wedstrijden!AK809="x","M","")</f>
        <v/>
      </c>
      <c r="DB812" s="16" t="str">
        <f>IF(Wedstrijden!AL809="x","Z","")</f>
        <v/>
      </c>
      <c r="DC812" s="16" t="str">
        <f>IF(Wedstrijden!AM809="x","ZZ","")</f>
        <v/>
      </c>
      <c r="DD812" s="16" t="str">
        <f>IF(Wedstrijden!AO809="x","1.40","")</f>
        <v/>
      </c>
      <c r="DE812" s="16" t="str">
        <f>IF(COUNTA(Wedstrijden!BC809:BE809)&lt;&gt;0,6,"")</f>
        <v/>
      </c>
      <c r="DF812" s="16" t="str">
        <f t="shared" si="76"/>
        <v/>
      </c>
      <c r="DG812" s="16" t="str">
        <f>IF(Wedstrijden!BC809="x","L","")</f>
        <v/>
      </c>
      <c r="DH812" s="16" t="str">
        <f>IF(Wedstrijden!BD809="x","M","")</f>
        <v/>
      </c>
      <c r="DI812" s="16" t="str">
        <f>IF(Wedstrijden!BE809="x","Z","")</f>
        <v/>
      </c>
      <c r="DJ812" s="16" t="str">
        <f>IF(Wedstrijden!BF809="x","Z","")</f>
        <v/>
      </c>
      <c r="DK812" s="16" t="str">
        <f>IF(COUNTA(Wedstrijden!BH809:BJ809)&lt;&gt;0,6,"")</f>
        <v/>
      </c>
      <c r="DL812" s="16" t="str">
        <f t="shared" si="77"/>
        <v/>
      </c>
      <c r="DM812" s="16" t="str">
        <f>IF(Wedstrijden!BH809="x","L","")</f>
        <v/>
      </c>
      <c r="DN812" s="16" t="str">
        <f>IF(Wedstrijden!BI809="x","M","")</f>
        <v/>
      </c>
      <c r="DO812" s="16" t="str">
        <f>IF(Wedstrijden!BJ809="x","Z","")</f>
        <v/>
      </c>
      <c r="DP812" s="16" t="str">
        <f>IF(Wedstrijden!BK809="x","Z","")</f>
        <v/>
      </c>
    </row>
    <row r="813" spans="1:120" ht="14.4" x14ac:dyDescent="0.3">
      <c r="A813" s="18">
        <f>Wedstrijden!A810</f>
        <v>0</v>
      </c>
      <c r="B813" s="16" t="str">
        <f>IFERROR(VLOOKUP(Wedstrijden!#REF!,#REF!,2,FALSE),"")</f>
        <v/>
      </c>
      <c r="C813" s="16">
        <f>Wedstrijden!E810</f>
        <v>0</v>
      </c>
      <c r="D813" s="16" t="str">
        <f>IFERROR(VLOOKUP(Wedstrijden!#REF!,#REF!,2,FALSE),"")</f>
        <v/>
      </c>
      <c r="E813" s="16" t="str">
        <f>IFERROR(VLOOKUP(Wedstrijden!#REF!,#REF!,5,FALSE),"")</f>
        <v/>
      </c>
      <c r="F813" s="16" t="e">
        <f>IF(Wedstrijden!#REF!&lt;&gt;"",Wedstrijden!#REF!,"")</f>
        <v>#REF!</v>
      </c>
      <c r="G813" s="16" t="e">
        <f>IF(Wedstrijden!#REF!="Indoor",1,0)</f>
        <v>#REF!</v>
      </c>
      <c r="H813" s="16" t="e">
        <f>Wedstrijden!#REF!</f>
        <v>#REF!</v>
      </c>
      <c r="I813" s="16" t="e">
        <f>IF(Wedstrijden!#REF!="Nee",0,IF(Wedstrijden!#REF!="Ja",1,""))</f>
        <v>#REF!</v>
      </c>
      <c r="J813" s="16" t="e">
        <f>IF(Wedstrijden!#REF!&lt;&gt;"",Wedstrijden!#REF!,"")</f>
        <v>#REF!</v>
      </c>
      <c r="BJ813" s="16" t="str">
        <f>IF(COUNTA(Wedstrijden!T810:AB810)&lt;&gt;0,1,"")</f>
        <v/>
      </c>
      <c r="BK813" s="16" t="str">
        <f t="shared" si="72"/>
        <v/>
      </c>
      <c r="BL813" s="16" t="e">
        <f>IF(Wedstrijden!#REF!="x","AA","")</f>
        <v>#REF!</v>
      </c>
      <c r="BM813" s="16" t="e">
        <f>IF(Wedstrijden!#REF!="x","A","")</f>
        <v>#REF!</v>
      </c>
      <c r="BN813" s="16" t="str">
        <f>IF(Wedstrijden!T810="x","B1","")</f>
        <v/>
      </c>
      <c r="BO813" s="16" t="e">
        <f>IF(Wedstrijden!#REF!="x","BB","")</f>
        <v>#REF!</v>
      </c>
      <c r="BP813" s="16" t="str">
        <f>IF(Wedstrijden!V810="x","B","")</f>
        <v/>
      </c>
      <c r="BQ813" s="16" t="str">
        <f>IF(Wedstrijden!W810="x","L1","")</f>
        <v/>
      </c>
      <c r="BR813" s="16" t="str">
        <f>IF(Wedstrijden!X810="x","L2","")</f>
        <v/>
      </c>
      <c r="BS813" s="16" t="str">
        <f>IF(Wedstrijden!Y810="x","M1","")</f>
        <v/>
      </c>
      <c r="BT813" s="16" t="str">
        <f>IF(Wedstrijden!Z810="x","M2","")</f>
        <v/>
      </c>
      <c r="BU813" s="16" t="str">
        <f>IF(Wedstrijden!AA810="x","Z1","")</f>
        <v/>
      </c>
      <c r="BV813" s="16" t="str">
        <f>IF(Wedstrijden!AB810="x","Z2","")</f>
        <v/>
      </c>
      <c r="BW813" s="16" t="str">
        <f>IF(COUNTA(Wedstrijden!K810:S810)&lt;&gt;0,1,"")</f>
        <v/>
      </c>
      <c r="BX813" s="16" t="str">
        <f t="shared" si="73"/>
        <v/>
      </c>
      <c r="BY813" s="16" t="str">
        <f>IF(Wedstrijden!K810="x","BB","")</f>
        <v/>
      </c>
      <c r="BZ813" s="16" t="str">
        <f>IF(Wedstrijden!L810="x","B","")</f>
        <v/>
      </c>
      <c r="CA813" s="16" t="str">
        <f>IF(Wedstrijden!M810="x","L1","")</f>
        <v/>
      </c>
      <c r="CB813" s="16" t="str">
        <f>IF(Wedstrijden!N810="x","L2","")</f>
        <v/>
      </c>
      <c r="CC813" s="16" t="str">
        <f>IF(Wedstrijden!O810="x","M1","")</f>
        <v/>
      </c>
      <c r="CD813" s="16" t="str">
        <f>IF(Wedstrijden!P810="x","M2","")</f>
        <v/>
      </c>
      <c r="CE813" s="16" t="str">
        <f>IF(Wedstrijden!Q810="x","Z1","")</f>
        <v/>
      </c>
      <c r="CF813" s="16" t="str">
        <f>IF(Wedstrijden!R810="x","Z2","")</f>
        <v/>
      </c>
      <c r="CG813" s="16" t="str">
        <f>IF(Wedstrijden!S810="x","ZZL","")</f>
        <v/>
      </c>
      <c r="CL813" s="16" t="str">
        <f>IF(COUNTA(Wedstrijden!AQ810:BA810)&lt;&gt;0,2,"")</f>
        <v/>
      </c>
      <c r="CM813" s="16" t="str">
        <f t="shared" si="74"/>
        <v/>
      </c>
      <c r="CN813" s="16" t="str">
        <f>IF(Wedstrijden!AQ810="x","AA","")</f>
        <v/>
      </c>
      <c r="CO813" s="16" t="str">
        <f>IF(Wedstrijden!AR810="x","A","")</f>
        <v/>
      </c>
      <c r="CP813" s="16" t="str">
        <f>IF(Wedstrijden!AS810="x","BB","")</f>
        <v/>
      </c>
      <c r="CQ813" s="16" t="str">
        <f>IF(Wedstrijden!AT810="x","B","")</f>
        <v/>
      </c>
      <c r="CR813" s="16" t="str">
        <f>IF(Wedstrijden!AU810="x","L","")</f>
        <v/>
      </c>
      <c r="CS813" s="16" t="str">
        <f>IF(Wedstrijden!AV810="x","M","")</f>
        <v/>
      </c>
      <c r="CT813" s="16" t="str">
        <f>IF(Wedstrijden!AW810="x","Z","")</f>
        <v/>
      </c>
      <c r="CU813" s="16" t="str">
        <f>IF(Wedstrijden!BA810="x","ZZ","")</f>
        <v/>
      </c>
      <c r="CV813" s="16" t="str">
        <f>IF(COUNTA(Wedstrijden!AH810:AO810)&lt;&gt;0,2,"")</f>
        <v/>
      </c>
      <c r="CW813" s="16" t="str">
        <f t="shared" si="75"/>
        <v/>
      </c>
      <c r="CX813" s="16" t="str">
        <f>IF(Wedstrijden!AH810="x","BB","")</f>
        <v/>
      </c>
      <c r="CY813" s="16" t="str">
        <f>IF(Wedstrijden!AI810="x","B","")</f>
        <v/>
      </c>
      <c r="CZ813" s="16" t="str">
        <f>IF(Wedstrijden!AJ810="x","L","")</f>
        <v/>
      </c>
      <c r="DA813" s="16" t="str">
        <f>IF(Wedstrijden!AK810="x","M","")</f>
        <v/>
      </c>
      <c r="DB813" s="16" t="str">
        <f>IF(Wedstrijden!AL810="x","Z","")</f>
        <v/>
      </c>
      <c r="DC813" s="16" t="str">
        <f>IF(Wedstrijden!AM810="x","ZZ","")</f>
        <v/>
      </c>
      <c r="DD813" s="16" t="str">
        <f>IF(Wedstrijden!AO810="x","1.40","")</f>
        <v/>
      </c>
      <c r="DE813" s="16" t="str">
        <f>IF(COUNTA(Wedstrijden!BC810:BE810)&lt;&gt;0,6,"")</f>
        <v/>
      </c>
      <c r="DF813" s="16" t="str">
        <f t="shared" si="76"/>
        <v/>
      </c>
      <c r="DG813" s="16" t="str">
        <f>IF(Wedstrijden!BC810="x","L","")</f>
        <v/>
      </c>
      <c r="DH813" s="16" t="str">
        <f>IF(Wedstrijden!BD810="x","M","")</f>
        <v/>
      </c>
      <c r="DI813" s="16" t="str">
        <f>IF(Wedstrijden!BE810="x","Z","")</f>
        <v/>
      </c>
      <c r="DJ813" s="16" t="str">
        <f>IF(Wedstrijden!BF810="x","Z","")</f>
        <v/>
      </c>
      <c r="DK813" s="16" t="str">
        <f>IF(COUNTA(Wedstrijden!BH810:BJ810)&lt;&gt;0,6,"")</f>
        <v/>
      </c>
      <c r="DL813" s="16" t="str">
        <f t="shared" si="77"/>
        <v/>
      </c>
      <c r="DM813" s="16" t="str">
        <f>IF(Wedstrijden!BH810="x","L","")</f>
        <v/>
      </c>
      <c r="DN813" s="16" t="str">
        <f>IF(Wedstrijden!BI810="x","M","")</f>
        <v/>
      </c>
      <c r="DO813" s="16" t="str">
        <f>IF(Wedstrijden!BJ810="x","Z","")</f>
        <v/>
      </c>
      <c r="DP813" s="16" t="str">
        <f>IF(Wedstrijden!BK810="x","Z","")</f>
        <v/>
      </c>
    </row>
    <row r="814" spans="1:120" ht="14.4" x14ac:dyDescent="0.3">
      <c r="A814" s="18">
        <f>Wedstrijden!A811</f>
        <v>0</v>
      </c>
      <c r="B814" s="16" t="str">
        <f>IFERROR(VLOOKUP(Wedstrijden!#REF!,#REF!,2,FALSE),"")</f>
        <v/>
      </c>
      <c r="C814" s="16">
        <f>Wedstrijden!E811</f>
        <v>0</v>
      </c>
      <c r="D814" s="16" t="str">
        <f>IFERROR(VLOOKUP(Wedstrijden!#REF!,#REF!,2,FALSE),"")</f>
        <v/>
      </c>
      <c r="E814" s="16" t="str">
        <f>IFERROR(VLOOKUP(Wedstrijden!#REF!,#REF!,5,FALSE),"")</f>
        <v/>
      </c>
      <c r="F814" s="16" t="e">
        <f>IF(Wedstrijden!#REF!&lt;&gt;"",Wedstrijden!#REF!,"")</f>
        <v>#REF!</v>
      </c>
      <c r="G814" s="16" t="e">
        <f>IF(Wedstrijden!#REF!="Indoor",1,0)</f>
        <v>#REF!</v>
      </c>
      <c r="H814" s="16" t="e">
        <f>Wedstrijden!#REF!</f>
        <v>#REF!</v>
      </c>
      <c r="I814" s="16" t="e">
        <f>IF(Wedstrijden!#REF!="Nee",0,IF(Wedstrijden!#REF!="Ja",1,""))</f>
        <v>#REF!</v>
      </c>
      <c r="J814" s="16" t="e">
        <f>IF(Wedstrijden!#REF!&lt;&gt;"",Wedstrijden!#REF!,"")</f>
        <v>#REF!</v>
      </c>
      <c r="BJ814" s="16" t="str">
        <f>IF(COUNTA(Wedstrijden!T811:AB811)&lt;&gt;0,1,"")</f>
        <v/>
      </c>
      <c r="BK814" s="16" t="str">
        <f t="shared" si="72"/>
        <v/>
      </c>
      <c r="BL814" s="16" t="e">
        <f>IF(Wedstrijden!#REF!="x","AA","")</f>
        <v>#REF!</v>
      </c>
      <c r="BM814" s="16" t="e">
        <f>IF(Wedstrijden!#REF!="x","A","")</f>
        <v>#REF!</v>
      </c>
      <c r="BN814" s="16" t="str">
        <f>IF(Wedstrijden!T811="x","B1","")</f>
        <v/>
      </c>
      <c r="BO814" s="16" t="e">
        <f>IF(Wedstrijden!#REF!="x","BB","")</f>
        <v>#REF!</v>
      </c>
      <c r="BP814" s="16" t="str">
        <f>IF(Wedstrijden!V811="x","B","")</f>
        <v/>
      </c>
      <c r="BQ814" s="16" t="str">
        <f>IF(Wedstrijden!W811="x","L1","")</f>
        <v/>
      </c>
      <c r="BR814" s="16" t="str">
        <f>IF(Wedstrijden!X811="x","L2","")</f>
        <v/>
      </c>
      <c r="BS814" s="16" t="str">
        <f>IF(Wedstrijden!Y811="x","M1","")</f>
        <v/>
      </c>
      <c r="BT814" s="16" t="str">
        <f>IF(Wedstrijden!Z811="x","M2","")</f>
        <v/>
      </c>
      <c r="BU814" s="16" t="str">
        <f>IF(Wedstrijden!AA811="x","Z1","")</f>
        <v/>
      </c>
      <c r="BV814" s="16" t="str">
        <f>IF(Wedstrijden!AB811="x","Z2","")</f>
        <v/>
      </c>
      <c r="BW814" s="16" t="str">
        <f>IF(COUNTA(Wedstrijden!K811:S811)&lt;&gt;0,1,"")</f>
        <v/>
      </c>
      <c r="BX814" s="16" t="str">
        <f t="shared" si="73"/>
        <v/>
      </c>
      <c r="BY814" s="16" t="str">
        <f>IF(Wedstrijden!K811="x","BB","")</f>
        <v/>
      </c>
      <c r="BZ814" s="16" t="str">
        <f>IF(Wedstrijden!L811="x","B","")</f>
        <v/>
      </c>
      <c r="CA814" s="16" t="str">
        <f>IF(Wedstrijden!M811="x","L1","")</f>
        <v/>
      </c>
      <c r="CB814" s="16" t="str">
        <f>IF(Wedstrijden!N811="x","L2","")</f>
        <v/>
      </c>
      <c r="CC814" s="16" t="str">
        <f>IF(Wedstrijden!O811="x","M1","")</f>
        <v/>
      </c>
      <c r="CD814" s="16" t="str">
        <f>IF(Wedstrijden!P811="x","M2","")</f>
        <v/>
      </c>
      <c r="CE814" s="16" t="str">
        <f>IF(Wedstrijden!Q811="x","Z1","")</f>
        <v/>
      </c>
      <c r="CF814" s="16" t="str">
        <f>IF(Wedstrijden!R811="x","Z2","")</f>
        <v/>
      </c>
      <c r="CG814" s="16" t="str">
        <f>IF(Wedstrijden!S811="x","ZZL","")</f>
        <v/>
      </c>
      <c r="CL814" s="16" t="str">
        <f>IF(COUNTA(Wedstrijden!AQ811:BA811)&lt;&gt;0,2,"")</f>
        <v/>
      </c>
      <c r="CM814" s="16" t="str">
        <f t="shared" si="74"/>
        <v/>
      </c>
      <c r="CN814" s="16" t="str">
        <f>IF(Wedstrijden!AQ811="x","AA","")</f>
        <v/>
      </c>
      <c r="CO814" s="16" t="str">
        <f>IF(Wedstrijden!AR811="x","A","")</f>
        <v/>
      </c>
      <c r="CP814" s="16" t="str">
        <f>IF(Wedstrijden!AS811="x","BB","")</f>
        <v/>
      </c>
      <c r="CQ814" s="16" t="str">
        <f>IF(Wedstrijden!AT811="x","B","")</f>
        <v/>
      </c>
      <c r="CR814" s="16" t="str">
        <f>IF(Wedstrijden!AU811="x","L","")</f>
        <v/>
      </c>
      <c r="CS814" s="16" t="str">
        <f>IF(Wedstrijden!AV811="x","M","")</f>
        <v/>
      </c>
      <c r="CT814" s="16" t="str">
        <f>IF(Wedstrijden!AW811="x","Z","")</f>
        <v/>
      </c>
      <c r="CU814" s="16" t="str">
        <f>IF(Wedstrijden!BA811="x","ZZ","")</f>
        <v/>
      </c>
      <c r="CV814" s="16" t="str">
        <f>IF(COUNTA(Wedstrijden!AH811:AO811)&lt;&gt;0,2,"")</f>
        <v/>
      </c>
      <c r="CW814" s="16" t="str">
        <f t="shared" si="75"/>
        <v/>
      </c>
      <c r="CX814" s="16" t="str">
        <f>IF(Wedstrijden!AH811="x","BB","")</f>
        <v/>
      </c>
      <c r="CY814" s="16" t="str">
        <f>IF(Wedstrijden!AI811="x","B","")</f>
        <v/>
      </c>
      <c r="CZ814" s="16" t="str">
        <f>IF(Wedstrijden!AJ811="x","L","")</f>
        <v/>
      </c>
      <c r="DA814" s="16" t="str">
        <f>IF(Wedstrijden!AK811="x","M","")</f>
        <v/>
      </c>
      <c r="DB814" s="16" t="str">
        <f>IF(Wedstrijden!AL811="x","Z","")</f>
        <v/>
      </c>
      <c r="DC814" s="16" t="str">
        <f>IF(Wedstrijden!AM811="x","ZZ","")</f>
        <v/>
      </c>
      <c r="DD814" s="16" t="str">
        <f>IF(Wedstrijden!AO811="x","1.40","")</f>
        <v/>
      </c>
      <c r="DE814" s="16" t="str">
        <f>IF(COUNTA(Wedstrijden!BC811:BE811)&lt;&gt;0,6,"")</f>
        <v/>
      </c>
      <c r="DF814" s="16" t="str">
        <f t="shared" si="76"/>
        <v/>
      </c>
      <c r="DG814" s="16" t="str">
        <f>IF(Wedstrijden!BC811="x","L","")</f>
        <v/>
      </c>
      <c r="DH814" s="16" t="str">
        <f>IF(Wedstrijden!BD811="x","M","")</f>
        <v/>
      </c>
      <c r="DI814" s="16" t="str">
        <f>IF(Wedstrijden!BE811="x","Z","")</f>
        <v/>
      </c>
      <c r="DJ814" s="16" t="str">
        <f>IF(Wedstrijden!BF811="x","Z","")</f>
        <v/>
      </c>
      <c r="DK814" s="16" t="str">
        <f>IF(COUNTA(Wedstrijden!BH811:BJ811)&lt;&gt;0,6,"")</f>
        <v/>
      </c>
      <c r="DL814" s="16" t="str">
        <f t="shared" si="77"/>
        <v/>
      </c>
      <c r="DM814" s="16" t="str">
        <f>IF(Wedstrijden!BH811="x","L","")</f>
        <v/>
      </c>
      <c r="DN814" s="16" t="str">
        <f>IF(Wedstrijden!BI811="x","M","")</f>
        <v/>
      </c>
      <c r="DO814" s="16" t="str">
        <f>IF(Wedstrijden!BJ811="x","Z","")</f>
        <v/>
      </c>
      <c r="DP814" s="16" t="str">
        <f>IF(Wedstrijden!BK811="x","Z","")</f>
        <v/>
      </c>
    </row>
    <row r="815" spans="1:120" ht="14.4" x14ac:dyDescent="0.3">
      <c r="A815" s="18">
        <f>Wedstrijden!A812</f>
        <v>0</v>
      </c>
      <c r="B815" s="16" t="str">
        <f>IFERROR(VLOOKUP(Wedstrijden!#REF!,#REF!,2,FALSE),"")</f>
        <v/>
      </c>
      <c r="C815" s="16">
        <f>Wedstrijden!E812</f>
        <v>0</v>
      </c>
      <c r="D815" s="16" t="str">
        <f>IFERROR(VLOOKUP(Wedstrijden!#REF!,#REF!,2,FALSE),"")</f>
        <v/>
      </c>
      <c r="E815" s="16" t="str">
        <f>IFERROR(VLOOKUP(Wedstrijden!#REF!,#REF!,5,FALSE),"")</f>
        <v/>
      </c>
      <c r="F815" s="16" t="e">
        <f>IF(Wedstrijden!#REF!&lt;&gt;"",Wedstrijden!#REF!,"")</f>
        <v>#REF!</v>
      </c>
      <c r="G815" s="16" t="e">
        <f>IF(Wedstrijden!#REF!="Indoor",1,0)</f>
        <v>#REF!</v>
      </c>
      <c r="H815" s="16" t="e">
        <f>Wedstrijden!#REF!</f>
        <v>#REF!</v>
      </c>
      <c r="I815" s="16" t="e">
        <f>IF(Wedstrijden!#REF!="Nee",0,IF(Wedstrijden!#REF!="Ja",1,""))</f>
        <v>#REF!</v>
      </c>
      <c r="J815" s="16" t="e">
        <f>IF(Wedstrijden!#REF!&lt;&gt;"",Wedstrijden!#REF!,"")</f>
        <v>#REF!</v>
      </c>
      <c r="BJ815" s="16" t="str">
        <f>IF(COUNTA(Wedstrijden!T812:AB812)&lt;&gt;0,1,"")</f>
        <v/>
      </c>
      <c r="BK815" s="16" t="str">
        <f t="shared" si="72"/>
        <v/>
      </c>
      <c r="BL815" s="16" t="e">
        <f>IF(Wedstrijden!#REF!="x","AA","")</f>
        <v>#REF!</v>
      </c>
      <c r="BM815" s="16" t="e">
        <f>IF(Wedstrijden!#REF!="x","A","")</f>
        <v>#REF!</v>
      </c>
      <c r="BN815" s="16" t="str">
        <f>IF(Wedstrijden!T812="x","B1","")</f>
        <v/>
      </c>
      <c r="BO815" s="16" t="e">
        <f>IF(Wedstrijden!#REF!="x","BB","")</f>
        <v>#REF!</v>
      </c>
      <c r="BP815" s="16" t="str">
        <f>IF(Wedstrijden!V812="x","B","")</f>
        <v/>
      </c>
      <c r="BQ815" s="16" t="str">
        <f>IF(Wedstrijden!W812="x","L1","")</f>
        <v/>
      </c>
      <c r="BR815" s="16" t="str">
        <f>IF(Wedstrijden!X812="x","L2","")</f>
        <v/>
      </c>
      <c r="BS815" s="16" t="str">
        <f>IF(Wedstrijden!Y812="x","M1","")</f>
        <v/>
      </c>
      <c r="BT815" s="16" t="str">
        <f>IF(Wedstrijden!Z812="x","M2","")</f>
        <v/>
      </c>
      <c r="BU815" s="16" t="str">
        <f>IF(Wedstrijden!AA812="x","Z1","")</f>
        <v/>
      </c>
      <c r="BV815" s="16" t="str">
        <f>IF(Wedstrijden!AB812="x","Z2","")</f>
        <v/>
      </c>
      <c r="BW815" s="16" t="str">
        <f>IF(COUNTA(Wedstrijden!K812:S812)&lt;&gt;0,1,"")</f>
        <v/>
      </c>
      <c r="BX815" s="16" t="str">
        <f t="shared" si="73"/>
        <v/>
      </c>
      <c r="BY815" s="16" t="str">
        <f>IF(Wedstrijden!K812="x","BB","")</f>
        <v/>
      </c>
      <c r="BZ815" s="16" t="str">
        <f>IF(Wedstrijden!L812="x","B","")</f>
        <v/>
      </c>
      <c r="CA815" s="16" t="str">
        <f>IF(Wedstrijden!M812="x","L1","")</f>
        <v/>
      </c>
      <c r="CB815" s="16" t="str">
        <f>IF(Wedstrijden!N812="x","L2","")</f>
        <v/>
      </c>
      <c r="CC815" s="16" t="str">
        <f>IF(Wedstrijden!O812="x","M1","")</f>
        <v/>
      </c>
      <c r="CD815" s="16" t="str">
        <f>IF(Wedstrijden!P812="x","M2","")</f>
        <v/>
      </c>
      <c r="CE815" s="16" t="str">
        <f>IF(Wedstrijden!Q812="x","Z1","")</f>
        <v/>
      </c>
      <c r="CF815" s="16" t="str">
        <f>IF(Wedstrijden!R812="x","Z2","")</f>
        <v/>
      </c>
      <c r="CG815" s="16" t="str">
        <f>IF(Wedstrijden!S812="x","ZZL","")</f>
        <v/>
      </c>
      <c r="CL815" s="16" t="str">
        <f>IF(COUNTA(Wedstrijden!AQ812:BA812)&lt;&gt;0,2,"")</f>
        <v/>
      </c>
      <c r="CM815" s="16" t="str">
        <f t="shared" si="74"/>
        <v/>
      </c>
      <c r="CN815" s="16" t="str">
        <f>IF(Wedstrijden!AQ812="x","AA","")</f>
        <v/>
      </c>
      <c r="CO815" s="16" t="str">
        <f>IF(Wedstrijden!AR812="x","A","")</f>
        <v/>
      </c>
      <c r="CP815" s="16" t="str">
        <f>IF(Wedstrijden!AS812="x","BB","")</f>
        <v/>
      </c>
      <c r="CQ815" s="16" t="str">
        <f>IF(Wedstrijden!AT812="x","B","")</f>
        <v/>
      </c>
      <c r="CR815" s="16" t="str">
        <f>IF(Wedstrijden!AU812="x","L","")</f>
        <v/>
      </c>
      <c r="CS815" s="16" t="str">
        <f>IF(Wedstrijden!AV812="x","M","")</f>
        <v/>
      </c>
      <c r="CT815" s="16" t="str">
        <f>IF(Wedstrijden!AW812="x","Z","")</f>
        <v/>
      </c>
      <c r="CU815" s="16" t="str">
        <f>IF(Wedstrijden!BA812="x","ZZ","")</f>
        <v/>
      </c>
      <c r="CV815" s="16" t="str">
        <f>IF(COUNTA(Wedstrijden!AH812:AO812)&lt;&gt;0,2,"")</f>
        <v/>
      </c>
      <c r="CW815" s="16" t="str">
        <f t="shared" si="75"/>
        <v/>
      </c>
      <c r="CX815" s="16" t="str">
        <f>IF(Wedstrijden!AH812="x","BB","")</f>
        <v/>
      </c>
      <c r="CY815" s="16" t="str">
        <f>IF(Wedstrijden!AI812="x","B","")</f>
        <v/>
      </c>
      <c r="CZ815" s="16" t="str">
        <f>IF(Wedstrijden!AJ812="x","L","")</f>
        <v/>
      </c>
      <c r="DA815" s="16" t="str">
        <f>IF(Wedstrijden!AK812="x","M","")</f>
        <v/>
      </c>
      <c r="DB815" s="16" t="str">
        <f>IF(Wedstrijden!AL812="x","Z","")</f>
        <v/>
      </c>
      <c r="DC815" s="16" t="str">
        <f>IF(Wedstrijden!AM812="x","ZZ","")</f>
        <v/>
      </c>
      <c r="DD815" s="16" t="str">
        <f>IF(Wedstrijden!AO812="x","1.40","")</f>
        <v/>
      </c>
      <c r="DE815" s="16" t="str">
        <f>IF(COUNTA(Wedstrijden!BC812:BE812)&lt;&gt;0,6,"")</f>
        <v/>
      </c>
      <c r="DF815" s="16" t="str">
        <f t="shared" si="76"/>
        <v/>
      </c>
      <c r="DG815" s="16" t="str">
        <f>IF(Wedstrijden!BC812="x","L","")</f>
        <v/>
      </c>
      <c r="DH815" s="16" t="str">
        <f>IF(Wedstrijden!BD812="x","M","")</f>
        <v/>
      </c>
      <c r="DI815" s="16" t="str">
        <f>IF(Wedstrijden!BE812="x","Z","")</f>
        <v/>
      </c>
      <c r="DJ815" s="16" t="str">
        <f>IF(Wedstrijden!BF812="x","Z","")</f>
        <v/>
      </c>
      <c r="DK815" s="16" t="str">
        <f>IF(COUNTA(Wedstrijden!BH812:BJ812)&lt;&gt;0,6,"")</f>
        <v/>
      </c>
      <c r="DL815" s="16" t="str">
        <f t="shared" si="77"/>
        <v/>
      </c>
      <c r="DM815" s="16" t="str">
        <f>IF(Wedstrijden!BH812="x","L","")</f>
        <v/>
      </c>
      <c r="DN815" s="16" t="str">
        <f>IF(Wedstrijden!BI812="x","M","")</f>
        <v/>
      </c>
      <c r="DO815" s="16" t="str">
        <f>IF(Wedstrijden!BJ812="x","Z","")</f>
        <v/>
      </c>
      <c r="DP815" s="16" t="str">
        <f>IF(Wedstrijden!BK812="x","Z","")</f>
        <v/>
      </c>
    </row>
    <row r="816" spans="1:120" ht="14.4" x14ac:dyDescent="0.3">
      <c r="A816" s="18">
        <f>Wedstrijden!A813</f>
        <v>0</v>
      </c>
      <c r="B816" s="16" t="str">
        <f>IFERROR(VLOOKUP(Wedstrijden!#REF!,#REF!,2,FALSE),"")</f>
        <v/>
      </c>
      <c r="C816" s="16">
        <f>Wedstrijden!E813</f>
        <v>0</v>
      </c>
      <c r="D816" s="16" t="str">
        <f>IFERROR(VLOOKUP(Wedstrijden!#REF!,#REF!,2,FALSE),"")</f>
        <v/>
      </c>
      <c r="E816" s="16" t="str">
        <f>IFERROR(VLOOKUP(Wedstrijden!#REF!,#REF!,5,FALSE),"")</f>
        <v/>
      </c>
      <c r="F816" s="16" t="e">
        <f>IF(Wedstrijden!#REF!&lt;&gt;"",Wedstrijden!#REF!,"")</f>
        <v>#REF!</v>
      </c>
      <c r="G816" s="16" t="e">
        <f>IF(Wedstrijden!#REF!="Indoor",1,0)</f>
        <v>#REF!</v>
      </c>
      <c r="H816" s="16" t="e">
        <f>Wedstrijden!#REF!</f>
        <v>#REF!</v>
      </c>
      <c r="I816" s="16" t="e">
        <f>IF(Wedstrijden!#REF!="Nee",0,IF(Wedstrijden!#REF!="Ja",1,""))</f>
        <v>#REF!</v>
      </c>
      <c r="J816" s="16" t="e">
        <f>IF(Wedstrijden!#REF!&lt;&gt;"",Wedstrijden!#REF!,"")</f>
        <v>#REF!</v>
      </c>
      <c r="BJ816" s="16" t="str">
        <f>IF(COUNTA(Wedstrijden!T813:AB813)&lt;&gt;0,1,"")</f>
        <v/>
      </c>
      <c r="BK816" s="16" t="str">
        <f t="shared" si="72"/>
        <v/>
      </c>
      <c r="BL816" s="16" t="e">
        <f>IF(Wedstrijden!#REF!="x","AA","")</f>
        <v>#REF!</v>
      </c>
      <c r="BM816" s="16" t="e">
        <f>IF(Wedstrijden!#REF!="x","A","")</f>
        <v>#REF!</v>
      </c>
      <c r="BN816" s="16" t="str">
        <f>IF(Wedstrijden!T813="x","B1","")</f>
        <v/>
      </c>
      <c r="BO816" s="16" t="e">
        <f>IF(Wedstrijden!#REF!="x","BB","")</f>
        <v>#REF!</v>
      </c>
      <c r="BP816" s="16" t="str">
        <f>IF(Wedstrijden!V813="x","B","")</f>
        <v/>
      </c>
      <c r="BQ816" s="16" t="str">
        <f>IF(Wedstrijden!W813="x","L1","")</f>
        <v/>
      </c>
      <c r="BR816" s="16" t="str">
        <f>IF(Wedstrijden!X813="x","L2","")</f>
        <v/>
      </c>
      <c r="BS816" s="16" t="str">
        <f>IF(Wedstrijden!Y813="x","M1","")</f>
        <v/>
      </c>
      <c r="BT816" s="16" t="str">
        <f>IF(Wedstrijden!Z813="x","M2","")</f>
        <v/>
      </c>
      <c r="BU816" s="16" t="str">
        <f>IF(Wedstrijden!AA813="x","Z1","")</f>
        <v/>
      </c>
      <c r="BV816" s="16" t="str">
        <f>IF(Wedstrijden!AB813="x","Z2","")</f>
        <v/>
      </c>
      <c r="BW816" s="16" t="str">
        <f>IF(COUNTA(Wedstrijden!K813:S813)&lt;&gt;0,1,"")</f>
        <v/>
      </c>
      <c r="BX816" s="16" t="str">
        <f t="shared" si="73"/>
        <v/>
      </c>
      <c r="BY816" s="16" t="str">
        <f>IF(Wedstrijden!K813="x","BB","")</f>
        <v/>
      </c>
      <c r="BZ816" s="16" t="str">
        <f>IF(Wedstrijden!L813="x","B","")</f>
        <v/>
      </c>
      <c r="CA816" s="16" t="str">
        <f>IF(Wedstrijden!M813="x","L1","")</f>
        <v/>
      </c>
      <c r="CB816" s="16" t="str">
        <f>IF(Wedstrijden!N813="x","L2","")</f>
        <v/>
      </c>
      <c r="CC816" s="16" t="str">
        <f>IF(Wedstrijden!O813="x","M1","")</f>
        <v/>
      </c>
      <c r="CD816" s="16" t="str">
        <f>IF(Wedstrijden!P813="x","M2","")</f>
        <v/>
      </c>
      <c r="CE816" s="16" t="str">
        <f>IF(Wedstrijden!Q813="x","Z1","")</f>
        <v/>
      </c>
      <c r="CF816" s="16" t="str">
        <f>IF(Wedstrijden!R813="x","Z2","")</f>
        <v/>
      </c>
      <c r="CG816" s="16" t="str">
        <f>IF(Wedstrijden!S813="x","ZZL","")</f>
        <v/>
      </c>
      <c r="CL816" s="16" t="str">
        <f>IF(COUNTA(Wedstrijden!AQ813:BA813)&lt;&gt;0,2,"")</f>
        <v/>
      </c>
      <c r="CM816" s="16" t="str">
        <f t="shared" si="74"/>
        <v/>
      </c>
      <c r="CN816" s="16" t="str">
        <f>IF(Wedstrijden!AQ813="x","AA","")</f>
        <v/>
      </c>
      <c r="CO816" s="16" t="str">
        <f>IF(Wedstrijden!AR813="x","A","")</f>
        <v/>
      </c>
      <c r="CP816" s="16" t="str">
        <f>IF(Wedstrijden!AS813="x","BB","")</f>
        <v/>
      </c>
      <c r="CQ816" s="16" t="str">
        <f>IF(Wedstrijden!AT813="x","B","")</f>
        <v/>
      </c>
      <c r="CR816" s="16" t="str">
        <f>IF(Wedstrijden!AU813="x","L","")</f>
        <v/>
      </c>
      <c r="CS816" s="16" t="str">
        <f>IF(Wedstrijden!AV813="x","M","")</f>
        <v/>
      </c>
      <c r="CT816" s="16" t="str">
        <f>IF(Wedstrijden!AW813="x","Z","")</f>
        <v/>
      </c>
      <c r="CU816" s="16" t="str">
        <f>IF(Wedstrijden!BA813="x","ZZ","")</f>
        <v/>
      </c>
      <c r="CV816" s="16" t="str">
        <f>IF(COUNTA(Wedstrijden!AH813:AO813)&lt;&gt;0,2,"")</f>
        <v/>
      </c>
      <c r="CW816" s="16" t="str">
        <f t="shared" si="75"/>
        <v/>
      </c>
      <c r="CX816" s="16" t="str">
        <f>IF(Wedstrijden!AH813="x","BB","")</f>
        <v/>
      </c>
      <c r="CY816" s="16" t="str">
        <f>IF(Wedstrijden!AI813="x","B","")</f>
        <v/>
      </c>
      <c r="CZ816" s="16" t="str">
        <f>IF(Wedstrijden!AJ813="x","L","")</f>
        <v/>
      </c>
      <c r="DA816" s="16" t="str">
        <f>IF(Wedstrijden!AK813="x","M","")</f>
        <v/>
      </c>
      <c r="DB816" s="16" t="str">
        <f>IF(Wedstrijden!AL813="x","Z","")</f>
        <v/>
      </c>
      <c r="DC816" s="16" t="str">
        <f>IF(Wedstrijden!AM813="x","ZZ","")</f>
        <v/>
      </c>
      <c r="DD816" s="16" t="str">
        <f>IF(Wedstrijden!AO813="x","1.40","")</f>
        <v/>
      </c>
      <c r="DE816" s="16" t="str">
        <f>IF(COUNTA(Wedstrijden!BC813:BE813)&lt;&gt;0,6,"")</f>
        <v/>
      </c>
      <c r="DF816" s="16" t="str">
        <f t="shared" si="76"/>
        <v/>
      </c>
      <c r="DG816" s="16" t="str">
        <f>IF(Wedstrijden!BC813="x","L","")</f>
        <v/>
      </c>
      <c r="DH816" s="16" t="str">
        <f>IF(Wedstrijden!BD813="x","M","")</f>
        <v/>
      </c>
      <c r="DI816" s="16" t="str">
        <f>IF(Wedstrijden!BE813="x","Z","")</f>
        <v/>
      </c>
      <c r="DJ816" s="16" t="str">
        <f>IF(Wedstrijden!BF813="x","Z","")</f>
        <v/>
      </c>
      <c r="DK816" s="16" t="str">
        <f>IF(COUNTA(Wedstrijden!BH813:BJ813)&lt;&gt;0,6,"")</f>
        <v/>
      </c>
      <c r="DL816" s="16" t="str">
        <f t="shared" si="77"/>
        <v/>
      </c>
      <c r="DM816" s="16" t="str">
        <f>IF(Wedstrijden!BH813="x","L","")</f>
        <v/>
      </c>
      <c r="DN816" s="16" t="str">
        <f>IF(Wedstrijden!BI813="x","M","")</f>
        <v/>
      </c>
      <c r="DO816" s="16" t="str">
        <f>IF(Wedstrijden!BJ813="x","Z","")</f>
        <v/>
      </c>
      <c r="DP816" s="16" t="str">
        <f>IF(Wedstrijden!BK813="x","Z","")</f>
        <v/>
      </c>
    </row>
    <row r="817" spans="1:120" ht="14.4" x14ac:dyDescent="0.3">
      <c r="A817" s="18">
        <f>Wedstrijden!A814</f>
        <v>0</v>
      </c>
      <c r="B817" s="16" t="str">
        <f>IFERROR(VLOOKUP(Wedstrijden!#REF!,#REF!,2,FALSE),"")</f>
        <v/>
      </c>
      <c r="C817" s="16">
        <f>Wedstrijden!E814</f>
        <v>0</v>
      </c>
      <c r="D817" s="16" t="str">
        <f>IFERROR(VLOOKUP(Wedstrijden!#REF!,#REF!,2,FALSE),"")</f>
        <v/>
      </c>
      <c r="E817" s="16" t="str">
        <f>IFERROR(VLOOKUP(Wedstrijden!#REF!,#REF!,5,FALSE),"")</f>
        <v/>
      </c>
      <c r="F817" s="16" t="e">
        <f>IF(Wedstrijden!#REF!&lt;&gt;"",Wedstrijden!#REF!,"")</f>
        <v>#REF!</v>
      </c>
      <c r="G817" s="16" t="e">
        <f>IF(Wedstrijden!#REF!="Indoor",1,0)</f>
        <v>#REF!</v>
      </c>
      <c r="H817" s="16" t="e">
        <f>Wedstrijden!#REF!</f>
        <v>#REF!</v>
      </c>
      <c r="I817" s="16" t="e">
        <f>IF(Wedstrijden!#REF!="Nee",0,IF(Wedstrijden!#REF!="Ja",1,""))</f>
        <v>#REF!</v>
      </c>
      <c r="J817" s="16" t="e">
        <f>IF(Wedstrijden!#REF!&lt;&gt;"",Wedstrijden!#REF!,"")</f>
        <v>#REF!</v>
      </c>
      <c r="BJ817" s="16" t="str">
        <f>IF(COUNTA(Wedstrijden!T814:AB814)&lt;&gt;0,1,"")</f>
        <v/>
      </c>
      <c r="BK817" s="16" t="str">
        <f t="shared" si="72"/>
        <v/>
      </c>
      <c r="BL817" s="16" t="e">
        <f>IF(Wedstrijden!#REF!="x","AA","")</f>
        <v>#REF!</v>
      </c>
      <c r="BM817" s="16" t="e">
        <f>IF(Wedstrijden!#REF!="x","A","")</f>
        <v>#REF!</v>
      </c>
      <c r="BN817" s="16" t="str">
        <f>IF(Wedstrijden!T814="x","B1","")</f>
        <v/>
      </c>
      <c r="BO817" s="16" t="e">
        <f>IF(Wedstrijden!#REF!="x","BB","")</f>
        <v>#REF!</v>
      </c>
      <c r="BP817" s="16" t="str">
        <f>IF(Wedstrijden!V814="x","B","")</f>
        <v/>
      </c>
      <c r="BQ817" s="16" t="str">
        <f>IF(Wedstrijden!W814="x","L1","")</f>
        <v/>
      </c>
      <c r="BR817" s="16" t="str">
        <f>IF(Wedstrijden!X814="x","L2","")</f>
        <v/>
      </c>
      <c r="BS817" s="16" t="str">
        <f>IF(Wedstrijden!Y814="x","M1","")</f>
        <v/>
      </c>
      <c r="BT817" s="16" t="str">
        <f>IF(Wedstrijden!Z814="x","M2","")</f>
        <v/>
      </c>
      <c r="BU817" s="16" t="str">
        <f>IF(Wedstrijden!AA814="x","Z1","")</f>
        <v/>
      </c>
      <c r="BV817" s="16" t="str">
        <f>IF(Wedstrijden!AB814="x","Z2","")</f>
        <v/>
      </c>
      <c r="BW817" s="16" t="str">
        <f>IF(COUNTA(Wedstrijden!K814:S814)&lt;&gt;0,1,"")</f>
        <v/>
      </c>
      <c r="BX817" s="16" t="str">
        <f t="shared" si="73"/>
        <v/>
      </c>
      <c r="BY817" s="16" t="str">
        <f>IF(Wedstrijden!K814="x","BB","")</f>
        <v/>
      </c>
      <c r="BZ817" s="16" t="str">
        <f>IF(Wedstrijden!L814="x","B","")</f>
        <v/>
      </c>
      <c r="CA817" s="16" t="str">
        <f>IF(Wedstrijden!M814="x","L1","")</f>
        <v/>
      </c>
      <c r="CB817" s="16" t="str">
        <f>IF(Wedstrijden!N814="x","L2","")</f>
        <v/>
      </c>
      <c r="CC817" s="16" t="str">
        <f>IF(Wedstrijden!O814="x","M1","")</f>
        <v/>
      </c>
      <c r="CD817" s="16" t="str">
        <f>IF(Wedstrijden!P814="x","M2","")</f>
        <v/>
      </c>
      <c r="CE817" s="16" t="str">
        <f>IF(Wedstrijden!Q814="x","Z1","")</f>
        <v/>
      </c>
      <c r="CF817" s="16" t="str">
        <f>IF(Wedstrijden!R814="x","Z2","")</f>
        <v/>
      </c>
      <c r="CG817" s="16" t="str">
        <f>IF(Wedstrijden!S814="x","ZZL","")</f>
        <v/>
      </c>
      <c r="CL817" s="16" t="str">
        <f>IF(COUNTA(Wedstrijden!AQ814:BA814)&lt;&gt;0,2,"")</f>
        <v/>
      </c>
      <c r="CM817" s="16" t="str">
        <f t="shared" si="74"/>
        <v/>
      </c>
      <c r="CN817" s="16" t="str">
        <f>IF(Wedstrijden!AQ814="x","AA","")</f>
        <v/>
      </c>
      <c r="CO817" s="16" t="str">
        <f>IF(Wedstrijden!AR814="x","A","")</f>
        <v/>
      </c>
      <c r="CP817" s="16" t="str">
        <f>IF(Wedstrijden!AS814="x","BB","")</f>
        <v/>
      </c>
      <c r="CQ817" s="16" t="str">
        <f>IF(Wedstrijden!AT814="x","B","")</f>
        <v/>
      </c>
      <c r="CR817" s="16" t="str">
        <f>IF(Wedstrijden!AU814="x","L","")</f>
        <v/>
      </c>
      <c r="CS817" s="16" t="str">
        <f>IF(Wedstrijden!AV814="x","M","")</f>
        <v/>
      </c>
      <c r="CT817" s="16" t="str">
        <f>IF(Wedstrijden!AW814="x","Z","")</f>
        <v/>
      </c>
      <c r="CU817" s="16" t="str">
        <f>IF(Wedstrijden!BA814="x","ZZ","")</f>
        <v/>
      </c>
      <c r="CV817" s="16" t="str">
        <f>IF(COUNTA(Wedstrijden!AH814:AO814)&lt;&gt;0,2,"")</f>
        <v/>
      </c>
      <c r="CW817" s="16" t="str">
        <f t="shared" si="75"/>
        <v/>
      </c>
      <c r="CX817" s="16" t="str">
        <f>IF(Wedstrijden!AH814="x","BB","")</f>
        <v/>
      </c>
      <c r="CY817" s="16" t="str">
        <f>IF(Wedstrijden!AI814="x","B","")</f>
        <v/>
      </c>
      <c r="CZ817" s="16" t="str">
        <f>IF(Wedstrijden!AJ814="x","L","")</f>
        <v/>
      </c>
      <c r="DA817" s="16" t="str">
        <f>IF(Wedstrijden!AK814="x","M","")</f>
        <v/>
      </c>
      <c r="DB817" s="16" t="str">
        <f>IF(Wedstrijden!AL814="x","Z","")</f>
        <v/>
      </c>
      <c r="DC817" s="16" t="str">
        <f>IF(Wedstrijden!AM814="x","ZZ","")</f>
        <v/>
      </c>
      <c r="DD817" s="16" t="str">
        <f>IF(Wedstrijden!AO814="x","1.40","")</f>
        <v/>
      </c>
      <c r="DE817" s="16" t="str">
        <f>IF(COUNTA(Wedstrijden!BC814:BE814)&lt;&gt;0,6,"")</f>
        <v/>
      </c>
      <c r="DF817" s="16" t="str">
        <f t="shared" si="76"/>
        <v/>
      </c>
      <c r="DG817" s="16" t="str">
        <f>IF(Wedstrijden!BC814="x","L","")</f>
        <v/>
      </c>
      <c r="DH817" s="16" t="str">
        <f>IF(Wedstrijden!BD814="x","M","")</f>
        <v/>
      </c>
      <c r="DI817" s="16" t="str">
        <f>IF(Wedstrijden!BE814="x","Z","")</f>
        <v/>
      </c>
      <c r="DJ817" s="16" t="str">
        <f>IF(Wedstrijden!BF814="x","Z","")</f>
        <v/>
      </c>
      <c r="DK817" s="16" t="str">
        <f>IF(COUNTA(Wedstrijden!BH814:BJ814)&lt;&gt;0,6,"")</f>
        <v/>
      </c>
      <c r="DL817" s="16" t="str">
        <f t="shared" si="77"/>
        <v/>
      </c>
      <c r="DM817" s="16" t="str">
        <f>IF(Wedstrijden!BH814="x","L","")</f>
        <v/>
      </c>
      <c r="DN817" s="16" t="str">
        <f>IF(Wedstrijden!BI814="x","M","")</f>
        <v/>
      </c>
      <c r="DO817" s="16" t="str">
        <f>IF(Wedstrijden!BJ814="x","Z","")</f>
        <v/>
      </c>
      <c r="DP817" s="16" t="str">
        <f>IF(Wedstrijden!BK814="x","Z","")</f>
        <v/>
      </c>
    </row>
    <row r="818" spans="1:120" ht="14.4" x14ac:dyDescent="0.3">
      <c r="A818" s="18">
        <f>Wedstrijden!A815</f>
        <v>0</v>
      </c>
      <c r="B818" s="16" t="str">
        <f>IFERROR(VLOOKUP(Wedstrijden!#REF!,#REF!,2,FALSE),"")</f>
        <v/>
      </c>
      <c r="C818" s="16">
        <f>Wedstrijden!E815</f>
        <v>0</v>
      </c>
      <c r="D818" s="16" t="str">
        <f>IFERROR(VLOOKUP(Wedstrijden!#REF!,#REF!,2,FALSE),"")</f>
        <v/>
      </c>
      <c r="E818" s="16" t="str">
        <f>IFERROR(VLOOKUP(Wedstrijden!#REF!,#REF!,5,FALSE),"")</f>
        <v/>
      </c>
      <c r="F818" s="16" t="e">
        <f>IF(Wedstrijden!#REF!&lt;&gt;"",Wedstrijden!#REF!,"")</f>
        <v>#REF!</v>
      </c>
      <c r="G818" s="16" t="e">
        <f>IF(Wedstrijden!#REF!="Indoor",1,0)</f>
        <v>#REF!</v>
      </c>
      <c r="H818" s="16" t="e">
        <f>Wedstrijden!#REF!</f>
        <v>#REF!</v>
      </c>
      <c r="I818" s="16" t="e">
        <f>IF(Wedstrijden!#REF!="Nee",0,IF(Wedstrijden!#REF!="Ja",1,""))</f>
        <v>#REF!</v>
      </c>
      <c r="J818" s="16" t="e">
        <f>IF(Wedstrijden!#REF!&lt;&gt;"",Wedstrijden!#REF!,"")</f>
        <v>#REF!</v>
      </c>
      <c r="BJ818" s="16" t="str">
        <f>IF(COUNTA(Wedstrijden!T815:AB815)&lt;&gt;0,1,"")</f>
        <v/>
      </c>
      <c r="BK818" s="16" t="str">
        <f t="shared" si="72"/>
        <v/>
      </c>
      <c r="BL818" s="16" t="e">
        <f>IF(Wedstrijden!#REF!="x","AA","")</f>
        <v>#REF!</v>
      </c>
      <c r="BM818" s="16" t="e">
        <f>IF(Wedstrijden!#REF!="x","A","")</f>
        <v>#REF!</v>
      </c>
      <c r="BN818" s="16" t="str">
        <f>IF(Wedstrijden!T815="x","B1","")</f>
        <v/>
      </c>
      <c r="BO818" s="16" t="e">
        <f>IF(Wedstrijden!#REF!="x","BB","")</f>
        <v>#REF!</v>
      </c>
      <c r="BP818" s="16" t="str">
        <f>IF(Wedstrijden!V815="x","B","")</f>
        <v/>
      </c>
      <c r="BQ818" s="16" t="str">
        <f>IF(Wedstrijden!W815="x","L1","")</f>
        <v/>
      </c>
      <c r="BR818" s="16" t="str">
        <f>IF(Wedstrijden!X815="x","L2","")</f>
        <v/>
      </c>
      <c r="BS818" s="16" t="str">
        <f>IF(Wedstrijden!Y815="x","M1","")</f>
        <v/>
      </c>
      <c r="BT818" s="16" t="str">
        <f>IF(Wedstrijden!Z815="x","M2","")</f>
        <v/>
      </c>
      <c r="BU818" s="16" t="str">
        <f>IF(Wedstrijden!AA815="x","Z1","")</f>
        <v/>
      </c>
      <c r="BV818" s="16" t="str">
        <f>IF(Wedstrijden!AB815="x","Z2","")</f>
        <v/>
      </c>
      <c r="BW818" s="16" t="str">
        <f>IF(COUNTA(Wedstrijden!K815:S815)&lt;&gt;0,1,"")</f>
        <v/>
      </c>
      <c r="BX818" s="16" t="str">
        <f t="shared" si="73"/>
        <v/>
      </c>
      <c r="BY818" s="16" t="str">
        <f>IF(Wedstrijden!K815="x","BB","")</f>
        <v/>
      </c>
      <c r="BZ818" s="16" t="str">
        <f>IF(Wedstrijden!L815="x","B","")</f>
        <v/>
      </c>
      <c r="CA818" s="16" t="str">
        <f>IF(Wedstrijden!M815="x","L1","")</f>
        <v/>
      </c>
      <c r="CB818" s="16" t="str">
        <f>IF(Wedstrijden!N815="x","L2","")</f>
        <v/>
      </c>
      <c r="CC818" s="16" t="str">
        <f>IF(Wedstrijden!O815="x","M1","")</f>
        <v/>
      </c>
      <c r="CD818" s="16" t="str">
        <f>IF(Wedstrijden!P815="x","M2","")</f>
        <v/>
      </c>
      <c r="CE818" s="16" t="str">
        <f>IF(Wedstrijden!Q815="x","Z1","")</f>
        <v/>
      </c>
      <c r="CF818" s="16" t="str">
        <f>IF(Wedstrijden!R815="x","Z2","")</f>
        <v/>
      </c>
      <c r="CG818" s="16" t="str">
        <f>IF(Wedstrijden!S815="x","ZZL","")</f>
        <v/>
      </c>
      <c r="CL818" s="16" t="str">
        <f>IF(COUNTA(Wedstrijden!AQ815:BA815)&lt;&gt;0,2,"")</f>
        <v/>
      </c>
      <c r="CM818" s="16" t="str">
        <f t="shared" si="74"/>
        <v/>
      </c>
      <c r="CN818" s="16" t="str">
        <f>IF(Wedstrijden!AQ815="x","AA","")</f>
        <v/>
      </c>
      <c r="CO818" s="16" t="str">
        <f>IF(Wedstrijden!AR815="x","A","")</f>
        <v/>
      </c>
      <c r="CP818" s="16" t="str">
        <f>IF(Wedstrijden!AS815="x","BB","")</f>
        <v/>
      </c>
      <c r="CQ818" s="16" t="str">
        <f>IF(Wedstrijden!AT815="x","B","")</f>
        <v/>
      </c>
      <c r="CR818" s="16" t="str">
        <f>IF(Wedstrijden!AU815="x","L","")</f>
        <v/>
      </c>
      <c r="CS818" s="16" t="str">
        <f>IF(Wedstrijden!AV815="x","M","")</f>
        <v/>
      </c>
      <c r="CT818" s="16" t="str">
        <f>IF(Wedstrijden!AW815="x","Z","")</f>
        <v/>
      </c>
      <c r="CU818" s="16" t="str">
        <f>IF(Wedstrijden!BA815="x","ZZ","")</f>
        <v/>
      </c>
      <c r="CV818" s="16" t="str">
        <f>IF(COUNTA(Wedstrijden!AH815:AO815)&lt;&gt;0,2,"")</f>
        <v/>
      </c>
      <c r="CW818" s="16" t="str">
        <f t="shared" si="75"/>
        <v/>
      </c>
      <c r="CX818" s="16" t="str">
        <f>IF(Wedstrijden!AH815="x","BB","")</f>
        <v/>
      </c>
      <c r="CY818" s="16" t="str">
        <f>IF(Wedstrijden!AI815="x","B","")</f>
        <v/>
      </c>
      <c r="CZ818" s="16" t="str">
        <f>IF(Wedstrijden!AJ815="x","L","")</f>
        <v/>
      </c>
      <c r="DA818" s="16" t="str">
        <f>IF(Wedstrijden!AK815="x","M","")</f>
        <v/>
      </c>
      <c r="DB818" s="16" t="str">
        <f>IF(Wedstrijden!AL815="x","Z","")</f>
        <v/>
      </c>
      <c r="DC818" s="16" t="str">
        <f>IF(Wedstrijden!AM815="x","ZZ","")</f>
        <v/>
      </c>
      <c r="DD818" s="16" t="str">
        <f>IF(Wedstrijden!AO815="x","1.40","")</f>
        <v/>
      </c>
      <c r="DE818" s="16" t="str">
        <f>IF(COUNTA(Wedstrijden!BC815:BE815)&lt;&gt;0,6,"")</f>
        <v/>
      </c>
      <c r="DF818" s="16" t="str">
        <f t="shared" si="76"/>
        <v/>
      </c>
      <c r="DG818" s="16" t="str">
        <f>IF(Wedstrijden!BC815="x","L","")</f>
        <v/>
      </c>
      <c r="DH818" s="16" t="str">
        <f>IF(Wedstrijden!BD815="x","M","")</f>
        <v/>
      </c>
      <c r="DI818" s="16" t="str">
        <f>IF(Wedstrijden!BE815="x","Z","")</f>
        <v/>
      </c>
      <c r="DJ818" s="16" t="str">
        <f>IF(Wedstrijden!BF815="x","Z","")</f>
        <v/>
      </c>
      <c r="DK818" s="16" t="str">
        <f>IF(COUNTA(Wedstrijden!BH815:BJ815)&lt;&gt;0,6,"")</f>
        <v/>
      </c>
      <c r="DL818" s="16" t="str">
        <f t="shared" si="77"/>
        <v/>
      </c>
      <c r="DM818" s="16" t="str">
        <f>IF(Wedstrijden!BH815="x","L","")</f>
        <v/>
      </c>
      <c r="DN818" s="16" t="str">
        <f>IF(Wedstrijden!BI815="x","M","")</f>
        <v/>
      </c>
      <c r="DO818" s="16" t="str">
        <f>IF(Wedstrijden!BJ815="x","Z","")</f>
        <v/>
      </c>
      <c r="DP818" s="16" t="str">
        <f>IF(Wedstrijden!BK815="x","Z","")</f>
        <v/>
      </c>
    </row>
    <row r="819" spans="1:120" ht="14.4" x14ac:dyDescent="0.3">
      <c r="A819" s="18">
        <f>Wedstrijden!A816</f>
        <v>0</v>
      </c>
      <c r="B819" s="16" t="str">
        <f>IFERROR(VLOOKUP(Wedstrijden!#REF!,#REF!,2,FALSE),"")</f>
        <v/>
      </c>
      <c r="C819" s="16">
        <f>Wedstrijden!E816</f>
        <v>0</v>
      </c>
      <c r="D819" s="16" t="str">
        <f>IFERROR(VLOOKUP(Wedstrijden!#REF!,#REF!,2,FALSE),"")</f>
        <v/>
      </c>
      <c r="E819" s="16" t="str">
        <f>IFERROR(VLOOKUP(Wedstrijden!#REF!,#REF!,5,FALSE),"")</f>
        <v/>
      </c>
      <c r="F819" s="16" t="e">
        <f>IF(Wedstrijden!#REF!&lt;&gt;"",Wedstrijden!#REF!,"")</f>
        <v>#REF!</v>
      </c>
      <c r="G819" s="16" t="e">
        <f>IF(Wedstrijden!#REF!="Indoor",1,0)</f>
        <v>#REF!</v>
      </c>
      <c r="H819" s="16" t="e">
        <f>Wedstrijden!#REF!</f>
        <v>#REF!</v>
      </c>
      <c r="I819" s="16" t="e">
        <f>IF(Wedstrijden!#REF!="Nee",0,IF(Wedstrijden!#REF!="Ja",1,""))</f>
        <v>#REF!</v>
      </c>
      <c r="J819" s="16" t="e">
        <f>IF(Wedstrijden!#REF!&lt;&gt;"",Wedstrijden!#REF!,"")</f>
        <v>#REF!</v>
      </c>
      <c r="BJ819" s="16" t="str">
        <f>IF(COUNTA(Wedstrijden!T816:AB816)&lt;&gt;0,1,"")</f>
        <v/>
      </c>
      <c r="BK819" s="16" t="str">
        <f t="shared" si="72"/>
        <v/>
      </c>
      <c r="BL819" s="16" t="e">
        <f>IF(Wedstrijden!#REF!="x","AA","")</f>
        <v>#REF!</v>
      </c>
      <c r="BM819" s="16" t="e">
        <f>IF(Wedstrijden!#REF!="x","A","")</f>
        <v>#REF!</v>
      </c>
      <c r="BN819" s="16" t="str">
        <f>IF(Wedstrijden!T816="x","B1","")</f>
        <v/>
      </c>
      <c r="BO819" s="16" t="e">
        <f>IF(Wedstrijden!#REF!="x","BB","")</f>
        <v>#REF!</v>
      </c>
      <c r="BP819" s="16" t="str">
        <f>IF(Wedstrijden!V816="x","B","")</f>
        <v/>
      </c>
      <c r="BQ819" s="16" t="str">
        <f>IF(Wedstrijden!W816="x","L1","")</f>
        <v/>
      </c>
      <c r="BR819" s="16" t="str">
        <f>IF(Wedstrijden!X816="x","L2","")</f>
        <v/>
      </c>
      <c r="BS819" s="16" t="str">
        <f>IF(Wedstrijden!Y816="x","M1","")</f>
        <v/>
      </c>
      <c r="BT819" s="16" t="str">
        <f>IF(Wedstrijden!Z816="x","M2","")</f>
        <v/>
      </c>
      <c r="BU819" s="16" t="str">
        <f>IF(Wedstrijden!AA816="x","Z1","")</f>
        <v/>
      </c>
      <c r="BV819" s="16" t="str">
        <f>IF(Wedstrijden!AB816="x","Z2","")</f>
        <v/>
      </c>
      <c r="BW819" s="16" t="str">
        <f>IF(COUNTA(Wedstrijden!K816:S816)&lt;&gt;0,1,"")</f>
        <v/>
      </c>
      <c r="BX819" s="16" t="str">
        <f t="shared" si="73"/>
        <v/>
      </c>
      <c r="BY819" s="16" t="str">
        <f>IF(Wedstrijden!K816="x","BB","")</f>
        <v/>
      </c>
      <c r="BZ819" s="16" t="str">
        <f>IF(Wedstrijden!L816="x","B","")</f>
        <v/>
      </c>
      <c r="CA819" s="16" t="str">
        <f>IF(Wedstrijden!M816="x","L1","")</f>
        <v/>
      </c>
      <c r="CB819" s="16" t="str">
        <f>IF(Wedstrijden!N816="x","L2","")</f>
        <v/>
      </c>
      <c r="CC819" s="16" t="str">
        <f>IF(Wedstrijden!O816="x","M1","")</f>
        <v/>
      </c>
      <c r="CD819" s="16" t="str">
        <f>IF(Wedstrijden!P816="x","M2","")</f>
        <v/>
      </c>
      <c r="CE819" s="16" t="str">
        <f>IF(Wedstrijden!Q816="x","Z1","")</f>
        <v/>
      </c>
      <c r="CF819" s="16" t="str">
        <f>IF(Wedstrijden!R816="x","Z2","")</f>
        <v/>
      </c>
      <c r="CG819" s="16" t="str">
        <f>IF(Wedstrijden!S816="x","ZZL","")</f>
        <v/>
      </c>
      <c r="CL819" s="16" t="str">
        <f>IF(COUNTA(Wedstrijden!AQ816:BA816)&lt;&gt;0,2,"")</f>
        <v/>
      </c>
      <c r="CM819" s="16" t="str">
        <f t="shared" si="74"/>
        <v/>
      </c>
      <c r="CN819" s="16" t="str">
        <f>IF(Wedstrijden!AQ816="x","AA","")</f>
        <v/>
      </c>
      <c r="CO819" s="16" t="str">
        <f>IF(Wedstrijden!AR816="x","A","")</f>
        <v/>
      </c>
      <c r="CP819" s="16" t="str">
        <f>IF(Wedstrijden!AS816="x","BB","")</f>
        <v/>
      </c>
      <c r="CQ819" s="16" t="str">
        <f>IF(Wedstrijden!AT816="x","B","")</f>
        <v/>
      </c>
      <c r="CR819" s="16" t="str">
        <f>IF(Wedstrijden!AU816="x","L","")</f>
        <v/>
      </c>
      <c r="CS819" s="16" t="str">
        <f>IF(Wedstrijden!AV816="x","M","")</f>
        <v/>
      </c>
      <c r="CT819" s="16" t="str">
        <f>IF(Wedstrijden!AW816="x","Z","")</f>
        <v/>
      </c>
      <c r="CU819" s="16" t="str">
        <f>IF(Wedstrijden!BA816="x","ZZ","")</f>
        <v/>
      </c>
      <c r="CV819" s="16" t="str">
        <f>IF(COUNTA(Wedstrijden!AH816:AO816)&lt;&gt;0,2,"")</f>
        <v/>
      </c>
      <c r="CW819" s="16" t="str">
        <f t="shared" si="75"/>
        <v/>
      </c>
      <c r="CX819" s="16" t="str">
        <f>IF(Wedstrijden!AH816="x","BB","")</f>
        <v/>
      </c>
      <c r="CY819" s="16" t="str">
        <f>IF(Wedstrijden!AI816="x","B","")</f>
        <v/>
      </c>
      <c r="CZ819" s="16" t="str">
        <f>IF(Wedstrijden!AJ816="x","L","")</f>
        <v/>
      </c>
      <c r="DA819" s="16" t="str">
        <f>IF(Wedstrijden!AK816="x","M","")</f>
        <v/>
      </c>
      <c r="DB819" s="16" t="str">
        <f>IF(Wedstrijden!AL816="x","Z","")</f>
        <v/>
      </c>
      <c r="DC819" s="16" t="str">
        <f>IF(Wedstrijden!AM816="x","ZZ","")</f>
        <v/>
      </c>
      <c r="DD819" s="16" t="str">
        <f>IF(Wedstrijden!AO816="x","1.40","")</f>
        <v/>
      </c>
      <c r="DE819" s="16" t="str">
        <f>IF(COUNTA(Wedstrijden!BC816:BE816)&lt;&gt;0,6,"")</f>
        <v/>
      </c>
      <c r="DF819" s="16" t="str">
        <f t="shared" si="76"/>
        <v/>
      </c>
      <c r="DG819" s="16" t="str">
        <f>IF(Wedstrijden!BC816="x","L","")</f>
        <v/>
      </c>
      <c r="DH819" s="16" t="str">
        <f>IF(Wedstrijden!BD816="x","M","")</f>
        <v/>
      </c>
      <c r="DI819" s="16" t="str">
        <f>IF(Wedstrijden!BE816="x","Z","")</f>
        <v/>
      </c>
      <c r="DJ819" s="16" t="str">
        <f>IF(Wedstrijden!BF816="x","Z","")</f>
        <v/>
      </c>
      <c r="DK819" s="16" t="str">
        <f>IF(COUNTA(Wedstrijden!BH816:BJ816)&lt;&gt;0,6,"")</f>
        <v/>
      </c>
      <c r="DL819" s="16" t="str">
        <f t="shared" si="77"/>
        <v/>
      </c>
      <c r="DM819" s="16" t="str">
        <f>IF(Wedstrijden!BH816="x","L","")</f>
        <v/>
      </c>
      <c r="DN819" s="16" t="str">
        <f>IF(Wedstrijden!BI816="x","M","")</f>
        <v/>
      </c>
      <c r="DO819" s="16" t="str">
        <f>IF(Wedstrijden!BJ816="x","Z","")</f>
        <v/>
      </c>
      <c r="DP819" s="16" t="str">
        <f>IF(Wedstrijden!BK816="x","Z","")</f>
        <v/>
      </c>
    </row>
    <row r="820" spans="1:120" ht="14.4" x14ac:dyDescent="0.3">
      <c r="A820" s="18">
        <f>Wedstrijden!A817</f>
        <v>0</v>
      </c>
      <c r="B820" s="16" t="str">
        <f>IFERROR(VLOOKUP(Wedstrijden!#REF!,#REF!,2,FALSE),"")</f>
        <v/>
      </c>
      <c r="C820" s="16">
        <f>Wedstrijden!E817</f>
        <v>0</v>
      </c>
      <c r="D820" s="16" t="str">
        <f>IFERROR(VLOOKUP(Wedstrijden!#REF!,#REF!,2,FALSE),"")</f>
        <v/>
      </c>
      <c r="E820" s="16" t="str">
        <f>IFERROR(VLOOKUP(Wedstrijden!#REF!,#REF!,5,FALSE),"")</f>
        <v/>
      </c>
      <c r="F820" s="16" t="e">
        <f>IF(Wedstrijden!#REF!&lt;&gt;"",Wedstrijden!#REF!,"")</f>
        <v>#REF!</v>
      </c>
      <c r="G820" s="16" t="e">
        <f>IF(Wedstrijden!#REF!="Indoor",1,0)</f>
        <v>#REF!</v>
      </c>
      <c r="H820" s="16" t="e">
        <f>Wedstrijden!#REF!</f>
        <v>#REF!</v>
      </c>
      <c r="I820" s="16" t="e">
        <f>IF(Wedstrijden!#REF!="Nee",0,IF(Wedstrijden!#REF!="Ja",1,""))</f>
        <v>#REF!</v>
      </c>
      <c r="J820" s="16" t="e">
        <f>IF(Wedstrijden!#REF!&lt;&gt;"",Wedstrijden!#REF!,"")</f>
        <v>#REF!</v>
      </c>
      <c r="BJ820" s="16" t="str">
        <f>IF(COUNTA(Wedstrijden!T817:AB817)&lt;&gt;0,1,"")</f>
        <v/>
      </c>
      <c r="BK820" s="16" t="str">
        <f t="shared" si="72"/>
        <v/>
      </c>
      <c r="BL820" s="16" t="e">
        <f>IF(Wedstrijden!#REF!="x","AA","")</f>
        <v>#REF!</v>
      </c>
      <c r="BM820" s="16" t="e">
        <f>IF(Wedstrijden!#REF!="x","A","")</f>
        <v>#REF!</v>
      </c>
      <c r="BN820" s="16" t="str">
        <f>IF(Wedstrijden!T817="x","B1","")</f>
        <v/>
      </c>
      <c r="BO820" s="16" t="e">
        <f>IF(Wedstrijden!#REF!="x","BB","")</f>
        <v>#REF!</v>
      </c>
      <c r="BP820" s="16" t="str">
        <f>IF(Wedstrijden!V817="x","B","")</f>
        <v/>
      </c>
      <c r="BQ820" s="16" t="str">
        <f>IF(Wedstrijden!W817="x","L1","")</f>
        <v/>
      </c>
      <c r="BR820" s="16" t="str">
        <f>IF(Wedstrijden!X817="x","L2","")</f>
        <v/>
      </c>
      <c r="BS820" s="16" t="str">
        <f>IF(Wedstrijden!Y817="x","M1","")</f>
        <v/>
      </c>
      <c r="BT820" s="16" t="str">
        <f>IF(Wedstrijden!Z817="x","M2","")</f>
        <v/>
      </c>
      <c r="BU820" s="16" t="str">
        <f>IF(Wedstrijden!AA817="x","Z1","")</f>
        <v/>
      </c>
      <c r="BV820" s="16" t="str">
        <f>IF(Wedstrijden!AB817="x","Z2","")</f>
        <v/>
      </c>
      <c r="BW820" s="16" t="str">
        <f>IF(COUNTA(Wedstrijden!K817:S817)&lt;&gt;0,1,"")</f>
        <v/>
      </c>
      <c r="BX820" s="16" t="str">
        <f t="shared" si="73"/>
        <v/>
      </c>
      <c r="BY820" s="16" t="str">
        <f>IF(Wedstrijden!K817="x","BB","")</f>
        <v/>
      </c>
      <c r="BZ820" s="16" t="str">
        <f>IF(Wedstrijden!L817="x","B","")</f>
        <v/>
      </c>
      <c r="CA820" s="16" t="str">
        <f>IF(Wedstrijden!M817="x","L1","")</f>
        <v/>
      </c>
      <c r="CB820" s="16" t="str">
        <f>IF(Wedstrijden!N817="x","L2","")</f>
        <v/>
      </c>
      <c r="CC820" s="16" t="str">
        <f>IF(Wedstrijden!O817="x","M1","")</f>
        <v/>
      </c>
      <c r="CD820" s="16" t="str">
        <f>IF(Wedstrijden!P817="x","M2","")</f>
        <v/>
      </c>
      <c r="CE820" s="16" t="str">
        <f>IF(Wedstrijden!Q817="x","Z1","")</f>
        <v/>
      </c>
      <c r="CF820" s="16" t="str">
        <f>IF(Wedstrijden!R817="x","Z2","")</f>
        <v/>
      </c>
      <c r="CG820" s="16" t="str">
        <f>IF(Wedstrijden!S817="x","ZZL","")</f>
        <v/>
      </c>
      <c r="CL820" s="16" t="str">
        <f>IF(COUNTA(Wedstrijden!AQ817:BA817)&lt;&gt;0,2,"")</f>
        <v/>
      </c>
      <c r="CM820" s="16" t="str">
        <f t="shared" si="74"/>
        <v/>
      </c>
      <c r="CN820" s="16" t="str">
        <f>IF(Wedstrijden!AQ817="x","AA","")</f>
        <v/>
      </c>
      <c r="CO820" s="16" t="str">
        <f>IF(Wedstrijden!AR817="x","A","")</f>
        <v/>
      </c>
      <c r="CP820" s="16" t="str">
        <f>IF(Wedstrijden!AS817="x","BB","")</f>
        <v/>
      </c>
      <c r="CQ820" s="16" t="str">
        <f>IF(Wedstrijden!AT817="x","B","")</f>
        <v/>
      </c>
      <c r="CR820" s="16" t="str">
        <f>IF(Wedstrijden!AU817="x","L","")</f>
        <v/>
      </c>
      <c r="CS820" s="16" t="str">
        <f>IF(Wedstrijden!AV817="x","M","")</f>
        <v/>
      </c>
      <c r="CT820" s="16" t="str">
        <f>IF(Wedstrijden!AW817="x","Z","")</f>
        <v/>
      </c>
      <c r="CU820" s="16" t="str">
        <f>IF(Wedstrijden!BA817="x","ZZ","")</f>
        <v/>
      </c>
      <c r="CV820" s="16" t="str">
        <f>IF(COUNTA(Wedstrijden!AH817:AO817)&lt;&gt;0,2,"")</f>
        <v/>
      </c>
      <c r="CW820" s="16" t="str">
        <f t="shared" si="75"/>
        <v/>
      </c>
      <c r="CX820" s="16" t="str">
        <f>IF(Wedstrijden!AH817="x","BB","")</f>
        <v/>
      </c>
      <c r="CY820" s="16" t="str">
        <f>IF(Wedstrijden!AI817="x","B","")</f>
        <v/>
      </c>
      <c r="CZ820" s="16" t="str">
        <f>IF(Wedstrijden!AJ817="x","L","")</f>
        <v/>
      </c>
      <c r="DA820" s="16" t="str">
        <f>IF(Wedstrijden!AK817="x","M","")</f>
        <v/>
      </c>
      <c r="DB820" s="16" t="str">
        <f>IF(Wedstrijden!AL817="x","Z","")</f>
        <v/>
      </c>
      <c r="DC820" s="16" t="str">
        <f>IF(Wedstrijden!AM817="x","ZZ","")</f>
        <v/>
      </c>
      <c r="DD820" s="16" t="str">
        <f>IF(Wedstrijden!AO817="x","1.40","")</f>
        <v/>
      </c>
      <c r="DE820" s="16" t="str">
        <f>IF(COUNTA(Wedstrijden!BC817:BE817)&lt;&gt;0,6,"")</f>
        <v/>
      </c>
      <c r="DF820" s="16" t="str">
        <f t="shared" si="76"/>
        <v/>
      </c>
      <c r="DG820" s="16" t="str">
        <f>IF(Wedstrijden!BC817="x","L","")</f>
        <v/>
      </c>
      <c r="DH820" s="16" t="str">
        <f>IF(Wedstrijden!BD817="x","M","")</f>
        <v/>
      </c>
      <c r="DI820" s="16" t="str">
        <f>IF(Wedstrijden!BE817="x","Z","")</f>
        <v/>
      </c>
      <c r="DJ820" s="16" t="str">
        <f>IF(Wedstrijden!BF817="x","Z","")</f>
        <v/>
      </c>
      <c r="DK820" s="16" t="str">
        <f>IF(COUNTA(Wedstrijden!BH817:BJ817)&lt;&gt;0,6,"")</f>
        <v/>
      </c>
      <c r="DL820" s="16" t="str">
        <f t="shared" si="77"/>
        <v/>
      </c>
      <c r="DM820" s="16" t="str">
        <f>IF(Wedstrijden!BH817="x","L","")</f>
        <v/>
      </c>
      <c r="DN820" s="16" t="str">
        <f>IF(Wedstrijden!BI817="x","M","")</f>
        <v/>
      </c>
      <c r="DO820" s="16" t="str">
        <f>IF(Wedstrijden!BJ817="x","Z","")</f>
        <v/>
      </c>
      <c r="DP820" s="16" t="str">
        <f>IF(Wedstrijden!BK817="x","Z","")</f>
        <v/>
      </c>
    </row>
    <row r="821" spans="1:120" ht="14.4" x14ac:dyDescent="0.3">
      <c r="A821" s="18">
        <f>Wedstrijden!A818</f>
        <v>0</v>
      </c>
      <c r="B821" s="16" t="str">
        <f>IFERROR(VLOOKUP(Wedstrijden!#REF!,#REF!,2,FALSE),"")</f>
        <v/>
      </c>
      <c r="C821" s="16">
        <f>Wedstrijden!E818</f>
        <v>0</v>
      </c>
      <c r="D821" s="16" t="str">
        <f>IFERROR(VLOOKUP(Wedstrijden!#REF!,#REF!,2,FALSE),"")</f>
        <v/>
      </c>
      <c r="E821" s="16" t="str">
        <f>IFERROR(VLOOKUP(Wedstrijden!#REF!,#REF!,5,FALSE),"")</f>
        <v/>
      </c>
      <c r="F821" s="16" t="e">
        <f>IF(Wedstrijden!#REF!&lt;&gt;"",Wedstrijden!#REF!,"")</f>
        <v>#REF!</v>
      </c>
      <c r="G821" s="16" t="e">
        <f>IF(Wedstrijden!#REF!="Indoor",1,0)</f>
        <v>#REF!</v>
      </c>
      <c r="H821" s="16" t="e">
        <f>Wedstrijden!#REF!</f>
        <v>#REF!</v>
      </c>
      <c r="I821" s="16" t="e">
        <f>IF(Wedstrijden!#REF!="Nee",0,IF(Wedstrijden!#REF!="Ja",1,""))</f>
        <v>#REF!</v>
      </c>
      <c r="J821" s="16" t="e">
        <f>IF(Wedstrijden!#REF!&lt;&gt;"",Wedstrijden!#REF!,"")</f>
        <v>#REF!</v>
      </c>
      <c r="BJ821" s="16" t="str">
        <f>IF(COUNTA(Wedstrijden!T818:AB818)&lt;&gt;0,1,"")</f>
        <v/>
      </c>
      <c r="BK821" s="16" t="str">
        <f t="shared" si="72"/>
        <v/>
      </c>
      <c r="BL821" s="16" t="e">
        <f>IF(Wedstrijden!#REF!="x","AA","")</f>
        <v>#REF!</v>
      </c>
      <c r="BM821" s="16" t="e">
        <f>IF(Wedstrijden!#REF!="x","A","")</f>
        <v>#REF!</v>
      </c>
      <c r="BN821" s="16" t="str">
        <f>IF(Wedstrijden!T818="x","B1","")</f>
        <v/>
      </c>
      <c r="BO821" s="16" t="e">
        <f>IF(Wedstrijden!#REF!="x","BB","")</f>
        <v>#REF!</v>
      </c>
      <c r="BP821" s="16" t="str">
        <f>IF(Wedstrijden!V818="x","B","")</f>
        <v/>
      </c>
      <c r="BQ821" s="16" t="str">
        <f>IF(Wedstrijden!W818="x","L1","")</f>
        <v/>
      </c>
      <c r="BR821" s="16" t="str">
        <f>IF(Wedstrijden!X818="x","L2","")</f>
        <v/>
      </c>
      <c r="BS821" s="16" t="str">
        <f>IF(Wedstrijden!Y818="x","M1","")</f>
        <v/>
      </c>
      <c r="BT821" s="16" t="str">
        <f>IF(Wedstrijden!Z818="x","M2","")</f>
        <v/>
      </c>
      <c r="BU821" s="16" t="str">
        <f>IF(Wedstrijden!AA818="x","Z1","")</f>
        <v/>
      </c>
      <c r="BV821" s="16" t="str">
        <f>IF(Wedstrijden!AB818="x","Z2","")</f>
        <v/>
      </c>
      <c r="BW821" s="16" t="str">
        <f>IF(COUNTA(Wedstrijden!K818:S818)&lt;&gt;0,1,"")</f>
        <v/>
      </c>
      <c r="BX821" s="16" t="str">
        <f t="shared" si="73"/>
        <v/>
      </c>
      <c r="BY821" s="16" t="str">
        <f>IF(Wedstrijden!K818="x","BB","")</f>
        <v/>
      </c>
      <c r="BZ821" s="16" t="str">
        <f>IF(Wedstrijden!L818="x","B","")</f>
        <v/>
      </c>
      <c r="CA821" s="16" t="str">
        <f>IF(Wedstrijden!M818="x","L1","")</f>
        <v/>
      </c>
      <c r="CB821" s="16" t="str">
        <f>IF(Wedstrijden!N818="x","L2","")</f>
        <v/>
      </c>
      <c r="CC821" s="16" t="str">
        <f>IF(Wedstrijden!O818="x","M1","")</f>
        <v/>
      </c>
      <c r="CD821" s="16" t="str">
        <f>IF(Wedstrijden!P818="x","M2","")</f>
        <v/>
      </c>
      <c r="CE821" s="16" t="str">
        <f>IF(Wedstrijden!Q818="x","Z1","")</f>
        <v/>
      </c>
      <c r="CF821" s="16" t="str">
        <f>IF(Wedstrijden!R818="x","Z2","")</f>
        <v/>
      </c>
      <c r="CG821" s="16" t="str">
        <f>IF(Wedstrijden!S818="x","ZZL","")</f>
        <v/>
      </c>
      <c r="CL821" s="16" t="str">
        <f>IF(COUNTA(Wedstrijden!AQ818:BA818)&lt;&gt;0,2,"")</f>
        <v/>
      </c>
      <c r="CM821" s="16" t="str">
        <f t="shared" si="74"/>
        <v/>
      </c>
      <c r="CN821" s="16" t="str">
        <f>IF(Wedstrijden!AQ818="x","AA","")</f>
        <v/>
      </c>
      <c r="CO821" s="16" t="str">
        <f>IF(Wedstrijden!AR818="x","A","")</f>
        <v/>
      </c>
      <c r="CP821" s="16" t="str">
        <f>IF(Wedstrijden!AS818="x","BB","")</f>
        <v/>
      </c>
      <c r="CQ821" s="16" t="str">
        <f>IF(Wedstrijden!AT818="x","B","")</f>
        <v/>
      </c>
      <c r="CR821" s="16" t="str">
        <f>IF(Wedstrijden!AU818="x","L","")</f>
        <v/>
      </c>
      <c r="CS821" s="16" t="str">
        <f>IF(Wedstrijden!AV818="x","M","")</f>
        <v/>
      </c>
      <c r="CT821" s="16" t="str">
        <f>IF(Wedstrijden!AW818="x","Z","")</f>
        <v/>
      </c>
      <c r="CU821" s="16" t="str">
        <f>IF(Wedstrijden!BA818="x","ZZ","")</f>
        <v/>
      </c>
      <c r="CV821" s="16" t="str">
        <f>IF(COUNTA(Wedstrijden!AH818:AO818)&lt;&gt;0,2,"")</f>
        <v/>
      </c>
      <c r="CW821" s="16" t="str">
        <f t="shared" si="75"/>
        <v/>
      </c>
      <c r="CX821" s="16" t="str">
        <f>IF(Wedstrijden!AH818="x","BB","")</f>
        <v/>
      </c>
      <c r="CY821" s="16" t="str">
        <f>IF(Wedstrijden!AI818="x","B","")</f>
        <v/>
      </c>
      <c r="CZ821" s="16" t="str">
        <f>IF(Wedstrijden!AJ818="x","L","")</f>
        <v/>
      </c>
      <c r="DA821" s="16" t="str">
        <f>IF(Wedstrijden!AK818="x","M","")</f>
        <v/>
      </c>
      <c r="DB821" s="16" t="str">
        <f>IF(Wedstrijden!AL818="x","Z","")</f>
        <v/>
      </c>
      <c r="DC821" s="16" t="str">
        <f>IF(Wedstrijden!AM818="x","ZZ","")</f>
        <v/>
      </c>
      <c r="DD821" s="16" t="str">
        <f>IF(Wedstrijden!AO818="x","1.40","")</f>
        <v/>
      </c>
      <c r="DE821" s="16" t="str">
        <f>IF(COUNTA(Wedstrijden!BC818:BE818)&lt;&gt;0,6,"")</f>
        <v/>
      </c>
      <c r="DF821" s="16" t="str">
        <f t="shared" si="76"/>
        <v/>
      </c>
      <c r="DG821" s="16" t="str">
        <f>IF(Wedstrijden!BC818="x","L","")</f>
        <v/>
      </c>
      <c r="DH821" s="16" t="str">
        <f>IF(Wedstrijden!BD818="x","M","")</f>
        <v/>
      </c>
      <c r="DI821" s="16" t="str">
        <f>IF(Wedstrijden!BE818="x","Z","")</f>
        <v/>
      </c>
      <c r="DJ821" s="16" t="str">
        <f>IF(Wedstrijden!BF818="x","Z","")</f>
        <v/>
      </c>
      <c r="DK821" s="16" t="str">
        <f>IF(COUNTA(Wedstrijden!BH818:BJ818)&lt;&gt;0,6,"")</f>
        <v/>
      </c>
      <c r="DL821" s="16" t="str">
        <f t="shared" si="77"/>
        <v/>
      </c>
      <c r="DM821" s="16" t="str">
        <f>IF(Wedstrijden!BH818="x","L","")</f>
        <v/>
      </c>
      <c r="DN821" s="16" t="str">
        <f>IF(Wedstrijden!BI818="x","M","")</f>
        <v/>
      </c>
      <c r="DO821" s="16" t="str">
        <f>IF(Wedstrijden!BJ818="x","Z","")</f>
        <v/>
      </c>
      <c r="DP821" s="16" t="str">
        <f>IF(Wedstrijden!BK818="x","Z","")</f>
        <v/>
      </c>
    </row>
    <row r="822" spans="1:120" ht="14.4" x14ac:dyDescent="0.3">
      <c r="A822" s="18">
        <f>Wedstrijden!A819</f>
        <v>0</v>
      </c>
      <c r="B822" s="16" t="str">
        <f>IFERROR(VLOOKUP(Wedstrijden!#REF!,#REF!,2,FALSE),"")</f>
        <v/>
      </c>
      <c r="C822" s="16">
        <f>Wedstrijden!E819</f>
        <v>0</v>
      </c>
      <c r="D822" s="16" t="str">
        <f>IFERROR(VLOOKUP(Wedstrijden!#REF!,#REF!,2,FALSE),"")</f>
        <v/>
      </c>
      <c r="E822" s="16" t="str">
        <f>IFERROR(VLOOKUP(Wedstrijden!#REF!,#REF!,5,FALSE),"")</f>
        <v/>
      </c>
      <c r="F822" s="16" t="e">
        <f>IF(Wedstrijden!#REF!&lt;&gt;"",Wedstrijden!#REF!,"")</f>
        <v>#REF!</v>
      </c>
      <c r="G822" s="16" t="e">
        <f>IF(Wedstrijden!#REF!="Indoor",1,0)</f>
        <v>#REF!</v>
      </c>
      <c r="H822" s="16" t="e">
        <f>Wedstrijden!#REF!</f>
        <v>#REF!</v>
      </c>
      <c r="I822" s="16" t="e">
        <f>IF(Wedstrijden!#REF!="Nee",0,IF(Wedstrijden!#REF!="Ja",1,""))</f>
        <v>#REF!</v>
      </c>
      <c r="J822" s="16" t="e">
        <f>IF(Wedstrijden!#REF!&lt;&gt;"",Wedstrijden!#REF!,"")</f>
        <v>#REF!</v>
      </c>
      <c r="BJ822" s="16" t="str">
        <f>IF(COUNTA(Wedstrijden!T819:AB819)&lt;&gt;0,1,"")</f>
        <v/>
      </c>
      <c r="BK822" s="16" t="str">
        <f t="shared" si="72"/>
        <v/>
      </c>
      <c r="BL822" s="16" t="e">
        <f>IF(Wedstrijden!#REF!="x","AA","")</f>
        <v>#REF!</v>
      </c>
      <c r="BM822" s="16" t="e">
        <f>IF(Wedstrijden!#REF!="x","A","")</f>
        <v>#REF!</v>
      </c>
      <c r="BN822" s="16" t="str">
        <f>IF(Wedstrijden!T819="x","B1","")</f>
        <v/>
      </c>
      <c r="BO822" s="16" t="e">
        <f>IF(Wedstrijden!#REF!="x","BB","")</f>
        <v>#REF!</v>
      </c>
      <c r="BP822" s="16" t="str">
        <f>IF(Wedstrijden!V819="x","B","")</f>
        <v/>
      </c>
      <c r="BQ822" s="16" t="str">
        <f>IF(Wedstrijden!W819="x","L1","")</f>
        <v/>
      </c>
      <c r="BR822" s="16" t="str">
        <f>IF(Wedstrijden!X819="x","L2","")</f>
        <v/>
      </c>
      <c r="BS822" s="16" t="str">
        <f>IF(Wedstrijden!Y819="x","M1","")</f>
        <v/>
      </c>
      <c r="BT822" s="16" t="str">
        <f>IF(Wedstrijden!Z819="x","M2","")</f>
        <v/>
      </c>
      <c r="BU822" s="16" t="str">
        <f>IF(Wedstrijden!AA819="x","Z1","")</f>
        <v/>
      </c>
      <c r="BV822" s="16" t="str">
        <f>IF(Wedstrijden!AB819="x","Z2","")</f>
        <v/>
      </c>
      <c r="BW822" s="16" t="str">
        <f>IF(COUNTA(Wedstrijden!K819:S819)&lt;&gt;0,1,"")</f>
        <v/>
      </c>
      <c r="BX822" s="16" t="str">
        <f t="shared" si="73"/>
        <v/>
      </c>
      <c r="BY822" s="16" t="str">
        <f>IF(Wedstrijden!K819="x","BB","")</f>
        <v/>
      </c>
      <c r="BZ822" s="16" t="str">
        <f>IF(Wedstrijden!L819="x","B","")</f>
        <v/>
      </c>
      <c r="CA822" s="16" t="str">
        <f>IF(Wedstrijden!M819="x","L1","")</f>
        <v/>
      </c>
      <c r="CB822" s="16" t="str">
        <f>IF(Wedstrijden!N819="x","L2","")</f>
        <v/>
      </c>
      <c r="CC822" s="16" t="str">
        <f>IF(Wedstrijden!O819="x","M1","")</f>
        <v/>
      </c>
      <c r="CD822" s="16" t="str">
        <f>IF(Wedstrijden!P819="x","M2","")</f>
        <v/>
      </c>
      <c r="CE822" s="16" t="str">
        <f>IF(Wedstrijden!Q819="x","Z1","")</f>
        <v/>
      </c>
      <c r="CF822" s="16" t="str">
        <f>IF(Wedstrijden!R819="x","Z2","")</f>
        <v/>
      </c>
      <c r="CG822" s="16" t="str">
        <f>IF(Wedstrijden!S819="x","ZZL","")</f>
        <v/>
      </c>
      <c r="CL822" s="16" t="str">
        <f>IF(COUNTA(Wedstrijden!AQ819:BA819)&lt;&gt;0,2,"")</f>
        <v/>
      </c>
      <c r="CM822" s="16" t="str">
        <f t="shared" si="74"/>
        <v/>
      </c>
      <c r="CN822" s="16" t="str">
        <f>IF(Wedstrijden!AQ819="x","AA","")</f>
        <v/>
      </c>
      <c r="CO822" s="16" t="str">
        <f>IF(Wedstrijden!AR819="x","A","")</f>
        <v/>
      </c>
      <c r="CP822" s="16" t="str">
        <f>IF(Wedstrijden!AS819="x","BB","")</f>
        <v/>
      </c>
      <c r="CQ822" s="16" t="str">
        <f>IF(Wedstrijden!AT819="x","B","")</f>
        <v/>
      </c>
      <c r="CR822" s="16" t="str">
        <f>IF(Wedstrijden!AU819="x","L","")</f>
        <v/>
      </c>
      <c r="CS822" s="16" t="str">
        <f>IF(Wedstrijden!AV819="x","M","")</f>
        <v/>
      </c>
      <c r="CT822" s="16" t="str">
        <f>IF(Wedstrijden!AW819="x","Z","")</f>
        <v/>
      </c>
      <c r="CU822" s="16" t="str">
        <f>IF(Wedstrijden!BA819="x","ZZ","")</f>
        <v/>
      </c>
      <c r="CV822" s="16" t="str">
        <f>IF(COUNTA(Wedstrijden!AH819:AO819)&lt;&gt;0,2,"")</f>
        <v/>
      </c>
      <c r="CW822" s="16" t="str">
        <f t="shared" si="75"/>
        <v/>
      </c>
      <c r="CX822" s="16" t="str">
        <f>IF(Wedstrijden!AH819="x","BB","")</f>
        <v/>
      </c>
      <c r="CY822" s="16" t="str">
        <f>IF(Wedstrijden!AI819="x","B","")</f>
        <v/>
      </c>
      <c r="CZ822" s="16" t="str">
        <f>IF(Wedstrijden!AJ819="x","L","")</f>
        <v/>
      </c>
      <c r="DA822" s="16" t="str">
        <f>IF(Wedstrijden!AK819="x","M","")</f>
        <v/>
      </c>
      <c r="DB822" s="16" t="str">
        <f>IF(Wedstrijden!AL819="x","Z","")</f>
        <v/>
      </c>
      <c r="DC822" s="16" t="str">
        <f>IF(Wedstrijden!AM819="x","ZZ","")</f>
        <v/>
      </c>
      <c r="DD822" s="16" t="str">
        <f>IF(Wedstrijden!AO819="x","1.40","")</f>
        <v/>
      </c>
      <c r="DE822" s="16" t="str">
        <f>IF(COUNTA(Wedstrijden!BC819:BE819)&lt;&gt;0,6,"")</f>
        <v/>
      </c>
      <c r="DF822" s="16" t="str">
        <f t="shared" si="76"/>
        <v/>
      </c>
      <c r="DG822" s="16" t="str">
        <f>IF(Wedstrijden!BC819="x","L","")</f>
        <v/>
      </c>
      <c r="DH822" s="16" t="str">
        <f>IF(Wedstrijden!BD819="x","M","")</f>
        <v/>
      </c>
      <c r="DI822" s="16" t="str">
        <f>IF(Wedstrijden!BE819="x","Z","")</f>
        <v/>
      </c>
      <c r="DJ822" s="16" t="str">
        <f>IF(Wedstrijden!BF819="x","Z","")</f>
        <v/>
      </c>
      <c r="DK822" s="16" t="str">
        <f>IF(COUNTA(Wedstrijden!BH819:BJ819)&lt;&gt;0,6,"")</f>
        <v/>
      </c>
      <c r="DL822" s="16" t="str">
        <f t="shared" si="77"/>
        <v/>
      </c>
      <c r="DM822" s="16" t="str">
        <f>IF(Wedstrijden!BH819="x","L","")</f>
        <v/>
      </c>
      <c r="DN822" s="16" t="str">
        <f>IF(Wedstrijden!BI819="x","M","")</f>
        <v/>
      </c>
      <c r="DO822" s="16" t="str">
        <f>IF(Wedstrijden!BJ819="x","Z","")</f>
        <v/>
      </c>
      <c r="DP822" s="16" t="str">
        <f>IF(Wedstrijden!BK819="x","Z","")</f>
        <v/>
      </c>
    </row>
    <row r="823" spans="1:120" ht="14.4" x14ac:dyDescent="0.3">
      <c r="A823" s="18">
        <f>Wedstrijden!A820</f>
        <v>0</v>
      </c>
      <c r="B823" s="16" t="str">
        <f>IFERROR(VLOOKUP(Wedstrijden!#REF!,#REF!,2,FALSE),"")</f>
        <v/>
      </c>
      <c r="C823" s="16">
        <f>Wedstrijden!E820</f>
        <v>0</v>
      </c>
      <c r="D823" s="16" t="str">
        <f>IFERROR(VLOOKUP(Wedstrijden!#REF!,#REF!,2,FALSE),"")</f>
        <v/>
      </c>
      <c r="E823" s="16" t="str">
        <f>IFERROR(VLOOKUP(Wedstrijden!#REF!,#REF!,5,FALSE),"")</f>
        <v/>
      </c>
      <c r="F823" s="16" t="e">
        <f>IF(Wedstrijden!#REF!&lt;&gt;"",Wedstrijden!#REF!,"")</f>
        <v>#REF!</v>
      </c>
      <c r="G823" s="16" t="e">
        <f>IF(Wedstrijden!#REF!="Indoor",1,0)</f>
        <v>#REF!</v>
      </c>
      <c r="H823" s="16" t="e">
        <f>Wedstrijden!#REF!</f>
        <v>#REF!</v>
      </c>
      <c r="I823" s="16" t="e">
        <f>IF(Wedstrijden!#REF!="Nee",0,IF(Wedstrijden!#REF!="Ja",1,""))</f>
        <v>#REF!</v>
      </c>
      <c r="J823" s="16" t="e">
        <f>IF(Wedstrijden!#REF!&lt;&gt;"",Wedstrijden!#REF!,"")</f>
        <v>#REF!</v>
      </c>
      <c r="BJ823" s="16" t="str">
        <f>IF(COUNTA(Wedstrijden!T820:AB820)&lt;&gt;0,1,"")</f>
        <v/>
      </c>
      <c r="BK823" s="16" t="str">
        <f t="shared" si="72"/>
        <v/>
      </c>
      <c r="BL823" s="16" t="e">
        <f>IF(Wedstrijden!#REF!="x","AA","")</f>
        <v>#REF!</v>
      </c>
      <c r="BM823" s="16" t="e">
        <f>IF(Wedstrijden!#REF!="x","A","")</f>
        <v>#REF!</v>
      </c>
      <c r="BN823" s="16" t="str">
        <f>IF(Wedstrijden!T820="x","B1","")</f>
        <v/>
      </c>
      <c r="BO823" s="16" t="e">
        <f>IF(Wedstrijden!#REF!="x","BB","")</f>
        <v>#REF!</v>
      </c>
      <c r="BP823" s="16" t="str">
        <f>IF(Wedstrijden!V820="x","B","")</f>
        <v/>
      </c>
      <c r="BQ823" s="16" t="str">
        <f>IF(Wedstrijden!W820="x","L1","")</f>
        <v/>
      </c>
      <c r="BR823" s="16" t="str">
        <f>IF(Wedstrijden!X820="x","L2","")</f>
        <v/>
      </c>
      <c r="BS823" s="16" t="str">
        <f>IF(Wedstrijden!Y820="x","M1","")</f>
        <v/>
      </c>
      <c r="BT823" s="16" t="str">
        <f>IF(Wedstrijden!Z820="x","M2","")</f>
        <v/>
      </c>
      <c r="BU823" s="16" t="str">
        <f>IF(Wedstrijden!AA820="x","Z1","")</f>
        <v/>
      </c>
      <c r="BV823" s="16" t="str">
        <f>IF(Wedstrijden!AB820="x","Z2","")</f>
        <v/>
      </c>
      <c r="BW823" s="16" t="str">
        <f>IF(COUNTA(Wedstrijden!K820:S820)&lt;&gt;0,1,"")</f>
        <v/>
      </c>
      <c r="BX823" s="16" t="str">
        <f t="shared" si="73"/>
        <v/>
      </c>
      <c r="BY823" s="16" t="str">
        <f>IF(Wedstrijden!K820="x","BB","")</f>
        <v/>
      </c>
      <c r="BZ823" s="16" t="str">
        <f>IF(Wedstrijden!L820="x","B","")</f>
        <v/>
      </c>
      <c r="CA823" s="16" t="str">
        <f>IF(Wedstrijden!M820="x","L1","")</f>
        <v/>
      </c>
      <c r="CB823" s="16" t="str">
        <f>IF(Wedstrijden!N820="x","L2","")</f>
        <v/>
      </c>
      <c r="CC823" s="16" t="str">
        <f>IF(Wedstrijden!O820="x","M1","")</f>
        <v/>
      </c>
      <c r="CD823" s="16" t="str">
        <f>IF(Wedstrijden!P820="x","M2","")</f>
        <v/>
      </c>
      <c r="CE823" s="16" t="str">
        <f>IF(Wedstrijden!Q820="x","Z1","")</f>
        <v/>
      </c>
      <c r="CF823" s="16" t="str">
        <f>IF(Wedstrijden!R820="x","Z2","")</f>
        <v/>
      </c>
      <c r="CG823" s="16" t="str">
        <f>IF(Wedstrijden!S820="x","ZZL","")</f>
        <v/>
      </c>
      <c r="CL823" s="16" t="str">
        <f>IF(COUNTA(Wedstrijden!AQ820:BA820)&lt;&gt;0,2,"")</f>
        <v/>
      </c>
      <c r="CM823" s="16" t="str">
        <f t="shared" si="74"/>
        <v/>
      </c>
      <c r="CN823" s="16" t="str">
        <f>IF(Wedstrijden!AQ820="x","AA","")</f>
        <v/>
      </c>
      <c r="CO823" s="16" t="str">
        <f>IF(Wedstrijden!AR820="x","A","")</f>
        <v/>
      </c>
      <c r="CP823" s="16" t="str">
        <f>IF(Wedstrijden!AS820="x","BB","")</f>
        <v/>
      </c>
      <c r="CQ823" s="16" t="str">
        <f>IF(Wedstrijden!AT820="x","B","")</f>
        <v/>
      </c>
      <c r="CR823" s="16" t="str">
        <f>IF(Wedstrijden!AU820="x","L","")</f>
        <v/>
      </c>
      <c r="CS823" s="16" t="str">
        <f>IF(Wedstrijden!AV820="x","M","")</f>
        <v/>
      </c>
      <c r="CT823" s="16" t="str">
        <f>IF(Wedstrijden!AW820="x","Z","")</f>
        <v/>
      </c>
      <c r="CU823" s="16" t="str">
        <f>IF(Wedstrijden!BA820="x","ZZ","")</f>
        <v/>
      </c>
      <c r="CV823" s="16" t="str">
        <f>IF(COUNTA(Wedstrijden!AH820:AO820)&lt;&gt;0,2,"")</f>
        <v/>
      </c>
      <c r="CW823" s="16" t="str">
        <f t="shared" si="75"/>
        <v/>
      </c>
      <c r="CX823" s="16" t="str">
        <f>IF(Wedstrijden!AH820="x","BB","")</f>
        <v/>
      </c>
      <c r="CY823" s="16" t="str">
        <f>IF(Wedstrijden!AI820="x","B","")</f>
        <v/>
      </c>
      <c r="CZ823" s="16" t="str">
        <f>IF(Wedstrijden!AJ820="x","L","")</f>
        <v/>
      </c>
      <c r="DA823" s="16" t="str">
        <f>IF(Wedstrijden!AK820="x","M","")</f>
        <v/>
      </c>
      <c r="DB823" s="16" t="str">
        <f>IF(Wedstrijden!AL820="x","Z","")</f>
        <v/>
      </c>
      <c r="DC823" s="16" t="str">
        <f>IF(Wedstrijden!AM820="x","ZZ","")</f>
        <v/>
      </c>
      <c r="DD823" s="16" t="str">
        <f>IF(Wedstrijden!AO820="x","1.40","")</f>
        <v/>
      </c>
      <c r="DE823" s="16" t="str">
        <f>IF(COUNTA(Wedstrijden!BC820:BE820)&lt;&gt;0,6,"")</f>
        <v/>
      </c>
      <c r="DF823" s="16" t="str">
        <f t="shared" si="76"/>
        <v/>
      </c>
      <c r="DG823" s="16" t="str">
        <f>IF(Wedstrijden!BC820="x","L","")</f>
        <v/>
      </c>
      <c r="DH823" s="16" t="str">
        <f>IF(Wedstrijden!BD820="x","M","")</f>
        <v/>
      </c>
      <c r="DI823" s="16" t="str">
        <f>IF(Wedstrijden!BE820="x","Z","")</f>
        <v/>
      </c>
      <c r="DJ823" s="16" t="str">
        <f>IF(Wedstrijden!BF820="x","Z","")</f>
        <v/>
      </c>
      <c r="DK823" s="16" t="str">
        <f>IF(COUNTA(Wedstrijden!BH820:BJ820)&lt;&gt;0,6,"")</f>
        <v/>
      </c>
      <c r="DL823" s="16" t="str">
        <f t="shared" si="77"/>
        <v/>
      </c>
      <c r="DM823" s="16" t="str">
        <f>IF(Wedstrijden!BH820="x","L","")</f>
        <v/>
      </c>
      <c r="DN823" s="16" t="str">
        <f>IF(Wedstrijden!BI820="x","M","")</f>
        <v/>
      </c>
      <c r="DO823" s="16" t="str">
        <f>IF(Wedstrijden!BJ820="x","Z","")</f>
        <v/>
      </c>
      <c r="DP823" s="16" t="str">
        <f>IF(Wedstrijden!BK820="x","Z","")</f>
        <v/>
      </c>
    </row>
    <row r="824" spans="1:120" ht="14.4" x14ac:dyDescent="0.3">
      <c r="A824" s="18">
        <f>Wedstrijden!A821</f>
        <v>0</v>
      </c>
      <c r="B824" s="16" t="str">
        <f>IFERROR(VLOOKUP(Wedstrijden!#REF!,#REF!,2,FALSE),"")</f>
        <v/>
      </c>
      <c r="C824" s="16">
        <f>Wedstrijden!E821</f>
        <v>0</v>
      </c>
      <c r="D824" s="16" t="str">
        <f>IFERROR(VLOOKUP(Wedstrijden!#REF!,#REF!,2,FALSE),"")</f>
        <v/>
      </c>
      <c r="E824" s="16" t="str">
        <f>IFERROR(VLOOKUP(Wedstrijden!#REF!,#REF!,5,FALSE),"")</f>
        <v/>
      </c>
      <c r="F824" s="16" t="e">
        <f>IF(Wedstrijden!#REF!&lt;&gt;"",Wedstrijden!#REF!,"")</f>
        <v>#REF!</v>
      </c>
      <c r="G824" s="16" t="e">
        <f>IF(Wedstrijden!#REF!="Indoor",1,0)</f>
        <v>#REF!</v>
      </c>
      <c r="H824" s="16" t="e">
        <f>Wedstrijden!#REF!</f>
        <v>#REF!</v>
      </c>
      <c r="I824" s="16" t="e">
        <f>IF(Wedstrijden!#REF!="Nee",0,IF(Wedstrijden!#REF!="Ja",1,""))</f>
        <v>#REF!</v>
      </c>
      <c r="J824" s="16" t="e">
        <f>IF(Wedstrijden!#REF!&lt;&gt;"",Wedstrijden!#REF!,"")</f>
        <v>#REF!</v>
      </c>
      <c r="BJ824" s="16" t="str">
        <f>IF(COUNTA(Wedstrijden!T821:AB821)&lt;&gt;0,1,"")</f>
        <v/>
      </c>
      <c r="BK824" s="16" t="str">
        <f t="shared" si="72"/>
        <v/>
      </c>
      <c r="BL824" s="16" t="e">
        <f>IF(Wedstrijden!#REF!="x","AA","")</f>
        <v>#REF!</v>
      </c>
      <c r="BM824" s="16" t="e">
        <f>IF(Wedstrijden!#REF!="x","A","")</f>
        <v>#REF!</v>
      </c>
      <c r="BN824" s="16" t="str">
        <f>IF(Wedstrijden!T821="x","B1","")</f>
        <v/>
      </c>
      <c r="BO824" s="16" t="e">
        <f>IF(Wedstrijden!#REF!="x","BB","")</f>
        <v>#REF!</v>
      </c>
      <c r="BP824" s="16" t="str">
        <f>IF(Wedstrijden!V821="x","B","")</f>
        <v/>
      </c>
      <c r="BQ824" s="16" t="str">
        <f>IF(Wedstrijden!W821="x","L1","")</f>
        <v/>
      </c>
      <c r="BR824" s="16" t="str">
        <f>IF(Wedstrijden!X821="x","L2","")</f>
        <v/>
      </c>
      <c r="BS824" s="16" t="str">
        <f>IF(Wedstrijden!Y821="x","M1","")</f>
        <v/>
      </c>
      <c r="BT824" s="16" t="str">
        <f>IF(Wedstrijden!Z821="x","M2","")</f>
        <v/>
      </c>
      <c r="BU824" s="16" t="str">
        <f>IF(Wedstrijden!AA821="x","Z1","")</f>
        <v/>
      </c>
      <c r="BV824" s="16" t="str">
        <f>IF(Wedstrijden!AB821="x","Z2","")</f>
        <v/>
      </c>
      <c r="BW824" s="16" t="str">
        <f>IF(COUNTA(Wedstrijden!K821:S821)&lt;&gt;0,1,"")</f>
        <v/>
      </c>
      <c r="BX824" s="16" t="str">
        <f t="shared" si="73"/>
        <v/>
      </c>
      <c r="BY824" s="16" t="str">
        <f>IF(Wedstrijden!K821="x","BB","")</f>
        <v/>
      </c>
      <c r="BZ824" s="16" t="str">
        <f>IF(Wedstrijden!L821="x","B","")</f>
        <v/>
      </c>
      <c r="CA824" s="16" t="str">
        <f>IF(Wedstrijden!M821="x","L1","")</f>
        <v/>
      </c>
      <c r="CB824" s="16" t="str">
        <f>IF(Wedstrijden!N821="x","L2","")</f>
        <v/>
      </c>
      <c r="CC824" s="16" t="str">
        <f>IF(Wedstrijden!O821="x","M1","")</f>
        <v/>
      </c>
      <c r="CD824" s="16" t="str">
        <f>IF(Wedstrijden!P821="x","M2","")</f>
        <v/>
      </c>
      <c r="CE824" s="16" t="str">
        <f>IF(Wedstrijden!Q821="x","Z1","")</f>
        <v/>
      </c>
      <c r="CF824" s="16" t="str">
        <f>IF(Wedstrijden!R821="x","Z2","")</f>
        <v/>
      </c>
      <c r="CG824" s="16" t="str">
        <f>IF(Wedstrijden!S821="x","ZZL","")</f>
        <v/>
      </c>
      <c r="CL824" s="16" t="str">
        <f>IF(COUNTA(Wedstrijden!AQ821:BA821)&lt;&gt;0,2,"")</f>
        <v/>
      </c>
      <c r="CM824" s="16" t="str">
        <f t="shared" si="74"/>
        <v/>
      </c>
      <c r="CN824" s="16" t="str">
        <f>IF(Wedstrijden!AQ821="x","AA","")</f>
        <v/>
      </c>
      <c r="CO824" s="16" t="str">
        <f>IF(Wedstrijden!AR821="x","A","")</f>
        <v/>
      </c>
      <c r="CP824" s="16" t="str">
        <f>IF(Wedstrijden!AS821="x","BB","")</f>
        <v/>
      </c>
      <c r="CQ824" s="16" t="str">
        <f>IF(Wedstrijden!AT821="x","B","")</f>
        <v/>
      </c>
      <c r="CR824" s="16" t="str">
        <f>IF(Wedstrijden!AU821="x","L","")</f>
        <v/>
      </c>
      <c r="CS824" s="16" t="str">
        <f>IF(Wedstrijden!AV821="x","M","")</f>
        <v/>
      </c>
      <c r="CT824" s="16" t="str">
        <f>IF(Wedstrijden!AW821="x","Z","")</f>
        <v/>
      </c>
      <c r="CU824" s="16" t="str">
        <f>IF(Wedstrijden!BA821="x","ZZ","")</f>
        <v/>
      </c>
      <c r="CV824" s="16" t="str">
        <f>IF(COUNTA(Wedstrijden!AH821:AO821)&lt;&gt;0,2,"")</f>
        <v/>
      </c>
      <c r="CW824" s="16" t="str">
        <f t="shared" si="75"/>
        <v/>
      </c>
      <c r="CX824" s="16" t="str">
        <f>IF(Wedstrijden!AH821="x","BB","")</f>
        <v/>
      </c>
      <c r="CY824" s="16" t="str">
        <f>IF(Wedstrijden!AI821="x","B","")</f>
        <v/>
      </c>
      <c r="CZ824" s="16" t="str">
        <f>IF(Wedstrijden!AJ821="x","L","")</f>
        <v/>
      </c>
      <c r="DA824" s="16" t="str">
        <f>IF(Wedstrijden!AK821="x","M","")</f>
        <v/>
      </c>
      <c r="DB824" s="16" t="str">
        <f>IF(Wedstrijden!AL821="x","Z","")</f>
        <v/>
      </c>
      <c r="DC824" s="16" t="str">
        <f>IF(Wedstrijden!AM821="x","ZZ","")</f>
        <v/>
      </c>
      <c r="DD824" s="16" t="str">
        <f>IF(Wedstrijden!AO821="x","1.40","")</f>
        <v/>
      </c>
      <c r="DE824" s="16" t="str">
        <f>IF(COUNTA(Wedstrijden!BC821:BE821)&lt;&gt;0,6,"")</f>
        <v/>
      </c>
      <c r="DF824" s="16" t="str">
        <f t="shared" si="76"/>
        <v/>
      </c>
      <c r="DG824" s="16" t="str">
        <f>IF(Wedstrijden!BC821="x","L","")</f>
        <v/>
      </c>
      <c r="DH824" s="16" t="str">
        <f>IF(Wedstrijden!BD821="x","M","")</f>
        <v/>
      </c>
      <c r="DI824" s="16" t="str">
        <f>IF(Wedstrijden!BE821="x","Z","")</f>
        <v/>
      </c>
      <c r="DJ824" s="16" t="str">
        <f>IF(Wedstrijden!BF821="x","Z","")</f>
        <v/>
      </c>
      <c r="DK824" s="16" t="str">
        <f>IF(COUNTA(Wedstrijden!BH821:BJ821)&lt;&gt;0,6,"")</f>
        <v/>
      </c>
      <c r="DL824" s="16" t="str">
        <f t="shared" si="77"/>
        <v/>
      </c>
      <c r="DM824" s="16" t="str">
        <f>IF(Wedstrijden!BH821="x","L","")</f>
        <v/>
      </c>
      <c r="DN824" s="16" t="str">
        <f>IF(Wedstrijden!BI821="x","M","")</f>
        <v/>
      </c>
      <c r="DO824" s="16" t="str">
        <f>IF(Wedstrijden!BJ821="x","Z","")</f>
        <v/>
      </c>
      <c r="DP824" s="16" t="str">
        <f>IF(Wedstrijden!BK821="x","Z","")</f>
        <v/>
      </c>
    </row>
    <row r="825" spans="1:120" ht="14.4" x14ac:dyDescent="0.3">
      <c r="A825" s="18">
        <f>Wedstrijden!A822</f>
        <v>0</v>
      </c>
      <c r="B825" s="16" t="str">
        <f>IFERROR(VLOOKUP(Wedstrijden!#REF!,#REF!,2,FALSE),"")</f>
        <v/>
      </c>
      <c r="C825" s="16">
        <f>Wedstrijden!E822</f>
        <v>0</v>
      </c>
      <c r="D825" s="16" t="str">
        <f>IFERROR(VLOOKUP(Wedstrijden!#REF!,#REF!,2,FALSE),"")</f>
        <v/>
      </c>
      <c r="E825" s="16" t="str">
        <f>IFERROR(VLOOKUP(Wedstrijden!#REF!,#REF!,5,FALSE),"")</f>
        <v/>
      </c>
      <c r="F825" s="16" t="e">
        <f>IF(Wedstrijden!#REF!&lt;&gt;"",Wedstrijden!#REF!,"")</f>
        <v>#REF!</v>
      </c>
      <c r="G825" s="16" t="e">
        <f>IF(Wedstrijden!#REF!="Indoor",1,0)</f>
        <v>#REF!</v>
      </c>
      <c r="H825" s="16" t="e">
        <f>Wedstrijden!#REF!</f>
        <v>#REF!</v>
      </c>
      <c r="I825" s="16" t="e">
        <f>IF(Wedstrijden!#REF!="Nee",0,IF(Wedstrijden!#REF!="Ja",1,""))</f>
        <v>#REF!</v>
      </c>
      <c r="J825" s="16" t="e">
        <f>IF(Wedstrijden!#REF!&lt;&gt;"",Wedstrijden!#REF!,"")</f>
        <v>#REF!</v>
      </c>
      <c r="BJ825" s="16" t="str">
        <f>IF(COUNTA(Wedstrijden!T822:AB822)&lt;&gt;0,1,"")</f>
        <v/>
      </c>
      <c r="BK825" s="16" t="str">
        <f t="shared" si="72"/>
        <v/>
      </c>
      <c r="BL825" s="16" t="e">
        <f>IF(Wedstrijden!#REF!="x","AA","")</f>
        <v>#REF!</v>
      </c>
      <c r="BM825" s="16" t="e">
        <f>IF(Wedstrijden!#REF!="x","A","")</f>
        <v>#REF!</v>
      </c>
      <c r="BN825" s="16" t="str">
        <f>IF(Wedstrijden!T822="x","B1","")</f>
        <v/>
      </c>
      <c r="BO825" s="16" t="e">
        <f>IF(Wedstrijden!#REF!="x","BB","")</f>
        <v>#REF!</v>
      </c>
      <c r="BP825" s="16" t="str">
        <f>IF(Wedstrijden!V822="x","B","")</f>
        <v/>
      </c>
      <c r="BQ825" s="16" t="str">
        <f>IF(Wedstrijden!W822="x","L1","")</f>
        <v/>
      </c>
      <c r="BR825" s="16" t="str">
        <f>IF(Wedstrijden!X822="x","L2","")</f>
        <v/>
      </c>
      <c r="BS825" s="16" t="str">
        <f>IF(Wedstrijden!Y822="x","M1","")</f>
        <v/>
      </c>
      <c r="BT825" s="16" t="str">
        <f>IF(Wedstrijden!Z822="x","M2","")</f>
        <v/>
      </c>
      <c r="BU825" s="16" t="str">
        <f>IF(Wedstrijden!AA822="x","Z1","")</f>
        <v/>
      </c>
      <c r="BV825" s="16" t="str">
        <f>IF(Wedstrijden!AB822="x","Z2","")</f>
        <v/>
      </c>
      <c r="BW825" s="16" t="str">
        <f>IF(COUNTA(Wedstrijden!K822:S822)&lt;&gt;0,1,"")</f>
        <v/>
      </c>
      <c r="BX825" s="16" t="str">
        <f t="shared" si="73"/>
        <v/>
      </c>
      <c r="BY825" s="16" t="str">
        <f>IF(Wedstrijden!K822="x","BB","")</f>
        <v/>
      </c>
      <c r="BZ825" s="16" t="str">
        <f>IF(Wedstrijden!L822="x","B","")</f>
        <v/>
      </c>
      <c r="CA825" s="16" t="str">
        <f>IF(Wedstrijden!M822="x","L1","")</f>
        <v/>
      </c>
      <c r="CB825" s="16" t="str">
        <f>IF(Wedstrijden!N822="x","L2","")</f>
        <v/>
      </c>
      <c r="CC825" s="16" t="str">
        <f>IF(Wedstrijden!O822="x","M1","")</f>
        <v/>
      </c>
      <c r="CD825" s="16" t="str">
        <f>IF(Wedstrijden!P822="x","M2","")</f>
        <v/>
      </c>
      <c r="CE825" s="16" t="str">
        <f>IF(Wedstrijden!Q822="x","Z1","")</f>
        <v/>
      </c>
      <c r="CF825" s="16" t="str">
        <f>IF(Wedstrijden!R822="x","Z2","")</f>
        <v/>
      </c>
      <c r="CG825" s="16" t="str">
        <f>IF(Wedstrijden!S822="x","ZZL","")</f>
        <v/>
      </c>
      <c r="CL825" s="16" t="str">
        <f>IF(COUNTA(Wedstrijden!AQ822:BA822)&lt;&gt;0,2,"")</f>
        <v/>
      </c>
      <c r="CM825" s="16" t="str">
        <f t="shared" si="74"/>
        <v/>
      </c>
      <c r="CN825" s="16" t="str">
        <f>IF(Wedstrijden!AQ822="x","AA","")</f>
        <v/>
      </c>
      <c r="CO825" s="16" t="str">
        <f>IF(Wedstrijden!AR822="x","A","")</f>
        <v/>
      </c>
      <c r="CP825" s="16" t="str">
        <f>IF(Wedstrijden!AS822="x","BB","")</f>
        <v/>
      </c>
      <c r="CQ825" s="16" t="str">
        <f>IF(Wedstrijden!AT822="x","B","")</f>
        <v/>
      </c>
      <c r="CR825" s="16" t="str">
        <f>IF(Wedstrijden!AU822="x","L","")</f>
        <v/>
      </c>
      <c r="CS825" s="16" t="str">
        <f>IF(Wedstrijden!AV822="x","M","")</f>
        <v/>
      </c>
      <c r="CT825" s="16" t="str">
        <f>IF(Wedstrijden!AW822="x","Z","")</f>
        <v/>
      </c>
      <c r="CU825" s="16" t="str">
        <f>IF(Wedstrijden!BA822="x","ZZ","")</f>
        <v/>
      </c>
      <c r="CV825" s="16" t="str">
        <f>IF(COUNTA(Wedstrijden!AH822:AO822)&lt;&gt;0,2,"")</f>
        <v/>
      </c>
      <c r="CW825" s="16" t="str">
        <f t="shared" si="75"/>
        <v/>
      </c>
      <c r="CX825" s="16" t="str">
        <f>IF(Wedstrijden!AH822="x","BB","")</f>
        <v/>
      </c>
      <c r="CY825" s="16" t="str">
        <f>IF(Wedstrijden!AI822="x","B","")</f>
        <v/>
      </c>
      <c r="CZ825" s="16" t="str">
        <f>IF(Wedstrijden!AJ822="x","L","")</f>
        <v/>
      </c>
      <c r="DA825" s="16" t="str">
        <f>IF(Wedstrijden!AK822="x","M","")</f>
        <v/>
      </c>
      <c r="DB825" s="16" t="str">
        <f>IF(Wedstrijden!AL822="x","Z","")</f>
        <v/>
      </c>
      <c r="DC825" s="16" t="str">
        <f>IF(Wedstrijden!AM822="x","ZZ","")</f>
        <v/>
      </c>
      <c r="DD825" s="16" t="str">
        <f>IF(Wedstrijden!AO822="x","1.40","")</f>
        <v/>
      </c>
      <c r="DE825" s="16" t="str">
        <f>IF(COUNTA(Wedstrijden!BC822:BE822)&lt;&gt;0,6,"")</f>
        <v/>
      </c>
      <c r="DF825" s="16" t="str">
        <f t="shared" si="76"/>
        <v/>
      </c>
      <c r="DG825" s="16" t="str">
        <f>IF(Wedstrijden!BC822="x","L","")</f>
        <v/>
      </c>
      <c r="DH825" s="16" t="str">
        <f>IF(Wedstrijden!BD822="x","M","")</f>
        <v/>
      </c>
      <c r="DI825" s="16" t="str">
        <f>IF(Wedstrijden!BE822="x","Z","")</f>
        <v/>
      </c>
      <c r="DJ825" s="16" t="str">
        <f>IF(Wedstrijden!BF822="x","Z","")</f>
        <v/>
      </c>
      <c r="DK825" s="16" t="str">
        <f>IF(COUNTA(Wedstrijden!BH822:BJ822)&lt;&gt;0,6,"")</f>
        <v/>
      </c>
      <c r="DL825" s="16" t="str">
        <f t="shared" si="77"/>
        <v/>
      </c>
      <c r="DM825" s="16" t="str">
        <f>IF(Wedstrijden!BH822="x","L","")</f>
        <v/>
      </c>
      <c r="DN825" s="16" t="str">
        <f>IF(Wedstrijden!BI822="x","M","")</f>
        <v/>
      </c>
      <c r="DO825" s="16" t="str">
        <f>IF(Wedstrijden!BJ822="x","Z","")</f>
        <v/>
      </c>
      <c r="DP825" s="16" t="str">
        <f>IF(Wedstrijden!BK822="x","Z","")</f>
        <v/>
      </c>
    </row>
    <row r="826" spans="1:120" ht="14.4" x14ac:dyDescent="0.3">
      <c r="A826" s="18">
        <f>Wedstrijden!A823</f>
        <v>0</v>
      </c>
      <c r="B826" s="16" t="str">
        <f>IFERROR(VLOOKUP(Wedstrijden!#REF!,#REF!,2,FALSE),"")</f>
        <v/>
      </c>
      <c r="C826" s="16">
        <f>Wedstrijden!E823</f>
        <v>0</v>
      </c>
      <c r="D826" s="16" t="str">
        <f>IFERROR(VLOOKUP(Wedstrijden!#REF!,#REF!,2,FALSE),"")</f>
        <v/>
      </c>
      <c r="E826" s="16" t="str">
        <f>IFERROR(VLOOKUP(Wedstrijden!#REF!,#REF!,5,FALSE),"")</f>
        <v/>
      </c>
      <c r="F826" s="16" t="e">
        <f>IF(Wedstrijden!#REF!&lt;&gt;"",Wedstrijden!#REF!,"")</f>
        <v>#REF!</v>
      </c>
      <c r="G826" s="16" t="e">
        <f>IF(Wedstrijden!#REF!="Indoor",1,0)</f>
        <v>#REF!</v>
      </c>
      <c r="H826" s="16" t="e">
        <f>Wedstrijden!#REF!</f>
        <v>#REF!</v>
      </c>
      <c r="I826" s="16" t="e">
        <f>IF(Wedstrijden!#REF!="Nee",0,IF(Wedstrijden!#REF!="Ja",1,""))</f>
        <v>#REF!</v>
      </c>
      <c r="J826" s="16" t="e">
        <f>IF(Wedstrijden!#REF!&lt;&gt;"",Wedstrijden!#REF!,"")</f>
        <v>#REF!</v>
      </c>
      <c r="BJ826" s="16" t="str">
        <f>IF(COUNTA(Wedstrijden!T823:AB823)&lt;&gt;0,1,"")</f>
        <v/>
      </c>
      <c r="BK826" s="16" t="str">
        <f t="shared" si="72"/>
        <v/>
      </c>
      <c r="BL826" s="16" t="e">
        <f>IF(Wedstrijden!#REF!="x","AA","")</f>
        <v>#REF!</v>
      </c>
      <c r="BM826" s="16" t="e">
        <f>IF(Wedstrijden!#REF!="x","A","")</f>
        <v>#REF!</v>
      </c>
      <c r="BN826" s="16" t="str">
        <f>IF(Wedstrijden!T823="x","B1","")</f>
        <v/>
      </c>
      <c r="BO826" s="16" t="e">
        <f>IF(Wedstrijden!#REF!="x","BB","")</f>
        <v>#REF!</v>
      </c>
      <c r="BP826" s="16" t="str">
        <f>IF(Wedstrijden!V823="x","B","")</f>
        <v/>
      </c>
      <c r="BQ826" s="16" t="str">
        <f>IF(Wedstrijden!W823="x","L1","")</f>
        <v/>
      </c>
      <c r="BR826" s="16" t="str">
        <f>IF(Wedstrijden!X823="x","L2","")</f>
        <v/>
      </c>
      <c r="BS826" s="16" t="str">
        <f>IF(Wedstrijden!Y823="x","M1","")</f>
        <v/>
      </c>
      <c r="BT826" s="16" t="str">
        <f>IF(Wedstrijden!Z823="x","M2","")</f>
        <v/>
      </c>
      <c r="BU826" s="16" t="str">
        <f>IF(Wedstrijden!AA823="x","Z1","")</f>
        <v/>
      </c>
      <c r="BV826" s="16" t="str">
        <f>IF(Wedstrijden!AB823="x","Z2","")</f>
        <v/>
      </c>
      <c r="BW826" s="16" t="str">
        <f>IF(COUNTA(Wedstrijden!K823:S823)&lt;&gt;0,1,"")</f>
        <v/>
      </c>
      <c r="BX826" s="16" t="str">
        <f t="shared" si="73"/>
        <v/>
      </c>
      <c r="BY826" s="16" t="str">
        <f>IF(Wedstrijden!K823="x","BB","")</f>
        <v/>
      </c>
      <c r="BZ826" s="16" t="str">
        <f>IF(Wedstrijden!L823="x","B","")</f>
        <v/>
      </c>
      <c r="CA826" s="16" t="str">
        <f>IF(Wedstrijden!M823="x","L1","")</f>
        <v/>
      </c>
      <c r="CB826" s="16" t="str">
        <f>IF(Wedstrijden!N823="x","L2","")</f>
        <v/>
      </c>
      <c r="CC826" s="16" t="str">
        <f>IF(Wedstrijden!O823="x","M1","")</f>
        <v/>
      </c>
      <c r="CD826" s="16" t="str">
        <f>IF(Wedstrijden!P823="x","M2","")</f>
        <v/>
      </c>
      <c r="CE826" s="16" t="str">
        <f>IF(Wedstrijden!Q823="x","Z1","")</f>
        <v/>
      </c>
      <c r="CF826" s="16" t="str">
        <f>IF(Wedstrijden!R823="x","Z2","")</f>
        <v/>
      </c>
      <c r="CG826" s="16" t="str">
        <f>IF(Wedstrijden!S823="x","ZZL","")</f>
        <v/>
      </c>
      <c r="CL826" s="16" t="str">
        <f>IF(COUNTA(Wedstrijden!AQ823:BA823)&lt;&gt;0,2,"")</f>
        <v/>
      </c>
      <c r="CM826" s="16" t="str">
        <f t="shared" si="74"/>
        <v/>
      </c>
      <c r="CN826" s="16" t="str">
        <f>IF(Wedstrijden!AQ823="x","AA","")</f>
        <v/>
      </c>
      <c r="CO826" s="16" t="str">
        <f>IF(Wedstrijden!AR823="x","A","")</f>
        <v/>
      </c>
      <c r="CP826" s="16" t="str">
        <f>IF(Wedstrijden!AS823="x","BB","")</f>
        <v/>
      </c>
      <c r="CQ826" s="16" t="str">
        <f>IF(Wedstrijden!AT823="x","B","")</f>
        <v/>
      </c>
      <c r="CR826" s="16" t="str">
        <f>IF(Wedstrijden!AU823="x","L","")</f>
        <v/>
      </c>
      <c r="CS826" s="16" t="str">
        <f>IF(Wedstrijden!AV823="x","M","")</f>
        <v/>
      </c>
      <c r="CT826" s="16" t="str">
        <f>IF(Wedstrijden!AW823="x","Z","")</f>
        <v/>
      </c>
      <c r="CU826" s="16" t="str">
        <f>IF(Wedstrijden!BA823="x","ZZ","")</f>
        <v/>
      </c>
      <c r="CV826" s="16" t="str">
        <f>IF(COUNTA(Wedstrijden!AH823:AO823)&lt;&gt;0,2,"")</f>
        <v/>
      </c>
      <c r="CW826" s="16" t="str">
        <f t="shared" si="75"/>
        <v/>
      </c>
      <c r="CX826" s="16" t="str">
        <f>IF(Wedstrijden!AH823="x","BB","")</f>
        <v/>
      </c>
      <c r="CY826" s="16" t="str">
        <f>IF(Wedstrijden!AI823="x","B","")</f>
        <v/>
      </c>
      <c r="CZ826" s="16" t="str">
        <f>IF(Wedstrijden!AJ823="x","L","")</f>
        <v/>
      </c>
      <c r="DA826" s="16" t="str">
        <f>IF(Wedstrijden!AK823="x","M","")</f>
        <v/>
      </c>
      <c r="DB826" s="16" t="str">
        <f>IF(Wedstrijden!AL823="x","Z","")</f>
        <v/>
      </c>
      <c r="DC826" s="16" t="str">
        <f>IF(Wedstrijden!AM823="x","ZZ","")</f>
        <v/>
      </c>
      <c r="DD826" s="16" t="str">
        <f>IF(Wedstrijden!AO823="x","1.40","")</f>
        <v/>
      </c>
      <c r="DE826" s="16" t="str">
        <f>IF(COUNTA(Wedstrijden!BC823:BE823)&lt;&gt;0,6,"")</f>
        <v/>
      </c>
      <c r="DF826" s="16" t="str">
        <f t="shared" si="76"/>
        <v/>
      </c>
      <c r="DG826" s="16" t="str">
        <f>IF(Wedstrijden!BC823="x","L","")</f>
        <v/>
      </c>
      <c r="DH826" s="16" t="str">
        <f>IF(Wedstrijden!BD823="x","M","")</f>
        <v/>
      </c>
      <c r="DI826" s="16" t="str">
        <f>IF(Wedstrijden!BE823="x","Z","")</f>
        <v/>
      </c>
      <c r="DJ826" s="16" t="str">
        <f>IF(Wedstrijden!BF823="x","Z","")</f>
        <v/>
      </c>
      <c r="DK826" s="16" t="str">
        <f>IF(COUNTA(Wedstrijden!BH823:BJ823)&lt;&gt;0,6,"")</f>
        <v/>
      </c>
      <c r="DL826" s="16" t="str">
        <f t="shared" si="77"/>
        <v/>
      </c>
      <c r="DM826" s="16" t="str">
        <f>IF(Wedstrijden!BH823="x","L","")</f>
        <v/>
      </c>
      <c r="DN826" s="16" t="str">
        <f>IF(Wedstrijden!BI823="x","M","")</f>
        <v/>
      </c>
      <c r="DO826" s="16" t="str">
        <f>IF(Wedstrijden!BJ823="x","Z","")</f>
        <v/>
      </c>
      <c r="DP826" s="16" t="str">
        <f>IF(Wedstrijden!BK823="x","Z","")</f>
        <v/>
      </c>
    </row>
    <row r="827" spans="1:120" ht="14.4" x14ac:dyDescent="0.3">
      <c r="A827" s="18">
        <f>Wedstrijden!A824</f>
        <v>0</v>
      </c>
      <c r="B827" s="16" t="str">
        <f>IFERROR(VLOOKUP(Wedstrijden!#REF!,#REF!,2,FALSE),"")</f>
        <v/>
      </c>
      <c r="C827" s="16">
        <f>Wedstrijden!E824</f>
        <v>0</v>
      </c>
      <c r="D827" s="16" t="str">
        <f>IFERROR(VLOOKUP(Wedstrijden!#REF!,#REF!,2,FALSE),"")</f>
        <v/>
      </c>
      <c r="E827" s="16" t="str">
        <f>IFERROR(VLOOKUP(Wedstrijden!#REF!,#REF!,5,FALSE),"")</f>
        <v/>
      </c>
      <c r="F827" s="16" t="e">
        <f>IF(Wedstrijden!#REF!&lt;&gt;"",Wedstrijden!#REF!,"")</f>
        <v>#REF!</v>
      </c>
      <c r="G827" s="16" t="e">
        <f>IF(Wedstrijden!#REF!="Indoor",1,0)</f>
        <v>#REF!</v>
      </c>
      <c r="H827" s="16" t="e">
        <f>Wedstrijden!#REF!</f>
        <v>#REF!</v>
      </c>
      <c r="I827" s="16" t="e">
        <f>IF(Wedstrijden!#REF!="Nee",0,IF(Wedstrijden!#REF!="Ja",1,""))</f>
        <v>#REF!</v>
      </c>
      <c r="J827" s="16" t="e">
        <f>IF(Wedstrijden!#REF!&lt;&gt;"",Wedstrijden!#REF!,"")</f>
        <v>#REF!</v>
      </c>
      <c r="BJ827" s="16" t="str">
        <f>IF(COUNTA(Wedstrijden!T824:AB824)&lt;&gt;0,1,"")</f>
        <v/>
      </c>
      <c r="BK827" s="16" t="str">
        <f t="shared" si="72"/>
        <v/>
      </c>
      <c r="BL827" s="16" t="e">
        <f>IF(Wedstrijden!#REF!="x","AA","")</f>
        <v>#REF!</v>
      </c>
      <c r="BM827" s="16" t="e">
        <f>IF(Wedstrijden!#REF!="x","A","")</f>
        <v>#REF!</v>
      </c>
      <c r="BN827" s="16" t="str">
        <f>IF(Wedstrijden!T824="x","B1","")</f>
        <v/>
      </c>
      <c r="BO827" s="16" t="e">
        <f>IF(Wedstrijden!#REF!="x","BB","")</f>
        <v>#REF!</v>
      </c>
      <c r="BP827" s="16" t="str">
        <f>IF(Wedstrijden!V824="x","B","")</f>
        <v/>
      </c>
      <c r="BQ827" s="16" t="str">
        <f>IF(Wedstrijden!W824="x","L1","")</f>
        <v/>
      </c>
      <c r="BR827" s="16" t="str">
        <f>IF(Wedstrijden!X824="x","L2","")</f>
        <v/>
      </c>
      <c r="BS827" s="16" t="str">
        <f>IF(Wedstrijden!Y824="x","M1","")</f>
        <v/>
      </c>
      <c r="BT827" s="16" t="str">
        <f>IF(Wedstrijden!Z824="x","M2","")</f>
        <v/>
      </c>
      <c r="BU827" s="16" t="str">
        <f>IF(Wedstrijden!AA824="x","Z1","")</f>
        <v/>
      </c>
      <c r="BV827" s="16" t="str">
        <f>IF(Wedstrijden!AB824="x","Z2","")</f>
        <v/>
      </c>
      <c r="BW827" s="16" t="str">
        <f>IF(COUNTA(Wedstrijden!K824:S824)&lt;&gt;0,1,"")</f>
        <v/>
      </c>
      <c r="BX827" s="16" t="str">
        <f t="shared" si="73"/>
        <v/>
      </c>
      <c r="BY827" s="16" t="str">
        <f>IF(Wedstrijden!K824="x","BB","")</f>
        <v/>
      </c>
      <c r="BZ827" s="16" t="str">
        <f>IF(Wedstrijden!L824="x","B","")</f>
        <v/>
      </c>
      <c r="CA827" s="16" t="str">
        <f>IF(Wedstrijden!M824="x","L1","")</f>
        <v/>
      </c>
      <c r="CB827" s="16" t="str">
        <f>IF(Wedstrijden!N824="x","L2","")</f>
        <v/>
      </c>
      <c r="CC827" s="16" t="str">
        <f>IF(Wedstrijden!O824="x","M1","")</f>
        <v/>
      </c>
      <c r="CD827" s="16" t="str">
        <f>IF(Wedstrijden!P824="x","M2","")</f>
        <v/>
      </c>
      <c r="CE827" s="16" t="str">
        <f>IF(Wedstrijden!Q824="x","Z1","")</f>
        <v/>
      </c>
      <c r="CF827" s="16" t="str">
        <f>IF(Wedstrijden!R824="x","Z2","")</f>
        <v/>
      </c>
      <c r="CG827" s="16" t="str">
        <f>IF(Wedstrijden!S824="x","ZZL","")</f>
        <v/>
      </c>
      <c r="CL827" s="16" t="str">
        <f>IF(COUNTA(Wedstrijden!AQ824:BA824)&lt;&gt;0,2,"")</f>
        <v/>
      </c>
      <c r="CM827" s="16" t="str">
        <f t="shared" si="74"/>
        <v/>
      </c>
      <c r="CN827" s="16" t="str">
        <f>IF(Wedstrijden!AQ824="x","AA","")</f>
        <v/>
      </c>
      <c r="CO827" s="16" t="str">
        <f>IF(Wedstrijden!AR824="x","A","")</f>
        <v/>
      </c>
      <c r="CP827" s="16" t="str">
        <f>IF(Wedstrijden!AS824="x","BB","")</f>
        <v/>
      </c>
      <c r="CQ827" s="16" t="str">
        <f>IF(Wedstrijden!AT824="x","B","")</f>
        <v/>
      </c>
      <c r="CR827" s="16" t="str">
        <f>IF(Wedstrijden!AU824="x","L","")</f>
        <v/>
      </c>
      <c r="CS827" s="16" t="str">
        <f>IF(Wedstrijden!AV824="x","M","")</f>
        <v/>
      </c>
      <c r="CT827" s="16" t="str">
        <f>IF(Wedstrijden!AW824="x","Z","")</f>
        <v/>
      </c>
      <c r="CU827" s="16" t="str">
        <f>IF(Wedstrijden!BA824="x","ZZ","")</f>
        <v/>
      </c>
      <c r="CV827" s="16" t="str">
        <f>IF(COUNTA(Wedstrijden!AH824:AO824)&lt;&gt;0,2,"")</f>
        <v/>
      </c>
      <c r="CW827" s="16" t="str">
        <f t="shared" si="75"/>
        <v/>
      </c>
      <c r="CX827" s="16" t="str">
        <f>IF(Wedstrijden!AH824="x","BB","")</f>
        <v/>
      </c>
      <c r="CY827" s="16" t="str">
        <f>IF(Wedstrijden!AI824="x","B","")</f>
        <v/>
      </c>
      <c r="CZ827" s="16" t="str">
        <f>IF(Wedstrijden!AJ824="x","L","")</f>
        <v/>
      </c>
      <c r="DA827" s="16" t="str">
        <f>IF(Wedstrijden!AK824="x","M","")</f>
        <v/>
      </c>
      <c r="DB827" s="16" t="str">
        <f>IF(Wedstrijden!AL824="x","Z","")</f>
        <v/>
      </c>
      <c r="DC827" s="16" t="str">
        <f>IF(Wedstrijden!AM824="x","ZZ","")</f>
        <v/>
      </c>
      <c r="DD827" s="16" t="str">
        <f>IF(Wedstrijden!AO824="x","1.40","")</f>
        <v/>
      </c>
      <c r="DE827" s="16" t="str">
        <f>IF(COUNTA(Wedstrijden!BC824:BE824)&lt;&gt;0,6,"")</f>
        <v/>
      </c>
      <c r="DF827" s="16" t="str">
        <f t="shared" si="76"/>
        <v/>
      </c>
      <c r="DG827" s="16" t="str">
        <f>IF(Wedstrijden!BC824="x","L","")</f>
        <v/>
      </c>
      <c r="DH827" s="16" t="str">
        <f>IF(Wedstrijden!BD824="x","M","")</f>
        <v/>
      </c>
      <c r="DI827" s="16" t="str">
        <f>IF(Wedstrijden!BE824="x","Z","")</f>
        <v/>
      </c>
      <c r="DJ827" s="16" t="str">
        <f>IF(Wedstrijden!BF824="x","Z","")</f>
        <v/>
      </c>
      <c r="DK827" s="16" t="str">
        <f>IF(COUNTA(Wedstrijden!BH824:BJ824)&lt;&gt;0,6,"")</f>
        <v/>
      </c>
      <c r="DL827" s="16" t="str">
        <f t="shared" si="77"/>
        <v/>
      </c>
      <c r="DM827" s="16" t="str">
        <f>IF(Wedstrijden!BH824="x","L","")</f>
        <v/>
      </c>
      <c r="DN827" s="16" t="str">
        <f>IF(Wedstrijden!BI824="x","M","")</f>
        <v/>
      </c>
      <c r="DO827" s="16" t="str">
        <f>IF(Wedstrijden!BJ824="x","Z","")</f>
        <v/>
      </c>
      <c r="DP827" s="16" t="str">
        <f>IF(Wedstrijden!BK824="x","Z","")</f>
        <v/>
      </c>
    </row>
    <row r="828" spans="1:120" ht="14.4" x14ac:dyDescent="0.3">
      <c r="A828" s="18">
        <f>Wedstrijden!A825</f>
        <v>0</v>
      </c>
      <c r="B828" s="16" t="str">
        <f>IFERROR(VLOOKUP(Wedstrijden!#REF!,#REF!,2,FALSE),"")</f>
        <v/>
      </c>
      <c r="C828" s="16">
        <f>Wedstrijden!E825</f>
        <v>0</v>
      </c>
      <c r="D828" s="16" t="str">
        <f>IFERROR(VLOOKUP(Wedstrijden!#REF!,#REF!,2,FALSE),"")</f>
        <v/>
      </c>
      <c r="E828" s="16" t="str">
        <f>IFERROR(VLOOKUP(Wedstrijden!#REF!,#REF!,5,FALSE),"")</f>
        <v/>
      </c>
      <c r="F828" s="16" t="e">
        <f>IF(Wedstrijden!#REF!&lt;&gt;"",Wedstrijden!#REF!,"")</f>
        <v>#REF!</v>
      </c>
      <c r="G828" s="16" t="e">
        <f>IF(Wedstrijden!#REF!="Indoor",1,0)</f>
        <v>#REF!</v>
      </c>
      <c r="H828" s="16" t="e">
        <f>Wedstrijden!#REF!</f>
        <v>#REF!</v>
      </c>
      <c r="I828" s="16" t="e">
        <f>IF(Wedstrijden!#REF!="Nee",0,IF(Wedstrijden!#REF!="Ja",1,""))</f>
        <v>#REF!</v>
      </c>
      <c r="J828" s="16" t="e">
        <f>IF(Wedstrijden!#REF!&lt;&gt;"",Wedstrijden!#REF!,"")</f>
        <v>#REF!</v>
      </c>
      <c r="BJ828" s="16" t="str">
        <f>IF(COUNTA(Wedstrijden!T825:AB825)&lt;&gt;0,1,"")</f>
        <v/>
      </c>
      <c r="BK828" s="16" t="str">
        <f t="shared" si="72"/>
        <v/>
      </c>
      <c r="BL828" s="16" t="e">
        <f>IF(Wedstrijden!#REF!="x","AA","")</f>
        <v>#REF!</v>
      </c>
      <c r="BM828" s="16" t="e">
        <f>IF(Wedstrijden!#REF!="x","A","")</f>
        <v>#REF!</v>
      </c>
      <c r="BN828" s="16" t="str">
        <f>IF(Wedstrijden!T825="x","B1","")</f>
        <v/>
      </c>
      <c r="BO828" s="16" t="e">
        <f>IF(Wedstrijden!#REF!="x","BB","")</f>
        <v>#REF!</v>
      </c>
      <c r="BP828" s="16" t="str">
        <f>IF(Wedstrijden!V825="x","B","")</f>
        <v/>
      </c>
      <c r="BQ828" s="16" t="str">
        <f>IF(Wedstrijden!W825="x","L1","")</f>
        <v/>
      </c>
      <c r="BR828" s="16" t="str">
        <f>IF(Wedstrijden!X825="x","L2","")</f>
        <v/>
      </c>
      <c r="BS828" s="16" t="str">
        <f>IF(Wedstrijden!Y825="x","M1","")</f>
        <v/>
      </c>
      <c r="BT828" s="16" t="str">
        <f>IF(Wedstrijden!Z825="x","M2","")</f>
        <v/>
      </c>
      <c r="BU828" s="16" t="str">
        <f>IF(Wedstrijden!AA825="x","Z1","")</f>
        <v/>
      </c>
      <c r="BV828" s="16" t="str">
        <f>IF(Wedstrijden!AB825="x","Z2","")</f>
        <v/>
      </c>
      <c r="BW828" s="16" t="str">
        <f>IF(COUNTA(Wedstrijden!K825:S825)&lt;&gt;0,1,"")</f>
        <v/>
      </c>
      <c r="BX828" s="16" t="str">
        <f t="shared" si="73"/>
        <v/>
      </c>
      <c r="BY828" s="16" t="str">
        <f>IF(Wedstrijden!K825="x","BB","")</f>
        <v/>
      </c>
      <c r="BZ828" s="16" t="str">
        <f>IF(Wedstrijden!L825="x","B","")</f>
        <v/>
      </c>
      <c r="CA828" s="16" t="str">
        <f>IF(Wedstrijden!M825="x","L1","")</f>
        <v/>
      </c>
      <c r="CB828" s="16" t="str">
        <f>IF(Wedstrijden!N825="x","L2","")</f>
        <v/>
      </c>
      <c r="CC828" s="16" t="str">
        <f>IF(Wedstrijden!O825="x","M1","")</f>
        <v/>
      </c>
      <c r="CD828" s="16" t="str">
        <f>IF(Wedstrijden!P825="x","M2","")</f>
        <v/>
      </c>
      <c r="CE828" s="16" t="str">
        <f>IF(Wedstrijden!Q825="x","Z1","")</f>
        <v/>
      </c>
      <c r="CF828" s="16" t="str">
        <f>IF(Wedstrijden!R825="x","Z2","")</f>
        <v/>
      </c>
      <c r="CG828" s="16" t="str">
        <f>IF(Wedstrijden!S825="x","ZZL","")</f>
        <v/>
      </c>
      <c r="CL828" s="16" t="str">
        <f>IF(COUNTA(Wedstrijden!AQ825:BA825)&lt;&gt;0,2,"")</f>
        <v/>
      </c>
      <c r="CM828" s="16" t="str">
        <f t="shared" si="74"/>
        <v/>
      </c>
      <c r="CN828" s="16" t="str">
        <f>IF(Wedstrijden!AQ825="x","AA","")</f>
        <v/>
      </c>
      <c r="CO828" s="16" t="str">
        <f>IF(Wedstrijden!AR825="x","A","")</f>
        <v/>
      </c>
      <c r="CP828" s="16" t="str">
        <f>IF(Wedstrijden!AS825="x","BB","")</f>
        <v/>
      </c>
      <c r="CQ828" s="16" t="str">
        <f>IF(Wedstrijden!AT825="x","B","")</f>
        <v/>
      </c>
      <c r="CR828" s="16" t="str">
        <f>IF(Wedstrijden!AU825="x","L","")</f>
        <v/>
      </c>
      <c r="CS828" s="16" t="str">
        <f>IF(Wedstrijden!AV825="x","M","")</f>
        <v/>
      </c>
      <c r="CT828" s="16" t="str">
        <f>IF(Wedstrijden!AW825="x","Z","")</f>
        <v/>
      </c>
      <c r="CU828" s="16" t="str">
        <f>IF(Wedstrijden!BA825="x","ZZ","")</f>
        <v/>
      </c>
      <c r="CV828" s="16" t="str">
        <f>IF(COUNTA(Wedstrijden!AH825:AO825)&lt;&gt;0,2,"")</f>
        <v/>
      </c>
      <c r="CW828" s="16" t="str">
        <f t="shared" si="75"/>
        <v/>
      </c>
      <c r="CX828" s="16" t="str">
        <f>IF(Wedstrijden!AH825="x","BB","")</f>
        <v/>
      </c>
      <c r="CY828" s="16" t="str">
        <f>IF(Wedstrijden!AI825="x","B","")</f>
        <v/>
      </c>
      <c r="CZ828" s="16" t="str">
        <f>IF(Wedstrijden!AJ825="x","L","")</f>
        <v/>
      </c>
      <c r="DA828" s="16" t="str">
        <f>IF(Wedstrijden!AK825="x","M","")</f>
        <v/>
      </c>
      <c r="DB828" s="16" t="str">
        <f>IF(Wedstrijden!AL825="x","Z","")</f>
        <v/>
      </c>
      <c r="DC828" s="16" t="str">
        <f>IF(Wedstrijden!AM825="x","ZZ","")</f>
        <v/>
      </c>
      <c r="DD828" s="16" t="str">
        <f>IF(Wedstrijden!AO825="x","1.40","")</f>
        <v/>
      </c>
      <c r="DE828" s="16" t="str">
        <f>IF(COUNTA(Wedstrijden!BC825:BE825)&lt;&gt;0,6,"")</f>
        <v/>
      </c>
      <c r="DF828" s="16" t="str">
        <f t="shared" si="76"/>
        <v/>
      </c>
      <c r="DG828" s="16" t="str">
        <f>IF(Wedstrijden!BC825="x","L","")</f>
        <v/>
      </c>
      <c r="DH828" s="16" t="str">
        <f>IF(Wedstrijden!BD825="x","M","")</f>
        <v/>
      </c>
      <c r="DI828" s="16" t="str">
        <f>IF(Wedstrijden!BE825="x","Z","")</f>
        <v/>
      </c>
      <c r="DJ828" s="16" t="str">
        <f>IF(Wedstrijden!BF825="x","Z","")</f>
        <v/>
      </c>
      <c r="DK828" s="16" t="str">
        <f>IF(COUNTA(Wedstrijden!BH825:BJ825)&lt;&gt;0,6,"")</f>
        <v/>
      </c>
      <c r="DL828" s="16" t="str">
        <f t="shared" si="77"/>
        <v/>
      </c>
      <c r="DM828" s="16" t="str">
        <f>IF(Wedstrijden!BH825="x","L","")</f>
        <v/>
      </c>
      <c r="DN828" s="16" t="str">
        <f>IF(Wedstrijden!BI825="x","M","")</f>
        <v/>
      </c>
      <c r="DO828" s="16" t="str">
        <f>IF(Wedstrijden!BJ825="x","Z","")</f>
        <v/>
      </c>
      <c r="DP828" s="16" t="str">
        <f>IF(Wedstrijden!BK825="x","Z","")</f>
        <v/>
      </c>
    </row>
    <row r="829" spans="1:120" ht="14.4" x14ac:dyDescent="0.3">
      <c r="A829" s="18">
        <f>Wedstrijden!A826</f>
        <v>0</v>
      </c>
      <c r="B829" s="16" t="str">
        <f>IFERROR(VLOOKUP(Wedstrijden!#REF!,#REF!,2,FALSE),"")</f>
        <v/>
      </c>
      <c r="C829" s="16">
        <f>Wedstrijden!E826</f>
        <v>0</v>
      </c>
      <c r="D829" s="16" t="str">
        <f>IFERROR(VLOOKUP(Wedstrijden!#REF!,#REF!,2,FALSE),"")</f>
        <v/>
      </c>
      <c r="E829" s="16" t="str">
        <f>IFERROR(VLOOKUP(Wedstrijden!#REF!,#REF!,5,FALSE),"")</f>
        <v/>
      </c>
      <c r="F829" s="16" t="e">
        <f>IF(Wedstrijden!#REF!&lt;&gt;"",Wedstrijden!#REF!,"")</f>
        <v>#REF!</v>
      </c>
      <c r="G829" s="16" t="e">
        <f>IF(Wedstrijden!#REF!="Indoor",1,0)</f>
        <v>#REF!</v>
      </c>
      <c r="H829" s="16" t="e">
        <f>Wedstrijden!#REF!</f>
        <v>#REF!</v>
      </c>
      <c r="I829" s="16" t="e">
        <f>IF(Wedstrijden!#REF!="Nee",0,IF(Wedstrijden!#REF!="Ja",1,""))</f>
        <v>#REF!</v>
      </c>
      <c r="J829" s="16" t="e">
        <f>IF(Wedstrijden!#REF!&lt;&gt;"",Wedstrijden!#REF!,"")</f>
        <v>#REF!</v>
      </c>
      <c r="BJ829" s="16" t="str">
        <f>IF(COUNTA(Wedstrijden!T826:AB826)&lt;&gt;0,1,"")</f>
        <v/>
      </c>
      <c r="BK829" s="16" t="str">
        <f t="shared" si="72"/>
        <v/>
      </c>
      <c r="BL829" s="16" t="e">
        <f>IF(Wedstrijden!#REF!="x","AA","")</f>
        <v>#REF!</v>
      </c>
      <c r="BM829" s="16" t="e">
        <f>IF(Wedstrijden!#REF!="x","A","")</f>
        <v>#REF!</v>
      </c>
      <c r="BN829" s="16" t="str">
        <f>IF(Wedstrijden!T826="x","B1","")</f>
        <v/>
      </c>
      <c r="BO829" s="16" t="e">
        <f>IF(Wedstrijden!#REF!="x","BB","")</f>
        <v>#REF!</v>
      </c>
      <c r="BP829" s="16" t="str">
        <f>IF(Wedstrijden!V826="x","B","")</f>
        <v/>
      </c>
      <c r="BQ829" s="16" t="str">
        <f>IF(Wedstrijden!W826="x","L1","")</f>
        <v/>
      </c>
      <c r="BR829" s="16" t="str">
        <f>IF(Wedstrijden!X826="x","L2","")</f>
        <v/>
      </c>
      <c r="BS829" s="16" t="str">
        <f>IF(Wedstrijden!Y826="x","M1","")</f>
        <v/>
      </c>
      <c r="BT829" s="16" t="str">
        <f>IF(Wedstrijden!Z826="x","M2","")</f>
        <v/>
      </c>
      <c r="BU829" s="16" t="str">
        <f>IF(Wedstrijden!AA826="x","Z1","")</f>
        <v/>
      </c>
      <c r="BV829" s="16" t="str">
        <f>IF(Wedstrijden!AB826="x","Z2","")</f>
        <v/>
      </c>
      <c r="BW829" s="16" t="str">
        <f>IF(COUNTA(Wedstrijden!K826:S826)&lt;&gt;0,1,"")</f>
        <v/>
      </c>
      <c r="BX829" s="16" t="str">
        <f t="shared" si="73"/>
        <v/>
      </c>
      <c r="BY829" s="16" t="str">
        <f>IF(Wedstrijden!K826="x","BB","")</f>
        <v/>
      </c>
      <c r="BZ829" s="16" t="str">
        <f>IF(Wedstrijden!L826="x","B","")</f>
        <v/>
      </c>
      <c r="CA829" s="16" t="str">
        <f>IF(Wedstrijden!M826="x","L1","")</f>
        <v/>
      </c>
      <c r="CB829" s="16" t="str">
        <f>IF(Wedstrijden!N826="x","L2","")</f>
        <v/>
      </c>
      <c r="CC829" s="16" t="str">
        <f>IF(Wedstrijden!O826="x","M1","")</f>
        <v/>
      </c>
      <c r="CD829" s="16" t="str">
        <f>IF(Wedstrijden!P826="x","M2","")</f>
        <v/>
      </c>
      <c r="CE829" s="16" t="str">
        <f>IF(Wedstrijden!Q826="x","Z1","")</f>
        <v/>
      </c>
      <c r="CF829" s="16" t="str">
        <f>IF(Wedstrijden!R826="x","Z2","")</f>
        <v/>
      </c>
      <c r="CG829" s="16" t="str">
        <f>IF(Wedstrijden!S826="x","ZZL","")</f>
        <v/>
      </c>
      <c r="CL829" s="16" t="str">
        <f>IF(COUNTA(Wedstrijden!AQ826:BA826)&lt;&gt;0,2,"")</f>
        <v/>
      </c>
      <c r="CM829" s="16" t="str">
        <f t="shared" si="74"/>
        <v/>
      </c>
      <c r="CN829" s="16" t="str">
        <f>IF(Wedstrijden!AQ826="x","AA","")</f>
        <v/>
      </c>
      <c r="CO829" s="16" t="str">
        <f>IF(Wedstrijden!AR826="x","A","")</f>
        <v/>
      </c>
      <c r="CP829" s="16" t="str">
        <f>IF(Wedstrijden!AS826="x","BB","")</f>
        <v/>
      </c>
      <c r="CQ829" s="16" t="str">
        <f>IF(Wedstrijden!AT826="x","B","")</f>
        <v/>
      </c>
      <c r="CR829" s="16" t="str">
        <f>IF(Wedstrijden!AU826="x","L","")</f>
        <v/>
      </c>
      <c r="CS829" s="16" t="str">
        <f>IF(Wedstrijden!AV826="x","M","")</f>
        <v/>
      </c>
      <c r="CT829" s="16" t="str">
        <f>IF(Wedstrijden!AW826="x","Z","")</f>
        <v/>
      </c>
      <c r="CU829" s="16" t="str">
        <f>IF(Wedstrijden!BA826="x","ZZ","")</f>
        <v/>
      </c>
      <c r="CV829" s="16" t="str">
        <f>IF(COUNTA(Wedstrijden!AH826:AO826)&lt;&gt;0,2,"")</f>
        <v/>
      </c>
      <c r="CW829" s="16" t="str">
        <f t="shared" si="75"/>
        <v/>
      </c>
      <c r="CX829" s="16" t="str">
        <f>IF(Wedstrijden!AH826="x","BB","")</f>
        <v/>
      </c>
      <c r="CY829" s="16" t="str">
        <f>IF(Wedstrijden!AI826="x","B","")</f>
        <v/>
      </c>
      <c r="CZ829" s="16" t="str">
        <f>IF(Wedstrijden!AJ826="x","L","")</f>
        <v/>
      </c>
      <c r="DA829" s="16" t="str">
        <f>IF(Wedstrijden!AK826="x","M","")</f>
        <v/>
      </c>
      <c r="DB829" s="16" t="str">
        <f>IF(Wedstrijden!AL826="x","Z","")</f>
        <v/>
      </c>
      <c r="DC829" s="16" t="str">
        <f>IF(Wedstrijden!AM826="x","ZZ","")</f>
        <v/>
      </c>
      <c r="DD829" s="16" t="str">
        <f>IF(Wedstrijden!AO826="x","1.40","")</f>
        <v/>
      </c>
      <c r="DE829" s="16" t="str">
        <f>IF(COUNTA(Wedstrijden!BC826:BE826)&lt;&gt;0,6,"")</f>
        <v/>
      </c>
      <c r="DF829" s="16" t="str">
        <f t="shared" si="76"/>
        <v/>
      </c>
      <c r="DG829" s="16" t="str">
        <f>IF(Wedstrijden!BC826="x","L","")</f>
        <v/>
      </c>
      <c r="DH829" s="16" t="str">
        <f>IF(Wedstrijden!BD826="x","M","")</f>
        <v/>
      </c>
      <c r="DI829" s="16" t="str">
        <f>IF(Wedstrijden!BE826="x","Z","")</f>
        <v/>
      </c>
      <c r="DJ829" s="16" t="str">
        <f>IF(Wedstrijden!BF826="x","Z","")</f>
        <v/>
      </c>
      <c r="DK829" s="16" t="str">
        <f>IF(COUNTA(Wedstrijden!BH826:BJ826)&lt;&gt;0,6,"")</f>
        <v/>
      </c>
      <c r="DL829" s="16" t="str">
        <f t="shared" si="77"/>
        <v/>
      </c>
      <c r="DM829" s="16" t="str">
        <f>IF(Wedstrijden!BH826="x","L","")</f>
        <v/>
      </c>
      <c r="DN829" s="16" t="str">
        <f>IF(Wedstrijden!BI826="x","M","")</f>
        <v/>
      </c>
      <c r="DO829" s="16" t="str">
        <f>IF(Wedstrijden!BJ826="x","Z","")</f>
        <v/>
      </c>
      <c r="DP829" s="16" t="str">
        <f>IF(Wedstrijden!BK826="x","Z","")</f>
        <v/>
      </c>
    </row>
    <row r="830" spans="1:120" ht="14.4" x14ac:dyDescent="0.3">
      <c r="A830" s="18">
        <f>Wedstrijden!A827</f>
        <v>0</v>
      </c>
      <c r="B830" s="16" t="str">
        <f>IFERROR(VLOOKUP(Wedstrijden!#REF!,#REF!,2,FALSE),"")</f>
        <v/>
      </c>
      <c r="C830" s="16">
        <f>Wedstrijden!E827</f>
        <v>0</v>
      </c>
      <c r="D830" s="16" t="str">
        <f>IFERROR(VLOOKUP(Wedstrijden!#REF!,#REF!,2,FALSE),"")</f>
        <v/>
      </c>
      <c r="E830" s="16" t="str">
        <f>IFERROR(VLOOKUP(Wedstrijden!#REF!,#REF!,5,FALSE),"")</f>
        <v/>
      </c>
      <c r="F830" s="16" t="e">
        <f>IF(Wedstrijden!#REF!&lt;&gt;"",Wedstrijden!#REF!,"")</f>
        <v>#REF!</v>
      </c>
      <c r="G830" s="16" t="e">
        <f>IF(Wedstrijden!#REF!="Indoor",1,0)</f>
        <v>#REF!</v>
      </c>
      <c r="H830" s="16" t="e">
        <f>Wedstrijden!#REF!</f>
        <v>#REF!</v>
      </c>
      <c r="I830" s="16" t="e">
        <f>IF(Wedstrijden!#REF!="Nee",0,IF(Wedstrijden!#REF!="Ja",1,""))</f>
        <v>#REF!</v>
      </c>
      <c r="J830" s="16" t="e">
        <f>IF(Wedstrijden!#REF!&lt;&gt;"",Wedstrijden!#REF!,"")</f>
        <v>#REF!</v>
      </c>
      <c r="BJ830" s="16" t="str">
        <f>IF(COUNTA(Wedstrijden!T827:AB827)&lt;&gt;0,1,"")</f>
        <v/>
      </c>
      <c r="BK830" s="16" t="str">
        <f t="shared" si="72"/>
        <v/>
      </c>
      <c r="BL830" s="16" t="e">
        <f>IF(Wedstrijden!#REF!="x","AA","")</f>
        <v>#REF!</v>
      </c>
      <c r="BM830" s="16" t="e">
        <f>IF(Wedstrijden!#REF!="x","A","")</f>
        <v>#REF!</v>
      </c>
      <c r="BN830" s="16" t="str">
        <f>IF(Wedstrijden!T827="x","B1","")</f>
        <v/>
      </c>
      <c r="BO830" s="16" t="e">
        <f>IF(Wedstrijden!#REF!="x","BB","")</f>
        <v>#REF!</v>
      </c>
      <c r="BP830" s="16" t="str">
        <f>IF(Wedstrijden!V827="x","B","")</f>
        <v/>
      </c>
      <c r="BQ830" s="16" t="str">
        <f>IF(Wedstrijden!W827="x","L1","")</f>
        <v/>
      </c>
      <c r="BR830" s="16" t="str">
        <f>IF(Wedstrijden!X827="x","L2","")</f>
        <v/>
      </c>
      <c r="BS830" s="16" t="str">
        <f>IF(Wedstrijden!Y827="x","M1","")</f>
        <v/>
      </c>
      <c r="BT830" s="16" t="str">
        <f>IF(Wedstrijden!Z827="x","M2","")</f>
        <v/>
      </c>
      <c r="BU830" s="16" t="str">
        <f>IF(Wedstrijden!AA827="x","Z1","")</f>
        <v/>
      </c>
      <c r="BV830" s="16" t="str">
        <f>IF(Wedstrijden!AB827="x","Z2","")</f>
        <v/>
      </c>
      <c r="BW830" s="16" t="str">
        <f>IF(COUNTA(Wedstrijden!K827:S827)&lt;&gt;0,1,"")</f>
        <v/>
      </c>
      <c r="BX830" s="16" t="str">
        <f t="shared" si="73"/>
        <v/>
      </c>
      <c r="BY830" s="16" t="str">
        <f>IF(Wedstrijden!K827="x","BB","")</f>
        <v/>
      </c>
      <c r="BZ830" s="16" t="str">
        <f>IF(Wedstrijden!L827="x","B","")</f>
        <v/>
      </c>
      <c r="CA830" s="16" t="str">
        <f>IF(Wedstrijden!M827="x","L1","")</f>
        <v/>
      </c>
      <c r="CB830" s="16" t="str">
        <f>IF(Wedstrijden!N827="x","L2","")</f>
        <v/>
      </c>
      <c r="CC830" s="16" t="str">
        <f>IF(Wedstrijden!O827="x","M1","")</f>
        <v/>
      </c>
      <c r="CD830" s="16" t="str">
        <f>IF(Wedstrijden!P827="x","M2","")</f>
        <v/>
      </c>
      <c r="CE830" s="16" t="str">
        <f>IF(Wedstrijden!Q827="x","Z1","")</f>
        <v/>
      </c>
      <c r="CF830" s="16" t="str">
        <f>IF(Wedstrijden!R827="x","Z2","")</f>
        <v/>
      </c>
      <c r="CG830" s="16" t="str">
        <f>IF(Wedstrijden!S827="x","ZZL","")</f>
        <v/>
      </c>
      <c r="CL830" s="16" t="str">
        <f>IF(COUNTA(Wedstrijden!AQ827:BA827)&lt;&gt;0,2,"")</f>
        <v/>
      </c>
      <c r="CM830" s="16" t="str">
        <f t="shared" si="74"/>
        <v/>
      </c>
      <c r="CN830" s="16" t="str">
        <f>IF(Wedstrijden!AQ827="x","AA","")</f>
        <v/>
      </c>
      <c r="CO830" s="16" t="str">
        <f>IF(Wedstrijden!AR827="x","A","")</f>
        <v/>
      </c>
      <c r="CP830" s="16" t="str">
        <f>IF(Wedstrijden!AS827="x","BB","")</f>
        <v/>
      </c>
      <c r="CQ830" s="16" t="str">
        <f>IF(Wedstrijden!AT827="x","B","")</f>
        <v/>
      </c>
      <c r="CR830" s="16" t="str">
        <f>IF(Wedstrijden!AU827="x","L","")</f>
        <v/>
      </c>
      <c r="CS830" s="16" t="str">
        <f>IF(Wedstrijden!AV827="x","M","")</f>
        <v/>
      </c>
      <c r="CT830" s="16" t="str">
        <f>IF(Wedstrijden!AW827="x","Z","")</f>
        <v/>
      </c>
      <c r="CU830" s="16" t="str">
        <f>IF(Wedstrijden!BA827="x","ZZ","")</f>
        <v/>
      </c>
      <c r="CV830" s="16" t="str">
        <f>IF(COUNTA(Wedstrijden!AH827:AO827)&lt;&gt;0,2,"")</f>
        <v/>
      </c>
      <c r="CW830" s="16" t="str">
        <f t="shared" si="75"/>
        <v/>
      </c>
      <c r="CX830" s="16" t="str">
        <f>IF(Wedstrijden!AH827="x","BB","")</f>
        <v/>
      </c>
      <c r="CY830" s="16" t="str">
        <f>IF(Wedstrijden!AI827="x","B","")</f>
        <v/>
      </c>
      <c r="CZ830" s="16" t="str">
        <f>IF(Wedstrijden!AJ827="x","L","")</f>
        <v/>
      </c>
      <c r="DA830" s="16" t="str">
        <f>IF(Wedstrijden!AK827="x","M","")</f>
        <v/>
      </c>
      <c r="DB830" s="16" t="str">
        <f>IF(Wedstrijden!AL827="x","Z","")</f>
        <v/>
      </c>
      <c r="DC830" s="16" t="str">
        <f>IF(Wedstrijden!AM827="x","ZZ","")</f>
        <v/>
      </c>
      <c r="DD830" s="16" t="str">
        <f>IF(Wedstrijden!AO827="x","1.40","")</f>
        <v/>
      </c>
      <c r="DE830" s="16" t="str">
        <f>IF(COUNTA(Wedstrijden!BC827:BE827)&lt;&gt;0,6,"")</f>
        <v/>
      </c>
      <c r="DF830" s="16" t="str">
        <f t="shared" si="76"/>
        <v/>
      </c>
      <c r="DG830" s="16" t="str">
        <f>IF(Wedstrijden!BC827="x","L","")</f>
        <v/>
      </c>
      <c r="DH830" s="16" t="str">
        <f>IF(Wedstrijden!BD827="x","M","")</f>
        <v/>
      </c>
      <c r="DI830" s="16" t="str">
        <f>IF(Wedstrijden!BE827="x","Z","")</f>
        <v/>
      </c>
      <c r="DJ830" s="16" t="str">
        <f>IF(Wedstrijden!BF827="x","Z","")</f>
        <v/>
      </c>
      <c r="DK830" s="16" t="str">
        <f>IF(COUNTA(Wedstrijden!BH827:BJ827)&lt;&gt;0,6,"")</f>
        <v/>
      </c>
      <c r="DL830" s="16" t="str">
        <f t="shared" si="77"/>
        <v/>
      </c>
      <c r="DM830" s="16" t="str">
        <f>IF(Wedstrijden!BH827="x","L","")</f>
        <v/>
      </c>
      <c r="DN830" s="16" t="str">
        <f>IF(Wedstrijden!BI827="x","M","")</f>
        <v/>
      </c>
      <c r="DO830" s="16" t="str">
        <f>IF(Wedstrijden!BJ827="x","Z","")</f>
        <v/>
      </c>
      <c r="DP830" s="16" t="str">
        <f>IF(Wedstrijden!BK827="x","Z","")</f>
        <v/>
      </c>
    </row>
    <row r="831" spans="1:120" ht="14.4" x14ac:dyDescent="0.3">
      <c r="A831" s="18">
        <f>Wedstrijden!A828</f>
        <v>0</v>
      </c>
      <c r="B831" s="16" t="str">
        <f>IFERROR(VLOOKUP(Wedstrijden!#REF!,#REF!,2,FALSE),"")</f>
        <v/>
      </c>
      <c r="C831" s="16">
        <f>Wedstrijden!E828</f>
        <v>0</v>
      </c>
      <c r="D831" s="16" t="str">
        <f>IFERROR(VLOOKUP(Wedstrijden!#REF!,#REF!,2,FALSE),"")</f>
        <v/>
      </c>
      <c r="E831" s="16" t="str">
        <f>IFERROR(VLOOKUP(Wedstrijden!#REF!,#REF!,5,FALSE),"")</f>
        <v/>
      </c>
      <c r="F831" s="16" t="e">
        <f>IF(Wedstrijden!#REF!&lt;&gt;"",Wedstrijden!#REF!,"")</f>
        <v>#REF!</v>
      </c>
      <c r="G831" s="16" t="e">
        <f>IF(Wedstrijden!#REF!="Indoor",1,0)</f>
        <v>#REF!</v>
      </c>
      <c r="H831" s="16" t="e">
        <f>Wedstrijden!#REF!</f>
        <v>#REF!</v>
      </c>
      <c r="I831" s="16" t="e">
        <f>IF(Wedstrijden!#REF!="Nee",0,IF(Wedstrijden!#REF!="Ja",1,""))</f>
        <v>#REF!</v>
      </c>
      <c r="J831" s="16" t="e">
        <f>IF(Wedstrijden!#REF!&lt;&gt;"",Wedstrijden!#REF!,"")</f>
        <v>#REF!</v>
      </c>
      <c r="BJ831" s="16" t="str">
        <f>IF(COUNTA(Wedstrijden!T828:AB828)&lt;&gt;0,1,"")</f>
        <v/>
      </c>
      <c r="BK831" s="16" t="str">
        <f t="shared" si="72"/>
        <v/>
      </c>
      <c r="BL831" s="16" t="e">
        <f>IF(Wedstrijden!#REF!="x","AA","")</f>
        <v>#REF!</v>
      </c>
      <c r="BM831" s="16" t="e">
        <f>IF(Wedstrijden!#REF!="x","A","")</f>
        <v>#REF!</v>
      </c>
      <c r="BN831" s="16" t="str">
        <f>IF(Wedstrijden!T828="x","B1","")</f>
        <v/>
      </c>
      <c r="BO831" s="16" t="e">
        <f>IF(Wedstrijden!#REF!="x","BB","")</f>
        <v>#REF!</v>
      </c>
      <c r="BP831" s="16" t="str">
        <f>IF(Wedstrijden!V828="x","B","")</f>
        <v/>
      </c>
      <c r="BQ831" s="16" t="str">
        <f>IF(Wedstrijden!W828="x","L1","")</f>
        <v/>
      </c>
      <c r="BR831" s="16" t="str">
        <f>IF(Wedstrijden!X828="x","L2","")</f>
        <v/>
      </c>
      <c r="BS831" s="16" t="str">
        <f>IF(Wedstrijden!Y828="x","M1","")</f>
        <v/>
      </c>
      <c r="BT831" s="16" t="str">
        <f>IF(Wedstrijden!Z828="x","M2","")</f>
        <v/>
      </c>
      <c r="BU831" s="16" t="str">
        <f>IF(Wedstrijden!AA828="x","Z1","")</f>
        <v/>
      </c>
      <c r="BV831" s="16" t="str">
        <f>IF(Wedstrijden!AB828="x","Z2","")</f>
        <v/>
      </c>
      <c r="BW831" s="16" t="str">
        <f>IF(COUNTA(Wedstrijden!K828:S828)&lt;&gt;0,1,"")</f>
        <v/>
      </c>
      <c r="BX831" s="16" t="str">
        <f t="shared" si="73"/>
        <v/>
      </c>
      <c r="BY831" s="16" t="str">
        <f>IF(Wedstrijden!K828="x","BB","")</f>
        <v/>
      </c>
      <c r="BZ831" s="16" t="str">
        <f>IF(Wedstrijden!L828="x","B","")</f>
        <v/>
      </c>
      <c r="CA831" s="16" t="str">
        <f>IF(Wedstrijden!M828="x","L1","")</f>
        <v/>
      </c>
      <c r="CB831" s="16" t="str">
        <f>IF(Wedstrijden!N828="x","L2","")</f>
        <v/>
      </c>
      <c r="CC831" s="16" t="str">
        <f>IF(Wedstrijden!O828="x","M1","")</f>
        <v/>
      </c>
      <c r="CD831" s="16" t="str">
        <f>IF(Wedstrijden!P828="x","M2","")</f>
        <v/>
      </c>
      <c r="CE831" s="16" t="str">
        <f>IF(Wedstrijden!Q828="x","Z1","")</f>
        <v/>
      </c>
      <c r="CF831" s="16" t="str">
        <f>IF(Wedstrijden!R828="x","Z2","")</f>
        <v/>
      </c>
      <c r="CG831" s="16" t="str">
        <f>IF(Wedstrijden!S828="x","ZZL","")</f>
        <v/>
      </c>
      <c r="CL831" s="16" t="str">
        <f>IF(COUNTA(Wedstrijden!AQ828:BA828)&lt;&gt;0,2,"")</f>
        <v/>
      </c>
      <c r="CM831" s="16" t="str">
        <f t="shared" si="74"/>
        <v/>
      </c>
      <c r="CN831" s="16" t="str">
        <f>IF(Wedstrijden!AQ828="x","AA","")</f>
        <v/>
      </c>
      <c r="CO831" s="16" t="str">
        <f>IF(Wedstrijden!AR828="x","A","")</f>
        <v/>
      </c>
      <c r="CP831" s="16" t="str">
        <f>IF(Wedstrijden!AS828="x","BB","")</f>
        <v/>
      </c>
      <c r="CQ831" s="16" t="str">
        <f>IF(Wedstrijden!AT828="x","B","")</f>
        <v/>
      </c>
      <c r="CR831" s="16" t="str">
        <f>IF(Wedstrijden!AU828="x","L","")</f>
        <v/>
      </c>
      <c r="CS831" s="16" t="str">
        <f>IF(Wedstrijden!AV828="x","M","")</f>
        <v/>
      </c>
      <c r="CT831" s="16" t="str">
        <f>IF(Wedstrijden!AW828="x","Z","")</f>
        <v/>
      </c>
      <c r="CU831" s="16" t="str">
        <f>IF(Wedstrijden!BA828="x","ZZ","")</f>
        <v/>
      </c>
      <c r="CV831" s="16" t="str">
        <f>IF(COUNTA(Wedstrijden!AH828:AO828)&lt;&gt;0,2,"")</f>
        <v/>
      </c>
      <c r="CW831" s="16" t="str">
        <f t="shared" si="75"/>
        <v/>
      </c>
      <c r="CX831" s="16" t="str">
        <f>IF(Wedstrijden!AH828="x","BB","")</f>
        <v/>
      </c>
      <c r="CY831" s="16" t="str">
        <f>IF(Wedstrijden!AI828="x","B","")</f>
        <v/>
      </c>
      <c r="CZ831" s="16" t="str">
        <f>IF(Wedstrijden!AJ828="x","L","")</f>
        <v/>
      </c>
      <c r="DA831" s="16" t="str">
        <f>IF(Wedstrijden!AK828="x","M","")</f>
        <v/>
      </c>
      <c r="DB831" s="16" t="str">
        <f>IF(Wedstrijden!AL828="x","Z","")</f>
        <v/>
      </c>
      <c r="DC831" s="16" t="str">
        <f>IF(Wedstrijden!AM828="x","ZZ","")</f>
        <v/>
      </c>
      <c r="DD831" s="16" t="str">
        <f>IF(Wedstrijden!AO828="x","1.40","")</f>
        <v/>
      </c>
      <c r="DE831" s="16" t="str">
        <f>IF(COUNTA(Wedstrijden!BC828:BE828)&lt;&gt;0,6,"")</f>
        <v/>
      </c>
      <c r="DF831" s="16" t="str">
        <f t="shared" si="76"/>
        <v/>
      </c>
      <c r="DG831" s="16" t="str">
        <f>IF(Wedstrijden!BC828="x","L","")</f>
        <v/>
      </c>
      <c r="DH831" s="16" t="str">
        <f>IF(Wedstrijden!BD828="x","M","")</f>
        <v/>
      </c>
      <c r="DI831" s="16" t="str">
        <f>IF(Wedstrijden!BE828="x","Z","")</f>
        <v/>
      </c>
      <c r="DJ831" s="16" t="str">
        <f>IF(Wedstrijden!BF828="x","Z","")</f>
        <v/>
      </c>
      <c r="DK831" s="16" t="str">
        <f>IF(COUNTA(Wedstrijden!BH828:BJ828)&lt;&gt;0,6,"")</f>
        <v/>
      </c>
      <c r="DL831" s="16" t="str">
        <f t="shared" si="77"/>
        <v/>
      </c>
      <c r="DM831" s="16" t="str">
        <f>IF(Wedstrijden!BH828="x","L","")</f>
        <v/>
      </c>
      <c r="DN831" s="16" t="str">
        <f>IF(Wedstrijden!BI828="x","M","")</f>
        <v/>
      </c>
      <c r="DO831" s="16" t="str">
        <f>IF(Wedstrijden!BJ828="x","Z","")</f>
        <v/>
      </c>
      <c r="DP831" s="16" t="str">
        <f>IF(Wedstrijden!BK828="x","Z","")</f>
        <v/>
      </c>
    </row>
    <row r="832" spans="1:120" ht="14.4" x14ac:dyDescent="0.3">
      <c r="A832" s="18">
        <f>Wedstrijden!A829</f>
        <v>0</v>
      </c>
      <c r="B832" s="16" t="str">
        <f>IFERROR(VLOOKUP(Wedstrijden!#REF!,#REF!,2,FALSE),"")</f>
        <v/>
      </c>
      <c r="C832" s="16">
        <f>Wedstrijden!E829</f>
        <v>0</v>
      </c>
      <c r="D832" s="16" t="str">
        <f>IFERROR(VLOOKUP(Wedstrijden!#REF!,#REF!,2,FALSE),"")</f>
        <v/>
      </c>
      <c r="E832" s="16" t="str">
        <f>IFERROR(VLOOKUP(Wedstrijden!#REF!,#REF!,5,FALSE),"")</f>
        <v/>
      </c>
      <c r="F832" s="16" t="e">
        <f>IF(Wedstrijden!#REF!&lt;&gt;"",Wedstrijden!#REF!,"")</f>
        <v>#REF!</v>
      </c>
      <c r="G832" s="16" t="e">
        <f>IF(Wedstrijden!#REF!="Indoor",1,0)</f>
        <v>#REF!</v>
      </c>
      <c r="H832" s="16" t="e">
        <f>Wedstrijden!#REF!</f>
        <v>#REF!</v>
      </c>
      <c r="I832" s="16" t="e">
        <f>IF(Wedstrijden!#REF!="Nee",0,IF(Wedstrijden!#REF!="Ja",1,""))</f>
        <v>#REF!</v>
      </c>
      <c r="J832" s="16" t="e">
        <f>IF(Wedstrijden!#REF!&lt;&gt;"",Wedstrijden!#REF!,"")</f>
        <v>#REF!</v>
      </c>
      <c r="BJ832" s="16" t="str">
        <f>IF(COUNTA(Wedstrijden!T829:AB829)&lt;&gt;0,1,"")</f>
        <v/>
      </c>
      <c r="BK832" s="16" t="str">
        <f t="shared" si="72"/>
        <v/>
      </c>
      <c r="BL832" s="16" t="e">
        <f>IF(Wedstrijden!#REF!="x","AA","")</f>
        <v>#REF!</v>
      </c>
      <c r="BM832" s="16" t="e">
        <f>IF(Wedstrijden!#REF!="x","A","")</f>
        <v>#REF!</v>
      </c>
      <c r="BN832" s="16" t="str">
        <f>IF(Wedstrijden!T829="x","B1","")</f>
        <v/>
      </c>
      <c r="BO832" s="16" t="e">
        <f>IF(Wedstrijden!#REF!="x","BB","")</f>
        <v>#REF!</v>
      </c>
      <c r="BP832" s="16" t="str">
        <f>IF(Wedstrijden!V829="x","B","")</f>
        <v/>
      </c>
      <c r="BQ832" s="16" t="str">
        <f>IF(Wedstrijden!W829="x","L1","")</f>
        <v/>
      </c>
      <c r="BR832" s="16" t="str">
        <f>IF(Wedstrijden!X829="x","L2","")</f>
        <v/>
      </c>
      <c r="BS832" s="16" t="str">
        <f>IF(Wedstrijden!Y829="x","M1","")</f>
        <v/>
      </c>
      <c r="BT832" s="16" t="str">
        <f>IF(Wedstrijden!Z829="x","M2","")</f>
        <v/>
      </c>
      <c r="BU832" s="16" t="str">
        <f>IF(Wedstrijden!AA829="x","Z1","")</f>
        <v/>
      </c>
      <c r="BV832" s="16" t="str">
        <f>IF(Wedstrijden!AB829="x","Z2","")</f>
        <v/>
      </c>
      <c r="BW832" s="16" t="str">
        <f>IF(COUNTA(Wedstrijden!K829:S829)&lt;&gt;0,1,"")</f>
        <v/>
      </c>
      <c r="BX832" s="16" t="str">
        <f t="shared" si="73"/>
        <v/>
      </c>
      <c r="BY832" s="16" t="str">
        <f>IF(Wedstrijden!K829="x","BB","")</f>
        <v/>
      </c>
      <c r="BZ832" s="16" t="str">
        <f>IF(Wedstrijden!L829="x","B","")</f>
        <v/>
      </c>
      <c r="CA832" s="16" t="str">
        <f>IF(Wedstrijden!M829="x","L1","")</f>
        <v/>
      </c>
      <c r="CB832" s="16" t="str">
        <f>IF(Wedstrijden!N829="x","L2","")</f>
        <v/>
      </c>
      <c r="CC832" s="16" t="str">
        <f>IF(Wedstrijden!O829="x","M1","")</f>
        <v/>
      </c>
      <c r="CD832" s="16" t="str">
        <f>IF(Wedstrijden!P829="x","M2","")</f>
        <v/>
      </c>
      <c r="CE832" s="16" t="str">
        <f>IF(Wedstrijden!Q829="x","Z1","")</f>
        <v/>
      </c>
      <c r="CF832" s="16" t="str">
        <f>IF(Wedstrijden!R829="x","Z2","")</f>
        <v/>
      </c>
      <c r="CG832" s="16" t="str">
        <f>IF(Wedstrijden!S829="x","ZZL","")</f>
        <v/>
      </c>
      <c r="CL832" s="16" t="str">
        <f>IF(COUNTA(Wedstrijden!AQ829:BA829)&lt;&gt;0,2,"")</f>
        <v/>
      </c>
      <c r="CM832" s="16" t="str">
        <f t="shared" si="74"/>
        <v/>
      </c>
      <c r="CN832" s="16" t="str">
        <f>IF(Wedstrijden!AQ829="x","AA","")</f>
        <v/>
      </c>
      <c r="CO832" s="16" t="str">
        <f>IF(Wedstrijden!AR829="x","A","")</f>
        <v/>
      </c>
      <c r="CP832" s="16" t="str">
        <f>IF(Wedstrijden!AS829="x","BB","")</f>
        <v/>
      </c>
      <c r="CQ832" s="16" t="str">
        <f>IF(Wedstrijden!AT829="x","B","")</f>
        <v/>
      </c>
      <c r="CR832" s="16" t="str">
        <f>IF(Wedstrijden!AU829="x","L","")</f>
        <v/>
      </c>
      <c r="CS832" s="16" t="str">
        <f>IF(Wedstrijden!AV829="x","M","")</f>
        <v/>
      </c>
      <c r="CT832" s="16" t="str">
        <f>IF(Wedstrijden!AW829="x","Z","")</f>
        <v/>
      </c>
      <c r="CU832" s="16" t="str">
        <f>IF(Wedstrijden!BA829="x","ZZ","")</f>
        <v/>
      </c>
      <c r="CV832" s="16" t="str">
        <f>IF(COUNTA(Wedstrijden!AH829:AO829)&lt;&gt;0,2,"")</f>
        <v/>
      </c>
      <c r="CW832" s="16" t="str">
        <f t="shared" si="75"/>
        <v/>
      </c>
      <c r="CX832" s="16" t="str">
        <f>IF(Wedstrijden!AH829="x","BB","")</f>
        <v/>
      </c>
      <c r="CY832" s="16" t="str">
        <f>IF(Wedstrijden!AI829="x","B","")</f>
        <v/>
      </c>
      <c r="CZ832" s="16" t="str">
        <f>IF(Wedstrijden!AJ829="x","L","")</f>
        <v/>
      </c>
      <c r="DA832" s="16" t="str">
        <f>IF(Wedstrijden!AK829="x","M","")</f>
        <v/>
      </c>
      <c r="DB832" s="16" t="str">
        <f>IF(Wedstrijden!AL829="x","Z","")</f>
        <v/>
      </c>
      <c r="DC832" s="16" t="str">
        <f>IF(Wedstrijden!AM829="x","ZZ","")</f>
        <v/>
      </c>
      <c r="DD832" s="16" t="str">
        <f>IF(Wedstrijden!AO829="x","1.40","")</f>
        <v/>
      </c>
      <c r="DE832" s="16" t="str">
        <f>IF(COUNTA(Wedstrijden!BC829:BE829)&lt;&gt;0,6,"")</f>
        <v/>
      </c>
      <c r="DF832" s="16" t="str">
        <f t="shared" si="76"/>
        <v/>
      </c>
      <c r="DG832" s="16" t="str">
        <f>IF(Wedstrijden!BC829="x","L","")</f>
        <v/>
      </c>
      <c r="DH832" s="16" t="str">
        <f>IF(Wedstrijden!BD829="x","M","")</f>
        <v/>
      </c>
      <c r="DI832" s="16" t="str">
        <f>IF(Wedstrijden!BE829="x","Z","")</f>
        <v/>
      </c>
      <c r="DJ832" s="16" t="str">
        <f>IF(Wedstrijden!BF829="x","Z","")</f>
        <v/>
      </c>
      <c r="DK832" s="16" t="str">
        <f>IF(COUNTA(Wedstrijden!BH829:BJ829)&lt;&gt;0,6,"")</f>
        <v/>
      </c>
      <c r="DL832" s="16" t="str">
        <f t="shared" si="77"/>
        <v/>
      </c>
      <c r="DM832" s="16" t="str">
        <f>IF(Wedstrijden!BH829="x","L","")</f>
        <v/>
      </c>
      <c r="DN832" s="16" t="str">
        <f>IF(Wedstrijden!BI829="x","M","")</f>
        <v/>
      </c>
      <c r="DO832" s="16" t="str">
        <f>IF(Wedstrijden!BJ829="x","Z","")</f>
        <v/>
      </c>
      <c r="DP832" s="16" t="str">
        <f>IF(Wedstrijden!BK829="x","Z","")</f>
        <v/>
      </c>
    </row>
    <row r="833" spans="1:120" ht="14.4" x14ac:dyDescent="0.3">
      <c r="A833" s="18">
        <f>Wedstrijden!A830</f>
        <v>0</v>
      </c>
      <c r="B833" s="16" t="str">
        <f>IFERROR(VLOOKUP(Wedstrijden!#REF!,#REF!,2,FALSE),"")</f>
        <v/>
      </c>
      <c r="C833" s="16">
        <f>Wedstrijden!E830</f>
        <v>0</v>
      </c>
      <c r="D833" s="16" t="str">
        <f>IFERROR(VLOOKUP(Wedstrijden!#REF!,#REF!,2,FALSE),"")</f>
        <v/>
      </c>
      <c r="E833" s="16" t="str">
        <f>IFERROR(VLOOKUP(Wedstrijden!#REF!,#REF!,5,FALSE),"")</f>
        <v/>
      </c>
      <c r="F833" s="16" t="e">
        <f>IF(Wedstrijden!#REF!&lt;&gt;"",Wedstrijden!#REF!,"")</f>
        <v>#REF!</v>
      </c>
      <c r="G833" s="16" t="e">
        <f>IF(Wedstrijden!#REF!="Indoor",1,0)</f>
        <v>#REF!</v>
      </c>
      <c r="H833" s="16" t="e">
        <f>Wedstrijden!#REF!</f>
        <v>#REF!</v>
      </c>
      <c r="I833" s="16" t="e">
        <f>IF(Wedstrijden!#REF!="Nee",0,IF(Wedstrijden!#REF!="Ja",1,""))</f>
        <v>#REF!</v>
      </c>
      <c r="J833" s="16" t="e">
        <f>IF(Wedstrijden!#REF!&lt;&gt;"",Wedstrijden!#REF!,"")</f>
        <v>#REF!</v>
      </c>
      <c r="BJ833" s="16" t="str">
        <f>IF(COUNTA(Wedstrijden!T830:AB830)&lt;&gt;0,1,"")</f>
        <v/>
      </c>
      <c r="BK833" s="16" t="str">
        <f t="shared" si="72"/>
        <v/>
      </c>
      <c r="BL833" s="16" t="e">
        <f>IF(Wedstrijden!#REF!="x","AA","")</f>
        <v>#REF!</v>
      </c>
      <c r="BM833" s="16" t="e">
        <f>IF(Wedstrijden!#REF!="x","A","")</f>
        <v>#REF!</v>
      </c>
      <c r="BN833" s="16" t="str">
        <f>IF(Wedstrijden!T830="x","B1","")</f>
        <v/>
      </c>
      <c r="BO833" s="16" t="e">
        <f>IF(Wedstrijden!#REF!="x","BB","")</f>
        <v>#REF!</v>
      </c>
      <c r="BP833" s="16" t="str">
        <f>IF(Wedstrijden!V830="x","B","")</f>
        <v/>
      </c>
      <c r="BQ833" s="16" t="str">
        <f>IF(Wedstrijden!W830="x","L1","")</f>
        <v/>
      </c>
      <c r="BR833" s="16" t="str">
        <f>IF(Wedstrijden!X830="x","L2","")</f>
        <v/>
      </c>
      <c r="BS833" s="16" t="str">
        <f>IF(Wedstrijden!Y830="x","M1","")</f>
        <v/>
      </c>
      <c r="BT833" s="16" t="str">
        <f>IF(Wedstrijden!Z830="x","M2","")</f>
        <v/>
      </c>
      <c r="BU833" s="16" t="str">
        <f>IF(Wedstrijden!AA830="x","Z1","")</f>
        <v/>
      </c>
      <c r="BV833" s="16" t="str">
        <f>IF(Wedstrijden!AB830="x","Z2","")</f>
        <v/>
      </c>
      <c r="BW833" s="16" t="str">
        <f>IF(COUNTA(Wedstrijden!K830:S830)&lt;&gt;0,1,"")</f>
        <v/>
      </c>
      <c r="BX833" s="16" t="str">
        <f t="shared" si="73"/>
        <v/>
      </c>
      <c r="BY833" s="16" t="str">
        <f>IF(Wedstrijden!K830="x","BB","")</f>
        <v/>
      </c>
      <c r="BZ833" s="16" t="str">
        <f>IF(Wedstrijden!L830="x","B","")</f>
        <v/>
      </c>
      <c r="CA833" s="16" t="str">
        <f>IF(Wedstrijden!M830="x","L1","")</f>
        <v/>
      </c>
      <c r="CB833" s="16" t="str">
        <f>IF(Wedstrijden!N830="x","L2","")</f>
        <v/>
      </c>
      <c r="CC833" s="16" t="str">
        <f>IF(Wedstrijden!O830="x","M1","")</f>
        <v/>
      </c>
      <c r="CD833" s="16" t="str">
        <f>IF(Wedstrijden!P830="x","M2","")</f>
        <v/>
      </c>
      <c r="CE833" s="16" t="str">
        <f>IF(Wedstrijden!Q830="x","Z1","")</f>
        <v/>
      </c>
      <c r="CF833" s="16" t="str">
        <f>IF(Wedstrijden!R830="x","Z2","")</f>
        <v/>
      </c>
      <c r="CG833" s="16" t="str">
        <f>IF(Wedstrijden!S830="x","ZZL","")</f>
        <v/>
      </c>
      <c r="CL833" s="16" t="str">
        <f>IF(COUNTA(Wedstrijden!AQ830:BA830)&lt;&gt;0,2,"")</f>
        <v/>
      </c>
      <c r="CM833" s="16" t="str">
        <f t="shared" si="74"/>
        <v/>
      </c>
      <c r="CN833" s="16" t="str">
        <f>IF(Wedstrijden!AQ830="x","AA","")</f>
        <v/>
      </c>
      <c r="CO833" s="16" t="str">
        <f>IF(Wedstrijden!AR830="x","A","")</f>
        <v/>
      </c>
      <c r="CP833" s="16" t="str">
        <f>IF(Wedstrijden!AS830="x","BB","")</f>
        <v/>
      </c>
      <c r="CQ833" s="16" t="str">
        <f>IF(Wedstrijden!AT830="x","B","")</f>
        <v/>
      </c>
      <c r="CR833" s="16" t="str">
        <f>IF(Wedstrijden!AU830="x","L","")</f>
        <v/>
      </c>
      <c r="CS833" s="16" t="str">
        <f>IF(Wedstrijden!AV830="x","M","")</f>
        <v/>
      </c>
      <c r="CT833" s="16" t="str">
        <f>IF(Wedstrijden!AW830="x","Z","")</f>
        <v/>
      </c>
      <c r="CU833" s="16" t="str">
        <f>IF(Wedstrijden!BA830="x","ZZ","")</f>
        <v/>
      </c>
      <c r="CV833" s="16" t="str">
        <f>IF(COUNTA(Wedstrijden!AH830:AO830)&lt;&gt;0,2,"")</f>
        <v/>
      </c>
      <c r="CW833" s="16" t="str">
        <f t="shared" si="75"/>
        <v/>
      </c>
      <c r="CX833" s="16" t="str">
        <f>IF(Wedstrijden!AH830="x","BB","")</f>
        <v/>
      </c>
      <c r="CY833" s="16" t="str">
        <f>IF(Wedstrijden!AI830="x","B","")</f>
        <v/>
      </c>
      <c r="CZ833" s="16" t="str">
        <f>IF(Wedstrijden!AJ830="x","L","")</f>
        <v/>
      </c>
      <c r="DA833" s="16" t="str">
        <f>IF(Wedstrijden!AK830="x","M","")</f>
        <v/>
      </c>
      <c r="DB833" s="16" t="str">
        <f>IF(Wedstrijden!AL830="x","Z","")</f>
        <v/>
      </c>
      <c r="DC833" s="16" t="str">
        <f>IF(Wedstrijden!AM830="x","ZZ","")</f>
        <v/>
      </c>
      <c r="DD833" s="16" t="str">
        <f>IF(Wedstrijden!AO830="x","1.40","")</f>
        <v/>
      </c>
      <c r="DE833" s="16" t="str">
        <f>IF(COUNTA(Wedstrijden!BC830:BE830)&lt;&gt;0,6,"")</f>
        <v/>
      </c>
      <c r="DF833" s="16" t="str">
        <f t="shared" si="76"/>
        <v/>
      </c>
      <c r="DG833" s="16" t="str">
        <f>IF(Wedstrijden!BC830="x","L","")</f>
        <v/>
      </c>
      <c r="DH833" s="16" t="str">
        <f>IF(Wedstrijden!BD830="x","M","")</f>
        <v/>
      </c>
      <c r="DI833" s="16" t="str">
        <f>IF(Wedstrijden!BE830="x","Z","")</f>
        <v/>
      </c>
      <c r="DJ833" s="16" t="str">
        <f>IF(Wedstrijden!BF830="x","Z","")</f>
        <v/>
      </c>
      <c r="DK833" s="16" t="str">
        <f>IF(COUNTA(Wedstrijden!BH830:BJ830)&lt;&gt;0,6,"")</f>
        <v/>
      </c>
      <c r="DL833" s="16" t="str">
        <f t="shared" si="77"/>
        <v/>
      </c>
      <c r="DM833" s="16" t="str">
        <f>IF(Wedstrijden!BH830="x","L","")</f>
        <v/>
      </c>
      <c r="DN833" s="16" t="str">
        <f>IF(Wedstrijden!BI830="x","M","")</f>
        <v/>
      </c>
      <c r="DO833" s="16" t="str">
        <f>IF(Wedstrijden!BJ830="x","Z","")</f>
        <v/>
      </c>
      <c r="DP833" s="16" t="str">
        <f>IF(Wedstrijden!BK830="x","Z","")</f>
        <v/>
      </c>
    </row>
    <row r="834" spans="1:120" ht="14.4" x14ac:dyDescent="0.3">
      <c r="A834" s="18">
        <f>Wedstrijden!A831</f>
        <v>0</v>
      </c>
      <c r="B834" s="16" t="str">
        <f>IFERROR(VLOOKUP(Wedstrijden!#REF!,#REF!,2,FALSE),"")</f>
        <v/>
      </c>
      <c r="C834" s="16">
        <f>Wedstrijden!E831</f>
        <v>0</v>
      </c>
      <c r="D834" s="16" t="str">
        <f>IFERROR(VLOOKUP(Wedstrijden!#REF!,#REF!,2,FALSE),"")</f>
        <v/>
      </c>
      <c r="E834" s="16" t="str">
        <f>IFERROR(VLOOKUP(Wedstrijden!#REF!,#REF!,5,FALSE),"")</f>
        <v/>
      </c>
      <c r="F834" s="16" t="e">
        <f>IF(Wedstrijden!#REF!&lt;&gt;"",Wedstrijden!#REF!,"")</f>
        <v>#REF!</v>
      </c>
      <c r="G834" s="16" t="e">
        <f>IF(Wedstrijden!#REF!="Indoor",1,0)</f>
        <v>#REF!</v>
      </c>
      <c r="H834" s="16" t="e">
        <f>Wedstrijden!#REF!</f>
        <v>#REF!</v>
      </c>
      <c r="I834" s="16" t="e">
        <f>IF(Wedstrijden!#REF!="Nee",0,IF(Wedstrijden!#REF!="Ja",1,""))</f>
        <v>#REF!</v>
      </c>
      <c r="J834" s="16" t="e">
        <f>IF(Wedstrijden!#REF!&lt;&gt;"",Wedstrijden!#REF!,"")</f>
        <v>#REF!</v>
      </c>
      <c r="BJ834" s="16" t="str">
        <f>IF(COUNTA(Wedstrijden!T831:AB831)&lt;&gt;0,1,"")</f>
        <v/>
      </c>
      <c r="BK834" s="16" t="str">
        <f t="shared" si="72"/>
        <v/>
      </c>
      <c r="BL834" s="16" t="e">
        <f>IF(Wedstrijden!#REF!="x","AA","")</f>
        <v>#REF!</v>
      </c>
      <c r="BM834" s="16" t="e">
        <f>IF(Wedstrijden!#REF!="x","A","")</f>
        <v>#REF!</v>
      </c>
      <c r="BN834" s="16" t="str">
        <f>IF(Wedstrijden!T831="x","B1","")</f>
        <v/>
      </c>
      <c r="BO834" s="16" t="e">
        <f>IF(Wedstrijden!#REF!="x","BB","")</f>
        <v>#REF!</v>
      </c>
      <c r="BP834" s="16" t="str">
        <f>IF(Wedstrijden!V831="x","B","")</f>
        <v/>
      </c>
      <c r="BQ834" s="16" t="str">
        <f>IF(Wedstrijden!W831="x","L1","")</f>
        <v/>
      </c>
      <c r="BR834" s="16" t="str">
        <f>IF(Wedstrijden!X831="x","L2","")</f>
        <v/>
      </c>
      <c r="BS834" s="16" t="str">
        <f>IF(Wedstrijden!Y831="x","M1","")</f>
        <v/>
      </c>
      <c r="BT834" s="16" t="str">
        <f>IF(Wedstrijden!Z831="x","M2","")</f>
        <v/>
      </c>
      <c r="BU834" s="16" t="str">
        <f>IF(Wedstrijden!AA831="x","Z1","")</f>
        <v/>
      </c>
      <c r="BV834" s="16" t="str">
        <f>IF(Wedstrijden!AB831="x","Z2","")</f>
        <v/>
      </c>
      <c r="BW834" s="16" t="str">
        <f>IF(COUNTA(Wedstrijden!K831:S831)&lt;&gt;0,1,"")</f>
        <v/>
      </c>
      <c r="BX834" s="16" t="str">
        <f t="shared" si="73"/>
        <v/>
      </c>
      <c r="BY834" s="16" t="str">
        <f>IF(Wedstrijden!K831="x","BB","")</f>
        <v/>
      </c>
      <c r="BZ834" s="16" t="str">
        <f>IF(Wedstrijden!L831="x","B","")</f>
        <v/>
      </c>
      <c r="CA834" s="16" t="str">
        <f>IF(Wedstrijden!M831="x","L1","")</f>
        <v/>
      </c>
      <c r="CB834" s="16" t="str">
        <f>IF(Wedstrijden!N831="x","L2","")</f>
        <v/>
      </c>
      <c r="CC834" s="16" t="str">
        <f>IF(Wedstrijden!O831="x","M1","")</f>
        <v/>
      </c>
      <c r="CD834" s="16" t="str">
        <f>IF(Wedstrijden!P831="x","M2","")</f>
        <v/>
      </c>
      <c r="CE834" s="16" t="str">
        <f>IF(Wedstrijden!Q831="x","Z1","")</f>
        <v/>
      </c>
      <c r="CF834" s="16" t="str">
        <f>IF(Wedstrijden!R831="x","Z2","")</f>
        <v/>
      </c>
      <c r="CG834" s="16" t="str">
        <f>IF(Wedstrijden!S831="x","ZZL","")</f>
        <v/>
      </c>
      <c r="CL834" s="16" t="str">
        <f>IF(COUNTA(Wedstrijden!AQ831:BA831)&lt;&gt;0,2,"")</f>
        <v/>
      </c>
      <c r="CM834" s="16" t="str">
        <f t="shared" si="74"/>
        <v/>
      </c>
      <c r="CN834" s="16" t="str">
        <f>IF(Wedstrijden!AQ831="x","AA","")</f>
        <v/>
      </c>
      <c r="CO834" s="16" t="str">
        <f>IF(Wedstrijden!AR831="x","A","")</f>
        <v/>
      </c>
      <c r="CP834" s="16" t="str">
        <f>IF(Wedstrijden!AS831="x","BB","")</f>
        <v/>
      </c>
      <c r="CQ834" s="16" t="str">
        <f>IF(Wedstrijden!AT831="x","B","")</f>
        <v/>
      </c>
      <c r="CR834" s="16" t="str">
        <f>IF(Wedstrijden!AU831="x","L","")</f>
        <v/>
      </c>
      <c r="CS834" s="16" t="str">
        <f>IF(Wedstrijden!AV831="x","M","")</f>
        <v/>
      </c>
      <c r="CT834" s="16" t="str">
        <f>IF(Wedstrijden!AW831="x","Z","")</f>
        <v/>
      </c>
      <c r="CU834" s="16" t="str">
        <f>IF(Wedstrijden!BA831="x","ZZ","")</f>
        <v/>
      </c>
      <c r="CV834" s="16" t="str">
        <f>IF(COUNTA(Wedstrijden!AH831:AO831)&lt;&gt;0,2,"")</f>
        <v/>
      </c>
      <c r="CW834" s="16" t="str">
        <f t="shared" si="75"/>
        <v/>
      </c>
      <c r="CX834" s="16" t="str">
        <f>IF(Wedstrijden!AH831="x","BB","")</f>
        <v/>
      </c>
      <c r="CY834" s="16" t="str">
        <f>IF(Wedstrijden!AI831="x","B","")</f>
        <v/>
      </c>
      <c r="CZ834" s="16" t="str">
        <f>IF(Wedstrijden!AJ831="x","L","")</f>
        <v/>
      </c>
      <c r="DA834" s="16" t="str">
        <f>IF(Wedstrijden!AK831="x","M","")</f>
        <v/>
      </c>
      <c r="DB834" s="16" t="str">
        <f>IF(Wedstrijden!AL831="x","Z","")</f>
        <v/>
      </c>
      <c r="DC834" s="16" t="str">
        <f>IF(Wedstrijden!AM831="x","ZZ","")</f>
        <v/>
      </c>
      <c r="DD834" s="16" t="str">
        <f>IF(Wedstrijden!AO831="x","1.40","")</f>
        <v/>
      </c>
      <c r="DE834" s="16" t="str">
        <f>IF(COUNTA(Wedstrijden!BC831:BE831)&lt;&gt;0,6,"")</f>
        <v/>
      </c>
      <c r="DF834" s="16" t="str">
        <f t="shared" si="76"/>
        <v/>
      </c>
      <c r="DG834" s="16" t="str">
        <f>IF(Wedstrijden!BC831="x","L","")</f>
        <v/>
      </c>
      <c r="DH834" s="16" t="str">
        <f>IF(Wedstrijden!BD831="x","M","")</f>
        <v/>
      </c>
      <c r="DI834" s="16" t="str">
        <f>IF(Wedstrijden!BE831="x","Z","")</f>
        <v/>
      </c>
      <c r="DJ834" s="16" t="str">
        <f>IF(Wedstrijden!BF831="x","Z","")</f>
        <v/>
      </c>
      <c r="DK834" s="16" t="str">
        <f>IF(COUNTA(Wedstrijden!BH831:BJ831)&lt;&gt;0,6,"")</f>
        <v/>
      </c>
      <c r="DL834" s="16" t="str">
        <f t="shared" si="77"/>
        <v/>
      </c>
      <c r="DM834" s="16" t="str">
        <f>IF(Wedstrijden!BH831="x","L","")</f>
        <v/>
      </c>
      <c r="DN834" s="16" t="str">
        <f>IF(Wedstrijden!BI831="x","M","")</f>
        <v/>
      </c>
      <c r="DO834" s="16" t="str">
        <f>IF(Wedstrijden!BJ831="x","Z","")</f>
        <v/>
      </c>
      <c r="DP834" s="16" t="str">
        <f>IF(Wedstrijden!BK831="x","Z","")</f>
        <v/>
      </c>
    </row>
    <row r="835" spans="1:120" ht="14.4" x14ac:dyDescent="0.3">
      <c r="A835" s="18">
        <f>Wedstrijden!A832</f>
        <v>0</v>
      </c>
      <c r="B835" s="16" t="str">
        <f>IFERROR(VLOOKUP(Wedstrijden!#REF!,#REF!,2,FALSE),"")</f>
        <v/>
      </c>
      <c r="C835" s="16">
        <f>Wedstrijden!E832</f>
        <v>0</v>
      </c>
      <c r="D835" s="16" t="str">
        <f>IFERROR(VLOOKUP(Wedstrijden!#REF!,#REF!,2,FALSE),"")</f>
        <v/>
      </c>
      <c r="E835" s="16" t="str">
        <f>IFERROR(VLOOKUP(Wedstrijden!#REF!,#REF!,5,FALSE),"")</f>
        <v/>
      </c>
      <c r="F835" s="16" t="e">
        <f>IF(Wedstrijden!#REF!&lt;&gt;"",Wedstrijden!#REF!,"")</f>
        <v>#REF!</v>
      </c>
      <c r="G835" s="16" t="e">
        <f>IF(Wedstrijden!#REF!="Indoor",1,0)</f>
        <v>#REF!</v>
      </c>
      <c r="H835" s="16" t="e">
        <f>Wedstrijden!#REF!</f>
        <v>#REF!</v>
      </c>
      <c r="I835" s="16" t="e">
        <f>IF(Wedstrijden!#REF!="Nee",0,IF(Wedstrijden!#REF!="Ja",1,""))</f>
        <v>#REF!</v>
      </c>
      <c r="J835" s="16" t="e">
        <f>IF(Wedstrijden!#REF!&lt;&gt;"",Wedstrijden!#REF!,"")</f>
        <v>#REF!</v>
      </c>
      <c r="BJ835" s="16" t="str">
        <f>IF(COUNTA(Wedstrijden!T832:AB832)&lt;&gt;0,1,"")</f>
        <v/>
      </c>
      <c r="BK835" s="16" t="str">
        <f t="shared" ref="BK835:BK898" si="78">IF(COUNTBLANK(BJ835) = 1,"",2)</f>
        <v/>
      </c>
      <c r="BL835" s="16" t="e">
        <f>IF(Wedstrijden!#REF!="x","AA","")</f>
        <v>#REF!</v>
      </c>
      <c r="BM835" s="16" t="e">
        <f>IF(Wedstrijden!#REF!="x","A","")</f>
        <v>#REF!</v>
      </c>
      <c r="BN835" s="16" t="str">
        <f>IF(Wedstrijden!T832="x","B1","")</f>
        <v/>
      </c>
      <c r="BO835" s="16" t="e">
        <f>IF(Wedstrijden!#REF!="x","BB","")</f>
        <v>#REF!</v>
      </c>
      <c r="BP835" s="16" t="str">
        <f>IF(Wedstrijden!V832="x","B","")</f>
        <v/>
      </c>
      <c r="BQ835" s="16" t="str">
        <f>IF(Wedstrijden!W832="x","L1","")</f>
        <v/>
      </c>
      <c r="BR835" s="16" t="str">
        <f>IF(Wedstrijden!X832="x","L2","")</f>
        <v/>
      </c>
      <c r="BS835" s="16" t="str">
        <f>IF(Wedstrijden!Y832="x","M1","")</f>
        <v/>
      </c>
      <c r="BT835" s="16" t="str">
        <f>IF(Wedstrijden!Z832="x","M2","")</f>
        <v/>
      </c>
      <c r="BU835" s="16" t="str">
        <f>IF(Wedstrijden!AA832="x","Z1","")</f>
        <v/>
      </c>
      <c r="BV835" s="16" t="str">
        <f>IF(Wedstrijden!AB832="x","Z2","")</f>
        <v/>
      </c>
      <c r="BW835" s="16" t="str">
        <f>IF(COUNTA(Wedstrijden!K832:S832)&lt;&gt;0,1,"")</f>
        <v/>
      </c>
      <c r="BX835" s="16" t="str">
        <f t="shared" ref="BX835:BX898" si="79">IF(COUNTBLANK(BW835) = 1,"",1)</f>
        <v/>
      </c>
      <c r="BY835" s="16" t="str">
        <f>IF(Wedstrijden!K832="x","BB","")</f>
        <v/>
      </c>
      <c r="BZ835" s="16" t="str">
        <f>IF(Wedstrijden!L832="x","B","")</f>
        <v/>
      </c>
      <c r="CA835" s="16" t="str">
        <f>IF(Wedstrijden!M832="x","L1","")</f>
        <v/>
      </c>
      <c r="CB835" s="16" t="str">
        <f>IF(Wedstrijden!N832="x","L2","")</f>
        <v/>
      </c>
      <c r="CC835" s="16" t="str">
        <f>IF(Wedstrijden!O832="x","M1","")</f>
        <v/>
      </c>
      <c r="CD835" s="16" t="str">
        <f>IF(Wedstrijden!P832="x","M2","")</f>
        <v/>
      </c>
      <c r="CE835" s="16" t="str">
        <f>IF(Wedstrijden!Q832="x","Z1","")</f>
        <v/>
      </c>
      <c r="CF835" s="16" t="str">
        <f>IF(Wedstrijden!R832="x","Z2","")</f>
        <v/>
      </c>
      <c r="CG835" s="16" t="str">
        <f>IF(Wedstrijden!S832="x","ZZL","")</f>
        <v/>
      </c>
      <c r="CL835" s="16" t="str">
        <f>IF(COUNTA(Wedstrijden!AQ832:BA832)&lt;&gt;0,2,"")</f>
        <v/>
      </c>
      <c r="CM835" s="16" t="str">
        <f t="shared" ref="CM835:CM898" si="80">IF(COUNTBLANK(CL835) = 1,"",2)</f>
        <v/>
      </c>
      <c r="CN835" s="16" t="str">
        <f>IF(Wedstrijden!AQ832="x","AA","")</f>
        <v/>
      </c>
      <c r="CO835" s="16" t="str">
        <f>IF(Wedstrijden!AR832="x","A","")</f>
        <v/>
      </c>
      <c r="CP835" s="16" t="str">
        <f>IF(Wedstrijden!AS832="x","BB","")</f>
        <v/>
      </c>
      <c r="CQ835" s="16" t="str">
        <f>IF(Wedstrijden!AT832="x","B","")</f>
        <v/>
      </c>
      <c r="CR835" s="16" t="str">
        <f>IF(Wedstrijden!AU832="x","L","")</f>
        <v/>
      </c>
      <c r="CS835" s="16" t="str">
        <f>IF(Wedstrijden!AV832="x","M","")</f>
        <v/>
      </c>
      <c r="CT835" s="16" t="str">
        <f>IF(Wedstrijden!AW832="x","Z","")</f>
        <v/>
      </c>
      <c r="CU835" s="16" t="str">
        <f>IF(Wedstrijden!BA832="x","ZZ","")</f>
        <v/>
      </c>
      <c r="CV835" s="16" t="str">
        <f>IF(COUNTA(Wedstrijden!AH832:AO832)&lt;&gt;0,2,"")</f>
        <v/>
      </c>
      <c r="CW835" s="16" t="str">
        <f t="shared" ref="CW835:CW898" si="81">IF(COUNTBLANK(CV835) = 1,"",1)</f>
        <v/>
      </c>
      <c r="CX835" s="16" t="str">
        <f>IF(Wedstrijden!AH832="x","BB","")</f>
        <v/>
      </c>
      <c r="CY835" s="16" t="str">
        <f>IF(Wedstrijden!AI832="x","B","")</f>
        <v/>
      </c>
      <c r="CZ835" s="16" t="str">
        <f>IF(Wedstrijden!AJ832="x","L","")</f>
        <v/>
      </c>
      <c r="DA835" s="16" t="str">
        <f>IF(Wedstrijden!AK832="x","M","")</f>
        <v/>
      </c>
      <c r="DB835" s="16" t="str">
        <f>IF(Wedstrijden!AL832="x","Z","")</f>
        <v/>
      </c>
      <c r="DC835" s="16" t="str">
        <f>IF(Wedstrijden!AM832="x","ZZ","")</f>
        <v/>
      </c>
      <c r="DD835" s="16" t="str">
        <f>IF(Wedstrijden!AO832="x","1.40","")</f>
        <v/>
      </c>
      <c r="DE835" s="16" t="str">
        <f>IF(COUNTA(Wedstrijden!BC832:BE832)&lt;&gt;0,6,"")</f>
        <v/>
      </c>
      <c r="DF835" s="16" t="str">
        <f t="shared" ref="DF835:DF898" si="82">IF(COUNTBLANK(DE835) = 1,"",2)</f>
        <v/>
      </c>
      <c r="DG835" s="16" t="str">
        <f>IF(Wedstrijden!BC832="x","L","")</f>
        <v/>
      </c>
      <c r="DH835" s="16" t="str">
        <f>IF(Wedstrijden!BD832="x","M","")</f>
        <v/>
      </c>
      <c r="DI835" s="16" t="str">
        <f>IF(Wedstrijden!BE832="x","Z","")</f>
        <v/>
      </c>
      <c r="DJ835" s="16" t="str">
        <f>IF(Wedstrijden!BF832="x","Z","")</f>
        <v/>
      </c>
      <c r="DK835" s="16" t="str">
        <f>IF(COUNTA(Wedstrijden!BH832:BJ832)&lt;&gt;0,6,"")</f>
        <v/>
      </c>
      <c r="DL835" s="16" t="str">
        <f t="shared" ref="DL835:DL898" si="83">IF(COUNTBLANK(DK835) = 1,"",1)</f>
        <v/>
      </c>
      <c r="DM835" s="16" t="str">
        <f>IF(Wedstrijden!BH832="x","L","")</f>
        <v/>
      </c>
      <c r="DN835" s="16" t="str">
        <f>IF(Wedstrijden!BI832="x","M","")</f>
        <v/>
      </c>
      <c r="DO835" s="16" t="str">
        <f>IF(Wedstrijden!BJ832="x","Z","")</f>
        <v/>
      </c>
      <c r="DP835" s="16" t="str">
        <f>IF(Wedstrijden!BK832="x","Z","")</f>
        <v/>
      </c>
    </row>
    <row r="836" spans="1:120" ht="14.4" x14ac:dyDescent="0.3">
      <c r="A836" s="18">
        <f>Wedstrijden!A833</f>
        <v>0</v>
      </c>
      <c r="B836" s="16" t="str">
        <f>IFERROR(VLOOKUP(Wedstrijden!#REF!,#REF!,2,FALSE),"")</f>
        <v/>
      </c>
      <c r="C836" s="16">
        <f>Wedstrijden!E833</f>
        <v>0</v>
      </c>
      <c r="D836" s="16" t="str">
        <f>IFERROR(VLOOKUP(Wedstrijden!#REF!,#REF!,2,FALSE),"")</f>
        <v/>
      </c>
      <c r="E836" s="16" t="str">
        <f>IFERROR(VLOOKUP(Wedstrijden!#REF!,#REF!,5,FALSE),"")</f>
        <v/>
      </c>
      <c r="F836" s="16" t="e">
        <f>IF(Wedstrijden!#REF!&lt;&gt;"",Wedstrijden!#REF!,"")</f>
        <v>#REF!</v>
      </c>
      <c r="G836" s="16" t="e">
        <f>IF(Wedstrijden!#REF!="Indoor",1,0)</f>
        <v>#REF!</v>
      </c>
      <c r="H836" s="16" t="e">
        <f>Wedstrijden!#REF!</f>
        <v>#REF!</v>
      </c>
      <c r="I836" s="16" t="e">
        <f>IF(Wedstrijden!#REF!="Nee",0,IF(Wedstrijden!#REF!="Ja",1,""))</f>
        <v>#REF!</v>
      </c>
      <c r="J836" s="16" t="e">
        <f>IF(Wedstrijden!#REF!&lt;&gt;"",Wedstrijden!#REF!,"")</f>
        <v>#REF!</v>
      </c>
      <c r="BJ836" s="16" t="str">
        <f>IF(COUNTA(Wedstrijden!T833:AB833)&lt;&gt;0,1,"")</f>
        <v/>
      </c>
      <c r="BK836" s="16" t="str">
        <f t="shared" si="78"/>
        <v/>
      </c>
      <c r="BL836" s="16" t="e">
        <f>IF(Wedstrijden!#REF!="x","AA","")</f>
        <v>#REF!</v>
      </c>
      <c r="BM836" s="16" t="e">
        <f>IF(Wedstrijden!#REF!="x","A","")</f>
        <v>#REF!</v>
      </c>
      <c r="BN836" s="16" t="str">
        <f>IF(Wedstrijden!T833="x","B1","")</f>
        <v/>
      </c>
      <c r="BO836" s="16" t="e">
        <f>IF(Wedstrijden!#REF!="x","BB","")</f>
        <v>#REF!</v>
      </c>
      <c r="BP836" s="16" t="str">
        <f>IF(Wedstrijden!V833="x","B","")</f>
        <v/>
      </c>
      <c r="BQ836" s="16" t="str">
        <f>IF(Wedstrijden!W833="x","L1","")</f>
        <v/>
      </c>
      <c r="BR836" s="16" t="str">
        <f>IF(Wedstrijden!X833="x","L2","")</f>
        <v/>
      </c>
      <c r="BS836" s="16" t="str">
        <f>IF(Wedstrijden!Y833="x","M1","")</f>
        <v/>
      </c>
      <c r="BT836" s="16" t="str">
        <f>IF(Wedstrijden!Z833="x","M2","")</f>
        <v/>
      </c>
      <c r="BU836" s="16" t="str">
        <f>IF(Wedstrijden!AA833="x","Z1","")</f>
        <v/>
      </c>
      <c r="BV836" s="16" t="str">
        <f>IF(Wedstrijden!AB833="x","Z2","")</f>
        <v/>
      </c>
      <c r="BW836" s="16" t="str">
        <f>IF(COUNTA(Wedstrijden!K833:S833)&lt;&gt;0,1,"")</f>
        <v/>
      </c>
      <c r="BX836" s="16" t="str">
        <f t="shared" si="79"/>
        <v/>
      </c>
      <c r="BY836" s="16" t="str">
        <f>IF(Wedstrijden!K833="x","BB","")</f>
        <v/>
      </c>
      <c r="BZ836" s="16" t="str">
        <f>IF(Wedstrijden!L833="x","B","")</f>
        <v/>
      </c>
      <c r="CA836" s="16" t="str">
        <f>IF(Wedstrijden!M833="x","L1","")</f>
        <v/>
      </c>
      <c r="CB836" s="16" t="str">
        <f>IF(Wedstrijden!N833="x","L2","")</f>
        <v/>
      </c>
      <c r="CC836" s="16" t="str">
        <f>IF(Wedstrijden!O833="x","M1","")</f>
        <v/>
      </c>
      <c r="CD836" s="16" t="str">
        <f>IF(Wedstrijden!P833="x","M2","")</f>
        <v/>
      </c>
      <c r="CE836" s="16" t="str">
        <f>IF(Wedstrijden!Q833="x","Z1","")</f>
        <v/>
      </c>
      <c r="CF836" s="16" t="str">
        <f>IF(Wedstrijden!R833="x","Z2","")</f>
        <v/>
      </c>
      <c r="CG836" s="16" t="str">
        <f>IF(Wedstrijden!S833="x","ZZL","")</f>
        <v/>
      </c>
      <c r="CL836" s="16" t="str">
        <f>IF(COUNTA(Wedstrijden!AQ833:BA833)&lt;&gt;0,2,"")</f>
        <v/>
      </c>
      <c r="CM836" s="16" t="str">
        <f t="shared" si="80"/>
        <v/>
      </c>
      <c r="CN836" s="16" t="str">
        <f>IF(Wedstrijden!AQ833="x","AA","")</f>
        <v/>
      </c>
      <c r="CO836" s="16" t="str">
        <f>IF(Wedstrijden!AR833="x","A","")</f>
        <v/>
      </c>
      <c r="CP836" s="16" t="str">
        <f>IF(Wedstrijden!AS833="x","BB","")</f>
        <v/>
      </c>
      <c r="CQ836" s="16" t="str">
        <f>IF(Wedstrijden!AT833="x","B","")</f>
        <v/>
      </c>
      <c r="CR836" s="16" t="str">
        <f>IF(Wedstrijden!AU833="x","L","")</f>
        <v/>
      </c>
      <c r="CS836" s="16" t="str">
        <f>IF(Wedstrijden!AV833="x","M","")</f>
        <v/>
      </c>
      <c r="CT836" s="16" t="str">
        <f>IF(Wedstrijden!AW833="x","Z","")</f>
        <v/>
      </c>
      <c r="CU836" s="16" t="str">
        <f>IF(Wedstrijden!BA833="x","ZZ","")</f>
        <v/>
      </c>
      <c r="CV836" s="16" t="str">
        <f>IF(COUNTA(Wedstrijden!AH833:AO833)&lt;&gt;0,2,"")</f>
        <v/>
      </c>
      <c r="CW836" s="16" t="str">
        <f t="shared" si="81"/>
        <v/>
      </c>
      <c r="CX836" s="16" t="str">
        <f>IF(Wedstrijden!AH833="x","BB","")</f>
        <v/>
      </c>
      <c r="CY836" s="16" t="str">
        <f>IF(Wedstrijden!AI833="x","B","")</f>
        <v/>
      </c>
      <c r="CZ836" s="16" t="str">
        <f>IF(Wedstrijden!AJ833="x","L","")</f>
        <v/>
      </c>
      <c r="DA836" s="16" t="str">
        <f>IF(Wedstrijden!AK833="x","M","")</f>
        <v/>
      </c>
      <c r="DB836" s="16" t="str">
        <f>IF(Wedstrijden!AL833="x","Z","")</f>
        <v/>
      </c>
      <c r="DC836" s="16" t="str">
        <f>IF(Wedstrijden!AM833="x","ZZ","")</f>
        <v/>
      </c>
      <c r="DD836" s="16" t="str">
        <f>IF(Wedstrijden!AO833="x","1.40","")</f>
        <v/>
      </c>
      <c r="DE836" s="16" t="str">
        <f>IF(COUNTA(Wedstrijden!BC833:BE833)&lt;&gt;0,6,"")</f>
        <v/>
      </c>
      <c r="DF836" s="16" t="str">
        <f t="shared" si="82"/>
        <v/>
      </c>
      <c r="DG836" s="16" t="str">
        <f>IF(Wedstrijden!BC833="x","L","")</f>
        <v/>
      </c>
      <c r="DH836" s="16" t="str">
        <f>IF(Wedstrijden!BD833="x","M","")</f>
        <v/>
      </c>
      <c r="DI836" s="16" t="str">
        <f>IF(Wedstrijden!BE833="x","Z","")</f>
        <v/>
      </c>
      <c r="DJ836" s="16" t="str">
        <f>IF(Wedstrijden!BF833="x","Z","")</f>
        <v/>
      </c>
      <c r="DK836" s="16" t="str">
        <f>IF(COUNTA(Wedstrijden!BH833:BJ833)&lt;&gt;0,6,"")</f>
        <v/>
      </c>
      <c r="DL836" s="16" t="str">
        <f t="shared" si="83"/>
        <v/>
      </c>
      <c r="DM836" s="16" t="str">
        <f>IF(Wedstrijden!BH833="x","L","")</f>
        <v/>
      </c>
      <c r="DN836" s="16" t="str">
        <f>IF(Wedstrijden!BI833="x","M","")</f>
        <v/>
      </c>
      <c r="DO836" s="16" t="str">
        <f>IF(Wedstrijden!BJ833="x","Z","")</f>
        <v/>
      </c>
      <c r="DP836" s="16" t="str">
        <f>IF(Wedstrijden!BK833="x","Z","")</f>
        <v/>
      </c>
    </row>
    <row r="837" spans="1:120" ht="14.4" x14ac:dyDescent="0.3">
      <c r="A837" s="18">
        <f>Wedstrijden!A834</f>
        <v>0</v>
      </c>
      <c r="B837" s="16" t="str">
        <f>IFERROR(VLOOKUP(Wedstrijden!#REF!,#REF!,2,FALSE),"")</f>
        <v/>
      </c>
      <c r="C837" s="16">
        <f>Wedstrijden!E834</f>
        <v>0</v>
      </c>
      <c r="D837" s="16" t="str">
        <f>IFERROR(VLOOKUP(Wedstrijden!#REF!,#REF!,2,FALSE),"")</f>
        <v/>
      </c>
      <c r="E837" s="16" t="str">
        <f>IFERROR(VLOOKUP(Wedstrijden!#REF!,#REF!,5,FALSE),"")</f>
        <v/>
      </c>
      <c r="F837" s="16" t="e">
        <f>IF(Wedstrijden!#REF!&lt;&gt;"",Wedstrijden!#REF!,"")</f>
        <v>#REF!</v>
      </c>
      <c r="G837" s="16" t="e">
        <f>IF(Wedstrijden!#REF!="Indoor",1,0)</f>
        <v>#REF!</v>
      </c>
      <c r="H837" s="16" t="e">
        <f>Wedstrijden!#REF!</f>
        <v>#REF!</v>
      </c>
      <c r="I837" s="16" t="e">
        <f>IF(Wedstrijden!#REF!="Nee",0,IF(Wedstrijden!#REF!="Ja",1,""))</f>
        <v>#REF!</v>
      </c>
      <c r="J837" s="16" t="e">
        <f>IF(Wedstrijden!#REF!&lt;&gt;"",Wedstrijden!#REF!,"")</f>
        <v>#REF!</v>
      </c>
      <c r="BJ837" s="16" t="str">
        <f>IF(COUNTA(Wedstrijden!T834:AB834)&lt;&gt;0,1,"")</f>
        <v/>
      </c>
      <c r="BK837" s="16" t="str">
        <f t="shared" si="78"/>
        <v/>
      </c>
      <c r="BL837" s="16" t="e">
        <f>IF(Wedstrijden!#REF!="x","AA","")</f>
        <v>#REF!</v>
      </c>
      <c r="BM837" s="16" t="e">
        <f>IF(Wedstrijden!#REF!="x","A","")</f>
        <v>#REF!</v>
      </c>
      <c r="BN837" s="16" t="str">
        <f>IF(Wedstrijden!T834="x","B1","")</f>
        <v/>
      </c>
      <c r="BO837" s="16" t="e">
        <f>IF(Wedstrijden!#REF!="x","BB","")</f>
        <v>#REF!</v>
      </c>
      <c r="BP837" s="16" t="str">
        <f>IF(Wedstrijden!V834="x","B","")</f>
        <v/>
      </c>
      <c r="BQ837" s="16" t="str">
        <f>IF(Wedstrijden!W834="x","L1","")</f>
        <v/>
      </c>
      <c r="BR837" s="16" t="str">
        <f>IF(Wedstrijden!X834="x","L2","")</f>
        <v/>
      </c>
      <c r="BS837" s="16" t="str">
        <f>IF(Wedstrijden!Y834="x","M1","")</f>
        <v/>
      </c>
      <c r="BT837" s="16" t="str">
        <f>IF(Wedstrijden!Z834="x","M2","")</f>
        <v/>
      </c>
      <c r="BU837" s="16" t="str">
        <f>IF(Wedstrijden!AA834="x","Z1","")</f>
        <v/>
      </c>
      <c r="BV837" s="16" t="str">
        <f>IF(Wedstrijden!AB834="x","Z2","")</f>
        <v/>
      </c>
      <c r="BW837" s="16" t="str">
        <f>IF(COUNTA(Wedstrijden!K834:S834)&lt;&gt;0,1,"")</f>
        <v/>
      </c>
      <c r="BX837" s="16" t="str">
        <f t="shared" si="79"/>
        <v/>
      </c>
      <c r="BY837" s="16" t="str">
        <f>IF(Wedstrijden!K834="x","BB","")</f>
        <v/>
      </c>
      <c r="BZ837" s="16" t="str">
        <f>IF(Wedstrijden!L834="x","B","")</f>
        <v/>
      </c>
      <c r="CA837" s="16" t="str">
        <f>IF(Wedstrijden!M834="x","L1","")</f>
        <v/>
      </c>
      <c r="CB837" s="16" t="str">
        <f>IF(Wedstrijden!N834="x","L2","")</f>
        <v/>
      </c>
      <c r="CC837" s="16" t="str">
        <f>IF(Wedstrijden!O834="x","M1","")</f>
        <v/>
      </c>
      <c r="CD837" s="16" t="str">
        <f>IF(Wedstrijden!P834="x","M2","")</f>
        <v/>
      </c>
      <c r="CE837" s="16" t="str">
        <f>IF(Wedstrijden!Q834="x","Z1","")</f>
        <v/>
      </c>
      <c r="CF837" s="16" t="str">
        <f>IF(Wedstrijden!R834="x","Z2","")</f>
        <v/>
      </c>
      <c r="CG837" s="16" t="str">
        <f>IF(Wedstrijden!S834="x","ZZL","")</f>
        <v/>
      </c>
      <c r="CL837" s="16" t="str">
        <f>IF(COUNTA(Wedstrijden!AQ834:BA834)&lt;&gt;0,2,"")</f>
        <v/>
      </c>
      <c r="CM837" s="16" t="str">
        <f t="shared" si="80"/>
        <v/>
      </c>
      <c r="CN837" s="16" t="str">
        <f>IF(Wedstrijden!AQ834="x","AA","")</f>
        <v/>
      </c>
      <c r="CO837" s="16" t="str">
        <f>IF(Wedstrijden!AR834="x","A","")</f>
        <v/>
      </c>
      <c r="CP837" s="16" t="str">
        <f>IF(Wedstrijden!AS834="x","BB","")</f>
        <v/>
      </c>
      <c r="CQ837" s="16" t="str">
        <f>IF(Wedstrijden!AT834="x","B","")</f>
        <v/>
      </c>
      <c r="CR837" s="16" t="str">
        <f>IF(Wedstrijden!AU834="x","L","")</f>
        <v/>
      </c>
      <c r="CS837" s="16" t="str">
        <f>IF(Wedstrijden!AV834="x","M","")</f>
        <v/>
      </c>
      <c r="CT837" s="16" t="str">
        <f>IF(Wedstrijden!AW834="x","Z","")</f>
        <v/>
      </c>
      <c r="CU837" s="16" t="str">
        <f>IF(Wedstrijden!BA834="x","ZZ","")</f>
        <v/>
      </c>
      <c r="CV837" s="16" t="str">
        <f>IF(COUNTA(Wedstrijden!AH834:AO834)&lt;&gt;0,2,"")</f>
        <v/>
      </c>
      <c r="CW837" s="16" t="str">
        <f t="shared" si="81"/>
        <v/>
      </c>
      <c r="CX837" s="16" t="str">
        <f>IF(Wedstrijden!AH834="x","BB","")</f>
        <v/>
      </c>
      <c r="CY837" s="16" t="str">
        <f>IF(Wedstrijden!AI834="x","B","")</f>
        <v/>
      </c>
      <c r="CZ837" s="16" t="str">
        <f>IF(Wedstrijden!AJ834="x","L","")</f>
        <v/>
      </c>
      <c r="DA837" s="16" t="str">
        <f>IF(Wedstrijden!AK834="x","M","")</f>
        <v/>
      </c>
      <c r="DB837" s="16" t="str">
        <f>IF(Wedstrijden!AL834="x","Z","")</f>
        <v/>
      </c>
      <c r="DC837" s="16" t="str">
        <f>IF(Wedstrijden!AM834="x","ZZ","")</f>
        <v/>
      </c>
      <c r="DD837" s="16" t="str">
        <f>IF(Wedstrijden!AO834="x","1.40","")</f>
        <v/>
      </c>
      <c r="DE837" s="16" t="str">
        <f>IF(COUNTA(Wedstrijden!BC834:BE834)&lt;&gt;0,6,"")</f>
        <v/>
      </c>
      <c r="DF837" s="16" t="str">
        <f t="shared" si="82"/>
        <v/>
      </c>
      <c r="DG837" s="16" t="str">
        <f>IF(Wedstrijden!BC834="x","L","")</f>
        <v/>
      </c>
      <c r="DH837" s="16" t="str">
        <f>IF(Wedstrijden!BD834="x","M","")</f>
        <v/>
      </c>
      <c r="DI837" s="16" t="str">
        <f>IF(Wedstrijden!BE834="x","Z","")</f>
        <v/>
      </c>
      <c r="DJ837" s="16" t="str">
        <f>IF(Wedstrijden!BF834="x","Z","")</f>
        <v/>
      </c>
      <c r="DK837" s="16" t="str">
        <f>IF(COUNTA(Wedstrijden!BH834:BJ834)&lt;&gt;0,6,"")</f>
        <v/>
      </c>
      <c r="DL837" s="16" t="str">
        <f t="shared" si="83"/>
        <v/>
      </c>
      <c r="DM837" s="16" t="str">
        <f>IF(Wedstrijden!BH834="x","L","")</f>
        <v/>
      </c>
      <c r="DN837" s="16" t="str">
        <f>IF(Wedstrijden!BI834="x","M","")</f>
        <v/>
      </c>
      <c r="DO837" s="16" t="str">
        <f>IF(Wedstrijden!BJ834="x","Z","")</f>
        <v/>
      </c>
      <c r="DP837" s="16" t="str">
        <f>IF(Wedstrijden!BK834="x","Z","")</f>
        <v/>
      </c>
    </row>
    <row r="838" spans="1:120" ht="14.4" x14ac:dyDescent="0.3">
      <c r="A838" s="18">
        <f>Wedstrijden!A835</f>
        <v>0</v>
      </c>
      <c r="B838" s="16" t="str">
        <f>IFERROR(VLOOKUP(Wedstrijden!#REF!,#REF!,2,FALSE),"")</f>
        <v/>
      </c>
      <c r="C838" s="16">
        <f>Wedstrijden!E835</f>
        <v>0</v>
      </c>
      <c r="D838" s="16" t="str">
        <f>IFERROR(VLOOKUP(Wedstrijden!#REF!,#REF!,2,FALSE),"")</f>
        <v/>
      </c>
      <c r="E838" s="16" t="str">
        <f>IFERROR(VLOOKUP(Wedstrijden!#REF!,#REF!,5,FALSE),"")</f>
        <v/>
      </c>
      <c r="F838" s="16" t="e">
        <f>IF(Wedstrijden!#REF!&lt;&gt;"",Wedstrijden!#REF!,"")</f>
        <v>#REF!</v>
      </c>
      <c r="G838" s="16" t="e">
        <f>IF(Wedstrijden!#REF!="Indoor",1,0)</f>
        <v>#REF!</v>
      </c>
      <c r="H838" s="16" t="e">
        <f>Wedstrijden!#REF!</f>
        <v>#REF!</v>
      </c>
      <c r="I838" s="16" t="e">
        <f>IF(Wedstrijden!#REF!="Nee",0,IF(Wedstrijden!#REF!="Ja",1,""))</f>
        <v>#REF!</v>
      </c>
      <c r="J838" s="16" t="e">
        <f>IF(Wedstrijden!#REF!&lt;&gt;"",Wedstrijden!#REF!,"")</f>
        <v>#REF!</v>
      </c>
      <c r="BJ838" s="16" t="str">
        <f>IF(COUNTA(Wedstrijden!T835:AB835)&lt;&gt;0,1,"")</f>
        <v/>
      </c>
      <c r="BK838" s="16" t="str">
        <f t="shared" si="78"/>
        <v/>
      </c>
      <c r="BL838" s="16" t="e">
        <f>IF(Wedstrijden!#REF!="x","AA","")</f>
        <v>#REF!</v>
      </c>
      <c r="BM838" s="16" t="e">
        <f>IF(Wedstrijden!#REF!="x","A","")</f>
        <v>#REF!</v>
      </c>
      <c r="BN838" s="16" t="str">
        <f>IF(Wedstrijden!T835="x","B1","")</f>
        <v/>
      </c>
      <c r="BO838" s="16" t="e">
        <f>IF(Wedstrijden!#REF!="x","BB","")</f>
        <v>#REF!</v>
      </c>
      <c r="BP838" s="16" t="str">
        <f>IF(Wedstrijden!V835="x","B","")</f>
        <v/>
      </c>
      <c r="BQ838" s="16" t="str">
        <f>IF(Wedstrijden!W835="x","L1","")</f>
        <v/>
      </c>
      <c r="BR838" s="16" t="str">
        <f>IF(Wedstrijden!X835="x","L2","")</f>
        <v/>
      </c>
      <c r="BS838" s="16" t="str">
        <f>IF(Wedstrijden!Y835="x","M1","")</f>
        <v/>
      </c>
      <c r="BT838" s="16" t="str">
        <f>IF(Wedstrijden!Z835="x","M2","")</f>
        <v/>
      </c>
      <c r="BU838" s="16" t="str">
        <f>IF(Wedstrijden!AA835="x","Z1","")</f>
        <v/>
      </c>
      <c r="BV838" s="16" t="str">
        <f>IF(Wedstrijden!AB835="x","Z2","")</f>
        <v/>
      </c>
      <c r="BW838" s="16" t="str">
        <f>IF(COUNTA(Wedstrijden!K835:S835)&lt;&gt;0,1,"")</f>
        <v/>
      </c>
      <c r="BX838" s="16" t="str">
        <f t="shared" si="79"/>
        <v/>
      </c>
      <c r="BY838" s="16" t="str">
        <f>IF(Wedstrijden!K835="x","BB","")</f>
        <v/>
      </c>
      <c r="BZ838" s="16" t="str">
        <f>IF(Wedstrijden!L835="x","B","")</f>
        <v/>
      </c>
      <c r="CA838" s="16" t="str">
        <f>IF(Wedstrijden!M835="x","L1","")</f>
        <v/>
      </c>
      <c r="CB838" s="16" t="str">
        <f>IF(Wedstrijden!N835="x","L2","")</f>
        <v/>
      </c>
      <c r="CC838" s="16" t="str">
        <f>IF(Wedstrijden!O835="x","M1","")</f>
        <v/>
      </c>
      <c r="CD838" s="16" t="str">
        <f>IF(Wedstrijden!P835="x","M2","")</f>
        <v/>
      </c>
      <c r="CE838" s="16" t="str">
        <f>IF(Wedstrijden!Q835="x","Z1","")</f>
        <v/>
      </c>
      <c r="CF838" s="16" t="str">
        <f>IF(Wedstrijden!R835="x","Z2","")</f>
        <v/>
      </c>
      <c r="CG838" s="16" t="str">
        <f>IF(Wedstrijden!S835="x","ZZL","")</f>
        <v/>
      </c>
      <c r="CL838" s="16" t="str">
        <f>IF(COUNTA(Wedstrijden!AQ835:BA835)&lt;&gt;0,2,"")</f>
        <v/>
      </c>
      <c r="CM838" s="16" t="str">
        <f t="shared" si="80"/>
        <v/>
      </c>
      <c r="CN838" s="16" t="str">
        <f>IF(Wedstrijden!AQ835="x","AA","")</f>
        <v/>
      </c>
      <c r="CO838" s="16" t="str">
        <f>IF(Wedstrijden!AR835="x","A","")</f>
        <v/>
      </c>
      <c r="CP838" s="16" t="str">
        <f>IF(Wedstrijden!AS835="x","BB","")</f>
        <v/>
      </c>
      <c r="CQ838" s="16" t="str">
        <f>IF(Wedstrijden!AT835="x","B","")</f>
        <v/>
      </c>
      <c r="CR838" s="16" t="str">
        <f>IF(Wedstrijden!AU835="x","L","")</f>
        <v/>
      </c>
      <c r="CS838" s="16" t="str">
        <f>IF(Wedstrijden!AV835="x","M","")</f>
        <v/>
      </c>
      <c r="CT838" s="16" t="str">
        <f>IF(Wedstrijden!AW835="x","Z","")</f>
        <v/>
      </c>
      <c r="CU838" s="16" t="str">
        <f>IF(Wedstrijden!BA835="x","ZZ","")</f>
        <v/>
      </c>
      <c r="CV838" s="16" t="str">
        <f>IF(COUNTA(Wedstrijden!AH835:AO835)&lt;&gt;0,2,"")</f>
        <v/>
      </c>
      <c r="CW838" s="16" t="str">
        <f t="shared" si="81"/>
        <v/>
      </c>
      <c r="CX838" s="16" t="str">
        <f>IF(Wedstrijden!AH835="x","BB","")</f>
        <v/>
      </c>
      <c r="CY838" s="16" t="str">
        <f>IF(Wedstrijden!AI835="x","B","")</f>
        <v/>
      </c>
      <c r="CZ838" s="16" t="str">
        <f>IF(Wedstrijden!AJ835="x","L","")</f>
        <v/>
      </c>
      <c r="DA838" s="16" t="str">
        <f>IF(Wedstrijden!AK835="x","M","")</f>
        <v/>
      </c>
      <c r="DB838" s="16" t="str">
        <f>IF(Wedstrijden!AL835="x","Z","")</f>
        <v/>
      </c>
      <c r="DC838" s="16" t="str">
        <f>IF(Wedstrijden!AM835="x","ZZ","")</f>
        <v/>
      </c>
      <c r="DD838" s="16" t="str">
        <f>IF(Wedstrijden!AO835="x","1.40","")</f>
        <v/>
      </c>
      <c r="DE838" s="16" t="str">
        <f>IF(COUNTA(Wedstrijden!BC835:BE835)&lt;&gt;0,6,"")</f>
        <v/>
      </c>
      <c r="DF838" s="16" t="str">
        <f t="shared" si="82"/>
        <v/>
      </c>
      <c r="DG838" s="16" t="str">
        <f>IF(Wedstrijden!BC835="x","L","")</f>
        <v/>
      </c>
      <c r="DH838" s="16" t="str">
        <f>IF(Wedstrijden!BD835="x","M","")</f>
        <v/>
      </c>
      <c r="DI838" s="16" t="str">
        <f>IF(Wedstrijden!BE835="x","Z","")</f>
        <v/>
      </c>
      <c r="DJ838" s="16" t="str">
        <f>IF(Wedstrijden!BF835="x","Z","")</f>
        <v/>
      </c>
      <c r="DK838" s="16" t="str">
        <f>IF(COUNTA(Wedstrijden!BH835:BJ835)&lt;&gt;0,6,"")</f>
        <v/>
      </c>
      <c r="DL838" s="16" t="str">
        <f t="shared" si="83"/>
        <v/>
      </c>
      <c r="DM838" s="16" t="str">
        <f>IF(Wedstrijden!BH835="x","L","")</f>
        <v/>
      </c>
      <c r="DN838" s="16" t="str">
        <f>IF(Wedstrijden!BI835="x","M","")</f>
        <v/>
      </c>
      <c r="DO838" s="16" t="str">
        <f>IF(Wedstrijden!BJ835="x","Z","")</f>
        <v/>
      </c>
      <c r="DP838" s="16" t="str">
        <f>IF(Wedstrijden!BK835="x","Z","")</f>
        <v/>
      </c>
    </row>
    <row r="839" spans="1:120" ht="14.4" x14ac:dyDescent="0.3">
      <c r="A839" s="18">
        <f>Wedstrijden!A836</f>
        <v>0</v>
      </c>
      <c r="B839" s="16" t="str">
        <f>IFERROR(VLOOKUP(Wedstrijden!#REF!,#REF!,2,FALSE),"")</f>
        <v/>
      </c>
      <c r="C839" s="16">
        <f>Wedstrijden!E836</f>
        <v>0</v>
      </c>
      <c r="D839" s="16" t="str">
        <f>IFERROR(VLOOKUP(Wedstrijden!#REF!,#REF!,2,FALSE),"")</f>
        <v/>
      </c>
      <c r="E839" s="16" t="str">
        <f>IFERROR(VLOOKUP(Wedstrijden!#REF!,#REF!,5,FALSE),"")</f>
        <v/>
      </c>
      <c r="F839" s="16" t="e">
        <f>IF(Wedstrijden!#REF!&lt;&gt;"",Wedstrijden!#REF!,"")</f>
        <v>#REF!</v>
      </c>
      <c r="G839" s="16" t="e">
        <f>IF(Wedstrijden!#REF!="Indoor",1,0)</f>
        <v>#REF!</v>
      </c>
      <c r="H839" s="16" t="e">
        <f>Wedstrijden!#REF!</f>
        <v>#REF!</v>
      </c>
      <c r="I839" s="16" t="e">
        <f>IF(Wedstrijden!#REF!="Nee",0,IF(Wedstrijden!#REF!="Ja",1,""))</f>
        <v>#REF!</v>
      </c>
      <c r="J839" s="16" t="e">
        <f>IF(Wedstrijden!#REF!&lt;&gt;"",Wedstrijden!#REF!,"")</f>
        <v>#REF!</v>
      </c>
      <c r="BJ839" s="16" t="str">
        <f>IF(COUNTA(Wedstrijden!T836:AB836)&lt;&gt;0,1,"")</f>
        <v/>
      </c>
      <c r="BK839" s="16" t="str">
        <f t="shared" si="78"/>
        <v/>
      </c>
      <c r="BL839" s="16" t="e">
        <f>IF(Wedstrijden!#REF!="x","AA","")</f>
        <v>#REF!</v>
      </c>
      <c r="BM839" s="16" t="e">
        <f>IF(Wedstrijden!#REF!="x","A","")</f>
        <v>#REF!</v>
      </c>
      <c r="BN839" s="16" t="str">
        <f>IF(Wedstrijden!T836="x","B1","")</f>
        <v/>
      </c>
      <c r="BO839" s="16" t="e">
        <f>IF(Wedstrijden!#REF!="x","BB","")</f>
        <v>#REF!</v>
      </c>
      <c r="BP839" s="16" t="str">
        <f>IF(Wedstrijden!V836="x","B","")</f>
        <v/>
      </c>
      <c r="BQ839" s="16" t="str">
        <f>IF(Wedstrijden!W836="x","L1","")</f>
        <v/>
      </c>
      <c r="BR839" s="16" t="str">
        <f>IF(Wedstrijden!X836="x","L2","")</f>
        <v/>
      </c>
      <c r="BS839" s="16" t="str">
        <f>IF(Wedstrijden!Y836="x","M1","")</f>
        <v/>
      </c>
      <c r="BT839" s="16" t="str">
        <f>IF(Wedstrijden!Z836="x","M2","")</f>
        <v/>
      </c>
      <c r="BU839" s="16" t="str">
        <f>IF(Wedstrijden!AA836="x","Z1","")</f>
        <v/>
      </c>
      <c r="BV839" s="16" t="str">
        <f>IF(Wedstrijden!AB836="x","Z2","")</f>
        <v/>
      </c>
      <c r="BW839" s="16" t="str">
        <f>IF(COUNTA(Wedstrijden!K836:S836)&lt;&gt;0,1,"")</f>
        <v/>
      </c>
      <c r="BX839" s="16" t="str">
        <f t="shared" si="79"/>
        <v/>
      </c>
      <c r="BY839" s="16" t="str">
        <f>IF(Wedstrijden!K836="x","BB","")</f>
        <v/>
      </c>
      <c r="BZ839" s="16" t="str">
        <f>IF(Wedstrijden!L836="x","B","")</f>
        <v/>
      </c>
      <c r="CA839" s="16" t="str">
        <f>IF(Wedstrijden!M836="x","L1","")</f>
        <v/>
      </c>
      <c r="CB839" s="16" t="str">
        <f>IF(Wedstrijden!N836="x","L2","")</f>
        <v/>
      </c>
      <c r="CC839" s="16" t="str">
        <f>IF(Wedstrijden!O836="x","M1","")</f>
        <v/>
      </c>
      <c r="CD839" s="16" t="str">
        <f>IF(Wedstrijden!P836="x","M2","")</f>
        <v/>
      </c>
      <c r="CE839" s="16" t="str">
        <f>IF(Wedstrijden!Q836="x","Z1","")</f>
        <v/>
      </c>
      <c r="CF839" s="16" t="str">
        <f>IF(Wedstrijden!R836="x","Z2","")</f>
        <v/>
      </c>
      <c r="CG839" s="16" t="str">
        <f>IF(Wedstrijden!S836="x","ZZL","")</f>
        <v/>
      </c>
      <c r="CL839" s="16" t="str">
        <f>IF(COUNTA(Wedstrijden!AQ836:BA836)&lt;&gt;0,2,"")</f>
        <v/>
      </c>
      <c r="CM839" s="16" t="str">
        <f t="shared" si="80"/>
        <v/>
      </c>
      <c r="CN839" s="16" t="str">
        <f>IF(Wedstrijden!AQ836="x","AA","")</f>
        <v/>
      </c>
      <c r="CO839" s="16" t="str">
        <f>IF(Wedstrijden!AR836="x","A","")</f>
        <v/>
      </c>
      <c r="CP839" s="16" t="str">
        <f>IF(Wedstrijden!AS836="x","BB","")</f>
        <v/>
      </c>
      <c r="CQ839" s="16" t="str">
        <f>IF(Wedstrijden!AT836="x","B","")</f>
        <v/>
      </c>
      <c r="CR839" s="16" t="str">
        <f>IF(Wedstrijden!AU836="x","L","")</f>
        <v/>
      </c>
      <c r="CS839" s="16" t="str">
        <f>IF(Wedstrijden!AV836="x","M","")</f>
        <v/>
      </c>
      <c r="CT839" s="16" t="str">
        <f>IF(Wedstrijden!AW836="x","Z","")</f>
        <v/>
      </c>
      <c r="CU839" s="16" t="str">
        <f>IF(Wedstrijden!BA836="x","ZZ","")</f>
        <v/>
      </c>
      <c r="CV839" s="16" t="str">
        <f>IF(COUNTA(Wedstrijden!AH836:AO836)&lt;&gt;0,2,"")</f>
        <v/>
      </c>
      <c r="CW839" s="16" t="str">
        <f t="shared" si="81"/>
        <v/>
      </c>
      <c r="CX839" s="16" t="str">
        <f>IF(Wedstrijden!AH836="x","BB","")</f>
        <v/>
      </c>
      <c r="CY839" s="16" t="str">
        <f>IF(Wedstrijden!AI836="x","B","")</f>
        <v/>
      </c>
      <c r="CZ839" s="16" t="str">
        <f>IF(Wedstrijden!AJ836="x","L","")</f>
        <v/>
      </c>
      <c r="DA839" s="16" t="str">
        <f>IF(Wedstrijden!AK836="x","M","")</f>
        <v/>
      </c>
      <c r="DB839" s="16" t="str">
        <f>IF(Wedstrijden!AL836="x","Z","")</f>
        <v/>
      </c>
      <c r="DC839" s="16" t="str">
        <f>IF(Wedstrijden!AM836="x","ZZ","")</f>
        <v/>
      </c>
      <c r="DD839" s="16" t="str">
        <f>IF(Wedstrijden!AO836="x","1.40","")</f>
        <v/>
      </c>
      <c r="DE839" s="16" t="str">
        <f>IF(COUNTA(Wedstrijden!BC836:BE836)&lt;&gt;0,6,"")</f>
        <v/>
      </c>
      <c r="DF839" s="16" t="str">
        <f t="shared" si="82"/>
        <v/>
      </c>
      <c r="DG839" s="16" t="str">
        <f>IF(Wedstrijden!BC836="x","L","")</f>
        <v/>
      </c>
      <c r="DH839" s="16" t="str">
        <f>IF(Wedstrijden!BD836="x","M","")</f>
        <v/>
      </c>
      <c r="DI839" s="16" t="str">
        <f>IF(Wedstrijden!BE836="x","Z","")</f>
        <v/>
      </c>
      <c r="DJ839" s="16" t="str">
        <f>IF(Wedstrijden!BF836="x","Z","")</f>
        <v/>
      </c>
      <c r="DK839" s="16" t="str">
        <f>IF(COUNTA(Wedstrijden!BH836:BJ836)&lt;&gt;0,6,"")</f>
        <v/>
      </c>
      <c r="DL839" s="16" t="str">
        <f t="shared" si="83"/>
        <v/>
      </c>
      <c r="DM839" s="16" t="str">
        <f>IF(Wedstrijden!BH836="x","L","")</f>
        <v/>
      </c>
      <c r="DN839" s="16" t="str">
        <f>IF(Wedstrijden!BI836="x","M","")</f>
        <v/>
      </c>
      <c r="DO839" s="16" t="str">
        <f>IF(Wedstrijden!BJ836="x","Z","")</f>
        <v/>
      </c>
      <c r="DP839" s="16" t="str">
        <f>IF(Wedstrijden!BK836="x","Z","")</f>
        <v/>
      </c>
    </row>
    <row r="840" spans="1:120" ht="14.4" x14ac:dyDescent="0.3">
      <c r="A840" s="18">
        <f>Wedstrijden!A837</f>
        <v>0</v>
      </c>
      <c r="B840" s="16" t="str">
        <f>IFERROR(VLOOKUP(Wedstrijden!#REF!,#REF!,2,FALSE),"")</f>
        <v/>
      </c>
      <c r="C840" s="16">
        <f>Wedstrijden!E837</f>
        <v>0</v>
      </c>
      <c r="D840" s="16" t="str">
        <f>IFERROR(VLOOKUP(Wedstrijden!#REF!,#REF!,2,FALSE),"")</f>
        <v/>
      </c>
      <c r="E840" s="16" t="str">
        <f>IFERROR(VLOOKUP(Wedstrijden!#REF!,#REF!,5,FALSE),"")</f>
        <v/>
      </c>
      <c r="F840" s="16" t="e">
        <f>IF(Wedstrijden!#REF!&lt;&gt;"",Wedstrijden!#REF!,"")</f>
        <v>#REF!</v>
      </c>
      <c r="G840" s="16" t="e">
        <f>IF(Wedstrijden!#REF!="Indoor",1,0)</f>
        <v>#REF!</v>
      </c>
      <c r="H840" s="16" t="e">
        <f>Wedstrijden!#REF!</f>
        <v>#REF!</v>
      </c>
      <c r="I840" s="16" t="e">
        <f>IF(Wedstrijden!#REF!="Nee",0,IF(Wedstrijden!#REF!="Ja",1,""))</f>
        <v>#REF!</v>
      </c>
      <c r="J840" s="16" t="e">
        <f>IF(Wedstrijden!#REF!&lt;&gt;"",Wedstrijden!#REF!,"")</f>
        <v>#REF!</v>
      </c>
      <c r="BJ840" s="16" t="str">
        <f>IF(COUNTA(Wedstrijden!T837:AB837)&lt;&gt;0,1,"")</f>
        <v/>
      </c>
      <c r="BK840" s="16" t="str">
        <f t="shared" si="78"/>
        <v/>
      </c>
      <c r="BL840" s="16" t="e">
        <f>IF(Wedstrijden!#REF!="x","AA","")</f>
        <v>#REF!</v>
      </c>
      <c r="BM840" s="16" t="e">
        <f>IF(Wedstrijden!#REF!="x","A","")</f>
        <v>#REF!</v>
      </c>
      <c r="BN840" s="16" t="str">
        <f>IF(Wedstrijden!T837="x","B1","")</f>
        <v/>
      </c>
      <c r="BO840" s="16" t="e">
        <f>IF(Wedstrijden!#REF!="x","BB","")</f>
        <v>#REF!</v>
      </c>
      <c r="BP840" s="16" t="str">
        <f>IF(Wedstrijden!V837="x","B","")</f>
        <v/>
      </c>
      <c r="BQ840" s="16" t="str">
        <f>IF(Wedstrijden!W837="x","L1","")</f>
        <v/>
      </c>
      <c r="BR840" s="16" t="str">
        <f>IF(Wedstrijden!X837="x","L2","")</f>
        <v/>
      </c>
      <c r="BS840" s="16" t="str">
        <f>IF(Wedstrijden!Y837="x","M1","")</f>
        <v/>
      </c>
      <c r="BT840" s="16" t="str">
        <f>IF(Wedstrijden!Z837="x","M2","")</f>
        <v/>
      </c>
      <c r="BU840" s="16" t="str">
        <f>IF(Wedstrijden!AA837="x","Z1","")</f>
        <v/>
      </c>
      <c r="BV840" s="16" t="str">
        <f>IF(Wedstrijden!AB837="x","Z2","")</f>
        <v/>
      </c>
      <c r="BW840" s="16" t="str">
        <f>IF(COUNTA(Wedstrijden!K837:S837)&lt;&gt;0,1,"")</f>
        <v/>
      </c>
      <c r="BX840" s="16" t="str">
        <f t="shared" si="79"/>
        <v/>
      </c>
      <c r="BY840" s="16" t="str">
        <f>IF(Wedstrijden!K837="x","BB","")</f>
        <v/>
      </c>
      <c r="BZ840" s="16" t="str">
        <f>IF(Wedstrijden!L837="x","B","")</f>
        <v/>
      </c>
      <c r="CA840" s="16" t="str">
        <f>IF(Wedstrijden!M837="x","L1","")</f>
        <v/>
      </c>
      <c r="CB840" s="16" t="str">
        <f>IF(Wedstrijden!N837="x","L2","")</f>
        <v/>
      </c>
      <c r="CC840" s="16" t="str">
        <f>IF(Wedstrijden!O837="x","M1","")</f>
        <v/>
      </c>
      <c r="CD840" s="16" t="str">
        <f>IF(Wedstrijden!P837="x","M2","")</f>
        <v/>
      </c>
      <c r="CE840" s="16" t="str">
        <f>IF(Wedstrijden!Q837="x","Z1","")</f>
        <v/>
      </c>
      <c r="CF840" s="16" t="str">
        <f>IF(Wedstrijden!R837="x","Z2","")</f>
        <v/>
      </c>
      <c r="CG840" s="16" t="str">
        <f>IF(Wedstrijden!S837="x","ZZL","")</f>
        <v/>
      </c>
      <c r="CL840" s="16" t="str">
        <f>IF(COUNTA(Wedstrijden!AQ837:BA837)&lt;&gt;0,2,"")</f>
        <v/>
      </c>
      <c r="CM840" s="16" t="str">
        <f t="shared" si="80"/>
        <v/>
      </c>
      <c r="CN840" s="16" t="str">
        <f>IF(Wedstrijden!AQ837="x","AA","")</f>
        <v/>
      </c>
      <c r="CO840" s="16" t="str">
        <f>IF(Wedstrijden!AR837="x","A","")</f>
        <v/>
      </c>
      <c r="CP840" s="16" t="str">
        <f>IF(Wedstrijden!AS837="x","BB","")</f>
        <v/>
      </c>
      <c r="CQ840" s="16" t="str">
        <f>IF(Wedstrijden!AT837="x","B","")</f>
        <v/>
      </c>
      <c r="CR840" s="16" t="str">
        <f>IF(Wedstrijden!AU837="x","L","")</f>
        <v/>
      </c>
      <c r="CS840" s="16" t="str">
        <f>IF(Wedstrijden!AV837="x","M","")</f>
        <v/>
      </c>
      <c r="CT840" s="16" t="str">
        <f>IF(Wedstrijden!AW837="x","Z","")</f>
        <v/>
      </c>
      <c r="CU840" s="16" t="str">
        <f>IF(Wedstrijden!BA837="x","ZZ","")</f>
        <v/>
      </c>
      <c r="CV840" s="16" t="str">
        <f>IF(COUNTA(Wedstrijden!AH837:AO837)&lt;&gt;0,2,"")</f>
        <v/>
      </c>
      <c r="CW840" s="16" t="str">
        <f t="shared" si="81"/>
        <v/>
      </c>
      <c r="CX840" s="16" t="str">
        <f>IF(Wedstrijden!AH837="x","BB","")</f>
        <v/>
      </c>
      <c r="CY840" s="16" t="str">
        <f>IF(Wedstrijden!AI837="x","B","")</f>
        <v/>
      </c>
      <c r="CZ840" s="16" t="str">
        <f>IF(Wedstrijden!AJ837="x","L","")</f>
        <v/>
      </c>
      <c r="DA840" s="16" t="str">
        <f>IF(Wedstrijden!AK837="x","M","")</f>
        <v/>
      </c>
      <c r="DB840" s="16" t="str">
        <f>IF(Wedstrijden!AL837="x","Z","")</f>
        <v/>
      </c>
      <c r="DC840" s="16" t="str">
        <f>IF(Wedstrijden!AM837="x","ZZ","")</f>
        <v/>
      </c>
      <c r="DD840" s="16" t="str">
        <f>IF(Wedstrijden!AO837="x","1.40","")</f>
        <v/>
      </c>
      <c r="DE840" s="16" t="str">
        <f>IF(COUNTA(Wedstrijden!BC837:BE837)&lt;&gt;0,6,"")</f>
        <v/>
      </c>
      <c r="DF840" s="16" t="str">
        <f t="shared" si="82"/>
        <v/>
      </c>
      <c r="DG840" s="16" t="str">
        <f>IF(Wedstrijden!BC837="x","L","")</f>
        <v/>
      </c>
      <c r="DH840" s="16" t="str">
        <f>IF(Wedstrijden!BD837="x","M","")</f>
        <v/>
      </c>
      <c r="DI840" s="16" t="str">
        <f>IF(Wedstrijden!BE837="x","Z","")</f>
        <v/>
      </c>
      <c r="DJ840" s="16" t="str">
        <f>IF(Wedstrijden!BF837="x","Z","")</f>
        <v/>
      </c>
      <c r="DK840" s="16" t="str">
        <f>IF(COUNTA(Wedstrijden!BH837:BJ837)&lt;&gt;0,6,"")</f>
        <v/>
      </c>
      <c r="DL840" s="16" t="str">
        <f t="shared" si="83"/>
        <v/>
      </c>
      <c r="DM840" s="16" t="str">
        <f>IF(Wedstrijden!BH837="x","L","")</f>
        <v/>
      </c>
      <c r="DN840" s="16" t="str">
        <f>IF(Wedstrijden!BI837="x","M","")</f>
        <v/>
      </c>
      <c r="DO840" s="16" t="str">
        <f>IF(Wedstrijden!BJ837="x","Z","")</f>
        <v/>
      </c>
      <c r="DP840" s="16" t="str">
        <f>IF(Wedstrijden!BK837="x","Z","")</f>
        <v/>
      </c>
    </row>
    <row r="841" spans="1:120" ht="14.4" x14ac:dyDescent="0.3">
      <c r="A841" s="18">
        <f>Wedstrijden!A838</f>
        <v>0</v>
      </c>
      <c r="B841" s="16" t="str">
        <f>IFERROR(VLOOKUP(Wedstrijden!#REF!,#REF!,2,FALSE),"")</f>
        <v/>
      </c>
      <c r="C841" s="16">
        <f>Wedstrijden!E838</f>
        <v>0</v>
      </c>
      <c r="D841" s="16" t="str">
        <f>IFERROR(VLOOKUP(Wedstrijden!#REF!,#REF!,2,FALSE),"")</f>
        <v/>
      </c>
      <c r="E841" s="16" t="str">
        <f>IFERROR(VLOOKUP(Wedstrijden!#REF!,#REF!,5,FALSE),"")</f>
        <v/>
      </c>
      <c r="F841" s="16" t="e">
        <f>IF(Wedstrijden!#REF!&lt;&gt;"",Wedstrijden!#REF!,"")</f>
        <v>#REF!</v>
      </c>
      <c r="G841" s="16" t="e">
        <f>IF(Wedstrijden!#REF!="Indoor",1,0)</f>
        <v>#REF!</v>
      </c>
      <c r="H841" s="16" t="e">
        <f>Wedstrijden!#REF!</f>
        <v>#REF!</v>
      </c>
      <c r="I841" s="16" t="e">
        <f>IF(Wedstrijden!#REF!="Nee",0,IF(Wedstrijden!#REF!="Ja",1,""))</f>
        <v>#REF!</v>
      </c>
      <c r="J841" s="16" t="e">
        <f>IF(Wedstrijden!#REF!&lt;&gt;"",Wedstrijden!#REF!,"")</f>
        <v>#REF!</v>
      </c>
      <c r="BJ841" s="16" t="str">
        <f>IF(COUNTA(Wedstrijden!T838:AB838)&lt;&gt;0,1,"")</f>
        <v/>
      </c>
      <c r="BK841" s="16" t="str">
        <f t="shared" si="78"/>
        <v/>
      </c>
      <c r="BL841" s="16" t="e">
        <f>IF(Wedstrijden!#REF!="x","AA","")</f>
        <v>#REF!</v>
      </c>
      <c r="BM841" s="16" t="e">
        <f>IF(Wedstrijden!#REF!="x","A","")</f>
        <v>#REF!</v>
      </c>
      <c r="BN841" s="16" t="str">
        <f>IF(Wedstrijden!T838="x","B1","")</f>
        <v/>
      </c>
      <c r="BO841" s="16" t="e">
        <f>IF(Wedstrijden!#REF!="x","BB","")</f>
        <v>#REF!</v>
      </c>
      <c r="BP841" s="16" t="str">
        <f>IF(Wedstrijden!V838="x","B","")</f>
        <v/>
      </c>
      <c r="BQ841" s="16" t="str">
        <f>IF(Wedstrijden!W838="x","L1","")</f>
        <v/>
      </c>
      <c r="BR841" s="16" t="str">
        <f>IF(Wedstrijden!X838="x","L2","")</f>
        <v/>
      </c>
      <c r="BS841" s="16" t="str">
        <f>IF(Wedstrijden!Y838="x","M1","")</f>
        <v/>
      </c>
      <c r="BT841" s="16" t="str">
        <f>IF(Wedstrijden!Z838="x","M2","")</f>
        <v/>
      </c>
      <c r="BU841" s="16" t="str">
        <f>IF(Wedstrijden!AA838="x","Z1","")</f>
        <v/>
      </c>
      <c r="BV841" s="16" t="str">
        <f>IF(Wedstrijden!AB838="x","Z2","")</f>
        <v/>
      </c>
      <c r="BW841" s="16" t="str">
        <f>IF(COUNTA(Wedstrijden!K838:S838)&lt;&gt;0,1,"")</f>
        <v/>
      </c>
      <c r="BX841" s="16" t="str">
        <f t="shared" si="79"/>
        <v/>
      </c>
      <c r="BY841" s="16" t="str">
        <f>IF(Wedstrijden!K838="x","BB","")</f>
        <v/>
      </c>
      <c r="BZ841" s="16" t="str">
        <f>IF(Wedstrijden!L838="x","B","")</f>
        <v/>
      </c>
      <c r="CA841" s="16" t="str">
        <f>IF(Wedstrijden!M838="x","L1","")</f>
        <v/>
      </c>
      <c r="CB841" s="16" t="str">
        <f>IF(Wedstrijden!N838="x","L2","")</f>
        <v/>
      </c>
      <c r="CC841" s="16" t="str">
        <f>IF(Wedstrijden!O838="x","M1","")</f>
        <v/>
      </c>
      <c r="CD841" s="16" t="str">
        <f>IF(Wedstrijden!P838="x","M2","")</f>
        <v/>
      </c>
      <c r="CE841" s="16" t="str">
        <f>IF(Wedstrijden!Q838="x","Z1","")</f>
        <v/>
      </c>
      <c r="CF841" s="16" t="str">
        <f>IF(Wedstrijden!R838="x","Z2","")</f>
        <v/>
      </c>
      <c r="CG841" s="16" t="str">
        <f>IF(Wedstrijden!S838="x","ZZL","")</f>
        <v/>
      </c>
      <c r="CL841" s="16" t="str">
        <f>IF(COUNTA(Wedstrijden!AQ838:BA838)&lt;&gt;0,2,"")</f>
        <v/>
      </c>
      <c r="CM841" s="16" t="str">
        <f t="shared" si="80"/>
        <v/>
      </c>
      <c r="CN841" s="16" t="str">
        <f>IF(Wedstrijden!AQ838="x","AA","")</f>
        <v/>
      </c>
      <c r="CO841" s="16" t="str">
        <f>IF(Wedstrijden!AR838="x","A","")</f>
        <v/>
      </c>
      <c r="CP841" s="16" t="str">
        <f>IF(Wedstrijden!AS838="x","BB","")</f>
        <v/>
      </c>
      <c r="CQ841" s="16" t="str">
        <f>IF(Wedstrijden!AT838="x","B","")</f>
        <v/>
      </c>
      <c r="CR841" s="16" t="str">
        <f>IF(Wedstrijden!AU838="x","L","")</f>
        <v/>
      </c>
      <c r="CS841" s="16" t="str">
        <f>IF(Wedstrijden!AV838="x","M","")</f>
        <v/>
      </c>
      <c r="CT841" s="16" t="str">
        <f>IF(Wedstrijden!AW838="x","Z","")</f>
        <v/>
      </c>
      <c r="CU841" s="16" t="str">
        <f>IF(Wedstrijden!BA838="x","ZZ","")</f>
        <v/>
      </c>
      <c r="CV841" s="16" t="str">
        <f>IF(COUNTA(Wedstrijden!AH838:AO838)&lt;&gt;0,2,"")</f>
        <v/>
      </c>
      <c r="CW841" s="16" t="str">
        <f t="shared" si="81"/>
        <v/>
      </c>
      <c r="CX841" s="16" t="str">
        <f>IF(Wedstrijden!AH838="x","BB","")</f>
        <v/>
      </c>
      <c r="CY841" s="16" t="str">
        <f>IF(Wedstrijden!AI838="x","B","")</f>
        <v/>
      </c>
      <c r="CZ841" s="16" t="str">
        <f>IF(Wedstrijden!AJ838="x","L","")</f>
        <v/>
      </c>
      <c r="DA841" s="16" t="str">
        <f>IF(Wedstrijden!AK838="x","M","")</f>
        <v/>
      </c>
      <c r="DB841" s="16" t="str">
        <f>IF(Wedstrijden!AL838="x","Z","")</f>
        <v/>
      </c>
      <c r="DC841" s="16" t="str">
        <f>IF(Wedstrijden!AM838="x","ZZ","")</f>
        <v/>
      </c>
      <c r="DD841" s="16" t="str">
        <f>IF(Wedstrijden!AO838="x","1.40","")</f>
        <v/>
      </c>
      <c r="DE841" s="16" t="str">
        <f>IF(COUNTA(Wedstrijden!BC838:BE838)&lt;&gt;0,6,"")</f>
        <v/>
      </c>
      <c r="DF841" s="16" t="str">
        <f t="shared" si="82"/>
        <v/>
      </c>
      <c r="DG841" s="16" t="str">
        <f>IF(Wedstrijden!BC838="x","L","")</f>
        <v/>
      </c>
      <c r="DH841" s="16" t="str">
        <f>IF(Wedstrijden!BD838="x","M","")</f>
        <v/>
      </c>
      <c r="DI841" s="16" t="str">
        <f>IF(Wedstrijden!BE838="x","Z","")</f>
        <v/>
      </c>
      <c r="DJ841" s="16" t="str">
        <f>IF(Wedstrijden!BF838="x","Z","")</f>
        <v/>
      </c>
      <c r="DK841" s="16" t="str">
        <f>IF(COUNTA(Wedstrijden!BH838:BJ838)&lt;&gt;0,6,"")</f>
        <v/>
      </c>
      <c r="DL841" s="16" t="str">
        <f t="shared" si="83"/>
        <v/>
      </c>
      <c r="DM841" s="16" t="str">
        <f>IF(Wedstrijden!BH838="x","L","")</f>
        <v/>
      </c>
      <c r="DN841" s="16" t="str">
        <f>IF(Wedstrijden!BI838="x","M","")</f>
        <v/>
      </c>
      <c r="DO841" s="16" t="str">
        <f>IF(Wedstrijden!BJ838="x","Z","")</f>
        <v/>
      </c>
      <c r="DP841" s="16" t="str">
        <f>IF(Wedstrijden!BK838="x","Z","")</f>
        <v/>
      </c>
    </row>
    <row r="842" spans="1:120" ht="14.4" x14ac:dyDescent="0.3">
      <c r="A842" s="18">
        <f>Wedstrijden!A839</f>
        <v>0</v>
      </c>
      <c r="B842" s="16" t="str">
        <f>IFERROR(VLOOKUP(Wedstrijden!#REF!,#REF!,2,FALSE),"")</f>
        <v/>
      </c>
      <c r="C842" s="16">
        <f>Wedstrijden!E839</f>
        <v>0</v>
      </c>
      <c r="D842" s="16" t="str">
        <f>IFERROR(VLOOKUP(Wedstrijden!#REF!,#REF!,2,FALSE),"")</f>
        <v/>
      </c>
      <c r="E842" s="16" t="str">
        <f>IFERROR(VLOOKUP(Wedstrijden!#REF!,#REF!,5,FALSE),"")</f>
        <v/>
      </c>
      <c r="F842" s="16" t="e">
        <f>IF(Wedstrijden!#REF!&lt;&gt;"",Wedstrijden!#REF!,"")</f>
        <v>#REF!</v>
      </c>
      <c r="G842" s="16" t="e">
        <f>IF(Wedstrijden!#REF!="Indoor",1,0)</f>
        <v>#REF!</v>
      </c>
      <c r="H842" s="16" t="e">
        <f>Wedstrijden!#REF!</f>
        <v>#REF!</v>
      </c>
      <c r="I842" s="16" t="e">
        <f>IF(Wedstrijden!#REF!="Nee",0,IF(Wedstrijden!#REF!="Ja",1,""))</f>
        <v>#REF!</v>
      </c>
      <c r="J842" s="16" t="e">
        <f>IF(Wedstrijden!#REF!&lt;&gt;"",Wedstrijden!#REF!,"")</f>
        <v>#REF!</v>
      </c>
      <c r="BJ842" s="16" t="str">
        <f>IF(COUNTA(Wedstrijden!T839:AB839)&lt;&gt;0,1,"")</f>
        <v/>
      </c>
      <c r="BK842" s="16" t="str">
        <f t="shared" si="78"/>
        <v/>
      </c>
      <c r="BL842" s="16" t="e">
        <f>IF(Wedstrijden!#REF!="x","AA","")</f>
        <v>#REF!</v>
      </c>
      <c r="BM842" s="16" t="e">
        <f>IF(Wedstrijden!#REF!="x","A","")</f>
        <v>#REF!</v>
      </c>
      <c r="BN842" s="16" t="str">
        <f>IF(Wedstrijden!T839="x","B1","")</f>
        <v/>
      </c>
      <c r="BO842" s="16" t="e">
        <f>IF(Wedstrijden!#REF!="x","BB","")</f>
        <v>#REF!</v>
      </c>
      <c r="BP842" s="16" t="str">
        <f>IF(Wedstrijden!V839="x","B","")</f>
        <v/>
      </c>
      <c r="BQ842" s="16" t="str">
        <f>IF(Wedstrijden!W839="x","L1","")</f>
        <v/>
      </c>
      <c r="BR842" s="16" t="str">
        <f>IF(Wedstrijden!X839="x","L2","")</f>
        <v/>
      </c>
      <c r="BS842" s="16" t="str">
        <f>IF(Wedstrijden!Y839="x","M1","")</f>
        <v/>
      </c>
      <c r="BT842" s="16" t="str">
        <f>IF(Wedstrijden!Z839="x","M2","")</f>
        <v/>
      </c>
      <c r="BU842" s="16" t="str">
        <f>IF(Wedstrijden!AA839="x","Z1","")</f>
        <v/>
      </c>
      <c r="BV842" s="16" t="str">
        <f>IF(Wedstrijden!AB839="x","Z2","")</f>
        <v/>
      </c>
      <c r="BW842" s="16" t="str">
        <f>IF(COUNTA(Wedstrijden!K839:S839)&lt;&gt;0,1,"")</f>
        <v/>
      </c>
      <c r="BX842" s="16" t="str">
        <f t="shared" si="79"/>
        <v/>
      </c>
      <c r="BY842" s="16" t="str">
        <f>IF(Wedstrijden!K839="x","BB","")</f>
        <v/>
      </c>
      <c r="BZ842" s="16" t="str">
        <f>IF(Wedstrijden!L839="x","B","")</f>
        <v/>
      </c>
      <c r="CA842" s="16" t="str">
        <f>IF(Wedstrijden!M839="x","L1","")</f>
        <v/>
      </c>
      <c r="CB842" s="16" t="str">
        <f>IF(Wedstrijden!N839="x","L2","")</f>
        <v/>
      </c>
      <c r="CC842" s="16" t="str">
        <f>IF(Wedstrijden!O839="x","M1","")</f>
        <v/>
      </c>
      <c r="CD842" s="16" t="str">
        <f>IF(Wedstrijden!P839="x","M2","")</f>
        <v/>
      </c>
      <c r="CE842" s="16" t="str">
        <f>IF(Wedstrijden!Q839="x","Z1","")</f>
        <v/>
      </c>
      <c r="CF842" s="16" t="str">
        <f>IF(Wedstrijden!R839="x","Z2","")</f>
        <v/>
      </c>
      <c r="CG842" s="16" t="str">
        <f>IF(Wedstrijden!S839="x","ZZL","")</f>
        <v/>
      </c>
      <c r="CL842" s="16" t="str">
        <f>IF(COUNTA(Wedstrijden!AQ839:BA839)&lt;&gt;0,2,"")</f>
        <v/>
      </c>
      <c r="CM842" s="16" t="str">
        <f t="shared" si="80"/>
        <v/>
      </c>
      <c r="CN842" s="16" t="str">
        <f>IF(Wedstrijden!AQ839="x","AA","")</f>
        <v/>
      </c>
      <c r="CO842" s="16" t="str">
        <f>IF(Wedstrijden!AR839="x","A","")</f>
        <v/>
      </c>
      <c r="CP842" s="16" t="str">
        <f>IF(Wedstrijden!AS839="x","BB","")</f>
        <v/>
      </c>
      <c r="CQ842" s="16" t="str">
        <f>IF(Wedstrijden!AT839="x","B","")</f>
        <v/>
      </c>
      <c r="CR842" s="16" t="str">
        <f>IF(Wedstrijden!AU839="x","L","")</f>
        <v/>
      </c>
      <c r="CS842" s="16" t="str">
        <f>IF(Wedstrijden!AV839="x","M","")</f>
        <v/>
      </c>
      <c r="CT842" s="16" t="str">
        <f>IF(Wedstrijden!AW839="x","Z","")</f>
        <v/>
      </c>
      <c r="CU842" s="16" t="str">
        <f>IF(Wedstrijden!BA839="x","ZZ","")</f>
        <v/>
      </c>
      <c r="CV842" s="16" t="str">
        <f>IF(COUNTA(Wedstrijden!AH839:AO839)&lt;&gt;0,2,"")</f>
        <v/>
      </c>
      <c r="CW842" s="16" t="str">
        <f t="shared" si="81"/>
        <v/>
      </c>
      <c r="CX842" s="16" t="str">
        <f>IF(Wedstrijden!AH839="x","BB","")</f>
        <v/>
      </c>
      <c r="CY842" s="16" t="str">
        <f>IF(Wedstrijden!AI839="x","B","")</f>
        <v/>
      </c>
      <c r="CZ842" s="16" t="str">
        <f>IF(Wedstrijden!AJ839="x","L","")</f>
        <v/>
      </c>
      <c r="DA842" s="16" t="str">
        <f>IF(Wedstrijden!AK839="x","M","")</f>
        <v/>
      </c>
      <c r="DB842" s="16" t="str">
        <f>IF(Wedstrijden!AL839="x","Z","")</f>
        <v/>
      </c>
      <c r="DC842" s="16" t="str">
        <f>IF(Wedstrijden!AM839="x","ZZ","")</f>
        <v/>
      </c>
      <c r="DD842" s="16" t="str">
        <f>IF(Wedstrijden!AO839="x","1.40","")</f>
        <v/>
      </c>
      <c r="DE842" s="16" t="str">
        <f>IF(COUNTA(Wedstrijden!BC839:BE839)&lt;&gt;0,6,"")</f>
        <v/>
      </c>
      <c r="DF842" s="16" t="str">
        <f t="shared" si="82"/>
        <v/>
      </c>
      <c r="DG842" s="16" t="str">
        <f>IF(Wedstrijden!BC839="x","L","")</f>
        <v/>
      </c>
      <c r="DH842" s="16" t="str">
        <f>IF(Wedstrijden!BD839="x","M","")</f>
        <v/>
      </c>
      <c r="DI842" s="16" t="str">
        <f>IF(Wedstrijden!BE839="x","Z","")</f>
        <v/>
      </c>
      <c r="DJ842" s="16" t="str">
        <f>IF(Wedstrijden!BF839="x","Z","")</f>
        <v/>
      </c>
      <c r="DK842" s="16" t="str">
        <f>IF(COUNTA(Wedstrijden!BH839:BJ839)&lt;&gt;0,6,"")</f>
        <v/>
      </c>
      <c r="DL842" s="16" t="str">
        <f t="shared" si="83"/>
        <v/>
      </c>
      <c r="DM842" s="16" t="str">
        <f>IF(Wedstrijden!BH839="x","L","")</f>
        <v/>
      </c>
      <c r="DN842" s="16" t="str">
        <f>IF(Wedstrijden!BI839="x","M","")</f>
        <v/>
      </c>
      <c r="DO842" s="16" t="str">
        <f>IF(Wedstrijden!BJ839="x","Z","")</f>
        <v/>
      </c>
      <c r="DP842" s="16" t="str">
        <f>IF(Wedstrijden!BK839="x","Z","")</f>
        <v/>
      </c>
    </row>
    <row r="843" spans="1:120" ht="14.4" x14ac:dyDescent="0.3">
      <c r="A843" s="18">
        <f>Wedstrijden!A840</f>
        <v>0</v>
      </c>
      <c r="B843" s="16" t="str">
        <f>IFERROR(VLOOKUP(Wedstrijden!#REF!,#REF!,2,FALSE),"")</f>
        <v/>
      </c>
      <c r="C843" s="16">
        <f>Wedstrijden!E840</f>
        <v>0</v>
      </c>
      <c r="D843" s="16" t="str">
        <f>IFERROR(VLOOKUP(Wedstrijden!#REF!,#REF!,2,FALSE),"")</f>
        <v/>
      </c>
      <c r="E843" s="16" t="str">
        <f>IFERROR(VLOOKUP(Wedstrijden!#REF!,#REF!,5,FALSE),"")</f>
        <v/>
      </c>
      <c r="F843" s="16" t="e">
        <f>IF(Wedstrijden!#REF!&lt;&gt;"",Wedstrijden!#REF!,"")</f>
        <v>#REF!</v>
      </c>
      <c r="G843" s="16" t="e">
        <f>IF(Wedstrijden!#REF!="Indoor",1,0)</f>
        <v>#REF!</v>
      </c>
      <c r="H843" s="16" t="e">
        <f>Wedstrijden!#REF!</f>
        <v>#REF!</v>
      </c>
      <c r="I843" s="16" t="e">
        <f>IF(Wedstrijden!#REF!="Nee",0,IF(Wedstrijden!#REF!="Ja",1,""))</f>
        <v>#REF!</v>
      </c>
      <c r="J843" s="16" t="e">
        <f>IF(Wedstrijden!#REF!&lt;&gt;"",Wedstrijden!#REF!,"")</f>
        <v>#REF!</v>
      </c>
      <c r="BJ843" s="16" t="str">
        <f>IF(COUNTA(Wedstrijden!T840:AB840)&lt;&gt;0,1,"")</f>
        <v/>
      </c>
      <c r="BK843" s="16" t="str">
        <f t="shared" si="78"/>
        <v/>
      </c>
      <c r="BL843" s="16" t="e">
        <f>IF(Wedstrijden!#REF!="x","AA","")</f>
        <v>#REF!</v>
      </c>
      <c r="BM843" s="16" t="e">
        <f>IF(Wedstrijden!#REF!="x","A","")</f>
        <v>#REF!</v>
      </c>
      <c r="BN843" s="16" t="str">
        <f>IF(Wedstrijden!T840="x","B1","")</f>
        <v/>
      </c>
      <c r="BO843" s="16" t="e">
        <f>IF(Wedstrijden!#REF!="x","BB","")</f>
        <v>#REF!</v>
      </c>
      <c r="BP843" s="16" t="str">
        <f>IF(Wedstrijden!V840="x","B","")</f>
        <v/>
      </c>
      <c r="BQ843" s="16" t="str">
        <f>IF(Wedstrijden!W840="x","L1","")</f>
        <v/>
      </c>
      <c r="BR843" s="16" t="str">
        <f>IF(Wedstrijden!X840="x","L2","")</f>
        <v/>
      </c>
      <c r="BS843" s="16" t="str">
        <f>IF(Wedstrijden!Y840="x","M1","")</f>
        <v/>
      </c>
      <c r="BT843" s="16" t="str">
        <f>IF(Wedstrijden!Z840="x","M2","")</f>
        <v/>
      </c>
      <c r="BU843" s="16" t="str">
        <f>IF(Wedstrijden!AA840="x","Z1","")</f>
        <v/>
      </c>
      <c r="BV843" s="16" t="str">
        <f>IF(Wedstrijden!AB840="x","Z2","")</f>
        <v/>
      </c>
      <c r="BW843" s="16" t="str">
        <f>IF(COUNTA(Wedstrijden!K840:S840)&lt;&gt;0,1,"")</f>
        <v/>
      </c>
      <c r="BX843" s="16" t="str">
        <f t="shared" si="79"/>
        <v/>
      </c>
      <c r="BY843" s="16" t="str">
        <f>IF(Wedstrijden!K840="x","BB","")</f>
        <v/>
      </c>
      <c r="BZ843" s="16" t="str">
        <f>IF(Wedstrijden!L840="x","B","")</f>
        <v/>
      </c>
      <c r="CA843" s="16" t="str">
        <f>IF(Wedstrijden!M840="x","L1","")</f>
        <v/>
      </c>
      <c r="CB843" s="16" t="str">
        <f>IF(Wedstrijden!N840="x","L2","")</f>
        <v/>
      </c>
      <c r="CC843" s="16" t="str">
        <f>IF(Wedstrijden!O840="x","M1","")</f>
        <v/>
      </c>
      <c r="CD843" s="16" t="str">
        <f>IF(Wedstrijden!P840="x","M2","")</f>
        <v/>
      </c>
      <c r="CE843" s="16" t="str">
        <f>IF(Wedstrijden!Q840="x","Z1","")</f>
        <v/>
      </c>
      <c r="CF843" s="16" t="str">
        <f>IF(Wedstrijden!R840="x","Z2","")</f>
        <v/>
      </c>
      <c r="CG843" s="16" t="str">
        <f>IF(Wedstrijden!S840="x","ZZL","")</f>
        <v/>
      </c>
      <c r="CL843" s="16" t="str">
        <f>IF(COUNTA(Wedstrijden!AQ840:BA840)&lt;&gt;0,2,"")</f>
        <v/>
      </c>
      <c r="CM843" s="16" t="str">
        <f t="shared" si="80"/>
        <v/>
      </c>
      <c r="CN843" s="16" t="str">
        <f>IF(Wedstrijden!AQ840="x","AA","")</f>
        <v/>
      </c>
      <c r="CO843" s="16" t="str">
        <f>IF(Wedstrijden!AR840="x","A","")</f>
        <v/>
      </c>
      <c r="CP843" s="16" t="str">
        <f>IF(Wedstrijden!AS840="x","BB","")</f>
        <v/>
      </c>
      <c r="CQ843" s="16" t="str">
        <f>IF(Wedstrijden!AT840="x","B","")</f>
        <v/>
      </c>
      <c r="CR843" s="16" t="str">
        <f>IF(Wedstrijden!AU840="x","L","")</f>
        <v/>
      </c>
      <c r="CS843" s="16" t="str">
        <f>IF(Wedstrijden!AV840="x","M","")</f>
        <v/>
      </c>
      <c r="CT843" s="16" t="str">
        <f>IF(Wedstrijden!AW840="x","Z","")</f>
        <v/>
      </c>
      <c r="CU843" s="16" t="str">
        <f>IF(Wedstrijden!BA840="x","ZZ","")</f>
        <v/>
      </c>
      <c r="CV843" s="16" t="str">
        <f>IF(COUNTA(Wedstrijden!AH840:AO840)&lt;&gt;0,2,"")</f>
        <v/>
      </c>
      <c r="CW843" s="16" t="str">
        <f t="shared" si="81"/>
        <v/>
      </c>
      <c r="CX843" s="16" t="str">
        <f>IF(Wedstrijden!AH840="x","BB","")</f>
        <v/>
      </c>
      <c r="CY843" s="16" t="str">
        <f>IF(Wedstrijden!AI840="x","B","")</f>
        <v/>
      </c>
      <c r="CZ843" s="16" t="str">
        <f>IF(Wedstrijden!AJ840="x","L","")</f>
        <v/>
      </c>
      <c r="DA843" s="16" t="str">
        <f>IF(Wedstrijden!AK840="x","M","")</f>
        <v/>
      </c>
      <c r="DB843" s="16" t="str">
        <f>IF(Wedstrijden!AL840="x","Z","")</f>
        <v/>
      </c>
      <c r="DC843" s="16" t="str">
        <f>IF(Wedstrijden!AM840="x","ZZ","")</f>
        <v/>
      </c>
      <c r="DD843" s="16" t="str">
        <f>IF(Wedstrijden!AO840="x","1.40","")</f>
        <v/>
      </c>
      <c r="DE843" s="16" t="str">
        <f>IF(COUNTA(Wedstrijden!BC840:BE840)&lt;&gt;0,6,"")</f>
        <v/>
      </c>
      <c r="DF843" s="16" t="str">
        <f t="shared" si="82"/>
        <v/>
      </c>
      <c r="DG843" s="16" t="str">
        <f>IF(Wedstrijden!BC840="x","L","")</f>
        <v/>
      </c>
      <c r="DH843" s="16" t="str">
        <f>IF(Wedstrijden!BD840="x","M","")</f>
        <v/>
      </c>
      <c r="DI843" s="16" t="str">
        <f>IF(Wedstrijden!BE840="x","Z","")</f>
        <v/>
      </c>
      <c r="DJ843" s="16" t="str">
        <f>IF(Wedstrijden!BF840="x","Z","")</f>
        <v/>
      </c>
      <c r="DK843" s="16" t="str">
        <f>IF(COUNTA(Wedstrijden!BH840:BJ840)&lt;&gt;0,6,"")</f>
        <v/>
      </c>
      <c r="DL843" s="16" t="str">
        <f t="shared" si="83"/>
        <v/>
      </c>
      <c r="DM843" s="16" t="str">
        <f>IF(Wedstrijden!BH840="x","L","")</f>
        <v/>
      </c>
      <c r="DN843" s="16" t="str">
        <f>IF(Wedstrijden!BI840="x","M","")</f>
        <v/>
      </c>
      <c r="DO843" s="16" t="str">
        <f>IF(Wedstrijden!BJ840="x","Z","")</f>
        <v/>
      </c>
      <c r="DP843" s="16" t="str">
        <f>IF(Wedstrijden!BK840="x","Z","")</f>
        <v/>
      </c>
    </row>
    <row r="844" spans="1:120" ht="14.4" x14ac:dyDescent="0.3">
      <c r="A844" s="18">
        <f>Wedstrijden!A841</f>
        <v>0</v>
      </c>
      <c r="B844" s="16" t="str">
        <f>IFERROR(VLOOKUP(Wedstrijden!#REF!,#REF!,2,FALSE),"")</f>
        <v/>
      </c>
      <c r="C844" s="16">
        <f>Wedstrijden!E841</f>
        <v>0</v>
      </c>
      <c r="D844" s="16" t="str">
        <f>IFERROR(VLOOKUP(Wedstrijden!#REF!,#REF!,2,FALSE),"")</f>
        <v/>
      </c>
      <c r="E844" s="16" t="str">
        <f>IFERROR(VLOOKUP(Wedstrijden!#REF!,#REF!,5,FALSE),"")</f>
        <v/>
      </c>
      <c r="F844" s="16" t="e">
        <f>IF(Wedstrijden!#REF!&lt;&gt;"",Wedstrijden!#REF!,"")</f>
        <v>#REF!</v>
      </c>
      <c r="G844" s="16" t="e">
        <f>IF(Wedstrijden!#REF!="Indoor",1,0)</f>
        <v>#REF!</v>
      </c>
      <c r="H844" s="16" t="e">
        <f>Wedstrijden!#REF!</f>
        <v>#REF!</v>
      </c>
      <c r="I844" s="16" t="e">
        <f>IF(Wedstrijden!#REF!="Nee",0,IF(Wedstrijden!#REF!="Ja",1,""))</f>
        <v>#REF!</v>
      </c>
      <c r="J844" s="16" t="e">
        <f>IF(Wedstrijden!#REF!&lt;&gt;"",Wedstrijden!#REF!,"")</f>
        <v>#REF!</v>
      </c>
      <c r="BJ844" s="16" t="str">
        <f>IF(COUNTA(Wedstrijden!T841:AB841)&lt;&gt;0,1,"")</f>
        <v/>
      </c>
      <c r="BK844" s="16" t="str">
        <f t="shared" si="78"/>
        <v/>
      </c>
      <c r="BL844" s="16" t="e">
        <f>IF(Wedstrijden!#REF!="x","AA","")</f>
        <v>#REF!</v>
      </c>
      <c r="BM844" s="16" t="e">
        <f>IF(Wedstrijden!#REF!="x","A","")</f>
        <v>#REF!</v>
      </c>
      <c r="BN844" s="16" t="str">
        <f>IF(Wedstrijden!T841="x","B1","")</f>
        <v/>
      </c>
      <c r="BO844" s="16" t="e">
        <f>IF(Wedstrijden!#REF!="x","BB","")</f>
        <v>#REF!</v>
      </c>
      <c r="BP844" s="16" t="str">
        <f>IF(Wedstrijden!V841="x","B","")</f>
        <v/>
      </c>
      <c r="BQ844" s="16" t="str">
        <f>IF(Wedstrijden!W841="x","L1","")</f>
        <v/>
      </c>
      <c r="BR844" s="16" t="str">
        <f>IF(Wedstrijden!X841="x","L2","")</f>
        <v/>
      </c>
      <c r="BS844" s="16" t="str">
        <f>IF(Wedstrijden!Y841="x","M1","")</f>
        <v/>
      </c>
      <c r="BT844" s="16" t="str">
        <f>IF(Wedstrijden!Z841="x","M2","")</f>
        <v/>
      </c>
      <c r="BU844" s="16" t="str">
        <f>IF(Wedstrijden!AA841="x","Z1","")</f>
        <v/>
      </c>
      <c r="BV844" s="16" t="str">
        <f>IF(Wedstrijden!AB841="x","Z2","")</f>
        <v/>
      </c>
      <c r="BW844" s="16" t="str">
        <f>IF(COUNTA(Wedstrijden!K841:S841)&lt;&gt;0,1,"")</f>
        <v/>
      </c>
      <c r="BX844" s="16" t="str">
        <f t="shared" si="79"/>
        <v/>
      </c>
      <c r="BY844" s="16" t="str">
        <f>IF(Wedstrijden!K841="x","BB","")</f>
        <v/>
      </c>
      <c r="BZ844" s="16" t="str">
        <f>IF(Wedstrijden!L841="x","B","")</f>
        <v/>
      </c>
      <c r="CA844" s="16" t="str">
        <f>IF(Wedstrijden!M841="x","L1","")</f>
        <v/>
      </c>
      <c r="CB844" s="16" t="str">
        <f>IF(Wedstrijden!N841="x","L2","")</f>
        <v/>
      </c>
      <c r="CC844" s="16" t="str">
        <f>IF(Wedstrijden!O841="x","M1","")</f>
        <v/>
      </c>
      <c r="CD844" s="16" t="str">
        <f>IF(Wedstrijden!P841="x","M2","")</f>
        <v/>
      </c>
      <c r="CE844" s="16" t="str">
        <f>IF(Wedstrijden!Q841="x","Z1","")</f>
        <v/>
      </c>
      <c r="CF844" s="16" t="str">
        <f>IF(Wedstrijden!R841="x","Z2","")</f>
        <v/>
      </c>
      <c r="CG844" s="16" t="str">
        <f>IF(Wedstrijden!S841="x","ZZL","")</f>
        <v/>
      </c>
      <c r="CL844" s="16" t="str">
        <f>IF(COUNTA(Wedstrijden!AQ841:BA841)&lt;&gt;0,2,"")</f>
        <v/>
      </c>
      <c r="CM844" s="16" t="str">
        <f t="shared" si="80"/>
        <v/>
      </c>
      <c r="CN844" s="16" t="str">
        <f>IF(Wedstrijden!AQ841="x","AA","")</f>
        <v/>
      </c>
      <c r="CO844" s="16" t="str">
        <f>IF(Wedstrijden!AR841="x","A","")</f>
        <v/>
      </c>
      <c r="CP844" s="16" t="str">
        <f>IF(Wedstrijden!AS841="x","BB","")</f>
        <v/>
      </c>
      <c r="CQ844" s="16" t="str">
        <f>IF(Wedstrijden!AT841="x","B","")</f>
        <v/>
      </c>
      <c r="CR844" s="16" t="str">
        <f>IF(Wedstrijden!AU841="x","L","")</f>
        <v/>
      </c>
      <c r="CS844" s="16" t="str">
        <f>IF(Wedstrijden!AV841="x","M","")</f>
        <v/>
      </c>
      <c r="CT844" s="16" t="str">
        <f>IF(Wedstrijden!AW841="x","Z","")</f>
        <v/>
      </c>
      <c r="CU844" s="16" t="str">
        <f>IF(Wedstrijden!BA841="x","ZZ","")</f>
        <v/>
      </c>
      <c r="CV844" s="16" t="str">
        <f>IF(COUNTA(Wedstrijden!AH841:AO841)&lt;&gt;0,2,"")</f>
        <v/>
      </c>
      <c r="CW844" s="16" t="str">
        <f t="shared" si="81"/>
        <v/>
      </c>
      <c r="CX844" s="16" t="str">
        <f>IF(Wedstrijden!AH841="x","BB","")</f>
        <v/>
      </c>
      <c r="CY844" s="16" t="str">
        <f>IF(Wedstrijden!AI841="x","B","")</f>
        <v/>
      </c>
      <c r="CZ844" s="16" t="str">
        <f>IF(Wedstrijden!AJ841="x","L","")</f>
        <v/>
      </c>
      <c r="DA844" s="16" t="str">
        <f>IF(Wedstrijden!AK841="x","M","")</f>
        <v/>
      </c>
      <c r="DB844" s="16" t="str">
        <f>IF(Wedstrijden!AL841="x","Z","")</f>
        <v/>
      </c>
      <c r="DC844" s="16" t="str">
        <f>IF(Wedstrijden!AM841="x","ZZ","")</f>
        <v/>
      </c>
      <c r="DD844" s="16" t="str">
        <f>IF(Wedstrijden!AO841="x","1.40","")</f>
        <v/>
      </c>
      <c r="DE844" s="16" t="str">
        <f>IF(COUNTA(Wedstrijden!BC841:BE841)&lt;&gt;0,6,"")</f>
        <v/>
      </c>
      <c r="DF844" s="16" t="str">
        <f t="shared" si="82"/>
        <v/>
      </c>
      <c r="DG844" s="16" t="str">
        <f>IF(Wedstrijden!BC841="x","L","")</f>
        <v/>
      </c>
      <c r="DH844" s="16" t="str">
        <f>IF(Wedstrijden!BD841="x","M","")</f>
        <v/>
      </c>
      <c r="DI844" s="16" t="str">
        <f>IF(Wedstrijden!BE841="x","Z","")</f>
        <v/>
      </c>
      <c r="DJ844" s="16" t="str">
        <f>IF(Wedstrijden!BF841="x","Z","")</f>
        <v/>
      </c>
      <c r="DK844" s="16" t="str">
        <f>IF(COUNTA(Wedstrijden!BH841:BJ841)&lt;&gt;0,6,"")</f>
        <v/>
      </c>
      <c r="DL844" s="16" t="str">
        <f t="shared" si="83"/>
        <v/>
      </c>
      <c r="DM844" s="16" t="str">
        <f>IF(Wedstrijden!BH841="x","L","")</f>
        <v/>
      </c>
      <c r="DN844" s="16" t="str">
        <f>IF(Wedstrijden!BI841="x","M","")</f>
        <v/>
      </c>
      <c r="DO844" s="16" t="str">
        <f>IF(Wedstrijden!BJ841="x","Z","")</f>
        <v/>
      </c>
      <c r="DP844" s="16" t="str">
        <f>IF(Wedstrijden!BK841="x","Z","")</f>
        <v/>
      </c>
    </row>
    <row r="845" spans="1:120" ht="14.4" x14ac:dyDescent="0.3">
      <c r="A845" s="18">
        <f>Wedstrijden!A842</f>
        <v>0</v>
      </c>
      <c r="B845" s="16" t="str">
        <f>IFERROR(VLOOKUP(Wedstrijden!#REF!,#REF!,2,FALSE),"")</f>
        <v/>
      </c>
      <c r="C845" s="16">
        <f>Wedstrijden!E842</f>
        <v>0</v>
      </c>
      <c r="D845" s="16" t="str">
        <f>IFERROR(VLOOKUP(Wedstrijden!#REF!,#REF!,2,FALSE),"")</f>
        <v/>
      </c>
      <c r="E845" s="16" t="str">
        <f>IFERROR(VLOOKUP(Wedstrijden!#REF!,#REF!,5,FALSE),"")</f>
        <v/>
      </c>
      <c r="F845" s="16" t="e">
        <f>IF(Wedstrijden!#REF!&lt;&gt;"",Wedstrijden!#REF!,"")</f>
        <v>#REF!</v>
      </c>
      <c r="G845" s="16" t="e">
        <f>IF(Wedstrijden!#REF!="Indoor",1,0)</f>
        <v>#REF!</v>
      </c>
      <c r="H845" s="16" t="e">
        <f>Wedstrijden!#REF!</f>
        <v>#REF!</v>
      </c>
      <c r="I845" s="16" t="e">
        <f>IF(Wedstrijden!#REF!="Nee",0,IF(Wedstrijden!#REF!="Ja",1,""))</f>
        <v>#REF!</v>
      </c>
      <c r="J845" s="16" t="e">
        <f>IF(Wedstrijden!#REF!&lt;&gt;"",Wedstrijden!#REF!,"")</f>
        <v>#REF!</v>
      </c>
      <c r="BJ845" s="16" t="str">
        <f>IF(COUNTA(Wedstrijden!T842:AB842)&lt;&gt;0,1,"")</f>
        <v/>
      </c>
      <c r="BK845" s="16" t="str">
        <f t="shared" si="78"/>
        <v/>
      </c>
      <c r="BL845" s="16" t="e">
        <f>IF(Wedstrijden!#REF!="x","AA","")</f>
        <v>#REF!</v>
      </c>
      <c r="BM845" s="16" t="e">
        <f>IF(Wedstrijden!#REF!="x","A","")</f>
        <v>#REF!</v>
      </c>
      <c r="BN845" s="16" t="str">
        <f>IF(Wedstrijden!T842="x","B1","")</f>
        <v/>
      </c>
      <c r="BO845" s="16" t="e">
        <f>IF(Wedstrijden!#REF!="x","BB","")</f>
        <v>#REF!</v>
      </c>
      <c r="BP845" s="16" t="str">
        <f>IF(Wedstrijden!V842="x","B","")</f>
        <v/>
      </c>
      <c r="BQ845" s="16" t="str">
        <f>IF(Wedstrijden!W842="x","L1","")</f>
        <v/>
      </c>
      <c r="BR845" s="16" t="str">
        <f>IF(Wedstrijden!X842="x","L2","")</f>
        <v/>
      </c>
      <c r="BS845" s="16" t="str">
        <f>IF(Wedstrijden!Y842="x","M1","")</f>
        <v/>
      </c>
      <c r="BT845" s="16" t="str">
        <f>IF(Wedstrijden!Z842="x","M2","")</f>
        <v/>
      </c>
      <c r="BU845" s="16" t="str">
        <f>IF(Wedstrijden!AA842="x","Z1","")</f>
        <v/>
      </c>
      <c r="BV845" s="16" t="str">
        <f>IF(Wedstrijden!AB842="x","Z2","")</f>
        <v/>
      </c>
      <c r="BW845" s="16" t="str">
        <f>IF(COUNTA(Wedstrijden!K842:S842)&lt;&gt;0,1,"")</f>
        <v/>
      </c>
      <c r="BX845" s="16" t="str">
        <f t="shared" si="79"/>
        <v/>
      </c>
      <c r="BY845" s="16" t="str">
        <f>IF(Wedstrijden!K842="x","BB","")</f>
        <v/>
      </c>
      <c r="BZ845" s="16" t="str">
        <f>IF(Wedstrijden!L842="x","B","")</f>
        <v/>
      </c>
      <c r="CA845" s="16" t="str">
        <f>IF(Wedstrijden!M842="x","L1","")</f>
        <v/>
      </c>
      <c r="CB845" s="16" t="str">
        <f>IF(Wedstrijden!N842="x","L2","")</f>
        <v/>
      </c>
      <c r="CC845" s="16" t="str">
        <f>IF(Wedstrijden!O842="x","M1","")</f>
        <v/>
      </c>
      <c r="CD845" s="16" t="str">
        <f>IF(Wedstrijden!P842="x","M2","")</f>
        <v/>
      </c>
      <c r="CE845" s="16" t="str">
        <f>IF(Wedstrijden!Q842="x","Z1","")</f>
        <v/>
      </c>
      <c r="CF845" s="16" t="str">
        <f>IF(Wedstrijden!R842="x","Z2","")</f>
        <v/>
      </c>
      <c r="CG845" s="16" t="str">
        <f>IF(Wedstrijden!S842="x","ZZL","")</f>
        <v/>
      </c>
      <c r="CL845" s="16" t="str">
        <f>IF(COUNTA(Wedstrijden!AQ842:BA842)&lt;&gt;0,2,"")</f>
        <v/>
      </c>
      <c r="CM845" s="16" t="str">
        <f t="shared" si="80"/>
        <v/>
      </c>
      <c r="CN845" s="16" t="str">
        <f>IF(Wedstrijden!AQ842="x","AA","")</f>
        <v/>
      </c>
      <c r="CO845" s="16" t="str">
        <f>IF(Wedstrijden!AR842="x","A","")</f>
        <v/>
      </c>
      <c r="CP845" s="16" t="str">
        <f>IF(Wedstrijden!AS842="x","BB","")</f>
        <v/>
      </c>
      <c r="CQ845" s="16" t="str">
        <f>IF(Wedstrijden!AT842="x","B","")</f>
        <v/>
      </c>
      <c r="CR845" s="16" t="str">
        <f>IF(Wedstrijden!AU842="x","L","")</f>
        <v/>
      </c>
      <c r="CS845" s="16" t="str">
        <f>IF(Wedstrijden!AV842="x","M","")</f>
        <v/>
      </c>
      <c r="CT845" s="16" t="str">
        <f>IF(Wedstrijden!AW842="x","Z","")</f>
        <v/>
      </c>
      <c r="CU845" s="16" t="str">
        <f>IF(Wedstrijden!BA842="x","ZZ","")</f>
        <v/>
      </c>
      <c r="CV845" s="16" t="str">
        <f>IF(COUNTA(Wedstrijden!AH842:AO842)&lt;&gt;0,2,"")</f>
        <v/>
      </c>
      <c r="CW845" s="16" t="str">
        <f t="shared" si="81"/>
        <v/>
      </c>
      <c r="CX845" s="16" t="str">
        <f>IF(Wedstrijden!AH842="x","BB","")</f>
        <v/>
      </c>
      <c r="CY845" s="16" t="str">
        <f>IF(Wedstrijden!AI842="x","B","")</f>
        <v/>
      </c>
      <c r="CZ845" s="16" t="str">
        <f>IF(Wedstrijden!AJ842="x","L","")</f>
        <v/>
      </c>
      <c r="DA845" s="16" t="str">
        <f>IF(Wedstrijden!AK842="x","M","")</f>
        <v/>
      </c>
      <c r="DB845" s="16" t="str">
        <f>IF(Wedstrijden!AL842="x","Z","")</f>
        <v/>
      </c>
      <c r="DC845" s="16" t="str">
        <f>IF(Wedstrijden!AM842="x","ZZ","")</f>
        <v/>
      </c>
      <c r="DD845" s="16" t="str">
        <f>IF(Wedstrijden!AO842="x","1.40","")</f>
        <v/>
      </c>
      <c r="DE845" s="16" t="str">
        <f>IF(COUNTA(Wedstrijden!BC842:BE842)&lt;&gt;0,6,"")</f>
        <v/>
      </c>
      <c r="DF845" s="16" t="str">
        <f t="shared" si="82"/>
        <v/>
      </c>
      <c r="DG845" s="16" t="str">
        <f>IF(Wedstrijden!BC842="x","L","")</f>
        <v/>
      </c>
      <c r="DH845" s="16" t="str">
        <f>IF(Wedstrijden!BD842="x","M","")</f>
        <v/>
      </c>
      <c r="DI845" s="16" t="str">
        <f>IF(Wedstrijden!BE842="x","Z","")</f>
        <v/>
      </c>
      <c r="DJ845" s="16" t="str">
        <f>IF(Wedstrijden!BF842="x","Z","")</f>
        <v/>
      </c>
      <c r="DK845" s="16" t="str">
        <f>IF(COUNTA(Wedstrijden!BH842:BJ842)&lt;&gt;0,6,"")</f>
        <v/>
      </c>
      <c r="DL845" s="16" t="str">
        <f t="shared" si="83"/>
        <v/>
      </c>
      <c r="DM845" s="16" t="str">
        <f>IF(Wedstrijden!BH842="x","L","")</f>
        <v/>
      </c>
      <c r="DN845" s="16" t="str">
        <f>IF(Wedstrijden!BI842="x","M","")</f>
        <v/>
      </c>
      <c r="DO845" s="16" t="str">
        <f>IF(Wedstrijden!BJ842="x","Z","")</f>
        <v/>
      </c>
      <c r="DP845" s="16" t="str">
        <f>IF(Wedstrijden!BK842="x","Z","")</f>
        <v/>
      </c>
    </row>
    <row r="846" spans="1:120" ht="14.4" x14ac:dyDescent="0.3">
      <c r="A846" s="18">
        <f>Wedstrijden!A843</f>
        <v>0</v>
      </c>
      <c r="B846" s="16" t="str">
        <f>IFERROR(VLOOKUP(Wedstrijden!#REF!,#REF!,2,FALSE),"")</f>
        <v/>
      </c>
      <c r="C846" s="16">
        <f>Wedstrijden!E843</f>
        <v>0</v>
      </c>
      <c r="D846" s="16" t="str">
        <f>IFERROR(VLOOKUP(Wedstrijden!#REF!,#REF!,2,FALSE),"")</f>
        <v/>
      </c>
      <c r="E846" s="16" t="str">
        <f>IFERROR(VLOOKUP(Wedstrijden!#REF!,#REF!,5,FALSE),"")</f>
        <v/>
      </c>
      <c r="F846" s="16" t="e">
        <f>IF(Wedstrijden!#REF!&lt;&gt;"",Wedstrijden!#REF!,"")</f>
        <v>#REF!</v>
      </c>
      <c r="G846" s="16" t="e">
        <f>IF(Wedstrijden!#REF!="Indoor",1,0)</f>
        <v>#REF!</v>
      </c>
      <c r="H846" s="16" t="e">
        <f>Wedstrijden!#REF!</f>
        <v>#REF!</v>
      </c>
      <c r="I846" s="16" t="e">
        <f>IF(Wedstrijden!#REF!="Nee",0,IF(Wedstrijden!#REF!="Ja",1,""))</f>
        <v>#REF!</v>
      </c>
      <c r="J846" s="16" t="e">
        <f>IF(Wedstrijden!#REF!&lt;&gt;"",Wedstrijden!#REF!,"")</f>
        <v>#REF!</v>
      </c>
      <c r="BJ846" s="16" t="str">
        <f>IF(COUNTA(Wedstrijden!T843:AB843)&lt;&gt;0,1,"")</f>
        <v/>
      </c>
      <c r="BK846" s="16" t="str">
        <f t="shared" si="78"/>
        <v/>
      </c>
      <c r="BL846" s="16" t="e">
        <f>IF(Wedstrijden!#REF!="x","AA","")</f>
        <v>#REF!</v>
      </c>
      <c r="BM846" s="16" t="e">
        <f>IF(Wedstrijden!#REF!="x","A","")</f>
        <v>#REF!</v>
      </c>
      <c r="BN846" s="16" t="str">
        <f>IF(Wedstrijden!T843="x","B1","")</f>
        <v/>
      </c>
      <c r="BO846" s="16" t="e">
        <f>IF(Wedstrijden!#REF!="x","BB","")</f>
        <v>#REF!</v>
      </c>
      <c r="BP846" s="16" t="str">
        <f>IF(Wedstrijden!V843="x","B","")</f>
        <v/>
      </c>
      <c r="BQ846" s="16" t="str">
        <f>IF(Wedstrijden!W843="x","L1","")</f>
        <v/>
      </c>
      <c r="BR846" s="16" t="str">
        <f>IF(Wedstrijden!X843="x","L2","")</f>
        <v/>
      </c>
      <c r="BS846" s="16" t="str">
        <f>IF(Wedstrijden!Y843="x","M1","")</f>
        <v/>
      </c>
      <c r="BT846" s="16" t="str">
        <f>IF(Wedstrijden!Z843="x","M2","")</f>
        <v/>
      </c>
      <c r="BU846" s="16" t="str">
        <f>IF(Wedstrijden!AA843="x","Z1","")</f>
        <v/>
      </c>
      <c r="BV846" s="16" t="str">
        <f>IF(Wedstrijden!AB843="x","Z2","")</f>
        <v/>
      </c>
      <c r="BW846" s="16" t="str">
        <f>IF(COUNTA(Wedstrijden!K843:S843)&lt;&gt;0,1,"")</f>
        <v/>
      </c>
      <c r="BX846" s="16" t="str">
        <f t="shared" si="79"/>
        <v/>
      </c>
      <c r="BY846" s="16" t="str">
        <f>IF(Wedstrijden!K843="x","BB","")</f>
        <v/>
      </c>
      <c r="BZ846" s="16" t="str">
        <f>IF(Wedstrijden!L843="x","B","")</f>
        <v/>
      </c>
      <c r="CA846" s="16" t="str">
        <f>IF(Wedstrijden!M843="x","L1","")</f>
        <v/>
      </c>
      <c r="CB846" s="16" t="str">
        <f>IF(Wedstrijden!N843="x","L2","")</f>
        <v/>
      </c>
      <c r="CC846" s="16" t="str">
        <f>IF(Wedstrijden!O843="x","M1","")</f>
        <v/>
      </c>
      <c r="CD846" s="16" t="str">
        <f>IF(Wedstrijden!P843="x","M2","")</f>
        <v/>
      </c>
      <c r="CE846" s="16" t="str">
        <f>IF(Wedstrijden!Q843="x","Z1","")</f>
        <v/>
      </c>
      <c r="CF846" s="16" t="str">
        <f>IF(Wedstrijden!R843="x","Z2","")</f>
        <v/>
      </c>
      <c r="CG846" s="16" t="str">
        <f>IF(Wedstrijden!S843="x","ZZL","")</f>
        <v/>
      </c>
      <c r="CL846" s="16" t="str">
        <f>IF(COUNTA(Wedstrijden!AQ843:BA843)&lt;&gt;0,2,"")</f>
        <v/>
      </c>
      <c r="CM846" s="16" t="str">
        <f t="shared" si="80"/>
        <v/>
      </c>
      <c r="CN846" s="16" t="str">
        <f>IF(Wedstrijden!AQ843="x","AA","")</f>
        <v/>
      </c>
      <c r="CO846" s="16" t="str">
        <f>IF(Wedstrijden!AR843="x","A","")</f>
        <v/>
      </c>
      <c r="CP846" s="16" t="str">
        <f>IF(Wedstrijden!AS843="x","BB","")</f>
        <v/>
      </c>
      <c r="CQ846" s="16" t="str">
        <f>IF(Wedstrijden!AT843="x","B","")</f>
        <v/>
      </c>
      <c r="CR846" s="16" t="str">
        <f>IF(Wedstrijden!AU843="x","L","")</f>
        <v/>
      </c>
      <c r="CS846" s="16" t="str">
        <f>IF(Wedstrijden!AV843="x","M","")</f>
        <v/>
      </c>
      <c r="CT846" s="16" t="str">
        <f>IF(Wedstrijden!AW843="x","Z","")</f>
        <v/>
      </c>
      <c r="CU846" s="16" t="str">
        <f>IF(Wedstrijden!BA843="x","ZZ","")</f>
        <v/>
      </c>
      <c r="CV846" s="16" t="str">
        <f>IF(COUNTA(Wedstrijden!AH843:AO843)&lt;&gt;0,2,"")</f>
        <v/>
      </c>
      <c r="CW846" s="16" t="str">
        <f t="shared" si="81"/>
        <v/>
      </c>
      <c r="CX846" s="16" t="str">
        <f>IF(Wedstrijden!AH843="x","BB","")</f>
        <v/>
      </c>
      <c r="CY846" s="16" t="str">
        <f>IF(Wedstrijden!AI843="x","B","")</f>
        <v/>
      </c>
      <c r="CZ846" s="16" t="str">
        <f>IF(Wedstrijden!AJ843="x","L","")</f>
        <v/>
      </c>
      <c r="DA846" s="16" t="str">
        <f>IF(Wedstrijden!AK843="x","M","")</f>
        <v/>
      </c>
      <c r="DB846" s="16" t="str">
        <f>IF(Wedstrijden!AL843="x","Z","")</f>
        <v/>
      </c>
      <c r="DC846" s="16" t="str">
        <f>IF(Wedstrijden!AM843="x","ZZ","")</f>
        <v/>
      </c>
      <c r="DD846" s="16" t="str">
        <f>IF(Wedstrijden!AO843="x","1.40","")</f>
        <v/>
      </c>
      <c r="DE846" s="16" t="str">
        <f>IF(COUNTA(Wedstrijden!BC843:BE843)&lt;&gt;0,6,"")</f>
        <v/>
      </c>
      <c r="DF846" s="16" t="str">
        <f t="shared" si="82"/>
        <v/>
      </c>
      <c r="DG846" s="16" t="str">
        <f>IF(Wedstrijden!BC843="x","L","")</f>
        <v/>
      </c>
      <c r="DH846" s="16" t="str">
        <f>IF(Wedstrijden!BD843="x","M","")</f>
        <v/>
      </c>
      <c r="DI846" s="16" t="str">
        <f>IF(Wedstrijden!BE843="x","Z","")</f>
        <v/>
      </c>
      <c r="DJ846" s="16" t="str">
        <f>IF(Wedstrijden!BF843="x","Z","")</f>
        <v/>
      </c>
      <c r="DK846" s="16" t="str">
        <f>IF(COUNTA(Wedstrijden!BH843:BJ843)&lt;&gt;0,6,"")</f>
        <v/>
      </c>
      <c r="DL846" s="16" t="str">
        <f t="shared" si="83"/>
        <v/>
      </c>
      <c r="DM846" s="16" t="str">
        <f>IF(Wedstrijden!BH843="x","L","")</f>
        <v/>
      </c>
      <c r="DN846" s="16" t="str">
        <f>IF(Wedstrijden!BI843="x","M","")</f>
        <v/>
      </c>
      <c r="DO846" s="16" t="str">
        <f>IF(Wedstrijden!BJ843="x","Z","")</f>
        <v/>
      </c>
      <c r="DP846" s="16" t="str">
        <f>IF(Wedstrijden!BK843="x","Z","")</f>
        <v/>
      </c>
    </row>
    <row r="847" spans="1:120" ht="14.4" x14ac:dyDescent="0.3">
      <c r="A847" s="18">
        <f>Wedstrijden!A844</f>
        <v>0</v>
      </c>
      <c r="B847" s="16" t="str">
        <f>IFERROR(VLOOKUP(Wedstrijden!#REF!,#REF!,2,FALSE),"")</f>
        <v/>
      </c>
      <c r="C847" s="16">
        <f>Wedstrijden!E844</f>
        <v>0</v>
      </c>
      <c r="D847" s="16" t="str">
        <f>IFERROR(VLOOKUP(Wedstrijden!#REF!,#REF!,2,FALSE),"")</f>
        <v/>
      </c>
      <c r="E847" s="16" t="str">
        <f>IFERROR(VLOOKUP(Wedstrijden!#REF!,#REF!,5,FALSE),"")</f>
        <v/>
      </c>
      <c r="F847" s="16" t="e">
        <f>IF(Wedstrijden!#REF!&lt;&gt;"",Wedstrijden!#REF!,"")</f>
        <v>#REF!</v>
      </c>
      <c r="G847" s="16" t="e">
        <f>IF(Wedstrijden!#REF!="Indoor",1,0)</f>
        <v>#REF!</v>
      </c>
      <c r="H847" s="16" t="e">
        <f>Wedstrijden!#REF!</f>
        <v>#REF!</v>
      </c>
      <c r="I847" s="16" t="e">
        <f>IF(Wedstrijden!#REF!="Nee",0,IF(Wedstrijden!#REF!="Ja",1,""))</f>
        <v>#REF!</v>
      </c>
      <c r="J847" s="16" t="e">
        <f>IF(Wedstrijden!#REF!&lt;&gt;"",Wedstrijden!#REF!,"")</f>
        <v>#REF!</v>
      </c>
      <c r="BJ847" s="16" t="str">
        <f>IF(COUNTA(Wedstrijden!T844:AB844)&lt;&gt;0,1,"")</f>
        <v/>
      </c>
      <c r="BK847" s="16" t="str">
        <f t="shared" si="78"/>
        <v/>
      </c>
      <c r="BL847" s="16" t="e">
        <f>IF(Wedstrijden!#REF!="x","AA","")</f>
        <v>#REF!</v>
      </c>
      <c r="BM847" s="16" t="e">
        <f>IF(Wedstrijden!#REF!="x","A","")</f>
        <v>#REF!</v>
      </c>
      <c r="BN847" s="16" t="str">
        <f>IF(Wedstrijden!T844="x","B1","")</f>
        <v/>
      </c>
      <c r="BO847" s="16" t="e">
        <f>IF(Wedstrijden!#REF!="x","BB","")</f>
        <v>#REF!</v>
      </c>
      <c r="BP847" s="16" t="str">
        <f>IF(Wedstrijden!V844="x","B","")</f>
        <v/>
      </c>
      <c r="BQ847" s="16" t="str">
        <f>IF(Wedstrijden!W844="x","L1","")</f>
        <v/>
      </c>
      <c r="BR847" s="16" t="str">
        <f>IF(Wedstrijden!X844="x","L2","")</f>
        <v/>
      </c>
      <c r="BS847" s="16" t="str">
        <f>IF(Wedstrijden!Y844="x","M1","")</f>
        <v/>
      </c>
      <c r="BT847" s="16" t="str">
        <f>IF(Wedstrijden!Z844="x","M2","")</f>
        <v/>
      </c>
      <c r="BU847" s="16" t="str">
        <f>IF(Wedstrijden!AA844="x","Z1","")</f>
        <v/>
      </c>
      <c r="BV847" s="16" t="str">
        <f>IF(Wedstrijden!AB844="x","Z2","")</f>
        <v/>
      </c>
      <c r="BW847" s="16" t="str">
        <f>IF(COUNTA(Wedstrijden!K844:S844)&lt;&gt;0,1,"")</f>
        <v/>
      </c>
      <c r="BX847" s="16" t="str">
        <f t="shared" si="79"/>
        <v/>
      </c>
      <c r="BY847" s="16" t="str">
        <f>IF(Wedstrijden!K844="x","BB","")</f>
        <v/>
      </c>
      <c r="BZ847" s="16" t="str">
        <f>IF(Wedstrijden!L844="x","B","")</f>
        <v/>
      </c>
      <c r="CA847" s="16" t="str">
        <f>IF(Wedstrijden!M844="x","L1","")</f>
        <v/>
      </c>
      <c r="CB847" s="16" t="str">
        <f>IF(Wedstrijden!N844="x","L2","")</f>
        <v/>
      </c>
      <c r="CC847" s="16" t="str">
        <f>IF(Wedstrijden!O844="x","M1","")</f>
        <v/>
      </c>
      <c r="CD847" s="16" t="str">
        <f>IF(Wedstrijden!P844="x","M2","")</f>
        <v/>
      </c>
      <c r="CE847" s="16" t="str">
        <f>IF(Wedstrijden!Q844="x","Z1","")</f>
        <v/>
      </c>
      <c r="CF847" s="16" t="str">
        <f>IF(Wedstrijden!R844="x","Z2","")</f>
        <v/>
      </c>
      <c r="CG847" s="16" t="str">
        <f>IF(Wedstrijden!S844="x","ZZL","")</f>
        <v/>
      </c>
      <c r="CL847" s="16" t="str">
        <f>IF(COUNTA(Wedstrijden!AQ844:BA844)&lt;&gt;0,2,"")</f>
        <v/>
      </c>
      <c r="CM847" s="16" t="str">
        <f t="shared" si="80"/>
        <v/>
      </c>
      <c r="CN847" s="16" t="str">
        <f>IF(Wedstrijden!AQ844="x","AA","")</f>
        <v/>
      </c>
      <c r="CO847" s="16" t="str">
        <f>IF(Wedstrijden!AR844="x","A","")</f>
        <v/>
      </c>
      <c r="CP847" s="16" t="str">
        <f>IF(Wedstrijden!AS844="x","BB","")</f>
        <v/>
      </c>
      <c r="CQ847" s="16" t="str">
        <f>IF(Wedstrijden!AT844="x","B","")</f>
        <v/>
      </c>
      <c r="CR847" s="16" t="str">
        <f>IF(Wedstrijden!AU844="x","L","")</f>
        <v/>
      </c>
      <c r="CS847" s="16" t="str">
        <f>IF(Wedstrijden!AV844="x","M","")</f>
        <v/>
      </c>
      <c r="CT847" s="16" t="str">
        <f>IF(Wedstrijden!AW844="x","Z","")</f>
        <v/>
      </c>
      <c r="CU847" s="16" t="str">
        <f>IF(Wedstrijden!BA844="x","ZZ","")</f>
        <v/>
      </c>
      <c r="CV847" s="16" t="str">
        <f>IF(COUNTA(Wedstrijden!AH844:AO844)&lt;&gt;0,2,"")</f>
        <v/>
      </c>
      <c r="CW847" s="16" t="str">
        <f t="shared" si="81"/>
        <v/>
      </c>
      <c r="CX847" s="16" t="str">
        <f>IF(Wedstrijden!AH844="x","BB","")</f>
        <v/>
      </c>
      <c r="CY847" s="16" t="str">
        <f>IF(Wedstrijden!AI844="x","B","")</f>
        <v/>
      </c>
      <c r="CZ847" s="16" t="str">
        <f>IF(Wedstrijden!AJ844="x","L","")</f>
        <v/>
      </c>
      <c r="DA847" s="16" t="str">
        <f>IF(Wedstrijden!AK844="x","M","")</f>
        <v/>
      </c>
      <c r="DB847" s="16" t="str">
        <f>IF(Wedstrijden!AL844="x","Z","")</f>
        <v/>
      </c>
      <c r="DC847" s="16" t="str">
        <f>IF(Wedstrijden!AM844="x","ZZ","")</f>
        <v/>
      </c>
      <c r="DD847" s="16" t="str">
        <f>IF(Wedstrijden!AO844="x","1.40","")</f>
        <v/>
      </c>
      <c r="DE847" s="16" t="str">
        <f>IF(COUNTA(Wedstrijden!BC844:BE844)&lt;&gt;0,6,"")</f>
        <v/>
      </c>
      <c r="DF847" s="16" t="str">
        <f t="shared" si="82"/>
        <v/>
      </c>
      <c r="DG847" s="16" t="str">
        <f>IF(Wedstrijden!BC844="x","L","")</f>
        <v/>
      </c>
      <c r="DH847" s="16" t="str">
        <f>IF(Wedstrijden!BD844="x","M","")</f>
        <v/>
      </c>
      <c r="DI847" s="16" t="str">
        <f>IF(Wedstrijden!BE844="x","Z","")</f>
        <v/>
      </c>
      <c r="DJ847" s="16" t="str">
        <f>IF(Wedstrijden!BF844="x","Z","")</f>
        <v/>
      </c>
      <c r="DK847" s="16" t="str">
        <f>IF(COUNTA(Wedstrijden!BH844:BJ844)&lt;&gt;0,6,"")</f>
        <v/>
      </c>
      <c r="DL847" s="16" t="str">
        <f t="shared" si="83"/>
        <v/>
      </c>
      <c r="DM847" s="16" t="str">
        <f>IF(Wedstrijden!BH844="x","L","")</f>
        <v/>
      </c>
      <c r="DN847" s="16" t="str">
        <f>IF(Wedstrijden!BI844="x","M","")</f>
        <v/>
      </c>
      <c r="DO847" s="16" t="str">
        <f>IF(Wedstrijden!BJ844="x","Z","")</f>
        <v/>
      </c>
      <c r="DP847" s="16" t="str">
        <f>IF(Wedstrijden!BK844="x","Z","")</f>
        <v/>
      </c>
    </row>
    <row r="848" spans="1:120" ht="14.4" x14ac:dyDescent="0.3">
      <c r="A848" s="18">
        <f>Wedstrijden!A845</f>
        <v>0</v>
      </c>
      <c r="B848" s="16" t="str">
        <f>IFERROR(VLOOKUP(Wedstrijden!#REF!,#REF!,2,FALSE),"")</f>
        <v/>
      </c>
      <c r="C848" s="16">
        <f>Wedstrijden!E845</f>
        <v>0</v>
      </c>
      <c r="D848" s="16" t="str">
        <f>IFERROR(VLOOKUP(Wedstrijden!#REF!,#REF!,2,FALSE),"")</f>
        <v/>
      </c>
      <c r="E848" s="16" t="str">
        <f>IFERROR(VLOOKUP(Wedstrijden!#REF!,#REF!,5,FALSE),"")</f>
        <v/>
      </c>
      <c r="F848" s="16" t="e">
        <f>IF(Wedstrijden!#REF!&lt;&gt;"",Wedstrijden!#REF!,"")</f>
        <v>#REF!</v>
      </c>
      <c r="G848" s="16" t="e">
        <f>IF(Wedstrijden!#REF!="Indoor",1,0)</f>
        <v>#REF!</v>
      </c>
      <c r="H848" s="16" t="e">
        <f>Wedstrijden!#REF!</f>
        <v>#REF!</v>
      </c>
      <c r="I848" s="16" t="e">
        <f>IF(Wedstrijden!#REF!="Nee",0,IF(Wedstrijden!#REF!="Ja",1,""))</f>
        <v>#REF!</v>
      </c>
      <c r="J848" s="16" t="e">
        <f>IF(Wedstrijden!#REF!&lt;&gt;"",Wedstrijden!#REF!,"")</f>
        <v>#REF!</v>
      </c>
      <c r="BJ848" s="16" t="str">
        <f>IF(COUNTA(Wedstrijden!T845:AB845)&lt;&gt;0,1,"")</f>
        <v/>
      </c>
      <c r="BK848" s="16" t="str">
        <f t="shared" si="78"/>
        <v/>
      </c>
      <c r="BL848" s="16" t="e">
        <f>IF(Wedstrijden!#REF!="x","AA","")</f>
        <v>#REF!</v>
      </c>
      <c r="BM848" s="16" t="e">
        <f>IF(Wedstrijden!#REF!="x","A","")</f>
        <v>#REF!</v>
      </c>
      <c r="BN848" s="16" t="str">
        <f>IF(Wedstrijden!T845="x","B1","")</f>
        <v/>
      </c>
      <c r="BO848" s="16" t="e">
        <f>IF(Wedstrijden!#REF!="x","BB","")</f>
        <v>#REF!</v>
      </c>
      <c r="BP848" s="16" t="str">
        <f>IF(Wedstrijden!V845="x","B","")</f>
        <v/>
      </c>
      <c r="BQ848" s="16" t="str">
        <f>IF(Wedstrijden!W845="x","L1","")</f>
        <v/>
      </c>
      <c r="BR848" s="16" t="str">
        <f>IF(Wedstrijden!X845="x","L2","")</f>
        <v/>
      </c>
      <c r="BS848" s="16" t="str">
        <f>IF(Wedstrijden!Y845="x","M1","")</f>
        <v/>
      </c>
      <c r="BT848" s="16" t="str">
        <f>IF(Wedstrijden!Z845="x","M2","")</f>
        <v/>
      </c>
      <c r="BU848" s="16" t="str">
        <f>IF(Wedstrijden!AA845="x","Z1","")</f>
        <v/>
      </c>
      <c r="BV848" s="16" t="str">
        <f>IF(Wedstrijden!AB845="x","Z2","")</f>
        <v/>
      </c>
      <c r="BW848" s="16" t="str">
        <f>IF(COUNTA(Wedstrijden!K845:S845)&lt;&gt;0,1,"")</f>
        <v/>
      </c>
      <c r="BX848" s="16" t="str">
        <f t="shared" si="79"/>
        <v/>
      </c>
      <c r="BY848" s="16" t="str">
        <f>IF(Wedstrijden!K845="x","BB","")</f>
        <v/>
      </c>
      <c r="BZ848" s="16" t="str">
        <f>IF(Wedstrijden!L845="x","B","")</f>
        <v/>
      </c>
      <c r="CA848" s="16" t="str">
        <f>IF(Wedstrijden!M845="x","L1","")</f>
        <v/>
      </c>
      <c r="CB848" s="16" t="str">
        <f>IF(Wedstrijden!N845="x","L2","")</f>
        <v/>
      </c>
      <c r="CC848" s="16" t="str">
        <f>IF(Wedstrijden!O845="x","M1","")</f>
        <v/>
      </c>
      <c r="CD848" s="16" t="str">
        <f>IF(Wedstrijden!P845="x","M2","")</f>
        <v/>
      </c>
      <c r="CE848" s="16" t="str">
        <f>IF(Wedstrijden!Q845="x","Z1","")</f>
        <v/>
      </c>
      <c r="CF848" s="16" t="str">
        <f>IF(Wedstrijden!R845="x","Z2","")</f>
        <v/>
      </c>
      <c r="CG848" s="16" t="str">
        <f>IF(Wedstrijden!S845="x","ZZL","")</f>
        <v/>
      </c>
      <c r="CL848" s="16" t="str">
        <f>IF(COUNTA(Wedstrijden!AQ845:BA845)&lt;&gt;0,2,"")</f>
        <v/>
      </c>
      <c r="CM848" s="16" t="str">
        <f t="shared" si="80"/>
        <v/>
      </c>
      <c r="CN848" s="16" t="str">
        <f>IF(Wedstrijden!AQ845="x","AA","")</f>
        <v/>
      </c>
      <c r="CO848" s="16" t="str">
        <f>IF(Wedstrijden!AR845="x","A","")</f>
        <v/>
      </c>
      <c r="CP848" s="16" t="str">
        <f>IF(Wedstrijden!AS845="x","BB","")</f>
        <v/>
      </c>
      <c r="CQ848" s="16" t="str">
        <f>IF(Wedstrijden!AT845="x","B","")</f>
        <v/>
      </c>
      <c r="CR848" s="16" t="str">
        <f>IF(Wedstrijden!AU845="x","L","")</f>
        <v/>
      </c>
      <c r="CS848" s="16" t="str">
        <f>IF(Wedstrijden!AV845="x","M","")</f>
        <v/>
      </c>
      <c r="CT848" s="16" t="str">
        <f>IF(Wedstrijden!AW845="x","Z","")</f>
        <v/>
      </c>
      <c r="CU848" s="16" t="str">
        <f>IF(Wedstrijden!BA845="x","ZZ","")</f>
        <v/>
      </c>
      <c r="CV848" s="16" t="str">
        <f>IF(COUNTA(Wedstrijden!AH845:AO845)&lt;&gt;0,2,"")</f>
        <v/>
      </c>
      <c r="CW848" s="16" t="str">
        <f t="shared" si="81"/>
        <v/>
      </c>
      <c r="CX848" s="16" t="str">
        <f>IF(Wedstrijden!AH845="x","BB","")</f>
        <v/>
      </c>
      <c r="CY848" s="16" t="str">
        <f>IF(Wedstrijden!AI845="x","B","")</f>
        <v/>
      </c>
      <c r="CZ848" s="16" t="str">
        <f>IF(Wedstrijden!AJ845="x","L","")</f>
        <v/>
      </c>
      <c r="DA848" s="16" t="str">
        <f>IF(Wedstrijden!AK845="x","M","")</f>
        <v/>
      </c>
      <c r="DB848" s="16" t="str">
        <f>IF(Wedstrijden!AL845="x","Z","")</f>
        <v/>
      </c>
      <c r="DC848" s="16" t="str">
        <f>IF(Wedstrijden!AM845="x","ZZ","")</f>
        <v/>
      </c>
      <c r="DD848" s="16" t="str">
        <f>IF(Wedstrijden!AO845="x","1.40","")</f>
        <v/>
      </c>
      <c r="DE848" s="16" t="str">
        <f>IF(COUNTA(Wedstrijden!BC845:BE845)&lt;&gt;0,6,"")</f>
        <v/>
      </c>
      <c r="DF848" s="16" t="str">
        <f t="shared" si="82"/>
        <v/>
      </c>
      <c r="DG848" s="16" t="str">
        <f>IF(Wedstrijden!BC845="x","L","")</f>
        <v/>
      </c>
      <c r="DH848" s="16" t="str">
        <f>IF(Wedstrijden!BD845="x","M","")</f>
        <v/>
      </c>
      <c r="DI848" s="16" t="str">
        <f>IF(Wedstrijden!BE845="x","Z","")</f>
        <v/>
      </c>
      <c r="DJ848" s="16" t="str">
        <f>IF(Wedstrijden!BF845="x","Z","")</f>
        <v/>
      </c>
      <c r="DK848" s="16" t="str">
        <f>IF(COUNTA(Wedstrijden!BH845:BJ845)&lt;&gt;0,6,"")</f>
        <v/>
      </c>
      <c r="DL848" s="16" t="str">
        <f t="shared" si="83"/>
        <v/>
      </c>
      <c r="DM848" s="16" t="str">
        <f>IF(Wedstrijden!BH845="x","L","")</f>
        <v/>
      </c>
      <c r="DN848" s="16" t="str">
        <f>IF(Wedstrijden!BI845="x","M","")</f>
        <v/>
      </c>
      <c r="DO848" s="16" t="str">
        <f>IF(Wedstrijden!BJ845="x","Z","")</f>
        <v/>
      </c>
      <c r="DP848" s="16" t="str">
        <f>IF(Wedstrijden!BK845="x","Z","")</f>
        <v/>
      </c>
    </row>
    <row r="849" spans="1:120" ht="14.4" x14ac:dyDescent="0.3">
      <c r="A849" s="18">
        <f>Wedstrijden!A846</f>
        <v>0</v>
      </c>
      <c r="B849" s="16" t="str">
        <f>IFERROR(VLOOKUP(Wedstrijden!#REF!,#REF!,2,FALSE),"")</f>
        <v/>
      </c>
      <c r="C849" s="16">
        <f>Wedstrijden!E846</f>
        <v>0</v>
      </c>
      <c r="D849" s="16" t="str">
        <f>IFERROR(VLOOKUP(Wedstrijden!#REF!,#REF!,2,FALSE),"")</f>
        <v/>
      </c>
      <c r="E849" s="16" t="str">
        <f>IFERROR(VLOOKUP(Wedstrijden!#REF!,#REF!,5,FALSE),"")</f>
        <v/>
      </c>
      <c r="F849" s="16" t="e">
        <f>IF(Wedstrijden!#REF!&lt;&gt;"",Wedstrijden!#REF!,"")</f>
        <v>#REF!</v>
      </c>
      <c r="G849" s="16" t="e">
        <f>IF(Wedstrijden!#REF!="Indoor",1,0)</f>
        <v>#REF!</v>
      </c>
      <c r="H849" s="16" t="e">
        <f>Wedstrijden!#REF!</f>
        <v>#REF!</v>
      </c>
      <c r="I849" s="16" t="e">
        <f>IF(Wedstrijden!#REF!="Nee",0,IF(Wedstrijden!#REF!="Ja",1,""))</f>
        <v>#REF!</v>
      </c>
      <c r="J849" s="16" t="e">
        <f>IF(Wedstrijden!#REF!&lt;&gt;"",Wedstrijden!#REF!,"")</f>
        <v>#REF!</v>
      </c>
      <c r="BJ849" s="16" t="str">
        <f>IF(COUNTA(Wedstrijden!T846:AB846)&lt;&gt;0,1,"")</f>
        <v/>
      </c>
      <c r="BK849" s="16" t="str">
        <f t="shared" si="78"/>
        <v/>
      </c>
      <c r="BL849" s="16" t="e">
        <f>IF(Wedstrijden!#REF!="x","AA","")</f>
        <v>#REF!</v>
      </c>
      <c r="BM849" s="16" t="e">
        <f>IF(Wedstrijden!#REF!="x","A","")</f>
        <v>#REF!</v>
      </c>
      <c r="BN849" s="16" t="str">
        <f>IF(Wedstrijden!T846="x","B1","")</f>
        <v/>
      </c>
      <c r="BO849" s="16" t="e">
        <f>IF(Wedstrijden!#REF!="x","BB","")</f>
        <v>#REF!</v>
      </c>
      <c r="BP849" s="16" t="str">
        <f>IF(Wedstrijden!V846="x","B","")</f>
        <v/>
      </c>
      <c r="BQ849" s="16" t="str">
        <f>IF(Wedstrijden!W846="x","L1","")</f>
        <v/>
      </c>
      <c r="BR849" s="16" t="str">
        <f>IF(Wedstrijden!X846="x","L2","")</f>
        <v/>
      </c>
      <c r="BS849" s="16" t="str">
        <f>IF(Wedstrijden!Y846="x","M1","")</f>
        <v/>
      </c>
      <c r="BT849" s="16" t="str">
        <f>IF(Wedstrijden!Z846="x","M2","")</f>
        <v/>
      </c>
      <c r="BU849" s="16" t="str">
        <f>IF(Wedstrijden!AA846="x","Z1","")</f>
        <v/>
      </c>
      <c r="BV849" s="16" t="str">
        <f>IF(Wedstrijden!AB846="x","Z2","")</f>
        <v/>
      </c>
      <c r="BW849" s="16" t="str">
        <f>IF(COUNTA(Wedstrijden!K846:S846)&lt;&gt;0,1,"")</f>
        <v/>
      </c>
      <c r="BX849" s="16" t="str">
        <f t="shared" si="79"/>
        <v/>
      </c>
      <c r="BY849" s="16" t="str">
        <f>IF(Wedstrijden!K846="x","BB","")</f>
        <v/>
      </c>
      <c r="BZ849" s="16" t="str">
        <f>IF(Wedstrijden!L846="x","B","")</f>
        <v/>
      </c>
      <c r="CA849" s="16" t="str">
        <f>IF(Wedstrijden!M846="x","L1","")</f>
        <v/>
      </c>
      <c r="CB849" s="16" t="str">
        <f>IF(Wedstrijden!N846="x","L2","")</f>
        <v/>
      </c>
      <c r="CC849" s="16" t="str">
        <f>IF(Wedstrijden!O846="x","M1","")</f>
        <v/>
      </c>
      <c r="CD849" s="16" t="str">
        <f>IF(Wedstrijden!P846="x","M2","")</f>
        <v/>
      </c>
      <c r="CE849" s="16" t="str">
        <f>IF(Wedstrijden!Q846="x","Z1","")</f>
        <v/>
      </c>
      <c r="CF849" s="16" t="str">
        <f>IF(Wedstrijden!R846="x","Z2","")</f>
        <v/>
      </c>
      <c r="CG849" s="16" t="str">
        <f>IF(Wedstrijden!S846="x","ZZL","")</f>
        <v/>
      </c>
      <c r="CL849" s="16" t="str">
        <f>IF(COUNTA(Wedstrijden!AQ846:BA846)&lt;&gt;0,2,"")</f>
        <v/>
      </c>
      <c r="CM849" s="16" t="str">
        <f t="shared" si="80"/>
        <v/>
      </c>
      <c r="CN849" s="16" t="str">
        <f>IF(Wedstrijden!AQ846="x","AA","")</f>
        <v/>
      </c>
      <c r="CO849" s="16" t="str">
        <f>IF(Wedstrijden!AR846="x","A","")</f>
        <v/>
      </c>
      <c r="CP849" s="16" t="str">
        <f>IF(Wedstrijden!AS846="x","BB","")</f>
        <v/>
      </c>
      <c r="CQ849" s="16" t="str">
        <f>IF(Wedstrijden!AT846="x","B","")</f>
        <v/>
      </c>
      <c r="CR849" s="16" t="str">
        <f>IF(Wedstrijden!AU846="x","L","")</f>
        <v/>
      </c>
      <c r="CS849" s="16" t="str">
        <f>IF(Wedstrijden!AV846="x","M","")</f>
        <v/>
      </c>
      <c r="CT849" s="16" t="str">
        <f>IF(Wedstrijden!AW846="x","Z","")</f>
        <v/>
      </c>
      <c r="CU849" s="16" t="str">
        <f>IF(Wedstrijden!BA846="x","ZZ","")</f>
        <v/>
      </c>
      <c r="CV849" s="16" t="str">
        <f>IF(COUNTA(Wedstrijden!AH846:AO846)&lt;&gt;0,2,"")</f>
        <v/>
      </c>
      <c r="CW849" s="16" t="str">
        <f t="shared" si="81"/>
        <v/>
      </c>
      <c r="CX849" s="16" t="str">
        <f>IF(Wedstrijden!AH846="x","BB","")</f>
        <v/>
      </c>
      <c r="CY849" s="16" t="str">
        <f>IF(Wedstrijden!AI846="x","B","")</f>
        <v/>
      </c>
      <c r="CZ849" s="16" t="str">
        <f>IF(Wedstrijden!AJ846="x","L","")</f>
        <v/>
      </c>
      <c r="DA849" s="16" t="str">
        <f>IF(Wedstrijden!AK846="x","M","")</f>
        <v/>
      </c>
      <c r="DB849" s="16" t="str">
        <f>IF(Wedstrijden!AL846="x","Z","")</f>
        <v/>
      </c>
      <c r="DC849" s="16" t="str">
        <f>IF(Wedstrijden!AM846="x","ZZ","")</f>
        <v/>
      </c>
      <c r="DD849" s="16" t="str">
        <f>IF(Wedstrijden!AO846="x","1.40","")</f>
        <v/>
      </c>
      <c r="DE849" s="16" t="str">
        <f>IF(COUNTA(Wedstrijden!BC846:BE846)&lt;&gt;0,6,"")</f>
        <v/>
      </c>
      <c r="DF849" s="16" t="str">
        <f t="shared" si="82"/>
        <v/>
      </c>
      <c r="DG849" s="16" t="str">
        <f>IF(Wedstrijden!BC846="x","L","")</f>
        <v/>
      </c>
      <c r="DH849" s="16" t="str">
        <f>IF(Wedstrijden!BD846="x","M","")</f>
        <v/>
      </c>
      <c r="DI849" s="16" t="str">
        <f>IF(Wedstrijden!BE846="x","Z","")</f>
        <v/>
      </c>
      <c r="DJ849" s="16" t="str">
        <f>IF(Wedstrijden!BF846="x","Z","")</f>
        <v/>
      </c>
      <c r="DK849" s="16" t="str">
        <f>IF(COUNTA(Wedstrijden!BH846:BJ846)&lt;&gt;0,6,"")</f>
        <v/>
      </c>
      <c r="DL849" s="16" t="str">
        <f t="shared" si="83"/>
        <v/>
      </c>
      <c r="DM849" s="16" t="str">
        <f>IF(Wedstrijden!BH846="x","L","")</f>
        <v/>
      </c>
      <c r="DN849" s="16" t="str">
        <f>IF(Wedstrijden!BI846="x","M","")</f>
        <v/>
      </c>
      <c r="DO849" s="16" t="str">
        <f>IF(Wedstrijden!BJ846="x","Z","")</f>
        <v/>
      </c>
      <c r="DP849" s="16" t="str">
        <f>IF(Wedstrijden!BK846="x","Z","")</f>
        <v/>
      </c>
    </row>
    <row r="850" spans="1:120" ht="14.4" x14ac:dyDescent="0.3">
      <c r="A850" s="18">
        <f>Wedstrijden!A847</f>
        <v>0</v>
      </c>
      <c r="B850" s="16" t="str">
        <f>IFERROR(VLOOKUP(Wedstrijden!#REF!,#REF!,2,FALSE),"")</f>
        <v/>
      </c>
      <c r="C850" s="16">
        <f>Wedstrijden!E847</f>
        <v>0</v>
      </c>
      <c r="D850" s="16" t="str">
        <f>IFERROR(VLOOKUP(Wedstrijden!#REF!,#REF!,2,FALSE),"")</f>
        <v/>
      </c>
      <c r="E850" s="16" t="str">
        <f>IFERROR(VLOOKUP(Wedstrijden!#REF!,#REF!,5,FALSE),"")</f>
        <v/>
      </c>
      <c r="F850" s="16" t="e">
        <f>IF(Wedstrijden!#REF!&lt;&gt;"",Wedstrijden!#REF!,"")</f>
        <v>#REF!</v>
      </c>
      <c r="G850" s="16" t="e">
        <f>IF(Wedstrijden!#REF!="Indoor",1,0)</f>
        <v>#REF!</v>
      </c>
      <c r="H850" s="16" t="e">
        <f>Wedstrijden!#REF!</f>
        <v>#REF!</v>
      </c>
      <c r="I850" s="16" t="e">
        <f>IF(Wedstrijden!#REF!="Nee",0,IF(Wedstrijden!#REF!="Ja",1,""))</f>
        <v>#REF!</v>
      </c>
      <c r="J850" s="16" t="e">
        <f>IF(Wedstrijden!#REF!&lt;&gt;"",Wedstrijden!#REF!,"")</f>
        <v>#REF!</v>
      </c>
      <c r="BJ850" s="16" t="str">
        <f>IF(COUNTA(Wedstrijden!T847:AB847)&lt;&gt;0,1,"")</f>
        <v/>
      </c>
      <c r="BK850" s="16" t="str">
        <f t="shared" si="78"/>
        <v/>
      </c>
      <c r="BL850" s="16" t="e">
        <f>IF(Wedstrijden!#REF!="x","AA","")</f>
        <v>#REF!</v>
      </c>
      <c r="BM850" s="16" t="e">
        <f>IF(Wedstrijden!#REF!="x","A","")</f>
        <v>#REF!</v>
      </c>
      <c r="BN850" s="16" t="str">
        <f>IF(Wedstrijden!T847="x","B1","")</f>
        <v/>
      </c>
      <c r="BO850" s="16" t="e">
        <f>IF(Wedstrijden!#REF!="x","BB","")</f>
        <v>#REF!</v>
      </c>
      <c r="BP850" s="16" t="str">
        <f>IF(Wedstrijden!V847="x","B","")</f>
        <v/>
      </c>
      <c r="BQ850" s="16" t="str">
        <f>IF(Wedstrijden!W847="x","L1","")</f>
        <v/>
      </c>
      <c r="BR850" s="16" t="str">
        <f>IF(Wedstrijden!X847="x","L2","")</f>
        <v/>
      </c>
      <c r="BS850" s="16" t="str">
        <f>IF(Wedstrijden!Y847="x","M1","")</f>
        <v/>
      </c>
      <c r="BT850" s="16" t="str">
        <f>IF(Wedstrijden!Z847="x","M2","")</f>
        <v/>
      </c>
      <c r="BU850" s="16" t="str">
        <f>IF(Wedstrijden!AA847="x","Z1","")</f>
        <v/>
      </c>
      <c r="BV850" s="16" t="str">
        <f>IF(Wedstrijden!AB847="x","Z2","")</f>
        <v/>
      </c>
      <c r="BW850" s="16" t="str">
        <f>IF(COUNTA(Wedstrijden!K847:S847)&lt;&gt;0,1,"")</f>
        <v/>
      </c>
      <c r="BX850" s="16" t="str">
        <f t="shared" si="79"/>
        <v/>
      </c>
      <c r="BY850" s="16" t="str">
        <f>IF(Wedstrijden!K847="x","BB","")</f>
        <v/>
      </c>
      <c r="BZ850" s="16" t="str">
        <f>IF(Wedstrijden!L847="x","B","")</f>
        <v/>
      </c>
      <c r="CA850" s="16" t="str">
        <f>IF(Wedstrijden!M847="x","L1","")</f>
        <v/>
      </c>
      <c r="CB850" s="16" t="str">
        <f>IF(Wedstrijden!N847="x","L2","")</f>
        <v/>
      </c>
      <c r="CC850" s="16" t="str">
        <f>IF(Wedstrijden!O847="x","M1","")</f>
        <v/>
      </c>
      <c r="CD850" s="16" t="str">
        <f>IF(Wedstrijden!P847="x","M2","")</f>
        <v/>
      </c>
      <c r="CE850" s="16" t="str">
        <f>IF(Wedstrijden!Q847="x","Z1","")</f>
        <v/>
      </c>
      <c r="CF850" s="16" t="str">
        <f>IF(Wedstrijden!R847="x","Z2","")</f>
        <v/>
      </c>
      <c r="CG850" s="16" t="str">
        <f>IF(Wedstrijden!S847="x","ZZL","")</f>
        <v/>
      </c>
      <c r="CL850" s="16" t="str">
        <f>IF(COUNTA(Wedstrijden!AQ847:BA847)&lt;&gt;0,2,"")</f>
        <v/>
      </c>
      <c r="CM850" s="16" t="str">
        <f t="shared" si="80"/>
        <v/>
      </c>
      <c r="CN850" s="16" t="str">
        <f>IF(Wedstrijden!AQ847="x","AA","")</f>
        <v/>
      </c>
      <c r="CO850" s="16" t="str">
        <f>IF(Wedstrijden!AR847="x","A","")</f>
        <v/>
      </c>
      <c r="CP850" s="16" t="str">
        <f>IF(Wedstrijden!AS847="x","BB","")</f>
        <v/>
      </c>
      <c r="CQ850" s="16" t="str">
        <f>IF(Wedstrijden!AT847="x","B","")</f>
        <v/>
      </c>
      <c r="CR850" s="16" t="str">
        <f>IF(Wedstrijden!AU847="x","L","")</f>
        <v/>
      </c>
      <c r="CS850" s="16" t="str">
        <f>IF(Wedstrijden!AV847="x","M","")</f>
        <v/>
      </c>
      <c r="CT850" s="16" t="str">
        <f>IF(Wedstrijden!AW847="x","Z","")</f>
        <v/>
      </c>
      <c r="CU850" s="16" t="str">
        <f>IF(Wedstrijden!BA847="x","ZZ","")</f>
        <v/>
      </c>
      <c r="CV850" s="16" t="str">
        <f>IF(COUNTA(Wedstrijden!AH847:AO847)&lt;&gt;0,2,"")</f>
        <v/>
      </c>
      <c r="CW850" s="16" t="str">
        <f t="shared" si="81"/>
        <v/>
      </c>
      <c r="CX850" s="16" t="str">
        <f>IF(Wedstrijden!AH847="x","BB","")</f>
        <v/>
      </c>
      <c r="CY850" s="16" t="str">
        <f>IF(Wedstrijden!AI847="x","B","")</f>
        <v/>
      </c>
      <c r="CZ850" s="16" t="str">
        <f>IF(Wedstrijden!AJ847="x","L","")</f>
        <v/>
      </c>
      <c r="DA850" s="16" t="str">
        <f>IF(Wedstrijden!AK847="x","M","")</f>
        <v/>
      </c>
      <c r="DB850" s="16" t="str">
        <f>IF(Wedstrijden!AL847="x","Z","")</f>
        <v/>
      </c>
      <c r="DC850" s="16" t="str">
        <f>IF(Wedstrijden!AM847="x","ZZ","")</f>
        <v/>
      </c>
      <c r="DD850" s="16" t="str">
        <f>IF(Wedstrijden!AO847="x","1.40","")</f>
        <v/>
      </c>
      <c r="DE850" s="16" t="str">
        <f>IF(COUNTA(Wedstrijden!BC847:BE847)&lt;&gt;0,6,"")</f>
        <v/>
      </c>
      <c r="DF850" s="16" t="str">
        <f t="shared" si="82"/>
        <v/>
      </c>
      <c r="DG850" s="16" t="str">
        <f>IF(Wedstrijden!BC847="x","L","")</f>
        <v/>
      </c>
      <c r="DH850" s="16" t="str">
        <f>IF(Wedstrijden!BD847="x","M","")</f>
        <v/>
      </c>
      <c r="DI850" s="16" t="str">
        <f>IF(Wedstrijden!BE847="x","Z","")</f>
        <v/>
      </c>
      <c r="DJ850" s="16" t="str">
        <f>IF(Wedstrijden!BF847="x","Z","")</f>
        <v/>
      </c>
      <c r="DK850" s="16" t="str">
        <f>IF(COUNTA(Wedstrijden!BH847:BJ847)&lt;&gt;0,6,"")</f>
        <v/>
      </c>
      <c r="DL850" s="16" t="str">
        <f t="shared" si="83"/>
        <v/>
      </c>
      <c r="DM850" s="16" t="str">
        <f>IF(Wedstrijden!BH847="x","L","")</f>
        <v/>
      </c>
      <c r="DN850" s="16" t="str">
        <f>IF(Wedstrijden!BI847="x","M","")</f>
        <v/>
      </c>
      <c r="DO850" s="16" t="str">
        <f>IF(Wedstrijden!BJ847="x","Z","")</f>
        <v/>
      </c>
      <c r="DP850" s="16" t="str">
        <f>IF(Wedstrijden!BK847="x","Z","")</f>
        <v/>
      </c>
    </row>
    <row r="851" spans="1:120" ht="14.4" x14ac:dyDescent="0.3">
      <c r="A851" s="18">
        <f>Wedstrijden!A848</f>
        <v>0</v>
      </c>
      <c r="B851" s="16" t="str">
        <f>IFERROR(VLOOKUP(Wedstrijden!#REF!,#REF!,2,FALSE),"")</f>
        <v/>
      </c>
      <c r="C851" s="16">
        <f>Wedstrijden!E848</f>
        <v>0</v>
      </c>
      <c r="D851" s="16" t="str">
        <f>IFERROR(VLOOKUP(Wedstrijden!#REF!,#REF!,2,FALSE),"")</f>
        <v/>
      </c>
      <c r="E851" s="16" t="str">
        <f>IFERROR(VLOOKUP(Wedstrijden!#REF!,#REF!,5,FALSE),"")</f>
        <v/>
      </c>
      <c r="F851" s="16" t="e">
        <f>IF(Wedstrijden!#REF!&lt;&gt;"",Wedstrijden!#REF!,"")</f>
        <v>#REF!</v>
      </c>
      <c r="G851" s="16" t="e">
        <f>IF(Wedstrijden!#REF!="Indoor",1,0)</f>
        <v>#REF!</v>
      </c>
      <c r="H851" s="16" t="e">
        <f>Wedstrijden!#REF!</f>
        <v>#REF!</v>
      </c>
      <c r="I851" s="16" t="e">
        <f>IF(Wedstrijden!#REF!="Nee",0,IF(Wedstrijden!#REF!="Ja",1,""))</f>
        <v>#REF!</v>
      </c>
      <c r="J851" s="16" t="e">
        <f>IF(Wedstrijden!#REF!&lt;&gt;"",Wedstrijden!#REF!,"")</f>
        <v>#REF!</v>
      </c>
      <c r="BJ851" s="16" t="str">
        <f>IF(COUNTA(Wedstrijden!T848:AB848)&lt;&gt;0,1,"")</f>
        <v/>
      </c>
      <c r="BK851" s="16" t="str">
        <f t="shared" si="78"/>
        <v/>
      </c>
      <c r="BL851" s="16" t="e">
        <f>IF(Wedstrijden!#REF!="x","AA","")</f>
        <v>#REF!</v>
      </c>
      <c r="BM851" s="16" t="e">
        <f>IF(Wedstrijden!#REF!="x","A","")</f>
        <v>#REF!</v>
      </c>
      <c r="BN851" s="16" t="str">
        <f>IF(Wedstrijden!T848="x","B1","")</f>
        <v/>
      </c>
      <c r="BO851" s="16" t="e">
        <f>IF(Wedstrijden!#REF!="x","BB","")</f>
        <v>#REF!</v>
      </c>
      <c r="BP851" s="16" t="str">
        <f>IF(Wedstrijden!V848="x","B","")</f>
        <v/>
      </c>
      <c r="BQ851" s="16" t="str">
        <f>IF(Wedstrijden!W848="x","L1","")</f>
        <v/>
      </c>
      <c r="BR851" s="16" t="str">
        <f>IF(Wedstrijden!X848="x","L2","")</f>
        <v/>
      </c>
      <c r="BS851" s="16" t="str">
        <f>IF(Wedstrijden!Y848="x","M1","")</f>
        <v/>
      </c>
      <c r="BT851" s="16" t="str">
        <f>IF(Wedstrijden!Z848="x","M2","")</f>
        <v/>
      </c>
      <c r="BU851" s="16" t="str">
        <f>IF(Wedstrijden!AA848="x","Z1","")</f>
        <v/>
      </c>
      <c r="BV851" s="16" t="str">
        <f>IF(Wedstrijden!AB848="x","Z2","")</f>
        <v/>
      </c>
      <c r="BW851" s="16" t="str">
        <f>IF(COUNTA(Wedstrijden!K848:S848)&lt;&gt;0,1,"")</f>
        <v/>
      </c>
      <c r="BX851" s="16" t="str">
        <f t="shared" si="79"/>
        <v/>
      </c>
      <c r="BY851" s="16" t="str">
        <f>IF(Wedstrijden!K848="x","BB","")</f>
        <v/>
      </c>
      <c r="BZ851" s="16" t="str">
        <f>IF(Wedstrijden!L848="x","B","")</f>
        <v/>
      </c>
      <c r="CA851" s="16" t="str">
        <f>IF(Wedstrijden!M848="x","L1","")</f>
        <v/>
      </c>
      <c r="CB851" s="16" t="str">
        <f>IF(Wedstrijden!N848="x","L2","")</f>
        <v/>
      </c>
      <c r="CC851" s="16" t="str">
        <f>IF(Wedstrijden!O848="x","M1","")</f>
        <v/>
      </c>
      <c r="CD851" s="16" t="str">
        <f>IF(Wedstrijden!P848="x","M2","")</f>
        <v/>
      </c>
      <c r="CE851" s="16" t="str">
        <f>IF(Wedstrijden!Q848="x","Z1","")</f>
        <v/>
      </c>
      <c r="CF851" s="16" t="str">
        <f>IF(Wedstrijden!R848="x","Z2","")</f>
        <v/>
      </c>
      <c r="CG851" s="16" t="str">
        <f>IF(Wedstrijden!S848="x","ZZL","")</f>
        <v/>
      </c>
      <c r="CL851" s="16" t="str">
        <f>IF(COUNTA(Wedstrijden!AQ848:BA848)&lt;&gt;0,2,"")</f>
        <v/>
      </c>
      <c r="CM851" s="16" t="str">
        <f t="shared" si="80"/>
        <v/>
      </c>
      <c r="CN851" s="16" t="str">
        <f>IF(Wedstrijden!AQ848="x","AA","")</f>
        <v/>
      </c>
      <c r="CO851" s="16" t="str">
        <f>IF(Wedstrijden!AR848="x","A","")</f>
        <v/>
      </c>
      <c r="CP851" s="16" t="str">
        <f>IF(Wedstrijden!AS848="x","BB","")</f>
        <v/>
      </c>
      <c r="CQ851" s="16" t="str">
        <f>IF(Wedstrijden!AT848="x","B","")</f>
        <v/>
      </c>
      <c r="CR851" s="16" t="str">
        <f>IF(Wedstrijden!AU848="x","L","")</f>
        <v/>
      </c>
      <c r="CS851" s="16" t="str">
        <f>IF(Wedstrijden!AV848="x","M","")</f>
        <v/>
      </c>
      <c r="CT851" s="16" t="str">
        <f>IF(Wedstrijden!AW848="x","Z","")</f>
        <v/>
      </c>
      <c r="CU851" s="16" t="str">
        <f>IF(Wedstrijden!BA848="x","ZZ","")</f>
        <v/>
      </c>
      <c r="CV851" s="16" t="str">
        <f>IF(COUNTA(Wedstrijden!AH848:AO848)&lt;&gt;0,2,"")</f>
        <v/>
      </c>
      <c r="CW851" s="16" t="str">
        <f t="shared" si="81"/>
        <v/>
      </c>
      <c r="CX851" s="16" t="str">
        <f>IF(Wedstrijden!AH848="x","BB","")</f>
        <v/>
      </c>
      <c r="CY851" s="16" t="str">
        <f>IF(Wedstrijden!AI848="x","B","")</f>
        <v/>
      </c>
      <c r="CZ851" s="16" t="str">
        <f>IF(Wedstrijden!AJ848="x","L","")</f>
        <v/>
      </c>
      <c r="DA851" s="16" t="str">
        <f>IF(Wedstrijden!AK848="x","M","")</f>
        <v/>
      </c>
      <c r="DB851" s="16" t="str">
        <f>IF(Wedstrijden!AL848="x","Z","")</f>
        <v/>
      </c>
      <c r="DC851" s="16" t="str">
        <f>IF(Wedstrijden!AM848="x","ZZ","")</f>
        <v/>
      </c>
      <c r="DD851" s="16" t="str">
        <f>IF(Wedstrijden!AO848="x","1.40","")</f>
        <v/>
      </c>
      <c r="DE851" s="16" t="str">
        <f>IF(COUNTA(Wedstrijden!BC848:BE848)&lt;&gt;0,6,"")</f>
        <v/>
      </c>
      <c r="DF851" s="16" t="str">
        <f t="shared" si="82"/>
        <v/>
      </c>
      <c r="DG851" s="16" t="str">
        <f>IF(Wedstrijden!BC848="x","L","")</f>
        <v/>
      </c>
      <c r="DH851" s="16" t="str">
        <f>IF(Wedstrijden!BD848="x","M","")</f>
        <v/>
      </c>
      <c r="DI851" s="16" t="str">
        <f>IF(Wedstrijden!BE848="x","Z","")</f>
        <v/>
      </c>
      <c r="DJ851" s="16" t="str">
        <f>IF(Wedstrijden!BF848="x","Z","")</f>
        <v/>
      </c>
      <c r="DK851" s="16" t="str">
        <f>IF(COUNTA(Wedstrijden!BH848:BJ848)&lt;&gt;0,6,"")</f>
        <v/>
      </c>
      <c r="DL851" s="16" t="str">
        <f t="shared" si="83"/>
        <v/>
      </c>
      <c r="DM851" s="16" t="str">
        <f>IF(Wedstrijden!BH848="x","L","")</f>
        <v/>
      </c>
      <c r="DN851" s="16" t="str">
        <f>IF(Wedstrijden!BI848="x","M","")</f>
        <v/>
      </c>
      <c r="DO851" s="16" t="str">
        <f>IF(Wedstrijden!BJ848="x","Z","")</f>
        <v/>
      </c>
      <c r="DP851" s="16" t="str">
        <f>IF(Wedstrijden!BK848="x","Z","")</f>
        <v/>
      </c>
    </row>
    <row r="852" spans="1:120" ht="14.4" x14ac:dyDescent="0.3">
      <c r="A852" s="18">
        <f>Wedstrijden!A849</f>
        <v>0</v>
      </c>
      <c r="B852" s="16" t="str">
        <f>IFERROR(VLOOKUP(Wedstrijden!#REF!,#REF!,2,FALSE),"")</f>
        <v/>
      </c>
      <c r="C852" s="16">
        <f>Wedstrijden!E849</f>
        <v>0</v>
      </c>
      <c r="D852" s="16" t="str">
        <f>IFERROR(VLOOKUP(Wedstrijden!#REF!,#REF!,2,FALSE),"")</f>
        <v/>
      </c>
      <c r="E852" s="16" t="str">
        <f>IFERROR(VLOOKUP(Wedstrijden!#REF!,#REF!,5,FALSE),"")</f>
        <v/>
      </c>
      <c r="F852" s="16" t="e">
        <f>IF(Wedstrijden!#REF!&lt;&gt;"",Wedstrijden!#REF!,"")</f>
        <v>#REF!</v>
      </c>
      <c r="G852" s="16" t="e">
        <f>IF(Wedstrijden!#REF!="Indoor",1,0)</f>
        <v>#REF!</v>
      </c>
      <c r="H852" s="16" t="e">
        <f>Wedstrijden!#REF!</f>
        <v>#REF!</v>
      </c>
      <c r="I852" s="16" t="e">
        <f>IF(Wedstrijden!#REF!="Nee",0,IF(Wedstrijden!#REF!="Ja",1,""))</f>
        <v>#REF!</v>
      </c>
      <c r="J852" s="16" t="e">
        <f>IF(Wedstrijden!#REF!&lt;&gt;"",Wedstrijden!#REF!,"")</f>
        <v>#REF!</v>
      </c>
      <c r="BJ852" s="16" t="str">
        <f>IF(COUNTA(Wedstrijden!T849:AB849)&lt;&gt;0,1,"")</f>
        <v/>
      </c>
      <c r="BK852" s="16" t="str">
        <f t="shared" si="78"/>
        <v/>
      </c>
      <c r="BL852" s="16" t="e">
        <f>IF(Wedstrijden!#REF!="x","AA","")</f>
        <v>#REF!</v>
      </c>
      <c r="BM852" s="16" t="e">
        <f>IF(Wedstrijden!#REF!="x","A","")</f>
        <v>#REF!</v>
      </c>
      <c r="BN852" s="16" t="str">
        <f>IF(Wedstrijden!T849="x","B1","")</f>
        <v/>
      </c>
      <c r="BO852" s="16" t="e">
        <f>IF(Wedstrijden!#REF!="x","BB","")</f>
        <v>#REF!</v>
      </c>
      <c r="BP852" s="16" t="str">
        <f>IF(Wedstrijden!V849="x","B","")</f>
        <v/>
      </c>
      <c r="BQ852" s="16" t="str">
        <f>IF(Wedstrijden!W849="x","L1","")</f>
        <v/>
      </c>
      <c r="BR852" s="16" t="str">
        <f>IF(Wedstrijden!X849="x","L2","")</f>
        <v/>
      </c>
      <c r="BS852" s="16" t="str">
        <f>IF(Wedstrijden!Y849="x","M1","")</f>
        <v/>
      </c>
      <c r="BT852" s="16" t="str">
        <f>IF(Wedstrijden!Z849="x","M2","")</f>
        <v/>
      </c>
      <c r="BU852" s="16" t="str">
        <f>IF(Wedstrijden!AA849="x","Z1","")</f>
        <v/>
      </c>
      <c r="BV852" s="16" t="str">
        <f>IF(Wedstrijden!AB849="x","Z2","")</f>
        <v/>
      </c>
      <c r="BW852" s="16" t="str">
        <f>IF(COUNTA(Wedstrijden!K849:S849)&lt;&gt;0,1,"")</f>
        <v/>
      </c>
      <c r="BX852" s="16" t="str">
        <f t="shared" si="79"/>
        <v/>
      </c>
      <c r="BY852" s="16" t="str">
        <f>IF(Wedstrijden!K849="x","BB","")</f>
        <v/>
      </c>
      <c r="BZ852" s="16" t="str">
        <f>IF(Wedstrijden!L849="x","B","")</f>
        <v/>
      </c>
      <c r="CA852" s="16" t="str">
        <f>IF(Wedstrijden!M849="x","L1","")</f>
        <v/>
      </c>
      <c r="CB852" s="16" t="str">
        <f>IF(Wedstrijden!N849="x","L2","")</f>
        <v/>
      </c>
      <c r="CC852" s="16" t="str">
        <f>IF(Wedstrijden!O849="x","M1","")</f>
        <v/>
      </c>
      <c r="CD852" s="16" t="str">
        <f>IF(Wedstrijden!P849="x","M2","")</f>
        <v/>
      </c>
      <c r="CE852" s="16" t="str">
        <f>IF(Wedstrijden!Q849="x","Z1","")</f>
        <v/>
      </c>
      <c r="CF852" s="16" t="str">
        <f>IF(Wedstrijden!R849="x","Z2","")</f>
        <v/>
      </c>
      <c r="CG852" s="16" t="str">
        <f>IF(Wedstrijden!S849="x","ZZL","")</f>
        <v/>
      </c>
      <c r="CL852" s="16" t="str">
        <f>IF(COUNTA(Wedstrijden!AQ849:BA849)&lt;&gt;0,2,"")</f>
        <v/>
      </c>
      <c r="CM852" s="16" t="str">
        <f t="shared" si="80"/>
        <v/>
      </c>
      <c r="CN852" s="16" t="str">
        <f>IF(Wedstrijden!AQ849="x","AA","")</f>
        <v/>
      </c>
      <c r="CO852" s="16" t="str">
        <f>IF(Wedstrijden!AR849="x","A","")</f>
        <v/>
      </c>
      <c r="CP852" s="16" t="str">
        <f>IF(Wedstrijden!AS849="x","BB","")</f>
        <v/>
      </c>
      <c r="CQ852" s="16" t="str">
        <f>IF(Wedstrijden!AT849="x","B","")</f>
        <v/>
      </c>
      <c r="CR852" s="16" t="str">
        <f>IF(Wedstrijden!AU849="x","L","")</f>
        <v/>
      </c>
      <c r="CS852" s="16" t="str">
        <f>IF(Wedstrijden!AV849="x","M","")</f>
        <v/>
      </c>
      <c r="CT852" s="16" t="str">
        <f>IF(Wedstrijden!AW849="x","Z","")</f>
        <v/>
      </c>
      <c r="CU852" s="16" t="str">
        <f>IF(Wedstrijden!BA849="x","ZZ","")</f>
        <v/>
      </c>
      <c r="CV852" s="16" t="str">
        <f>IF(COUNTA(Wedstrijden!AH849:AO849)&lt;&gt;0,2,"")</f>
        <v/>
      </c>
      <c r="CW852" s="16" t="str">
        <f t="shared" si="81"/>
        <v/>
      </c>
      <c r="CX852" s="16" t="str">
        <f>IF(Wedstrijden!AH849="x","BB","")</f>
        <v/>
      </c>
      <c r="CY852" s="16" t="str">
        <f>IF(Wedstrijden!AI849="x","B","")</f>
        <v/>
      </c>
      <c r="CZ852" s="16" t="str">
        <f>IF(Wedstrijden!AJ849="x","L","")</f>
        <v/>
      </c>
      <c r="DA852" s="16" t="str">
        <f>IF(Wedstrijden!AK849="x","M","")</f>
        <v/>
      </c>
      <c r="DB852" s="16" t="str">
        <f>IF(Wedstrijden!AL849="x","Z","")</f>
        <v/>
      </c>
      <c r="DC852" s="16" t="str">
        <f>IF(Wedstrijden!AM849="x","ZZ","")</f>
        <v/>
      </c>
      <c r="DD852" s="16" t="str">
        <f>IF(Wedstrijden!AO849="x","1.40","")</f>
        <v/>
      </c>
      <c r="DE852" s="16" t="str">
        <f>IF(COUNTA(Wedstrijden!BC849:BE849)&lt;&gt;0,6,"")</f>
        <v/>
      </c>
      <c r="DF852" s="16" t="str">
        <f t="shared" si="82"/>
        <v/>
      </c>
      <c r="DG852" s="16" t="str">
        <f>IF(Wedstrijden!BC849="x","L","")</f>
        <v/>
      </c>
      <c r="DH852" s="16" t="str">
        <f>IF(Wedstrijden!BD849="x","M","")</f>
        <v/>
      </c>
      <c r="DI852" s="16" t="str">
        <f>IF(Wedstrijden!BE849="x","Z","")</f>
        <v/>
      </c>
      <c r="DJ852" s="16" t="str">
        <f>IF(Wedstrijden!BF849="x","Z","")</f>
        <v/>
      </c>
      <c r="DK852" s="16" t="str">
        <f>IF(COUNTA(Wedstrijden!BH849:BJ849)&lt;&gt;0,6,"")</f>
        <v/>
      </c>
      <c r="DL852" s="16" t="str">
        <f t="shared" si="83"/>
        <v/>
      </c>
      <c r="DM852" s="16" t="str">
        <f>IF(Wedstrijden!BH849="x","L","")</f>
        <v/>
      </c>
      <c r="DN852" s="16" t="str">
        <f>IF(Wedstrijden!BI849="x","M","")</f>
        <v/>
      </c>
      <c r="DO852" s="16" t="str">
        <f>IF(Wedstrijden!BJ849="x","Z","")</f>
        <v/>
      </c>
      <c r="DP852" s="16" t="str">
        <f>IF(Wedstrijden!BK849="x","Z","")</f>
        <v/>
      </c>
    </row>
    <row r="853" spans="1:120" ht="14.4" x14ac:dyDescent="0.3">
      <c r="A853" s="18">
        <f>Wedstrijden!A850</f>
        <v>0</v>
      </c>
      <c r="B853" s="16" t="str">
        <f>IFERROR(VLOOKUP(Wedstrijden!#REF!,#REF!,2,FALSE),"")</f>
        <v/>
      </c>
      <c r="C853" s="16">
        <f>Wedstrijden!E850</f>
        <v>0</v>
      </c>
      <c r="D853" s="16" t="str">
        <f>IFERROR(VLOOKUP(Wedstrijden!#REF!,#REF!,2,FALSE),"")</f>
        <v/>
      </c>
      <c r="E853" s="16" t="str">
        <f>IFERROR(VLOOKUP(Wedstrijden!#REF!,#REF!,5,FALSE),"")</f>
        <v/>
      </c>
      <c r="F853" s="16" t="e">
        <f>IF(Wedstrijden!#REF!&lt;&gt;"",Wedstrijden!#REF!,"")</f>
        <v>#REF!</v>
      </c>
      <c r="G853" s="16" t="e">
        <f>IF(Wedstrijden!#REF!="Indoor",1,0)</f>
        <v>#REF!</v>
      </c>
      <c r="H853" s="16" t="e">
        <f>Wedstrijden!#REF!</f>
        <v>#REF!</v>
      </c>
      <c r="I853" s="16" t="e">
        <f>IF(Wedstrijden!#REF!="Nee",0,IF(Wedstrijden!#REF!="Ja",1,""))</f>
        <v>#REF!</v>
      </c>
      <c r="J853" s="16" t="e">
        <f>IF(Wedstrijden!#REF!&lt;&gt;"",Wedstrijden!#REF!,"")</f>
        <v>#REF!</v>
      </c>
      <c r="BJ853" s="16" t="str">
        <f>IF(COUNTA(Wedstrijden!T850:AB850)&lt;&gt;0,1,"")</f>
        <v/>
      </c>
      <c r="BK853" s="16" t="str">
        <f t="shared" si="78"/>
        <v/>
      </c>
      <c r="BL853" s="16" t="e">
        <f>IF(Wedstrijden!#REF!="x","AA","")</f>
        <v>#REF!</v>
      </c>
      <c r="BM853" s="16" t="e">
        <f>IF(Wedstrijden!#REF!="x","A","")</f>
        <v>#REF!</v>
      </c>
      <c r="BN853" s="16" t="str">
        <f>IF(Wedstrijden!T850="x","B1","")</f>
        <v/>
      </c>
      <c r="BO853" s="16" t="e">
        <f>IF(Wedstrijden!#REF!="x","BB","")</f>
        <v>#REF!</v>
      </c>
      <c r="BP853" s="16" t="str">
        <f>IF(Wedstrijden!V850="x","B","")</f>
        <v/>
      </c>
      <c r="BQ853" s="16" t="str">
        <f>IF(Wedstrijden!W850="x","L1","")</f>
        <v/>
      </c>
      <c r="BR853" s="16" t="str">
        <f>IF(Wedstrijden!X850="x","L2","")</f>
        <v/>
      </c>
      <c r="BS853" s="16" t="str">
        <f>IF(Wedstrijden!Y850="x","M1","")</f>
        <v/>
      </c>
      <c r="BT853" s="16" t="str">
        <f>IF(Wedstrijden!Z850="x","M2","")</f>
        <v/>
      </c>
      <c r="BU853" s="16" t="str">
        <f>IF(Wedstrijden!AA850="x","Z1","")</f>
        <v/>
      </c>
      <c r="BV853" s="16" t="str">
        <f>IF(Wedstrijden!AB850="x","Z2","")</f>
        <v/>
      </c>
      <c r="BW853" s="16" t="str">
        <f>IF(COUNTA(Wedstrijden!K850:S850)&lt;&gt;0,1,"")</f>
        <v/>
      </c>
      <c r="BX853" s="16" t="str">
        <f t="shared" si="79"/>
        <v/>
      </c>
      <c r="BY853" s="16" t="str">
        <f>IF(Wedstrijden!K850="x","BB","")</f>
        <v/>
      </c>
      <c r="BZ853" s="16" t="str">
        <f>IF(Wedstrijden!L850="x","B","")</f>
        <v/>
      </c>
      <c r="CA853" s="16" t="str">
        <f>IF(Wedstrijden!M850="x","L1","")</f>
        <v/>
      </c>
      <c r="CB853" s="16" t="str">
        <f>IF(Wedstrijden!N850="x","L2","")</f>
        <v/>
      </c>
      <c r="CC853" s="16" t="str">
        <f>IF(Wedstrijden!O850="x","M1","")</f>
        <v/>
      </c>
      <c r="CD853" s="16" t="str">
        <f>IF(Wedstrijden!P850="x","M2","")</f>
        <v/>
      </c>
      <c r="CE853" s="16" t="str">
        <f>IF(Wedstrijden!Q850="x","Z1","")</f>
        <v/>
      </c>
      <c r="CF853" s="16" t="str">
        <f>IF(Wedstrijden!R850="x","Z2","")</f>
        <v/>
      </c>
      <c r="CG853" s="16" t="str">
        <f>IF(Wedstrijden!S850="x","ZZL","")</f>
        <v/>
      </c>
      <c r="CL853" s="16" t="str">
        <f>IF(COUNTA(Wedstrijden!AQ850:BA850)&lt;&gt;0,2,"")</f>
        <v/>
      </c>
      <c r="CM853" s="16" t="str">
        <f t="shared" si="80"/>
        <v/>
      </c>
      <c r="CN853" s="16" t="str">
        <f>IF(Wedstrijden!AQ850="x","AA","")</f>
        <v/>
      </c>
      <c r="CO853" s="16" t="str">
        <f>IF(Wedstrijden!AR850="x","A","")</f>
        <v/>
      </c>
      <c r="CP853" s="16" t="str">
        <f>IF(Wedstrijden!AS850="x","BB","")</f>
        <v/>
      </c>
      <c r="CQ853" s="16" t="str">
        <f>IF(Wedstrijden!AT850="x","B","")</f>
        <v/>
      </c>
      <c r="CR853" s="16" t="str">
        <f>IF(Wedstrijden!AU850="x","L","")</f>
        <v/>
      </c>
      <c r="CS853" s="16" t="str">
        <f>IF(Wedstrijden!AV850="x","M","")</f>
        <v/>
      </c>
      <c r="CT853" s="16" t="str">
        <f>IF(Wedstrijden!AW850="x","Z","")</f>
        <v/>
      </c>
      <c r="CU853" s="16" t="str">
        <f>IF(Wedstrijden!BA850="x","ZZ","")</f>
        <v/>
      </c>
      <c r="CV853" s="16" t="str">
        <f>IF(COUNTA(Wedstrijden!AH850:AO850)&lt;&gt;0,2,"")</f>
        <v/>
      </c>
      <c r="CW853" s="16" t="str">
        <f t="shared" si="81"/>
        <v/>
      </c>
      <c r="CX853" s="16" t="str">
        <f>IF(Wedstrijden!AH850="x","BB","")</f>
        <v/>
      </c>
      <c r="CY853" s="16" t="str">
        <f>IF(Wedstrijden!AI850="x","B","")</f>
        <v/>
      </c>
      <c r="CZ853" s="16" t="str">
        <f>IF(Wedstrijden!AJ850="x","L","")</f>
        <v/>
      </c>
      <c r="DA853" s="16" t="str">
        <f>IF(Wedstrijden!AK850="x","M","")</f>
        <v/>
      </c>
      <c r="DB853" s="16" t="str">
        <f>IF(Wedstrijden!AL850="x","Z","")</f>
        <v/>
      </c>
      <c r="DC853" s="16" t="str">
        <f>IF(Wedstrijden!AM850="x","ZZ","")</f>
        <v/>
      </c>
      <c r="DD853" s="16" t="str">
        <f>IF(Wedstrijden!AO850="x","1.40","")</f>
        <v/>
      </c>
      <c r="DE853" s="16" t="str">
        <f>IF(COUNTA(Wedstrijden!BC850:BE850)&lt;&gt;0,6,"")</f>
        <v/>
      </c>
      <c r="DF853" s="16" t="str">
        <f t="shared" si="82"/>
        <v/>
      </c>
      <c r="DG853" s="16" t="str">
        <f>IF(Wedstrijden!BC850="x","L","")</f>
        <v/>
      </c>
      <c r="DH853" s="16" t="str">
        <f>IF(Wedstrijden!BD850="x","M","")</f>
        <v/>
      </c>
      <c r="DI853" s="16" t="str">
        <f>IF(Wedstrijden!BE850="x","Z","")</f>
        <v/>
      </c>
      <c r="DJ853" s="16" t="str">
        <f>IF(Wedstrijden!BF850="x","Z","")</f>
        <v/>
      </c>
      <c r="DK853" s="16" t="str">
        <f>IF(COUNTA(Wedstrijden!BH850:BJ850)&lt;&gt;0,6,"")</f>
        <v/>
      </c>
      <c r="DL853" s="16" t="str">
        <f t="shared" si="83"/>
        <v/>
      </c>
      <c r="DM853" s="16" t="str">
        <f>IF(Wedstrijden!BH850="x","L","")</f>
        <v/>
      </c>
      <c r="DN853" s="16" t="str">
        <f>IF(Wedstrijden!BI850="x","M","")</f>
        <v/>
      </c>
      <c r="DO853" s="16" t="str">
        <f>IF(Wedstrijden!BJ850="x","Z","")</f>
        <v/>
      </c>
      <c r="DP853" s="16" t="str">
        <f>IF(Wedstrijden!BK850="x","Z","")</f>
        <v/>
      </c>
    </row>
    <row r="854" spans="1:120" ht="14.4" x14ac:dyDescent="0.3">
      <c r="A854" s="18">
        <f>Wedstrijden!A851</f>
        <v>0</v>
      </c>
      <c r="B854" s="16" t="str">
        <f>IFERROR(VLOOKUP(Wedstrijden!#REF!,#REF!,2,FALSE),"")</f>
        <v/>
      </c>
      <c r="C854" s="16">
        <f>Wedstrijden!E851</f>
        <v>0</v>
      </c>
      <c r="D854" s="16" t="str">
        <f>IFERROR(VLOOKUP(Wedstrijden!#REF!,#REF!,2,FALSE),"")</f>
        <v/>
      </c>
      <c r="E854" s="16" t="str">
        <f>IFERROR(VLOOKUP(Wedstrijden!#REF!,#REF!,5,FALSE),"")</f>
        <v/>
      </c>
      <c r="F854" s="16" t="e">
        <f>IF(Wedstrijden!#REF!&lt;&gt;"",Wedstrijden!#REF!,"")</f>
        <v>#REF!</v>
      </c>
      <c r="G854" s="16" t="e">
        <f>IF(Wedstrijden!#REF!="Indoor",1,0)</f>
        <v>#REF!</v>
      </c>
      <c r="H854" s="16" t="e">
        <f>Wedstrijden!#REF!</f>
        <v>#REF!</v>
      </c>
      <c r="I854" s="16" t="e">
        <f>IF(Wedstrijden!#REF!="Nee",0,IF(Wedstrijden!#REF!="Ja",1,""))</f>
        <v>#REF!</v>
      </c>
      <c r="J854" s="16" t="e">
        <f>IF(Wedstrijden!#REF!&lt;&gt;"",Wedstrijden!#REF!,"")</f>
        <v>#REF!</v>
      </c>
      <c r="BJ854" s="16" t="str">
        <f>IF(COUNTA(Wedstrijden!T851:AB851)&lt;&gt;0,1,"")</f>
        <v/>
      </c>
      <c r="BK854" s="16" t="str">
        <f t="shared" si="78"/>
        <v/>
      </c>
      <c r="BL854" s="16" t="e">
        <f>IF(Wedstrijden!#REF!="x","AA","")</f>
        <v>#REF!</v>
      </c>
      <c r="BM854" s="16" t="e">
        <f>IF(Wedstrijden!#REF!="x","A","")</f>
        <v>#REF!</v>
      </c>
      <c r="BN854" s="16" t="str">
        <f>IF(Wedstrijden!T851="x","B1","")</f>
        <v/>
      </c>
      <c r="BO854" s="16" t="e">
        <f>IF(Wedstrijden!#REF!="x","BB","")</f>
        <v>#REF!</v>
      </c>
      <c r="BP854" s="16" t="str">
        <f>IF(Wedstrijden!V851="x","B","")</f>
        <v/>
      </c>
      <c r="BQ854" s="16" t="str">
        <f>IF(Wedstrijden!W851="x","L1","")</f>
        <v/>
      </c>
      <c r="BR854" s="16" t="str">
        <f>IF(Wedstrijden!X851="x","L2","")</f>
        <v/>
      </c>
      <c r="BS854" s="16" t="str">
        <f>IF(Wedstrijden!Y851="x","M1","")</f>
        <v/>
      </c>
      <c r="BT854" s="16" t="str">
        <f>IF(Wedstrijden!Z851="x","M2","")</f>
        <v/>
      </c>
      <c r="BU854" s="16" t="str">
        <f>IF(Wedstrijden!AA851="x","Z1","")</f>
        <v/>
      </c>
      <c r="BV854" s="16" t="str">
        <f>IF(Wedstrijden!AB851="x","Z2","")</f>
        <v/>
      </c>
      <c r="BW854" s="16" t="str">
        <f>IF(COUNTA(Wedstrijden!K851:S851)&lt;&gt;0,1,"")</f>
        <v/>
      </c>
      <c r="BX854" s="16" t="str">
        <f t="shared" si="79"/>
        <v/>
      </c>
      <c r="BY854" s="16" t="str">
        <f>IF(Wedstrijden!K851="x","BB","")</f>
        <v/>
      </c>
      <c r="BZ854" s="16" t="str">
        <f>IF(Wedstrijden!L851="x","B","")</f>
        <v/>
      </c>
      <c r="CA854" s="16" t="str">
        <f>IF(Wedstrijden!M851="x","L1","")</f>
        <v/>
      </c>
      <c r="CB854" s="16" t="str">
        <f>IF(Wedstrijden!N851="x","L2","")</f>
        <v/>
      </c>
      <c r="CC854" s="16" t="str">
        <f>IF(Wedstrijden!O851="x","M1","")</f>
        <v/>
      </c>
      <c r="CD854" s="16" t="str">
        <f>IF(Wedstrijden!P851="x","M2","")</f>
        <v/>
      </c>
      <c r="CE854" s="16" t="str">
        <f>IF(Wedstrijden!Q851="x","Z1","")</f>
        <v/>
      </c>
      <c r="CF854" s="16" t="str">
        <f>IF(Wedstrijden!R851="x","Z2","")</f>
        <v/>
      </c>
      <c r="CG854" s="16" t="str">
        <f>IF(Wedstrijden!S851="x","ZZL","")</f>
        <v/>
      </c>
      <c r="CL854" s="16" t="str">
        <f>IF(COUNTA(Wedstrijden!AQ851:BA851)&lt;&gt;0,2,"")</f>
        <v/>
      </c>
      <c r="CM854" s="16" t="str">
        <f t="shared" si="80"/>
        <v/>
      </c>
      <c r="CN854" s="16" t="str">
        <f>IF(Wedstrijden!AQ851="x","AA","")</f>
        <v/>
      </c>
      <c r="CO854" s="16" t="str">
        <f>IF(Wedstrijden!AR851="x","A","")</f>
        <v/>
      </c>
      <c r="CP854" s="16" t="str">
        <f>IF(Wedstrijden!AS851="x","BB","")</f>
        <v/>
      </c>
      <c r="CQ854" s="16" t="str">
        <f>IF(Wedstrijden!AT851="x","B","")</f>
        <v/>
      </c>
      <c r="CR854" s="16" t="str">
        <f>IF(Wedstrijden!AU851="x","L","")</f>
        <v/>
      </c>
      <c r="CS854" s="16" t="str">
        <f>IF(Wedstrijden!AV851="x","M","")</f>
        <v/>
      </c>
      <c r="CT854" s="16" t="str">
        <f>IF(Wedstrijden!AW851="x","Z","")</f>
        <v/>
      </c>
      <c r="CU854" s="16" t="str">
        <f>IF(Wedstrijden!BA851="x","ZZ","")</f>
        <v/>
      </c>
      <c r="CV854" s="16" t="str">
        <f>IF(COUNTA(Wedstrijden!AH851:AO851)&lt;&gt;0,2,"")</f>
        <v/>
      </c>
      <c r="CW854" s="16" t="str">
        <f t="shared" si="81"/>
        <v/>
      </c>
      <c r="CX854" s="16" t="str">
        <f>IF(Wedstrijden!AH851="x","BB","")</f>
        <v/>
      </c>
      <c r="CY854" s="16" t="str">
        <f>IF(Wedstrijden!AI851="x","B","")</f>
        <v/>
      </c>
      <c r="CZ854" s="16" t="str">
        <f>IF(Wedstrijden!AJ851="x","L","")</f>
        <v/>
      </c>
      <c r="DA854" s="16" t="str">
        <f>IF(Wedstrijden!AK851="x","M","")</f>
        <v/>
      </c>
      <c r="DB854" s="16" t="str">
        <f>IF(Wedstrijden!AL851="x","Z","")</f>
        <v/>
      </c>
      <c r="DC854" s="16" t="str">
        <f>IF(Wedstrijden!AM851="x","ZZ","")</f>
        <v/>
      </c>
      <c r="DD854" s="16" t="str">
        <f>IF(Wedstrijden!AO851="x","1.40","")</f>
        <v/>
      </c>
      <c r="DE854" s="16" t="str">
        <f>IF(COUNTA(Wedstrijden!BC851:BE851)&lt;&gt;0,6,"")</f>
        <v/>
      </c>
      <c r="DF854" s="16" t="str">
        <f t="shared" si="82"/>
        <v/>
      </c>
      <c r="DG854" s="16" t="str">
        <f>IF(Wedstrijden!BC851="x","L","")</f>
        <v/>
      </c>
      <c r="DH854" s="16" t="str">
        <f>IF(Wedstrijden!BD851="x","M","")</f>
        <v/>
      </c>
      <c r="DI854" s="16" t="str">
        <f>IF(Wedstrijden!BE851="x","Z","")</f>
        <v/>
      </c>
      <c r="DJ854" s="16" t="str">
        <f>IF(Wedstrijden!BF851="x","Z","")</f>
        <v/>
      </c>
      <c r="DK854" s="16" t="str">
        <f>IF(COUNTA(Wedstrijden!BH851:BJ851)&lt;&gt;0,6,"")</f>
        <v/>
      </c>
      <c r="DL854" s="16" t="str">
        <f t="shared" si="83"/>
        <v/>
      </c>
      <c r="DM854" s="16" t="str">
        <f>IF(Wedstrijden!BH851="x","L","")</f>
        <v/>
      </c>
      <c r="DN854" s="16" t="str">
        <f>IF(Wedstrijden!BI851="x","M","")</f>
        <v/>
      </c>
      <c r="DO854" s="16" t="str">
        <f>IF(Wedstrijden!BJ851="x","Z","")</f>
        <v/>
      </c>
      <c r="DP854" s="16" t="str">
        <f>IF(Wedstrijden!BK851="x","Z","")</f>
        <v/>
      </c>
    </row>
    <row r="855" spans="1:120" ht="14.4" x14ac:dyDescent="0.3">
      <c r="A855" s="18">
        <f>Wedstrijden!A852</f>
        <v>0</v>
      </c>
      <c r="B855" s="16" t="str">
        <f>IFERROR(VLOOKUP(Wedstrijden!#REF!,#REF!,2,FALSE),"")</f>
        <v/>
      </c>
      <c r="C855" s="16">
        <f>Wedstrijden!E852</f>
        <v>0</v>
      </c>
      <c r="D855" s="16" t="str">
        <f>IFERROR(VLOOKUP(Wedstrijden!#REF!,#REF!,2,FALSE),"")</f>
        <v/>
      </c>
      <c r="E855" s="16" t="str">
        <f>IFERROR(VLOOKUP(Wedstrijden!#REF!,#REF!,5,FALSE),"")</f>
        <v/>
      </c>
      <c r="F855" s="16" t="e">
        <f>IF(Wedstrijden!#REF!&lt;&gt;"",Wedstrijden!#REF!,"")</f>
        <v>#REF!</v>
      </c>
      <c r="G855" s="16" t="e">
        <f>IF(Wedstrijden!#REF!="Indoor",1,0)</f>
        <v>#REF!</v>
      </c>
      <c r="H855" s="16" t="e">
        <f>Wedstrijden!#REF!</f>
        <v>#REF!</v>
      </c>
      <c r="I855" s="16" t="e">
        <f>IF(Wedstrijden!#REF!="Nee",0,IF(Wedstrijden!#REF!="Ja",1,""))</f>
        <v>#REF!</v>
      </c>
      <c r="J855" s="16" t="e">
        <f>IF(Wedstrijden!#REF!&lt;&gt;"",Wedstrijden!#REF!,"")</f>
        <v>#REF!</v>
      </c>
      <c r="BJ855" s="16" t="str">
        <f>IF(COUNTA(Wedstrijden!T852:AB852)&lt;&gt;0,1,"")</f>
        <v/>
      </c>
      <c r="BK855" s="16" t="str">
        <f t="shared" si="78"/>
        <v/>
      </c>
      <c r="BL855" s="16" t="e">
        <f>IF(Wedstrijden!#REF!="x","AA","")</f>
        <v>#REF!</v>
      </c>
      <c r="BM855" s="16" t="e">
        <f>IF(Wedstrijden!#REF!="x","A","")</f>
        <v>#REF!</v>
      </c>
      <c r="BN855" s="16" t="str">
        <f>IF(Wedstrijden!T852="x","B1","")</f>
        <v/>
      </c>
      <c r="BO855" s="16" t="e">
        <f>IF(Wedstrijden!#REF!="x","BB","")</f>
        <v>#REF!</v>
      </c>
      <c r="BP855" s="16" t="str">
        <f>IF(Wedstrijden!V852="x","B","")</f>
        <v/>
      </c>
      <c r="BQ855" s="16" t="str">
        <f>IF(Wedstrijden!W852="x","L1","")</f>
        <v/>
      </c>
      <c r="BR855" s="16" t="str">
        <f>IF(Wedstrijden!X852="x","L2","")</f>
        <v/>
      </c>
      <c r="BS855" s="16" t="str">
        <f>IF(Wedstrijden!Y852="x","M1","")</f>
        <v/>
      </c>
      <c r="BT855" s="16" t="str">
        <f>IF(Wedstrijden!Z852="x","M2","")</f>
        <v/>
      </c>
      <c r="BU855" s="16" t="str">
        <f>IF(Wedstrijden!AA852="x","Z1","")</f>
        <v/>
      </c>
      <c r="BV855" s="16" t="str">
        <f>IF(Wedstrijden!AB852="x","Z2","")</f>
        <v/>
      </c>
      <c r="BW855" s="16" t="str">
        <f>IF(COUNTA(Wedstrijden!K852:S852)&lt;&gt;0,1,"")</f>
        <v/>
      </c>
      <c r="BX855" s="16" t="str">
        <f t="shared" si="79"/>
        <v/>
      </c>
      <c r="BY855" s="16" t="str">
        <f>IF(Wedstrijden!K852="x","BB","")</f>
        <v/>
      </c>
      <c r="BZ855" s="16" t="str">
        <f>IF(Wedstrijden!L852="x","B","")</f>
        <v/>
      </c>
      <c r="CA855" s="16" t="str">
        <f>IF(Wedstrijden!M852="x","L1","")</f>
        <v/>
      </c>
      <c r="CB855" s="16" t="str">
        <f>IF(Wedstrijden!N852="x","L2","")</f>
        <v/>
      </c>
      <c r="CC855" s="16" t="str">
        <f>IF(Wedstrijden!O852="x","M1","")</f>
        <v/>
      </c>
      <c r="CD855" s="16" t="str">
        <f>IF(Wedstrijden!P852="x","M2","")</f>
        <v/>
      </c>
      <c r="CE855" s="16" t="str">
        <f>IF(Wedstrijden!Q852="x","Z1","")</f>
        <v/>
      </c>
      <c r="CF855" s="16" t="str">
        <f>IF(Wedstrijden!R852="x","Z2","")</f>
        <v/>
      </c>
      <c r="CG855" s="16" t="str">
        <f>IF(Wedstrijden!S852="x","ZZL","")</f>
        <v/>
      </c>
      <c r="CL855" s="16" t="str">
        <f>IF(COUNTA(Wedstrijden!AQ852:BA852)&lt;&gt;0,2,"")</f>
        <v/>
      </c>
      <c r="CM855" s="16" t="str">
        <f t="shared" si="80"/>
        <v/>
      </c>
      <c r="CN855" s="16" t="str">
        <f>IF(Wedstrijden!AQ852="x","AA","")</f>
        <v/>
      </c>
      <c r="CO855" s="16" t="str">
        <f>IF(Wedstrijden!AR852="x","A","")</f>
        <v/>
      </c>
      <c r="CP855" s="16" t="str">
        <f>IF(Wedstrijden!AS852="x","BB","")</f>
        <v/>
      </c>
      <c r="CQ855" s="16" t="str">
        <f>IF(Wedstrijden!AT852="x","B","")</f>
        <v/>
      </c>
      <c r="CR855" s="16" t="str">
        <f>IF(Wedstrijden!AU852="x","L","")</f>
        <v/>
      </c>
      <c r="CS855" s="16" t="str">
        <f>IF(Wedstrijden!AV852="x","M","")</f>
        <v/>
      </c>
      <c r="CT855" s="16" t="str">
        <f>IF(Wedstrijden!AW852="x","Z","")</f>
        <v/>
      </c>
      <c r="CU855" s="16" t="str">
        <f>IF(Wedstrijden!BA852="x","ZZ","")</f>
        <v/>
      </c>
      <c r="CV855" s="16" t="str">
        <f>IF(COUNTA(Wedstrijden!AH852:AO852)&lt;&gt;0,2,"")</f>
        <v/>
      </c>
      <c r="CW855" s="16" t="str">
        <f t="shared" si="81"/>
        <v/>
      </c>
      <c r="CX855" s="16" t="str">
        <f>IF(Wedstrijden!AH852="x","BB","")</f>
        <v/>
      </c>
      <c r="CY855" s="16" t="str">
        <f>IF(Wedstrijden!AI852="x","B","")</f>
        <v/>
      </c>
      <c r="CZ855" s="16" t="str">
        <f>IF(Wedstrijden!AJ852="x","L","")</f>
        <v/>
      </c>
      <c r="DA855" s="16" t="str">
        <f>IF(Wedstrijden!AK852="x","M","")</f>
        <v/>
      </c>
      <c r="DB855" s="16" t="str">
        <f>IF(Wedstrijden!AL852="x","Z","")</f>
        <v/>
      </c>
      <c r="DC855" s="16" t="str">
        <f>IF(Wedstrijden!AM852="x","ZZ","")</f>
        <v/>
      </c>
      <c r="DD855" s="16" t="str">
        <f>IF(Wedstrijden!AO852="x","1.40","")</f>
        <v/>
      </c>
      <c r="DE855" s="16" t="str">
        <f>IF(COUNTA(Wedstrijden!BC852:BE852)&lt;&gt;0,6,"")</f>
        <v/>
      </c>
      <c r="DF855" s="16" t="str">
        <f t="shared" si="82"/>
        <v/>
      </c>
      <c r="DG855" s="16" t="str">
        <f>IF(Wedstrijden!BC852="x","L","")</f>
        <v/>
      </c>
      <c r="DH855" s="16" t="str">
        <f>IF(Wedstrijden!BD852="x","M","")</f>
        <v/>
      </c>
      <c r="DI855" s="16" t="str">
        <f>IF(Wedstrijden!BE852="x","Z","")</f>
        <v/>
      </c>
      <c r="DJ855" s="16" t="str">
        <f>IF(Wedstrijden!BF852="x","Z","")</f>
        <v/>
      </c>
      <c r="DK855" s="16" t="str">
        <f>IF(COUNTA(Wedstrijden!BH852:BJ852)&lt;&gt;0,6,"")</f>
        <v/>
      </c>
      <c r="DL855" s="16" t="str">
        <f t="shared" si="83"/>
        <v/>
      </c>
      <c r="DM855" s="16" t="str">
        <f>IF(Wedstrijden!BH852="x","L","")</f>
        <v/>
      </c>
      <c r="DN855" s="16" t="str">
        <f>IF(Wedstrijden!BI852="x","M","")</f>
        <v/>
      </c>
      <c r="DO855" s="16" t="str">
        <f>IF(Wedstrijden!BJ852="x","Z","")</f>
        <v/>
      </c>
      <c r="DP855" s="16" t="str">
        <f>IF(Wedstrijden!BK852="x","Z","")</f>
        <v/>
      </c>
    </row>
    <row r="856" spans="1:120" ht="14.4" x14ac:dyDescent="0.3">
      <c r="A856" s="18">
        <f>Wedstrijden!A853</f>
        <v>0</v>
      </c>
      <c r="B856" s="16" t="str">
        <f>IFERROR(VLOOKUP(Wedstrijden!#REF!,#REF!,2,FALSE),"")</f>
        <v/>
      </c>
      <c r="C856" s="16">
        <f>Wedstrijden!E853</f>
        <v>0</v>
      </c>
      <c r="D856" s="16" t="str">
        <f>IFERROR(VLOOKUP(Wedstrijden!#REF!,#REF!,2,FALSE),"")</f>
        <v/>
      </c>
      <c r="E856" s="16" t="str">
        <f>IFERROR(VLOOKUP(Wedstrijden!#REF!,#REF!,5,FALSE),"")</f>
        <v/>
      </c>
      <c r="F856" s="16" t="e">
        <f>IF(Wedstrijden!#REF!&lt;&gt;"",Wedstrijden!#REF!,"")</f>
        <v>#REF!</v>
      </c>
      <c r="G856" s="16" t="e">
        <f>IF(Wedstrijden!#REF!="Indoor",1,0)</f>
        <v>#REF!</v>
      </c>
      <c r="H856" s="16" t="e">
        <f>Wedstrijden!#REF!</f>
        <v>#REF!</v>
      </c>
      <c r="I856" s="16" t="e">
        <f>IF(Wedstrijden!#REF!="Nee",0,IF(Wedstrijden!#REF!="Ja",1,""))</f>
        <v>#REF!</v>
      </c>
      <c r="J856" s="16" t="e">
        <f>IF(Wedstrijden!#REF!&lt;&gt;"",Wedstrijden!#REF!,"")</f>
        <v>#REF!</v>
      </c>
      <c r="BJ856" s="16" t="str">
        <f>IF(COUNTA(Wedstrijden!T853:AB853)&lt;&gt;0,1,"")</f>
        <v/>
      </c>
      <c r="BK856" s="16" t="str">
        <f t="shared" si="78"/>
        <v/>
      </c>
      <c r="BL856" s="16" t="e">
        <f>IF(Wedstrijden!#REF!="x","AA","")</f>
        <v>#REF!</v>
      </c>
      <c r="BM856" s="16" t="e">
        <f>IF(Wedstrijden!#REF!="x","A","")</f>
        <v>#REF!</v>
      </c>
      <c r="BN856" s="16" t="str">
        <f>IF(Wedstrijden!T853="x","B1","")</f>
        <v/>
      </c>
      <c r="BO856" s="16" t="e">
        <f>IF(Wedstrijden!#REF!="x","BB","")</f>
        <v>#REF!</v>
      </c>
      <c r="BP856" s="16" t="str">
        <f>IF(Wedstrijden!V853="x","B","")</f>
        <v/>
      </c>
      <c r="BQ856" s="16" t="str">
        <f>IF(Wedstrijden!W853="x","L1","")</f>
        <v/>
      </c>
      <c r="BR856" s="16" t="str">
        <f>IF(Wedstrijden!X853="x","L2","")</f>
        <v/>
      </c>
      <c r="BS856" s="16" t="str">
        <f>IF(Wedstrijden!Y853="x","M1","")</f>
        <v/>
      </c>
      <c r="BT856" s="16" t="str">
        <f>IF(Wedstrijden!Z853="x","M2","")</f>
        <v/>
      </c>
      <c r="BU856" s="16" t="str">
        <f>IF(Wedstrijden!AA853="x","Z1","")</f>
        <v/>
      </c>
      <c r="BV856" s="16" t="str">
        <f>IF(Wedstrijden!AB853="x","Z2","")</f>
        <v/>
      </c>
      <c r="BW856" s="16" t="str">
        <f>IF(COUNTA(Wedstrijden!K853:S853)&lt;&gt;0,1,"")</f>
        <v/>
      </c>
      <c r="BX856" s="16" t="str">
        <f t="shared" si="79"/>
        <v/>
      </c>
      <c r="BY856" s="16" t="str">
        <f>IF(Wedstrijden!K853="x","BB","")</f>
        <v/>
      </c>
      <c r="BZ856" s="16" t="str">
        <f>IF(Wedstrijden!L853="x","B","")</f>
        <v/>
      </c>
      <c r="CA856" s="16" t="str">
        <f>IF(Wedstrijden!M853="x","L1","")</f>
        <v/>
      </c>
      <c r="CB856" s="16" t="str">
        <f>IF(Wedstrijden!N853="x","L2","")</f>
        <v/>
      </c>
      <c r="CC856" s="16" t="str">
        <f>IF(Wedstrijden!O853="x","M1","")</f>
        <v/>
      </c>
      <c r="CD856" s="16" t="str">
        <f>IF(Wedstrijden!P853="x","M2","")</f>
        <v/>
      </c>
      <c r="CE856" s="16" t="str">
        <f>IF(Wedstrijden!Q853="x","Z1","")</f>
        <v/>
      </c>
      <c r="CF856" s="16" t="str">
        <f>IF(Wedstrijden!R853="x","Z2","")</f>
        <v/>
      </c>
      <c r="CG856" s="16" t="str">
        <f>IF(Wedstrijden!S853="x","ZZL","")</f>
        <v/>
      </c>
      <c r="CL856" s="16" t="str">
        <f>IF(COUNTA(Wedstrijden!AQ853:BA853)&lt;&gt;0,2,"")</f>
        <v/>
      </c>
      <c r="CM856" s="16" t="str">
        <f t="shared" si="80"/>
        <v/>
      </c>
      <c r="CN856" s="16" t="str">
        <f>IF(Wedstrijden!AQ853="x","AA","")</f>
        <v/>
      </c>
      <c r="CO856" s="16" t="str">
        <f>IF(Wedstrijden!AR853="x","A","")</f>
        <v/>
      </c>
      <c r="CP856" s="16" t="str">
        <f>IF(Wedstrijden!AS853="x","BB","")</f>
        <v/>
      </c>
      <c r="CQ856" s="16" t="str">
        <f>IF(Wedstrijden!AT853="x","B","")</f>
        <v/>
      </c>
      <c r="CR856" s="16" t="str">
        <f>IF(Wedstrijden!AU853="x","L","")</f>
        <v/>
      </c>
      <c r="CS856" s="16" t="str">
        <f>IF(Wedstrijden!AV853="x","M","")</f>
        <v/>
      </c>
      <c r="CT856" s="16" t="str">
        <f>IF(Wedstrijden!AW853="x","Z","")</f>
        <v/>
      </c>
      <c r="CU856" s="16" t="str">
        <f>IF(Wedstrijden!BA853="x","ZZ","")</f>
        <v/>
      </c>
      <c r="CV856" s="16" t="str">
        <f>IF(COUNTA(Wedstrijden!AH853:AO853)&lt;&gt;0,2,"")</f>
        <v/>
      </c>
      <c r="CW856" s="16" t="str">
        <f t="shared" si="81"/>
        <v/>
      </c>
      <c r="CX856" s="16" t="str">
        <f>IF(Wedstrijden!AH853="x","BB","")</f>
        <v/>
      </c>
      <c r="CY856" s="16" t="str">
        <f>IF(Wedstrijden!AI853="x","B","")</f>
        <v/>
      </c>
      <c r="CZ856" s="16" t="str">
        <f>IF(Wedstrijden!AJ853="x","L","")</f>
        <v/>
      </c>
      <c r="DA856" s="16" t="str">
        <f>IF(Wedstrijden!AK853="x","M","")</f>
        <v/>
      </c>
      <c r="DB856" s="16" t="str">
        <f>IF(Wedstrijden!AL853="x","Z","")</f>
        <v/>
      </c>
      <c r="DC856" s="16" t="str">
        <f>IF(Wedstrijden!AM853="x","ZZ","")</f>
        <v/>
      </c>
      <c r="DD856" s="16" t="str">
        <f>IF(Wedstrijden!AO853="x","1.40","")</f>
        <v/>
      </c>
      <c r="DE856" s="16" t="str">
        <f>IF(COUNTA(Wedstrijden!BC853:BE853)&lt;&gt;0,6,"")</f>
        <v/>
      </c>
      <c r="DF856" s="16" t="str">
        <f t="shared" si="82"/>
        <v/>
      </c>
      <c r="DG856" s="16" t="str">
        <f>IF(Wedstrijden!BC853="x","L","")</f>
        <v/>
      </c>
      <c r="DH856" s="16" t="str">
        <f>IF(Wedstrijden!BD853="x","M","")</f>
        <v/>
      </c>
      <c r="DI856" s="16" t="str">
        <f>IF(Wedstrijden!BE853="x","Z","")</f>
        <v/>
      </c>
      <c r="DJ856" s="16" t="str">
        <f>IF(Wedstrijden!BF853="x","Z","")</f>
        <v/>
      </c>
      <c r="DK856" s="16" t="str">
        <f>IF(COUNTA(Wedstrijden!BH853:BJ853)&lt;&gt;0,6,"")</f>
        <v/>
      </c>
      <c r="DL856" s="16" t="str">
        <f t="shared" si="83"/>
        <v/>
      </c>
      <c r="DM856" s="16" t="str">
        <f>IF(Wedstrijden!BH853="x","L","")</f>
        <v/>
      </c>
      <c r="DN856" s="16" t="str">
        <f>IF(Wedstrijden!BI853="x","M","")</f>
        <v/>
      </c>
      <c r="DO856" s="16" t="str">
        <f>IF(Wedstrijden!BJ853="x","Z","")</f>
        <v/>
      </c>
      <c r="DP856" s="16" t="str">
        <f>IF(Wedstrijden!BK853="x","Z","")</f>
        <v/>
      </c>
    </row>
    <row r="857" spans="1:120" ht="14.4" x14ac:dyDescent="0.3">
      <c r="A857" s="18">
        <f>Wedstrijden!A854</f>
        <v>0</v>
      </c>
      <c r="B857" s="16" t="str">
        <f>IFERROR(VLOOKUP(Wedstrijden!#REF!,#REF!,2,FALSE),"")</f>
        <v/>
      </c>
      <c r="C857" s="16">
        <f>Wedstrijden!E854</f>
        <v>0</v>
      </c>
      <c r="D857" s="16" t="str">
        <f>IFERROR(VLOOKUP(Wedstrijden!#REF!,#REF!,2,FALSE),"")</f>
        <v/>
      </c>
      <c r="E857" s="16" t="str">
        <f>IFERROR(VLOOKUP(Wedstrijden!#REF!,#REF!,5,FALSE),"")</f>
        <v/>
      </c>
      <c r="F857" s="16" t="e">
        <f>IF(Wedstrijden!#REF!&lt;&gt;"",Wedstrijden!#REF!,"")</f>
        <v>#REF!</v>
      </c>
      <c r="G857" s="16" t="e">
        <f>IF(Wedstrijden!#REF!="Indoor",1,0)</f>
        <v>#REF!</v>
      </c>
      <c r="H857" s="16" t="e">
        <f>Wedstrijden!#REF!</f>
        <v>#REF!</v>
      </c>
      <c r="I857" s="16" t="e">
        <f>IF(Wedstrijden!#REF!="Nee",0,IF(Wedstrijden!#REF!="Ja",1,""))</f>
        <v>#REF!</v>
      </c>
      <c r="J857" s="16" t="e">
        <f>IF(Wedstrijden!#REF!&lt;&gt;"",Wedstrijden!#REF!,"")</f>
        <v>#REF!</v>
      </c>
      <c r="BJ857" s="16" t="str">
        <f>IF(COUNTA(Wedstrijden!T854:AB854)&lt;&gt;0,1,"")</f>
        <v/>
      </c>
      <c r="BK857" s="16" t="str">
        <f t="shared" si="78"/>
        <v/>
      </c>
      <c r="BL857" s="16" t="e">
        <f>IF(Wedstrijden!#REF!="x","AA","")</f>
        <v>#REF!</v>
      </c>
      <c r="BM857" s="16" t="e">
        <f>IF(Wedstrijden!#REF!="x","A","")</f>
        <v>#REF!</v>
      </c>
      <c r="BN857" s="16" t="str">
        <f>IF(Wedstrijden!T854="x","B1","")</f>
        <v/>
      </c>
      <c r="BO857" s="16" t="e">
        <f>IF(Wedstrijden!#REF!="x","BB","")</f>
        <v>#REF!</v>
      </c>
      <c r="BP857" s="16" t="str">
        <f>IF(Wedstrijden!V854="x","B","")</f>
        <v/>
      </c>
      <c r="BQ857" s="16" t="str">
        <f>IF(Wedstrijden!W854="x","L1","")</f>
        <v/>
      </c>
      <c r="BR857" s="16" t="str">
        <f>IF(Wedstrijden!X854="x","L2","")</f>
        <v/>
      </c>
      <c r="BS857" s="16" t="str">
        <f>IF(Wedstrijden!Y854="x","M1","")</f>
        <v/>
      </c>
      <c r="BT857" s="16" t="str">
        <f>IF(Wedstrijden!Z854="x","M2","")</f>
        <v/>
      </c>
      <c r="BU857" s="16" t="str">
        <f>IF(Wedstrijden!AA854="x","Z1","")</f>
        <v/>
      </c>
      <c r="BV857" s="16" t="str">
        <f>IF(Wedstrijden!AB854="x","Z2","")</f>
        <v/>
      </c>
      <c r="BW857" s="16" t="str">
        <f>IF(COUNTA(Wedstrijden!K854:S854)&lt;&gt;0,1,"")</f>
        <v/>
      </c>
      <c r="BX857" s="16" t="str">
        <f t="shared" si="79"/>
        <v/>
      </c>
      <c r="BY857" s="16" t="str">
        <f>IF(Wedstrijden!K854="x","BB","")</f>
        <v/>
      </c>
      <c r="BZ857" s="16" t="str">
        <f>IF(Wedstrijden!L854="x","B","")</f>
        <v/>
      </c>
      <c r="CA857" s="16" t="str">
        <f>IF(Wedstrijden!M854="x","L1","")</f>
        <v/>
      </c>
      <c r="CB857" s="16" t="str">
        <f>IF(Wedstrijden!N854="x","L2","")</f>
        <v/>
      </c>
      <c r="CC857" s="16" t="str">
        <f>IF(Wedstrijden!O854="x","M1","")</f>
        <v/>
      </c>
      <c r="CD857" s="16" t="str">
        <f>IF(Wedstrijden!P854="x","M2","")</f>
        <v/>
      </c>
      <c r="CE857" s="16" t="str">
        <f>IF(Wedstrijden!Q854="x","Z1","")</f>
        <v/>
      </c>
      <c r="CF857" s="16" t="str">
        <f>IF(Wedstrijden!R854="x","Z2","")</f>
        <v/>
      </c>
      <c r="CG857" s="16" t="str">
        <f>IF(Wedstrijden!S854="x","ZZL","")</f>
        <v/>
      </c>
      <c r="CL857" s="16" t="str">
        <f>IF(COUNTA(Wedstrijden!AQ854:BA854)&lt;&gt;0,2,"")</f>
        <v/>
      </c>
      <c r="CM857" s="16" t="str">
        <f t="shared" si="80"/>
        <v/>
      </c>
      <c r="CN857" s="16" t="str">
        <f>IF(Wedstrijden!AQ854="x","AA","")</f>
        <v/>
      </c>
      <c r="CO857" s="16" t="str">
        <f>IF(Wedstrijden!AR854="x","A","")</f>
        <v/>
      </c>
      <c r="CP857" s="16" t="str">
        <f>IF(Wedstrijden!AS854="x","BB","")</f>
        <v/>
      </c>
      <c r="CQ857" s="16" t="str">
        <f>IF(Wedstrijden!AT854="x","B","")</f>
        <v/>
      </c>
      <c r="CR857" s="16" t="str">
        <f>IF(Wedstrijden!AU854="x","L","")</f>
        <v/>
      </c>
      <c r="CS857" s="16" t="str">
        <f>IF(Wedstrijden!AV854="x","M","")</f>
        <v/>
      </c>
      <c r="CT857" s="16" t="str">
        <f>IF(Wedstrijden!AW854="x","Z","")</f>
        <v/>
      </c>
      <c r="CU857" s="16" t="str">
        <f>IF(Wedstrijden!BA854="x","ZZ","")</f>
        <v/>
      </c>
      <c r="CV857" s="16" t="str">
        <f>IF(COUNTA(Wedstrijden!AH854:AO854)&lt;&gt;0,2,"")</f>
        <v/>
      </c>
      <c r="CW857" s="16" t="str">
        <f t="shared" si="81"/>
        <v/>
      </c>
      <c r="CX857" s="16" t="str">
        <f>IF(Wedstrijden!AH854="x","BB","")</f>
        <v/>
      </c>
      <c r="CY857" s="16" t="str">
        <f>IF(Wedstrijden!AI854="x","B","")</f>
        <v/>
      </c>
      <c r="CZ857" s="16" t="str">
        <f>IF(Wedstrijden!AJ854="x","L","")</f>
        <v/>
      </c>
      <c r="DA857" s="16" t="str">
        <f>IF(Wedstrijden!AK854="x","M","")</f>
        <v/>
      </c>
      <c r="DB857" s="16" t="str">
        <f>IF(Wedstrijden!AL854="x","Z","")</f>
        <v/>
      </c>
      <c r="DC857" s="16" t="str">
        <f>IF(Wedstrijden!AM854="x","ZZ","")</f>
        <v/>
      </c>
      <c r="DD857" s="16" t="str">
        <f>IF(Wedstrijden!AO854="x","1.40","")</f>
        <v/>
      </c>
      <c r="DE857" s="16" t="str">
        <f>IF(COUNTA(Wedstrijden!BC854:BE854)&lt;&gt;0,6,"")</f>
        <v/>
      </c>
      <c r="DF857" s="16" t="str">
        <f t="shared" si="82"/>
        <v/>
      </c>
      <c r="DG857" s="16" t="str">
        <f>IF(Wedstrijden!BC854="x","L","")</f>
        <v/>
      </c>
      <c r="DH857" s="16" t="str">
        <f>IF(Wedstrijden!BD854="x","M","")</f>
        <v/>
      </c>
      <c r="DI857" s="16" t="str">
        <f>IF(Wedstrijden!BE854="x","Z","")</f>
        <v/>
      </c>
      <c r="DJ857" s="16" t="str">
        <f>IF(Wedstrijden!BF854="x","Z","")</f>
        <v/>
      </c>
      <c r="DK857" s="16" t="str">
        <f>IF(COUNTA(Wedstrijden!BH854:BJ854)&lt;&gt;0,6,"")</f>
        <v/>
      </c>
      <c r="DL857" s="16" t="str">
        <f t="shared" si="83"/>
        <v/>
      </c>
      <c r="DM857" s="16" t="str">
        <f>IF(Wedstrijden!BH854="x","L","")</f>
        <v/>
      </c>
      <c r="DN857" s="16" t="str">
        <f>IF(Wedstrijden!BI854="x","M","")</f>
        <v/>
      </c>
      <c r="DO857" s="16" t="str">
        <f>IF(Wedstrijden!BJ854="x","Z","")</f>
        <v/>
      </c>
      <c r="DP857" s="16" t="str">
        <f>IF(Wedstrijden!BK854="x","Z","")</f>
        <v/>
      </c>
    </row>
    <row r="858" spans="1:120" ht="14.4" x14ac:dyDescent="0.3">
      <c r="A858" s="18">
        <f>Wedstrijden!A855</f>
        <v>0</v>
      </c>
      <c r="B858" s="16" t="str">
        <f>IFERROR(VLOOKUP(Wedstrijden!#REF!,#REF!,2,FALSE),"")</f>
        <v/>
      </c>
      <c r="C858" s="16">
        <f>Wedstrijden!E855</f>
        <v>0</v>
      </c>
      <c r="D858" s="16" t="str">
        <f>IFERROR(VLOOKUP(Wedstrijden!#REF!,#REF!,2,FALSE),"")</f>
        <v/>
      </c>
      <c r="E858" s="16" t="str">
        <f>IFERROR(VLOOKUP(Wedstrijden!#REF!,#REF!,5,FALSE),"")</f>
        <v/>
      </c>
      <c r="F858" s="16" t="e">
        <f>IF(Wedstrijden!#REF!&lt;&gt;"",Wedstrijden!#REF!,"")</f>
        <v>#REF!</v>
      </c>
      <c r="G858" s="16" t="e">
        <f>IF(Wedstrijden!#REF!="Indoor",1,0)</f>
        <v>#REF!</v>
      </c>
      <c r="H858" s="16" t="e">
        <f>Wedstrijden!#REF!</f>
        <v>#REF!</v>
      </c>
      <c r="I858" s="16" t="e">
        <f>IF(Wedstrijden!#REF!="Nee",0,IF(Wedstrijden!#REF!="Ja",1,""))</f>
        <v>#REF!</v>
      </c>
      <c r="J858" s="16" t="e">
        <f>IF(Wedstrijden!#REF!&lt;&gt;"",Wedstrijden!#REF!,"")</f>
        <v>#REF!</v>
      </c>
      <c r="BJ858" s="16" t="str">
        <f>IF(COUNTA(Wedstrijden!T855:AB855)&lt;&gt;0,1,"")</f>
        <v/>
      </c>
      <c r="BK858" s="16" t="str">
        <f t="shared" si="78"/>
        <v/>
      </c>
      <c r="BL858" s="16" t="e">
        <f>IF(Wedstrijden!#REF!="x","AA","")</f>
        <v>#REF!</v>
      </c>
      <c r="BM858" s="16" t="e">
        <f>IF(Wedstrijden!#REF!="x","A","")</f>
        <v>#REF!</v>
      </c>
      <c r="BN858" s="16" t="str">
        <f>IF(Wedstrijden!T855="x","B1","")</f>
        <v/>
      </c>
      <c r="BO858" s="16" t="e">
        <f>IF(Wedstrijden!#REF!="x","BB","")</f>
        <v>#REF!</v>
      </c>
      <c r="BP858" s="16" t="str">
        <f>IF(Wedstrijden!V855="x","B","")</f>
        <v/>
      </c>
      <c r="BQ858" s="16" t="str">
        <f>IF(Wedstrijden!W855="x","L1","")</f>
        <v/>
      </c>
      <c r="BR858" s="16" t="str">
        <f>IF(Wedstrijden!X855="x","L2","")</f>
        <v/>
      </c>
      <c r="BS858" s="16" t="str">
        <f>IF(Wedstrijden!Y855="x","M1","")</f>
        <v/>
      </c>
      <c r="BT858" s="16" t="str">
        <f>IF(Wedstrijden!Z855="x","M2","")</f>
        <v/>
      </c>
      <c r="BU858" s="16" t="str">
        <f>IF(Wedstrijden!AA855="x","Z1","")</f>
        <v/>
      </c>
      <c r="BV858" s="16" t="str">
        <f>IF(Wedstrijden!AB855="x","Z2","")</f>
        <v/>
      </c>
      <c r="BW858" s="16" t="str">
        <f>IF(COUNTA(Wedstrijden!K855:S855)&lt;&gt;0,1,"")</f>
        <v/>
      </c>
      <c r="BX858" s="16" t="str">
        <f t="shared" si="79"/>
        <v/>
      </c>
      <c r="BY858" s="16" t="str">
        <f>IF(Wedstrijden!K855="x","BB","")</f>
        <v/>
      </c>
      <c r="BZ858" s="16" t="str">
        <f>IF(Wedstrijden!L855="x","B","")</f>
        <v/>
      </c>
      <c r="CA858" s="16" t="str">
        <f>IF(Wedstrijden!M855="x","L1","")</f>
        <v/>
      </c>
      <c r="CB858" s="16" t="str">
        <f>IF(Wedstrijden!N855="x","L2","")</f>
        <v/>
      </c>
      <c r="CC858" s="16" t="str">
        <f>IF(Wedstrijden!O855="x","M1","")</f>
        <v/>
      </c>
      <c r="CD858" s="16" t="str">
        <f>IF(Wedstrijden!P855="x","M2","")</f>
        <v/>
      </c>
      <c r="CE858" s="16" t="str">
        <f>IF(Wedstrijden!Q855="x","Z1","")</f>
        <v/>
      </c>
      <c r="CF858" s="16" t="str">
        <f>IF(Wedstrijden!R855="x","Z2","")</f>
        <v/>
      </c>
      <c r="CG858" s="16" t="str">
        <f>IF(Wedstrijden!S855="x","ZZL","")</f>
        <v/>
      </c>
      <c r="CL858" s="16" t="str">
        <f>IF(COUNTA(Wedstrijden!AQ855:BA855)&lt;&gt;0,2,"")</f>
        <v/>
      </c>
      <c r="CM858" s="16" t="str">
        <f t="shared" si="80"/>
        <v/>
      </c>
      <c r="CN858" s="16" t="str">
        <f>IF(Wedstrijden!AQ855="x","AA","")</f>
        <v/>
      </c>
      <c r="CO858" s="16" t="str">
        <f>IF(Wedstrijden!AR855="x","A","")</f>
        <v/>
      </c>
      <c r="CP858" s="16" t="str">
        <f>IF(Wedstrijden!AS855="x","BB","")</f>
        <v/>
      </c>
      <c r="CQ858" s="16" t="str">
        <f>IF(Wedstrijden!AT855="x","B","")</f>
        <v/>
      </c>
      <c r="CR858" s="16" t="str">
        <f>IF(Wedstrijden!AU855="x","L","")</f>
        <v/>
      </c>
      <c r="CS858" s="16" t="str">
        <f>IF(Wedstrijden!AV855="x","M","")</f>
        <v/>
      </c>
      <c r="CT858" s="16" t="str">
        <f>IF(Wedstrijden!AW855="x","Z","")</f>
        <v/>
      </c>
      <c r="CU858" s="16" t="str">
        <f>IF(Wedstrijden!BA855="x","ZZ","")</f>
        <v/>
      </c>
      <c r="CV858" s="16" t="str">
        <f>IF(COUNTA(Wedstrijden!AH855:AO855)&lt;&gt;0,2,"")</f>
        <v/>
      </c>
      <c r="CW858" s="16" t="str">
        <f t="shared" si="81"/>
        <v/>
      </c>
      <c r="CX858" s="16" t="str">
        <f>IF(Wedstrijden!AH855="x","BB","")</f>
        <v/>
      </c>
      <c r="CY858" s="16" t="str">
        <f>IF(Wedstrijden!AI855="x","B","")</f>
        <v/>
      </c>
      <c r="CZ858" s="16" t="str">
        <f>IF(Wedstrijden!AJ855="x","L","")</f>
        <v/>
      </c>
      <c r="DA858" s="16" t="str">
        <f>IF(Wedstrijden!AK855="x","M","")</f>
        <v/>
      </c>
      <c r="DB858" s="16" t="str">
        <f>IF(Wedstrijden!AL855="x","Z","")</f>
        <v/>
      </c>
      <c r="DC858" s="16" t="str">
        <f>IF(Wedstrijden!AM855="x","ZZ","")</f>
        <v/>
      </c>
      <c r="DD858" s="16" t="str">
        <f>IF(Wedstrijden!AO855="x","1.40","")</f>
        <v/>
      </c>
      <c r="DE858" s="16" t="str">
        <f>IF(COUNTA(Wedstrijden!BC855:BE855)&lt;&gt;0,6,"")</f>
        <v/>
      </c>
      <c r="DF858" s="16" t="str">
        <f t="shared" si="82"/>
        <v/>
      </c>
      <c r="DG858" s="16" t="str">
        <f>IF(Wedstrijden!BC855="x","L","")</f>
        <v/>
      </c>
      <c r="DH858" s="16" t="str">
        <f>IF(Wedstrijden!BD855="x","M","")</f>
        <v/>
      </c>
      <c r="DI858" s="16" t="str">
        <f>IF(Wedstrijden!BE855="x","Z","")</f>
        <v/>
      </c>
      <c r="DJ858" s="16" t="str">
        <f>IF(Wedstrijden!BF855="x","Z","")</f>
        <v/>
      </c>
      <c r="DK858" s="16" t="str">
        <f>IF(COUNTA(Wedstrijden!BH855:BJ855)&lt;&gt;0,6,"")</f>
        <v/>
      </c>
      <c r="DL858" s="16" t="str">
        <f t="shared" si="83"/>
        <v/>
      </c>
      <c r="DM858" s="16" t="str">
        <f>IF(Wedstrijden!BH855="x","L","")</f>
        <v/>
      </c>
      <c r="DN858" s="16" t="str">
        <f>IF(Wedstrijden!BI855="x","M","")</f>
        <v/>
      </c>
      <c r="DO858" s="16" t="str">
        <f>IF(Wedstrijden!BJ855="x","Z","")</f>
        <v/>
      </c>
      <c r="DP858" s="16" t="str">
        <f>IF(Wedstrijden!BK855="x","Z","")</f>
        <v/>
      </c>
    </row>
    <row r="859" spans="1:120" ht="14.4" x14ac:dyDescent="0.3">
      <c r="A859" s="18">
        <f>Wedstrijden!A856</f>
        <v>0</v>
      </c>
      <c r="B859" s="16" t="str">
        <f>IFERROR(VLOOKUP(Wedstrijden!#REF!,#REF!,2,FALSE),"")</f>
        <v/>
      </c>
      <c r="C859" s="16">
        <f>Wedstrijden!E856</f>
        <v>0</v>
      </c>
      <c r="D859" s="16" t="str">
        <f>IFERROR(VLOOKUP(Wedstrijden!#REF!,#REF!,2,FALSE),"")</f>
        <v/>
      </c>
      <c r="E859" s="16" t="str">
        <f>IFERROR(VLOOKUP(Wedstrijden!#REF!,#REF!,5,FALSE),"")</f>
        <v/>
      </c>
      <c r="F859" s="16" t="e">
        <f>IF(Wedstrijden!#REF!&lt;&gt;"",Wedstrijden!#REF!,"")</f>
        <v>#REF!</v>
      </c>
      <c r="G859" s="16" t="e">
        <f>IF(Wedstrijden!#REF!="Indoor",1,0)</f>
        <v>#REF!</v>
      </c>
      <c r="H859" s="16" t="e">
        <f>Wedstrijden!#REF!</f>
        <v>#REF!</v>
      </c>
      <c r="I859" s="16" t="e">
        <f>IF(Wedstrijden!#REF!="Nee",0,IF(Wedstrijden!#REF!="Ja",1,""))</f>
        <v>#REF!</v>
      </c>
      <c r="J859" s="16" t="e">
        <f>IF(Wedstrijden!#REF!&lt;&gt;"",Wedstrijden!#REF!,"")</f>
        <v>#REF!</v>
      </c>
      <c r="BJ859" s="16" t="str">
        <f>IF(COUNTA(Wedstrijden!T856:AB856)&lt;&gt;0,1,"")</f>
        <v/>
      </c>
      <c r="BK859" s="16" t="str">
        <f t="shared" si="78"/>
        <v/>
      </c>
      <c r="BL859" s="16" t="e">
        <f>IF(Wedstrijden!#REF!="x","AA","")</f>
        <v>#REF!</v>
      </c>
      <c r="BM859" s="16" t="e">
        <f>IF(Wedstrijden!#REF!="x","A","")</f>
        <v>#REF!</v>
      </c>
      <c r="BN859" s="16" t="str">
        <f>IF(Wedstrijden!T856="x","B1","")</f>
        <v/>
      </c>
      <c r="BO859" s="16" t="e">
        <f>IF(Wedstrijden!#REF!="x","BB","")</f>
        <v>#REF!</v>
      </c>
      <c r="BP859" s="16" t="str">
        <f>IF(Wedstrijden!V856="x","B","")</f>
        <v/>
      </c>
      <c r="BQ859" s="16" t="str">
        <f>IF(Wedstrijden!W856="x","L1","")</f>
        <v/>
      </c>
      <c r="BR859" s="16" t="str">
        <f>IF(Wedstrijden!X856="x","L2","")</f>
        <v/>
      </c>
      <c r="BS859" s="16" t="str">
        <f>IF(Wedstrijden!Y856="x","M1","")</f>
        <v/>
      </c>
      <c r="BT859" s="16" t="str">
        <f>IF(Wedstrijden!Z856="x","M2","")</f>
        <v/>
      </c>
      <c r="BU859" s="16" t="str">
        <f>IF(Wedstrijden!AA856="x","Z1","")</f>
        <v/>
      </c>
      <c r="BV859" s="16" t="str">
        <f>IF(Wedstrijden!AB856="x","Z2","")</f>
        <v/>
      </c>
      <c r="BW859" s="16" t="str">
        <f>IF(COUNTA(Wedstrijden!K856:S856)&lt;&gt;0,1,"")</f>
        <v/>
      </c>
      <c r="BX859" s="16" t="str">
        <f t="shared" si="79"/>
        <v/>
      </c>
      <c r="BY859" s="16" t="str">
        <f>IF(Wedstrijden!K856="x","BB","")</f>
        <v/>
      </c>
      <c r="BZ859" s="16" t="str">
        <f>IF(Wedstrijden!L856="x","B","")</f>
        <v/>
      </c>
      <c r="CA859" s="16" t="str">
        <f>IF(Wedstrijden!M856="x","L1","")</f>
        <v/>
      </c>
      <c r="CB859" s="16" t="str">
        <f>IF(Wedstrijden!N856="x","L2","")</f>
        <v/>
      </c>
      <c r="CC859" s="16" t="str">
        <f>IF(Wedstrijden!O856="x","M1","")</f>
        <v/>
      </c>
      <c r="CD859" s="16" t="str">
        <f>IF(Wedstrijden!P856="x","M2","")</f>
        <v/>
      </c>
      <c r="CE859" s="16" t="str">
        <f>IF(Wedstrijden!Q856="x","Z1","")</f>
        <v/>
      </c>
      <c r="CF859" s="16" t="str">
        <f>IF(Wedstrijden!R856="x","Z2","")</f>
        <v/>
      </c>
      <c r="CG859" s="16" t="str">
        <f>IF(Wedstrijden!S856="x","ZZL","")</f>
        <v/>
      </c>
      <c r="CL859" s="16" t="str">
        <f>IF(COUNTA(Wedstrijden!AQ856:BA856)&lt;&gt;0,2,"")</f>
        <v/>
      </c>
      <c r="CM859" s="16" t="str">
        <f t="shared" si="80"/>
        <v/>
      </c>
      <c r="CN859" s="16" t="str">
        <f>IF(Wedstrijden!AQ856="x","AA","")</f>
        <v/>
      </c>
      <c r="CO859" s="16" t="str">
        <f>IF(Wedstrijden!AR856="x","A","")</f>
        <v/>
      </c>
      <c r="CP859" s="16" t="str">
        <f>IF(Wedstrijden!AS856="x","BB","")</f>
        <v/>
      </c>
      <c r="CQ859" s="16" t="str">
        <f>IF(Wedstrijden!AT856="x","B","")</f>
        <v/>
      </c>
      <c r="CR859" s="16" t="str">
        <f>IF(Wedstrijden!AU856="x","L","")</f>
        <v/>
      </c>
      <c r="CS859" s="16" t="str">
        <f>IF(Wedstrijden!AV856="x","M","")</f>
        <v/>
      </c>
      <c r="CT859" s="16" t="str">
        <f>IF(Wedstrijden!AW856="x","Z","")</f>
        <v/>
      </c>
      <c r="CU859" s="16" t="str">
        <f>IF(Wedstrijden!BA856="x","ZZ","")</f>
        <v/>
      </c>
      <c r="CV859" s="16" t="str">
        <f>IF(COUNTA(Wedstrijden!AH856:AO856)&lt;&gt;0,2,"")</f>
        <v/>
      </c>
      <c r="CW859" s="16" t="str">
        <f t="shared" si="81"/>
        <v/>
      </c>
      <c r="CX859" s="16" t="str">
        <f>IF(Wedstrijden!AH856="x","BB","")</f>
        <v/>
      </c>
      <c r="CY859" s="16" t="str">
        <f>IF(Wedstrijden!AI856="x","B","")</f>
        <v/>
      </c>
      <c r="CZ859" s="16" t="str">
        <f>IF(Wedstrijden!AJ856="x","L","")</f>
        <v/>
      </c>
      <c r="DA859" s="16" t="str">
        <f>IF(Wedstrijden!AK856="x","M","")</f>
        <v/>
      </c>
      <c r="DB859" s="16" t="str">
        <f>IF(Wedstrijden!AL856="x","Z","")</f>
        <v/>
      </c>
      <c r="DC859" s="16" t="str">
        <f>IF(Wedstrijden!AM856="x","ZZ","")</f>
        <v/>
      </c>
      <c r="DD859" s="16" t="str">
        <f>IF(Wedstrijden!AO856="x","1.40","")</f>
        <v/>
      </c>
      <c r="DE859" s="16" t="str">
        <f>IF(COUNTA(Wedstrijden!BC856:BE856)&lt;&gt;0,6,"")</f>
        <v/>
      </c>
      <c r="DF859" s="16" t="str">
        <f t="shared" si="82"/>
        <v/>
      </c>
      <c r="DG859" s="16" t="str">
        <f>IF(Wedstrijden!BC856="x","L","")</f>
        <v/>
      </c>
      <c r="DH859" s="16" t="str">
        <f>IF(Wedstrijden!BD856="x","M","")</f>
        <v/>
      </c>
      <c r="DI859" s="16" t="str">
        <f>IF(Wedstrijden!BE856="x","Z","")</f>
        <v/>
      </c>
      <c r="DJ859" s="16" t="str">
        <f>IF(Wedstrijden!BF856="x","Z","")</f>
        <v/>
      </c>
      <c r="DK859" s="16" t="str">
        <f>IF(COUNTA(Wedstrijden!BH856:BJ856)&lt;&gt;0,6,"")</f>
        <v/>
      </c>
      <c r="DL859" s="16" t="str">
        <f t="shared" si="83"/>
        <v/>
      </c>
      <c r="DM859" s="16" t="str">
        <f>IF(Wedstrijden!BH856="x","L","")</f>
        <v/>
      </c>
      <c r="DN859" s="16" t="str">
        <f>IF(Wedstrijden!BI856="x","M","")</f>
        <v/>
      </c>
      <c r="DO859" s="16" t="str">
        <f>IF(Wedstrijden!BJ856="x","Z","")</f>
        <v/>
      </c>
      <c r="DP859" s="16" t="str">
        <f>IF(Wedstrijden!BK856="x","Z","")</f>
        <v/>
      </c>
    </row>
    <row r="860" spans="1:120" ht="14.4" x14ac:dyDescent="0.3">
      <c r="A860" s="18">
        <f>Wedstrijden!A857</f>
        <v>0</v>
      </c>
      <c r="B860" s="16" t="str">
        <f>IFERROR(VLOOKUP(Wedstrijden!#REF!,#REF!,2,FALSE),"")</f>
        <v/>
      </c>
      <c r="C860" s="16">
        <f>Wedstrijden!E857</f>
        <v>0</v>
      </c>
      <c r="D860" s="16" t="str">
        <f>IFERROR(VLOOKUP(Wedstrijden!#REF!,#REF!,2,FALSE),"")</f>
        <v/>
      </c>
      <c r="E860" s="16" t="str">
        <f>IFERROR(VLOOKUP(Wedstrijden!#REF!,#REF!,5,FALSE),"")</f>
        <v/>
      </c>
      <c r="F860" s="16" t="e">
        <f>IF(Wedstrijden!#REF!&lt;&gt;"",Wedstrijden!#REF!,"")</f>
        <v>#REF!</v>
      </c>
      <c r="G860" s="16" t="e">
        <f>IF(Wedstrijden!#REF!="Indoor",1,0)</f>
        <v>#REF!</v>
      </c>
      <c r="H860" s="16" t="e">
        <f>Wedstrijden!#REF!</f>
        <v>#REF!</v>
      </c>
      <c r="I860" s="16" t="e">
        <f>IF(Wedstrijden!#REF!="Nee",0,IF(Wedstrijden!#REF!="Ja",1,""))</f>
        <v>#REF!</v>
      </c>
      <c r="J860" s="16" t="e">
        <f>IF(Wedstrijden!#REF!&lt;&gt;"",Wedstrijden!#REF!,"")</f>
        <v>#REF!</v>
      </c>
      <c r="BJ860" s="16" t="str">
        <f>IF(COUNTA(Wedstrijden!T857:AB857)&lt;&gt;0,1,"")</f>
        <v/>
      </c>
      <c r="BK860" s="16" t="str">
        <f t="shared" si="78"/>
        <v/>
      </c>
      <c r="BL860" s="16" t="e">
        <f>IF(Wedstrijden!#REF!="x","AA","")</f>
        <v>#REF!</v>
      </c>
      <c r="BM860" s="16" t="e">
        <f>IF(Wedstrijden!#REF!="x","A","")</f>
        <v>#REF!</v>
      </c>
      <c r="BN860" s="16" t="str">
        <f>IF(Wedstrijden!T857="x","B1","")</f>
        <v/>
      </c>
      <c r="BO860" s="16" t="e">
        <f>IF(Wedstrijden!#REF!="x","BB","")</f>
        <v>#REF!</v>
      </c>
      <c r="BP860" s="16" t="str">
        <f>IF(Wedstrijden!V857="x","B","")</f>
        <v/>
      </c>
      <c r="BQ860" s="16" t="str">
        <f>IF(Wedstrijden!W857="x","L1","")</f>
        <v/>
      </c>
      <c r="BR860" s="16" t="str">
        <f>IF(Wedstrijden!X857="x","L2","")</f>
        <v/>
      </c>
      <c r="BS860" s="16" t="str">
        <f>IF(Wedstrijden!Y857="x","M1","")</f>
        <v/>
      </c>
      <c r="BT860" s="16" t="str">
        <f>IF(Wedstrijden!Z857="x","M2","")</f>
        <v/>
      </c>
      <c r="BU860" s="16" t="str">
        <f>IF(Wedstrijden!AA857="x","Z1","")</f>
        <v/>
      </c>
      <c r="BV860" s="16" t="str">
        <f>IF(Wedstrijden!AB857="x","Z2","")</f>
        <v/>
      </c>
      <c r="BW860" s="16" t="str">
        <f>IF(COUNTA(Wedstrijden!K857:S857)&lt;&gt;0,1,"")</f>
        <v/>
      </c>
      <c r="BX860" s="16" t="str">
        <f t="shared" si="79"/>
        <v/>
      </c>
      <c r="BY860" s="16" t="str">
        <f>IF(Wedstrijden!K857="x","BB","")</f>
        <v/>
      </c>
      <c r="BZ860" s="16" t="str">
        <f>IF(Wedstrijden!L857="x","B","")</f>
        <v/>
      </c>
      <c r="CA860" s="16" t="str">
        <f>IF(Wedstrijden!M857="x","L1","")</f>
        <v/>
      </c>
      <c r="CB860" s="16" t="str">
        <f>IF(Wedstrijden!N857="x","L2","")</f>
        <v/>
      </c>
      <c r="CC860" s="16" t="str">
        <f>IF(Wedstrijden!O857="x","M1","")</f>
        <v/>
      </c>
      <c r="CD860" s="16" t="str">
        <f>IF(Wedstrijden!P857="x","M2","")</f>
        <v/>
      </c>
      <c r="CE860" s="16" t="str">
        <f>IF(Wedstrijden!Q857="x","Z1","")</f>
        <v/>
      </c>
      <c r="CF860" s="16" t="str">
        <f>IF(Wedstrijden!R857="x","Z2","")</f>
        <v/>
      </c>
      <c r="CG860" s="16" t="str">
        <f>IF(Wedstrijden!S857="x","ZZL","")</f>
        <v/>
      </c>
      <c r="CL860" s="16" t="str">
        <f>IF(COUNTA(Wedstrijden!AQ857:BA857)&lt;&gt;0,2,"")</f>
        <v/>
      </c>
      <c r="CM860" s="16" t="str">
        <f t="shared" si="80"/>
        <v/>
      </c>
      <c r="CN860" s="16" t="str">
        <f>IF(Wedstrijden!AQ857="x","AA","")</f>
        <v/>
      </c>
      <c r="CO860" s="16" t="str">
        <f>IF(Wedstrijden!AR857="x","A","")</f>
        <v/>
      </c>
      <c r="CP860" s="16" t="str">
        <f>IF(Wedstrijden!AS857="x","BB","")</f>
        <v/>
      </c>
      <c r="CQ860" s="16" t="str">
        <f>IF(Wedstrijden!AT857="x","B","")</f>
        <v/>
      </c>
      <c r="CR860" s="16" t="str">
        <f>IF(Wedstrijden!AU857="x","L","")</f>
        <v/>
      </c>
      <c r="CS860" s="16" t="str">
        <f>IF(Wedstrijden!AV857="x","M","")</f>
        <v/>
      </c>
      <c r="CT860" s="16" t="str">
        <f>IF(Wedstrijden!AW857="x","Z","")</f>
        <v/>
      </c>
      <c r="CU860" s="16" t="str">
        <f>IF(Wedstrijden!BA857="x","ZZ","")</f>
        <v/>
      </c>
      <c r="CV860" s="16" t="str">
        <f>IF(COUNTA(Wedstrijden!AH857:AO857)&lt;&gt;0,2,"")</f>
        <v/>
      </c>
      <c r="CW860" s="16" t="str">
        <f t="shared" si="81"/>
        <v/>
      </c>
      <c r="CX860" s="16" t="str">
        <f>IF(Wedstrijden!AH857="x","BB","")</f>
        <v/>
      </c>
      <c r="CY860" s="16" t="str">
        <f>IF(Wedstrijden!AI857="x","B","")</f>
        <v/>
      </c>
      <c r="CZ860" s="16" t="str">
        <f>IF(Wedstrijden!AJ857="x","L","")</f>
        <v/>
      </c>
      <c r="DA860" s="16" t="str">
        <f>IF(Wedstrijden!AK857="x","M","")</f>
        <v/>
      </c>
      <c r="DB860" s="16" t="str">
        <f>IF(Wedstrijden!AL857="x","Z","")</f>
        <v/>
      </c>
      <c r="DC860" s="16" t="str">
        <f>IF(Wedstrijden!AM857="x","ZZ","")</f>
        <v/>
      </c>
      <c r="DD860" s="16" t="str">
        <f>IF(Wedstrijden!AO857="x","1.40","")</f>
        <v/>
      </c>
      <c r="DE860" s="16" t="str">
        <f>IF(COUNTA(Wedstrijden!BC857:BE857)&lt;&gt;0,6,"")</f>
        <v/>
      </c>
      <c r="DF860" s="16" t="str">
        <f t="shared" si="82"/>
        <v/>
      </c>
      <c r="DG860" s="16" t="str">
        <f>IF(Wedstrijden!BC857="x","L","")</f>
        <v/>
      </c>
      <c r="DH860" s="16" t="str">
        <f>IF(Wedstrijden!BD857="x","M","")</f>
        <v/>
      </c>
      <c r="DI860" s="16" t="str">
        <f>IF(Wedstrijden!BE857="x","Z","")</f>
        <v/>
      </c>
      <c r="DJ860" s="16" t="str">
        <f>IF(Wedstrijden!BF857="x","Z","")</f>
        <v/>
      </c>
      <c r="DK860" s="16" t="str">
        <f>IF(COUNTA(Wedstrijden!BH857:BJ857)&lt;&gt;0,6,"")</f>
        <v/>
      </c>
      <c r="DL860" s="16" t="str">
        <f t="shared" si="83"/>
        <v/>
      </c>
      <c r="DM860" s="16" t="str">
        <f>IF(Wedstrijden!BH857="x","L","")</f>
        <v/>
      </c>
      <c r="DN860" s="16" t="str">
        <f>IF(Wedstrijden!BI857="x","M","")</f>
        <v/>
      </c>
      <c r="DO860" s="16" t="str">
        <f>IF(Wedstrijden!BJ857="x","Z","")</f>
        <v/>
      </c>
      <c r="DP860" s="16" t="str">
        <f>IF(Wedstrijden!BK857="x","Z","")</f>
        <v/>
      </c>
    </row>
    <row r="861" spans="1:120" ht="14.4" x14ac:dyDescent="0.3">
      <c r="A861" s="18">
        <f>Wedstrijden!A858</f>
        <v>0</v>
      </c>
      <c r="B861" s="16" t="str">
        <f>IFERROR(VLOOKUP(Wedstrijden!#REF!,#REF!,2,FALSE),"")</f>
        <v/>
      </c>
      <c r="C861" s="16">
        <f>Wedstrijden!E858</f>
        <v>0</v>
      </c>
      <c r="D861" s="16" t="str">
        <f>IFERROR(VLOOKUP(Wedstrijden!#REF!,#REF!,2,FALSE),"")</f>
        <v/>
      </c>
      <c r="E861" s="16" t="str">
        <f>IFERROR(VLOOKUP(Wedstrijden!#REF!,#REF!,5,FALSE),"")</f>
        <v/>
      </c>
      <c r="F861" s="16" t="e">
        <f>IF(Wedstrijden!#REF!&lt;&gt;"",Wedstrijden!#REF!,"")</f>
        <v>#REF!</v>
      </c>
      <c r="G861" s="16" t="e">
        <f>IF(Wedstrijden!#REF!="Indoor",1,0)</f>
        <v>#REF!</v>
      </c>
      <c r="H861" s="16" t="e">
        <f>Wedstrijden!#REF!</f>
        <v>#REF!</v>
      </c>
      <c r="I861" s="16" t="e">
        <f>IF(Wedstrijden!#REF!="Nee",0,IF(Wedstrijden!#REF!="Ja",1,""))</f>
        <v>#REF!</v>
      </c>
      <c r="J861" s="16" t="e">
        <f>IF(Wedstrijden!#REF!&lt;&gt;"",Wedstrijden!#REF!,"")</f>
        <v>#REF!</v>
      </c>
      <c r="BJ861" s="16" t="str">
        <f>IF(COUNTA(Wedstrijden!T858:AB858)&lt;&gt;0,1,"")</f>
        <v/>
      </c>
      <c r="BK861" s="16" t="str">
        <f t="shared" si="78"/>
        <v/>
      </c>
      <c r="BL861" s="16" t="e">
        <f>IF(Wedstrijden!#REF!="x","AA","")</f>
        <v>#REF!</v>
      </c>
      <c r="BM861" s="16" t="e">
        <f>IF(Wedstrijden!#REF!="x","A","")</f>
        <v>#REF!</v>
      </c>
      <c r="BN861" s="16" t="str">
        <f>IF(Wedstrijden!T858="x","B1","")</f>
        <v/>
      </c>
      <c r="BO861" s="16" t="e">
        <f>IF(Wedstrijden!#REF!="x","BB","")</f>
        <v>#REF!</v>
      </c>
      <c r="BP861" s="16" t="str">
        <f>IF(Wedstrijden!V858="x","B","")</f>
        <v/>
      </c>
      <c r="BQ861" s="16" t="str">
        <f>IF(Wedstrijden!W858="x","L1","")</f>
        <v/>
      </c>
      <c r="BR861" s="16" t="str">
        <f>IF(Wedstrijden!X858="x","L2","")</f>
        <v/>
      </c>
      <c r="BS861" s="16" t="str">
        <f>IF(Wedstrijden!Y858="x","M1","")</f>
        <v/>
      </c>
      <c r="BT861" s="16" t="str">
        <f>IF(Wedstrijden!Z858="x","M2","")</f>
        <v/>
      </c>
      <c r="BU861" s="16" t="str">
        <f>IF(Wedstrijden!AA858="x","Z1","")</f>
        <v/>
      </c>
      <c r="BV861" s="16" t="str">
        <f>IF(Wedstrijden!AB858="x","Z2","")</f>
        <v/>
      </c>
      <c r="BW861" s="16" t="str">
        <f>IF(COUNTA(Wedstrijden!K858:S858)&lt;&gt;0,1,"")</f>
        <v/>
      </c>
      <c r="BX861" s="16" t="str">
        <f t="shared" si="79"/>
        <v/>
      </c>
      <c r="BY861" s="16" t="str">
        <f>IF(Wedstrijden!K858="x","BB","")</f>
        <v/>
      </c>
      <c r="BZ861" s="16" t="str">
        <f>IF(Wedstrijden!L858="x","B","")</f>
        <v/>
      </c>
      <c r="CA861" s="16" t="str">
        <f>IF(Wedstrijden!M858="x","L1","")</f>
        <v/>
      </c>
      <c r="CB861" s="16" t="str">
        <f>IF(Wedstrijden!N858="x","L2","")</f>
        <v/>
      </c>
      <c r="CC861" s="16" t="str">
        <f>IF(Wedstrijden!O858="x","M1","")</f>
        <v/>
      </c>
      <c r="CD861" s="16" t="str">
        <f>IF(Wedstrijden!P858="x","M2","")</f>
        <v/>
      </c>
      <c r="CE861" s="16" t="str">
        <f>IF(Wedstrijden!Q858="x","Z1","")</f>
        <v/>
      </c>
      <c r="CF861" s="16" t="str">
        <f>IF(Wedstrijden!R858="x","Z2","")</f>
        <v/>
      </c>
      <c r="CG861" s="16" t="str">
        <f>IF(Wedstrijden!S858="x","ZZL","")</f>
        <v/>
      </c>
      <c r="CL861" s="16" t="str">
        <f>IF(COUNTA(Wedstrijden!AQ858:BA858)&lt;&gt;0,2,"")</f>
        <v/>
      </c>
      <c r="CM861" s="16" t="str">
        <f t="shared" si="80"/>
        <v/>
      </c>
      <c r="CN861" s="16" t="str">
        <f>IF(Wedstrijden!AQ858="x","AA","")</f>
        <v/>
      </c>
      <c r="CO861" s="16" t="str">
        <f>IF(Wedstrijden!AR858="x","A","")</f>
        <v/>
      </c>
      <c r="CP861" s="16" t="str">
        <f>IF(Wedstrijden!AS858="x","BB","")</f>
        <v/>
      </c>
      <c r="CQ861" s="16" t="str">
        <f>IF(Wedstrijden!AT858="x","B","")</f>
        <v/>
      </c>
      <c r="CR861" s="16" t="str">
        <f>IF(Wedstrijden!AU858="x","L","")</f>
        <v/>
      </c>
      <c r="CS861" s="16" t="str">
        <f>IF(Wedstrijden!AV858="x","M","")</f>
        <v/>
      </c>
      <c r="CT861" s="16" t="str">
        <f>IF(Wedstrijden!AW858="x","Z","")</f>
        <v/>
      </c>
      <c r="CU861" s="16" t="str">
        <f>IF(Wedstrijden!BA858="x","ZZ","")</f>
        <v/>
      </c>
      <c r="CV861" s="16" t="str">
        <f>IF(COUNTA(Wedstrijden!AH858:AO858)&lt;&gt;0,2,"")</f>
        <v/>
      </c>
      <c r="CW861" s="16" t="str">
        <f t="shared" si="81"/>
        <v/>
      </c>
      <c r="CX861" s="16" t="str">
        <f>IF(Wedstrijden!AH858="x","BB","")</f>
        <v/>
      </c>
      <c r="CY861" s="16" t="str">
        <f>IF(Wedstrijden!AI858="x","B","")</f>
        <v/>
      </c>
      <c r="CZ861" s="16" t="str">
        <f>IF(Wedstrijden!AJ858="x","L","")</f>
        <v/>
      </c>
      <c r="DA861" s="16" t="str">
        <f>IF(Wedstrijden!AK858="x","M","")</f>
        <v/>
      </c>
      <c r="DB861" s="16" t="str">
        <f>IF(Wedstrijden!AL858="x","Z","")</f>
        <v/>
      </c>
      <c r="DC861" s="16" t="str">
        <f>IF(Wedstrijden!AM858="x","ZZ","")</f>
        <v/>
      </c>
      <c r="DD861" s="16" t="str">
        <f>IF(Wedstrijden!AO858="x","1.40","")</f>
        <v/>
      </c>
      <c r="DE861" s="16" t="str">
        <f>IF(COUNTA(Wedstrijden!BC858:BE858)&lt;&gt;0,6,"")</f>
        <v/>
      </c>
      <c r="DF861" s="16" t="str">
        <f t="shared" si="82"/>
        <v/>
      </c>
      <c r="DG861" s="16" t="str">
        <f>IF(Wedstrijden!BC858="x","L","")</f>
        <v/>
      </c>
      <c r="DH861" s="16" t="str">
        <f>IF(Wedstrijden!BD858="x","M","")</f>
        <v/>
      </c>
      <c r="DI861" s="16" t="str">
        <f>IF(Wedstrijden!BE858="x","Z","")</f>
        <v/>
      </c>
      <c r="DJ861" s="16" t="str">
        <f>IF(Wedstrijden!BF858="x","Z","")</f>
        <v/>
      </c>
      <c r="DK861" s="16" t="str">
        <f>IF(COUNTA(Wedstrijden!BH858:BJ858)&lt;&gt;0,6,"")</f>
        <v/>
      </c>
      <c r="DL861" s="16" t="str">
        <f t="shared" si="83"/>
        <v/>
      </c>
      <c r="DM861" s="16" t="str">
        <f>IF(Wedstrijden!BH858="x","L","")</f>
        <v/>
      </c>
      <c r="DN861" s="16" t="str">
        <f>IF(Wedstrijden!BI858="x","M","")</f>
        <v/>
      </c>
      <c r="DO861" s="16" t="str">
        <f>IF(Wedstrijden!BJ858="x","Z","")</f>
        <v/>
      </c>
      <c r="DP861" s="16" t="str">
        <f>IF(Wedstrijden!BK858="x","Z","")</f>
        <v/>
      </c>
    </row>
    <row r="862" spans="1:120" ht="14.4" x14ac:dyDescent="0.3">
      <c r="A862" s="18">
        <f>Wedstrijden!A859</f>
        <v>0</v>
      </c>
      <c r="B862" s="16" t="str">
        <f>IFERROR(VLOOKUP(Wedstrijden!#REF!,#REF!,2,FALSE),"")</f>
        <v/>
      </c>
      <c r="C862" s="16">
        <f>Wedstrijden!E859</f>
        <v>0</v>
      </c>
      <c r="D862" s="16" t="str">
        <f>IFERROR(VLOOKUP(Wedstrijden!#REF!,#REF!,2,FALSE),"")</f>
        <v/>
      </c>
      <c r="E862" s="16" t="str">
        <f>IFERROR(VLOOKUP(Wedstrijden!#REF!,#REF!,5,FALSE),"")</f>
        <v/>
      </c>
      <c r="F862" s="16" t="e">
        <f>IF(Wedstrijden!#REF!&lt;&gt;"",Wedstrijden!#REF!,"")</f>
        <v>#REF!</v>
      </c>
      <c r="G862" s="16" t="e">
        <f>IF(Wedstrijden!#REF!="Indoor",1,0)</f>
        <v>#REF!</v>
      </c>
      <c r="H862" s="16" t="e">
        <f>Wedstrijden!#REF!</f>
        <v>#REF!</v>
      </c>
      <c r="I862" s="16" t="e">
        <f>IF(Wedstrijden!#REF!="Nee",0,IF(Wedstrijden!#REF!="Ja",1,""))</f>
        <v>#REF!</v>
      </c>
      <c r="J862" s="16" t="e">
        <f>IF(Wedstrijden!#REF!&lt;&gt;"",Wedstrijden!#REF!,"")</f>
        <v>#REF!</v>
      </c>
      <c r="BJ862" s="16" t="str">
        <f>IF(COUNTA(Wedstrijden!T859:AB859)&lt;&gt;0,1,"")</f>
        <v/>
      </c>
      <c r="BK862" s="16" t="str">
        <f t="shared" si="78"/>
        <v/>
      </c>
      <c r="BL862" s="16" t="e">
        <f>IF(Wedstrijden!#REF!="x","AA","")</f>
        <v>#REF!</v>
      </c>
      <c r="BM862" s="16" t="e">
        <f>IF(Wedstrijden!#REF!="x","A","")</f>
        <v>#REF!</v>
      </c>
      <c r="BN862" s="16" t="str">
        <f>IF(Wedstrijden!T859="x","B1","")</f>
        <v/>
      </c>
      <c r="BO862" s="16" t="e">
        <f>IF(Wedstrijden!#REF!="x","BB","")</f>
        <v>#REF!</v>
      </c>
      <c r="BP862" s="16" t="str">
        <f>IF(Wedstrijden!V859="x","B","")</f>
        <v/>
      </c>
      <c r="BQ862" s="16" t="str">
        <f>IF(Wedstrijden!W859="x","L1","")</f>
        <v/>
      </c>
      <c r="BR862" s="16" t="str">
        <f>IF(Wedstrijden!X859="x","L2","")</f>
        <v/>
      </c>
      <c r="BS862" s="16" t="str">
        <f>IF(Wedstrijden!Y859="x","M1","")</f>
        <v/>
      </c>
      <c r="BT862" s="16" t="str">
        <f>IF(Wedstrijden!Z859="x","M2","")</f>
        <v/>
      </c>
      <c r="BU862" s="16" t="str">
        <f>IF(Wedstrijden!AA859="x","Z1","")</f>
        <v/>
      </c>
      <c r="BV862" s="16" t="str">
        <f>IF(Wedstrijden!AB859="x","Z2","")</f>
        <v/>
      </c>
      <c r="BW862" s="16" t="str">
        <f>IF(COUNTA(Wedstrijden!K859:S859)&lt;&gt;0,1,"")</f>
        <v/>
      </c>
      <c r="BX862" s="16" t="str">
        <f t="shared" si="79"/>
        <v/>
      </c>
      <c r="BY862" s="16" t="str">
        <f>IF(Wedstrijden!K859="x","BB","")</f>
        <v/>
      </c>
      <c r="BZ862" s="16" t="str">
        <f>IF(Wedstrijden!L859="x","B","")</f>
        <v/>
      </c>
      <c r="CA862" s="16" t="str">
        <f>IF(Wedstrijden!M859="x","L1","")</f>
        <v/>
      </c>
      <c r="CB862" s="16" t="str">
        <f>IF(Wedstrijden!N859="x","L2","")</f>
        <v/>
      </c>
      <c r="CC862" s="16" t="str">
        <f>IF(Wedstrijden!O859="x","M1","")</f>
        <v/>
      </c>
      <c r="CD862" s="16" t="str">
        <f>IF(Wedstrijden!P859="x","M2","")</f>
        <v/>
      </c>
      <c r="CE862" s="16" t="str">
        <f>IF(Wedstrijden!Q859="x","Z1","")</f>
        <v/>
      </c>
      <c r="CF862" s="16" t="str">
        <f>IF(Wedstrijden!R859="x","Z2","")</f>
        <v/>
      </c>
      <c r="CG862" s="16" t="str">
        <f>IF(Wedstrijden!S859="x","ZZL","")</f>
        <v/>
      </c>
      <c r="CL862" s="16" t="str">
        <f>IF(COUNTA(Wedstrijden!AQ859:BA859)&lt;&gt;0,2,"")</f>
        <v/>
      </c>
      <c r="CM862" s="16" t="str">
        <f t="shared" si="80"/>
        <v/>
      </c>
      <c r="CN862" s="16" t="str">
        <f>IF(Wedstrijden!AQ859="x","AA","")</f>
        <v/>
      </c>
      <c r="CO862" s="16" t="str">
        <f>IF(Wedstrijden!AR859="x","A","")</f>
        <v/>
      </c>
      <c r="CP862" s="16" t="str">
        <f>IF(Wedstrijden!AS859="x","BB","")</f>
        <v/>
      </c>
      <c r="CQ862" s="16" t="str">
        <f>IF(Wedstrijden!AT859="x","B","")</f>
        <v/>
      </c>
      <c r="CR862" s="16" t="str">
        <f>IF(Wedstrijden!AU859="x","L","")</f>
        <v/>
      </c>
      <c r="CS862" s="16" t="str">
        <f>IF(Wedstrijden!AV859="x","M","")</f>
        <v/>
      </c>
      <c r="CT862" s="16" t="str">
        <f>IF(Wedstrijden!AW859="x","Z","")</f>
        <v/>
      </c>
      <c r="CU862" s="16" t="str">
        <f>IF(Wedstrijden!BA859="x","ZZ","")</f>
        <v/>
      </c>
      <c r="CV862" s="16" t="str">
        <f>IF(COUNTA(Wedstrijden!AH859:AO859)&lt;&gt;0,2,"")</f>
        <v/>
      </c>
      <c r="CW862" s="16" t="str">
        <f t="shared" si="81"/>
        <v/>
      </c>
      <c r="CX862" s="16" t="str">
        <f>IF(Wedstrijden!AH859="x","BB","")</f>
        <v/>
      </c>
      <c r="CY862" s="16" t="str">
        <f>IF(Wedstrijden!AI859="x","B","")</f>
        <v/>
      </c>
      <c r="CZ862" s="16" t="str">
        <f>IF(Wedstrijden!AJ859="x","L","")</f>
        <v/>
      </c>
      <c r="DA862" s="16" t="str">
        <f>IF(Wedstrijden!AK859="x","M","")</f>
        <v/>
      </c>
      <c r="DB862" s="16" t="str">
        <f>IF(Wedstrijden!AL859="x","Z","")</f>
        <v/>
      </c>
      <c r="DC862" s="16" t="str">
        <f>IF(Wedstrijden!AM859="x","ZZ","")</f>
        <v/>
      </c>
      <c r="DD862" s="16" t="str">
        <f>IF(Wedstrijden!AO859="x","1.40","")</f>
        <v/>
      </c>
      <c r="DE862" s="16" t="str">
        <f>IF(COUNTA(Wedstrijden!BC859:BE859)&lt;&gt;0,6,"")</f>
        <v/>
      </c>
      <c r="DF862" s="16" t="str">
        <f t="shared" si="82"/>
        <v/>
      </c>
      <c r="DG862" s="16" t="str">
        <f>IF(Wedstrijden!BC859="x","L","")</f>
        <v/>
      </c>
      <c r="DH862" s="16" t="str">
        <f>IF(Wedstrijden!BD859="x","M","")</f>
        <v/>
      </c>
      <c r="DI862" s="16" t="str">
        <f>IF(Wedstrijden!BE859="x","Z","")</f>
        <v/>
      </c>
      <c r="DJ862" s="16" t="str">
        <f>IF(Wedstrijden!BF859="x","Z","")</f>
        <v/>
      </c>
      <c r="DK862" s="16" t="str">
        <f>IF(COUNTA(Wedstrijden!BH859:BJ859)&lt;&gt;0,6,"")</f>
        <v/>
      </c>
      <c r="DL862" s="16" t="str">
        <f t="shared" si="83"/>
        <v/>
      </c>
      <c r="DM862" s="16" t="str">
        <f>IF(Wedstrijden!BH859="x","L","")</f>
        <v/>
      </c>
      <c r="DN862" s="16" t="str">
        <f>IF(Wedstrijden!BI859="x","M","")</f>
        <v/>
      </c>
      <c r="DO862" s="16" t="str">
        <f>IF(Wedstrijden!BJ859="x","Z","")</f>
        <v/>
      </c>
      <c r="DP862" s="16" t="str">
        <f>IF(Wedstrijden!BK859="x","Z","")</f>
        <v/>
      </c>
    </row>
    <row r="863" spans="1:120" ht="14.4" x14ac:dyDescent="0.3">
      <c r="A863" s="18">
        <f>Wedstrijden!A860</f>
        <v>0</v>
      </c>
      <c r="B863" s="16" t="str">
        <f>IFERROR(VLOOKUP(Wedstrijden!#REF!,#REF!,2,FALSE),"")</f>
        <v/>
      </c>
      <c r="C863" s="16">
        <f>Wedstrijden!E860</f>
        <v>0</v>
      </c>
      <c r="D863" s="16" t="str">
        <f>IFERROR(VLOOKUP(Wedstrijden!#REF!,#REF!,2,FALSE),"")</f>
        <v/>
      </c>
      <c r="E863" s="16" t="str">
        <f>IFERROR(VLOOKUP(Wedstrijden!#REF!,#REF!,5,FALSE),"")</f>
        <v/>
      </c>
      <c r="F863" s="16" t="e">
        <f>IF(Wedstrijden!#REF!&lt;&gt;"",Wedstrijden!#REF!,"")</f>
        <v>#REF!</v>
      </c>
      <c r="G863" s="16" t="e">
        <f>IF(Wedstrijden!#REF!="Indoor",1,0)</f>
        <v>#REF!</v>
      </c>
      <c r="H863" s="16" t="e">
        <f>Wedstrijden!#REF!</f>
        <v>#REF!</v>
      </c>
      <c r="I863" s="16" t="e">
        <f>IF(Wedstrijden!#REF!="Nee",0,IF(Wedstrijden!#REF!="Ja",1,""))</f>
        <v>#REF!</v>
      </c>
      <c r="J863" s="16" t="e">
        <f>IF(Wedstrijden!#REF!&lt;&gt;"",Wedstrijden!#REF!,"")</f>
        <v>#REF!</v>
      </c>
      <c r="BJ863" s="16" t="str">
        <f>IF(COUNTA(Wedstrijden!T860:AB860)&lt;&gt;0,1,"")</f>
        <v/>
      </c>
      <c r="BK863" s="16" t="str">
        <f t="shared" si="78"/>
        <v/>
      </c>
      <c r="BL863" s="16" t="e">
        <f>IF(Wedstrijden!#REF!="x","AA","")</f>
        <v>#REF!</v>
      </c>
      <c r="BM863" s="16" t="e">
        <f>IF(Wedstrijden!#REF!="x","A","")</f>
        <v>#REF!</v>
      </c>
      <c r="BN863" s="16" t="str">
        <f>IF(Wedstrijden!T860="x","B1","")</f>
        <v/>
      </c>
      <c r="BO863" s="16" t="e">
        <f>IF(Wedstrijden!#REF!="x","BB","")</f>
        <v>#REF!</v>
      </c>
      <c r="BP863" s="16" t="str">
        <f>IF(Wedstrijden!V860="x","B","")</f>
        <v/>
      </c>
      <c r="BQ863" s="16" t="str">
        <f>IF(Wedstrijden!W860="x","L1","")</f>
        <v/>
      </c>
      <c r="BR863" s="16" t="str">
        <f>IF(Wedstrijden!X860="x","L2","")</f>
        <v/>
      </c>
      <c r="BS863" s="16" t="str">
        <f>IF(Wedstrijden!Y860="x","M1","")</f>
        <v/>
      </c>
      <c r="BT863" s="16" t="str">
        <f>IF(Wedstrijden!Z860="x","M2","")</f>
        <v/>
      </c>
      <c r="BU863" s="16" t="str">
        <f>IF(Wedstrijden!AA860="x","Z1","")</f>
        <v/>
      </c>
      <c r="BV863" s="16" t="str">
        <f>IF(Wedstrijden!AB860="x","Z2","")</f>
        <v/>
      </c>
      <c r="BW863" s="16" t="str">
        <f>IF(COUNTA(Wedstrijden!K860:S860)&lt;&gt;0,1,"")</f>
        <v/>
      </c>
      <c r="BX863" s="16" t="str">
        <f t="shared" si="79"/>
        <v/>
      </c>
      <c r="BY863" s="16" t="str">
        <f>IF(Wedstrijden!K860="x","BB","")</f>
        <v/>
      </c>
      <c r="BZ863" s="16" t="str">
        <f>IF(Wedstrijden!L860="x","B","")</f>
        <v/>
      </c>
      <c r="CA863" s="16" t="str">
        <f>IF(Wedstrijden!M860="x","L1","")</f>
        <v/>
      </c>
      <c r="CB863" s="16" t="str">
        <f>IF(Wedstrijden!N860="x","L2","")</f>
        <v/>
      </c>
      <c r="CC863" s="16" t="str">
        <f>IF(Wedstrijden!O860="x","M1","")</f>
        <v/>
      </c>
      <c r="CD863" s="16" t="str">
        <f>IF(Wedstrijden!P860="x","M2","")</f>
        <v/>
      </c>
      <c r="CE863" s="16" t="str">
        <f>IF(Wedstrijden!Q860="x","Z1","")</f>
        <v/>
      </c>
      <c r="CF863" s="16" t="str">
        <f>IF(Wedstrijden!R860="x","Z2","")</f>
        <v/>
      </c>
      <c r="CG863" s="16" t="str">
        <f>IF(Wedstrijden!S860="x","ZZL","")</f>
        <v/>
      </c>
      <c r="CL863" s="16" t="str">
        <f>IF(COUNTA(Wedstrijden!AQ860:BA860)&lt;&gt;0,2,"")</f>
        <v/>
      </c>
      <c r="CM863" s="16" t="str">
        <f t="shared" si="80"/>
        <v/>
      </c>
      <c r="CN863" s="16" t="str">
        <f>IF(Wedstrijden!AQ860="x","AA","")</f>
        <v/>
      </c>
      <c r="CO863" s="16" t="str">
        <f>IF(Wedstrijden!AR860="x","A","")</f>
        <v/>
      </c>
      <c r="CP863" s="16" t="str">
        <f>IF(Wedstrijden!AS860="x","BB","")</f>
        <v/>
      </c>
      <c r="CQ863" s="16" t="str">
        <f>IF(Wedstrijden!AT860="x","B","")</f>
        <v/>
      </c>
      <c r="CR863" s="16" t="str">
        <f>IF(Wedstrijden!AU860="x","L","")</f>
        <v/>
      </c>
      <c r="CS863" s="16" t="str">
        <f>IF(Wedstrijden!AV860="x","M","")</f>
        <v/>
      </c>
      <c r="CT863" s="16" t="str">
        <f>IF(Wedstrijden!AW860="x","Z","")</f>
        <v/>
      </c>
      <c r="CU863" s="16" t="str">
        <f>IF(Wedstrijden!BA860="x","ZZ","")</f>
        <v/>
      </c>
      <c r="CV863" s="16" t="str">
        <f>IF(COUNTA(Wedstrijden!AH860:AO860)&lt;&gt;0,2,"")</f>
        <v/>
      </c>
      <c r="CW863" s="16" t="str">
        <f t="shared" si="81"/>
        <v/>
      </c>
      <c r="CX863" s="16" t="str">
        <f>IF(Wedstrijden!AH860="x","BB","")</f>
        <v/>
      </c>
      <c r="CY863" s="16" t="str">
        <f>IF(Wedstrijden!AI860="x","B","")</f>
        <v/>
      </c>
      <c r="CZ863" s="16" t="str">
        <f>IF(Wedstrijden!AJ860="x","L","")</f>
        <v/>
      </c>
      <c r="DA863" s="16" t="str">
        <f>IF(Wedstrijden!AK860="x","M","")</f>
        <v/>
      </c>
      <c r="DB863" s="16" t="str">
        <f>IF(Wedstrijden!AL860="x","Z","")</f>
        <v/>
      </c>
      <c r="DC863" s="16" t="str">
        <f>IF(Wedstrijden!AM860="x","ZZ","")</f>
        <v/>
      </c>
      <c r="DD863" s="16" t="str">
        <f>IF(Wedstrijden!AO860="x","1.40","")</f>
        <v/>
      </c>
      <c r="DE863" s="16" t="str">
        <f>IF(COUNTA(Wedstrijden!BC860:BE860)&lt;&gt;0,6,"")</f>
        <v/>
      </c>
      <c r="DF863" s="16" t="str">
        <f t="shared" si="82"/>
        <v/>
      </c>
      <c r="DG863" s="16" t="str">
        <f>IF(Wedstrijden!BC860="x","L","")</f>
        <v/>
      </c>
      <c r="DH863" s="16" t="str">
        <f>IF(Wedstrijden!BD860="x","M","")</f>
        <v/>
      </c>
      <c r="DI863" s="16" t="str">
        <f>IF(Wedstrijden!BE860="x","Z","")</f>
        <v/>
      </c>
      <c r="DJ863" s="16" t="str">
        <f>IF(Wedstrijden!BF860="x","Z","")</f>
        <v/>
      </c>
      <c r="DK863" s="16" t="str">
        <f>IF(COUNTA(Wedstrijden!BH860:BJ860)&lt;&gt;0,6,"")</f>
        <v/>
      </c>
      <c r="DL863" s="16" t="str">
        <f t="shared" si="83"/>
        <v/>
      </c>
      <c r="DM863" s="16" t="str">
        <f>IF(Wedstrijden!BH860="x","L","")</f>
        <v/>
      </c>
      <c r="DN863" s="16" t="str">
        <f>IF(Wedstrijden!BI860="x","M","")</f>
        <v/>
      </c>
      <c r="DO863" s="16" t="str">
        <f>IF(Wedstrijden!BJ860="x","Z","")</f>
        <v/>
      </c>
      <c r="DP863" s="16" t="str">
        <f>IF(Wedstrijden!BK860="x","Z","")</f>
        <v/>
      </c>
    </row>
    <row r="864" spans="1:120" ht="14.4" x14ac:dyDescent="0.3">
      <c r="A864" s="18">
        <f>Wedstrijden!A861</f>
        <v>0</v>
      </c>
      <c r="B864" s="16" t="str">
        <f>IFERROR(VLOOKUP(Wedstrijden!#REF!,#REF!,2,FALSE),"")</f>
        <v/>
      </c>
      <c r="C864" s="16">
        <f>Wedstrijden!E861</f>
        <v>0</v>
      </c>
      <c r="D864" s="16" t="str">
        <f>IFERROR(VLOOKUP(Wedstrijden!#REF!,#REF!,2,FALSE),"")</f>
        <v/>
      </c>
      <c r="E864" s="16" t="str">
        <f>IFERROR(VLOOKUP(Wedstrijden!#REF!,#REF!,5,FALSE),"")</f>
        <v/>
      </c>
      <c r="F864" s="16" t="e">
        <f>IF(Wedstrijden!#REF!&lt;&gt;"",Wedstrijden!#REF!,"")</f>
        <v>#REF!</v>
      </c>
      <c r="G864" s="16" t="e">
        <f>IF(Wedstrijden!#REF!="Indoor",1,0)</f>
        <v>#REF!</v>
      </c>
      <c r="H864" s="16" t="e">
        <f>Wedstrijden!#REF!</f>
        <v>#REF!</v>
      </c>
      <c r="I864" s="16" t="e">
        <f>IF(Wedstrijden!#REF!="Nee",0,IF(Wedstrijden!#REF!="Ja",1,""))</f>
        <v>#REF!</v>
      </c>
      <c r="J864" s="16" t="e">
        <f>IF(Wedstrijden!#REF!&lt;&gt;"",Wedstrijden!#REF!,"")</f>
        <v>#REF!</v>
      </c>
      <c r="BJ864" s="16" t="str">
        <f>IF(COUNTA(Wedstrijden!T861:AB861)&lt;&gt;0,1,"")</f>
        <v/>
      </c>
      <c r="BK864" s="16" t="str">
        <f t="shared" si="78"/>
        <v/>
      </c>
      <c r="BL864" s="16" t="e">
        <f>IF(Wedstrijden!#REF!="x","AA","")</f>
        <v>#REF!</v>
      </c>
      <c r="BM864" s="16" t="e">
        <f>IF(Wedstrijden!#REF!="x","A","")</f>
        <v>#REF!</v>
      </c>
      <c r="BN864" s="16" t="str">
        <f>IF(Wedstrijden!T861="x","B1","")</f>
        <v/>
      </c>
      <c r="BO864" s="16" t="e">
        <f>IF(Wedstrijden!#REF!="x","BB","")</f>
        <v>#REF!</v>
      </c>
      <c r="BP864" s="16" t="str">
        <f>IF(Wedstrijden!V861="x","B","")</f>
        <v/>
      </c>
      <c r="BQ864" s="16" t="str">
        <f>IF(Wedstrijden!W861="x","L1","")</f>
        <v/>
      </c>
      <c r="BR864" s="16" t="str">
        <f>IF(Wedstrijden!X861="x","L2","")</f>
        <v/>
      </c>
      <c r="BS864" s="16" t="str">
        <f>IF(Wedstrijden!Y861="x","M1","")</f>
        <v/>
      </c>
      <c r="BT864" s="16" t="str">
        <f>IF(Wedstrijden!Z861="x","M2","")</f>
        <v/>
      </c>
      <c r="BU864" s="16" t="str">
        <f>IF(Wedstrijden!AA861="x","Z1","")</f>
        <v/>
      </c>
      <c r="BV864" s="16" t="str">
        <f>IF(Wedstrijden!AB861="x","Z2","")</f>
        <v/>
      </c>
      <c r="BW864" s="16" t="str">
        <f>IF(COUNTA(Wedstrijden!K861:S861)&lt;&gt;0,1,"")</f>
        <v/>
      </c>
      <c r="BX864" s="16" t="str">
        <f t="shared" si="79"/>
        <v/>
      </c>
      <c r="BY864" s="16" t="str">
        <f>IF(Wedstrijden!K861="x","BB","")</f>
        <v/>
      </c>
      <c r="BZ864" s="16" t="str">
        <f>IF(Wedstrijden!L861="x","B","")</f>
        <v/>
      </c>
      <c r="CA864" s="16" t="str">
        <f>IF(Wedstrijden!M861="x","L1","")</f>
        <v/>
      </c>
      <c r="CB864" s="16" t="str">
        <f>IF(Wedstrijden!N861="x","L2","")</f>
        <v/>
      </c>
      <c r="CC864" s="16" t="str">
        <f>IF(Wedstrijden!O861="x","M1","")</f>
        <v/>
      </c>
      <c r="CD864" s="16" t="str">
        <f>IF(Wedstrijden!P861="x","M2","")</f>
        <v/>
      </c>
      <c r="CE864" s="16" t="str">
        <f>IF(Wedstrijden!Q861="x","Z1","")</f>
        <v/>
      </c>
      <c r="CF864" s="16" t="str">
        <f>IF(Wedstrijden!R861="x","Z2","")</f>
        <v/>
      </c>
      <c r="CG864" s="16" t="str">
        <f>IF(Wedstrijden!S861="x","ZZL","")</f>
        <v/>
      </c>
      <c r="CL864" s="16" t="str">
        <f>IF(COUNTA(Wedstrijden!AQ861:BA861)&lt;&gt;0,2,"")</f>
        <v/>
      </c>
      <c r="CM864" s="16" t="str">
        <f t="shared" si="80"/>
        <v/>
      </c>
      <c r="CN864" s="16" t="str">
        <f>IF(Wedstrijden!AQ861="x","AA","")</f>
        <v/>
      </c>
      <c r="CO864" s="16" t="str">
        <f>IF(Wedstrijden!AR861="x","A","")</f>
        <v/>
      </c>
      <c r="CP864" s="16" t="str">
        <f>IF(Wedstrijden!AS861="x","BB","")</f>
        <v/>
      </c>
      <c r="CQ864" s="16" t="str">
        <f>IF(Wedstrijden!AT861="x","B","")</f>
        <v/>
      </c>
      <c r="CR864" s="16" t="str">
        <f>IF(Wedstrijden!AU861="x","L","")</f>
        <v/>
      </c>
      <c r="CS864" s="16" t="str">
        <f>IF(Wedstrijden!AV861="x","M","")</f>
        <v/>
      </c>
      <c r="CT864" s="16" t="str">
        <f>IF(Wedstrijden!AW861="x","Z","")</f>
        <v/>
      </c>
      <c r="CU864" s="16" t="str">
        <f>IF(Wedstrijden!BA861="x","ZZ","")</f>
        <v/>
      </c>
      <c r="CV864" s="16" t="str">
        <f>IF(COUNTA(Wedstrijden!AH861:AO861)&lt;&gt;0,2,"")</f>
        <v/>
      </c>
      <c r="CW864" s="16" t="str">
        <f t="shared" si="81"/>
        <v/>
      </c>
      <c r="CX864" s="16" t="str">
        <f>IF(Wedstrijden!AH861="x","BB","")</f>
        <v/>
      </c>
      <c r="CY864" s="16" t="str">
        <f>IF(Wedstrijden!AI861="x","B","")</f>
        <v/>
      </c>
      <c r="CZ864" s="16" t="str">
        <f>IF(Wedstrijden!AJ861="x","L","")</f>
        <v/>
      </c>
      <c r="DA864" s="16" t="str">
        <f>IF(Wedstrijden!AK861="x","M","")</f>
        <v/>
      </c>
      <c r="DB864" s="16" t="str">
        <f>IF(Wedstrijden!AL861="x","Z","")</f>
        <v/>
      </c>
      <c r="DC864" s="16" t="str">
        <f>IF(Wedstrijden!AM861="x","ZZ","")</f>
        <v/>
      </c>
      <c r="DD864" s="16" t="str">
        <f>IF(Wedstrijden!AO861="x","1.40","")</f>
        <v/>
      </c>
      <c r="DE864" s="16" t="str">
        <f>IF(COUNTA(Wedstrijden!BC861:BE861)&lt;&gt;0,6,"")</f>
        <v/>
      </c>
      <c r="DF864" s="16" t="str">
        <f t="shared" si="82"/>
        <v/>
      </c>
      <c r="DG864" s="16" t="str">
        <f>IF(Wedstrijden!BC861="x","L","")</f>
        <v/>
      </c>
      <c r="DH864" s="16" t="str">
        <f>IF(Wedstrijden!BD861="x","M","")</f>
        <v/>
      </c>
      <c r="DI864" s="16" t="str">
        <f>IF(Wedstrijden!BE861="x","Z","")</f>
        <v/>
      </c>
      <c r="DJ864" s="16" t="str">
        <f>IF(Wedstrijden!BF861="x","Z","")</f>
        <v/>
      </c>
      <c r="DK864" s="16" t="str">
        <f>IF(COUNTA(Wedstrijden!BH861:BJ861)&lt;&gt;0,6,"")</f>
        <v/>
      </c>
      <c r="DL864" s="16" t="str">
        <f t="shared" si="83"/>
        <v/>
      </c>
      <c r="DM864" s="16" t="str">
        <f>IF(Wedstrijden!BH861="x","L","")</f>
        <v/>
      </c>
      <c r="DN864" s="16" t="str">
        <f>IF(Wedstrijden!BI861="x","M","")</f>
        <v/>
      </c>
      <c r="DO864" s="16" t="str">
        <f>IF(Wedstrijden!BJ861="x","Z","")</f>
        <v/>
      </c>
      <c r="DP864" s="16" t="str">
        <f>IF(Wedstrijden!BK861="x","Z","")</f>
        <v/>
      </c>
    </row>
    <row r="865" spans="1:120" ht="14.4" x14ac:dyDescent="0.3">
      <c r="A865" s="18">
        <f>Wedstrijden!A862</f>
        <v>0</v>
      </c>
      <c r="B865" s="16" t="str">
        <f>IFERROR(VLOOKUP(Wedstrijden!#REF!,#REF!,2,FALSE),"")</f>
        <v/>
      </c>
      <c r="C865" s="16">
        <f>Wedstrijden!E862</f>
        <v>0</v>
      </c>
      <c r="D865" s="16" t="str">
        <f>IFERROR(VLOOKUP(Wedstrijden!#REF!,#REF!,2,FALSE),"")</f>
        <v/>
      </c>
      <c r="E865" s="16" t="str">
        <f>IFERROR(VLOOKUP(Wedstrijden!#REF!,#REF!,5,FALSE),"")</f>
        <v/>
      </c>
      <c r="F865" s="16" t="e">
        <f>IF(Wedstrijden!#REF!&lt;&gt;"",Wedstrijden!#REF!,"")</f>
        <v>#REF!</v>
      </c>
      <c r="G865" s="16" t="e">
        <f>IF(Wedstrijden!#REF!="Indoor",1,0)</f>
        <v>#REF!</v>
      </c>
      <c r="H865" s="16" t="e">
        <f>Wedstrijden!#REF!</f>
        <v>#REF!</v>
      </c>
      <c r="I865" s="16" t="e">
        <f>IF(Wedstrijden!#REF!="Nee",0,IF(Wedstrijden!#REF!="Ja",1,""))</f>
        <v>#REF!</v>
      </c>
      <c r="J865" s="16" t="e">
        <f>IF(Wedstrijden!#REF!&lt;&gt;"",Wedstrijden!#REF!,"")</f>
        <v>#REF!</v>
      </c>
      <c r="BJ865" s="16" t="str">
        <f>IF(COUNTA(Wedstrijden!T862:AB862)&lt;&gt;0,1,"")</f>
        <v/>
      </c>
      <c r="BK865" s="16" t="str">
        <f t="shared" si="78"/>
        <v/>
      </c>
      <c r="BL865" s="16" t="e">
        <f>IF(Wedstrijden!#REF!="x","AA","")</f>
        <v>#REF!</v>
      </c>
      <c r="BM865" s="16" t="e">
        <f>IF(Wedstrijden!#REF!="x","A","")</f>
        <v>#REF!</v>
      </c>
      <c r="BN865" s="16" t="str">
        <f>IF(Wedstrijden!T862="x","B1","")</f>
        <v/>
      </c>
      <c r="BO865" s="16" t="e">
        <f>IF(Wedstrijden!#REF!="x","BB","")</f>
        <v>#REF!</v>
      </c>
      <c r="BP865" s="16" t="str">
        <f>IF(Wedstrijden!V862="x","B","")</f>
        <v/>
      </c>
      <c r="BQ865" s="16" t="str">
        <f>IF(Wedstrijden!W862="x","L1","")</f>
        <v/>
      </c>
      <c r="BR865" s="16" t="str">
        <f>IF(Wedstrijden!X862="x","L2","")</f>
        <v/>
      </c>
      <c r="BS865" s="16" t="str">
        <f>IF(Wedstrijden!Y862="x","M1","")</f>
        <v/>
      </c>
      <c r="BT865" s="16" t="str">
        <f>IF(Wedstrijden!Z862="x","M2","")</f>
        <v/>
      </c>
      <c r="BU865" s="16" t="str">
        <f>IF(Wedstrijden!AA862="x","Z1","")</f>
        <v/>
      </c>
      <c r="BV865" s="16" t="str">
        <f>IF(Wedstrijden!AB862="x","Z2","")</f>
        <v/>
      </c>
      <c r="BW865" s="16" t="str">
        <f>IF(COUNTA(Wedstrijden!K862:S862)&lt;&gt;0,1,"")</f>
        <v/>
      </c>
      <c r="BX865" s="16" t="str">
        <f t="shared" si="79"/>
        <v/>
      </c>
      <c r="BY865" s="16" t="str">
        <f>IF(Wedstrijden!K862="x","BB","")</f>
        <v/>
      </c>
      <c r="BZ865" s="16" t="str">
        <f>IF(Wedstrijden!L862="x","B","")</f>
        <v/>
      </c>
      <c r="CA865" s="16" t="str">
        <f>IF(Wedstrijden!M862="x","L1","")</f>
        <v/>
      </c>
      <c r="CB865" s="16" t="str">
        <f>IF(Wedstrijden!N862="x","L2","")</f>
        <v/>
      </c>
      <c r="CC865" s="16" t="str">
        <f>IF(Wedstrijden!O862="x","M1","")</f>
        <v/>
      </c>
      <c r="CD865" s="16" t="str">
        <f>IF(Wedstrijden!P862="x","M2","")</f>
        <v/>
      </c>
      <c r="CE865" s="16" t="str">
        <f>IF(Wedstrijden!Q862="x","Z1","")</f>
        <v/>
      </c>
      <c r="CF865" s="16" t="str">
        <f>IF(Wedstrijden!R862="x","Z2","")</f>
        <v/>
      </c>
      <c r="CG865" s="16" t="str">
        <f>IF(Wedstrijden!S862="x","ZZL","")</f>
        <v/>
      </c>
      <c r="CL865" s="16" t="str">
        <f>IF(COUNTA(Wedstrijden!AQ862:BA862)&lt;&gt;0,2,"")</f>
        <v/>
      </c>
      <c r="CM865" s="16" t="str">
        <f t="shared" si="80"/>
        <v/>
      </c>
      <c r="CN865" s="16" t="str">
        <f>IF(Wedstrijden!AQ862="x","AA","")</f>
        <v/>
      </c>
      <c r="CO865" s="16" t="str">
        <f>IF(Wedstrijden!AR862="x","A","")</f>
        <v/>
      </c>
      <c r="CP865" s="16" t="str">
        <f>IF(Wedstrijden!AS862="x","BB","")</f>
        <v/>
      </c>
      <c r="CQ865" s="16" t="str">
        <f>IF(Wedstrijden!AT862="x","B","")</f>
        <v/>
      </c>
      <c r="CR865" s="16" t="str">
        <f>IF(Wedstrijden!AU862="x","L","")</f>
        <v/>
      </c>
      <c r="CS865" s="16" t="str">
        <f>IF(Wedstrijden!AV862="x","M","")</f>
        <v/>
      </c>
      <c r="CT865" s="16" t="str">
        <f>IF(Wedstrijden!AW862="x","Z","")</f>
        <v/>
      </c>
      <c r="CU865" s="16" t="str">
        <f>IF(Wedstrijden!BA862="x","ZZ","")</f>
        <v/>
      </c>
      <c r="CV865" s="16" t="str">
        <f>IF(COUNTA(Wedstrijden!AH862:AO862)&lt;&gt;0,2,"")</f>
        <v/>
      </c>
      <c r="CW865" s="16" t="str">
        <f t="shared" si="81"/>
        <v/>
      </c>
      <c r="CX865" s="16" t="str">
        <f>IF(Wedstrijden!AH862="x","BB","")</f>
        <v/>
      </c>
      <c r="CY865" s="16" t="str">
        <f>IF(Wedstrijden!AI862="x","B","")</f>
        <v/>
      </c>
      <c r="CZ865" s="16" t="str">
        <f>IF(Wedstrijden!AJ862="x","L","")</f>
        <v/>
      </c>
      <c r="DA865" s="16" t="str">
        <f>IF(Wedstrijden!AK862="x","M","")</f>
        <v/>
      </c>
      <c r="DB865" s="16" t="str">
        <f>IF(Wedstrijden!AL862="x","Z","")</f>
        <v/>
      </c>
      <c r="DC865" s="16" t="str">
        <f>IF(Wedstrijden!AM862="x","ZZ","")</f>
        <v/>
      </c>
      <c r="DD865" s="16" t="str">
        <f>IF(Wedstrijden!AO862="x","1.40","")</f>
        <v/>
      </c>
      <c r="DE865" s="16" t="str">
        <f>IF(COUNTA(Wedstrijden!BC862:BE862)&lt;&gt;0,6,"")</f>
        <v/>
      </c>
      <c r="DF865" s="16" t="str">
        <f t="shared" si="82"/>
        <v/>
      </c>
      <c r="DG865" s="16" t="str">
        <f>IF(Wedstrijden!BC862="x","L","")</f>
        <v/>
      </c>
      <c r="DH865" s="16" t="str">
        <f>IF(Wedstrijden!BD862="x","M","")</f>
        <v/>
      </c>
      <c r="DI865" s="16" t="str">
        <f>IF(Wedstrijden!BE862="x","Z","")</f>
        <v/>
      </c>
      <c r="DJ865" s="16" t="str">
        <f>IF(Wedstrijden!BF862="x","Z","")</f>
        <v/>
      </c>
      <c r="DK865" s="16" t="str">
        <f>IF(COUNTA(Wedstrijden!BH862:BJ862)&lt;&gt;0,6,"")</f>
        <v/>
      </c>
      <c r="DL865" s="16" t="str">
        <f t="shared" si="83"/>
        <v/>
      </c>
      <c r="DM865" s="16" t="str">
        <f>IF(Wedstrijden!BH862="x","L","")</f>
        <v/>
      </c>
      <c r="DN865" s="16" t="str">
        <f>IF(Wedstrijden!BI862="x","M","")</f>
        <v/>
      </c>
      <c r="DO865" s="16" t="str">
        <f>IF(Wedstrijden!BJ862="x","Z","")</f>
        <v/>
      </c>
      <c r="DP865" s="16" t="str">
        <f>IF(Wedstrijden!BK862="x","Z","")</f>
        <v/>
      </c>
    </row>
    <row r="866" spans="1:120" ht="14.4" x14ac:dyDescent="0.3">
      <c r="A866" s="18">
        <f>Wedstrijden!A863</f>
        <v>0</v>
      </c>
      <c r="B866" s="16" t="str">
        <f>IFERROR(VLOOKUP(Wedstrijden!#REF!,#REF!,2,FALSE),"")</f>
        <v/>
      </c>
      <c r="C866" s="16">
        <f>Wedstrijden!E863</f>
        <v>0</v>
      </c>
      <c r="D866" s="16" t="str">
        <f>IFERROR(VLOOKUP(Wedstrijden!#REF!,#REF!,2,FALSE),"")</f>
        <v/>
      </c>
      <c r="E866" s="16" t="str">
        <f>IFERROR(VLOOKUP(Wedstrijden!#REF!,#REF!,5,FALSE),"")</f>
        <v/>
      </c>
      <c r="F866" s="16" t="e">
        <f>IF(Wedstrijden!#REF!&lt;&gt;"",Wedstrijden!#REF!,"")</f>
        <v>#REF!</v>
      </c>
      <c r="G866" s="16" t="e">
        <f>IF(Wedstrijden!#REF!="Indoor",1,0)</f>
        <v>#REF!</v>
      </c>
      <c r="H866" s="16" t="e">
        <f>Wedstrijden!#REF!</f>
        <v>#REF!</v>
      </c>
      <c r="I866" s="16" t="e">
        <f>IF(Wedstrijden!#REF!="Nee",0,IF(Wedstrijden!#REF!="Ja",1,""))</f>
        <v>#REF!</v>
      </c>
      <c r="J866" s="16" t="e">
        <f>IF(Wedstrijden!#REF!&lt;&gt;"",Wedstrijden!#REF!,"")</f>
        <v>#REF!</v>
      </c>
      <c r="BJ866" s="16" t="str">
        <f>IF(COUNTA(Wedstrijden!T863:AB863)&lt;&gt;0,1,"")</f>
        <v/>
      </c>
      <c r="BK866" s="16" t="str">
        <f t="shared" si="78"/>
        <v/>
      </c>
      <c r="BL866" s="16" t="e">
        <f>IF(Wedstrijden!#REF!="x","AA","")</f>
        <v>#REF!</v>
      </c>
      <c r="BM866" s="16" t="e">
        <f>IF(Wedstrijden!#REF!="x","A","")</f>
        <v>#REF!</v>
      </c>
      <c r="BN866" s="16" t="str">
        <f>IF(Wedstrijden!T863="x","B1","")</f>
        <v/>
      </c>
      <c r="BO866" s="16" t="e">
        <f>IF(Wedstrijden!#REF!="x","BB","")</f>
        <v>#REF!</v>
      </c>
      <c r="BP866" s="16" t="str">
        <f>IF(Wedstrijden!V863="x","B","")</f>
        <v/>
      </c>
      <c r="BQ866" s="16" t="str">
        <f>IF(Wedstrijden!W863="x","L1","")</f>
        <v/>
      </c>
      <c r="BR866" s="16" t="str">
        <f>IF(Wedstrijden!X863="x","L2","")</f>
        <v/>
      </c>
      <c r="BS866" s="16" t="str">
        <f>IF(Wedstrijden!Y863="x","M1","")</f>
        <v/>
      </c>
      <c r="BT866" s="16" t="str">
        <f>IF(Wedstrijden!Z863="x","M2","")</f>
        <v/>
      </c>
      <c r="BU866" s="16" t="str">
        <f>IF(Wedstrijden!AA863="x","Z1","")</f>
        <v/>
      </c>
      <c r="BV866" s="16" t="str">
        <f>IF(Wedstrijden!AB863="x","Z2","")</f>
        <v/>
      </c>
      <c r="BW866" s="16" t="str">
        <f>IF(COUNTA(Wedstrijden!K863:S863)&lt;&gt;0,1,"")</f>
        <v/>
      </c>
      <c r="BX866" s="16" t="str">
        <f t="shared" si="79"/>
        <v/>
      </c>
      <c r="BY866" s="16" t="str">
        <f>IF(Wedstrijden!K863="x","BB","")</f>
        <v/>
      </c>
      <c r="BZ866" s="16" t="str">
        <f>IF(Wedstrijden!L863="x","B","")</f>
        <v/>
      </c>
      <c r="CA866" s="16" t="str">
        <f>IF(Wedstrijden!M863="x","L1","")</f>
        <v/>
      </c>
      <c r="CB866" s="16" t="str">
        <f>IF(Wedstrijden!N863="x","L2","")</f>
        <v/>
      </c>
      <c r="CC866" s="16" t="str">
        <f>IF(Wedstrijden!O863="x","M1","")</f>
        <v/>
      </c>
      <c r="CD866" s="16" t="str">
        <f>IF(Wedstrijden!P863="x","M2","")</f>
        <v/>
      </c>
      <c r="CE866" s="16" t="str">
        <f>IF(Wedstrijden!Q863="x","Z1","")</f>
        <v/>
      </c>
      <c r="CF866" s="16" t="str">
        <f>IF(Wedstrijden!R863="x","Z2","")</f>
        <v/>
      </c>
      <c r="CG866" s="16" t="str">
        <f>IF(Wedstrijden!S863="x","ZZL","")</f>
        <v/>
      </c>
      <c r="CL866" s="16" t="str">
        <f>IF(COUNTA(Wedstrijden!AQ863:BA863)&lt;&gt;0,2,"")</f>
        <v/>
      </c>
      <c r="CM866" s="16" t="str">
        <f t="shared" si="80"/>
        <v/>
      </c>
      <c r="CN866" s="16" t="str">
        <f>IF(Wedstrijden!AQ863="x","AA","")</f>
        <v/>
      </c>
      <c r="CO866" s="16" t="str">
        <f>IF(Wedstrijden!AR863="x","A","")</f>
        <v/>
      </c>
      <c r="CP866" s="16" t="str">
        <f>IF(Wedstrijden!AS863="x","BB","")</f>
        <v/>
      </c>
      <c r="CQ866" s="16" t="str">
        <f>IF(Wedstrijden!AT863="x","B","")</f>
        <v/>
      </c>
      <c r="CR866" s="16" t="str">
        <f>IF(Wedstrijden!AU863="x","L","")</f>
        <v/>
      </c>
      <c r="CS866" s="16" t="str">
        <f>IF(Wedstrijden!AV863="x","M","")</f>
        <v/>
      </c>
      <c r="CT866" s="16" t="str">
        <f>IF(Wedstrijden!AW863="x","Z","")</f>
        <v/>
      </c>
      <c r="CU866" s="16" t="str">
        <f>IF(Wedstrijden!BA863="x","ZZ","")</f>
        <v/>
      </c>
      <c r="CV866" s="16" t="str">
        <f>IF(COUNTA(Wedstrijden!AH863:AO863)&lt;&gt;0,2,"")</f>
        <v/>
      </c>
      <c r="CW866" s="16" t="str">
        <f t="shared" si="81"/>
        <v/>
      </c>
      <c r="CX866" s="16" t="str">
        <f>IF(Wedstrijden!AH863="x","BB","")</f>
        <v/>
      </c>
      <c r="CY866" s="16" t="str">
        <f>IF(Wedstrijden!AI863="x","B","")</f>
        <v/>
      </c>
      <c r="CZ866" s="16" t="str">
        <f>IF(Wedstrijden!AJ863="x","L","")</f>
        <v/>
      </c>
      <c r="DA866" s="16" t="str">
        <f>IF(Wedstrijden!AK863="x","M","")</f>
        <v/>
      </c>
      <c r="DB866" s="16" t="str">
        <f>IF(Wedstrijden!AL863="x","Z","")</f>
        <v/>
      </c>
      <c r="DC866" s="16" t="str">
        <f>IF(Wedstrijden!AM863="x","ZZ","")</f>
        <v/>
      </c>
      <c r="DD866" s="16" t="str">
        <f>IF(Wedstrijden!AO863="x","1.40","")</f>
        <v/>
      </c>
      <c r="DE866" s="16" t="str">
        <f>IF(COUNTA(Wedstrijden!BC863:BE863)&lt;&gt;0,6,"")</f>
        <v/>
      </c>
      <c r="DF866" s="16" t="str">
        <f t="shared" si="82"/>
        <v/>
      </c>
      <c r="DG866" s="16" t="str">
        <f>IF(Wedstrijden!BC863="x","L","")</f>
        <v/>
      </c>
      <c r="DH866" s="16" t="str">
        <f>IF(Wedstrijden!BD863="x","M","")</f>
        <v/>
      </c>
      <c r="DI866" s="16" t="str">
        <f>IF(Wedstrijden!BE863="x","Z","")</f>
        <v/>
      </c>
      <c r="DJ866" s="16" t="str">
        <f>IF(Wedstrijden!BF863="x","Z","")</f>
        <v/>
      </c>
      <c r="DK866" s="16" t="str">
        <f>IF(COUNTA(Wedstrijden!BH863:BJ863)&lt;&gt;0,6,"")</f>
        <v/>
      </c>
      <c r="DL866" s="16" t="str">
        <f t="shared" si="83"/>
        <v/>
      </c>
      <c r="DM866" s="16" t="str">
        <f>IF(Wedstrijden!BH863="x","L","")</f>
        <v/>
      </c>
      <c r="DN866" s="16" t="str">
        <f>IF(Wedstrijden!BI863="x","M","")</f>
        <v/>
      </c>
      <c r="DO866" s="16" t="str">
        <f>IF(Wedstrijden!BJ863="x","Z","")</f>
        <v/>
      </c>
      <c r="DP866" s="16" t="str">
        <f>IF(Wedstrijden!BK863="x","Z","")</f>
        <v/>
      </c>
    </row>
    <row r="867" spans="1:120" ht="14.4" x14ac:dyDescent="0.3">
      <c r="A867" s="18">
        <f>Wedstrijden!A864</f>
        <v>0</v>
      </c>
      <c r="B867" s="16" t="str">
        <f>IFERROR(VLOOKUP(Wedstrijden!#REF!,#REF!,2,FALSE),"")</f>
        <v/>
      </c>
      <c r="C867" s="16">
        <f>Wedstrijden!E864</f>
        <v>0</v>
      </c>
      <c r="D867" s="16" t="str">
        <f>IFERROR(VLOOKUP(Wedstrijden!#REF!,#REF!,2,FALSE),"")</f>
        <v/>
      </c>
      <c r="E867" s="16" t="str">
        <f>IFERROR(VLOOKUP(Wedstrijden!#REF!,#REF!,5,FALSE),"")</f>
        <v/>
      </c>
      <c r="F867" s="16" t="e">
        <f>IF(Wedstrijden!#REF!&lt;&gt;"",Wedstrijden!#REF!,"")</f>
        <v>#REF!</v>
      </c>
      <c r="G867" s="16" t="e">
        <f>IF(Wedstrijden!#REF!="Indoor",1,0)</f>
        <v>#REF!</v>
      </c>
      <c r="H867" s="16" t="e">
        <f>Wedstrijden!#REF!</f>
        <v>#REF!</v>
      </c>
      <c r="I867" s="16" t="e">
        <f>IF(Wedstrijden!#REF!="Nee",0,IF(Wedstrijden!#REF!="Ja",1,""))</f>
        <v>#REF!</v>
      </c>
      <c r="J867" s="16" t="e">
        <f>IF(Wedstrijden!#REF!&lt;&gt;"",Wedstrijden!#REF!,"")</f>
        <v>#REF!</v>
      </c>
      <c r="BJ867" s="16" t="str">
        <f>IF(COUNTA(Wedstrijden!T864:AB864)&lt;&gt;0,1,"")</f>
        <v/>
      </c>
      <c r="BK867" s="16" t="str">
        <f t="shared" si="78"/>
        <v/>
      </c>
      <c r="BL867" s="16" t="e">
        <f>IF(Wedstrijden!#REF!="x","AA","")</f>
        <v>#REF!</v>
      </c>
      <c r="BM867" s="16" t="e">
        <f>IF(Wedstrijden!#REF!="x","A","")</f>
        <v>#REF!</v>
      </c>
      <c r="BN867" s="16" t="str">
        <f>IF(Wedstrijden!T864="x","B1","")</f>
        <v/>
      </c>
      <c r="BO867" s="16" t="e">
        <f>IF(Wedstrijden!#REF!="x","BB","")</f>
        <v>#REF!</v>
      </c>
      <c r="BP867" s="16" t="str">
        <f>IF(Wedstrijden!V864="x","B","")</f>
        <v/>
      </c>
      <c r="BQ867" s="16" t="str">
        <f>IF(Wedstrijden!W864="x","L1","")</f>
        <v/>
      </c>
      <c r="BR867" s="16" t="str">
        <f>IF(Wedstrijden!X864="x","L2","")</f>
        <v/>
      </c>
      <c r="BS867" s="16" t="str">
        <f>IF(Wedstrijden!Y864="x","M1","")</f>
        <v/>
      </c>
      <c r="BT867" s="16" t="str">
        <f>IF(Wedstrijden!Z864="x","M2","")</f>
        <v/>
      </c>
      <c r="BU867" s="16" t="str">
        <f>IF(Wedstrijden!AA864="x","Z1","")</f>
        <v/>
      </c>
      <c r="BV867" s="16" t="str">
        <f>IF(Wedstrijden!AB864="x","Z2","")</f>
        <v/>
      </c>
      <c r="BW867" s="16" t="str">
        <f>IF(COUNTA(Wedstrijden!K864:S864)&lt;&gt;0,1,"")</f>
        <v/>
      </c>
      <c r="BX867" s="16" t="str">
        <f t="shared" si="79"/>
        <v/>
      </c>
      <c r="BY867" s="16" t="str">
        <f>IF(Wedstrijden!K864="x","BB","")</f>
        <v/>
      </c>
      <c r="BZ867" s="16" t="str">
        <f>IF(Wedstrijden!L864="x","B","")</f>
        <v/>
      </c>
      <c r="CA867" s="16" t="str">
        <f>IF(Wedstrijden!M864="x","L1","")</f>
        <v/>
      </c>
      <c r="CB867" s="16" t="str">
        <f>IF(Wedstrijden!N864="x","L2","")</f>
        <v/>
      </c>
      <c r="CC867" s="16" t="str">
        <f>IF(Wedstrijden!O864="x","M1","")</f>
        <v/>
      </c>
      <c r="CD867" s="16" t="str">
        <f>IF(Wedstrijden!P864="x","M2","")</f>
        <v/>
      </c>
      <c r="CE867" s="16" t="str">
        <f>IF(Wedstrijden!Q864="x","Z1","")</f>
        <v/>
      </c>
      <c r="CF867" s="16" t="str">
        <f>IF(Wedstrijden!R864="x","Z2","")</f>
        <v/>
      </c>
      <c r="CG867" s="16" t="str">
        <f>IF(Wedstrijden!S864="x","ZZL","")</f>
        <v/>
      </c>
      <c r="CL867" s="16" t="str">
        <f>IF(COUNTA(Wedstrijden!AQ864:BA864)&lt;&gt;0,2,"")</f>
        <v/>
      </c>
      <c r="CM867" s="16" t="str">
        <f t="shared" si="80"/>
        <v/>
      </c>
      <c r="CN867" s="16" t="str">
        <f>IF(Wedstrijden!AQ864="x","AA","")</f>
        <v/>
      </c>
      <c r="CO867" s="16" t="str">
        <f>IF(Wedstrijden!AR864="x","A","")</f>
        <v/>
      </c>
      <c r="CP867" s="16" t="str">
        <f>IF(Wedstrijden!AS864="x","BB","")</f>
        <v/>
      </c>
      <c r="CQ867" s="16" t="str">
        <f>IF(Wedstrijden!AT864="x","B","")</f>
        <v/>
      </c>
      <c r="CR867" s="16" t="str">
        <f>IF(Wedstrijden!AU864="x","L","")</f>
        <v/>
      </c>
      <c r="CS867" s="16" t="str">
        <f>IF(Wedstrijden!AV864="x","M","")</f>
        <v/>
      </c>
      <c r="CT867" s="16" t="str">
        <f>IF(Wedstrijden!AW864="x","Z","")</f>
        <v/>
      </c>
      <c r="CU867" s="16" t="str">
        <f>IF(Wedstrijden!BA864="x","ZZ","")</f>
        <v/>
      </c>
      <c r="CV867" s="16" t="str">
        <f>IF(COUNTA(Wedstrijden!AH864:AO864)&lt;&gt;0,2,"")</f>
        <v/>
      </c>
      <c r="CW867" s="16" t="str">
        <f t="shared" si="81"/>
        <v/>
      </c>
      <c r="CX867" s="16" t="str">
        <f>IF(Wedstrijden!AH864="x","BB","")</f>
        <v/>
      </c>
      <c r="CY867" s="16" t="str">
        <f>IF(Wedstrijden!AI864="x","B","")</f>
        <v/>
      </c>
      <c r="CZ867" s="16" t="str">
        <f>IF(Wedstrijden!AJ864="x","L","")</f>
        <v/>
      </c>
      <c r="DA867" s="16" t="str">
        <f>IF(Wedstrijden!AK864="x","M","")</f>
        <v/>
      </c>
      <c r="DB867" s="16" t="str">
        <f>IF(Wedstrijden!AL864="x","Z","")</f>
        <v/>
      </c>
      <c r="DC867" s="16" t="str">
        <f>IF(Wedstrijden!AM864="x","ZZ","")</f>
        <v/>
      </c>
      <c r="DD867" s="16" t="str">
        <f>IF(Wedstrijden!AO864="x","1.40","")</f>
        <v/>
      </c>
      <c r="DE867" s="16" t="str">
        <f>IF(COUNTA(Wedstrijden!BC864:BE864)&lt;&gt;0,6,"")</f>
        <v/>
      </c>
      <c r="DF867" s="16" t="str">
        <f t="shared" si="82"/>
        <v/>
      </c>
      <c r="DG867" s="16" t="str">
        <f>IF(Wedstrijden!BC864="x","L","")</f>
        <v/>
      </c>
      <c r="DH867" s="16" t="str">
        <f>IF(Wedstrijden!BD864="x","M","")</f>
        <v/>
      </c>
      <c r="DI867" s="16" t="str">
        <f>IF(Wedstrijden!BE864="x","Z","")</f>
        <v/>
      </c>
      <c r="DJ867" s="16" t="str">
        <f>IF(Wedstrijden!BF864="x","Z","")</f>
        <v/>
      </c>
      <c r="DK867" s="16" t="str">
        <f>IF(COUNTA(Wedstrijden!BH864:BJ864)&lt;&gt;0,6,"")</f>
        <v/>
      </c>
      <c r="DL867" s="16" t="str">
        <f t="shared" si="83"/>
        <v/>
      </c>
      <c r="DM867" s="16" t="str">
        <f>IF(Wedstrijden!BH864="x","L","")</f>
        <v/>
      </c>
      <c r="DN867" s="16" t="str">
        <f>IF(Wedstrijden!BI864="x","M","")</f>
        <v/>
      </c>
      <c r="DO867" s="16" t="str">
        <f>IF(Wedstrijden!BJ864="x","Z","")</f>
        <v/>
      </c>
      <c r="DP867" s="16" t="str">
        <f>IF(Wedstrijden!BK864="x","Z","")</f>
        <v/>
      </c>
    </row>
    <row r="868" spans="1:120" ht="14.4" x14ac:dyDescent="0.3">
      <c r="A868" s="18">
        <f>Wedstrijden!A865</f>
        <v>0</v>
      </c>
      <c r="B868" s="16" t="str">
        <f>IFERROR(VLOOKUP(Wedstrijden!#REF!,#REF!,2,FALSE),"")</f>
        <v/>
      </c>
      <c r="C868" s="16">
        <f>Wedstrijden!E865</f>
        <v>0</v>
      </c>
      <c r="D868" s="16" t="str">
        <f>IFERROR(VLOOKUP(Wedstrijden!#REF!,#REF!,2,FALSE),"")</f>
        <v/>
      </c>
      <c r="E868" s="16" t="str">
        <f>IFERROR(VLOOKUP(Wedstrijden!#REF!,#REF!,5,FALSE),"")</f>
        <v/>
      </c>
      <c r="F868" s="16" t="e">
        <f>IF(Wedstrijden!#REF!&lt;&gt;"",Wedstrijden!#REF!,"")</f>
        <v>#REF!</v>
      </c>
      <c r="G868" s="16" t="e">
        <f>IF(Wedstrijden!#REF!="Indoor",1,0)</f>
        <v>#REF!</v>
      </c>
      <c r="H868" s="16" t="e">
        <f>Wedstrijden!#REF!</f>
        <v>#REF!</v>
      </c>
      <c r="I868" s="16" t="e">
        <f>IF(Wedstrijden!#REF!="Nee",0,IF(Wedstrijden!#REF!="Ja",1,""))</f>
        <v>#REF!</v>
      </c>
      <c r="J868" s="16" t="e">
        <f>IF(Wedstrijden!#REF!&lt;&gt;"",Wedstrijden!#REF!,"")</f>
        <v>#REF!</v>
      </c>
      <c r="BJ868" s="16" t="str">
        <f>IF(COUNTA(Wedstrijden!T865:AB865)&lt;&gt;0,1,"")</f>
        <v/>
      </c>
      <c r="BK868" s="16" t="str">
        <f t="shared" si="78"/>
        <v/>
      </c>
      <c r="BL868" s="16" t="e">
        <f>IF(Wedstrijden!#REF!="x","AA","")</f>
        <v>#REF!</v>
      </c>
      <c r="BM868" s="16" t="e">
        <f>IF(Wedstrijden!#REF!="x","A","")</f>
        <v>#REF!</v>
      </c>
      <c r="BN868" s="16" t="str">
        <f>IF(Wedstrijden!T865="x","B1","")</f>
        <v/>
      </c>
      <c r="BO868" s="16" t="e">
        <f>IF(Wedstrijden!#REF!="x","BB","")</f>
        <v>#REF!</v>
      </c>
      <c r="BP868" s="16" t="str">
        <f>IF(Wedstrijden!V865="x","B","")</f>
        <v/>
      </c>
      <c r="BQ868" s="16" t="str">
        <f>IF(Wedstrijden!W865="x","L1","")</f>
        <v/>
      </c>
      <c r="BR868" s="16" t="str">
        <f>IF(Wedstrijden!X865="x","L2","")</f>
        <v/>
      </c>
      <c r="BS868" s="16" t="str">
        <f>IF(Wedstrijden!Y865="x","M1","")</f>
        <v/>
      </c>
      <c r="BT868" s="16" t="str">
        <f>IF(Wedstrijden!Z865="x","M2","")</f>
        <v/>
      </c>
      <c r="BU868" s="16" t="str">
        <f>IF(Wedstrijden!AA865="x","Z1","")</f>
        <v/>
      </c>
      <c r="BV868" s="16" t="str">
        <f>IF(Wedstrijden!AB865="x","Z2","")</f>
        <v/>
      </c>
      <c r="BW868" s="16" t="str">
        <f>IF(COUNTA(Wedstrijden!K865:S865)&lt;&gt;0,1,"")</f>
        <v/>
      </c>
      <c r="BX868" s="16" t="str">
        <f t="shared" si="79"/>
        <v/>
      </c>
      <c r="BY868" s="16" t="str">
        <f>IF(Wedstrijden!K865="x","BB","")</f>
        <v/>
      </c>
      <c r="BZ868" s="16" t="str">
        <f>IF(Wedstrijden!L865="x","B","")</f>
        <v/>
      </c>
      <c r="CA868" s="16" t="str">
        <f>IF(Wedstrijden!M865="x","L1","")</f>
        <v/>
      </c>
      <c r="CB868" s="16" t="str">
        <f>IF(Wedstrijden!N865="x","L2","")</f>
        <v/>
      </c>
      <c r="CC868" s="16" t="str">
        <f>IF(Wedstrijden!O865="x","M1","")</f>
        <v/>
      </c>
      <c r="CD868" s="16" t="str">
        <f>IF(Wedstrijden!P865="x","M2","")</f>
        <v/>
      </c>
      <c r="CE868" s="16" t="str">
        <f>IF(Wedstrijden!Q865="x","Z1","")</f>
        <v/>
      </c>
      <c r="CF868" s="16" t="str">
        <f>IF(Wedstrijden!R865="x","Z2","")</f>
        <v/>
      </c>
      <c r="CG868" s="16" t="str">
        <f>IF(Wedstrijden!S865="x","ZZL","")</f>
        <v/>
      </c>
      <c r="CL868" s="16" t="str">
        <f>IF(COUNTA(Wedstrijden!AQ865:BA865)&lt;&gt;0,2,"")</f>
        <v/>
      </c>
      <c r="CM868" s="16" t="str">
        <f t="shared" si="80"/>
        <v/>
      </c>
      <c r="CN868" s="16" t="str">
        <f>IF(Wedstrijden!AQ865="x","AA","")</f>
        <v/>
      </c>
      <c r="CO868" s="16" t="str">
        <f>IF(Wedstrijden!AR865="x","A","")</f>
        <v/>
      </c>
      <c r="CP868" s="16" t="str">
        <f>IF(Wedstrijden!AS865="x","BB","")</f>
        <v/>
      </c>
      <c r="CQ868" s="16" t="str">
        <f>IF(Wedstrijden!AT865="x","B","")</f>
        <v/>
      </c>
      <c r="CR868" s="16" t="str">
        <f>IF(Wedstrijden!AU865="x","L","")</f>
        <v/>
      </c>
      <c r="CS868" s="16" t="str">
        <f>IF(Wedstrijden!AV865="x","M","")</f>
        <v/>
      </c>
      <c r="CT868" s="16" t="str">
        <f>IF(Wedstrijden!AW865="x","Z","")</f>
        <v/>
      </c>
      <c r="CU868" s="16" t="str">
        <f>IF(Wedstrijden!BA865="x","ZZ","")</f>
        <v/>
      </c>
      <c r="CV868" s="16" t="str">
        <f>IF(COUNTA(Wedstrijden!AH865:AO865)&lt;&gt;0,2,"")</f>
        <v/>
      </c>
      <c r="CW868" s="16" t="str">
        <f t="shared" si="81"/>
        <v/>
      </c>
      <c r="CX868" s="16" t="str">
        <f>IF(Wedstrijden!AH865="x","BB","")</f>
        <v/>
      </c>
      <c r="CY868" s="16" t="str">
        <f>IF(Wedstrijden!AI865="x","B","")</f>
        <v/>
      </c>
      <c r="CZ868" s="16" t="str">
        <f>IF(Wedstrijden!AJ865="x","L","")</f>
        <v/>
      </c>
      <c r="DA868" s="16" t="str">
        <f>IF(Wedstrijden!AK865="x","M","")</f>
        <v/>
      </c>
      <c r="DB868" s="16" t="str">
        <f>IF(Wedstrijden!AL865="x","Z","")</f>
        <v/>
      </c>
      <c r="DC868" s="16" t="str">
        <f>IF(Wedstrijden!AM865="x","ZZ","")</f>
        <v/>
      </c>
      <c r="DD868" s="16" t="str">
        <f>IF(Wedstrijden!AO865="x","1.40","")</f>
        <v/>
      </c>
      <c r="DE868" s="16" t="str">
        <f>IF(COUNTA(Wedstrijden!BC865:BE865)&lt;&gt;0,6,"")</f>
        <v/>
      </c>
      <c r="DF868" s="16" t="str">
        <f t="shared" si="82"/>
        <v/>
      </c>
      <c r="DG868" s="16" t="str">
        <f>IF(Wedstrijden!BC865="x","L","")</f>
        <v/>
      </c>
      <c r="DH868" s="16" t="str">
        <f>IF(Wedstrijden!BD865="x","M","")</f>
        <v/>
      </c>
      <c r="DI868" s="16" t="str">
        <f>IF(Wedstrijden!BE865="x","Z","")</f>
        <v/>
      </c>
      <c r="DJ868" s="16" t="str">
        <f>IF(Wedstrijden!BF865="x","Z","")</f>
        <v/>
      </c>
      <c r="DK868" s="16" t="str">
        <f>IF(COUNTA(Wedstrijden!BH865:BJ865)&lt;&gt;0,6,"")</f>
        <v/>
      </c>
      <c r="DL868" s="16" t="str">
        <f t="shared" si="83"/>
        <v/>
      </c>
      <c r="DM868" s="16" t="str">
        <f>IF(Wedstrijden!BH865="x","L","")</f>
        <v/>
      </c>
      <c r="DN868" s="16" t="str">
        <f>IF(Wedstrijden!BI865="x","M","")</f>
        <v/>
      </c>
      <c r="DO868" s="16" t="str">
        <f>IF(Wedstrijden!BJ865="x","Z","")</f>
        <v/>
      </c>
      <c r="DP868" s="16" t="str">
        <f>IF(Wedstrijden!BK865="x","Z","")</f>
        <v/>
      </c>
    </row>
    <row r="869" spans="1:120" ht="14.4" x14ac:dyDescent="0.3">
      <c r="A869" s="18">
        <f>Wedstrijden!A866</f>
        <v>0</v>
      </c>
      <c r="B869" s="16" t="str">
        <f>IFERROR(VLOOKUP(Wedstrijden!#REF!,#REF!,2,FALSE),"")</f>
        <v/>
      </c>
      <c r="C869" s="16">
        <f>Wedstrijden!E866</f>
        <v>0</v>
      </c>
      <c r="D869" s="16" t="str">
        <f>IFERROR(VLOOKUP(Wedstrijden!#REF!,#REF!,2,FALSE),"")</f>
        <v/>
      </c>
      <c r="E869" s="16" t="str">
        <f>IFERROR(VLOOKUP(Wedstrijden!#REF!,#REF!,5,FALSE),"")</f>
        <v/>
      </c>
      <c r="F869" s="16" t="e">
        <f>IF(Wedstrijden!#REF!&lt;&gt;"",Wedstrijden!#REF!,"")</f>
        <v>#REF!</v>
      </c>
      <c r="G869" s="16" t="e">
        <f>IF(Wedstrijden!#REF!="Indoor",1,0)</f>
        <v>#REF!</v>
      </c>
      <c r="H869" s="16" t="e">
        <f>Wedstrijden!#REF!</f>
        <v>#REF!</v>
      </c>
      <c r="I869" s="16" t="e">
        <f>IF(Wedstrijden!#REF!="Nee",0,IF(Wedstrijden!#REF!="Ja",1,""))</f>
        <v>#REF!</v>
      </c>
      <c r="J869" s="16" t="e">
        <f>IF(Wedstrijden!#REF!&lt;&gt;"",Wedstrijden!#REF!,"")</f>
        <v>#REF!</v>
      </c>
      <c r="BJ869" s="16" t="str">
        <f>IF(COUNTA(Wedstrijden!T866:AB866)&lt;&gt;0,1,"")</f>
        <v/>
      </c>
      <c r="BK869" s="16" t="str">
        <f t="shared" si="78"/>
        <v/>
      </c>
      <c r="BL869" s="16" t="e">
        <f>IF(Wedstrijden!#REF!="x","AA","")</f>
        <v>#REF!</v>
      </c>
      <c r="BM869" s="16" t="e">
        <f>IF(Wedstrijden!#REF!="x","A","")</f>
        <v>#REF!</v>
      </c>
      <c r="BN869" s="16" t="str">
        <f>IF(Wedstrijden!T866="x","B1","")</f>
        <v/>
      </c>
      <c r="BO869" s="16" t="e">
        <f>IF(Wedstrijden!#REF!="x","BB","")</f>
        <v>#REF!</v>
      </c>
      <c r="BP869" s="16" t="str">
        <f>IF(Wedstrijden!V866="x","B","")</f>
        <v/>
      </c>
      <c r="BQ869" s="16" t="str">
        <f>IF(Wedstrijden!W866="x","L1","")</f>
        <v/>
      </c>
      <c r="BR869" s="16" t="str">
        <f>IF(Wedstrijden!X866="x","L2","")</f>
        <v/>
      </c>
      <c r="BS869" s="16" t="str">
        <f>IF(Wedstrijden!Y866="x","M1","")</f>
        <v/>
      </c>
      <c r="BT869" s="16" t="str">
        <f>IF(Wedstrijden!Z866="x","M2","")</f>
        <v/>
      </c>
      <c r="BU869" s="16" t="str">
        <f>IF(Wedstrijden!AA866="x","Z1","")</f>
        <v/>
      </c>
      <c r="BV869" s="16" t="str">
        <f>IF(Wedstrijden!AB866="x","Z2","")</f>
        <v/>
      </c>
      <c r="BW869" s="16" t="str">
        <f>IF(COUNTA(Wedstrijden!K866:S866)&lt;&gt;0,1,"")</f>
        <v/>
      </c>
      <c r="BX869" s="16" t="str">
        <f t="shared" si="79"/>
        <v/>
      </c>
      <c r="BY869" s="16" t="str">
        <f>IF(Wedstrijden!K866="x","BB","")</f>
        <v/>
      </c>
      <c r="BZ869" s="16" t="str">
        <f>IF(Wedstrijden!L866="x","B","")</f>
        <v/>
      </c>
      <c r="CA869" s="16" t="str">
        <f>IF(Wedstrijden!M866="x","L1","")</f>
        <v/>
      </c>
      <c r="CB869" s="16" t="str">
        <f>IF(Wedstrijden!N866="x","L2","")</f>
        <v/>
      </c>
      <c r="CC869" s="16" t="str">
        <f>IF(Wedstrijden!O866="x","M1","")</f>
        <v/>
      </c>
      <c r="CD869" s="16" t="str">
        <f>IF(Wedstrijden!P866="x","M2","")</f>
        <v/>
      </c>
      <c r="CE869" s="16" t="str">
        <f>IF(Wedstrijden!Q866="x","Z1","")</f>
        <v/>
      </c>
      <c r="CF869" s="16" t="str">
        <f>IF(Wedstrijden!R866="x","Z2","")</f>
        <v/>
      </c>
      <c r="CG869" s="16" t="str">
        <f>IF(Wedstrijden!S866="x","ZZL","")</f>
        <v/>
      </c>
      <c r="CL869" s="16" t="str">
        <f>IF(COUNTA(Wedstrijden!AQ866:BA866)&lt;&gt;0,2,"")</f>
        <v/>
      </c>
      <c r="CM869" s="16" t="str">
        <f t="shared" si="80"/>
        <v/>
      </c>
      <c r="CN869" s="16" t="str">
        <f>IF(Wedstrijden!AQ866="x","AA","")</f>
        <v/>
      </c>
      <c r="CO869" s="16" t="str">
        <f>IF(Wedstrijden!AR866="x","A","")</f>
        <v/>
      </c>
      <c r="CP869" s="16" t="str">
        <f>IF(Wedstrijden!AS866="x","BB","")</f>
        <v/>
      </c>
      <c r="CQ869" s="16" t="str">
        <f>IF(Wedstrijden!AT866="x","B","")</f>
        <v/>
      </c>
      <c r="CR869" s="16" t="str">
        <f>IF(Wedstrijden!AU866="x","L","")</f>
        <v/>
      </c>
      <c r="CS869" s="16" t="str">
        <f>IF(Wedstrijden!AV866="x","M","")</f>
        <v/>
      </c>
      <c r="CT869" s="16" t="str">
        <f>IF(Wedstrijden!AW866="x","Z","")</f>
        <v/>
      </c>
      <c r="CU869" s="16" t="str">
        <f>IF(Wedstrijden!BA866="x","ZZ","")</f>
        <v/>
      </c>
      <c r="CV869" s="16" t="str">
        <f>IF(COUNTA(Wedstrijden!AH866:AO866)&lt;&gt;0,2,"")</f>
        <v/>
      </c>
      <c r="CW869" s="16" t="str">
        <f t="shared" si="81"/>
        <v/>
      </c>
      <c r="CX869" s="16" t="str">
        <f>IF(Wedstrijden!AH866="x","BB","")</f>
        <v/>
      </c>
      <c r="CY869" s="16" t="str">
        <f>IF(Wedstrijden!AI866="x","B","")</f>
        <v/>
      </c>
      <c r="CZ869" s="16" t="str">
        <f>IF(Wedstrijden!AJ866="x","L","")</f>
        <v/>
      </c>
      <c r="DA869" s="16" t="str">
        <f>IF(Wedstrijden!AK866="x","M","")</f>
        <v/>
      </c>
      <c r="DB869" s="16" t="str">
        <f>IF(Wedstrijden!AL866="x","Z","")</f>
        <v/>
      </c>
      <c r="DC869" s="16" t="str">
        <f>IF(Wedstrijden!AM866="x","ZZ","")</f>
        <v/>
      </c>
      <c r="DD869" s="16" t="str">
        <f>IF(Wedstrijden!AO866="x","1.40","")</f>
        <v/>
      </c>
      <c r="DE869" s="16" t="str">
        <f>IF(COUNTA(Wedstrijden!BC866:BE866)&lt;&gt;0,6,"")</f>
        <v/>
      </c>
      <c r="DF869" s="16" t="str">
        <f t="shared" si="82"/>
        <v/>
      </c>
      <c r="DG869" s="16" t="str">
        <f>IF(Wedstrijden!BC866="x","L","")</f>
        <v/>
      </c>
      <c r="DH869" s="16" t="str">
        <f>IF(Wedstrijden!BD866="x","M","")</f>
        <v/>
      </c>
      <c r="DI869" s="16" t="str">
        <f>IF(Wedstrijden!BE866="x","Z","")</f>
        <v/>
      </c>
      <c r="DJ869" s="16" t="str">
        <f>IF(Wedstrijden!BF866="x","Z","")</f>
        <v/>
      </c>
      <c r="DK869" s="16" t="str">
        <f>IF(COUNTA(Wedstrijden!BH866:BJ866)&lt;&gt;0,6,"")</f>
        <v/>
      </c>
      <c r="DL869" s="16" t="str">
        <f t="shared" si="83"/>
        <v/>
      </c>
      <c r="DM869" s="16" t="str">
        <f>IF(Wedstrijden!BH866="x","L","")</f>
        <v/>
      </c>
      <c r="DN869" s="16" t="str">
        <f>IF(Wedstrijden!BI866="x","M","")</f>
        <v/>
      </c>
      <c r="DO869" s="16" t="str">
        <f>IF(Wedstrijden!BJ866="x","Z","")</f>
        <v/>
      </c>
      <c r="DP869" s="16" t="str">
        <f>IF(Wedstrijden!BK866="x","Z","")</f>
        <v/>
      </c>
    </row>
    <row r="870" spans="1:120" ht="14.4" x14ac:dyDescent="0.3">
      <c r="A870" s="18">
        <f>Wedstrijden!A867</f>
        <v>0</v>
      </c>
      <c r="B870" s="16" t="str">
        <f>IFERROR(VLOOKUP(Wedstrijden!#REF!,#REF!,2,FALSE),"")</f>
        <v/>
      </c>
      <c r="C870" s="16">
        <f>Wedstrijden!E867</f>
        <v>0</v>
      </c>
      <c r="D870" s="16" t="str">
        <f>IFERROR(VLOOKUP(Wedstrijden!#REF!,#REF!,2,FALSE),"")</f>
        <v/>
      </c>
      <c r="E870" s="16" t="str">
        <f>IFERROR(VLOOKUP(Wedstrijden!#REF!,#REF!,5,FALSE),"")</f>
        <v/>
      </c>
      <c r="F870" s="16" t="e">
        <f>IF(Wedstrijden!#REF!&lt;&gt;"",Wedstrijden!#REF!,"")</f>
        <v>#REF!</v>
      </c>
      <c r="G870" s="16" t="e">
        <f>IF(Wedstrijden!#REF!="Indoor",1,0)</f>
        <v>#REF!</v>
      </c>
      <c r="H870" s="16" t="e">
        <f>Wedstrijden!#REF!</f>
        <v>#REF!</v>
      </c>
      <c r="I870" s="16" t="e">
        <f>IF(Wedstrijden!#REF!="Nee",0,IF(Wedstrijden!#REF!="Ja",1,""))</f>
        <v>#REF!</v>
      </c>
      <c r="J870" s="16" t="e">
        <f>IF(Wedstrijden!#REF!&lt;&gt;"",Wedstrijden!#REF!,"")</f>
        <v>#REF!</v>
      </c>
      <c r="BJ870" s="16" t="str">
        <f>IF(COUNTA(Wedstrijden!T867:AB867)&lt;&gt;0,1,"")</f>
        <v/>
      </c>
      <c r="BK870" s="16" t="str">
        <f t="shared" si="78"/>
        <v/>
      </c>
      <c r="BL870" s="16" t="e">
        <f>IF(Wedstrijden!#REF!="x","AA","")</f>
        <v>#REF!</v>
      </c>
      <c r="BM870" s="16" t="e">
        <f>IF(Wedstrijden!#REF!="x","A","")</f>
        <v>#REF!</v>
      </c>
      <c r="BN870" s="16" t="str">
        <f>IF(Wedstrijden!T867="x","B1","")</f>
        <v/>
      </c>
      <c r="BO870" s="16" t="e">
        <f>IF(Wedstrijden!#REF!="x","BB","")</f>
        <v>#REF!</v>
      </c>
      <c r="BP870" s="16" t="str">
        <f>IF(Wedstrijden!V867="x","B","")</f>
        <v/>
      </c>
      <c r="BQ870" s="16" t="str">
        <f>IF(Wedstrijden!W867="x","L1","")</f>
        <v/>
      </c>
      <c r="BR870" s="16" t="str">
        <f>IF(Wedstrijden!X867="x","L2","")</f>
        <v/>
      </c>
      <c r="BS870" s="16" t="str">
        <f>IF(Wedstrijden!Y867="x","M1","")</f>
        <v/>
      </c>
      <c r="BT870" s="16" t="str">
        <f>IF(Wedstrijden!Z867="x","M2","")</f>
        <v/>
      </c>
      <c r="BU870" s="16" t="str">
        <f>IF(Wedstrijden!AA867="x","Z1","")</f>
        <v/>
      </c>
      <c r="BV870" s="16" t="str">
        <f>IF(Wedstrijden!AB867="x","Z2","")</f>
        <v/>
      </c>
      <c r="BW870" s="16" t="str">
        <f>IF(COUNTA(Wedstrijden!K867:S867)&lt;&gt;0,1,"")</f>
        <v/>
      </c>
      <c r="BX870" s="16" t="str">
        <f t="shared" si="79"/>
        <v/>
      </c>
      <c r="BY870" s="16" t="str">
        <f>IF(Wedstrijden!K867="x","BB","")</f>
        <v/>
      </c>
      <c r="BZ870" s="16" t="str">
        <f>IF(Wedstrijden!L867="x","B","")</f>
        <v/>
      </c>
      <c r="CA870" s="16" t="str">
        <f>IF(Wedstrijden!M867="x","L1","")</f>
        <v/>
      </c>
      <c r="CB870" s="16" t="str">
        <f>IF(Wedstrijden!N867="x","L2","")</f>
        <v/>
      </c>
      <c r="CC870" s="16" t="str">
        <f>IF(Wedstrijden!O867="x","M1","")</f>
        <v/>
      </c>
      <c r="CD870" s="16" t="str">
        <f>IF(Wedstrijden!P867="x","M2","")</f>
        <v/>
      </c>
      <c r="CE870" s="16" t="str">
        <f>IF(Wedstrijden!Q867="x","Z1","")</f>
        <v/>
      </c>
      <c r="CF870" s="16" t="str">
        <f>IF(Wedstrijden!R867="x","Z2","")</f>
        <v/>
      </c>
      <c r="CG870" s="16" t="str">
        <f>IF(Wedstrijden!S867="x","ZZL","")</f>
        <v/>
      </c>
      <c r="CL870" s="16" t="str">
        <f>IF(COUNTA(Wedstrijden!AQ867:BA867)&lt;&gt;0,2,"")</f>
        <v/>
      </c>
      <c r="CM870" s="16" t="str">
        <f t="shared" si="80"/>
        <v/>
      </c>
      <c r="CN870" s="16" t="str">
        <f>IF(Wedstrijden!AQ867="x","AA","")</f>
        <v/>
      </c>
      <c r="CO870" s="16" t="str">
        <f>IF(Wedstrijden!AR867="x","A","")</f>
        <v/>
      </c>
      <c r="CP870" s="16" t="str">
        <f>IF(Wedstrijden!AS867="x","BB","")</f>
        <v/>
      </c>
      <c r="CQ870" s="16" t="str">
        <f>IF(Wedstrijden!AT867="x","B","")</f>
        <v/>
      </c>
      <c r="CR870" s="16" t="str">
        <f>IF(Wedstrijden!AU867="x","L","")</f>
        <v/>
      </c>
      <c r="CS870" s="16" t="str">
        <f>IF(Wedstrijden!AV867="x","M","")</f>
        <v/>
      </c>
      <c r="CT870" s="16" t="str">
        <f>IF(Wedstrijden!AW867="x","Z","")</f>
        <v/>
      </c>
      <c r="CU870" s="16" t="str">
        <f>IF(Wedstrijden!BA867="x","ZZ","")</f>
        <v/>
      </c>
      <c r="CV870" s="16" t="str">
        <f>IF(COUNTA(Wedstrijden!AH867:AO867)&lt;&gt;0,2,"")</f>
        <v/>
      </c>
      <c r="CW870" s="16" t="str">
        <f t="shared" si="81"/>
        <v/>
      </c>
      <c r="CX870" s="16" t="str">
        <f>IF(Wedstrijden!AH867="x","BB","")</f>
        <v/>
      </c>
      <c r="CY870" s="16" t="str">
        <f>IF(Wedstrijden!AI867="x","B","")</f>
        <v/>
      </c>
      <c r="CZ870" s="16" t="str">
        <f>IF(Wedstrijden!AJ867="x","L","")</f>
        <v/>
      </c>
      <c r="DA870" s="16" t="str">
        <f>IF(Wedstrijden!AK867="x","M","")</f>
        <v/>
      </c>
      <c r="DB870" s="16" t="str">
        <f>IF(Wedstrijden!AL867="x","Z","")</f>
        <v/>
      </c>
      <c r="DC870" s="16" t="str">
        <f>IF(Wedstrijden!AM867="x","ZZ","")</f>
        <v/>
      </c>
      <c r="DD870" s="16" t="str">
        <f>IF(Wedstrijden!AO867="x","1.40","")</f>
        <v/>
      </c>
      <c r="DE870" s="16" t="str">
        <f>IF(COUNTA(Wedstrijden!BC867:BE867)&lt;&gt;0,6,"")</f>
        <v/>
      </c>
      <c r="DF870" s="16" t="str">
        <f t="shared" si="82"/>
        <v/>
      </c>
      <c r="DG870" s="16" t="str">
        <f>IF(Wedstrijden!BC867="x","L","")</f>
        <v/>
      </c>
      <c r="DH870" s="16" t="str">
        <f>IF(Wedstrijden!BD867="x","M","")</f>
        <v/>
      </c>
      <c r="DI870" s="16" t="str">
        <f>IF(Wedstrijden!BE867="x","Z","")</f>
        <v/>
      </c>
      <c r="DJ870" s="16" t="str">
        <f>IF(Wedstrijden!BF867="x","Z","")</f>
        <v/>
      </c>
      <c r="DK870" s="16" t="str">
        <f>IF(COUNTA(Wedstrijden!BH867:BJ867)&lt;&gt;0,6,"")</f>
        <v/>
      </c>
      <c r="DL870" s="16" t="str">
        <f t="shared" si="83"/>
        <v/>
      </c>
      <c r="DM870" s="16" t="str">
        <f>IF(Wedstrijden!BH867="x","L","")</f>
        <v/>
      </c>
      <c r="DN870" s="16" t="str">
        <f>IF(Wedstrijden!BI867="x","M","")</f>
        <v/>
      </c>
      <c r="DO870" s="16" t="str">
        <f>IF(Wedstrijden!BJ867="x","Z","")</f>
        <v/>
      </c>
      <c r="DP870" s="16" t="str">
        <f>IF(Wedstrijden!BK867="x","Z","")</f>
        <v/>
      </c>
    </row>
    <row r="871" spans="1:120" ht="14.4" x14ac:dyDescent="0.3">
      <c r="A871" s="18">
        <f>Wedstrijden!A868</f>
        <v>0</v>
      </c>
      <c r="B871" s="16" t="str">
        <f>IFERROR(VLOOKUP(Wedstrijden!#REF!,#REF!,2,FALSE),"")</f>
        <v/>
      </c>
      <c r="C871" s="16">
        <f>Wedstrijden!E868</f>
        <v>0</v>
      </c>
      <c r="D871" s="16" t="str">
        <f>IFERROR(VLOOKUP(Wedstrijden!#REF!,#REF!,2,FALSE),"")</f>
        <v/>
      </c>
      <c r="E871" s="16" t="str">
        <f>IFERROR(VLOOKUP(Wedstrijden!#REF!,#REF!,5,FALSE),"")</f>
        <v/>
      </c>
      <c r="F871" s="16" t="e">
        <f>IF(Wedstrijden!#REF!&lt;&gt;"",Wedstrijden!#REF!,"")</f>
        <v>#REF!</v>
      </c>
      <c r="G871" s="16" t="e">
        <f>IF(Wedstrijden!#REF!="Indoor",1,0)</f>
        <v>#REF!</v>
      </c>
      <c r="H871" s="16" t="e">
        <f>Wedstrijden!#REF!</f>
        <v>#REF!</v>
      </c>
      <c r="I871" s="16" t="e">
        <f>IF(Wedstrijden!#REF!="Nee",0,IF(Wedstrijden!#REF!="Ja",1,""))</f>
        <v>#REF!</v>
      </c>
      <c r="J871" s="16" t="e">
        <f>IF(Wedstrijden!#REF!&lt;&gt;"",Wedstrijden!#REF!,"")</f>
        <v>#REF!</v>
      </c>
      <c r="BJ871" s="16" t="str">
        <f>IF(COUNTA(Wedstrijden!T868:AB868)&lt;&gt;0,1,"")</f>
        <v/>
      </c>
      <c r="BK871" s="16" t="str">
        <f t="shared" si="78"/>
        <v/>
      </c>
      <c r="BL871" s="16" t="e">
        <f>IF(Wedstrijden!#REF!="x","AA","")</f>
        <v>#REF!</v>
      </c>
      <c r="BM871" s="16" t="e">
        <f>IF(Wedstrijden!#REF!="x","A","")</f>
        <v>#REF!</v>
      </c>
      <c r="BN871" s="16" t="str">
        <f>IF(Wedstrijden!T868="x","B1","")</f>
        <v/>
      </c>
      <c r="BO871" s="16" t="e">
        <f>IF(Wedstrijden!#REF!="x","BB","")</f>
        <v>#REF!</v>
      </c>
      <c r="BP871" s="16" t="str">
        <f>IF(Wedstrijden!V868="x","B","")</f>
        <v/>
      </c>
      <c r="BQ871" s="16" t="str">
        <f>IF(Wedstrijden!W868="x","L1","")</f>
        <v/>
      </c>
      <c r="BR871" s="16" t="str">
        <f>IF(Wedstrijden!X868="x","L2","")</f>
        <v/>
      </c>
      <c r="BS871" s="16" t="str">
        <f>IF(Wedstrijden!Y868="x","M1","")</f>
        <v/>
      </c>
      <c r="BT871" s="16" t="str">
        <f>IF(Wedstrijden!Z868="x","M2","")</f>
        <v/>
      </c>
      <c r="BU871" s="16" t="str">
        <f>IF(Wedstrijden!AA868="x","Z1","")</f>
        <v/>
      </c>
      <c r="BV871" s="16" t="str">
        <f>IF(Wedstrijden!AB868="x","Z2","")</f>
        <v/>
      </c>
      <c r="BW871" s="16" t="str">
        <f>IF(COUNTA(Wedstrijden!K868:S868)&lt;&gt;0,1,"")</f>
        <v/>
      </c>
      <c r="BX871" s="16" t="str">
        <f t="shared" si="79"/>
        <v/>
      </c>
      <c r="BY871" s="16" t="str">
        <f>IF(Wedstrijden!K868="x","BB","")</f>
        <v/>
      </c>
      <c r="BZ871" s="16" t="str">
        <f>IF(Wedstrijden!L868="x","B","")</f>
        <v/>
      </c>
      <c r="CA871" s="16" t="str">
        <f>IF(Wedstrijden!M868="x","L1","")</f>
        <v/>
      </c>
      <c r="CB871" s="16" t="str">
        <f>IF(Wedstrijden!N868="x","L2","")</f>
        <v/>
      </c>
      <c r="CC871" s="16" t="str">
        <f>IF(Wedstrijden!O868="x","M1","")</f>
        <v/>
      </c>
      <c r="CD871" s="16" t="str">
        <f>IF(Wedstrijden!P868="x","M2","")</f>
        <v/>
      </c>
      <c r="CE871" s="16" t="str">
        <f>IF(Wedstrijden!Q868="x","Z1","")</f>
        <v/>
      </c>
      <c r="CF871" s="16" t="str">
        <f>IF(Wedstrijden!R868="x","Z2","")</f>
        <v/>
      </c>
      <c r="CG871" s="16" t="str">
        <f>IF(Wedstrijden!S868="x","ZZL","")</f>
        <v/>
      </c>
      <c r="CL871" s="16" t="str">
        <f>IF(COUNTA(Wedstrijden!AQ868:BA868)&lt;&gt;0,2,"")</f>
        <v/>
      </c>
      <c r="CM871" s="16" t="str">
        <f t="shared" si="80"/>
        <v/>
      </c>
      <c r="CN871" s="16" t="str">
        <f>IF(Wedstrijden!AQ868="x","AA","")</f>
        <v/>
      </c>
      <c r="CO871" s="16" t="str">
        <f>IF(Wedstrijden!AR868="x","A","")</f>
        <v/>
      </c>
      <c r="CP871" s="16" t="str">
        <f>IF(Wedstrijden!AS868="x","BB","")</f>
        <v/>
      </c>
      <c r="CQ871" s="16" t="str">
        <f>IF(Wedstrijden!AT868="x","B","")</f>
        <v/>
      </c>
      <c r="CR871" s="16" t="str">
        <f>IF(Wedstrijden!AU868="x","L","")</f>
        <v/>
      </c>
      <c r="CS871" s="16" t="str">
        <f>IF(Wedstrijden!AV868="x","M","")</f>
        <v/>
      </c>
      <c r="CT871" s="16" t="str">
        <f>IF(Wedstrijden!AW868="x","Z","")</f>
        <v/>
      </c>
      <c r="CU871" s="16" t="str">
        <f>IF(Wedstrijden!BA868="x","ZZ","")</f>
        <v/>
      </c>
      <c r="CV871" s="16" t="str">
        <f>IF(COUNTA(Wedstrijden!AH868:AO868)&lt;&gt;0,2,"")</f>
        <v/>
      </c>
      <c r="CW871" s="16" t="str">
        <f t="shared" si="81"/>
        <v/>
      </c>
      <c r="CX871" s="16" t="str">
        <f>IF(Wedstrijden!AH868="x","BB","")</f>
        <v/>
      </c>
      <c r="CY871" s="16" t="str">
        <f>IF(Wedstrijden!AI868="x","B","")</f>
        <v/>
      </c>
      <c r="CZ871" s="16" t="str">
        <f>IF(Wedstrijden!AJ868="x","L","")</f>
        <v/>
      </c>
      <c r="DA871" s="16" t="str">
        <f>IF(Wedstrijden!AK868="x","M","")</f>
        <v/>
      </c>
      <c r="DB871" s="16" t="str">
        <f>IF(Wedstrijden!AL868="x","Z","")</f>
        <v/>
      </c>
      <c r="DC871" s="16" t="str">
        <f>IF(Wedstrijden!AM868="x","ZZ","")</f>
        <v/>
      </c>
      <c r="DD871" s="16" t="str">
        <f>IF(Wedstrijden!AO868="x","1.40","")</f>
        <v/>
      </c>
      <c r="DE871" s="16" t="str">
        <f>IF(COUNTA(Wedstrijden!BC868:BE868)&lt;&gt;0,6,"")</f>
        <v/>
      </c>
      <c r="DF871" s="16" t="str">
        <f t="shared" si="82"/>
        <v/>
      </c>
      <c r="DG871" s="16" t="str">
        <f>IF(Wedstrijden!BC868="x","L","")</f>
        <v/>
      </c>
      <c r="DH871" s="16" t="str">
        <f>IF(Wedstrijden!BD868="x","M","")</f>
        <v/>
      </c>
      <c r="DI871" s="16" t="str">
        <f>IF(Wedstrijden!BE868="x","Z","")</f>
        <v/>
      </c>
      <c r="DJ871" s="16" t="str">
        <f>IF(Wedstrijden!BF868="x","Z","")</f>
        <v/>
      </c>
      <c r="DK871" s="16" t="str">
        <f>IF(COUNTA(Wedstrijden!BH868:BJ868)&lt;&gt;0,6,"")</f>
        <v/>
      </c>
      <c r="DL871" s="16" t="str">
        <f t="shared" si="83"/>
        <v/>
      </c>
      <c r="DM871" s="16" t="str">
        <f>IF(Wedstrijden!BH868="x","L","")</f>
        <v/>
      </c>
      <c r="DN871" s="16" t="str">
        <f>IF(Wedstrijden!BI868="x","M","")</f>
        <v/>
      </c>
      <c r="DO871" s="16" t="str">
        <f>IF(Wedstrijden!BJ868="x","Z","")</f>
        <v/>
      </c>
      <c r="DP871" s="16" t="str">
        <f>IF(Wedstrijden!BK868="x","Z","")</f>
        <v/>
      </c>
    </row>
    <row r="872" spans="1:120" ht="14.4" x14ac:dyDescent="0.3">
      <c r="A872" s="18">
        <f>Wedstrijden!A869</f>
        <v>0</v>
      </c>
      <c r="B872" s="16" t="str">
        <f>IFERROR(VLOOKUP(Wedstrijden!#REF!,#REF!,2,FALSE),"")</f>
        <v/>
      </c>
      <c r="C872" s="16">
        <f>Wedstrijden!E869</f>
        <v>0</v>
      </c>
      <c r="D872" s="16" t="str">
        <f>IFERROR(VLOOKUP(Wedstrijden!#REF!,#REF!,2,FALSE),"")</f>
        <v/>
      </c>
      <c r="E872" s="16" t="str">
        <f>IFERROR(VLOOKUP(Wedstrijden!#REF!,#REF!,5,FALSE),"")</f>
        <v/>
      </c>
      <c r="F872" s="16" t="e">
        <f>IF(Wedstrijden!#REF!&lt;&gt;"",Wedstrijden!#REF!,"")</f>
        <v>#REF!</v>
      </c>
      <c r="G872" s="16" t="e">
        <f>IF(Wedstrijden!#REF!="Indoor",1,0)</f>
        <v>#REF!</v>
      </c>
      <c r="H872" s="16" t="e">
        <f>Wedstrijden!#REF!</f>
        <v>#REF!</v>
      </c>
      <c r="I872" s="16" t="e">
        <f>IF(Wedstrijden!#REF!="Nee",0,IF(Wedstrijden!#REF!="Ja",1,""))</f>
        <v>#REF!</v>
      </c>
      <c r="J872" s="16" t="e">
        <f>IF(Wedstrijden!#REF!&lt;&gt;"",Wedstrijden!#REF!,"")</f>
        <v>#REF!</v>
      </c>
      <c r="BJ872" s="16" t="str">
        <f>IF(COUNTA(Wedstrijden!T869:AB869)&lt;&gt;0,1,"")</f>
        <v/>
      </c>
      <c r="BK872" s="16" t="str">
        <f t="shared" si="78"/>
        <v/>
      </c>
      <c r="BL872" s="16" t="e">
        <f>IF(Wedstrijden!#REF!="x","AA","")</f>
        <v>#REF!</v>
      </c>
      <c r="BM872" s="16" t="e">
        <f>IF(Wedstrijden!#REF!="x","A","")</f>
        <v>#REF!</v>
      </c>
      <c r="BN872" s="16" t="str">
        <f>IF(Wedstrijden!T869="x","B1","")</f>
        <v/>
      </c>
      <c r="BO872" s="16" t="e">
        <f>IF(Wedstrijden!#REF!="x","BB","")</f>
        <v>#REF!</v>
      </c>
      <c r="BP872" s="16" t="str">
        <f>IF(Wedstrijden!V869="x","B","")</f>
        <v/>
      </c>
      <c r="BQ872" s="16" t="str">
        <f>IF(Wedstrijden!W869="x","L1","")</f>
        <v/>
      </c>
      <c r="BR872" s="16" t="str">
        <f>IF(Wedstrijden!X869="x","L2","")</f>
        <v/>
      </c>
      <c r="BS872" s="16" t="str">
        <f>IF(Wedstrijden!Y869="x","M1","")</f>
        <v/>
      </c>
      <c r="BT872" s="16" t="str">
        <f>IF(Wedstrijden!Z869="x","M2","")</f>
        <v/>
      </c>
      <c r="BU872" s="16" t="str">
        <f>IF(Wedstrijden!AA869="x","Z1","")</f>
        <v/>
      </c>
      <c r="BV872" s="16" t="str">
        <f>IF(Wedstrijden!AB869="x","Z2","")</f>
        <v/>
      </c>
      <c r="BW872" s="16" t="str">
        <f>IF(COUNTA(Wedstrijden!K869:S869)&lt;&gt;0,1,"")</f>
        <v/>
      </c>
      <c r="BX872" s="16" t="str">
        <f t="shared" si="79"/>
        <v/>
      </c>
      <c r="BY872" s="16" t="str">
        <f>IF(Wedstrijden!K869="x","BB","")</f>
        <v/>
      </c>
      <c r="BZ872" s="16" t="str">
        <f>IF(Wedstrijden!L869="x","B","")</f>
        <v/>
      </c>
      <c r="CA872" s="16" t="str">
        <f>IF(Wedstrijden!M869="x","L1","")</f>
        <v/>
      </c>
      <c r="CB872" s="16" t="str">
        <f>IF(Wedstrijden!N869="x","L2","")</f>
        <v/>
      </c>
      <c r="CC872" s="16" t="str">
        <f>IF(Wedstrijden!O869="x","M1","")</f>
        <v/>
      </c>
      <c r="CD872" s="16" t="str">
        <f>IF(Wedstrijden!P869="x","M2","")</f>
        <v/>
      </c>
      <c r="CE872" s="16" t="str">
        <f>IF(Wedstrijden!Q869="x","Z1","")</f>
        <v/>
      </c>
      <c r="CF872" s="16" t="str">
        <f>IF(Wedstrijden!R869="x","Z2","")</f>
        <v/>
      </c>
      <c r="CG872" s="16" t="str">
        <f>IF(Wedstrijden!S869="x","ZZL","")</f>
        <v/>
      </c>
      <c r="CL872" s="16" t="str">
        <f>IF(COUNTA(Wedstrijden!AQ869:BA869)&lt;&gt;0,2,"")</f>
        <v/>
      </c>
      <c r="CM872" s="16" t="str">
        <f t="shared" si="80"/>
        <v/>
      </c>
      <c r="CN872" s="16" t="str">
        <f>IF(Wedstrijden!AQ869="x","AA","")</f>
        <v/>
      </c>
      <c r="CO872" s="16" t="str">
        <f>IF(Wedstrijden!AR869="x","A","")</f>
        <v/>
      </c>
      <c r="CP872" s="16" t="str">
        <f>IF(Wedstrijden!AS869="x","BB","")</f>
        <v/>
      </c>
      <c r="CQ872" s="16" t="str">
        <f>IF(Wedstrijden!AT869="x","B","")</f>
        <v/>
      </c>
      <c r="CR872" s="16" t="str">
        <f>IF(Wedstrijden!AU869="x","L","")</f>
        <v/>
      </c>
      <c r="CS872" s="16" t="str">
        <f>IF(Wedstrijden!AV869="x","M","")</f>
        <v/>
      </c>
      <c r="CT872" s="16" t="str">
        <f>IF(Wedstrijden!AW869="x","Z","")</f>
        <v/>
      </c>
      <c r="CU872" s="16" t="str">
        <f>IF(Wedstrijden!BA869="x","ZZ","")</f>
        <v/>
      </c>
      <c r="CV872" s="16" t="str">
        <f>IF(COUNTA(Wedstrijden!AH869:AO869)&lt;&gt;0,2,"")</f>
        <v/>
      </c>
      <c r="CW872" s="16" t="str">
        <f t="shared" si="81"/>
        <v/>
      </c>
      <c r="CX872" s="16" t="str">
        <f>IF(Wedstrijden!AH869="x","BB","")</f>
        <v/>
      </c>
      <c r="CY872" s="16" t="str">
        <f>IF(Wedstrijden!AI869="x","B","")</f>
        <v/>
      </c>
      <c r="CZ872" s="16" t="str">
        <f>IF(Wedstrijden!AJ869="x","L","")</f>
        <v/>
      </c>
      <c r="DA872" s="16" t="str">
        <f>IF(Wedstrijden!AK869="x","M","")</f>
        <v/>
      </c>
      <c r="DB872" s="16" t="str">
        <f>IF(Wedstrijden!AL869="x","Z","")</f>
        <v/>
      </c>
      <c r="DC872" s="16" t="str">
        <f>IF(Wedstrijden!AM869="x","ZZ","")</f>
        <v/>
      </c>
      <c r="DD872" s="16" t="str">
        <f>IF(Wedstrijden!AO869="x","1.40","")</f>
        <v/>
      </c>
      <c r="DE872" s="16" t="str">
        <f>IF(COUNTA(Wedstrijden!BC869:BE869)&lt;&gt;0,6,"")</f>
        <v/>
      </c>
      <c r="DF872" s="16" t="str">
        <f t="shared" si="82"/>
        <v/>
      </c>
      <c r="DG872" s="16" t="str">
        <f>IF(Wedstrijden!BC869="x","L","")</f>
        <v/>
      </c>
      <c r="DH872" s="16" t="str">
        <f>IF(Wedstrijden!BD869="x","M","")</f>
        <v/>
      </c>
      <c r="DI872" s="16" t="str">
        <f>IF(Wedstrijden!BE869="x","Z","")</f>
        <v/>
      </c>
      <c r="DJ872" s="16" t="str">
        <f>IF(Wedstrijden!BF869="x","Z","")</f>
        <v/>
      </c>
      <c r="DK872" s="16" t="str">
        <f>IF(COUNTA(Wedstrijden!BH869:BJ869)&lt;&gt;0,6,"")</f>
        <v/>
      </c>
      <c r="DL872" s="16" t="str">
        <f t="shared" si="83"/>
        <v/>
      </c>
      <c r="DM872" s="16" t="str">
        <f>IF(Wedstrijden!BH869="x","L","")</f>
        <v/>
      </c>
      <c r="DN872" s="16" t="str">
        <f>IF(Wedstrijden!BI869="x","M","")</f>
        <v/>
      </c>
      <c r="DO872" s="16" t="str">
        <f>IF(Wedstrijden!BJ869="x","Z","")</f>
        <v/>
      </c>
      <c r="DP872" s="16" t="str">
        <f>IF(Wedstrijden!BK869="x","Z","")</f>
        <v/>
      </c>
    </row>
    <row r="873" spans="1:120" ht="14.4" x14ac:dyDescent="0.3">
      <c r="A873" s="18">
        <f>Wedstrijden!A870</f>
        <v>0</v>
      </c>
      <c r="B873" s="16" t="str">
        <f>IFERROR(VLOOKUP(Wedstrijden!#REF!,#REF!,2,FALSE),"")</f>
        <v/>
      </c>
      <c r="C873" s="16">
        <f>Wedstrijden!E870</f>
        <v>0</v>
      </c>
      <c r="D873" s="16" t="str">
        <f>IFERROR(VLOOKUP(Wedstrijden!#REF!,#REF!,2,FALSE),"")</f>
        <v/>
      </c>
      <c r="E873" s="16" t="str">
        <f>IFERROR(VLOOKUP(Wedstrijden!#REF!,#REF!,5,FALSE),"")</f>
        <v/>
      </c>
      <c r="F873" s="16" t="e">
        <f>IF(Wedstrijden!#REF!&lt;&gt;"",Wedstrijden!#REF!,"")</f>
        <v>#REF!</v>
      </c>
      <c r="G873" s="16" t="e">
        <f>IF(Wedstrijden!#REF!="Indoor",1,0)</f>
        <v>#REF!</v>
      </c>
      <c r="H873" s="16" t="e">
        <f>Wedstrijden!#REF!</f>
        <v>#REF!</v>
      </c>
      <c r="I873" s="16" t="e">
        <f>IF(Wedstrijden!#REF!="Nee",0,IF(Wedstrijden!#REF!="Ja",1,""))</f>
        <v>#REF!</v>
      </c>
      <c r="J873" s="16" t="e">
        <f>IF(Wedstrijden!#REF!&lt;&gt;"",Wedstrijden!#REF!,"")</f>
        <v>#REF!</v>
      </c>
      <c r="BJ873" s="16" t="str">
        <f>IF(COUNTA(Wedstrijden!T870:AB870)&lt;&gt;0,1,"")</f>
        <v/>
      </c>
      <c r="BK873" s="16" t="str">
        <f t="shared" si="78"/>
        <v/>
      </c>
      <c r="BL873" s="16" t="e">
        <f>IF(Wedstrijden!#REF!="x","AA","")</f>
        <v>#REF!</v>
      </c>
      <c r="BM873" s="16" t="e">
        <f>IF(Wedstrijden!#REF!="x","A","")</f>
        <v>#REF!</v>
      </c>
      <c r="BN873" s="16" t="str">
        <f>IF(Wedstrijden!T870="x","B1","")</f>
        <v/>
      </c>
      <c r="BO873" s="16" t="e">
        <f>IF(Wedstrijden!#REF!="x","BB","")</f>
        <v>#REF!</v>
      </c>
      <c r="BP873" s="16" t="str">
        <f>IF(Wedstrijden!V870="x","B","")</f>
        <v/>
      </c>
      <c r="BQ873" s="16" t="str">
        <f>IF(Wedstrijden!W870="x","L1","")</f>
        <v/>
      </c>
      <c r="BR873" s="16" t="str">
        <f>IF(Wedstrijden!X870="x","L2","")</f>
        <v/>
      </c>
      <c r="BS873" s="16" t="str">
        <f>IF(Wedstrijden!Y870="x","M1","")</f>
        <v/>
      </c>
      <c r="BT873" s="16" t="str">
        <f>IF(Wedstrijden!Z870="x","M2","")</f>
        <v/>
      </c>
      <c r="BU873" s="16" t="str">
        <f>IF(Wedstrijden!AA870="x","Z1","")</f>
        <v/>
      </c>
      <c r="BV873" s="16" t="str">
        <f>IF(Wedstrijden!AB870="x","Z2","")</f>
        <v/>
      </c>
      <c r="BW873" s="16" t="str">
        <f>IF(COUNTA(Wedstrijden!K870:S870)&lt;&gt;0,1,"")</f>
        <v/>
      </c>
      <c r="BX873" s="16" t="str">
        <f t="shared" si="79"/>
        <v/>
      </c>
      <c r="BY873" s="16" t="str">
        <f>IF(Wedstrijden!K870="x","BB","")</f>
        <v/>
      </c>
      <c r="BZ873" s="16" t="str">
        <f>IF(Wedstrijden!L870="x","B","")</f>
        <v/>
      </c>
      <c r="CA873" s="16" t="str">
        <f>IF(Wedstrijden!M870="x","L1","")</f>
        <v/>
      </c>
      <c r="CB873" s="16" t="str">
        <f>IF(Wedstrijden!N870="x","L2","")</f>
        <v/>
      </c>
      <c r="CC873" s="16" t="str">
        <f>IF(Wedstrijden!O870="x","M1","")</f>
        <v/>
      </c>
      <c r="CD873" s="16" t="str">
        <f>IF(Wedstrijden!P870="x","M2","")</f>
        <v/>
      </c>
      <c r="CE873" s="16" t="str">
        <f>IF(Wedstrijden!Q870="x","Z1","")</f>
        <v/>
      </c>
      <c r="CF873" s="16" t="str">
        <f>IF(Wedstrijden!R870="x","Z2","")</f>
        <v/>
      </c>
      <c r="CG873" s="16" t="str">
        <f>IF(Wedstrijden!S870="x","ZZL","")</f>
        <v/>
      </c>
      <c r="CL873" s="16" t="str">
        <f>IF(COUNTA(Wedstrijden!AQ870:BA870)&lt;&gt;0,2,"")</f>
        <v/>
      </c>
      <c r="CM873" s="16" t="str">
        <f t="shared" si="80"/>
        <v/>
      </c>
      <c r="CN873" s="16" t="str">
        <f>IF(Wedstrijden!AQ870="x","AA","")</f>
        <v/>
      </c>
      <c r="CO873" s="16" t="str">
        <f>IF(Wedstrijden!AR870="x","A","")</f>
        <v/>
      </c>
      <c r="CP873" s="16" t="str">
        <f>IF(Wedstrijden!AS870="x","BB","")</f>
        <v/>
      </c>
      <c r="CQ873" s="16" t="str">
        <f>IF(Wedstrijden!AT870="x","B","")</f>
        <v/>
      </c>
      <c r="CR873" s="16" t="str">
        <f>IF(Wedstrijden!AU870="x","L","")</f>
        <v/>
      </c>
      <c r="CS873" s="16" t="str">
        <f>IF(Wedstrijden!AV870="x","M","")</f>
        <v/>
      </c>
      <c r="CT873" s="16" t="str">
        <f>IF(Wedstrijden!AW870="x","Z","")</f>
        <v/>
      </c>
      <c r="CU873" s="16" t="str">
        <f>IF(Wedstrijden!BA870="x","ZZ","")</f>
        <v/>
      </c>
      <c r="CV873" s="16" t="str">
        <f>IF(COUNTA(Wedstrijden!AH870:AO870)&lt;&gt;0,2,"")</f>
        <v/>
      </c>
      <c r="CW873" s="16" t="str">
        <f t="shared" si="81"/>
        <v/>
      </c>
      <c r="CX873" s="16" t="str">
        <f>IF(Wedstrijden!AH870="x","BB","")</f>
        <v/>
      </c>
      <c r="CY873" s="16" t="str">
        <f>IF(Wedstrijden!AI870="x","B","")</f>
        <v/>
      </c>
      <c r="CZ873" s="16" t="str">
        <f>IF(Wedstrijden!AJ870="x","L","")</f>
        <v/>
      </c>
      <c r="DA873" s="16" t="str">
        <f>IF(Wedstrijden!AK870="x","M","")</f>
        <v/>
      </c>
      <c r="DB873" s="16" t="str">
        <f>IF(Wedstrijden!AL870="x","Z","")</f>
        <v/>
      </c>
      <c r="DC873" s="16" t="str">
        <f>IF(Wedstrijden!AM870="x","ZZ","")</f>
        <v/>
      </c>
      <c r="DD873" s="16" t="str">
        <f>IF(Wedstrijden!AO870="x","1.40","")</f>
        <v/>
      </c>
      <c r="DE873" s="16" t="str">
        <f>IF(COUNTA(Wedstrijden!BC870:BE870)&lt;&gt;0,6,"")</f>
        <v/>
      </c>
      <c r="DF873" s="16" t="str">
        <f t="shared" si="82"/>
        <v/>
      </c>
      <c r="DG873" s="16" t="str">
        <f>IF(Wedstrijden!BC870="x","L","")</f>
        <v/>
      </c>
      <c r="DH873" s="16" t="str">
        <f>IF(Wedstrijden!BD870="x","M","")</f>
        <v/>
      </c>
      <c r="DI873" s="16" t="str">
        <f>IF(Wedstrijden!BE870="x","Z","")</f>
        <v/>
      </c>
      <c r="DJ873" s="16" t="str">
        <f>IF(Wedstrijden!BF870="x","Z","")</f>
        <v/>
      </c>
      <c r="DK873" s="16" t="str">
        <f>IF(COUNTA(Wedstrijden!BH870:BJ870)&lt;&gt;0,6,"")</f>
        <v/>
      </c>
      <c r="DL873" s="16" t="str">
        <f t="shared" si="83"/>
        <v/>
      </c>
      <c r="DM873" s="16" t="str">
        <f>IF(Wedstrijden!BH870="x","L","")</f>
        <v/>
      </c>
      <c r="DN873" s="16" t="str">
        <f>IF(Wedstrijden!BI870="x","M","")</f>
        <v/>
      </c>
      <c r="DO873" s="16" t="str">
        <f>IF(Wedstrijden!BJ870="x","Z","")</f>
        <v/>
      </c>
      <c r="DP873" s="16" t="str">
        <f>IF(Wedstrijden!BK870="x","Z","")</f>
        <v/>
      </c>
    </row>
    <row r="874" spans="1:120" ht="14.4" x14ac:dyDescent="0.3">
      <c r="A874" s="18">
        <f>Wedstrijden!A871</f>
        <v>0</v>
      </c>
      <c r="B874" s="16" t="str">
        <f>IFERROR(VLOOKUP(Wedstrijden!#REF!,#REF!,2,FALSE),"")</f>
        <v/>
      </c>
      <c r="C874" s="16">
        <f>Wedstrijden!E871</f>
        <v>0</v>
      </c>
      <c r="D874" s="16" t="str">
        <f>IFERROR(VLOOKUP(Wedstrijden!#REF!,#REF!,2,FALSE),"")</f>
        <v/>
      </c>
      <c r="E874" s="16" t="str">
        <f>IFERROR(VLOOKUP(Wedstrijden!#REF!,#REF!,5,FALSE),"")</f>
        <v/>
      </c>
      <c r="F874" s="16" t="e">
        <f>IF(Wedstrijden!#REF!&lt;&gt;"",Wedstrijden!#REF!,"")</f>
        <v>#REF!</v>
      </c>
      <c r="G874" s="16" t="e">
        <f>IF(Wedstrijden!#REF!="Indoor",1,0)</f>
        <v>#REF!</v>
      </c>
      <c r="H874" s="16" t="e">
        <f>Wedstrijden!#REF!</f>
        <v>#REF!</v>
      </c>
      <c r="I874" s="16" t="e">
        <f>IF(Wedstrijden!#REF!="Nee",0,IF(Wedstrijden!#REF!="Ja",1,""))</f>
        <v>#REF!</v>
      </c>
      <c r="J874" s="16" t="e">
        <f>IF(Wedstrijden!#REF!&lt;&gt;"",Wedstrijden!#REF!,"")</f>
        <v>#REF!</v>
      </c>
      <c r="BJ874" s="16" t="str">
        <f>IF(COUNTA(Wedstrijden!T871:AB871)&lt;&gt;0,1,"")</f>
        <v/>
      </c>
      <c r="BK874" s="16" t="str">
        <f t="shared" si="78"/>
        <v/>
      </c>
      <c r="BL874" s="16" t="e">
        <f>IF(Wedstrijden!#REF!="x","AA","")</f>
        <v>#REF!</v>
      </c>
      <c r="BM874" s="16" t="e">
        <f>IF(Wedstrijden!#REF!="x","A","")</f>
        <v>#REF!</v>
      </c>
      <c r="BN874" s="16" t="str">
        <f>IF(Wedstrijden!T871="x","B1","")</f>
        <v/>
      </c>
      <c r="BO874" s="16" t="e">
        <f>IF(Wedstrijden!#REF!="x","BB","")</f>
        <v>#REF!</v>
      </c>
      <c r="BP874" s="16" t="str">
        <f>IF(Wedstrijden!V871="x","B","")</f>
        <v/>
      </c>
      <c r="BQ874" s="16" t="str">
        <f>IF(Wedstrijden!W871="x","L1","")</f>
        <v/>
      </c>
      <c r="BR874" s="16" t="str">
        <f>IF(Wedstrijden!X871="x","L2","")</f>
        <v/>
      </c>
      <c r="BS874" s="16" t="str">
        <f>IF(Wedstrijden!Y871="x","M1","")</f>
        <v/>
      </c>
      <c r="BT874" s="16" t="str">
        <f>IF(Wedstrijden!Z871="x","M2","")</f>
        <v/>
      </c>
      <c r="BU874" s="16" t="str">
        <f>IF(Wedstrijden!AA871="x","Z1","")</f>
        <v/>
      </c>
      <c r="BV874" s="16" t="str">
        <f>IF(Wedstrijden!AB871="x","Z2","")</f>
        <v/>
      </c>
      <c r="BW874" s="16" t="str">
        <f>IF(COUNTA(Wedstrijden!K871:S871)&lt;&gt;0,1,"")</f>
        <v/>
      </c>
      <c r="BX874" s="16" t="str">
        <f t="shared" si="79"/>
        <v/>
      </c>
      <c r="BY874" s="16" t="str">
        <f>IF(Wedstrijden!K871="x","BB","")</f>
        <v/>
      </c>
      <c r="BZ874" s="16" t="str">
        <f>IF(Wedstrijden!L871="x","B","")</f>
        <v/>
      </c>
      <c r="CA874" s="16" t="str">
        <f>IF(Wedstrijden!M871="x","L1","")</f>
        <v/>
      </c>
      <c r="CB874" s="16" t="str">
        <f>IF(Wedstrijden!N871="x","L2","")</f>
        <v/>
      </c>
      <c r="CC874" s="16" t="str">
        <f>IF(Wedstrijden!O871="x","M1","")</f>
        <v/>
      </c>
      <c r="CD874" s="16" t="str">
        <f>IF(Wedstrijden!P871="x","M2","")</f>
        <v/>
      </c>
      <c r="CE874" s="16" t="str">
        <f>IF(Wedstrijden!Q871="x","Z1","")</f>
        <v/>
      </c>
      <c r="CF874" s="16" t="str">
        <f>IF(Wedstrijden!R871="x","Z2","")</f>
        <v/>
      </c>
      <c r="CG874" s="16" t="str">
        <f>IF(Wedstrijden!S871="x","ZZL","")</f>
        <v/>
      </c>
      <c r="CL874" s="16" t="str">
        <f>IF(COUNTA(Wedstrijden!AQ871:BA871)&lt;&gt;0,2,"")</f>
        <v/>
      </c>
      <c r="CM874" s="16" t="str">
        <f t="shared" si="80"/>
        <v/>
      </c>
      <c r="CN874" s="16" t="str">
        <f>IF(Wedstrijden!AQ871="x","AA","")</f>
        <v/>
      </c>
      <c r="CO874" s="16" t="str">
        <f>IF(Wedstrijden!AR871="x","A","")</f>
        <v/>
      </c>
      <c r="CP874" s="16" t="str">
        <f>IF(Wedstrijden!AS871="x","BB","")</f>
        <v/>
      </c>
      <c r="CQ874" s="16" t="str">
        <f>IF(Wedstrijden!AT871="x","B","")</f>
        <v/>
      </c>
      <c r="CR874" s="16" t="str">
        <f>IF(Wedstrijden!AU871="x","L","")</f>
        <v/>
      </c>
      <c r="CS874" s="16" t="str">
        <f>IF(Wedstrijden!AV871="x","M","")</f>
        <v/>
      </c>
      <c r="CT874" s="16" t="str">
        <f>IF(Wedstrijden!AW871="x","Z","")</f>
        <v/>
      </c>
      <c r="CU874" s="16" t="str">
        <f>IF(Wedstrijden!BA871="x","ZZ","")</f>
        <v/>
      </c>
      <c r="CV874" s="16" t="str">
        <f>IF(COUNTA(Wedstrijden!AH871:AO871)&lt;&gt;0,2,"")</f>
        <v/>
      </c>
      <c r="CW874" s="16" t="str">
        <f t="shared" si="81"/>
        <v/>
      </c>
      <c r="CX874" s="16" t="str">
        <f>IF(Wedstrijden!AH871="x","BB","")</f>
        <v/>
      </c>
      <c r="CY874" s="16" t="str">
        <f>IF(Wedstrijden!AI871="x","B","")</f>
        <v/>
      </c>
      <c r="CZ874" s="16" t="str">
        <f>IF(Wedstrijden!AJ871="x","L","")</f>
        <v/>
      </c>
      <c r="DA874" s="16" t="str">
        <f>IF(Wedstrijden!AK871="x","M","")</f>
        <v/>
      </c>
      <c r="DB874" s="16" t="str">
        <f>IF(Wedstrijden!AL871="x","Z","")</f>
        <v/>
      </c>
      <c r="DC874" s="16" t="str">
        <f>IF(Wedstrijden!AM871="x","ZZ","")</f>
        <v/>
      </c>
      <c r="DD874" s="16" t="str">
        <f>IF(Wedstrijden!AO871="x","1.40","")</f>
        <v/>
      </c>
      <c r="DE874" s="16" t="str">
        <f>IF(COUNTA(Wedstrijden!BC871:BE871)&lt;&gt;0,6,"")</f>
        <v/>
      </c>
      <c r="DF874" s="16" t="str">
        <f t="shared" si="82"/>
        <v/>
      </c>
      <c r="DG874" s="16" t="str">
        <f>IF(Wedstrijden!BC871="x","L","")</f>
        <v/>
      </c>
      <c r="DH874" s="16" t="str">
        <f>IF(Wedstrijden!BD871="x","M","")</f>
        <v/>
      </c>
      <c r="DI874" s="16" t="str">
        <f>IF(Wedstrijden!BE871="x","Z","")</f>
        <v/>
      </c>
      <c r="DJ874" s="16" t="str">
        <f>IF(Wedstrijden!BF871="x","Z","")</f>
        <v/>
      </c>
      <c r="DK874" s="16" t="str">
        <f>IF(COUNTA(Wedstrijden!BH871:BJ871)&lt;&gt;0,6,"")</f>
        <v/>
      </c>
      <c r="DL874" s="16" t="str">
        <f t="shared" si="83"/>
        <v/>
      </c>
      <c r="DM874" s="16" t="str">
        <f>IF(Wedstrijden!BH871="x","L","")</f>
        <v/>
      </c>
      <c r="DN874" s="16" t="str">
        <f>IF(Wedstrijden!BI871="x","M","")</f>
        <v/>
      </c>
      <c r="DO874" s="16" t="str">
        <f>IF(Wedstrijden!BJ871="x","Z","")</f>
        <v/>
      </c>
      <c r="DP874" s="16" t="str">
        <f>IF(Wedstrijden!BK871="x","Z","")</f>
        <v/>
      </c>
    </row>
    <row r="875" spans="1:120" ht="14.4" x14ac:dyDescent="0.3">
      <c r="A875" s="18">
        <f>Wedstrijden!A872</f>
        <v>0</v>
      </c>
      <c r="B875" s="16" t="str">
        <f>IFERROR(VLOOKUP(Wedstrijden!#REF!,#REF!,2,FALSE),"")</f>
        <v/>
      </c>
      <c r="C875" s="16">
        <f>Wedstrijden!E872</f>
        <v>0</v>
      </c>
      <c r="D875" s="16" t="str">
        <f>IFERROR(VLOOKUP(Wedstrijden!#REF!,#REF!,2,FALSE),"")</f>
        <v/>
      </c>
      <c r="E875" s="16" t="str">
        <f>IFERROR(VLOOKUP(Wedstrijden!#REF!,#REF!,5,FALSE),"")</f>
        <v/>
      </c>
      <c r="F875" s="16" t="e">
        <f>IF(Wedstrijden!#REF!&lt;&gt;"",Wedstrijden!#REF!,"")</f>
        <v>#REF!</v>
      </c>
      <c r="G875" s="16" t="e">
        <f>IF(Wedstrijden!#REF!="Indoor",1,0)</f>
        <v>#REF!</v>
      </c>
      <c r="H875" s="16" t="e">
        <f>Wedstrijden!#REF!</f>
        <v>#REF!</v>
      </c>
      <c r="I875" s="16" t="e">
        <f>IF(Wedstrijden!#REF!="Nee",0,IF(Wedstrijden!#REF!="Ja",1,""))</f>
        <v>#REF!</v>
      </c>
      <c r="J875" s="16" t="e">
        <f>IF(Wedstrijden!#REF!&lt;&gt;"",Wedstrijden!#REF!,"")</f>
        <v>#REF!</v>
      </c>
      <c r="BJ875" s="16" t="str">
        <f>IF(COUNTA(Wedstrijden!T872:AB872)&lt;&gt;0,1,"")</f>
        <v/>
      </c>
      <c r="BK875" s="16" t="str">
        <f t="shared" si="78"/>
        <v/>
      </c>
      <c r="BL875" s="16" t="e">
        <f>IF(Wedstrijden!#REF!="x","AA","")</f>
        <v>#REF!</v>
      </c>
      <c r="BM875" s="16" t="e">
        <f>IF(Wedstrijden!#REF!="x","A","")</f>
        <v>#REF!</v>
      </c>
      <c r="BN875" s="16" t="str">
        <f>IF(Wedstrijden!T872="x","B1","")</f>
        <v/>
      </c>
      <c r="BO875" s="16" t="e">
        <f>IF(Wedstrijden!#REF!="x","BB","")</f>
        <v>#REF!</v>
      </c>
      <c r="BP875" s="16" t="str">
        <f>IF(Wedstrijden!V872="x","B","")</f>
        <v/>
      </c>
      <c r="BQ875" s="16" t="str">
        <f>IF(Wedstrijden!W872="x","L1","")</f>
        <v/>
      </c>
      <c r="BR875" s="16" t="str">
        <f>IF(Wedstrijden!X872="x","L2","")</f>
        <v/>
      </c>
      <c r="BS875" s="16" t="str">
        <f>IF(Wedstrijden!Y872="x","M1","")</f>
        <v/>
      </c>
      <c r="BT875" s="16" t="str">
        <f>IF(Wedstrijden!Z872="x","M2","")</f>
        <v/>
      </c>
      <c r="BU875" s="16" t="str">
        <f>IF(Wedstrijden!AA872="x","Z1","")</f>
        <v/>
      </c>
      <c r="BV875" s="16" t="str">
        <f>IF(Wedstrijden!AB872="x","Z2","")</f>
        <v/>
      </c>
      <c r="BW875" s="16" t="str">
        <f>IF(COUNTA(Wedstrijden!K872:S872)&lt;&gt;0,1,"")</f>
        <v/>
      </c>
      <c r="BX875" s="16" t="str">
        <f t="shared" si="79"/>
        <v/>
      </c>
      <c r="BY875" s="16" t="str">
        <f>IF(Wedstrijden!K872="x","BB","")</f>
        <v/>
      </c>
      <c r="BZ875" s="16" t="str">
        <f>IF(Wedstrijden!L872="x","B","")</f>
        <v/>
      </c>
      <c r="CA875" s="16" t="str">
        <f>IF(Wedstrijden!M872="x","L1","")</f>
        <v/>
      </c>
      <c r="CB875" s="16" t="str">
        <f>IF(Wedstrijden!N872="x","L2","")</f>
        <v/>
      </c>
      <c r="CC875" s="16" t="str">
        <f>IF(Wedstrijden!O872="x","M1","")</f>
        <v/>
      </c>
      <c r="CD875" s="16" t="str">
        <f>IF(Wedstrijden!P872="x","M2","")</f>
        <v/>
      </c>
      <c r="CE875" s="16" t="str">
        <f>IF(Wedstrijden!Q872="x","Z1","")</f>
        <v/>
      </c>
      <c r="CF875" s="16" t="str">
        <f>IF(Wedstrijden!R872="x","Z2","")</f>
        <v/>
      </c>
      <c r="CG875" s="16" t="str">
        <f>IF(Wedstrijden!S872="x","ZZL","")</f>
        <v/>
      </c>
      <c r="CL875" s="16" t="str">
        <f>IF(COUNTA(Wedstrijden!AQ872:BA872)&lt;&gt;0,2,"")</f>
        <v/>
      </c>
      <c r="CM875" s="16" t="str">
        <f t="shared" si="80"/>
        <v/>
      </c>
      <c r="CN875" s="16" t="str">
        <f>IF(Wedstrijden!AQ872="x","AA","")</f>
        <v/>
      </c>
      <c r="CO875" s="16" t="str">
        <f>IF(Wedstrijden!AR872="x","A","")</f>
        <v/>
      </c>
      <c r="CP875" s="16" t="str">
        <f>IF(Wedstrijden!AS872="x","BB","")</f>
        <v/>
      </c>
      <c r="CQ875" s="16" t="str">
        <f>IF(Wedstrijden!AT872="x","B","")</f>
        <v/>
      </c>
      <c r="CR875" s="16" t="str">
        <f>IF(Wedstrijden!AU872="x","L","")</f>
        <v/>
      </c>
      <c r="CS875" s="16" t="str">
        <f>IF(Wedstrijden!AV872="x","M","")</f>
        <v/>
      </c>
      <c r="CT875" s="16" t="str">
        <f>IF(Wedstrijden!AW872="x","Z","")</f>
        <v/>
      </c>
      <c r="CU875" s="16" t="str">
        <f>IF(Wedstrijden!BA872="x","ZZ","")</f>
        <v/>
      </c>
      <c r="CV875" s="16" t="str">
        <f>IF(COUNTA(Wedstrijden!AH872:AO872)&lt;&gt;0,2,"")</f>
        <v/>
      </c>
      <c r="CW875" s="16" t="str">
        <f t="shared" si="81"/>
        <v/>
      </c>
      <c r="CX875" s="16" t="str">
        <f>IF(Wedstrijden!AH872="x","BB","")</f>
        <v/>
      </c>
      <c r="CY875" s="16" t="str">
        <f>IF(Wedstrijden!AI872="x","B","")</f>
        <v/>
      </c>
      <c r="CZ875" s="16" t="str">
        <f>IF(Wedstrijden!AJ872="x","L","")</f>
        <v/>
      </c>
      <c r="DA875" s="16" t="str">
        <f>IF(Wedstrijden!AK872="x","M","")</f>
        <v/>
      </c>
      <c r="DB875" s="16" t="str">
        <f>IF(Wedstrijden!AL872="x","Z","")</f>
        <v/>
      </c>
      <c r="DC875" s="16" t="str">
        <f>IF(Wedstrijden!AM872="x","ZZ","")</f>
        <v/>
      </c>
      <c r="DD875" s="16" t="str">
        <f>IF(Wedstrijden!AO872="x","1.40","")</f>
        <v/>
      </c>
      <c r="DE875" s="16" t="str">
        <f>IF(COUNTA(Wedstrijden!BC872:BE872)&lt;&gt;0,6,"")</f>
        <v/>
      </c>
      <c r="DF875" s="16" t="str">
        <f t="shared" si="82"/>
        <v/>
      </c>
      <c r="DG875" s="16" t="str">
        <f>IF(Wedstrijden!BC872="x","L","")</f>
        <v/>
      </c>
      <c r="DH875" s="16" t="str">
        <f>IF(Wedstrijden!BD872="x","M","")</f>
        <v/>
      </c>
      <c r="DI875" s="16" t="str">
        <f>IF(Wedstrijden!BE872="x","Z","")</f>
        <v/>
      </c>
      <c r="DJ875" s="16" t="str">
        <f>IF(Wedstrijden!BF872="x","Z","")</f>
        <v/>
      </c>
      <c r="DK875" s="16" t="str">
        <f>IF(COUNTA(Wedstrijden!BH872:BJ872)&lt;&gt;0,6,"")</f>
        <v/>
      </c>
      <c r="DL875" s="16" t="str">
        <f t="shared" si="83"/>
        <v/>
      </c>
      <c r="DM875" s="16" t="str">
        <f>IF(Wedstrijden!BH872="x","L","")</f>
        <v/>
      </c>
      <c r="DN875" s="16" t="str">
        <f>IF(Wedstrijden!BI872="x","M","")</f>
        <v/>
      </c>
      <c r="DO875" s="16" t="str">
        <f>IF(Wedstrijden!BJ872="x","Z","")</f>
        <v/>
      </c>
      <c r="DP875" s="16" t="str">
        <f>IF(Wedstrijden!BK872="x","Z","")</f>
        <v/>
      </c>
    </row>
    <row r="876" spans="1:120" ht="14.4" x14ac:dyDescent="0.3">
      <c r="A876" s="18">
        <f>Wedstrijden!A873</f>
        <v>0</v>
      </c>
      <c r="B876" s="16" t="str">
        <f>IFERROR(VLOOKUP(Wedstrijden!#REF!,#REF!,2,FALSE),"")</f>
        <v/>
      </c>
      <c r="C876" s="16">
        <f>Wedstrijden!E873</f>
        <v>0</v>
      </c>
      <c r="D876" s="16" t="str">
        <f>IFERROR(VLOOKUP(Wedstrijden!#REF!,#REF!,2,FALSE),"")</f>
        <v/>
      </c>
      <c r="E876" s="16" t="str">
        <f>IFERROR(VLOOKUP(Wedstrijden!#REF!,#REF!,5,FALSE),"")</f>
        <v/>
      </c>
      <c r="F876" s="16" t="e">
        <f>IF(Wedstrijden!#REF!&lt;&gt;"",Wedstrijden!#REF!,"")</f>
        <v>#REF!</v>
      </c>
      <c r="G876" s="16" t="e">
        <f>IF(Wedstrijden!#REF!="Indoor",1,0)</f>
        <v>#REF!</v>
      </c>
      <c r="H876" s="16" t="e">
        <f>Wedstrijden!#REF!</f>
        <v>#REF!</v>
      </c>
      <c r="I876" s="16" t="e">
        <f>IF(Wedstrijden!#REF!="Nee",0,IF(Wedstrijden!#REF!="Ja",1,""))</f>
        <v>#REF!</v>
      </c>
      <c r="J876" s="16" t="e">
        <f>IF(Wedstrijden!#REF!&lt;&gt;"",Wedstrijden!#REF!,"")</f>
        <v>#REF!</v>
      </c>
      <c r="BJ876" s="16" t="str">
        <f>IF(COUNTA(Wedstrijden!T873:AB873)&lt;&gt;0,1,"")</f>
        <v/>
      </c>
      <c r="BK876" s="16" t="str">
        <f t="shared" si="78"/>
        <v/>
      </c>
      <c r="BL876" s="16" t="e">
        <f>IF(Wedstrijden!#REF!="x","AA","")</f>
        <v>#REF!</v>
      </c>
      <c r="BM876" s="16" t="e">
        <f>IF(Wedstrijden!#REF!="x","A","")</f>
        <v>#REF!</v>
      </c>
      <c r="BN876" s="16" t="str">
        <f>IF(Wedstrijden!T873="x","B1","")</f>
        <v/>
      </c>
      <c r="BO876" s="16" t="e">
        <f>IF(Wedstrijden!#REF!="x","BB","")</f>
        <v>#REF!</v>
      </c>
      <c r="BP876" s="16" t="str">
        <f>IF(Wedstrijden!V873="x","B","")</f>
        <v/>
      </c>
      <c r="BQ876" s="16" t="str">
        <f>IF(Wedstrijden!W873="x","L1","")</f>
        <v/>
      </c>
      <c r="BR876" s="16" t="str">
        <f>IF(Wedstrijden!X873="x","L2","")</f>
        <v/>
      </c>
      <c r="BS876" s="16" t="str">
        <f>IF(Wedstrijden!Y873="x","M1","")</f>
        <v/>
      </c>
      <c r="BT876" s="16" t="str">
        <f>IF(Wedstrijden!Z873="x","M2","")</f>
        <v/>
      </c>
      <c r="BU876" s="16" t="str">
        <f>IF(Wedstrijden!AA873="x","Z1","")</f>
        <v/>
      </c>
      <c r="BV876" s="16" t="str">
        <f>IF(Wedstrijden!AB873="x","Z2","")</f>
        <v/>
      </c>
      <c r="BW876" s="16" t="str">
        <f>IF(COUNTA(Wedstrijden!K873:S873)&lt;&gt;0,1,"")</f>
        <v/>
      </c>
      <c r="BX876" s="16" t="str">
        <f t="shared" si="79"/>
        <v/>
      </c>
      <c r="BY876" s="16" t="str">
        <f>IF(Wedstrijden!K873="x","BB","")</f>
        <v/>
      </c>
      <c r="BZ876" s="16" t="str">
        <f>IF(Wedstrijden!L873="x","B","")</f>
        <v/>
      </c>
      <c r="CA876" s="16" t="str">
        <f>IF(Wedstrijden!M873="x","L1","")</f>
        <v/>
      </c>
      <c r="CB876" s="16" t="str">
        <f>IF(Wedstrijden!N873="x","L2","")</f>
        <v/>
      </c>
      <c r="CC876" s="16" t="str">
        <f>IF(Wedstrijden!O873="x","M1","")</f>
        <v/>
      </c>
      <c r="CD876" s="16" t="str">
        <f>IF(Wedstrijden!P873="x","M2","")</f>
        <v/>
      </c>
      <c r="CE876" s="16" t="str">
        <f>IF(Wedstrijden!Q873="x","Z1","")</f>
        <v/>
      </c>
      <c r="CF876" s="16" t="str">
        <f>IF(Wedstrijden!R873="x","Z2","")</f>
        <v/>
      </c>
      <c r="CG876" s="16" t="str">
        <f>IF(Wedstrijden!S873="x","ZZL","")</f>
        <v/>
      </c>
      <c r="CL876" s="16" t="str">
        <f>IF(COUNTA(Wedstrijden!AQ873:BA873)&lt;&gt;0,2,"")</f>
        <v/>
      </c>
      <c r="CM876" s="16" t="str">
        <f t="shared" si="80"/>
        <v/>
      </c>
      <c r="CN876" s="16" t="str">
        <f>IF(Wedstrijden!AQ873="x","AA","")</f>
        <v/>
      </c>
      <c r="CO876" s="16" t="str">
        <f>IF(Wedstrijden!AR873="x","A","")</f>
        <v/>
      </c>
      <c r="CP876" s="16" t="str">
        <f>IF(Wedstrijden!AS873="x","BB","")</f>
        <v/>
      </c>
      <c r="CQ876" s="16" t="str">
        <f>IF(Wedstrijden!AT873="x","B","")</f>
        <v/>
      </c>
      <c r="CR876" s="16" t="str">
        <f>IF(Wedstrijden!AU873="x","L","")</f>
        <v/>
      </c>
      <c r="CS876" s="16" t="str">
        <f>IF(Wedstrijden!AV873="x","M","")</f>
        <v/>
      </c>
      <c r="CT876" s="16" t="str">
        <f>IF(Wedstrijden!AW873="x","Z","")</f>
        <v/>
      </c>
      <c r="CU876" s="16" t="str">
        <f>IF(Wedstrijden!BA873="x","ZZ","")</f>
        <v/>
      </c>
      <c r="CV876" s="16" t="str">
        <f>IF(COUNTA(Wedstrijden!AH873:AO873)&lt;&gt;0,2,"")</f>
        <v/>
      </c>
      <c r="CW876" s="16" t="str">
        <f t="shared" si="81"/>
        <v/>
      </c>
      <c r="CX876" s="16" t="str">
        <f>IF(Wedstrijden!AH873="x","BB","")</f>
        <v/>
      </c>
      <c r="CY876" s="16" t="str">
        <f>IF(Wedstrijden!AI873="x","B","")</f>
        <v/>
      </c>
      <c r="CZ876" s="16" t="str">
        <f>IF(Wedstrijden!AJ873="x","L","")</f>
        <v/>
      </c>
      <c r="DA876" s="16" t="str">
        <f>IF(Wedstrijden!AK873="x","M","")</f>
        <v/>
      </c>
      <c r="DB876" s="16" t="str">
        <f>IF(Wedstrijden!AL873="x","Z","")</f>
        <v/>
      </c>
      <c r="DC876" s="16" t="str">
        <f>IF(Wedstrijden!AM873="x","ZZ","")</f>
        <v/>
      </c>
      <c r="DD876" s="16" t="str">
        <f>IF(Wedstrijden!AO873="x","1.40","")</f>
        <v/>
      </c>
      <c r="DE876" s="16" t="str">
        <f>IF(COUNTA(Wedstrijden!BC873:BE873)&lt;&gt;0,6,"")</f>
        <v/>
      </c>
      <c r="DF876" s="16" t="str">
        <f t="shared" si="82"/>
        <v/>
      </c>
      <c r="DG876" s="16" t="str">
        <f>IF(Wedstrijden!BC873="x","L","")</f>
        <v/>
      </c>
      <c r="DH876" s="16" t="str">
        <f>IF(Wedstrijden!BD873="x","M","")</f>
        <v/>
      </c>
      <c r="DI876" s="16" t="str">
        <f>IF(Wedstrijden!BE873="x","Z","")</f>
        <v/>
      </c>
      <c r="DJ876" s="16" t="str">
        <f>IF(Wedstrijden!BF873="x","Z","")</f>
        <v/>
      </c>
      <c r="DK876" s="16" t="str">
        <f>IF(COUNTA(Wedstrijden!BH873:BJ873)&lt;&gt;0,6,"")</f>
        <v/>
      </c>
      <c r="DL876" s="16" t="str">
        <f t="shared" si="83"/>
        <v/>
      </c>
      <c r="DM876" s="16" t="str">
        <f>IF(Wedstrijden!BH873="x","L","")</f>
        <v/>
      </c>
      <c r="DN876" s="16" t="str">
        <f>IF(Wedstrijden!BI873="x","M","")</f>
        <v/>
      </c>
      <c r="DO876" s="16" t="str">
        <f>IF(Wedstrijden!BJ873="x","Z","")</f>
        <v/>
      </c>
      <c r="DP876" s="16" t="str">
        <f>IF(Wedstrijden!BK873="x","Z","")</f>
        <v/>
      </c>
    </row>
    <row r="877" spans="1:120" ht="14.4" x14ac:dyDescent="0.3">
      <c r="A877" s="18">
        <f>Wedstrijden!A874</f>
        <v>0</v>
      </c>
      <c r="B877" s="16" t="str">
        <f>IFERROR(VLOOKUP(Wedstrijden!#REF!,#REF!,2,FALSE),"")</f>
        <v/>
      </c>
      <c r="C877" s="16">
        <f>Wedstrijden!E874</f>
        <v>0</v>
      </c>
      <c r="D877" s="16" t="str">
        <f>IFERROR(VLOOKUP(Wedstrijden!#REF!,#REF!,2,FALSE),"")</f>
        <v/>
      </c>
      <c r="E877" s="16" t="str">
        <f>IFERROR(VLOOKUP(Wedstrijden!#REF!,#REF!,5,FALSE),"")</f>
        <v/>
      </c>
      <c r="F877" s="16" t="e">
        <f>IF(Wedstrijden!#REF!&lt;&gt;"",Wedstrijden!#REF!,"")</f>
        <v>#REF!</v>
      </c>
      <c r="G877" s="16" t="e">
        <f>IF(Wedstrijden!#REF!="Indoor",1,0)</f>
        <v>#REF!</v>
      </c>
      <c r="H877" s="16" t="e">
        <f>Wedstrijden!#REF!</f>
        <v>#REF!</v>
      </c>
      <c r="I877" s="16" t="e">
        <f>IF(Wedstrijden!#REF!="Nee",0,IF(Wedstrijden!#REF!="Ja",1,""))</f>
        <v>#REF!</v>
      </c>
      <c r="J877" s="16" t="e">
        <f>IF(Wedstrijden!#REF!&lt;&gt;"",Wedstrijden!#REF!,"")</f>
        <v>#REF!</v>
      </c>
      <c r="BJ877" s="16" t="str">
        <f>IF(COUNTA(Wedstrijden!T874:AB874)&lt;&gt;0,1,"")</f>
        <v/>
      </c>
      <c r="BK877" s="16" t="str">
        <f t="shared" si="78"/>
        <v/>
      </c>
      <c r="BL877" s="16" t="e">
        <f>IF(Wedstrijden!#REF!="x","AA","")</f>
        <v>#REF!</v>
      </c>
      <c r="BM877" s="16" t="e">
        <f>IF(Wedstrijden!#REF!="x","A","")</f>
        <v>#REF!</v>
      </c>
      <c r="BN877" s="16" t="str">
        <f>IF(Wedstrijden!T874="x","B1","")</f>
        <v/>
      </c>
      <c r="BO877" s="16" t="e">
        <f>IF(Wedstrijden!#REF!="x","BB","")</f>
        <v>#REF!</v>
      </c>
      <c r="BP877" s="16" t="str">
        <f>IF(Wedstrijden!V874="x","B","")</f>
        <v/>
      </c>
      <c r="BQ877" s="16" t="str">
        <f>IF(Wedstrijden!W874="x","L1","")</f>
        <v/>
      </c>
      <c r="BR877" s="16" t="str">
        <f>IF(Wedstrijden!X874="x","L2","")</f>
        <v/>
      </c>
      <c r="BS877" s="16" t="str">
        <f>IF(Wedstrijden!Y874="x","M1","")</f>
        <v/>
      </c>
      <c r="BT877" s="16" t="str">
        <f>IF(Wedstrijden!Z874="x","M2","")</f>
        <v/>
      </c>
      <c r="BU877" s="16" t="str">
        <f>IF(Wedstrijden!AA874="x","Z1","")</f>
        <v/>
      </c>
      <c r="BV877" s="16" t="str">
        <f>IF(Wedstrijden!AB874="x","Z2","")</f>
        <v/>
      </c>
      <c r="BW877" s="16" t="str">
        <f>IF(COUNTA(Wedstrijden!K874:S874)&lt;&gt;0,1,"")</f>
        <v/>
      </c>
      <c r="BX877" s="16" t="str">
        <f t="shared" si="79"/>
        <v/>
      </c>
      <c r="BY877" s="16" t="str">
        <f>IF(Wedstrijden!K874="x","BB","")</f>
        <v/>
      </c>
      <c r="BZ877" s="16" t="str">
        <f>IF(Wedstrijden!L874="x","B","")</f>
        <v/>
      </c>
      <c r="CA877" s="16" t="str">
        <f>IF(Wedstrijden!M874="x","L1","")</f>
        <v/>
      </c>
      <c r="CB877" s="16" t="str">
        <f>IF(Wedstrijden!N874="x","L2","")</f>
        <v/>
      </c>
      <c r="CC877" s="16" t="str">
        <f>IF(Wedstrijden!O874="x","M1","")</f>
        <v/>
      </c>
      <c r="CD877" s="16" t="str">
        <f>IF(Wedstrijden!P874="x","M2","")</f>
        <v/>
      </c>
      <c r="CE877" s="16" t="str">
        <f>IF(Wedstrijden!Q874="x","Z1","")</f>
        <v/>
      </c>
      <c r="CF877" s="16" t="str">
        <f>IF(Wedstrijden!R874="x","Z2","")</f>
        <v/>
      </c>
      <c r="CG877" s="16" t="str">
        <f>IF(Wedstrijden!S874="x","ZZL","")</f>
        <v/>
      </c>
      <c r="CL877" s="16" t="str">
        <f>IF(COUNTA(Wedstrijden!AQ874:BA874)&lt;&gt;0,2,"")</f>
        <v/>
      </c>
      <c r="CM877" s="16" t="str">
        <f t="shared" si="80"/>
        <v/>
      </c>
      <c r="CN877" s="16" t="str">
        <f>IF(Wedstrijden!AQ874="x","AA","")</f>
        <v/>
      </c>
      <c r="CO877" s="16" t="str">
        <f>IF(Wedstrijden!AR874="x","A","")</f>
        <v/>
      </c>
      <c r="CP877" s="16" t="str">
        <f>IF(Wedstrijden!AS874="x","BB","")</f>
        <v/>
      </c>
      <c r="CQ877" s="16" t="str">
        <f>IF(Wedstrijden!AT874="x","B","")</f>
        <v/>
      </c>
      <c r="CR877" s="16" t="str">
        <f>IF(Wedstrijden!AU874="x","L","")</f>
        <v/>
      </c>
      <c r="CS877" s="16" t="str">
        <f>IF(Wedstrijden!AV874="x","M","")</f>
        <v/>
      </c>
      <c r="CT877" s="16" t="str">
        <f>IF(Wedstrijden!AW874="x","Z","")</f>
        <v/>
      </c>
      <c r="CU877" s="16" t="str">
        <f>IF(Wedstrijden!BA874="x","ZZ","")</f>
        <v/>
      </c>
      <c r="CV877" s="16" t="str">
        <f>IF(COUNTA(Wedstrijden!AH874:AO874)&lt;&gt;0,2,"")</f>
        <v/>
      </c>
      <c r="CW877" s="16" t="str">
        <f t="shared" si="81"/>
        <v/>
      </c>
      <c r="CX877" s="16" t="str">
        <f>IF(Wedstrijden!AH874="x","BB","")</f>
        <v/>
      </c>
      <c r="CY877" s="16" t="str">
        <f>IF(Wedstrijden!AI874="x","B","")</f>
        <v/>
      </c>
      <c r="CZ877" s="16" t="str">
        <f>IF(Wedstrijden!AJ874="x","L","")</f>
        <v/>
      </c>
      <c r="DA877" s="16" t="str">
        <f>IF(Wedstrijden!AK874="x","M","")</f>
        <v/>
      </c>
      <c r="DB877" s="16" t="str">
        <f>IF(Wedstrijden!AL874="x","Z","")</f>
        <v/>
      </c>
      <c r="DC877" s="16" t="str">
        <f>IF(Wedstrijden!AM874="x","ZZ","")</f>
        <v/>
      </c>
      <c r="DD877" s="16" t="str">
        <f>IF(Wedstrijden!AO874="x","1.40","")</f>
        <v/>
      </c>
      <c r="DE877" s="16" t="str">
        <f>IF(COUNTA(Wedstrijden!BC874:BE874)&lt;&gt;0,6,"")</f>
        <v/>
      </c>
      <c r="DF877" s="16" t="str">
        <f t="shared" si="82"/>
        <v/>
      </c>
      <c r="DG877" s="16" t="str">
        <f>IF(Wedstrijden!BC874="x","L","")</f>
        <v/>
      </c>
      <c r="DH877" s="16" t="str">
        <f>IF(Wedstrijden!BD874="x","M","")</f>
        <v/>
      </c>
      <c r="DI877" s="16" t="str">
        <f>IF(Wedstrijden!BE874="x","Z","")</f>
        <v/>
      </c>
      <c r="DJ877" s="16" t="str">
        <f>IF(Wedstrijden!BF874="x","Z","")</f>
        <v/>
      </c>
      <c r="DK877" s="16" t="str">
        <f>IF(COUNTA(Wedstrijden!BH874:BJ874)&lt;&gt;0,6,"")</f>
        <v/>
      </c>
      <c r="DL877" s="16" t="str">
        <f t="shared" si="83"/>
        <v/>
      </c>
      <c r="DM877" s="16" t="str">
        <f>IF(Wedstrijden!BH874="x","L","")</f>
        <v/>
      </c>
      <c r="DN877" s="16" t="str">
        <f>IF(Wedstrijden!BI874="x","M","")</f>
        <v/>
      </c>
      <c r="DO877" s="16" t="str">
        <f>IF(Wedstrijden!BJ874="x","Z","")</f>
        <v/>
      </c>
      <c r="DP877" s="16" t="str">
        <f>IF(Wedstrijden!BK874="x","Z","")</f>
        <v/>
      </c>
    </row>
    <row r="878" spans="1:120" ht="14.4" x14ac:dyDescent="0.3">
      <c r="A878" s="18">
        <f>Wedstrijden!A875</f>
        <v>0</v>
      </c>
      <c r="B878" s="16" t="str">
        <f>IFERROR(VLOOKUP(Wedstrijden!#REF!,#REF!,2,FALSE),"")</f>
        <v/>
      </c>
      <c r="C878" s="16">
        <f>Wedstrijden!E875</f>
        <v>0</v>
      </c>
      <c r="D878" s="16" t="str">
        <f>IFERROR(VLOOKUP(Wedstrijden!#REF!,#REF!,2,FALSE),"")</f>
        <v/>
      </c>
      <c r="E878" s="16" t="str">
        <f>IFERROR(VLOOKUP(Wedstrijden!#REF!,#REF!,5,FALSE),"")</f>
        <v/>
      </c>
      <c r="F878" s="16" t="e">
        <f>IF(Wedstrijden!#REF!&lt;&gt;"",Wedstrijden!#REF!,"")</f>
        <v>#REF!</v>
      </c>
      <c r="G878" s="16" t="e">
        <f>IF(Wedstrijden!#REF!="Indoor",1,0)</f>
        <v>#REF!</v>
      </c>
      <c r="H878" s="16" t="e">
        <f>Wedstrijden!#REF!</f>
        <v>#REF!</v>
      </c>
      <c r="I878" s="16" t="e">
        <f>IF(Wedstrijden!#REF!="Nee",0,IF(Wedstrijden!#REF!="Ja",1,""))</f>
        <v>#REF!</v>
      </c>
      <c r="J878" s="16" t="e">
        <f>IF(Wedstrijden!#REF!&lt;&gt;"",Wedstrijden!#REF!,"")</f>
        <v>#REF!</v>
      </c>
      <c r="BJ878" s="16" t="str">
        <f>IF(COUNTA(Wedstrijden!T875:AB875)&lt;&gt;0,1,"")</f>
        <v/>
      </c>
      <c r="BK878" s="16" t="str">
        <f t="shared" si="78"/>
        <v/>
      </c>
      <c r="BL878" s="16" t="e">
        <f>IF(Wedstrijden!#REF!="x","AA","")</f>
        <v>#REF!</v>
      </c>
      <c r="BM878" s="16" t="e">
        <f>IF(Wedstrijden!#REF!="x","A","")</f>
        <v>#REF!</v>
      </c>
      <c r="BN878" s="16" t="str">
        <f>IF(Wedstrijden!T875="x","B1","")</f>
        <v/>
      </c>
      <c r="BO878" s="16" t="e">
        <f>IF(Wedstrijden!#REF!="x","BB","")</f>
        <v>#REF!</v>
      </c>
      <c r="BP878" s="16" t="str">
        <f>IF(Wedstrijden!V875="x","B","")</f>
        <v/>
      </c>
      <c r="BQ878" s="16" t="str">
        <f>IF(Wedstrijden!W875="x","L1","")</f>
        <v/>
      </c>
      <c r="BR878" s="16" t="str">
        <f>IF(Wedstrijden!X875="x","L2","")</f>
        <v/>
      </c>
      <c r="BS878" s="16" t="str">
        <f>IF(Wedstrijden!Y875="x","M1","")</f>
        <v/>
      </c>
      <c r="BT878" s="16" t="str">
        <f>IF(Wedstrijden!Z875="x","M2","")</f>
        <v/>
      </c>
      <c r="BU878" s="16" t="str">
        <f>IF(Wedstrijden!AA875="x","Z1","")</f>
        <v/>
      </c>
      <c r="BV878" s="16" t="str">
        <f>IF(Wedstrijden!AB875="x","Z2","")</f>
        <v/>
      </c>
      <c r="BW878" s="16" t="str">
        <f>IF(COUNTA(Wedstrijden!K875:S875)&lt;&gt;0,1,"")</f>
        <v/>
      </c>
      <c r="BX878" s="16" t="str">
        <f t="shared" si="79"/>
        <v/>
      </c>
      <c r="BY878" s="16" t="str">
        <f>IF(Wedstrijden!K875="x","BB","")</f>
        <v/>
      </c>
      <c r="BZ878" s="16" t="str">
        <f>IF(Wedstrijden!L875="x","B","")</f>
        <v/>
      </c>
      <c r="CA878" s="16" t="str">
        <f>IF(Wedstrijden!M875="x","L1","")</f>
        <v/>
      </c>
      <c r="CB878" s="16" t="str">
        <f>IF(Wedstrijden!N875="x","L2","")</f>
        <v/>
      </c>
      <c r="CC878" s="16" t="str">
        <f>IF(Wedstrijden!O875="x","M1","")</f>
        <v/>
      </c>
      <c r="CD878" s="16" t="str">
        <f>IF(Wedstrijden!P875="x","M2","")</f>
        <v/>
      </c>
      <c r="CE878" s="16" t="str">
        <f>IF(Wedstrijden!Q875="x","Z1","")</f>
        <v/>
      </c>
      <c r="CF878" s="16" t="str">
        <f>IF(Wedstrijden!R875="x","Z2","")</f>
        <v/>
      </c>
      <c r="CG878" s="16" t="str">
        <f>IF(Wedstrijden!S875="x","ZZL","")</f>
        <v/>
      </c>
      <c r="CL878" s="16" t="str">
        <f>IF(COUNTA(Wedstrijden!AQ875:BA875)&lt;&gt;0,2,"")</f>
        <v/>
      </c>
      <c r="CM878" s="16" t="str">
        <f t="shared" si="80"/>
        <v/>
      </c>
      <c r="CN878" s="16" t="str">
        <f>IF(Wedstrijden!AQ875="x","AA","")</f>
        <v/>
      </c>
      <c r="CO878" s="16" t="str">
        <f>IF(Wedstrijden!AR875="x","A","")</f>
        <v/>
      </c>
      <c r="CP878" s="16" t="str">
        <f>IF(Wedstrijden!AS875="x","BB","")</f>
        <v/>
      </c>
      <c r="CQ878" s="16" t="str">
        <f>IF(Wedstrijden!AT875="x","B","")</f>
        <v/>
      </c>
      <c r="CR878" s="16" t="str">
        <f>IF(Wedstrijden!AU875="x","L","")</f>
        <v/>
      </c>
      <c r="CS878" s="16" t="str">
        <f>IF(Wedstrijden!AV875="x","M","")</f>
        <v/>
      </c>
      <c r="CT878" s="16" t="str">
        <f>IF(Wedstrijden!AW875="x","Z","")</f>
        <v/>
      </c>
      <c r="CU878" s="16" t="str">
        <f>IF(Wedstrijden!BA875="x","ZZ","")</f>
        <v/>
      </c>
      <c r="CV878" s="16" t="str">
        <f>IF(COUNTA(Wedstrijden!AH875:AO875)&lt;&gt;0,2,"")</f>
        <v/>
      </c>
      <c r="CW878" s="16" t="str">
        <f t="shared" si="81"/>
        <v/>
      </c>
      <c r="CX878" s="16" t="str">
        <f>IF(Wedstrijden!AH875="x","BB","")</f>
        <v/>
      </c>
      <c r="CY878" s="16" t="str">
        <f>IF(Wedstrijden!AI875="x","B","")</f>
        <v/>
      </c>
      <c r="CZ878" s="16" t="str">
        <f>IF(Wedstrijden!AJ875="x","L","")</f>
        <v/>
      </c>
      <c r="DA878" s="16" t="str">
        <f>IF(Wedstrijden!AK875="x","M","")</f>
        <v/>
      </c>
      <c r="DB878" s="16" t="str">
        <f>IF(Wedstrijden!AL875="x","Z","")</f>
        <v/>
      </c>
      <c r="DC878" s="16" t="str">
        <f>IF(Wedstrijden!AM875="x","ZZ","")</f>
        <v/>
      </c>
      <c r="DD878" s="16" t="str">
        <f>IF(Wedstrijden!AO875="x","1.40","")</f>
        <v/>
      </c>
      <c r="DE878" s="16" t="str">
        <f>IF(COUNTA(Wedstrijden!BC875:BE875)&lt;&gt;0,6,"")</f>
        <v/>
      </c>
      <c r="DF878" s="16" t="str">
        <f t="shared" si="82"/>
        <v/>
      </c>
      <c r="DG878" s="16" t="str">
        <f>IF(Wedstrijden!BC875="x","L","")</f>
        <v/>
      </c>
      <c r="DH878" s="16" t="str">
        <f>IF(Wedstrijden!BD875="x","M","")</f>
        <v/>
      </c>
      <c r="DI878" s="16" t="str">
        <f>IF(Wedstrijden!BE875="x","Z","")</f>
        <v/>
      </c>
      <c r="DJ878" s="16" t="str">
        <f>IF(Wedstrijden!BF875="x","Z","")</f>
        <v/>
      </c>
      <c r="DK878" s="16" t="str">
        <f>IF(COUNTA(Wedstrijden!BH875:BJ875)&lt;&gt;0,6,"")</f>
        <v/>
      </c>
      <c r="DL878" s="16" t="str">
        <f t="shared" si="83"/>
        <v/>
      </c>
      <c r="DM878" s="16" t="str">
        <f>IF(Wedstrijden!BH875="x","L","")</f>
        <v/>
      </c>
      <c r="DN878" s="16" t="str">
        <f>IF(Wedstrijden!BI875="x","M","")</f>
        <v/>
      </c>
      <c r="DO878" s="16" t="str">
        <f>IF(Wedstrijden!BJ875="x","Z","")</f>
        <v/>
      </c>
      <c r="DP878" s="16" t="str">
        <f>IF(Wedstrijden!BK875="x","Z","")</f>
        <v/>
      </c>
    </row>
    <row r="879" spans="1:120" ht="14.4" x14ac:dyDescent="0.3">
      <c r="A879" s="18">
        <f>Wedstrijden!A876</f>
        <v>0</v>
      </c>
      <c r="B879" s="16" t="str">
        <f>IFERROR(VLOOKUP(Wedstrijden!#REF!,#REF!,2,FALSE),"")</f>
        <v/>
      </c>
      <c r="C879" s="16">
        <f>Wedstrijden!E876</f>
        <v>0</v>
      </c>
      <c r="D879" s="16" t="str">
        <f>IFERROR(VLOOKUP(Wedstrijden!#REF!,#REF!,2,FALSE),"")</f>
        <v/>
      </c>
      <c r="E879" s="16" t="str">
        <f>IFERROR(VLOOKUP(Wedstrijden!#REF!,#REF!,5,FALSE),"")</f>
        <v/>
      </c>
      <c r="F879" s="16" t="e">
        <f>IF(Wedstrijden!#REF!&lt;&gt;"",Wedstrijden!#REF!,"")</f>
        <v>#REF!</v>
      </c>
      <c r="G879" s="16" t="e">
        <f>IF(Wedstrijden!#REF!="Indoor",1,0)</f>
        <v>#REF!</v>
      </c>
      <c r="H879" s="16" t="e">
        <f>Wedstrijden!#REF!</f>
        <v>#REF!</v>
      </c>
      <c r="I879" s="16" t="e">
        <f>IF(Wedstrijden!#REF!="Nee",0,IF(Wedstrijden!#REF!="Ja",1,""))</f>
        <v>#REF!</v>
      </c>
      <c r="J879" s="16" t="e">
        <f>IF(Wedstrijden!#REF!&lt;&gt;"",Wedstrijden!#REF!,"")</f>
        <v>#REF!</v>
      </c>
      <c r="BJ879" s="16" t="str">
        <f>IF(COUNTA(Wedstrijden!T876:AB876)&lt;&gt;0,1,"")</f>
        <v/>
      </c>
      <c r="BK879" s="16" t="str">
        <f t="shared" si="78"/>
        <v/>
      </c>
      <c r="BL879" s="16" t="e">
        <f>IF(Wedstrijden!#REF!="x","AA","")</f>
        <v>#REF!</v>
      </c>
      <c r="BM879" s="16" t="e">
        <f>IF(Wedstrijden!#REF!="x","A","")</f>
        <v>#REF!</v>
      </c>
      <c r="BN879" s="16" t="str">
        <f>IF(Wedstrijden!T876="x","B1","")</f>
        <v/>
      </c>
      <c r="BO879" s="16" t="e">
        <f>IF(Wedstrijden!#REF!="x","BB","")</f>
        <v>#REF!</v>
      </c>
      <c r="BP879" s="16" t="str">
        <f>IF(Wedstrijden!V876="x","B","")</f>
        <v/>
      </c>
      <c r="BQ879" s="16" t="str">
        <f>IF(Wedstrijden!W876="x","L1","")</f>
        <v/>
      </c>
      <c r="BR879" s="16" t="str">
        <f>IF(Wedstrijden!X876="x","L2","")</f>
        <v/>
      </c>
      <c r="BS879" s="16" t="str">
        <f>IF(Wedstrijden!Y876="x","M1","")</f>
        <v/>
      </c>
      <c r="BT879" s="16" t="str">
        <f>IF(Wedstrijden!Z876="x","M2","")</f>
        <v/>
      </c>
      <c r="BU879" s="16" t="str">
        <f>IF(Wedstrijden!AA876="x","Z1","")</f>
        <v/>
      </c>
      <c r="BV879" s="16" t="str">
        <f>IF(Wedstrijden!AB876="x","Z2","")</f>
        <v/>
      </c>
      <c r="BW879" s="16" t="str">
        <f>IF(COUNTA(Wedstrijden!K876:S876)&lt;&gt;0,1,"")</f>
        <v/>
      </c>
      <c r="BX879" s="16" t="str">
        <f t="shared" si="79"/>
        <v/>
      </c>
      <c r="BY879" s="16" t="str">
        <f>IF(Wedstrijden!K876="x","BB","")</f>
        <v/>
      </c>
      <c r="BZ879" s="16" t="str">
        <f>IF(Wedstrijden!L876="x","B","")</f>
        <v/>
      </c>
      <c r="CA879" s="16" t="str">
        <f>IF(Wedstrijden!M876="x","L1","")</f>
        <v/>
      </c>
      <c r="CB879" s="16" t="str">
        <f>IF(Wedstrijden!N876="x","L2","")</f>
        <v/>
      </c>
      <c r="CC879" s="16" t="str">
        <f>IF(Wedstrijden!O876="x","M1","")</f>
        <v/>
      </c>
      <c r="CD879" s="16" t="str">
        <f>IF(Wedstrijden!P876="x","M2","")</f>
        <v/>
      </c>
      <c r="CE879" s="16" t="str">
        <f>IF(Wedstrijden!Q876="x","Z1","")</f>
        <v/>
      </c>
      <c r="CF879" s="16" t="str">
        <f>IF(Wedstrijden!R876="x","Z2","")</f>
        <v/>
      </c>
      <c r="CG879" s="16" t="str">
        <f>IF(Wedstrijden!S876="x","ZZL","")</f>
        <v/>
      </c>
      <c r="CL879" s="16" t="str">
        <f>IF(COUNTA(Wedstrijden!AQ876:BA876)&lt;&gt;0,2,"")</f>
        <v/>
      </c>
      <c r="CM879" s="16" t="str">
        <f t="shared" si="80"/>
        <v/>
      </c>
      <c r="CN879" s="16" t="str">
        <f>IF(Wedstrijden!AQ876="x","AA","")</f>
        <v/>
      </c>
      <c r="CO879" s="16" t="str">
        <f>IF(Wedstrijden!AR876="x","A","")</f>
        <v/>
      </c>
      <c r="CP879" s="16" t="str">
        <f>IF(Wedstrijden!AS876="x","BB","")</f>
        <v/>
      </c>
      <c r="CQ879" s="16" t="str">
        <f>IF(Wedstrijden!AT876="x","B","")</f>
        <v/>
      </c>
      <c r="CR879" s="16" t="str">
        <f>IF(Wedstrijden!AU876="x","L","")</f>
        <v/>
      </c>
      <c r="CS879" s="16" t="str">
        <f>IF(Wedstrijden!AV876="x","M","")</f>
        <v/>
      </c>
      <c r="CT879" s="16" t="str">
        <f>IF(Wedstrijden!AW876="x","Z","")</f>
        <v/>
      </c>
      <c r="CU879" s="16" t="str">
        <f>IF(Wedstrijden!BA876="x","ZZ","")</f>
        <v/>
      </c>
      <c r="CV879" s="16" t="str">
        <f>IF(COUNTA(Wedstrijden!AH876:AO876)&lt;&gt;0,2,"")</f>
        <v/>
      </c>
      <c r="CW879" s="16" t="str">
        <f t="shared" si="81"/>
        <v/>
      </c>
      <c r="CX879" s="16" t="str">
        <f>IF(Wedstrijden!AH876="x","BB","")</f>
        <v/>
      </c>
      <c r="CY879" s="16" t="str">
        <f>IF(Wedstrijden!AI876="x","B","")</f>
        <v/>
      </c>
      <c r="CZ879" s="16" t="str">
        <f>IF(Wedstrijden!AJ876="x","L","")</f>
        <v/>
      </c>
      <c r="DA879" s="16" t="str">
        <f>IF(Wedstrijden!AK876="x","M","")</f>
        <v/>
      </c>
      <c r="DB879" s="16" t="str">
        <f>IF(Wedstrijden!AL876="x","Z","")</f>
        <v/>
      </c>
      <c r="DC879" s="16" t="str">
        <f>IF(Wedstrijden!AM876="x","ZZ","")</f>
        <v/>
      </c>
      <c r="DD879" s="16" t="str">
        <f>IF(Wedstrijden!AO876="x","1.40","")</f>
        <v/>
      </c>
      <c r="DE879" s="16" t="str">
        <f>IF(COUNTA(Wedstrijden!BC876:BE876)&lt;&gt;0,6,"")</f>
        <v/>
      </c>
      <c r="DF879" s="16" t="str">
        <f t="shared" si="82"/>
        <v/>
      </c>
      <c r="DG879" s="16" t="str">
        <f>IF(Wedstrijden!BC876="x","L","")</f>
        <v/>
      </c>
      <c r="DH879" s="16" t="str">
        <f>IF(Wedstrijden!BD876="x","M","")</f>
        <v/>
      </c>
      <c r="DI879" s="16" t="str">
        <f>IF(Wedstrijden!BE876="x","Z","")</f>
        <v/>
      </c>
      <c r="DJ879" s="16" t="str">
        <f>IF(Wedstrijden!BF876="x","Z","")</f>
        <v/>
      </c>
      <c r="DK879" s="16" t="str">
        <f>IF(COUNTA(Wedstrijden!BH876:BJ876)&lt;&gt;0,6,"")</f>
        <v/>
      </c>
      <c r="DL879" s="16" t="str">
        <f t="shared" si="83"/>
        <v/>
      </c>
      <c r="DM879" s="16" t="str">
        <f>IF(Wedstrijden!BH876="x","L","")</f>
        <v/>
      </c>
      <c r="DN879" s="16" t="str">
        <f>IF(Wedstrijden!BI876="x","M","")</f>
        <v/>
      </c>
      <c r="DO879" s="16" t="str">
        <f>IF(Wedstrijden!BJ876="x","Z","")</f>
        <v/>
      </c>
      <c r="DP879" s="16" t="str">
        <f>IF(Wedstrijden!BK876="x","Z","")</f>
        <v/>
      </c>
    </row>
    <row r="880" spans="1:120" ht="14.4" x14ac:dyDescent="0.3">
      <c r="A880" s="18">
        <f>Wedstrijden!A877</f>
        <v>0</v>
      </c>
      <c r="B880" s="16" t="str">
        <f>IFERROR(VLOOKUP(Wedstrijden!#REF!,#REF!,2,FALSE),"")</f>
        <v/>
      </c>
      <c r="C880" s="16">
        <f>Wedstrijden!E877</f>
        <v>0</v>
      </c>
      <c r="D880" s="16" t="str">
        <f>IFERROR(VLOOKUP(Wedstrijden!#REF!,#REF!,2,FALSE),"")</f>
        <v/>
      </c>
      <c r="E880" s="16" t="str">
        <f>IFERROR(VLOOKUP(Wedstrijden!#REF!,#REF!,5,FALSE),"")</f>
        <v/>
      </c>
      <c r="F880" s="16" t="e">
        <f>IF(Wedstrijden!#REF!&lt;&gt;"",Wedstrijden!#REF!,"")</f>
        <v>#REF!</v>
      </c>
      <c r="G880" s="16" t="e">
        <f>IF(Wedstrijden!#REF!="Indoor",1,0)</f>
        <v>#REF!</v>
      </c>
      <c r="H880" s="16" t="e">
        <f>Wedstrijden!#REF!</f>
        <v>#REF!</v>
      </c>
      <c r="I880" s="16" t="e">
        <f>IF(Wedstrijden!#REF!="Nee",0,IF(Wedstrijden!#REF!="Ja",1,""))</f>
        <v>#REF!</v>
      </c>
      <c r="J880" s="16" t="e">
        <f>IF(Wedstrijden!#REF!&lt;&gt;"",Wedstrijden!#REF!,"")</f>
        <v>#REF!</v>
      </c>
      <c r="BJ880" s="16" t="str">
        <f>IF(COUNTA(Wedstrijden!T877:AB877)&lt;&gt;0,1,"")</f>
        <v/>
      </c>
      <c r="BK880" s="16" t="str">
        <f t="shared" si="78"/>
        <v/>
      </c>
      <c r="BL880" s="16" t="e">
        <f>IF(Wedstrijden!#REF!="x","AA","")</f>
        <v>#REF!</v>
      </c>
      <c r="BM880" s="16" t="e">
        <f>IF(Wedstrijden!#REF!="x","A","")</f>
        <v>#REF!</v>
      </c>
      <c r="BN880" s="16" t="str">
        <f>IF(Wedstrijden!T877="x","B1","")</f>
        <v/>
      </c>
      <c r="BO880" s="16" t="e">
        <f>IF(Wedstrijden!#REF!="x","BB","")</f>
        <v>#REF!</v>
      </c>
      <c r="BP880" s="16" t="str">
        <f>IF(Wedstrijden!V877="x","B","")</f>
        <v/>
      </c>
      <c r="BQ880" s="16" t="str">
        <f>IF(Wedstrijden!W877="x","L1","")</f>
        <v/>
      </c>
      <c r="BR880" s="16" t="str">
        <f>IF(Wedstrijden!X877="x","L2","")</f>
        <v/>
      </c>
      <c r="BS880" s="16" t="str">
        <f>IF(Wedstrijden!Y877="x","M1","")</f>
        <v/>
      </c>
      <c r="BT880" s="16" t="str">
        <f>IF(Wedstrijden!Z877="x","M2","")</f>
        <v/>
      </c>
      <c r="BU880" s="16" t="str">
        <f>IF(Wedstrijden!AA877="x","Z1","")</f>
        <v/>
      </c>
      <c r="BV880" s="16" t="str">
        <f>IF(Wedstrijden!AB877="x","Z2","")</f>
        <v/>
      </c>
      <c r="BW880" s="16" t="str">
        <f>IF(COUNTA(Wedstrijden!K877:S877)&lt;&gt;0,1,"")</f>
        <v/>
      </c>
      <c r="BX880" s="16" t="str">
        <f t="shared" si="79"/>
        <v/>
      </c>
      <c r="BY880" s="16" t="str">
        <f>IF(Wedstrijden!K877="x","BB","")</f>
        <v/>
      </c>
      <c r="BZ880" s="16" t="str">
        <f>IF(Wedstrijden!L877="x","B","")</f>
        <v/>
      </c>
      <c r="CA880" s="16" t="str">
        <f>IF(Wedstrijden!M877="x","L1","")</f>
        <v/>
      </c>
      <c r="CB880" s="16" t="str">
        <f>IF(Wedstrijden!N877="x","L2","")</f>
        <v/>
      </c>
      <c r="CC880" s="16" t="str">
        <f>IF(Wedstrijden!O877="x","M1","")</f>
        <v/>
      </c>
      <c r="CD880" s="16" t="str">
        <f>IF(Wedstrijden!P877="x","M2","")</f>
        <v/>
      </c>
      <c r="CE880" s="16" t="str">
        <f>IF(Wedstrijden!Q877="x","Z1","")</f>
        <v/>
      </c>
      <c r="CF880" s="16" t="str">
        <f>IF(Wedstrijden!R877="x","Z2","")</f>
        <v/>
      </c>
      <c r="CG880" s="16" t="str">
        <f>IF(Wedstrijden!S877="x","ZZL","")</f>
        <v/>
      </c>
      <c r="CL880" s="16" t="str">
        <f>IF(COUNTA(Wedstrijden!AQ877:BA877)&lt;&gt;0,2,"")</f>
        <v/>
      </c>
      <c r="CM880" s="16" t="str">
        <f t="shared" si="80"/>
        <v/>
      </c>
      <c r="CN880" s="16" t="str">
        <f>IF(Wedstrijden!AQ877="x","AA","")</f>
        <v/>
      </c>
      <c r="CO880" s="16" t="str">
        <f>IF(Wedstrijden!AR877="x","A","")</f>
        <v/>
      </c>
      <c r="CP880" s="16" t="str">
        <f>IF(Wedstrijden!AS877="x","BB","")</f>
        <v/>
      </c>
      <c r="CQ880" s="16" t="str">
        <f>IF(Wedstrijden!AT877="x","B","")</f>
        <v/>
      </c>
      <c r="CR880" s="16" t="str">
        <f>IF(Wedstrijden!AU877="x","L","")</f>
        <v/>
      </c>
      <c r="CS880" s="16" t="str">
        <f>IF(Wedstrijden!AV877="x","M","")</f>
        <v/>
      </c>
      <c r="CT880" s="16" t="str">
        <f>IF(Wedstrijden!AW877="x","Z","")</f>
        <v/>
      </c>
      <c r="CU880" s="16" t="str">
        <f>IF(Wedstrijden!BA877="x","ZZ","")</f>
        <v/>
      </c>
      <c r="CV880" s="16" t="str">
        <f>IF(COUNTA(Wedstrijden!AH877:AO877)&lt;&gt;0,2,"")</f>
        <v/>
      </c>
      <c r="CW880" s="16" t="str">
        <f t="shared" si="81"/>
        <v/>
      </c>
      <c r="CX880" s="16" t="str">
        <f>IF(Wedstrijden!AH877="x","BB","")</f>
        <v/>
      </c>
      <c r="CY880" s="16" t="str">
        <f>IF(Wedstrijden!AI877="x","B","")</f>
        <v/>
      </c>
      <c r="CZ880" s="16" t="str">
        <f>IF(Wedstrijden!AJ877="x","L","")</f>
        <v/>
      </c>
      <c r="DA880" s="16" t="str">
        <f>IF(Wedstrijden!AK877="x","M","")</f>
        <v/>
      </c>
      <c r="DB880" s="16" t="str">
        <f>IF(Wedstrijden!AL877="x","Z","")</f>
        <v/>
      </c>
      <c r="DC880" s="16" t="str">
        <f>IF(Wedstrijden!AM877="x","ZZ","")</f>
        <v/>
      </c>
      <c r="DD880" s="16" t="str">
        <f>IF(Wedstrijden!AO877="x","1.40","")</f>
        <v/>
      </c>
      <c r="DE880" s="16" t="str">
        <f>IF(COUNTA(Wedstrijden!BC877:BE877)&lt;&gt;0,6,"")</f>
        <v/>
      </c>
      <c r="DF880" s="16" t="str">
        <f t="shared" si="82"/>
        <v/>
      </c>
      <c r="DG880" s="16" t="str">
        <f>IF(Wedstrijden!BC877="x","L","")</f>
        <v/>
      </c>
      <c r="DH880" s="16" t="str">
        <f>IF(Wedstrijden!BD877="x","M","")</f>
        <v/>
      </c>
      <c r="DI880" s="16" t="str">
        <f>IF(Wedstrijden!BE877="x","Z","")</f>
        <v/>
      </c>
      <c r="DJ880" s="16" t="str">
        <f>IF(Wedstrijden!BF877="x","Z","")</f>
        <v/>
      </c>
      <c r="DK880" s="16" t="str">
        <f>IF(COUNTA(Wedstrijden!BH877:BJ877)&lt;&gt;0,6,"")</f>
        <v/>
      </c>
      <c r="DL880" s="16" t="str">
        <f t="shared" si="83"/>
        <v/>
      </c>
      <c r="DM880" s="16" t="str">
        <f>IF(Wedstrijden!BH877="x","L","")</f>
        <v/>
      </c>
      <c r="DN880" s="16" t="str">
        <f>IF(Wedstrijden!BI877="x","M","")</f>
        <v/>
      </c>
      <c r="DO880" s="16" t="str">
        <f>IF(Wedstrijden!BJ877="x","Z","")</f>
        <v/>
      </c>
      <c r="DP880" s="16" t="str">
        <f>IF(Wedstrijden!BK877="x","Z","")</f>
        <v/>
      </c>
    </row>
    <row r="881" spans="1:120" ht="14.4" x14ac:dyDescent="0.3">
      <c r="A881" s="18">
        <f>Wedstrijden!A878</f>
        <v>0</v>
      </c>
      <c r="B881" s="16" t="str">
        <f>IFERROR(VLOOKUP(Wedstrijden!#REF!,#REF!,2,FALSE),"")</f>
        <v/>
      </c>
      <c r="C881" s="16">
        <f>Wedstrijden!E878</f>
        <v>0</v>
      </c>
      <c r="D881" s="16" t="str">
        <f>IFERROR(VLOOKUP(Wedstrijden!#REF!,#REF!,2,FALSE),"")</f>
        <v/>
      </c>
      <c r="E881" s="16" t="str">
        <f>IFERROR(VLOOKUP(Wedstrijden!#REF!,#REF!,5,FALSE),"")</f>
        <v/>
      </c>
      <c r="F881" s="16" t="e">
        <f>IF(Wedstrijden!#REF!&lt;&gt;"",Wedstrijden!#REF!,"")</f>
        <v>#REF!</v>
      </c>
      <c r="G881" s="16" t="e">
        <f>IF(Wedstrijden!#REF!="Indoor",1,0)</f>
        <v>#REF!</v>
      </c>
      <c r="H881" s="16" t="e">
        <f>Wedstrijden!#REF!</f>
        <v>#REF!</v>
      </c>
      <c r="I881" s="16" t="e">
        <f>IF(Wedstrijden!#REF!="Nee",0,IF(Wedstrijden!#REF!="Ja",1,""))</f>
        <v>#REF!</v>
      </c>
      <c r="J881" s="16" t="e">
        <f>IF(Wedstrijden!#REF!&lt;&gt;"",Wedstrijden!#REF!,"")</f>
        <v>#REF!</v>
      </c>
      <c r="BJ881" s="16" t="str">
        <f>IF(COUNTA(Wedstrijden!T878:AB878)&lt;&gt;0,1,"")</f>
        <v/>
      </c>
      <c r="BK881" s="16" t="str">
        <f t="shared" si="78"/>
        <v/>
      </c>
      <c r="BL881" s="16" t="e">
        <f>IF(Wedstrijden!#REF!="x","AA","")</f>
        <v>#REF!</v>
      </c>
      <c r="BM881" s="16" t="e">
        <f>IF(Wedstrijden!#REF!="x","A","")</f>
        <v>#REF!</v>
      </c>
      <c r="BN881" s="16" t="str">
        <f>IF(Wedstrijden!T878="x","B1","")</f>
        <v/>
      </c>
      <c r="BO881" s="16" t="e">
        <f>IF(Wedstrijden!#REF!="x","BB","")</f>
        <v>#REF!</v>
      </c>
      <c r="BP881" s="16" t="str">
        <f>IF(Wedstrijden!V878="x","B","")</f>
        <v/>
      </c>
      <c r="BQ881" s="16" t="str">
        <f>IF(Wedstrijden!W878="x","L1","")</f>
        <v/>
      </c>
      <c r="BR881" s="16" t="str">
        <f>IF(Wedstrijden!X878="x","L2","")</f>
        <v/>
      </c>
      <c r="BS881" s="16" t="str">
        <f>IF(Wedstrijden!Y878="x","M1","")</f>
        <v/>
      </c>
      <c r="BT881" s="16" t="str">
        <f>IF(Wedstrijden!Z878="x","M2","")</f>
        <v/>
      </c>
      <c r="BU881" s="16" t="str">
        <f>IF(Wedstrijden!AA878="x","Z1","")</f>
        <v/>
      </c>
      <c r="BV881" s="16" t="str">
        <f>IF(Wedstrijden!AB878="x","Z2","")</f>
        <v/>
      </c>
      <c r="BW881" s="16" t="str">
        <f>IF(COUNTA(Wedstrijden!K878:S878)&lt;&gt;0,1,"")</f>
        <v/>
      </c>
      <c r="BX881" s="16" t="str">
        <f t="shared" si="79"/>
        <v/>
      </c>
      <c r="BY881" s="16" t="str">
        <f>IF(Wedstrijden!K878="x","BB","")</f>
        <v/>
      </c>
      <c r="BZ881" s="16" t="str">
        <f>IF(Wedstrijden!L878="x","B","")</f>
        <v/>
      </c>
      <c r="CA881" s="16" t="str">
        <f>IF(Wedstrijden!M878="x","L1","")</f>
        <v/>
      </c>
      <c r="CB881" s="16" t="str">
        <f>IF(Wedstrijden!N878="x","L2","")</f>
        <v/>
      </c>
      <c r="CC881" s="16" t="str">
        <f>IF(Wedstrijden!O878="x","M1","")</f>
        <v/>
      </c>
      <c r="CD881" s="16" t="str">
        <f>IF(Wedstrijden!P878="x","M2","")</f>
        <v/>
      </c>
      <c r="CE881" s="16" t="str">
        <f>IF(Wedstrijden!Q878="x","Z1","")</f>
        <v/>
      </c>
      <c r="CF881" s="16" t="str">
        <f>IF(Wedstrijden!R878="x","Z2","")</f>
        <v/>
      </c>
      <c r="CG881" s="16" t="str">
        <f>IF(Wedstrijden!S878="x","ZZL","")</f>
        <v/>
      </c>
      <c r="CL881" s="16" t="str">
        <f>IF(COUNTA(Wedstrijden!AQ878:BA878)&lt;&gt;0,2,"")</f>
        <v/>
      </c>
      <c r="CM881" s="16" t="str">
        <f t="shared" si="80"/>
        <v/>
      </c>
      <c r="CN881" s="16" t="str">
        <f>IF(Wedstrijden!AQ878="x","AA","")</f>
        <v/>
      </c>
      <c r="CO881" s="16" t="str">
        <f>IF(Wedstrijden!AR878="x","A","")</f>
        <v/>
      </c>
      <c r="CP881" s="16" t="str">
        <f>IF(Wedstrijden!AS878="x","BB","")</f>
        <v/>
      </c>
      <c r="CQ881" s="16" t="str">
        <f>IF(Wedstrijden!AT878="x","B","")</f>
        <v/>
      </c>
      <c r="CR881" s="16" t="str">
        <f>IF(Wedstrijden!AU878="x","L","")</f>
        <v/>
      </c>
      <c r="CS881" s="16" t="str">
        <f>IF(Wedstrijden!AV878="x","M","")</f>
        <v/>
      </c>
      <c r="CT881" s="16" t="str">
        <f>IF(Wedstrijden!AW878="x","Z","")</f>
        <v/>
      </c>
      <c r="CU881" s="16" t="str">
        <f>IF(Wedstrijden!BA878="x","ZZ","")</f>
        <v/>
      </c>
      <c r="CV881" s="16" t="str">
        <f>IF(COUNTA(Wedstrijden!AH878:AO878)&lt;&gt;0,2,"")</f>
        <v/>
      </c>
      <c r="CW881" s="16" t="str">
        <f t="shared" si="81"/>
        <v/>
      </c>
      <c r="CX881" s="16" t="str">
        <f>IF(Wedstrijden!AH878="x","BB","")</f>
        <v/>
      </c>
      <c r="CY881" s="16" t="str">
        <f>IF(Wedstrijden!AI878="x","B","")</f>
        <v/>
      </c>
      <c r="CZ881" s="16" t="str">
        <f>IF(Wedstrijden!AJ878="x","L","")</f>
        <v/>
      </c>
      <c r="DA881" s="16" t="str">
        <f>IF(Wedstrijden!AK878="x","M","")</f>
        <v/>
      </c>
      <c r="DB881" s="16" t="str">
        <f>IF(Wedstrijden!AL878="x","Z","")</f>
        <v/>
      </c>
      <c r="DC881" s="16" t="str">
        <f>IF(Wedstrijden!AM878="x","ZZ","")</f>
        <v/>
      </c>
      <c r="DD881" s="16" t="str">
        <f>IF(Wedstrijden!AO878="x","1.40","")</f>
        <v/>
      </c>
      <c r="DE881" s="16" t="str">
        <f>IF(COUNTA(Wedstrijden!BC878:BE878)&lt;&gt;0,6,"")</f>
        <v/>
      </c>
      <c r="DF881" s="16" t="str">
        <f t="shared" si="82"/>
        <v/>
      </c>
      <c r="DG881" s="16" t="str">
        <f>IF(Wedstrijden!BC878="x","L","")</f>
        <v/>
      </c>
      <c r="DH881" s="16" t="str">
        <f>IF(Wedstrijden!BD878="x","M","")</f>
        <v/>
      </c>
      <c r="DI881" s="16" t="str">
        <f>IF(Wedstrijden!BE878="x","Z","")</f>
        <v/>
      </c>
      <c r="DJ881" s="16" t="str">
        <f>IF(Wedstrijden!BF878="x","Z","")</f>
        <v/>
      </c>
      <c r="DK881" s="16" t="str">
        <f>IF(COUNTA(Wedstrijden!BH878:BJ878)&lt;&gt;0,6,"")</f>
        <v/>
      </c>
      <c r="DL881" s="16" t="str">
        <f t="shared" si="83"/>
        <v/>
      </c>
      <c r="DM881" s="16" t="str">
        <f>IF(Wedstrijden!BH878="x","L","")</f>
        <v/>
      </c>
      <c r="DN881" s="16" t="str">
        <f>IF(Wedstrijden!BI878="x","M","")</f>
        <v/>
      </c>
      <c r="DO881" s="16" t="str">
        <f>IF(Wedstrijden!BJ878="x","Z","")</f>
        <v/>
      </c>
      <c r="DP881" s="16" t="str">
        <f>IF(Wedstrijden!BK878="x","Z","")</f>
        <v/>
      </c>
    </row>
    <row r="882" spans="1:120" ht="14.4" x14ac:dyDescent="0.3">
      <c r="A882" s="18">
        <f>Wedstrijden!A879</f>
        <v>0</v>
      </c>
      <c r="B882" s="16" t="str">
        <f>IFERROR(VLOOKUP(Wedstrijden!#REF!,#REF!,2,FALSE),"")</f>
        <v/>
      </c>
      <c r="C882" s="16">
        <f>Wedstrijden!E879</f>
        <v>0</v>
      </c>
      <c r="D882" s="16" t="str">
        <f>IFERROR(VLOOKUP(Wedstrijden!#REF!,#REF!,2,FALSE),"")</f>
        <v/>
      </c>
      <c r="E882" s="16" t="str">
        <f>IFERROR(VLOOKUP(Wedstrijden!#REF!,#REF!,5,FALSE),"")</f>
        <v/>
      </c>
      <c r="F882" s="16" t="e">
        <f>IF(Wedstrijden!#REF!&lt;&gt;"",Wedstrijden!#REF!,"")</f>
        <v>#REF!</v>
      </c>
      <c r="G882" s="16" t="e">
        <f>IF(Wedstrijden!#REF!="Indoor",1,0)</f>
        <v>#REF!</v>
      </c>
      <c r="H882" s="16" t="e">
        <f>Wedstrijden!#REF!</f>
        <v>#REF!</v>
      </c>
      <c r="I882" s="16" t="e">
        <f>IF(Wedstrijden!#REF!="Nee",0,IF(Wedstrijden!#REF!="Ja",1,""))</f>
        <v>#REF!</v>
      </c>
      <c r="J882" s="16" t="e">
        <f>IF(Wedstrijden!#REF!&lt;&gt;"",Wedstrijden!#REF!,"")</f>
        <v>#REF!</v>
      </c>
      <c r="BJ882" s="16" t="str">
        <f>IF(COUNTA(Wedstrijden!T879:AB879)&lt;&gt;0,1,"")</f>
        <v/>
      </c>
      <c r="BK882" s="16" t="str">
        <f t="shared" si="78"/>
        <v/>
      </c>
      <c r="BL882" s="16" t="e">
        <f>IF(Wedstrijden!#REF!="x","AA","")</f>
        <v>#REF!</v>
      </c>
      <c r="BM882" s="16" t="e">
        <f>IF(Wedstrijden!#REF!="x","A","")</f>
        <v>#REF!</v>
      </c>
      <c r="BN882" s="16" t="str">
        <f>IF(Wedstrijden!T879="x","B1","")</f>
        <v/>
      </c>
      <c r="BO882" s="16" t="e">
        <f>IF(Wedstrijden!#REF!="x","BB","")</f>
        <v>#REF!</v>
      </c>
      <c r="BP882" s="16" t="str">
        <f>IF(Wedstrijden!V879="x","B","")</f>
        <v/>
      </c>
      <c r="BQ882" s="16" t="str">
        <f>IF(Wedstrijden!W879="x","L1","")</f>
        <v/>
      </c>
      <c r="BR882" s="16" t="str">
        <f>IF(Wedstrijden!X879="x","L2","")</f>
        <v/>
      </c>
      <c r="BS882" s="16" t="str">
        <f>IF(Wedstrijden!Y879="x","M1","")</f>
        <v/>
      </c>
      <c r="BT882" s="16" t="str">
        <f>IF(Wedstrijden!Z879="x","M2","")</f>
        <v/>
      </c>
      <c r="BU882" s="16" t="str">
        <f>IF(Wedstrijden!AA879="x","Z1","")</f>
        <v/>
      </c>
      <c r="BV882" s="16" t="str">
        <f>IF(Wedstrijden!AB879="x","Z2","")</f>
        <v/>
      </c>
      <c r="BW882" s="16" t="str">
        <f>IF(COUNTA(Wedstrijden!K879:S879)&lt;&gt;0,1,"")</f>
        <v/>
      </c>
      <c r="BX882" s="16" t="str">
        <f t="shared" si="79"/>
        <v/>
      </c>
      <c r="BY882" s="16" t="str">
        <f>IF(Wedstrijden!K879="x","BB","")</f>
        <v/>
      </c>
      <c r="BZ882" s="16" t="str">
        <f>IF(Wedstrijden!L879="x","B","")</f>
        <v/>
      </c>
      <c r="CA882" s="16" t="str">
        <f>IF(Wedstrijden!M879="x","L1","")</f>
        <v/>
      </c>
      <c r="CB882" s="16" t="str">
        <f>IF(Wedstrijden!N879="x","L2","")</f>
        <v/>
      </c>
      <c r="CC882" s="16" t="str">
        <f>IF(Wedstrijden!O879="x","M1","")</f>
        <v/>
      </c>
      <c r="CD882" s="16" t="str">
        <f>IF(Wedstrijden!P879="x","M2","")</f>
        <v/>
      </c>
      <c r="CE882" s="16" t="str">
        <f>IF(Wedstrijden!Q879="x","Z1","")</f>
        <v/>
      </c>
      <c r="CF882" s="16" t="str">
        <f>IF(Wedstrijden!R879="x","Z2","")</f>
        <v/>
      </c>
      <c r="CG882" s="16" t="str">
        <f>IF(Wedstrijden!S879="x","ZZL","")</f>
        <v/>
      </c>
      <c r="CL882" s="16" t="str">
        <f>IF(COUNTA(Wedstrijden!AQ879:BA879)&lt;&gt;0,2,"")</f>
        <v/>
      </c>
      <c r="CM882" s="16" t="str">
        <f t="shared" si="80"/>
        <v/>
      </c>
      <c r="CN882" s="16" t="str">
        <f>IF(Wedstrijden!AQ879="x","AA","")</f>
        <v/>
      </c>
      <c r="CO882" s="16" t="str">
        <f>IF(Wedstrijden!AR879="x","A","")</f>
        <v/>
      </c>
      <c r="CP882" s="16" t="str">
        <f>IF(Wedstrijden!AS879="x","BB","")</f>
        <v/>
      </c>
      <c r="CQ882" s="16" t="str">
        <f>IF(Wedstrijden!AT879="x","B","")</f>
        <v/>
      </c>
      <c r="CR882" s="16" t="str">
        <f>IF(Wedstrijden!AU879="x","L","")</f>
        <v/>
      </c>
      <c r="CS882" s="16" t="str">
        <f>IF(Wedstrijden!AV879="x","M","")</f>
        <v/>
      </c>
      <c r="CT882" s="16" t="str">
        <f>IF(Wedstrijden!AW879="x","Z","")</f>
        <v/>
      </c>
      <c r="CU882" s="16" t="str">
        <f>IF(Wedstrijden!BA879="x","ZZ","")</f>
        <v/>
      </c>
      <c r="CV882" s="16" t="str">
        <f>IF(COUNTA(Wedstrijden!AH879:AO879)&lt;&gt;0,2,"")</f>
        <v/>
      </c>
      <c r="CW882" s="16" t="str">
        <f t="shared" si="81"/>
        <v/>
      </c>
      <c r="CX882" s="16" t="str">
        <f>IF(Wedstrijden!AH879="x","BB","")</f>
        <v/>
      </c>
      <c r="CY882" s="16" t="str">
        <f>IF(Wedstrijden!AI879="x","B","")</f>
        <v/>
      </c>
      <c r="CZ882" s="16" t="str">
        <f>IF(Wedstrijden!AJ879="x","L","")</f>
        <v/>
      </c>
      <c r="DA882" s="16" t="str">
        <f>IF(Wedstrijden!AK879="x","M","")</f>
        <v/>
      </c>
      <c r="DB882" s="16" t="str">
        <f>IF(Wedstrijden!AL879="x","Z","")</f>
        <v/>
      </c>
      <c r="DC882" s="16" t="str">
        <f>IF(Wedstrijden!AM879="x","ZZ","")</f>
        <v/>
      </c>
      <c r="DD882" s="16" t="str">
        <f>IF(Wedstrijden!AO879="x","1.40","")</f>
        <v/>
      </c>
      <c r="DE882" s="16" t="str">
        <f>IF(COUNTA(Wedstrijden!BC879:BE879)&lt;&gt;0,6,"")</f>
        <v/>
      </c>
      <c r="DF882" s="16" t="str">
        <f t="shared" si="82"/>
        <v/>
      </c>
      <c r="DG882" s="16" t="str">
        <f>IF(Wedstrijden!BC879="x","L","")</f>
        <v/>
      </c>
      <c r="DH882" s="16" t="str">
        <f>IF(Wedstrijden!BD879="x","M","")</f>
        <v/>
      </c>
      <c r="DI882" s="16" t="str">
        <f>IF(Wedstrijden!BE879="x","Z","")</f>
        <v/>
      </c>
      <c r="DJ882" s="16" t="str">
        <f>IF(Wedstrijden!BF879="x","Z","")</f>
        <v/>
      </c>
      <c r="DK882" s="16" t="str">
        <f>IF(COUNTA(Wedstrijden!BH879:BJ879)&lt;&gt;0,6,"")</f>
        <v/>
      </c>
      <c r="DL882" s="16" t="str">
        <f t="shared" si="83"/>
        <v/>
      </c>
      <c r="DM882" s="16" t="str">
        <f>IF(Wedstrijden!BH879="x","L","")</f>
        <v/>
      </c>
      <c r="DN882" s="16" t="str">
        <f>IF(Wedstrijden!BI879="x","M","")</f>
        <v/>
      </c>
      <c r="DO882" s="16" t="str">
        <f>IF(Wedstrijden!BJ879="x","Z","")</f>
        <v/>
      </c>
      <c r="DP882" s="16" t="str">
        <f>IF(Wedstrijden!BK879="x","Z","")</f>
        <v/>
      </c>
    </row>
    <row r="883" spans="1:120" ht="14.4" x14ac:dyDescent="0.3">
      <c r="A883" s="18">
        <f>Wedstrijden!A880</f>
        <v>0</v>
      </c>
      <c r="B883" s="16" t="str">
        <f>IFERROR(VLOOKUP(Wedstrijden!#REF!,#REF!,2,FALSE),"")</f>
        <v/>
      </c>
      <c r="C883" s="16">
        <f>Wedstrijden!E880</f>
        <v>0</v>
      </c>
      <c r="D883" s="16" t="str">
        <f>IFERROR(VLOOKUP(Wedstrijden!#REF!,#REF!,2,FALSE),"")</f>
        <v/>
      </c>
      <c r="E883" s="16" t="str">
        <f>IFERROR(VLOOKUP(Wedstrijden!#REF!,#REF!,5,FALSE),"")</f>
        <v/>
      </c>
      <c r="F883" s="16" t="e">
        <f>IF(Wedstrijden!#REF!&lt;&gt;"",Wedstrijden!#REF!,"")</f>
        <v>#REF!</v>
      </c>
      <c r="G883" s="16" t="e">
        <f>IF(Wedstrijden!#REF!="Indoor",1,0)</f>
        <v>#REF!</v>
      </c>
      <c r="H883" s="16" t="e">
        <f>Wedstrijden!#REF!</f>
        <v>#REF!</v>
      </c>
      <c r="I883" s="16" t="e">
        <f>IF(Wedstrijden!#REF!="Nee",0,IF(Wedstrijden!#REF!="Ja",1,""))</f>
        <v>#REF!</v>
      </c>
      <c r="J883" s="16" t="e">
        <f>IF(Wedstrijden!#REF!&lt;&gt;"",Wedstrijden!#REF!,"")</f>
        <v>#REF!</v>
      </c>
      <c r="BJ883" s="16" t="str">
        <f>IF(COUNTA(Wedstrijden!T880:AB880)&lt;&gt;0,1,"")</f>
        <v/>
      </c>
      <c r="BK883" s="16" t="str">
        <f t="shared" si="78"/>
        <v/>
      </c>
      <c r="BL883" s="16" t="e">
        <f>IF(Wedstrijden!#REF!="x","AA","")</f>
        <v>#REF!</v>
      </c>
      <c r="BM883" s="16" t="e">
        <f>IF(Wedstrijden!#REF!="x","A","")</f>
        <v>#REF!</v>
      </c>
      <c r="BN883" s="16" t="str">
        <f>IF(Wedstrijden!T880="x","B1","")</f>
        <v/>
      </c>
      <c r="BO883" s="16" t="e">
        <f>IF(Wedstrijden!#REF!="x","BB","")</f>
        <v>#REF!</v>
      </c>
      <c r="BP883" s="16" t="str">
        <f>IF(Wedstrijden!V880="x","B","")</f>
        <v/>
      </c>
      <c r="BQ883" s="16" t="str">
        <f>IF(Wedstrijden!W880="x","L1","")</f>
        <v/>
      </c>
      <c r="BR883" s="16" t="str">
        <f>IF(Wedstrijden!X880="x","L2","")</f>
        <v/>
      </c>
      <c r="BS883" s="16" t="str">
        <f>IF(Wedstrijden!Y880="x","M1","")</f>
        <v/>
      </c>
      <c r="BT883" s="16" t="str">
        <f>IF(Wedstrijden!Z880="x","M2","")</f>
        <v/>
      </c>
      <c r="BU883" s="16" t="str">
        <f>IF(Wedstrijden!AA880="x","Z1","")</f>
        <v/>
      </c>
      <c r="BV883" s="16" t="str">
        <f>IF(Wedstrijden!AB880="x","Z2","")</f>
        <v/>
      </c>
      <c r="BW883" s="16" t="str">
        <f>IF(COUNTA(Wedstrijden!K880:S880)&lt;&gt;0,1,"")</f>
        <v/>
      </c>
      <c r="BX883" s="16" t="str">
        <f t="shared" si="79"/>
        <v/>
      </c>
      <c r="BY883" s="16" t="str">
        <f>IF(Wedstrijden!K880="x","BB","")</f>
        <v/>
      </c>
      <c r="BZ883" s="16" t="str">
        <f>IF(Wedstrijden!L880="x","B","")</f>
        <v/>
      </c>
      <c r="CA883" s="16" t="str">
        <f>IF(Wedstrijden!M880="x","L1","")</f>
        <v/>
      </c>
      <c r="CB883" s="16" t="str">
        <f>IF(Wedstrijden!N880="x","L2","")</f>
        <v/>
      </c>
      <c r="CC883" s="16" t="str">
        <f>IF(Wedstrijden!O880="x","M1","")</f>
        <v/>
      </c>
      <c r="CD883" s="16" t="str">
        <f>IF(Wedstrijden!P880="x","M2","")</f>
        <v/>
      </c>
      <c r="CE883" s="16" t="str">
        <f>IF(Wedstrijden!Q880="x","Z1","")</f>
        <v/>
      </c>
      <c r="CF883" s="16" t="str">
        <f>IF(Wedstrijden!R880="x","Z2","")</f>
        <v/>
      </c>
      <c r="CG883" s="16" t="str">
        <f>IF(Wedstrijden!S880="x","ZZL","")</f>
        <v/>
      </c>
      <c r="CL883" s="16" t="str">
        <f>IF(COUNTA(Wedstrijden!AQ880:BA880)&lt;&gt;0,2,"")</f>
        <v/>
      </c>
      <c r="CM883" s="16" t="str">
        <f t="shared" si="80"/>
        <v/>
      </c>
      <c r="CN883" s="16" t="str">
        <f>IF(Wedstrijden!AQ880="x","AA","")</f>
        <v/>
      </c>
      <c r="CO883" s="16" t="str">
        <f>IF(Wedstrijden!AR880="x","A","")</f>
        <v/>
      </c>
      <c r="CP883" s="16" t="str">
        <f>IF(Wedstrijden!AS880="x","BB","")</f>
        <v/>
      </c>
      <c r="CQ883" s="16" t="str">
        <f>IF(Wedstrijden!AT880="x","B","")</f>
        <v/>
      </c>
      <c r="CR883" s="16" t="str">
        <f>IF(Wedstrijden!AU880="x","L","")</f>
        <v/>
      </c>
      <c r="CS883" s="16" t="str">
        <f>IF(Wedstrijden!AV880="x","M","")</f>
        <v/>
      </c>
      <c r="CT883" s="16" t="str">
        <f>IF(Wedstrijden!AW880="x","Z","")</f>
        <v/>
      </c>
      <c r="CU883" s="16" t="str">
        <f>IF(Wedstrijden!BA880="x","ZZ","")</f>
        <v/>
      </c>
      <c r="CV883" s="16" t="str">
        <f>IF(COUNTA(Wedstrijden!AH880:AO880)&lt;&gt;0,2,"")</f>
        <v/>
      </c>
      <c r="CW883" s="16" t="str">
        <f t="shared" si="81"/>
        <v/>
      </c>
      <c r="CX883" s="16" t="str">
        <f>IF(Wedstrijden!AH880="x","BB","")</f>
        <v/>
      </c>
      <c r="CY883" s="16" t="str">
        <f>IF(Wedstrijden!AI880="x","B","")</f>
        <v/>
      </c>
      <c r="CZ883" s="16" t="str">
        <f>IF(Wedstrijden!AJ880="x","L","")</f>
        <v/>
      </c>
      <c r="DA883" s="16" t="str">
        <f>IF(Wedstrijden!AK880="x","M","")</f>
        <v/>
      </c>
      <c r="DB883" s="16" t="str">
        <f>IF(Wedstrijden!AL880="x","Z","")</f>
        <v/>
      </c>
      <c r="DC883" s="16" t="str">
        <f>IF(Wedstrijden!AM880="x","ZZ","")</f>
        <v/>
      </c>
      <c r="DD883" s="16" t="str">
        <f>IF(Wedstrijden!AO880="x","1.40","")</f>
        <v/>
      </c>
      <c r="DE883" s="16" t="str">
        <f>IF(COUNTA(Wedstrijden!BC880:BE880)&lt;&gt;0,6,"")</f>
        <v/>
      </c>
      <c r="DF883" s="16" t="str">
        <f t="shared" si="82"/>
        <v/>
      </c>
      <c r="DG883" s="16" t="str">
        <f>IF(Wedstrijden!BC880="x","L","")</f>
        <v/>
      </c>
      <c r="DH883" s="16" t="str">
        <f>IF(Wedstrijden!BD880="x","M","")</f>
        <v/>
      </c>
      <c r="DI883" s="16" t="str">
        <f>IF(Wedstrijden!BE880="x","Z","")</f>
        <v/>
      </c>
      <c r="DJ883" s="16" t="str">
        <f>IF(Wedstrijden!BF880="x","Z","")</f>
        <v/>
      </c>
      <c r="DK883" s="16" t="str">
        <f>IF(COUNTA(Wedstrijden!BH880:BJ880)&lt;&gt;0,6,"")</f>
        <v/>
      </c>
      <c r="DL883" s="16" t="str">
        <f t="shared" si="83"/>
        <v/>
      </c>
      <c r="DM883" s="16" t="str">
        <f>IF(Wedstrijden!BH880="x","L","")</f>
        <v/>
      </c>
      <c r="DN883" s="16" t="str">
        <f>IF(Wedstrijden!BI880="x","M","")</f>
        <v/>
      </c>
      <c r="DO883" s="16" t="str">
        <f>IF(Wedstrijden!BJ880="x","Z","")</f>
        <v/>
      </c>
      <c r="DP883" s="16" t="str">
        <f>IF(Wedstrijden!BK880="x","Z","")</f>
        <v/>
      </c>
    </row>
    <row r="884" spans="1:120" ht="14.4" x14ac:dyDescent="0.3">
      <c r="A884" s="18">
        <f>Wedstrijden!A881</f>
        <v>0</v>
      </c>
      <c r="B884" s="16" t="str">
        <f>IFERROR(VLOOKUP(Wedstrijden!#REF!,#REF!,2,FALSE),"")</f>
        <v/>
      </c>
      <c r="C884" s="16">
        <f>Wedstrijden!E881</f>
        <v>0</v>
      </c>
      <c r="D884" s="16" t="str">
        <f>IFERROR(VLOOKUP(Wedstrijden!#REF!,#REF!,2,FALSE),"")</f>
        <v/>
      </c>
      <c r="E884" s="16" t="str">
        <f>IFERROR(VLOOKUP(Wedstrijden!#REF!,#REF!,5,FALSE),"")</f>
        <v/>
      </c>
      <c r="F884" s="16" t="e">
        <f>IF(Wedstrijden!#REF!&lt;&gt;"",Wedstrijden!#REF!,"")</f>
        <v>#REF!</v>
      </c>
      <c r="G884" s="16" t="e">
        <f>IF(Wedstrijden!#REF!="Indoor",1,0)</f>
        <v>#REF!</v>
      </c>
      <c r="H884" s="16" t="e">
        <f>Wedstrijden!#REF!</f>
        <v>#REF!</v>
      </c>
      <c r="I884" s="16" t="e">
        <f>IF(Wedstrijden!#REF!="Nee",0,IF(Wedstrijden!#REF!="Ja",1,""))</f>
        <v>#REF!</v>
      </c>
      <c r="J884" s="16" t="e">
        <f>IF(Wedstrijden!#REF!&lt;&gt;"",Wedstrijden!#REF!,"")</f>
        <v>#REF!</v>
      </c>
      <c r="BJ884" s="16" t="str">
        <f>IF(COUNTA(Wedstrijden!T881:AB881)&lt;&gt;0,1,"")</f>
        <v/>
      </c>
      <c r="BK884" s="16" t="str">
        <f t="shared" si="78"/>
        <v/>
      </c>
      <c r="BL884" s="16" t="e">
        <f>IF(Wedstrijden!#REF!="x","AA","")</f>
        <v>#REF!</v>
      </c>
      <c r="BM884" s="16" t="e">
        <f>IF(Wedstrijden!#REF!="x","A","")</f>
        <v>#REF!</v>
      </c>
      <c r="BN884" s="16" t="str">
        <f>IF(Wedstrijden!T881="x","B1","")</f>
        <v/>
      </c>
      <c r="BO884" s="16" t="e">
        <f>IF(Wedstrijden!#REF!="x","BB","")</f>
        <v>#REF!</v>
      </c>
      <c r="BP884" s="16" t="str">
        <f>IF(Wedstrijden!V881="x","B","")</f>
        <v/>
      </c>
      <c r="BQ884" s="16" t="str">
        <f>IF(Wedstrijden!W881="x","L1","")</f>
        <v/>
      </c>
      <c r="BR884" s="16" t="str">
        <f>IF(Wedstrijden!X881="x","L2","")</f>
        <v/>
      </c>
      <c r="BS884" s="16" t="str">
        <f>IF(Wedstrijden!Y881="x","M1","")</f>
        <v/>
      </c>
      <c r="BT884" s="16" t="str">
        <f>IF(Wedstrijden!Z881="x","M2","")</f>
        <v/>
      </c>
      <c r="BU884" s="16" t="str">
        <f>IF(Wedstrijden!AA881="x","Z1","")</f>
        <v/>
      </c>
      <c r="BV884" s="16" t="str">
        <f>IF(Wedstrijden!AB881="x","Z2","")</f>
        <v/>
      </c>
      <c r="BW884" s="16" t="str">
        <f>IF(COUNTA(Wedstrijden!K881:S881)&lt;&gt;0,1,"")</f>
        <v/>
      </c>
      <c r="BX884" s="16" t="str">
        <f t="shared" si="79"/>
        <v/>
      </c>
      <c r="BY884" s="16" t="str">
        <f>IF(Wedstrijden!K881="x","BB","")</f>
        <v/>
      </c>
      <c r="BZ884" s="16" t="str">
        <f>IF(Wedstrijden!L881="x","B","")</f>
        <v/>
      </c>
      <c r="CA884" s="16" t="str">
        <f>IF(Wedstrijden!M881="x","L1","")</f>
        <v/>
      </c>
      <c r="CB884" s="16" t="str">
        <f>IF(Wedstrijden!N881="x","L2","")</f>
        <v/>
      </c>
      <c r="CC884" s="16" t="str">
        <f>IF(Wedstrijden!O881="x","M1","")</f>
        <v/>
      </c>
      <c r="CD884" s="16" t="str">
        <f>IF(Wedstrijden!P881="x","M2","")</f>
        <v/>
      </c>
      <c r="CE884" s="16" t="str">
        <f>IF(Wedstrijden!Q881="x","Z1","")</f>
        <v/>
      </c>
      <c r="CF884" s="16" t="str">
        <f>IF(Wedstrijden!R881="x","Z2","")</f>
        <v/>
      </c>
      <c r="CG884" s="16" t="str">
        <f>IF(Wedstrijden!S881="x","ZZL","")</f>
        <v/>
      </c>
      <c r="CL884" s="16" t="str">
        <f>IF(COUNTA(Wedstrijden!AQ881:BA881)&lt;&gt;0,2,"")</f>
        <v/>
      </c>
      <c r="CM884" s="16" t="str">
        <f t="shared" si="80"/>
        <v/>
      </c>
      <c r="CN884" s="16" t="str">
        <f>IF(Wedstrijden!AQ881="x","AA","")</f>
        <v/>
      </c>
      <c r="CO884" s="16" t="str">
        <f>IF(Wedstrijden!AR881="x","A","")</f>
        <v/>
      </c>
      <c r="CP884" s="16" t="str">
        <f>IF(Wedstrijden!AS881="x","BB","")</f>
        <v/>
      </c>
      <c r="CQ884" s="16" t="str">
        <f>IF(Wedstrijden!AT881="x","B","")</f>
        <v/>
      </c>
      <c r="CR884" s="16" t="str">
        <f>IF(Wedstrijden!AU881="x","L","")</f>
        <v/>
      </c>
      <c r="CS884" s="16" t="str">
        <f>IF(Wedstrijden!AV881="x","M","")</f>
        <v/>
      </c>
      <c r="CT884" s="16" t="str">
        <f>IF(Wedstrijden!AW881="x","Z","")</f>
        <v/>
      </c>
      <c r="CU884" s="16" t="str">
        <f>IF(Wedstrijden!BA881="x","ZZ","")</f>
        <v/>
      </c>
      <c r="CV884" s="16" t="str">
        <f>IF(COUNTA(Wedstrijden!AH881:AO881)&lt;&gt;0,2,"")</f>
        <v/>
      </c>
      <c r="CW884" s="16" t="str">
        <f t="shared" si="81"/>
        <v/>
      </c>
      <c r="CX884" s="16" t="str">
        <f>IF(Wedstrijden!AH881="x","BB","")</f>
        <v/>
      </c>
      <c r="CY884" s="16" t="str">
        <f>IF(Wedstrijden!AI881="x","B","")</f>
        <v/>
      </c>
      <c r="CZ884" s="16" t="str">
        <f>IF(Wedstrijden!AJ881="x","L","")</f>
        <v/>
      </c>
      <c r="DA884" s="16" t="str">
        <f>IF(Wedstrijden!AK881="x","M","")</f>
        <v/>
      </c>
      <c r="DB884" s="16" t="str">
        <f>IF(Wedstrijden!AL881="x","Z","")</f>
        <v/>
      </c>
      <c r="DC884" s="16" t="str">
        <f>IF(Wedstrijden!AM881="x","ZZ","")</f>
        <v/>
      </c>
      <c r="DD884" s="16" t="str">
        <f>IF(Wedstrijden!AO881="x","1.40","")</f>
        <v/>
      </c>
      <c r="DE884" s="16" t="str">
        <f>IF(COUNTA(Wedstrijden!BC881:BE881)&lt;&gt;0,6,"")</f>
        <v/>
      </c>
      <c r="DF884" s="16" t="str">
        <f t="shared" si="82"/>
        <v/>
      </c>
      <c r="DG884" s="16" t="str">
        <f>IF(Wedstrijden!BC881="x","L","")</f>
        <v/>
      </c>
      <c r="DH884" s="16" t="str">
        <f>IF(Wedstrijden!BD881="x","M","")</f>
        <v/>
      </c>
      <c r="DI884" s="16" t="str">
        <f>IF(Wedstrijden!BE881="x","Z","")</f>
        <v/>
      </c>
      <c r="DJ884" s="16" t="str">
        <f>IF(Wedstrijden!BF881="x","Z","")</f>
        <v/>
      </c>
      <c r="DK884" s="16" t="str">
        <f>IF(COUNTA(Wedstrijden!BH881:BJ881)&lt;&gt;0,6,"")</f>
        <v/>
      </c>
      <c r="DL884" s="16" t="str">
        <f t="shared" si="83"/>
        <v/>
      </c>
      <c r="DM884" s="16" t="str">
        <f>IF(Wedstrijden!BH881="x","L","")</f>
        <v/>
      </c>
      <c r="DN884" s="16" t="str">
        <f>IF(Wedstrijden!BI881="x","M","")</f>
        <v/>
      </c>
      <c r="DO884" s="16" t="str">
        <f>IF(Wedstrijden!BJ881="x","Z","")</f>
        <v/>
      </c>
      <c r="DP884" s="16" t="str">
        <f>IF(Wedstrijden!BK881="x","Z","")</f>
        <v/>
      </c>
    </row>
    <row r="885" spans="1:120" ht="14.4" x14ac:dyDescent="0.3">
      <c r="A885" s="18">
        <f>Wedstrijden!A882</f>
        <v>0</v>
      </c>
      <c r="B885" s="16" t="str">
        <f>IFERROR(VLOOKUP(Wedstrijden!#REF!,#REF!,2,FALSE),"")</f>
        <v/>
      </c>
      <c r="C885" s="16">
        <f>Wedstrijden!E882</f>
        <v>0</v>
      </c>
      <c r="D885" s="16" t="str">
        <f>IFERROR(VLOOKUP(Wedstrijden!#REF!,#REF!,2,FALSE),"")</f>
        <v/>
      </c>
      <c r="E885" s="16" t="str">
        <f>IFERROR(VLOOKUP(Wedstrijden!#REF!,#REF!,5,FALSE),"")</f>
        <v/>
      </c>
      <c r="F885" s="16" t="e">
        <f>IF(Wedstrijden!#REF!&lt;&gt;"",Wedstrijden!#REF!,"")</f>
        <v>#REF!</v>
      </c>
      <c r="G885" s="16" t="e">
        <f>IF(Wedstrijden!#REF!="Indoor",1,0)</f>
        <v>#REF!</v>
      </c>
      <c r="H885" s="16" t="e">
        <f>Wedstrijden!#REF!</f>
        <v>#REF!</v>
      </c>
      <c r="I885" s="16" t="e">
        <f>IF(Wedstrijden!#REF!="Nee",0,IF(Wedstrijden!#REF!="Ja",1,""))</f>
        <v>#REF!</v>
      </c>
      <c r="J885" s="16" t="e">
        <f>IF(Wedstrijden!#REF!&lt;&gt;"",Wedstrijden!#REF!,"")</f>
        <v>#REF!</v>
      </c>
      <c r="BJ885" s="16" t="str">
        <f>IF(COUNTA(Wedstrijden!T882:AB882)&lt;&gt;0,1,"")</f>
        <v/>
      </c>
      <c r="BK885" s="16" t="str">
        <f t="shared" si="78"/>
        <v/>
      </c>
      <c r="BL885" s="16" t="e">
        <f>IF(Wedstrijden!#REF!="x","AA","")</f>
        <v>#REF!</v>
      </c>
      <c r="BM885" s="16" t="e">
        <f>IF(Wedstrijden!#REF!="x","A","")</f>
        <v>#REF!</v>
      </c>
      <c r="BN885" s="16" t="str">
        <f>IF(Wedstrijden!T882="x","B1","")</f>
        <v/>
      </c>
      <c r="BO885" s="16" t="e">
        <f>IF(Wedstrijden!#REF!="x","BB","")</f>
        <v>#REF!</v>
      </c>
      <c r="BP885" s="16" t="str">
        <f>IF(Wedstrijden!V882="x","B","")</f>
        <v/>
      </c>
      <c r="BQ885" s="16" t="str">
        <f>IF(Wedstrijden!W882="x","L1","")</f>
        <v/>
      </c>
      <c r="BR885" s="16" t="str">
        <f>IF(Wedstrijden!X882="x","L2","")</f>
        <v/>
      </c>
      <c r="BS885" s="16" t="str">
        <f>IF(Wedstrijden!Y882="x","M1","")</f>
        <v/>
      </c>
      <c r="BT885" s="16" t="str">
        <f>IF(Wedstrijden!Z882="x","M2","")</f>
        <v/>
      </c>
      <c r="BU885" s="16" t="str">
        <f>IF(Wedstrijden!AA882="x","Z1","")</f>
        <v/>
      </c>
      <c r="BV885" s="16" t="str">
        <f>IF(Wedstrijden!AB882="x","Z2","")</f>
        <v/>
      </c>
      <c r="BW885" s="16" t="str">
        <f>IF(COUNTA(Wedstrijden!K882:S882)&lt;&gt;0,1,"")</f>
        <v/>
      </c>
      <c r="BX885" s="16" t="str">
        <f t="shared" si="79"/>
        <v/>
      </c>
      <c r="BY885" s="16" t="str">
        <f>IF(Wedstrijden!K882="x","BB","")</f>
        <v/>
      </c>
      <c r="BZ885" s="16" t="str">
        <f>IF(Wedstrijden!L882="x","B","")</f>
        <v/>
      </c>
      <c r="CA885" s="16" t="str">
        <f>IF(Wedstrijden!M882="x","L1","")</f>
        <v/>
      </c>
      <c r="CB885" s="16" t="str">
        <f>IF(Wedstrijden!N882="x","L2","")</f>
        <v/>
      </c>
      <c r="CC885" s="16" t="str">
        <f>IF(Wedstrijden!O882="x","M1","")</f>
        <v/>
      </c>
      <c r="CD885" s="16" t="str">
        <f>IF(Wedstrijden!P882="x","M2","")</f>
        <v/>
      </c>
      <c r="CE885" s="16" t="str">
        <f>IF(Wedstrijden!Q882="x","Z1","")</f>
        <v/>
      </c>
      <c r="CF885" s="16" t="str">
        <f>IF(Wedstrijden!R882="x","Z2","")</f>
        <v/>
      </c>
      <c r="CG885" s="16" t="str">
        <f>IF(Wedstrijden!S882="x","ZZL","")</f>
        <v/>
      </c>
      <c r="CL885" s="16" t="str">
        <f>IF(COUNTA(Wedstrijden!AQ882:BA882)&lt;&gt;0,2,"")</f>
        <v/>
      </c>
      <c r="CM885" s="16" t="str">
        <f t="shared" si="80"/>
        <v/>
      </c>
      <c r="CN885" s="16" t="str">
        <f>IF(Wedstrijden!AQ882="x","AA","")</f>
        <v/>
      </c>
      <c r="CO885" s="16" t="str">
        <f>IF(Wedstrijden!AR882="x","A","")</f>
        <v/>
      </c>
      <c r="CP885" s="16" t="str">
        <f>IF(Wedstrijden!AS882="x","BB","")</f>
        <v/>
      </c>
      <c r="CQ885" s="16" t="str">
        <f>IF(Wedstrijden!AT882="x","B","")</f>
        <v/>
      </c>
      <c r="CR885" s="16" t="str">
        <f>IF(Wedstrijden!AU882="x","L","")</f>
        <v/>
      </c>
      <c r="CS885" s="16" t="str">
        <f>IF(Wedstrijden!AV882="x","M","")</f>
        <v/>
      </c>
      <c r="CT885" s="16" t="str">
        <f>IF(Wedstrijden!AW882="x","Z","")</f>
        <v/>
      </c>
      <c r="CU885" s="16" t="str">
        <f>IF(Wedstrijden!BA882="x","ZZ","")</f>
        <v/>
      </c>
      <c r="CV885" s="16" t="str">
        <f>IF(COUNTA(Wedstrijden!AH882:AO882)&lt;&gt;0,2,"")</f>
        <v/>
      </c>
      <c r="CW885" s="16" t="str">
        <f t="shared" si="81"/>
        <v/>
      </c>
      <c r="CX885" s="16" t="str">
        <f>IF(Wedstrijden!AH882="x","BB","")</f>
        <v/>
      </c>
      <c r="CY885" s="16" t="str">
        <f>IF(Wedstrijden!AI882="x","B","")</f>
        <v/>
      </c>
      <c r="CZ885" s="16" t="str">
        <f>IF(Wedstrijden!AJ882="x","L","")</f>
        <v/>
      </c>
      <c r="DA885" s="16" t="str">
        <f>IF(Wedstrijden!AK882="x","M","")</f>
        <v/>
      </c>
      <c r="DB885" s="16" t="str">
        <f>IF(Wedstrijden!AL882="x","Z","")</f>
        <v/>
      </c>
      <c r="DC885" s="16" t="str">
        <f>IF(Wedstrijden!AM882="x","ZZ","")</f>
        <v/>
      </c>
      <c r="DD885" s="16" t="str">
        <f>IF(Wedstrijden!AO882="x","1.40","")</f>
        <v/>
      </c>
      <c r="DE885" s="16" t="str">
        <f>IF(COUNTA(Wedstrijden!BC882:BE882)&lt;&gt;0,6,"")</f>
        <v/>
      </c>
      <c r="DF885" s="16" t="str">
        <f t="shared" si="82"/>
        <v/>
      </c>
      <c r="DG885" s="16" t="str">
        <f>IF(Wedstrijden!BC882="x","L","")</f>
        <v/>
      </c>
      <c r="DH885" s="16" t="str">
        <f>IF(Wedstrijden!BD882="x","M","")</f>
        <v/>
      </c>
      <c r="DI885" s="16" t="str">
        <f>IF(Wedstrijden!BE882="x","Z","")</f>
        <v/>
      </c>
      <c r="DJ885" s="16" t="str">
        <f>IF(Wedstrijden!BF882="x","Z","")</f>
        <v/>
      </c>
      <c r="DK885" s="16" t="str">
        <f>IF(COUNTA(Wedstrijden!BH882:BJ882)&lt;&gt;0,6,"")</f>
        <v/>
      </c>
      <c r="DL885" s="16" t="str">
        <f t="shared" si="83"/>
        <v/>
      </c>
      <c r="DM885" s="16" t="str">
        <f>IF(Wedstrijden!BH882="x","L","")</f>
        <v/>
      </c>
      <c r="DN885" s="16" t="str">
        <f>IF(Wedstrijden!BI882="x","M","")</f>
        <v/>
      </c>
      <c r="DO885" s="16" t="str">
        <f>IF(Wedstrijden!BJ882="x","Z","")</f>
        <v/>
      </c>
      <c r="DP885" s="16" t="str">
        <f>IF(Wedstrijden!BK882="x","Z","")</f>
        <v/>
      </c>
    </row>
    <row r="886" spans="1:120" ht="14.4" x14ac:dyDescent="0.3">
      <c r="A886" s="18">
        <f>Wedstrijden!A883</f>
        <v>0</v>
      </c>
      <c r="B886" s="16" t="str">
        <f>IFERROR(VLOOKUP(Wedstrijden!#REF!,#REF!,2,FALSE),"")</f>
        <v/>
      </c>
      <c r="C886" s="16">
        <f>Wedstrijden!E883</f>
        <v>0</v>
      </c>
      <c r="D886" s="16" t="str">
        <f>IFERROR(VLOOKUP(Wedstrijden!#REF!,#REF!,2,FALSE),"")</f>
        <v/>
      </c>
      <c r="E886" s="16" t="str">
        <f>IFERROR(VLOOKUP(Wedstrijden!#REF!,#REF!,5,FALSE),"")</f>
        <v/>
      </c>
      <c r="F886" s="16" t="e">
        <f>IF(Wedstrijden!#REF!&lt;&gt;"",Wedstrijden!#REF!,"")</f>
        <v>#REF!</v>
      </c>
      <c r="G886" s="16" t="e">
        <f>IF(Wedstrijden!#REF!="Indoor",1,0)</f>
        <v>#REF!</v>
      </c>
      <c r="H886" s="16" t="e">
        <f>Wedstrijden!#REF!</f>
        <v>#REF!</v>
      </c>
      <c r="I886" s="16" t="e">
        <f>IF(Wedstrijden!#REF!="Nee",0,IF(Wedstrijden!#REF!="Ja",1,""))</f>
        <v>#REF!</v>
      </c>
      <c r="J886" s="16" t="e">
        <f>IF(Wedstrijden!#REF!&lt;&gt;"",Wedstrijden!#REF!,"")</f>
        <v>#REF!</v>
      </c>
      <c r="BJ886" s="16" t="str">
        <f>IF(COUNTA(Wedstrijden!T883:AB883)&lt;&gt;0,1,"")</f>
        <v/>
      </c>
      <c r="BK886" s="16" t="str">
        <f t="shared" si="78"/>
        <v/>
      </c>
      <c r="BL886" s="16" t="e">
        <f>IF(Wedstrijden!#REF!="x","AA","")</f>
        <v>#REF!</v>
      </c>
      <c r="BM886" s="16" t="e">
        <f>IF(Wedstrijden!#REF!="x","A","")</f>
        <v>#REF!</v>
      </c>
      <c r="BN886" s="16" t="str">
        <f>IF(Wedstrijden!T883="x","B1","")</f>
        <v/>
      </c>
      <c r="BO886" s="16" t="e">
        <f>IF(Wedstrijden!#REF!="x","BB","")</f>
        <v>#REF!</v>
      </c>
      <c r="BP886" s="16" t="str">
        <f>IF(Wedstrijden!V883="x","B","")</f>
        <v/>
      </c>
      <c r="BQ886" s="16" t="str">
        <f>IF(Wedstrijden!W883="x","L1","")</f>
        <v/>
      </c>
      <c r="BR886" s="16" t="str">
        <f>IF(Wedstrijden!X883="x","L2","")</f>
        <v/>
      </c>
      <c r="BS886" s="16" t="str">
        <f>IF(Wedstrijden!Y883="x","M1","")</f>
        <v/>
      </c>
      <c r="BT886" s="16" t="str">
        <f>IF(Wedstrijden!Z883="x","M2","")</f>
        <v/>
      </c>
      <c r="BU886" s="16" t="str">
        <f>IF(Wedstrijden!AA883="x","Z1","")</f>
        <v/>
      </c>
      <c r="BV886" s="16" t="str">
        <f>IF(Wedstrijden!AB883="x","Z2","")</f>
        <v/>
      </c>
      <c r="BW886" s="16" t="str">
        <f>IF(COUNTA(Wedstrijden!K883:S883)&lt;&gt;0,1,"")</f>
        <v/>
      </c>
      <c r="BX886" s="16" t="str">
        <f t="shared" si="79"/>
        <v/>
      </c>
      <c r="BY886" s="16" t="str">
        <f>IF(Wedstrijden!K883="x","BB","")</f>
        <v/>
      </c>
      <c r="BZ886" s="16" t="str">
        <f>IF(Wedstrijden!L883="x","B","")</f>
        <v/>
      </c>
      <c r="CA886" s="16" t="str">
        <f>IF(Wedstrijden!M883="x","L1","")</f>
        <v/>
      </c>
      <c r="CB886" s="16" t="str">
        <f>IF(Wedstrijden!N883="x","L2","")</f>
        <v/>
      </c>
      <c r="CC886" s="16" t="str">
        <f>IF(Wedstrijden!O883="x","M1","")</f>
        <v/>
      </c>
      <c r="CD886" s="16" t="str">
        <f>IF(Wedstrijden!P883="x","M2","")</f>
        <v/>
      </c>
      <c r="CE886" s="16" t="str">
        <f>IF(Wedstrijden!Q883="x","Z1","")</f>
        <v/>
      </c>
      <c r="CF886" s="16" t="str">
        <f>IF(Wedstrijden!R883="x","Z2","")</f>
        <v/>
      </c>
      <c r="CG886" s="16" t="str">
        <f>IF(Wedstrijden!S883="x","ZZL","")</f>
        <v/>
      </c>
      <c r="CL886" s="16" t="str">
        <f>IF(COUNTA(Wedstrijden!AQ883:BA883)&lt;&gt;0,2,"")</f>
        <v/>
      </c>
      <c r="CM886" s="16" t="str">
        <f t="shared" si="80"/>
        <v/>
      </c>
      <c r="CN886" s="16" t="str">
        <f>IF(Wedstrijden!AQ883="x","AA","")</f>
        <v/>
      </c>
      <c r="CO886" s="16" t="str">
        <f>IF(Wedstrijden!AR883="x","A","")</f>
        <v/>
      </c>
      <c r="CP886" s="16" t="str">
        <f>IF(Wedstrijden!AS883="x","BB","")</f>
        <v/>
      </c>
      <c r="CQ886" s="16" t="str">
        <f>IF(Wedstrijden!AT883="x","B","")</f>
        <v/>
      </c>
      <c r="CR886" s="16" t="str">
        <f>IF(Wedstrijden!AU883="x","L","")</f>
        <v/>
      </c>
      <c r="CS886" s="16" t="str">
        <f>IF(Wedstrijden!AV883="x","M","")</f>
        <v/>
      </c>
      <c r="CT886" s="16" t="str">
        <f>IF(Wedstrijden!AW883="x","Z","")</f>
        <v/>
      </c>
      <c r="CU886" s="16" t="str">
        <f>IF(Wedstrijden!BA883="x","ZZ","")</f>
        <v/>
      </c>
      <c r="CV886" s="16" t="str">
        <f>IF(COUNTA(Wedstrijden!AH883:AO883)&lt;&gt;0,2,"")</f>
        <v/>
      </c>
      <c r="CW886" s="16" t="str">
        <f t="shared" si="81"/>
        <v/>
      </c>
      <c r="CX886" s="16" t="str">
        <f>IF(Wedstrijden!AH883="x","BB","")</f>
        <v/>
      </c>
      <c r="CY886" s="16" t="str">
        <f>IF(Wedstrijden!AI883="x","B","")</f>
        <v/>
      </c>
      <c r="CZ886" s="16" t="str">
        <f>IF(Wedstrijden!AJ883="x","L","")</f>
        <v/>
      </c>
      <c r="DA886" s="16" t="str">
        <f>IF(Wedstrijden!AK883="x","M","")</f>
        <v/>
      </c>
      <c r="DB886" s="16" t="str">
        <f>IF(Wedstrijden!AL883="x","Z","")</f>
        <v/>
      </c>
      <c r="DC886" s="16" t="str">
        <f>IF(Wedstrijden!AM883="x","ZZ","")</f>
        <v/>
      </c>
      <c r="DD886" s="16" t="str">
        <f>IF(Wedstrijden!AO883="x","1.40","")</f>
        <v/>
      </c>
      <c r="DE886" s="16" t="str">
        <f>IF(COUNTA(Wedstrijden!BC883:BE883)&lt;&gt;0,6,"")</f>
        <v/>
      </c>
      <c r="DF886" s="16" t="str">
        <f t="shared" si="82"/>
        <v/>
      </c>
      <c r="DG886" s="16" t="str">
        <f>IF(Wedstrijden!BC883="x","L","")</f>
        <v/>
      </c>
      <c r="DH886" s="16" t="str">
        <f>IF(Wedstrijden!BD883="x","M","")</f>
        <v/>
      </c>
      <c r="DI886" s="16" t="str">
        <f>IF(Wedstrijden!BE883="x","Z","")</f>
        <v/>
      </c>
      <c r="DJ886" s="16" t="str">
        <f>IF(Wedstrijden!BF883="x","Z","")</f>
        <v/>
      </c>
      <c r="DK886" s="16" t="str">
        <f>IF(COUNTA(Wedstrijden!BH883:BJ883)&lt;&gt;0,6,"")</f>
        <v/>
      </c>
      <c r="DL886" s="16" t="str">
        <f t="shared" si="83"/>
        <v/>
      </c>
      <c r="DM886" s="16" t="str">
        <f>IF(Wedstrijden!BH883="x","L","")</f>
        <v/>
      </c>
      <c r="DN886" s="16" t="str">
        <f>IF(Wedstrijden!BI883="x","M","")</f>
        <v/>
      </c>
      <c r="DO886" s="16" t="str">
        <f>IF(Wedstrijden!BJ883="x","Z","")</f>
        <v/>
      </c>
      <c r="DP886" s="16" t="str">
        <f>IF(Wedstrijden!BK883="x","Z","")</f>
        <v/>
      </c>
    </row>
    <row r="887" spans="1:120" ht="14.4" x14ac:dyDescent="0.3">
      <c r="A887" s="18">
        <f>Wedstrijden!A884</f>
        <v>0</v>
      </c>
      <c r="B887" s="16" t="str">
        <f>IFERROR(VLOOKUP(Wedstrijden!#REF!,#REF!,2,FALSE),"")</f>
        <v/>
      </c>
      <c r="C887" s="16">
        <f>Wedstrijden!E884</f>
        <v>0</v>
      </c>
      <c r="D887" s="16" t="str">
        <f>IFERROR(VLOOKUP(Wedstrijden!#REF!,#REF!,2,FALSE),"")</f>
        <v/>
      </c>
      <c r="E887" s="16" t="str">
        <f>IFERROR(VLOOKUP(Wedstrijden!#REF!,#REF!,5,FALSE),"")</f>
        <v/>
      </c>
      <c r="F887" s="16" t="e">
        <f>IF(Wedstrijden!#REF!&lt;&gt;"",Wedstrijden!#REF!,"")</f>
        <v>#REF!</v>
      </c>
      <c r="G887" s="16" t="e">
        <f>IF(Wedstrijden!#REF!="Indoor",1,0)</f>
        <v>#REF!</v>
      </c>
      <c r="H887" s="16" t="e">
        <f>Wedstrijden!#REF!</f>
        <v>#REF!</v>
      </c>
      <c r="I887" s="16" t="e">
        <f>IF(Wedstrijden!#REF!="Nee",0,IF(Wedstrijden!#REF!="Ja",1,""))</f>
        <v>#REF!</v>
      </c>
      <c r="J887" s="16" t="e">
        <f>IF(Wedstrijden!#REF!&lt;&gt;"",Wedstrijden!#REF!,"")</f>
        <v>#REF!</v>
      </c>
      <c r="BJ887" s="16" t="str">
        <f>IF(COUNTA(Wedstrijden!T884:AB884)&lt;&gt;0,1,"")</f>
        <v/>
      </c>
      <c r="BK887" s="16" t="str">
        <f t="shared" si="78"/>
        <v/>
      </c>
      <c r="BL887" s="16" t="e">
        <f>IF(Wedstrijden!#REF!="x","AA","")</f>
        <v>#REF!</v>
      </c>
      <c r="BM887" s="16" t="e">
        <f>IF(Wedstrijden!#REF!="x","A","")</f>
        <v>#REF!</v>
      </c>
      <c r="BN887" s="16" t="str">
        <f>IF(Wedstrijden!T884="x","B1","")</f>
        <v/>
      </c>
      <c r="BO887" s="16" t="e">
        <f>IF(Wedstrijden!#REF!="x","BB","")</f>
        <v>#REF!</v>
      </c>
      <c r="BP887" s="16" t="str">
        <f>IF(Wedstrijden!V884="x","B","")</f>
        <v/>
      </c>
      <c r="BQ887" s="16" t="str">
        <f>IF(Wedstrijden!W884="x","L1","")</f>
        <v/>
      </c>
      <c r="BR887" s="16" t="str">
        <f>IF(Wedstrijden!X884="x","L2","")</f>
        <v/>
      </c>
      <c r="BS887" s="16" t="str">
        <f>IF(Wedstrijden!Y884="x","M1","")</f>
        <v/>
      </c>
      <c r="BT887" s="16" t="str">
        <f>IF(Wedstrijden!Z884="x","M2","")</f>
        <v/>
      </c>
      <c r="BU887" s="16" t="str">
        <f>IF(Wedstrijden!AA884="x","Z1","")</f>
        <v/>
      </c>
      <c r="BV887" s="16" t="str">
        <f>IF(Wedstrijden!AB884="x","Z2","")</f>
        <v/>
      </c>
      <c r="BW887" s="16" t="str">
        <f>IF(COUNTA(Wedstrijden!K884:S884)&lt;&gt;0,1,"")</f>
        <v/>
      </c>
      <c r="BX887" s="16" t="str">
        <f t="shared" si="79"/>
        <v/>
      </c>
      <c r="BY887" s="16" t="str">
        <f>IF(Wedstrijden!K884="x","BB","")</f>
        <v/>
      </c>
      <c r="BZ887" s="16" t="str">
        <f>IF(Wedstrijden!L884="x","B","")</f>
        <v/>
      </c>
      <c r="CA887" s="16" t="str">
        <f>IF(Wedstrijden!M884="x","L1","")</f>
        <v/>
      </c>
      <c r="CB887" s="16" t="str">
        <f>IF(Wedstrijden!N884="x","L2","")</f>
        <v/>
      </c>
      <c r="CC887" s="16" t="str">
        <f>IF(Wedstrijden!O884="x","M1","")</f>
        <v/>
      </c>
      <c r="CD887" s="16" t="str">
        <f>IF(Wedstrijden!P884="x","M2","")</f>
        <v/>
      </c>
      <c r="CE887" s="16" t="str">
        <f>IF(Wedstrijden!Q884="x","Z1","")</f>
        <v/>
      </c>
      <c r="CF887" s="16" t="str">
        <f>IF(Wedstrijden!R884="x","Z2","")</f>
        <v/>
      </c>
      <c r="CG887" s="16" t="str">
        <f>IF(Wedstrijden!S884="x","ZZL","")</f>
        <v/>
      </c>
      <c r="CL887" s="16" t="str">
        <f>IF(COUNTA(Wedstrijden!AQ884:BA884)&lt;&gt;0,2,"")</f>
        <v/>
      </c>
      <c r="CM887" s="16" t="str">
        <f t="shared" si="80"/>
        <v/>
      </c>
      <c r="CN887" s="16" t="str">
        <f>IF(Wedstrijden!AQ884="x","AA","")</f>
        <v/>
      </c>
      <c r="CO887" s="16" t="str">
        <f>IF(Wedstrijden!AR884="x","A","")</f>
        <v/>
      </c>
      <c r="CP887" s="16" t="str">
        <f>IF(Wedstrijden!AS884="x","BB","")</f>
        <v/>
      </c>
      <c r="CQ887" s="16" t="str">
        <f>IF(Wedstrijden!AT884="x","B","")</f>
        <v/>
      </c>
      <c r="CR887" s="16" t="str">
        <f>IF(Wedstrijden!AU884="x","L","")</f>
        <v/>
      </c>
      <c r="CS887" s="16" t="str">
        <f>IF(Wedstrijden!AV884="x","M","")</f>
        <v/>
      </c>
      <c r="CT887" s="16" t="str">
        <f>IF(Wedstrijden!AW884="x","Z","")</f>
        <v/>
      </c>
      <c r="CU887" s="16" t="str">
        <f>IF(Wedstrijden!BA884="x","ZZ","")</f>
        <v/>
      </c>
      <c r="CV887" s="16" t="str">
        <f>IF(COUNTA(Wedstrijden!AH884:AO884)&lt;&gt;0,2,"")</f>
        <v/>
      </c>
      <c r="CW887" s="16" t="str">
        <f t="shared" si="81"/>
        <v/>
      </c>
      <c r="CX887" s="16" t="str">
        <f>IF(Wedstrijden!AH884="x","BB","")</f>
        <v/>
      </c>
      <c r="CY887" s="16" t="str">
        <f>IF(Wedstrijden!AI884="x","B","")</f>
        <v/>
      </c>
      <c r="CZ887" s="16" t="str">
        <f>IF(Wedstrijden!AJ884="x","L","")</f>
        <v/>
      </c>
      <c r="DA887" s="16" t="str">
        <f>IF(Wedstrijden!AK884="x","M","")</f>
        <v/>
      </c>
      <c r="DB887" s="16" t="str">
        <f>IF(Wedstrijden!AL884="x","Z","")</f>
        <v/>
      </c>
      <c r="DC887" s="16" t="str">
        <f>IF(Wedstrijden!AM884="x","ZZ","")</f>
        <v/>
      </c>
      <c r="DD887" s="16" t="str">
        <f>IF(Wedstrijden!AO884="x","1.40","")</f>
        <v/>
      </c>
      <c r="DE887" s="16" t="str">
        <f>IF(COUNTA(Wedstrijden!BC884:BE884)&lt;&gt;0,6,"")</f>
        <v/>
      </c>
      <c r="DF887" s="16" t="str">
        <f t="shared" si="82"/>
        <v/>
      </c>
      <c r="DG887" s="16" t="str">
        <f>IF(Wedstrijden!BC884="x","L","")</f>
        <v/>
      </c>
      <c r="DH887" s="16" t="str">
        <f>IF(Wedstrijden!BD884="x","M","")</f>
        <v/>
      </c>
      <c r="DI887" s="16" t="str">
        <f>IF(Wedstrijden!BE884="x","Z","")</f>
        <v/>
      </c>
      <c r="DJ887" s="16" t="str">
        <f>IF(Wedstrijden!BF884="x","Z","")</f>
        <v/>
      </c>
      <c r="DK887" s="16" t="str">
        <f>IF(COUNTA(Wedstrijden!BH884:BJ884)&lt;&gt;0,6,"")</f>
        <v/>
      </c>
      <c r="DL887" s="16" t="str">
        <f t="shared" si="83"/>
        <v/>
      </c>
      <c r="DM887" s="16" t="str">
        <f>IF(Wedstrijden!BH884="x","L","")</f>
        <v/>
      </c>
      <c r="DN887" s="16" t="str">
        <f>IF(Wedstrijden!BI884="x","M","")</f>
        <v/>
      </c>
      <c r="DO887" s="16" t="str">
        <f>IF(Wedstrijden!BJ884="x","Z","")</f>
        <v/>
      </c>
      <c r="DP887" s="16" t="str">
        <f>IF(Wedstrijden!BK884="x","Z","")</f>
        <v/>
      </c>
    </row>
    <row r="888" spans="1:120" ht="14.4" x14ac:dyDescent="0.3">
      <c r="A888" s="18">
        <f>Wedstrijden!A885</f>
        <v>0</v>
      </c>
      <c r="B888" s="16" t="str">
        <f>IFERROR(VLOOKUP(Wedstrijden!#REF!,#REF!,2,FALSE),"")</f>
        <v/>
      </c>
      <c r="C888" s="16">
        <f>Wedstrijden!E885</f>
        <v>0</v>
      </c>
      <c r="D888" s="16" t="str">
        <f>IFERROR(VLOOKUP(Wedstrijden!#REF!,#REF!,2,FALSE),"")</f>
        <v/>
      </c>
      <c r="E888" s="16" t="str">
        <f>IFERROR(VLOOKUP(Wedstrijden!#REF!,#REF!,5,FALSE),"")</f>
        <v/>
      </c>
      <c r="F888" s="16" t="e">
        <f>IF(Wedstrijden!#REF!&lt;&gt;"",Wedstrijden!#REF!,"")</f>
        <v>#REF!</v>
      </c>
      <c r="G888" s="16" t="e">
        <f>IF(Wedstrijden!#REF!="Indoor",1,0)</f>
        <v>#REF!</v>
      </c>
      <c r="H888" s="16" t="e">
        <f>Wedstrijden!#REF!</f>
        <v>#REF!</v>
      </c>
      <c r="I888" s="16" t="e">
        <f>IF(Wedstrijden!#REF!="Nee",0,IF(Wedstrijden!#REF!="Ja",1,""))</f>
        <v>#REF!</v>
      </c>
      <c r="J888" s="16" t="e">
        <f>IF(Wedstrijden!#REF!&lt;&gt;"",Wedstrijden!#REF!,"")</f>
        <v>#REF!</v>
      </c>
      <c r="BJ888" s="16" t="str">
        <f>IF(COUNTA(Wedstrijden!T885:AB885)&lt;&gt;0,1,"")</f>
        <v/>
      </c>
      <c r="BK888" s="16" t="str">
        <f t="shared" si="78"/>
        <v/>
      </c>
      <c r="BL888" s="16" t="e">
        <f>IF(Wedstrijden!#REF!="x","AA","")</f>
        <v>#REF!</v>
      </c>
      <c r="BM888" s="16" t="e">
        <f>IF(Wedstrijden!#REF!="x","A","")</f>
        <v>#REF!</v>
      </c>
      <c r="BN888" s="16" t="str">
        <f>IF(Wedstrijden!T885="x","B1","")</f>
        <v/>
      </c>
      <c r="BO888" s="16" t="e">
        <f>IF(Wedstrijden!#REF!="x","BB","")</f>
        <v>#REF!</v>
      </c>
      <c r="BP888" s="16" t="str">
        <f>IF(Wedstrijden!V885="x","B","")</f>
        <v/>
      </c>
      <c r="BQ888" s="16" t="str">
        <f>IF(Wedstrijden!W885="x","L1","")</f>
        <v/>
      </c>
      <c r="BR888" s="16" t="str">
        <f>IF(Wedstrijden!X885="x","L2","")</f>
        <v/>
      </c>
      <c r="BS888" s="16" t="str">
        <f>IF(Wedstrijden!Y885="x","M1","")</f>
        <v/>
      </c>
      <c r="BT888" s="16" t="str">
        <f>IF(Wedstrijden!Z885="x","M2","")</f>
        <v/>
      </c>
      <c r="BU888" s="16" t="str">
        <f>IF(Wedstrijden!AA885="x","Z1","")</f>
        <v/>
      </c>
      <c r="BV888" s="16" t="str">
        <f>IF(Wedstrijden!AB885="x","Z2","")</f>
        <v/>
      </c>
      <c r="BW888" s="16" t="str">
        <f>IF(COUNTA(Wedstrijden!K885:S885)&lt;&gt;0,1,"")</f>
        <v/>
      </c>
      <c r="BX888" s="16" t="str">
        <f t="shared" si="79"/>
        <v/>
      </c>
      <c r="BY888" s="16" t="str">
        <f>IF(Wedstrijden!K885="x","BB","")</f>
        <v/>
      </c>
      <c r="BZ888" s="16" t="str">
        <f>IF(Wedstrijden!L885="x","B","")</f>
        <v/>
      </c>
      <c r="CA888" s="16" t="str">
        <f>IF(Wedstrijden!M885="x","L1","")</f>
        <v/>
      </c>
      <c r="CB888" s="16" t="str">
        <f>IF(Wedstrijden!N885="x","L2","")</f>
        <v/>
      </c>
      <c r="CC888" s="16" t="str">
        <f>IF(Wedstrijden!O885="x","M1","")</f>
        <v/>
      </c>
      <c r="CD888" s="16" t="str">
        <f>IF(Wedstrijden!P885="x","M2","")</f>
        <v/>
      </c>
      <c r="CE888" s="16" t="str">
        <f>IF(Wedstrijden!Q885="x","Z1","")</f>
        <v/>
      </c>
      <c r="CF888" s="16" t="str">
        <f>IF(Wedstrijden!R885="x","Z2","")</f>
        <v/>
      </c>
      <c r="CG888" s="16" t="str">
        <f>IF(Wedstrijden!S885="x","ZZL","")</f>
        <v/>
      </c>
      <c r="CL888" s="16" t="str">
        <f>IF(COUNTA(Wedstrijden!AQ885:BA885)&lt;&gt;0,2,"")</f>
        <v/>
      </c>
      <c r="CM888" s="16" t="str">
        <f t="shared" si="80"/>
        <v/>
      </c>
      <c r="CN888" s="16" t="str">
        <f>IF(Wedstrijden!AQ885="x","AA","")</f>
        <v/>
      </c>
      <c r="CO888" s="16" t="str">
        <f>IF(Wedstrijden!AR885="x","A","")</f>
        <v/>
      </c>
      <c r="CP888" s="16" t="str">
        <f>IF(Wedstrijden!AS885="x","BB","")</f>
        <v/>
      </c>
      <c r="CQ888" s="16" t="str">
        <f>IF(Wedstrijden!AT885="x","B","")</f>
        <v/>
      </c>
      <c r="CR888" s="16" t="str">
        <f>IF(Wedstrijden!AU885="x","L","")</f>
        <v/>
      </c>
      <c r="CS888" s="16" t="str">
        <f>IF(Wedstrijden!AV885="x","M","")</f>
        <v/>
      </c>
      <c r="CT888" s="16" t="str">
        <f>IF(Wedstrijden!AW885="x","Z","")</f>
        <v/>
      </c>
      <c r="CU888" s="16" t="str">
        <f>IF(Wedstrijden!BA885="x","ZZ","")</f>
        <v/>
      </c>
      <c r="CV888" s="16" t="str">
        <f>IF(COUNTA(Wedstrijden!AH885:AO885)&lt;&gt;0,2,"")</f>
        <v/>
      </c>
      <c r="CW888" s="16" t="str">
        <f t="shared" si="81"/>
        <v/>
      </c>
      <c r="CX888" s="16" t="str">
        <f>IF(Wedstrijden!AH885="x","BB","")</f>
        <v/>
      </c>
      <c r="CY888" s="16" t="str">
        <f>IF(Wedstrijden!AI885="x","B","")</f>
        <v/>
      </c>
      <c r="CZ888" s="16" t="str">
        <f>IF(Wedstrijden!AJ885="x","L","")</f>
        <v/>
      </c>
      <c r="DA888" s="16" t="str">
        <f>IF(Wedstrijden!AK885="x","M","")</f>
        <v/>
      </c>
      <c r="DB888" s="16" t="str">
        <f>IF(Wedstrijden!AL885="x","Z","")</f>
        <v/>
      </c>
      <c r="DC888" s="16" t="str">
        <f>IF(Wedstrijden!AM885="x","ZZ","")</f>
        <v/>
      </c>
      <c r="DD888" s="16" t="str">
        <f>IF(Wedstrijden!AO885="x","1.40","")</f>
        <v/>
      </c>
      <c r="DE888" s="16" t="str">
        <f>IF(COUNTA(Wedstrijden!BC885:BE885)&lt;&gt;0,6,"")</f>
        <v/>
      </c>
      <c r="DF888" s="16" t="str">
        <f t="shared" si="82"/>
        <v/>
      </c>
      <c r="DG888" s="16" t="str">
        <f>IF(Wedstrijden!BC885="x","L","")</f>
        <v/>
      </c>
      <c r="DH888" s="16" t="str">
        <f>IF(Wedstrijden!BD885="x","M","")</f>
        <v/>
      </c>
      <c r="DI888" s="16" t="str">
        <f>IF(Wedstrijden!BE885="x","Z","")</f>
        <v/>
      </c>
      <c r="DJ888" s="16" t="str">
        <f>IF(Wedstrijden!BF885="x","Z","")</f>
        <v/>
      </c>
      <c r="DK888" s="16" t="str">
        <f>IF(COUNTA(Wedstrijden!BH885:BJ885)&lt;&gt;0,6,"")</f>
        <v/>
      </c>
      <c r="DL888" s="16" t="str">
        <f t="shared" si="83"/>
        <v/>
      </c>
      <c r="DM888" s="16" t="str">
        <f>IF(Wedstrijden!BH885="x","L","")</f>
        <v/>
      </c>
      <c r="DN888" s="16" t="str">
        <f>IF(Wedstrijden!BI885="x","M","")</f>
        <v/>
      </c>
      <c r="DO888" s="16" t="str">
        <f>IF(Wedstrijden!BJ885="x","Z","")</f>
        <v/>
      </c>
      <c r="DP888" s="16" t="str">
        <f>IF(Wedstrijden!BK885="x","Z","")</f>
        <v/>
      </c>
    </row>
    <row r="889" spans="1:120" ht="14.4" x14ac:dyDescent="0.3">
      <c r="A889" s="18">
        <f>Wedstrijden!A886</f>
        <v>0</v>
      </c>
      <c r="B889" s="16" t="str">
        <f>IFERROR(VLOOKUP(Wedstrijden!#REF!,#REF!,2,FALSE),"")</f>
        <v/>
      </c>
      <c r="C889" s="16">
        <f>Wedstrijden!E886</f>
        <v>0</v>
      </c>
      <c r="D889" s="16" t="str">
        <f>IFERROR(VLOOKUP(Wedstrijden!#REF!,#REF!,2,FALSE),"")</f>
        <v/>
      </c>
      <c r="E889" s="16" t="str">
        <f>IFERROR(VLOOKUP(Wedstrijden!#REF!,#REF!,5,FALSE),"")</f>
        <v/>
      </c>
      <c r="F889" s="16" t="e">
        <f>IF(Wedstrijden!#REF!&lt;&gt;"",Wedstrijden!#REF!,"")</f>
        <v>#REF!</v>
      </c>
      <c r="G889" s="16" t="e">
        <f>IF(Wedstrijden!#REF!="Indoor",1,0)</f>
        <v>#REF!</v>
      </c>
      <c r="H889" s="16" t="e">
        <f>Wedstrijden!#REF!</f>
        <v>#REF!</v>
      </c>
      <c r="I889" s="16" t="e">
        <f>IF(Wedstrijden!#REF!="Nee",0,IF(Wedstrijden!#REF!="Ja",1,""))</f>
        <v>#REF!</v>
      </c>
      <c r="J889" s="16" t="e">
        <f>IF(Wedstrijden!#REF!&lt;&gt;"",Wedstrijden!#REF!,"")</f>
        <v>#REF!</v>
      </c>
      <c r="BJ889" s="16" t="str">
        <f>IF(COUNTA(Wedstrijden!T886:AB886)&lt;&gt;0,1,"")</f>
        <v/>
      </c>
      <c r="BK889" s="16" t="str">
        <f t="shared" si="78"/>
        <v/>
      </c>
      <c r="BL889" s="16" t="e">
        <f>IF(Wedstrijden!#REF!="x","AA","")</f>
        <v>#REF!</v>
      </c>
      <c r="BM889" s="16" t="e">
        <f>IF(Wedstrijden!#REF!="x","A","")</f>
        <v>#REF!</v>
      </c>
      <c r="BN889" s="16" t="str">
        <f>IF(Wedstrijden!T886="x","B1","")</f>
        <v/>
      </c>
      <c r="BO889" s="16" t="e">
        <f>IF(Wedstrijden!#REF!="x","BB","")</f>
        <v>#REF!</v>
      </c>
      <c r="BP889" s="16" t="str">
        <f>IF(Wedstrijden!V886="x","B","")</f>
        <v/>
      </c>
      <c r="BQ889" s="16" t="str">
        <f>IF(Wedstrijden!W886="x","L1","")</f>
        <v/>
      </c>
      <c r="BR889" s="16" t="str">
        <f>IF(Wedstrijden!X886="x","L2","")</f>
        <v/>
      </c>
      <c r="BS889" s="16" t="str">
        <f>IF(Wedstrijden!Y886="x","M1","")</f>
        <v/>
      </c>
      <c r="BT889" s="16" t="str">
        <f>IF(Wedstrijden!Z886="x","M2","")</f>
        <v/>
      </c>
      <c r="BU889" s="16" t="str">
        <f>IF(Wedstrijden!AA886="x","Z1","")</f>
        <v/>
      </c>
      <c r="BV889" s="16" t="str">
        <f>IF(Wedstrijden!AB886="x","Z2","")</f>
        <v/>
      </c>
      <c r="BW889" s="16" t="str">
        <f>IF(COUNTA(Wedstrijden!K886:S886)&lt;&gt;0,1,"")</f>
        <v/>
      </c>
      <c r="BX889" s="16" t="str">
        <f t="shared" si="79"/>
        <v/>
      </c>
      <c r="BY889" s="16" t="str">
        <f>IF(Wedstrijden!K886="x","BB","")</f>
        <v/>
      </c>
      <c r="BZ889" s="16" t="str">
        <f>IF(Wedstrijden!L886="x","B","")</f>
        <v/>
      </c>
      <c r="CA889" s="16" t="str">
        <f>IF(Wedstrijden!M886="x","L1","")</f>
        <v/>
      </c>
      <c r="CB889" s="16" t="str">
        <f>IF(Wedstrijden!N886="x","L2","")</f>
        <v/>
      </c>
      <c r="CC889" s="16" t="str">
        <f>IF(Wedstrijden!O886="x","M1","")</f>
        <v/>
      </c>
      <c r="CD889" s="16" t="str">
        <f>IF(Wedstrijden!P886="x","M2","")</f>
        <v/>
      </c>
      <c r="CE889" s="16" t="str">
        <f>IF(Wedstrijden!Q886="x","Z1","")</f>
        <v/>
      </c>
      <c r="CF889" s="16" t="str">
        <f>IF(Wedstrijden!R886="x","Z2","")</f>
        <v/>
      </c>
      <c r="CG889" s="16" t="str">
        <f>IF(Wedstrijden!S886="x","ZZL","")</f>
        <v/>
      </c>
      <c r="CL889" s="16" t="str">
        <f>IF(COUNTA(Wedstrijden!AQ886:BA886)&lt;&gt;0,2,"")</f>
        <v/>
      </c>
      <c r="CM889" s="16" t="str">
        <f t="shared" si="80"/>
        <v/>
      </c>
      <c r="CN889" s="16" t="str">
        <f>IF(Wedstrijden!AQ886="x","AA","")</f>
        <v/>
      </c>
      <c r="CO889" s="16" t="str">
        <f>IF(Wedstrijden!AR886="x","A","")</f>
        <v/>
      </c>
      <c r="CP889" s="16" t="str">
        <f>IF(Wedstrijden!AS886="x","BB","")</f>
        <v/>
      </c>
      <c r="CQ889" s="16" t="str">
        <f>IF(Wedstrijden!AT886="x","B","")</f>
        <v/>
      </c>
      <c r="CR889" s="16" t="str">
        <f>IF(Wedstrijden!AU886="x","L","")</f>
        <v/>
      </c>
      <c r="CS889" s="16" t="str">
        <f>IF(Wedstrijden!AV886="x","M","")</f>
        <v/>
      </c>
      <c r="CT889" s="16" t="str">
        <f>IF(Wedstrijden!AW886="x","Z","")</f>
        <v/>
      </c>
      <c r="CU889" s="16" t="str">
        <f>IF(Wedstrijden!BA886="x","ZZ","")</f>
        <v/>
      </c>
      <c r="CV889" s="16" t="str">
        <f>IF(COUNTA(Wedstrijden!AH886:AO886)&lt;&gt;0,2,"")</f>
        <v/>
      </c>
      <c r="CW889" s="16" t="str">
        <f t="shared" si="81"/>
        <v/>
      </c>
      <c r="CX889" s="16" t="str">
        <f>IF(Wedstrijden!AH886="x","BB","")</f>
        <v/>
      </c>
      <c r="CY889" s="16" t="str">
        <f>IF(Wedstrijden!AI886="x","B","")</f>
        <v/>
      </c>
      <c r="CZ889" s="16" t="str">
        <f>IF(Wedstrijden!AJ886="x","L","")</f>
        <v/>
      </c>
      <c r="DA889" s="16" t="str">
        <f>IF(Wedstrijden!AK886="x","M","")</f>
        <v/>
      </c>
      <c r="DB889" s="16" t="str">
        <f>IF(Wedstrijden!AL886="x","Z","")</f>
        <v/>
      </c>
      <c r="DC889" s="16" t="str">
        <f>IF(Wedstrijden!AM886="x","ZZ","")</f>
        <v/>
      </c>
      <c r="DD889" s="16" t="str">
        <f>IF(Wedstrijden!AO886="x","1.40","")</f>
        <v/>
      </c>
      <c r="DE889" s="16" t="str">
        <f>IF(COUNTA(Wedstrijden!BC886:BE886)&lt;&gt;0,6,"")</f>
        <v/>
      </c>
      <c r="DF889" s="16" t="str">
        <f t="shared" si="82"/>
        <v/>
      </c>
      <c r="DG889" s="16" t="str">
        <f>IF(Wedstrijden!BC886="x","L","")</f>
        <v/>
      </c>
      <c r="DH889" s="16" t="str">
        <f>IF(Wedstrijden!BD886="x","M","")</f>
        <v/>
      </c>
      <c r="DI889" s="16" t="str">
        <f>IF(Wedstrijden!BE886="x","Z","")</f>
        <v/>
      </c>
      <c r="DJ889" s="16" t="str">
        <f>IF(Wedstrijden!BF886="x","Z","")</f>
        <v/>
      </c>
      <c r="DK889" s="16" t="str">
        <f>IF(COUNTA(Wedstrijden!BH886:BJ886)&lt;&gt;0,6,"")</f>
        <v/>
      </c>
      <c r="DL889" s="16" t="str">
        <f t="shared" si="83"/>
        <v/>
      </c>
      <c r="DM889" s="16" t="str">
        <f>IF(Wedstrijden!BH886="x","L","")</f>
        <v/>
      </c>
      <c r="DN889" s="16" t="str">
        <f>IF(Wedstrijden!BI886="x","M","")</f>
        <v/>
      </c>
      <c r="DO889" s="16" t="str">
        <f>IF(Wedstrijden!BJ886="x","Z","")</f>
        <v/>
      </c>
      <c r="DP889" s="16" t="str">
        <f>IF(Wedstrijden!BK886="x","Z","")</f>
        <v/>
      </c>
    </row>
    <row r="890" spans="1:120" ht="14.4" x14ac:dyDescent="0.3">
      <c r="A890" s="18">
        <f>Wedstrijden!A887</f>
        <v>0</v>
      </c>
      <c r="B890" s="16" t="str">
        <f>IFERROR(VLOOKUP(Wedstrijden!#REF!,#REF!,2,FALSE),"")</f>
        <v/>
      </c>
      <c r="C890" s="16">
        <f>Wedstrijden!E887</f>
        <v>0</v>
      </c>
      <c r="D890" s="16" t="str">
        <f>IFERROR(VLOOKUP(Wedstrijden!#REF!,#REF!,2,FALSE),"")</f>
        <v/>
      </c>
      <c r="E890" s="16" t="str">
        <f>IFERROR(VLOOKUP(Wedstrijden!#REF!,#REF!,5,FALSE),"")</f>
        <v/>
      </c>
      <c r="F890" s="16" t="e">
        <f>IF(Wedstrijden!#REF!&lt;&gt;"",Wedstrijden!#REF!,"")</f>
        <v>#REF!</v>
      </c>
      <c r="G890" s="16" t="e">
        <f>IF(Wedstrijden!#REF!="Indoor",1,0)</f>
        <v>#REF!</v>
      </c>
      <c r="H890" s="16" t="e">
        <f>Wedstrijden!#REF!</f>
        <v>#REF!</v>
      </c>
      <c r="I890" s="16" t="e">
        <f>IF(Wedstrijden!#REF!="Nee",0,IF(Wedstrijden!#REF!="Ja",1,""))</f>
        <v>#REF!</v>
      </c>
      <c r="J890" s="16" t="e">
        <f>IF(Wedstrijden!#REF!&lt;&gt;"",Wedstrijden!#REF!,"")</f>
        <v>#REF!</v>
      </c>
      <c r="BJ890" s="16" t="str">
        <f>IF(COUNTA(Wedstrijden!T887:AB887)&lt;&gt;0,1,"")</f>
        <v/>
      </c>
      <c r="BK890" s="16" t="str">
        <f t="shared" si="78"/>
        <v/>
      </c>
      <c r="BL890" s="16" t="e">
        <f>IF(Wedstrijden!#REF!="x","AA","")</f>
        <v>#REF!</v>
      </c>
      <c r="BM890" s="16" t="e">
        <f>IF(Wedstrijden!#REF!="x","A","")</f>
        <v>#REF!</v>
      </c>
      <c r="BN890" s="16" t="str">
        <f>IF(Wedstrijden!T887="x","B1","")</f>
        <v/>
      </c>
      <c r="BO890" s="16" t="e">
        <f>IF(Wedstrijden!#REF!="x","BB","")</f>
        <v>#REF!</v>
      </c>
      <c r="BP890" s="16" t="str">
        <f>IF(Wedstrijden!V887="x","B","")</f>
        <v/>
      </c>
      <c r="BQ890" s="16" t="str">
        <f>IF(Wedstrijden!W887="x","L1","")</f>
        <v/>
      </c>
      <c r="BR890" s="16" t="str">
        <f>IF(Wedstrijden!X887="x","L2","")</f>
        <v/>
      </c>
      <c r="BS890" s="16" t="str">
        <f>IF(Wedstrijden!Y887="x","M1","")</f>
        <v/>
      </c>
      <c r="BT890" s="16" t="str">
        <f>IF(Wedstrijden!Z887="x","M2","")</f>
        <v/>
      </c>
      <c r="BU890" s="16" t="str">
        <f>IF(Wedstrijden!AA887="x","Z1","")</f>
        <v/>
      </c>
      <c r="BV890" s="16" t="str">
        <f>IF(Wedstrijden!AB887="x","Z2","")</f>
        <v/>
      </c>
      <c r="BW890" s="16" t="str">
        <f>IF(COUNTA(Wedstrijden!K887:S887)&lt;&gt;0,1,"")</f>
        <v/>
      </c>
      <c r="BX890" s="16" t="str">
        <f t="shared" si="79"/>
        <v/>
      </c>
      <c r="BY890" s="16" t="str">
        <f>IF(Wedstrijden!K887="x","BB","")</f>
        <v/>
      </c>
      <c r="BZ890" s="16" t="str">
        <f>IF(Wedstrijden!L887="x","B","")</f>
        <v/>
      </c>
      <c r="CA890" s="16" t="str">
        <f>IF(Wedstrijden!M887="x","L1","")</f>
        <v/>
      </c>
      <c r="CB890" s="16" t="str">
        <f>IF(Wedstrijden!N887="x","L2","")</f>
        <v/>
      </c>
      <c r="CC890" s="16" t="str">
        <f>IF(Wedstrijden!O887="x","M1","")</f>
        <v/>
      </c>
      <c r="CD890" s="16" t="str">
        <f>IF(Wedstrijden!P887="x","M2","")</f>
        <v/>
      </c>
      <c r="CE890" s="16" t="str">
        <f>IF(Wedstrijden!Q887="x","Z1","")</f>
        <v/>
      </c>
      <c r="CF890" s="16" t="str">
        <f>IF(Wedstrijden!R887="x","Z2","")</f>
        <v/>
      </c>
      <c r="CG890" s="16" t="str">
        <f>IF(Wedstrijden!S887="x","ZZL","")</f>
        <v/>
      </c>
      <c r="CL890" s="16" t="str">
        <f>IF(COUNTA(Wedstrijden!AQ887:BA887)&lt;&gt;0,2,"")</f>
        <v/>
      </c>
      <c r="CM890" s="16" t="str">
        <f t="shared" si="80"/>
        <v/>
      </c>
      <c r="CN890" s="16" t="str">
        <f>IF(Wedstrijden!AQ887="x","AA","")</f>
        <v/>
      </c>
      <c r="CO890" s="16" t="str">
        <f>IF(Wedstrijden!AR887="x","A","")</f>
        <v/>
      </c>
      <c r="CP890" s="16" t="str">
        <f>IF(Wedstrijden!AS887="x","BB","")</f>
        <v/>
      </c>
      <c r="CQ890" s="16" t="str">
        <f>IF(Wedstrijden!AT887="x","B","")</f>
        <v/>
      </c>
      <c r="CR890" s="16" t="str">
        <f>IF(Wedstrijden!AU887="x","L","")</f>
        <v/>
      </c>
      <c r="CS890" s="16" t="str">
        <f>IF(Wedstrijden!AV887="x","M","")</f>
        <v/>
      </c>
      <c r="CT890" s="16" t="str">
        <f>IF(Wedstrijden!AW887="x","Z","")</f>
        <v/>
      </c>
      <c r="CU890" s="16" t="str">
        <f>IF(Wedstrijden!BA887="x","ZZ","")</f>
        <v/>
      </c>
      <c r="CV890" s="16" t="str">
        <f>IF(COUNTA(Wedstrijden!AH887:AO887)&lt;&gt;0,2,"")</f>
        <v/>
      </c>
      <c r="CW890" s="16" t="str">
        <f t="shared" si="81"/>
        <v/>
      </c>
      <c r="CX890" s="16" t="str">
        <f>IF(Wedstrijden!AH887="x","BB","")</f>
        <v/>
      </c>
      <c r="CY890" s="16" t="str">
        <f>IF(Wedstrijden!AI887="x","B","")</f>
        <v/>
      </c>
      <c r="CZ890" s="16" t="str">
        <f>IF(Wedstrijden!AJ887="x","L","")</f>
        <v/>
      </c>
      <c r="DA890" s="16" t="str">
        <f>IF(Wedstrijden!AK887="x","M","")</f>
        <v/>
      </c>
      <c r="DB890" s="16" t="str">
        <f>IF(Wedstrijden!AL887="x","Z","")</f>
        <v/>
      </c>
      <c r="DC890" s="16" t="str">
        <f>IF(Wedstrijden!AM887="x","ZZ","")</f>
        <v/>
      </c>
      <c r="DD890" s="16" t="str">
        <f>IF(Wedstrijden!AO887="x","1.40","")</f>
        <v/>
      </c>
      <c r="DE890" s="16" t="str">
        <f>IF(COUNTA(Wedstrijden!BC887:BE887)&lt;&gt;0,6,"")</f>
        <v/>
      </c>
      <c r="DF890" s="16" t="str">
        <f t="shared" si="82"/>
        <v/>
      </c>
      <c r="DG890" s="16" t="str">
        <f>IF(Wedstrijden!BC887="x","L","")</f>
        <v/>
      </c>
      <c r="DH890" s="16" t="str">
        <f>IF(Wedstrijden!BD887="x","M","")</f>
        <v/>
      </c>
      <c r="DI890" s="16" t="str">
        <f>IF(Wedstrijden!BE887="x","Z","")</f>
        <v/>
      </c>
      <c r="DJ890" s="16" t="str">
        <f>IF(Wedstrijden!BF887="x","Z","")</f>
        <v/>
      </c>
      <c r="DK890" s="16" t="str">
        <f>IF(COUNTA(Wedstrijden!BH887:BJ887)&lt;&gt;0,6,"")</f>
        <v/>
      </c>
      <c r="DL890" s="16" t="str">
        <f t="shared" si="83"/>
        <v/>
      </c>
      <c r="DM890" s="16" t="str">
        <f>IF(Wedstrijden!BH887="x","L","")</f>
        <v/>
      </c>
      <c r="DN890" s="16" t="str">
        <f>IF(Wedstrijden!BI887="x","M","")</f>
        <v/>
      </c>
      <c r="DO890" s="16" t="str">
        <f>IF(Wedstrijden!BJ887="x","Z","")</f>
        <v/>
      </c>
      <c r="DP890" s="16" t="str">
        <f>IF(Wedstrijden!BK887="x","Z","")</f>
        <v/>
      </c>
    </row>
    <row r="891" spans="1:120" ht="14.4" x14ac:dyDescent="0.3">
      <c r="A891" s="18">
        <f>Wedstrijden!A888</f>
        <v>0</v>
      </c>
      <c r="B891" s="16" t="str">
        <f>IFERROR(VLOOKUP(Wedstrijden!#REF!,#REF!,2,FALSE),"")</f>
        <v/>
      </c>
      <c r="C891" s="16">
        <f>Wedstrijden!E888</f>
        <v>0</v>
      </c>
      <c r="D891" s="16" t="str">
        <f>IFERROR(VLOOKUP(Wedstrijden!#REF!,#REF!,2,FALSE),"")</f>
        <v/>
      </c>
      <c r="E891" s="16" t="str">
        <f>IFERROR(VLOOKUP(Wedstrijden!#REF!,#REF!,5,FALSE),"")</f>
        <v/>
      </c>
      <c r="F891" s="16" t="e">
        <f>IF(Wedstrijden!#REF!&lt;&gt;"",Wedstrijden!#REF!,"")</f>
        <v>#REF!</v>
      </c>
      <c r="G891" s="16" t="e">
        <f>IF(Wedstrijden!#REF!="Indoor",1,0)</f>
        <v>#REF!</v>
      </c>
      <c r="H891" s="16" t="e">
        <f>Wedstrijden!#REF!</f>
        <v>#REF!</v>
      </c>
      <c r="I891" s="16" t="e">
        <f>IF(Wedstrijden!#REF!="Nee",0,IF(Wedstrijden!#REF!="Ja",1,""))</f>
        <v>#REF!</v>
      </c>
      <c r="J891" s="16" t="e">
        <f>IF(Wedstrijden!#REF!&lt;&gt;"",Wedstrijden!#REF!,"")</f>
        <v>#REF!</v>
      </c>
      <c r="BJ891" s="16" t="str">
        <f>IF(COUNTA(Wedstrijden!T888:AB888)&lt;&gt;0,1,"")</f>
        <v/>
      </c>
      <c r="BK891" s="16" t="str">
        <f t="shared" si="78"/>
        <v/>
      </c>
      <c r="BL891" s="16" t="e">
        <f>IF(Wedstrijden!#REF!="x","AA","")</f>
        <v>#REF!</v>
      </c>
      <c r="BM891" s="16" t="e">
        <f>IF(Wedstrijden!#REF!="x","A","")</f>
        <v>#REF!</v>
      </c>
      <c r="BN891" s="16" t="str">
        <f>IF(Wedstrijden!T888="x","B1","")</f>
        <v/>
      </c>
      <c r="BO891" s="16" t="e">
        <f>IF(Wedstrijden!#REF!="x","BB","")</f>
        <v>#REF!</v>
      </c>
      <c r="BP891" s="16" t="str">
        <f>IF(Wedstrijden!V888="x","B","")</f>
        <v/>
      </c>
      <c r="BQ891" s="16" t="str">
        <f>IF(Wedstrijden!W888="x","L1","")</f>
        <v/>
      </c>
      <c r="BR891" s="16" t="str">
        <f>IF(Wedstrijden!X888="x","L2","")</f>
        <v/>
      </c>
      <c r="BS891" s="16" t="str">
        <f>IF(Wedstrijden!Y888="x","M1","")</f>
        <v/>
      </c>
      <c r="BT891" s="16" t="str">
        <f>IF(Wedstrijden!Z888="x","M2","")</f>
        <v/>
      </c>
      <c r="BU891" s="16" t="str">
        <f>IF(Wedstrijden!AA888="x","Z1","")</f>
        <v/>
      </c>
      <c r="BV891" s="16" t="str">
        <f>IF(Wedstrijden!AB888="x","Z2","")</f>
        <v/>
      </c>
      <c r="BW891" s="16" t="str">
        <f>IF(COUNTA(Wedstrijden!K888:S888)&lt;&gt;0,1,"")</f>
        <v/>
      </c>
      <c r="BX891" s="16" t="str">
        <f t="shared" si="79"/>
        <v/>
      </c>
      <c r="BY891" s="16" t="str">
        <f>IF(Wedstrijden!K888="x","BB","")</f>
        <v/>
      </c>
      <c r="BZ891" s="16" t="str">
        <f>IF(Wedstrijden!L888="x","B","")</f>
        <v/>
      </c>
      <c r="CA891" s="16" t="str">
        <f>IF(Wedstrijden!M888="x","L1","")</f>
        <v/>
      </c>
      <c r="CB891" s="16" t="str">
        <f>IF(Wedstrijden!N888="x","L2","")</f>
        <v/>
      </c>
      <c r="CC891" s="16" t="str">
        <f>IF(Wedstrijden!O888="x","M1","")</f>
        <v/>
      </c>
      <c r="CD891" s="16" t="str">
        <f>IF(Wedstrijden!P888="x","M2","")</f>
        <v/>
      </c>
      <c r="CE891" s="16" t="str">
        <f>IF(Wedstrijden!Q888="x","Z1","")</f>
        <v/>
      </c>
      <c r="CF891" s="16" t="str">
        <f>IF(Wedstrijden!R888="x","Z2","")</f>
        <v/>
      </c>
      <c r="CG891" s="16" t="str">
        <f>IF(Wedstrijden!S888="x","ZZL","")</f>
        <v/>
      </c>
      <c r="CL891" s="16" t="str">
        <f>IF(COUNTA(Wedstrijden!AQ888:BA888)&lt;&gt;0,2,"")</f>
        <v/>
      </c>
      <c r="CM891" s="16" t="str">
        <f t="shared" si="80"/>
        <v/>
      </c>
      <c r="CN891" s="16" t="str">
        <f>IF(Wedstrijden!AQ888="x","AA","")</f>
        <v/>
      </c>
      <c r="CO891" s="16" t="str">
        <f>IF(Wedstrijden!AR888="x","A","")</f>
        <v/>
      </c>
      <c r="CP891" s="16" t="str">
        <f>IF(Wedstrijden!AS888="x","BB","")</f>
        <v/>
      </c>
      <c r="CQ891" s="16" t="str">
        <f>IF(Wedstrijden!AT888="x","B","")</f>
        <v/>
      </c>
      <c r="CR891" s="16" t="str">
        <f>IF(Wedstrijden!AU888="x","L","")</f>
        <v/>
      </c>
      <c r="CS891" s="16" t="str">
        <f>IF(Wedstrijden!AV888="x","M","")</f>
        <v/>
      </c>
      <c r="CT891" s="16" t="str">
        <f>IF(Wedstrijden!AW888="x","Z","")</f>
        <v/>
      </c>
      <c r="CU891" s="16" t="str">
        <f>IF(Wedstrijden!BA888="x","ZZ","")</f>
        <v/>
      </c>
      <c r="CV891" s="16" t="str">
        <f>IF(COUNTA(Wedstrijden!AH888:AO888)&lt;&gt;0,2,"")</f>
        <v/>
      </c>
      <c r="CW891" s="16" t="str">
        <f t="shared" si="81"/>
        <v/>
      </c>
      <c r="CX891" s="16" t="str">
        <f>IF(Wedstrijden!AH888="x","BB","")</f>
        <v/>
      </c>
      <c r="CY891" s="16" t="str">
        <f>IF(Wedstrijden!AI888="x","B","")</f>
        <v/>
      </c>
      <c r="CZ891" s="16" t="str">
        <f>IF(Wedstrijden!AJ888="x","L","")</f>
        <v/>
      </c>
      <c r="DA891" s="16" t="str">
        <f>IF(Wedstrijden!AK888="x","M","")</f>
        <v/>
      </c>
      <c r="DB891" s="16" t="str">
        <f>IF(Wedstrijden!AL888="x","Z","")</f>
        <v/>
      </c>
      <c r="DC891" s="16" t="str">
        <f>IF(Wedstrijden!AM888="x","ZZ","")</f>
        <v/>
      </c>
      <c r="DD891" s="16" t="str">
        <f>IF(Wedstrijden!AO888="x","1.40","")</f>
        <v/>
      </c>
      <c r="DE891" s="16" t="str">
        <f>IF(COUNTA(Wedstrijden!BC888:BE888)&lt;&gt;0,6,"")</f>
        <v/>
      </c>
      <c r="DF891" s="16" t="str">
        <f t="shared" si="82"/>
        <v/>
      </c>
      <c r="DG891" s="16" t="str">
        <f>IF(Wedstrijden!BC888="x","L","")</f>
        <v/>
      </c>
      <c r="DH891" s="16" t="str">
        <f>IF(Wedstrijden!BD888="x","M","")</f>
        <v/>
      </c>
      <c r="DI891" s="16" t="str">
        <f>IF(Wedstrijden!BE888="x","Z","")</f>
        <v/>
      </c>
      <c r="DJ891" s="16" t="str">
        <f>IF(Wedstrijden!BF888="x","Z","")</f>
        <v/>
      </c>
      <c r="DK891" s="16" t="str">
        <f>IF(COUNTA(Wedstrijden!BH888:BJ888)&lt;&gt;0,6,"")</f>
        <v/>
      </c>
      <c r="DL891" s="16" t="str">
        <f t="shared" si="83"/>
        <v/>
      </c>
      <c r="DM891" s="16" t="str">
        <f>IF(Wedstrijden!BH888="x","L","")</f>
        <v/>
      </c>
      <c r="DN891" s="16" t="str">
        <f>IF(Wedstrijden!BI888="x","M","")</f>
        <v/>
      </c>
      <c r="DO891" s="16" t="str">
        <f>IF(Wedstrijden!BJ888="x","Z","")</f>
        <v/>
      </c>
      <c r="DP891" s="16" t="str">
        <f>IF(Wedstrijden!BK888="x","Z","")</f>
        <v/>
      </c>
    </row>
    <row r="892" spans="1:120" ht="14.4" x14ac:dyDescent="0.3">
      <c r="A892" s="18">
        <f>Wedstrijden!A889</f>
        <v>0</v>
      </c>
      <c r="B892" s="16" t="str">
        <f>IFERROR(VLOOKUP(Wedstrijden!#REF!,#REF!,2,FALSE),"")</f>
        <v/>
      </c>
      <c r="C892" s="16">
        <f>Wedstrijden!E889</f>
        <v>0</v>
      </c>
      <c r="D892" s="16" t="str">
        <f>IFERROR(VLOOKUP(Wedstrijden!#REF!,#REF!,2,FALSE),"")</f>
        <v/>
      </c>
      <c r="E892" s="16" t="str">
        <f>IFERROR(VLOOKUP(Wedstrijden!#REF!,#REF!,5,FALSE),"")</f>
        <v/>
      </c>
      <c r="F892" s="16" t="e">
        <f>IF(Wedstrijden!#REF!&lt;&gt;"",Wedstrijden!#REF!,"")</f>
        <v>#REF!</v>
      </c>
      <c r="G892" s="16" t="e">
        <f>IF(Wedstrijden!#REF!="Indoor",1,0)</f>
        <v>#REF!</v>
      </c>
      <c r="H892" s="16" t="e">
        <f>Wedstrijden!#REF!</f>
        <v>#REF!</v>
      </c>
      <c r="I892" s="16" t="e">
        <f>IF(Wedstrijden!#REF!="Nee",0,IF(Wedstrijden!#REF!="Ja",1,""))</f>
        <v>#REF!</v>
      </c>
      <c r="J892" s="16" t="e">
        <f>IF(Wedstrijden!#REF!&lt;&gt;"",Wedstrijden!#REF!,"")</f>
        <v>#REF!</v>
      </c>
      <c r="BJ892" s="16" t="str">
        <f>IF(COUNTA(Wedstrijden!T889:AB889)&lt;&gt;0,1,"")</f>
        <v/>
      </c>
      <c r="BK892" s="16" t="str">
        <f t="shared" si="78"/>
        <v/>
      </c>
      <c r="BL892" s="16" t="e">
        <f>IF(Wedstrijden!#REF!="x","AA","")</f>
        <v>#REF!</v>
      </c>
      <c r="BM892" s="16" t="e">
        <f>IF(Wedstrijden!#REF!="x","A","")</f>
        <v>#REF!</v>
      </c>
      <c r="BN892" s="16" t="str">
        <f>IF(Wedstrijden!T889="x","B1","")</f>
        <v/>
      </c>
      <c r="BO892" s="16" t="e">
        <f>IF(Wedstrijden!#REF!="x","BB","")</f>
        <v>#REF!</v>
      </c>
      <c r="BP892" s="16" t="str">
        <f>IF(Wedstrijden!V889="x","B","")</f>
        <v/>
      </c>
      <c r="BQ892" s="16" t="str">
        <f>IF(Wedstrijden!W889="x","L1","")</f>
        <v/>
      </c>
      <c r="BR892" s="16" t="str">
        <f>IF(Wedstrijden!X889="x","L2","")</f>
        <v/>
      </c>
      <c r="BS892" s="16" t="str">
        <f>IF(Wedstrijden!Y889="x","M1","")</f>
        <v/>
      </c>
      <c r="BT892" s="16" t="str">
        <f>IF(Wedstrijden!Z889="x","M2","")</f>
        <v/>
      </c>
      <c r="BU892" s="16" t="str">
        <f>IF(Wedstrijden!AA889="x","Z1","")</f>
        <v/>
      </c>
      <c r="BV892" s="16" t="str">
        <f>IF(Wedstrijden!AB889="x","Z2","")</f>
        <v/>
      </c>
      <c r="BW892" s="16" t="str">
        <f>IF(COUNTA(Wedstrijden!K889:S889)&lt;&gt;0,1,"")</f>
        <v/>
      </c>
      <c r="BX892" s="16" t="str">
        <f t="shared" si="79"/>
        <v/>
      </c>
      <c r="BY892" s="16" t="str">
        <f>IF(Wedstrijden!K889="x","BB","")</f>
        <v/>
      </c>
      <c r="BZ892" s="16" t="str">
        <f>IF(Wedstrijden!L889="x","B","")</f>
        <v/>
      </c>
      <c r="CA892" s="16" t="str">
        <f>IF(Wedstrijden!M889="x","L1","")</f>
        <v/>
      </c>
      <c r="CB892" s="16" t="str">
        <f>IF(Wedstrijden!N889="x","L2","")</f>
        <v/>
      </c>
      <c r="CC892" s="16" t="str">
        <f>IF(Wedstrijden!O889="x","M1","")</f>
        <v/>
      </c>
      <c r="CD892" s="16" t="str">
        <f>IF(Wedstrijden!P889="x","M2","")</f>
        <v/>
      </c>
      <c r="CE892" s="16" t="str">
        <f>IF(Wedstrijden!Q889="x","Z1","")</f>
        <v/>
      </c>
      <c r="CF892" s="16" t="str">
        <f>IF(Wedstrijden!R889="x","Z2","")</f>
        <v/>
      </c>
      <c r="CG892" s="16" t="str">
        <f>IF(Wedstrijden!S889="x","ZZL","")</f>
        <v/>
      </c>
      <c r="CL892" s="16" t="str">
        <f>IF(COUNTA(Wedstrijden!AQ889:BA889)&lt;&gt;0,2,"")</f>
        <v/>
      </c>
      <c r="CM892" s="16" t="str">
        <f t="shared" si="80"/>
        <v/>
      </c>
      <c r="CN892" s="16" t="str">
        <f>IF(Wedstrijden!AQ889="x","AA","")</f>
        <v/>
      </c>
      <c r="CO892" s="16" t="str">
        <f>IF(Wedstrijden!AR889="x","A","")</f>
        <v/>
      </c>
      <c r="CP892" s="16" t="str">
        <f>IF(Wedstrijden!AS889="x","BB","")</f>
        <v/>
      </c>
      <c r="CQ892" s="16" t="str">
        <f>IF(Wedstrijden!AT889="x","B","")</f>
        <v/>
      </c>
      <c r="CR892" s="16" t="str">
        <f>IF(Wedstrijden!AU889="x","L","")</f>
        <v/>
      </c>
      <c r="CS892" s="16" t="str">
        <f>IF(Wedstrijden!AV889="x","M","")</f>
        <v/>
      </c>
      <c r="CT892" s="16" t="str">
        <f>IF(Wedstrijden!AW889="x","Z","")</f>
        <v/>
      </c>
      <c r="CU892" s="16" t="str">
        <f>IF(Wedstrijden!BA889="x","ZZ","")</f>
        <v/>
      </c>
      <c r="CV892" s="16" t="str">
        <f>IF(COUNTA(Wedstrijden!AH889:AO889)&lt;&gt;0,2,"")</f>
        <v/>
      </c>
      <c r="CW892" s="16" t="str">
        <f t="shared" si="81"/>
        <v/>
      </c>
      <c r="CX892" s="16" t="str">
        <f>IF(Wedstrijden!AH889="x","BB","")</f>
        <v/>
      </c>
      <c r="CY892" s="16" t="str">
        <f>IF(Wedstrijden!AI889="x","B","")</f>
        <v/>
      </c>
      <c r="CZ892" s="16" t="str">
        <f>IF(Wedstrijden!AJ889="x","L","")</f>
        <v/>
      </c>
      <c r="DA892" s="16" t="str">
        <f>IF(Wedstrijden!AK889="x","M","")</f>
        <v/>
      </c>
      <c r="DB892" s="16" t="str">
        <f>IF(Wedstrijden!AL889="x","Z","")</f>
        <v/>
      </c>
      <c r="DC892" s="16" t="str">
        <f>IF(Wedstrijden!AM889="x","ZZ","")</f>
        <v/>
      </c>
      <c r="DD892" s="16" t="str">
        <f>IF(Wedstrijden!AO889="x","1.40","")</f>
        <v/>
      </c>
      <c r="DE892" s="16" t="str">
        <f>IF(COUNTA(Wedstrijden!BC889:BE889)&lt;&gt;0,6,"")</f>
        <v/>
      </c>
      <c r="DF892" s="16" t="str">
        <f t="shared" si="82"/>
        <v/>
      </c>
      <c r="DG892" s="16" t="str">
        <f>IF(Wedstrijden!BC889="x","L","")</f>
        <v/>
      </c>
      <c r="DH892" s="16" t="str">
        <f>IF(Wedstrijden!BD889="x","M","")</f>
        <v/>
      </c>
      <c r="DI892" s="16" t="str">
        <f>IF(Wedstrijden!BE889="x","Z","")</f>
        <v/>
      </c>
      <c r="DJ892" s="16" t="str">
        <f>IF(Wedstrijden!BF889="x","Z","")</f>
        <v/>
      </c>
      <c r="DK892" s="16" t="str">
        <f>IF(COUNTA(Wedstrijden!BH889:BJ889)&lt;&gt;0,6,"")</f>
        <v/>
      </c>
      <c r="DL892" s="16" t="str">
        <f t="shared" si="83"/>
        <v/>
      </c>
      <c r="DM892" s="16" t="str">
        <f>IF(Wedstrijden!BH889="x","L","")</f>
        <v/>
      </c>
      <c r="DN892" s="16" t="str">
        <f>IF(Wedstrijden!BI889="x","M","")</f>
        <v/>
      </c>
      <c r="DO892" s="16" t="str">
        <f>IF(Wedstrijden!BJ889="x","Z","")</f>
        <v/>
      </c>
      <c r="DP892" s="16" t="str">
        <f>IF(Wedstrijden!BK889="x","Z","")</f>
        <v/>
      </c>
    </row>
    <row r="893" spans="1:120" ht="14.4" x14ac:dyDescent="0.3">
      <c r="A893" s="18">
        <f>Wedstrijden!A890</f>
        <v>0</v>
      </c>
      <c r="B893" s="16" t="str">
        <f>IFERROR(VLOOKUP(Wedstrijden!#REF!,#REF!,2,FALSE),"")</f>
        <v/>
      </c>
      <c r="C893" s="16">
        <f>Wedstrijden!E890</f>
        <v>0</v>
      </c>
      <c r="D893" s="16" t="str">
        <f>IFERROR(VLOOKUP(Wedstrijden!#REF!,#REF!,2,FALSE),"")</f>
        <v/>
      </c>
      <c r="E893" s="16" t="str">
        <f>IFERROR(VLOOKUP(Wedstrijden!#REF!,#REF!,5,FALSE),"")</f>
        <v/>
      </c>
      <c r="F893" s="16" t="e">
        <f>IF(Wedstrijden!#REF!&lt;&gt;"",Wedstrijden!#REF!,"")</f>
        <v>#REF!</v>
      </c>
      <c r="G893" s="16" t="e">
        <f>IF(Wedstrijden!#REF!="Indoor",1,0)</f>
        <v>#REF!</v>
      </c>
      <c r="H893" s="16" t="e">
        <f>Wedstrijden!#REF!</f>
        <v>#REF!</v>
      </c>
      <c r="I893" s="16" t="e">
        <f>IF(Wedstrijden!#REF!="Nee",0,IF(Wedstrijden!#REF!="Ja",1,""))</f>
        <v>#REF!</v>
      </c>
      <c r="J893" s="16" t="e">
        <f>IF(Wedstrijden!#REF!&lt;&gt;"",Wedstrijden!#REF!,"")</f>
        <v>#REF!</v>
      </c>
      <c r="BJ893" s="16" t="str">
        <f>IF(COUNTA(Wedstrijden!T890:AB890)&lt;&gt;0,1,"")</f>
        <v/>
      </c>
      <c r="BK893" s="16" t="str">
        <f t="shared" si="78"/>
        <v/>
      </c>
      <c r="BL893" s="16" t="e">
        <f>IF(Wedstrijden!#REF!="x","AA","")</f>
        <v>#REF!</v>
      </c>
      <c r="BM893" s="16" t="e">
        <f>IF(Wedstrijden!#REF!="x","A","")</f>
        <v>#REF!</v>
      </c>
      <c r="BN893" s="16" t="str">
        <f>IF(Wedstrijden!T890="x","B1","")</f>
        <v/>
      </c>
      <c r="BO893" s="16" t="e">
        <f>IF(Wedstrijden!#REF!="x","BB","")</f>
        <v>#REF!</v>
      </c>
      <c r="BP893" s="16" t="str">
        <f>IF(Wedstrijden!V890="x","B","")</f>
        <v/>
      </c>
      <c r="BQ893" s="16" t="str">
        <f>IF(Wedstrijden!W890="x","L1","")</f>
        <v/>
      </c>
      <c r="BR893" s="16" t="str">
        <f>IF(Wedstrijden!X890="x","L2","")</f>
        <v/>
      </c>
      <c r="BS893" s="16" t="str">
        <f>IF(Wedstrijden!Y890="x","M1","")</f>
        <v/>
      </c>
      <c r="BT893" s="16" t="str">
        <f>IF(Wedstrijden!Z890="x","M2","")</f>
        <v/>
      </c>
      <c r="BU893" s="16" t="str">
        <f>IF(Wedstrijden!AA890="x","Z1","")</f>
        <v/>
      </c>
      <c r="BV893" s="16" t="str">
        <f>IF(Wedstrijden!AB890="x","Z2","")</f>
        <v/>
      </c>
      <c r="BW893" s="16" t="str">
        <f>IF(COUNTA(Wedstrijden!K890:S890)&lt;&gt;0,1,"")</f>
        <v/>
      </c>
      <c r="BX893" s="16" t="str">
        <f t="shared" si="79"/>
        <v/>
      </c>
      <c r="BY893" s="16" t="str">
        <f>IF(Wedstrijden!K890="x","BB","")</f>
        <v/>
      </c>
      <c r="BZ893" s="16" t="str">
        <f>IF(Wedstrijden!L890="x","B","")</f>
        <v/>
      </c>
      <c r="CA893" s="16" t="str">
        <f>IF(Wedstrijden!M890="x","L1","")</f>
        <v/>
      </c>
      <c r="CB893" s="16" t="str">
        <f>IF(Wedstrijden!N890="x","L2","")</f>
        <v/>
      </c>
      <c r="CC893" s="16" t="str">
        <f>IF(Wedstrijden!O890="x","M1","")</f>
        <v/>
      </c>
      <c r="CD893" s="16" t="str">
        <f>IF(Wedstrijden!P890="x","M2","")</f>
        <v/>
      </c>
      <c r="CE893" s="16" t="str">
        <f>IF(Wedstrijden!Q890="x","Z1","")</f>
        <v/>
      </c>
      <c r="CF893" s="16" t="str">
        <f>IF(Wedstrijden!R890="x","Z2","")</f>
        <v/>
      </c>
      <c r="CG893" s="16" t="str">
        <f>IF(Wedstrijden!S890="x","ZZL","")</f>
        <v/>
      </c>
      <c r="CL893" s="16" t="str">
        <f>IF(COUNTA(Wedstrijden!AQ890:BA890)&lt;&gt;0,2,"")</f>
        <v/>
      </c>
      <c r="CM893" s="16" t="str">
        <f t="shared" si="80"/>
        <v/>
      </c>
      <c r="CN893" s="16" t="str">
        <f>IF(Wedstrijden!AQ890="x","AA","")</f>
        <v/>
      </c>
      <c r="CO893" s="16" t="str">
        <f>IF(Wedstrijden!AR890="x","A","")</f>
        <v/>
      </c>
      <c r="CP893" s="16" t="str">
        <f>IF(Wedstrijden!AS890="x","BB","")</f>
        <v/>
      </c>
      <c r="CQ893" s="16" t="str">
        <f>IF(Wedstrijden!AT890="x","B","")</f>
        <v/>
      </c>
      <c r="CR893" s="16" t="str">
        <f>IF(Wedstrijden!AU890="x","L","")</f>
        <v/>
      </c>
      <c r="CS893" s="16" t="str">
        <f>IF(Wedstrijden!AV890="x","M","")</f>
        <v/>
      </c>
      <c r="CT893" s="16" t="str">
        <f>IF(Wedstrijden!AW890="x","Z","")</f>
        <v/>
      </c>
      <c r="CU893" s="16" t="str">
        <f>IF(Wedstrijden!BA890="x","ZZ","")</f>
        <v/>
      </c>
      <c r="CV893" s="16" t="str">
        <f>IF(COUNTA(Wedstrijden!AH890:AO890)&lt;&gt;0,2,"")</f>
        <v/>
      </c>
      <c r="CW893" s="16" t="str">
        <f t="shared" si="81"/>
        <v/>
      </c>
      <c r="CX893" s="16" t="str">
        <f>IF(Wedstrijden!AH890="x","BB","")</f>
        <v/>
      </c>
      <c r="CY893" s="16" t="str">
        <f>IF(Wedstrijden!AI890="x","B","")</f>
        <v/>
      </c>
      <c r="CZ893" s="16" t="str">
        <f>IF(Wedstrijden!AJ890="x","L","")</f>
        <v/>
      </c>
      <c r="DA893" s="16" t="str">
        <f>IF(Wedstrijden!AK890="x","M","")</f>
        <v/>
      </c>
      <c r="DB893" s="16" t="str">
        <f>IF(Wedstrijden!AL890="x","Z","")</f>
        <v/>
      </c>
      <c r="DC893" s="16" t="str">
        <f>IF(Wedstrijden!AM890="x","ZZ","")</f>
        <v/>
      </c>
      <c r="DD893" s="16" t="str">
        <f>IF(Wedstrijden!AO890="x","1.40","")</f>
        <v/>
      </c>
      <c r="DE893" s="16" t="str">
        <f>IF(COUNTA(Wedstrijden!BC890:BE890)&lt;&gt;0,6,"")</f>
        <v/>
      </c>
      <c r="DF893" s="16" t="str">
        <f t="shared" si="82"/>
        <v/>
      </c>
      <c r="DG893" s="16" t="str">
        <f>IF(Wedstrijden!BC890="x","L","")</f>
        <v/>
      </c>
      <c r="DH893" s="16" t="str">
        <f>IF(Wedstrijden!BD890="x","M","")</f>
        <v/>
      </c>
      <c r="DI893" s="16" t="str">
        <f>IF(Wedstrijden!BE890="x","Z","")</f>
        <v/>
      </c>
      <c r="DJ893" s="16" t="str">
        <f>IF(Wedstrijden!BF890="x","Z","")</f>
        <v/>
      </c>
      <c r="DK893" s="16" t="str">
        <f>IF(COUNTA(Wedstrijden!BH890:BJ890)&lt;&gt;0,6,"")</f>
        <v/>
      </c>
      <c r="DL893" s="16" t="str">
        <f t="shared" si="83"/>
        <v/>
      </c>
      <c r="DM893" s="16" t="str">
        <f>IF(Wedstrijden!BH890="x","L","")</f>
        <v/>
      </c>
      <c r="DN893" s="16" t="str">
        <f>IF(Wedstrijden!BI890="x","M","")</f>
        <v/>
      </c>
      <c r="DO893" s="16" t="str">
        <f>IF(Wedstrijden!BJ890="x","Z","")</f>
        <v/>
      </c>
      <c r="DP893" s="16" t="str">
        <f>IF(Wedstrijden!BK890="x","Z","")</f>
        <v/>
      </c>
    </row>
    <row r="894" spans="1:120" ht="14.4" x14ac:dyDescent="0.3">
      <c r="A894" s="18">
        <f>Wedstrijden!A891</f>
        <v>0</v>
      </c>
      <c r="B894" s="16" t="str">
        <f>IFERROR(VLOOKUP(Wedstrijden!#REF!,#REF!,2,FALSE),"")</f>
        <v/>
      </c>
      <c r="C894" s="16">
        <f>Wedstrijden!E891</f>
        <v>0</v>
      </c>
      <c r="D894" s="16" t="str">
        <f>IFERROR(VLOOKUP(Wedstrijden!#REF!,#REF!,2,FALSE),"")</f>
        <v/>
      </c>
      <c r="E894" s="16" t="str">
        <f>IFERROR(VLOOKUP(Wedstrijden!#REF!,#REF!,5,FALSE),"")</f>
        <v/>
      </c>
      <c r="F894" s="16" t="e">
        <f>IF(Wedstrijden!#REF!&lt;&gt;"",Wedstrijden!#REF!,"")</f>
        <v>#REF!</v>
      </c>
      <c r="G894" s="16" t="e">
        <f>IF(Wedstrijden!#REF!="Indoor",1,0)</f>
        <v>#REF!</v>
      </c>
      <c r="H894" s="16" t="e">
        <f>Wedstrijden!#REF!</f>
        <v>#REF!</v>
      </c>
      <c r="I894" s="16" t="e">
        <f>IF(Wedstrijden!#REF!="Nee",0,IF(Wedstrijden!#REF!="Ja",1,""))</f>
        <v>#REF!</v>
      </c>
      <c r="J894" s="16" t="e">
        <f>IF(Wedstrijden!#REF!&lt;&gt;"",Wedstrijden!#REF!,"")</f>
        <v>#REF!</v>
      </c>
      <c r="BJ894" s="16" t="str">
        <f>IF(COUNTA(Wedstrijden!T891:AB891)&lt;&gt;0,1,"")</f>
        <v/>
      </c>
      <c r="BK894" s="16" t="str">
        <f t="shared" si="78"/>
        <v/>
      </c>
      <c r="BL894" s="16" t="e">
        <f>IF(Wedstrijden!#REF!="x","AA","")</f>
        <v>#REF!</v>
      </c>
      <c r="BM894" s="16" t="e">
        <f>IF(Wedstrijden!#REF!="x","A","")</f>
        <v>#REF!</v>
      </c>
      <c r="BN894" s="16" t="str">
        <f>IF(Wedstrijden!T891="x","B1","")</f>
        <v/>
      </c>
      <c r="BO894" s="16" t="e">
        <f>IF(Wedstrijden!#REF!="x","BB","")</f>
        <v>#REF!</v>
      </c>
      <c r="BP894" s="16" t="str">
        <f>IF(Wedstrijden!V891="x","B","")</f>
        <v/>
      </c>
      <c r="BQ894" s="16" t="str">
        <f>IF(Wedstrijden!W891="x","L1","")</f>
        <v/>
      </c>
      <c r="BR894" s="16" t="str">
        <f>IF(Wedstrijden!X891="x","L2","")</f>
        <v/>
      </c>
      <c r="BS894" s="16" t="str">
        <f>IF(Wedstrijden!Y891="x","M1","")</f>
        <v/>
      </c>
      <c r="BT894" s="16" t="str">
        <f>IF(Wedstrijden!Z891="x","M2","")</f>
        <v/>
      </c>
      <c r="BU894" s="16" t="str">
        <f>IF(Wedstrijden!AA891="x","Z1","")</f>
        <v/>
      </c>
      <c r="BV894" s="16" t="str">
        <f>IF(Wedstrijden!AB891="x","Z2","")</f>
        <v/>
      </c>
      <c r="BW894" s="16" t="str">
        <f>IF(COUNTA(Wedstrijden!K891:S891)&lt;&gt;0,1,"")</f>
        <v/>
      </c>
      <c r="BX894" s="16" t="str">
        <f t="shared" si="79"/>
        <v/>
      </c>
      <c r="BY894" s="16" t="str">
        <f>IF(Wedstrijden!K891="x","BB","")</f>
        <v/>
      </c>
      <c r="BZ894" s="16" t="str">
        <f>IF(Wedstrijden!L891="x","B","")</f>
        <v/>
      </c>
      <c r="CA894" s="16" t="str">
        <f>IF(Wedstrijden!M891="x","L1","")</f>
        <v/>
      </c>
      <c r="CB894" s="16" t="str">
        <f>IF(Wedstrijden!N891="x","L2","")</f>
        <v/>
      </c>
      <c r="CC894" s="16" t="str">
        <f>IF(Wedstrijden!O891="x","M1","")</f>
        <v/>
      </c>
      <c r="CD894" s="16" t="str">
        <f>IF(Wedstrijden!P891="x","M2","")</f>
        <v/>
      </c>
      <c r="CE894" s="16" t="str">
        <f>IF(Wedstrijden!Q891="x","Z1","")</f>
        <v/>
      </c>
      <c r="CF894" s="16" t="str">
        <f>IF(Wedstrijden!R891="x","Z2","")</f>
        <v/>
      </c>
      <c r="CG894" s="16" t="str">
        <f>IF(Wedstrijden!S891="x","ZZL","")</f>
        <v/>
      </c>
      <c r="CL894" s="16" t="str">
        <f>IF(COUNTA(Wedstrijden!AQ891:BA891)&lt;&gt;0,2,"")</f>
        <v/>
      </c>
      <c r="CM894" s="16" t="str">
        <f t="shared" si="80"/>
        <v/>
      </c>
      <c r="CN894" s="16" t="str">
        <f>IF(Wedstrijden!AQ891="x","AA","")</f>
        <v/>
      </c>
      <c r="CO894" s="16" t="str">
        <f>IF(Wedstrijden!AR891="x","A","")</f>
        <v/>
      </c>
      <c r="CP894" s="16" t="str">
        <f>IF(Wedstrijden!AS891="x","BB","")</f>
        <v/>
      </c>
      <c r="CQ894" s="16" t="str">
        <f>IF(Wedstrijden!AT891="x","B","")</f>
        <v/>
      </c>
      <c r="CR894" s="16" t="str">
        <f>IF(Wedstrijden!AU891="x","L","")</f>
        <v/>
      </c>
      <c r="CS894" s="16" t="str">
        <f>IF(Wedstrijden!AV891="x","M","")</f>
        <v/>
      </c>
      <c r="CT894" s="16" t="str">
        <f>IF(Wedstrijden!AW891="x","Z","")</f>
        <v/>
      </c>
      <c r="CU894" s="16" t="str">
        <f>IF(Wedstrijden!BA891="x","ZZ","")</f>
        <v/>
      </c>
      <c r="CV894" s="16" t="str">
        <f>IF(COUNTA(Wedstrijden!AH891:AO891)&lt;&gt;0,2,"")</f>
        <v/>
      </c>
      <c r="CW894" s="16" t="str">
        <f t="shared" si="81"/>
        <v/>
      </c>
      <c r="CX894" s="16" t="str">
        <f>IF(Wedstrijden!AH891="x","BB","")</f>
        <v/>
      </c>
      <c r="CY894" s="16" t="str">
        <f>IF(Wedstrijden!AI891="x","B","")</f>
        <v/>
      </c>
      <c r="CZ894" s="16" t="str">
        <f>IF(Wedstrijden!AJ891="x","L","")</f>
        <v/>
      </c>
      <c r="DA894" s="16" t="str">
        <f>IF(Wedstrijden!AK891="x","M","")</f>
        <v/>
      </c>
      <c r="DB894" s="16" t="str">
        <f>IF(Wedstrijden!AL891="x","Z","")</f>
        <v/>
      </c>
      <c r="DC894" s="16" t="str">
        <f>IF(Wedstrijden!AM891="x","ZZ","")</f>
        <v/>
      </c>
      <c r="DD894" s="16" t="str">
        <f>IF(Wedstrijden!AO891="x","1.40","")</f>
        <v/>
      </c>
      <c r="DE894" s="16" t="str">
        <f>IF(COUNTA(Wedstrijden!BC891:BE891)&lt;&gt;0,6,"")</f>
        <v/>
      </c>
      <c r="DF894" s="16" t="str">
        <f t="shared" si="82"/>
        <v/>
      </c>
      <c r="DG894" s="16" t="str">
        <f>IF(Wedstrijden!BC891="x","L","")</f>
        <v/>
      </c>
      <c r="DH894" s="16" t="str">
        <f>IF(Wedstrijden!BD891="x","M","")</f>
        <v/>
      </c>
      <c r="DI894" s="16" t="str">
        <f>IF(Wedstrijden!BE891="x","Z","")</f>
        <v/>
      </c>
      <c r="DJ894" s="16" t="str">
        <f>IF(Wedstrijden!BF891="x","Z","")</f>
        <v/>
      </c>
      <c r="DK894" s="16" t="str">
        <f>IF(COUNTA(Wedstrijden!BH891:BJ891)&lt;&gt;0,6,"")</f>
        <v/>
      </c>
      <c r="DL894" s="16" t="str">
        <f t="shared" si="83"/>
        <v/>
      </c>
      <c r="DM894" s="16" t="str">
        <f>IF(Wedstrijden!BH891="x","L","")</f>
        <v/>
      </c>
      <c r="DN894" s="16" t="str">
        <f>IF(Wedstrijden!BI891="x","M","")</f>
        <v/>
      </c>
      <c r="DO894" s="16" t="str">
        <f>IF(Wedstrijden!BJ891="x","Z","")</f>
        <v/>
      </c>
      <c r="DP894" s="16" t="str">
        <f>IF(Wedstrijden!BK891="x","Z","")</f>
        <v/>
      </c>
    </row>
    <row r="895" spans="1:120" ht="14.4" x14ac:dyDescent="0.3">
      <c r="A895" s="18">
        <f>Wedstrijden!A892</f>
        <v>0</v>
      </c>
      <c r="B895" s="16" t="str">
        <f>IFERROR(VLOOKUP(Wedstrijden!#REF!,#REF!,2,FALSE),"")</f>
        <v/>
      </c>
      <c r="C895" s="16">
        <f>Wedstrijden!E892</f>
        <v>0</v>
      </c>
      <c r="D895" s="16" t="str">
        <f>IFERROR(VLOOKUP(Wedstrijden!#REF!,#REF!,2,FALSE),"")</f>
        <v/>
      </c>
      <c r="E895" s="16" t="str">
        <f>IFERROR(VLOOKUP(Wedstrijden!#REF!,#REF!,5,FALSE),"")</f>
        <v/>
      </c>
      <c r="F895" s="16" t="e">
        <f>IF(Wedstrijden!#REF!&lt;&gt;"",Wedstrijden!#REF!,"")</f>
        <v>#REF!</v>
      </c>
      <c r="G895" s="16" t="e">
        <f>IF(Wedstrijden!#REF!="Indoor",1,0)</f>
        <v>#REF!</v>
      </c>
      <c r="H895" s="16" t="e">
        <f>Wedstrijden!#REF!</f>
        <v>#REF!</v>
      </c>
      <c r="I895" s="16" t="e">
        <f>IF(Wedstrijden!#REF!="Nee",0,IF(Wedstrijden!#REF!="Ja",1,""))</f>
        <v>#REF!</v>
      </c>
      <c r="J895" s="16" t="e">
        <f>IF(Wedstrijden!#REF!&lt;&gt;"",Wedstrijden!#REF!,"")</f>
        <v>#REF!</v>
      </c>
      <c r="BJ895" s="16" t="str">
        <f>IF(COUNTA(Wedstrijden!T892:AB892)&lt;&gt;0,1,"")</f>
        <v/>
      </c>
      <c r="BK895" s="16" t="str">
        <f t="shared" si="78"/>
        <v/>
      </c>
      <c r="BL895" s="16" t="e">
        <f>IF(Wedstrijden!#REF!="x","AA","")</f>
        <v>#REF!</v>
      </c>
      <c r="BM895" s="16" t="e">
        <f>IF(Wedstrijden!#REF!="x","A","")</f>
        <v>#REF!</v>
      </c>
      <c r="BN895" s="16" t="str">
        <f>IF(Wedstrijden!T892="x","B1","")</f>
        <v/>
      </c>
      <c r="BO895" s="16" t="e">
        <f>IF(Wedstrijden!#REF!="x","BB","")</f>
        <v>#REF!</v>
      </c>
      <c r="BP895" s="16" t="str">
        <f>IF(Wedstrijden!V892="x","B","")</f>
        <v/>
      </c>
      <c r="BQ895" s="16" t="str">
        <f>IF(Wedstrijden!W892="x","L1","")</f>
        <v/>
      </c>
      <c r="BR895" s="16" t="str">
        <f>IF(Wedstrijden!X892="x","L2","")</f>
        <v/>
      </c>
      <c r="BS895" s="16" t="str">
        <f>IF(Wedstrijden!Y892="x","M1","")</f>
        <v/>
      </c>
      <c r="BT895" s="16" t="str">
        <f>IF(Wedstrijden!Z892="x","M2","")</f>
        <v/>
      </c>
      <c r="BU895" s="16" t="str">
        <f>IF(Wedstrijden!AA892="x","Z1","")</f>
        <v/>
      </c>
      <c r="BV895" s="16" t="str">
        <f>IF(Wedstrijden!AB892="x","Z2","")</f>
        <v/>
      </c>
      <c r="BW895" s="16" t="str">
        <f>IF(COUNTA(Wedstrijden!K892:S892)&lt;&gt;0,1,"")</f>
        <v/>
      </c>
      <c r="BX895" s="16" t="str">
        <f t="shared" si="79"/>
        <v/>
      </c>
      <c r="BY895" s="16" t="str">
        <f>IF(Wedstrijden!K892="x","BB","")</f>
        <v/>
      </c>
      <c r="BZ895" s="16" t="str">
        <f>IF(Wedstrijden!L892="x","B","")</f>
        <v/>
      </c>
      <c r="CA895" s="16" t="str">
        <f>IF(Wedstrijden!M892="x","L1","")</f>
        <v/>
      </c>
      <c r="CB895" s="16" t="str">
        <f>IF(Wedstrijden!N892="x","L2","")</f>
        <v/>
      </c>
      <c r="CC895" s="16" t="str">
        <f>IF(Wedstrijden!O892="x","M1","")</f>
        <v/>
      </c>
      <c r="CD895" s="16" t="str">
        <f>IF(Wedstrijden!P892="x","M2","")</f>
        <v/>
      </c>
      <c r="CE895" s="16" t="str">
        <f>IF(Wedstrijden!Q892="x","Z1","")</f>
        <v/>
      </c>
      <c r="CF895" s="16" t="str">
        <f>IF(Wedstrijden!R892="x","Z2","")</f>
        <v/>
      </c>
      <c r="CG895" s="16" t="str">
        <f>IF(Wedstrijden!S892="x","ZZL","")</f>
        <v/>
      </c>
      <c r="CL895" s="16" t="str">
        <f>IF(COUNTA(Wedstrijden!AQ892:BA892)&lt;&gt;0,2,"")</f>
        <v/>
      </c>
      <c r="CM895" s="16" t="str">
        <f t="shared" si="80"/>
        <v/>
      </c>
      <c r="CN895" s="16" t="str">
        <f>IF(Wedstrijden!AQ892="x","AA","")</f>
        <v/>
      </c>
      <c r="CO895" s="16" t="str">
        <f>IF(Wedstrijden!AR892="x","A","")</f>
        <v/>
      </c>
      <c r="CP895" s="16" t="str">
        <f>IF(Wedstrijden!AS892="x","BB","")</f>
        <v/>
      </c>
      <c r="CQ895" s="16" t="str">
        <f>IF(Wedstrijden!AT892="x","B","")</f>
        <v/>
      </c>
      <c r="CR895" s="16" t="str">
        <f>IF(Wedstrijden!AU892="x","L","")</f>
        <v/>
      </c>
      <c r="CS895" s="16" t="str">
        <f>IF(Wedstrijden!AV892="x","M","")</f>
        <v/>
      </c>
      <c r="CT895" s="16" t="str">
        <f>IF(Wedstrijden!AW892="x","Z","")</f>
        <v/>
      </c>
      <c r="CU895" s="16" t="str">
        <f>IF(Wedstrijden!BA892="x","ZZ","")</f>
        <v/>
      </c>
      <c r="CV895" s="16" t="str">
        <f>IF(COUNTA(Wedstrijden!AH892:AO892)&lt;&gt;0,2,"")</f>
        <v/>
      </c>
      <c r="CW895" s="16" t="str">
        <f t="shared" si="81"/>
        <v/>
      </c>
      <c r="CX895" s="16" t="str">
        <f>IF(Wedstrijden!AH892="x","BB","")</f>
        <v/>
      </c>
      <c r="CY895" s="16" t="str">
        <f>IF(Wedstrijden!AI892="x","B","")</f>
        <v/>
      </c>
      <c r="CZ895" s="16" t="str">
        <f>IF(Wedstrijden!AJ892="x","L","")</f>
        <v/>
      </c>
      <c r="DA895" s="16" t="str">
        <f>IF(Wedstrijden!AK892="x","M","")</f>
        <v/>
      </c>
      <c r="DB895" s="16" t="str">
        <f>IF(Wedstrijden!AL892="x","Z","")</f>
        <v/>
      </c>
      <c r="DC895" s="16" t="str">
        <f>IF(Wedstrijden!AM892="x","ZZ","")</f>
        <v/>
      </c>
      <c r="DD895" s="16" t="str">
        <f>IF(Wedstrijden!AO892="x","1.40","")</f>
        <v/>
      </c>
      <c r="DE895" s="16" t="str">
        <f>IF(COUNTA(Wedstrijden!BC892:BE892)&lt;&gt;0,6,"")</f>
        <v/>
      </c>
      <c r="DF895" s="16" t="str">
        <f t="shared" si="82"/>
        <v/>
      </c>
      <c r="DG895" s="16" t="str">
        <f>IF(Wedstrijden!BC892="x","L","")</f>
        <v/>
      </c>
      <c r="DH895" s="16" t="str">
        <f>IF(Wedstrijden!BD892="x","M","")</f>
        <v/>
      </c>
      <c r="DI895" s="16" t="str">
        <f>IF(Wedstrijden!BE892="x","Z","")</f>
        <v/>
      </c>
      <c r="DJ895" s="16" t="str">
        <f>IF(Wedstrijden!BF892="x","Z","")</f>
        <v/>
      </c>
      <c r="DK895" s="16" t="str">
        <f>IF(COUNTA(Wedstrijden!BH892:BJ892)&lt;&gt;0,6,"")</f>
        <v/>
      </c>
      <c r="DL895" s="16" t="str">
        <f t="shared" si="83"/>
        <v/>
      </c>
      <c r="DM895" s="16" t="str">
        <f>IF(Wedstrijden!BH892="x","L","")</f>
        <v/>
      </c>
      <c r="DN895" s="16" t="str">
        <f>IF(Wedstrijden!BI892="x","M","")</f>
        <v/>
      </c>
      <c r="DO895" s="16" t="str">
        <f>IF(Wedstrijden!BJ892="x","Z","")</f>
        <v/>
      </c>
      <c r="DP895" s="16" t="str">
        <f>IF(Wedstrijden!BK892="x","Z","")</f>
        <v/>
      </c>
    </row>
    <row r="896" spans="1:120" ht="14.4" x14ac:dyDescent="0.3">
      <c r="A896" s="18">
        <f>Wedstrijden!A893</f>
        <v>0</v>
      </c>
      <c r="B896" s="16" t="str">
        <f>IFERROR(VLOOKUP(Wedstrijden!#REF!,#REF!,2,FALSE),"")</f>
        <v/>
      </c>
      <c r="C896" s="16">
        <f>Wedstrijden!E893</f>
        <v>0</v>
      </c>
      <c r="D896" s="16" t="str">
        <f>IFERROR(VLOOKUP(Wedstrijden!#REF!,#REF!,2,FALSE),"")</f>
        <v/>
      </c>
      <c r="E896" s="16" t="str">
        <f>IFERROR(VLOOKUP(Wedstrijden!#REF!,#REF!,5,FALSE),"")</f>
        <v/>
      </c>
      <c r="F896" s="16" t="e">
        <f>IF(Wedstrijden!#REF!&lt;&gt;"",Wedstrijden!#REF!,"")</f>
        <v>#REF!</v>
      </c>
      <c r="G896" s="16" t="e">
        <f>IF(Wedstrijden!#REF!="Indoor",1,0)</f>
        <v>#REF!</v>
      </c>
      <c r="H896" s="16" t="e">
        <f>Wedstrijden!#REF!</f>
        <v>#REF!</v>
      </c>
      <c r="I896" s="16" t="e">
        <f>IF(Wedstrijden!#REF!="Nee",0,IF(Wedstrijden!#REF!="Ja",1,""))</f>
        <v>#REF!</v>
      </c>
      <c r="J896" s="16" t="e">
        <f>IF(Wedstrijden!#REF!&lt;&gt;"",Wedstrijden!#REF!,"")</f>
        <v>#REF!</v>
      </c>
      <c r="BJ896" s="16" t="str">
        <f>IF(COUNTA(Wedstrijden!T893:AB893)&lt;&gt;0,1,"")</f>
        <v/>
      </c>
      <c r="BK896" s="16" t="str">
        <f t="shared" si="78"/>
        <v/>
      </c>
      <c r="BL896" s="16" t="e">
        <f>IF(Wedstrijden!#REF!="x","AA","")</f>
        <v>#REF!</v>
      </c>
      <c r="BM896" s="16" t="e">
        <f>IF(Wedstrijden!#REF!="x","A","")</f>
        <v>#REF!</v>
      </c>
      <c r="BN896" s="16" t="str">
        <f>IF(Wedstrijden!T893="x","B1","")</f>
        <v/>
      </c>
      <c r="BO896" s="16" t="e">
        <f>IF(Wedstrijden!#REF!="x","BB","")</f>
        <v>#REF!</v>
      </c>
      <c r="BP896" s="16" t="str">
        <f>IF(Wedstrijden!V893="x","B","")</f>
        <v/>
      </c>
      <c r="BQ896" s="16" t="str">
        <f>IF(Wedstrijden!W893="x","L1","")</f>
        <v/>
      </c>
      <c r="BR896" s="16" t="str">
        <f>IF(Wedstrijden!X893="x","L2","")</f>
        <v/>
      </c>
      <c r="BS896" s="16" t="str">
        <f>IF(Wedstrijden!Y893="x","M1","")</f>
        <v/>
      </c>
      <c r="BT896" s="16" t="str">
        <f>IF(Wedstrijden!Z893="x","M2","")</f>
        <v/>
      </c>
      <c r="BU896" s="16" t="str">
        <f>IF(Wedstrijden!AA893="x","Z1","")</f>
        <v/>
      </c>
      <c r="BV896" s="16" t="str">
        <f>IF(Wedstrijden!AB893="x","Z2","")</f>
        <v/>
      </c>
      <c r="BW896" s="16" t="str">
        <f>IF(COUNTA(Wedstrijden!K893:S893)&lt;&gt;0,1,"")</f>
        <v/>
      </c>
      <c r="BX896" s="16" t="str">
        <f t="shared" si="79"/>
        <v/>
      </c>
      <c r="BY896" s="16" t="str">
        <f>IF(Wedstrijden!K893="x","BB","")</f>
        <v/>
      </c>
      <c r="BZ896" s="16" t="str">
        <f>IF(Wedstrijden!L893="x","B","")</f>
        <v/>
      </c>
      <c r="CA896" s="16" t="str">
        <f>IF(Wedstrijden!M893="x","L1","")</f>
        <v/>
      </c>
      <c r="CB896" s="16" t="str">
        <f>IF(Wedstrijden!N893="x","L2","")</f>
        <v/>
      </c>
      <c r="CC896" s="16" t="str">
        <f>IF(Wedstrijden!O893="x","M1","")</f>
        <v/>
      </c>
      <c r="CD896" s="16" t="str">
        <f>IF(Wedstrijden!P893="x","M2","")</f>
        <v/>
      </c>
      <c r="CE896" s="16" t="str">
        <f>IF(Wedstrijden!Q893="x","Z1","")</f>
        <v/>
      </c>
      <c r="CF896" s="16" t="str">
        <f>IF(Wedstrijden!R893="x","Z2","")</f>
        <v/>
      </c>
      <c r="CG896" s="16" t="str">
        <f>IF(Wedstrijden!S893="x","ZZL","")</f>
        <v/>
      </c>
      <c r="CL896" s="16" t="str">
        <f>IF(COUNTA(Wedstrijden!AQ893:BA893)&lt;&gt;0,2,"")</f>
        <v/>
      </c>
      <c r="CM896" s="16" t="str">
        <f t="shared" si="80"/>
        <v/>
      </c>
      <c r="CN896" s="16" t="str">
        <f>IF(Wedstrijden!AQ893="x","AA","")</f>
        <v/>
      </c>
      <c r="CO896" s="16" t="str">
        <f>IF(Wedstrijden!AR893="x","A","")</f>
        <v/>
      </c>
      <c r="CP896" s="16" t="str">
        <f>IF(Wedstrijden!AS893="x","BB","")</f>
        <v/>
      </c>
      <c r="CQ896" s="16" t="str">
        <f>IF(Wedstrijden!AT893="x","B","")</f>
        <v/>
      </c>
      <c r="CR896" s="16" t="str">
        <f>IF(Wedstrijden!AU893="x","L","")</f>
        <v/>
      </c>
      <c r="CS896" s="16" t="str">
        <f>IF(Wedstrijden!AV893="x","M","")</f>
        <v/>
      </c>
      <c r="CT896" s="16" t="str">
        <f>IF(Wedstrijden!AW893="x","Z","")</f>
        <v/>
      </c>
      <c r="CU896" s="16" t="str">
        <f>IF(Wedstrijden!BA893="x","ZZ","")</f>
        <v/>
      </c>
      <c r="CV896" s="16" t="str">
        <f>IF(COUNTA(Wedstrijden!AH893:AO893)&lt;&gt;0,2,"")</f>
        <v/>
      </c>
      <c r="CW896" s="16" t="str">
        <f t="shared" si="81"/>
        <v/>
      </c>
      <c r="CX896" s="16" t="str">
        <f>IF(Wedstrijden!AH893="x","BB","")</f>
        <v/>
      </c>
      <c r="CY896" s="16" t="str">
        <f>IF(Wedstrijden!AI893="x","B","")</f>
        <v/>
      </c>
      <c r="CZ896" s="16" t="str">
        <f>IF(Wedstrijden!AJ893="x","L","")</f>
        <v/>
      </c>
      <c r="DA896" s="16" t="str">
        <f>IF(Wedstrijden!AK893="x","M","")</f>
        <v/>
      </c>
      <c r="DB896" s="16" t="str">
        <f>IF(Wedstrijden!AL893="x","Z","")</f>
        <v/>
      </c>
      <c r="DC896" s="16" t="str">
        <f>IF(Wedstrijden!AM893="x","ZZ","")</f>
        <v/>
      </c>
      <c r="DD896" s="16" t="str">
        <f>IF(Wedstrijden!AO893="x","1.40","")</f>
        <v/>
      </c>
      <c r="DE896" s="16" t="str">
        <f>IF(COUNTA(Wedstrijden!BC893:BE893)&lt;&gt;0,6,"")</f>
        <v/>
      </c>
      <c r="DF896" s="16" t="str">
        <f t="shared" si="82"/>
        <v/>
      </c>
      <c r="DG896" s="16" t="str">
        <f>IF(Wedstrijden!BC893="x","L","")</f>
        <v/>
      </c>
      <c r="DH896" s="16" t="str">
        <f>IF(Wedstrijden!BD893="x","M","")</f>
        <v/>
      </c>
      <c r="DI896" s="16" t="str">
        <f>IF(Wedstrijden!BE893="x","Z","")</f>
        <v/>
      </c>
      <c r="DJ896" s="16" t="str">
        <f>IF(Wedstrijden!BF893="x","Z","")</f>
        <v/>
      </c>
      <c r="DK896" s="16" t="str">
        <f>IF(COUNTA(Wedstrijden!BH893:BJ893)&lt;&gt;0,6,"")</f>
        <v/>
      </c>
      <c r="DL896" s="16" t="str">
        <f t="shared" si="83"/>
        <v/>
      </c>
      <c r="DM896" s="16" t="str">
        <f>IF(Wedstrijden!BH893="x","L","")</f>
        <v/>
      </c>
      <c r="DN896" s="16" t="str">
        <f>IF(Wedstrijden!BI893="x","M","")</f>
        <v/>
      </c>
      <c r="DO896" s="16" t="str">
        <f>IF(Wedstrijden!BJ893="x","Z","")</f>
        <v/>
      </c>
      <c r="DP896" s="16" t="str">
        <f>IF(Wedstrijden!BK893="x","Z","")</f>
        <v/>
      </c>
    </row>
    <row r="897" spans="1:120" ht="14.4" x14ac:dyDescent="0.3">
      <c r="A897" s="18">
        <f>Wedstrijden!A894</f>
        <v>0</v>
      </c>
      <c r="B897" s="16" t="str">
        <f>IFERROR(VLOOKUP(Wedstrijden!#REF!,#REF!,2,FALSE),"")</f>
        <v/>
      </c>
      <c r="C897" s="16">
        <f>Wedstrijden!E894</f>
        <v>0</v>
      </c>
      <c r="D897" s="16" t="str">
        <f>IFERROR(VLOOKUP(Wedstrijden!#REF!,#REF!,2,FALSE),"")</f>
        <v/>
      </c>
      <c r="E897" s="16" t="str">
        <f>IFERROR(VLOOKUP(Wedstrijden!#REF!,#REF!,5,FALSE),"")</f>
        <v/>
      </c>
      <c r="F897" s="16" t="e">
        <f>IF(Wedstrijden!#REF!&lt;&gt;"",Wedstrijden!#REF!,"")</f>
        <v>#REF!</v>
      </c>
      <c r="G897" s="16" t="e">
        <f>IF(Wedstrijden!#REF!="Indoor",1,0)</f>
        <v>#REF!</v>
      </c>
      <c r="H897" s="16" t="e">
        <f>Wedstrijden!#REF!</f>
        <v>#REF!</v>
      </c>
      <c r="I897" s="16" t="e">
        <f>IF(Wedstrijden!#REF!="Nee",0,IF(Wedstrijden!#REF!="Ja",1,""))</f>
        <v>#REF!</v>
      </c>
      <c r="J897" s="16" t="e">
        <f>IF(Wedstrijden!#REF!&lt;&gt;"",Wedstrijden!#REF!,"")</f>
        <v>#REF!</v>
      </c>
      <c r="BJ897" s="16" t="str">
        <f>IF(COUNTA(Wedstrijden!T894:AB894)&lt;&gt;0,1,"")</f>
        <v/>
      </c>
      <c r="BK897" s="16" t="str">
        <f t="shared" si="78"/>
        <v/>
      </c>
      <c r="BL897" s="16" t="e">
        <f>IF(Wedstrijden!#REF!="x","AA","")</f>
        <v>#REF!</v>
      </c>
      <c r="BM897" s="16" t="e">
        <f>IF(Wedstrijden!#REF!="x","A","")</f>
        <v>#REF!</v>
      </c>
      <c r="BN897" s="16" t="str">
        <f>IF(Wedstrijden!T894="x","B1","")</f>
        <v/>
      </c>
      <c r="BO897" s="16" t="e">
        <f>IF(Wedstrijden!#REF!="x","BB","")</f>
        <v>#REF!</v>
      </c>
      <c r="BP897" s="16" t="str">
        <f>IF(Wedstrijden!V894="x","B","")</f>
        <v/>
      </c>
      <c r="BQ897" s="16" t="str">
        <f>IF(Wedstrijden!W894="x","L1","")</f>
        <v/>
      </c>
      <c r="BR897" s="16" t="str">
        <f>IF(Wedstrijden!X894="x","L2","")</f>
        <v/>
      </c>
      <c r="BS897" s="16" t="str">
        <f>IF(Wedstrijden!Y894="x","M1","")</f>
        <v/>
      </c>
      <c r="BT897" s="16" t="str">
        <f>IF(Wedstrijden!Z894="x","M2","")</f>
        <v/>
      </c>
      <c r="BU897" s="16" t="str">
        <f>IF(Wedstrijden!AA894="x","Z1","")</f>
        <v/>
      </c>
      <c r="BV897" s="16" t="str">
        <f>IF(Wedstrijden!AB894="x","Z2","")</f>
        <v/>
      </c>
      <c r="BW897" s="16" t="str">
        <f>IF(COUNTA(Wedstrijden!K894:S894)&lt;&gt;0,1,"")</f>
        <v/>
      </c>
      <c r="BX897" s="16" t="str">
        <f t="shared" si="79"/>
        <v/>
      </c>
      <c r="BY897" s="16" t="str">
        <f>IF(Wedstrijden!K894="x","BB","")</f>
        <v/>
      </c>
      <c r="BZ897" s="16" t="str">
        <f>IF(Wedstrijden!L894="x","B","")</f>
        <v/>
      </c>
      <c r="CA897" s="16" t="str">
        <f>IF(Wedstrijden!M894="x","L1","")</f>
        <v/>
      </c>
      <c r="CB897" s="16" t="str">
        <f>IF(Wedstrijden!N894="x","L2","")</f>
        <v/>
      </c>
      <c r="CC897" s="16" t="str">
        <f>IF(Wedstrijden!O894="x","M1","")</f>
        <v/>
      </c>
      <c r="CD897" s="16" t="str">
        <f>IF(Wedstrijden!P894="x","M2","")</f>
        <v/>
      </c>
      <c r="CE897" s="16" t="str">
        <f>IF(Wedstrijden!Q894="x","Z1","")</f>
        <v/>
      </c>
      <c r="CF897" s="16" t="str">
        <f>IF(Wedstrijden!R894="x","Z2","")</f>
        <v/>
      </c>
      <c r="CG897" s="16" t="str">
        <f>IF(Wedstrijden!S894="x","ZZL","")</f>
        <v/>
      </c>
      <c r="CL897" s="16" t="str">
        <f>IF(COUNTA(Wedstrijden!AQ894:BA894)&lt;&gt;0,2,"")</f>
        <v/>
      </c>
      <c r="CM897" s="16" t="str">
        <f t="shared" si="80"/>
        <v/>
      </c>
      <c r="CN897" s="16" t="str">
        <f>IF(Wedstrijden!AQ894="x","AA","")</f>
        <v/>
      </c>
      <c r="CO897" s="16" t="str">
        <f>IF(Wedstrijden!AR894="x","A","")</f>
        <v/>
      </c>
      <c r="CP897" s="16" t="str">
        <f>IF(Wedstrijden!AS894="x","BB","")</f>
        <v/>
      </c>
      <c r="CQ897" s="16" t="str">
        <f>IF(Wedstrijden!AT894="x","B","")</f>
        <v/>
      </c>
      <c r="CR897" s="16" t="str">
        <f>IF(Wedstrijden!AU894="x","L","")</f>
        <v/>
      </c>
      <c r="CS897" s="16" t="str">
        <f>IF(Wedstrijden!AV894="x","M","")</f>
        <v/>
      </c>
      <c r="CT897" s="16" t="str">
        <f>IF(Wedstrijden!AW894="x","Z","")</f>
        <v/>
      </c>
      <c r="CU897" s="16" t="str">
        <f>IF(Wedstrijden!BA894="x","ZZ","")</f>
        <v/>
      </c>
      <c r="CV897" s="16" t="str">
        <f>IF(COUNTA(Wedstrijden!AH894:AO894)&lt;&gt;0,2,"")</f>
        <v/>
      </c>
      <c r="CW897" s="16" t="str">
        <f t="shared" si="81"/>
        <v/>
      </c>
      <c r="CX897" s="16" t="str">
        <f>IF(Wedstrijden!AH894="x","BB","")</f>
        <v/>
      </c>
      <c r="CY897" s="16" t="str">
        <f>IF(Wedstrijden!AI894="x","B","")</f>
        <v/>
      </c>
      <c r="CZ897" s="16" t="str">
        <f>IF(Wedstrijden!AJ894="x","L","")</f>
        <v/>
      </c>
      <c r="DA897" s="16" t="str">
        <f>IF(Wedstrijden!AK894="x","M","")</f>
        <v/>
      </c>
      <c r="DB897" s="16" t="str">
        <f>IF(Wedstrijden!AL894="x","Z","")</f>
        <v/>
      </c>
      <c r="DC897" s="16" t="str">
        <f>IF(Wedstrijden!AM894="x","ZZ","")</f>
        <v/>
      </c>
      <c r="DD897" s="16" t="str">
        <f>IF(Wedstrijden!AO894="x","1.40","")</f>
        <v/>
      </c>
      <c r="DE897" s="16" t="str">
        <f>IF(COUNTA(Wedstrijden!BC894:BE894)&lt;&gt;0,6,"")</f>
        <v/>
      </c>
      <c r="DF897" s="16" t="str">
        <f t="shared" si="82"/>
        <v/>
      </c>
      <c r="DG897" s="16" t="str">
        <f>IF(Wedstrijden!BC894="x","L","")</f>
        <v/>
      </c>
      <c r="DH897" s="16" t="str">
        <f>IF(Wedstrijden!BD894="x","M","")</f>
        <v/>
      </c>
      <c r="DI897" s="16" t="str">
        <f>IF(Wedstrijden!BE894="x","Z","")</f>
        <v/>
      </c>
      <c r="DJ897" s="16" t="str">
        <f>IF(Wedstrijden!BF894="x","Z","")</f>
        <v/>
      </c>
      <c r="DK897" s="16" t="str">
        <f>IF(COUNTA(Wedstrijden!BH894:BJ894)&lt;&gt;0,6,"")</f>
        <v/>
      </c>
      <c r="DL897" s="16" t="str">
        <f t="shared" si="83"/>
        <v/>
      </c>
      <c r="DM897" s="16" t="str">
        <f>IF(Wedstrijden!BH894="x","L","")</f>
        <v/>
      </c>
      <c r="DN897" s="16" t="str">
        <f>IF(Wedstrijden!BI894="x","M","")</f>
        <v/>
      </c>
      <c r="DO897" s="16" t="str">
        <f>IF(Wedstrijden!BJ894="x","Z","")</f>
        <v/>
      </c>
      <c r="DP897" s="16" t="str">
        <f>IF(Wedstrijden!BK894="x","Z","")</f>
        <v/>
      </c>
    </row>
    <row r="898" spans="1:120" ht="14.4" x14ac:dyDescent="0.3">
      <c r="A898" s="18">
        <f>Wedstrijden!A895</f>
        <v>0</v>
      </c>
      <c r="B898" s="16" t="str">
        <f>IFERROR(VLOOKUP(Wedstrijden!#REF!,#REF!,2,FALSE),"")</f>
        <v/>
      </c>
      <c r="C898" s="16">
        <f>Wedstrijden!E895</f>
        <v>0</v>
      </c>
      <c r="D898" s="16" t="str">
        <f>IFERROR(VLOOKUP(Wedstrijden!#REF!,#REF!,2,FALSE),"")</f>
        <v/>
      </c>
      <c r="E898" s="16" t="str">
        <f>IFERROR(VLOOKUP(Wedstrijden!#REF!,#REF!,5,FALSE),"")</f>
        <v/>
      </c>
      <c r="F898" s="16" t="e">
        <f>IF(Wedstrijden!#REF!&lt;&gt;"",Wedstrijden!#REF!,"")</f>
        <v>#REF!</v>
      </c>
      <c r="G898" s="16" t="e">
        <f>IF(Wedstrijden!#REF!="Indoor",1,0)</f>
        <v>#REF!</v>
      </c>
      <c r="H898" s="16" t="e">
        <f>Wedstrijden!#REF!</f>
        <v>#REF!</v>
      </c>
      <c r="I898" s="16" t="e">
        <f>IF(Wedstrijden!#REF!="Nee",0,IF(Wedstrijden!#REF!="Ja",1,""))</f>
        <v>#REF!</v>
      </c>
      <c r="J898" s="16" t="e">
        <f>IF(Wedstrijden!#REF!&lt;&gt;"",Wedstrijden!#REF!,"")</f>
        <v>#REF!</v>
      </c>
      <c r="BJ898" s="16" t="str">
        <f>IF(COUNTA(Wedstrijden!T895:AB895)&lt;&gt;0,1,"")</f>
        <v/>
      </c>
      <c r="BK898" s="16" t="str">
        <f t="shared" si="78"/>
        <v/>
      </c>
      <c r="BL898" s="16" t="e">
        <f>IF(Wedstrijden!#REF!="x","AA","")</f>
        <v>#REF!</v>
      </c>
      <c r="BM898" s="16" t="e">
        <f>IF(Wedstrijden!#REF!="x","A","")</f>
        <v>#REF!</v>
      </c>
      <c r="BN898" s="16" t="str">
        <f>IF(Wedstrijden!T895="x","B1","")</f>
        <v/>
      </c>
      <c r="BO898" s="16" t="e">
        <f>IF(Wedstrijden!#REF!="x","BB","")</f>
        <v>#REF!</v>
      </c>
      <c r="BP898" s="16" t="str">
        <f>IF(Wedstrijden!V895="x","B","")</f>
        <v/>
      </c>
      <c r="BQ898" s="16" t="str">
        <f>IF(Wedstrijden!W895="x","L1","")</f>
        <v/>
      </c>
      <c r="BR898" s="16" t="str">
        <f>IF(Wedstrijden!X895="x","L2","")</f>
        <v/>
      </c>
      <c r="BS898" s="16" t="str">
        <f>IF(Wedstrijden!Y895="x","M1","")</f>
        <v/>
      </c>
      <c r="BT898" s="16" t="str">
        <f>IF(Wedstrijden!Z895="x","M2","")</f>
        <v/>
      </c>
      <c r="BU898" s="16" t="str">
        <f>IF(Wedstrijden!AA895="x","Z1","")</f>
        <v/>
      </c>
      <c r="BV898" s="16" t="str">
        <f>IF(Wedstrijden!AB895="x","Z2","")</f>
        <v/>
      </c>
      <c r="BW898" s="16" t="str">
        <f>IF(COUNTA(Wedstrijden!K895:S895)&lt;&gt;0,1,"")</f>
        <v/>
      </c>
      <c r="BX898" s="16" t="str">
        <f t="shared" si="79"/>
        <v/>
      </c>
      <c r="BY898" s="16" t="str">
        <f>IF(Wedstrijden!K895="x","BB","")</f>
        <v/>
      </c>
      <c r="BZ898" s="16" t="str">
        <f>IF(Wedstrijden!L895="x","B","")</f>
        <v/>
      </c>
      <c r="CA898" s="16" t="str">
        <f>IF(Wedstrijden!M895="x","L1","")</f>
        <v/>
      </c>
      <c r="CB898" s="16" t="str">
        <f>IF(Wedstrijden!N895="x","L2","")</f>
        <v/>
      </c>
      <c r="CC898" s="16" t="str">
        <f>IF(Wedstrijden!O895="x","M1","")</f>
        <v/>
      </c>
      <c r="CD898" s="16" t="str">
        <f>IF(Wedstrijden!P895="x","M2","")</f>
        <v/>
      </c>
      <c r="CE898" s="16" t="str">
        <f>IF(Wedstrijden!Q895="x","Z1","")</f>
        <v/>
      </c>
      <c r="CF898" s="16" t="str">
        <f>IF(Wedstrijden!R895="x","Z2","")</f>
        <v/>
      </c>
      <c r="CG898" s="16" t="str">
        <f>IF(Wedstrijden!S895="x","ZZL","")</f>
        <v/>
      </c>
      <c r="CL898" s="16" t="str">
        <f>IF(COUNTA(Wedstrijden!AQ895:BA895)&lt;&gt;0,2,"")</f>
        <v/>
      </c>
      <c r="CM898" s="16" t="str">
        <f t="shared" si="80"/>
        <v/>
      </c>
      <c r="CN898" s="16" t="str">
        <f>IF(Wedstrijden!AQ895="x","AA","")</f>
        <v/>
      </c>
      <c r="CO898" s="16" t="str">
        <f>IF(Wedstrijden!AR895="x","A","")</f>
        <v/>
      </c>
      <c r="CP898" s="16" t="str">
        <f>IF(Wedstrijden!AS895="x","BB","")</f>
        <v/>
      </c>
      <c r="CQ898" s="16" t="str">
        <f>IF(Wedstrijden!AT895="x","B","")</f>
        <v/>
      </c>
      <c r="CR898" s="16" t="str">
        <f>IF(Wedstrijden!AU895="x","L","")</f>
        <v/>
      </c>
      <c r="CS898" s="16" t="str">
        <f>IF(Wedstrijden!AV895="x","M","")</f>
        <v/>
      </c>
      <c r="CT898" s="16" t="str">
        <f>IF(Wedstrijden!AW895="x","Z","")</f>
        <v/>
      </c>
      <c r="CU898" s="16" t="str">
        <f>IF(Wedstrijden!BA895="x","ZZ","")</f>
        <v/>
      </c>
      <c r="CV898" s="16" t="str">
        <f>IF(COUNTA(Wedstrijden!AH895:AO895)&lt;&gt;0,2,"")</f>
        <v/>
      </c>
      <c r="CW898" s="16" t="str">
        <f t="shared" si="81"/>
        <v/>
      </c>
      <c r="CX898" s="16" t="str">
        <f>IF(Wedstrijden!AH895="x","BB","")</f>
        <v/>
      </c>
      <c r="CY898" s="16" t="str">
        <f>IF(Wedstrijden!AI895="x","B","")</f>
        <v/>
      </c>
      <c r="CZ898" s="16" t="str">
        <f>IF(Wedstrijden!AJ895="x","L","")</f>
        <v/>
      </c>
      <c r="DA898" s="16" t="str">
        <f>IF(Wedstrijden!AK895="x","M","")</f>
        <v/>
      </c>
      <c r="DB898" s="16" t="str">
        <f>IF(Wedstrijden!AL895="x","Z","")</f>
        <v/>
      </c>
      <c r="DC898" s="16" t="str">
        <f>IF(Wedstrijden!AM895="x","ZZ","")</f>
        <v/>
      </c>
      <c r="DD898" s="16" t="str">
        <f>IF(Wedstrijden!AO895="x","1.40","")</f>
        <v/>
      </c>
      <c r="DE898" s="16" t="str">
        <f>IF(COUNTA(Wedstrijden!BC895:BE895)&lt;&gt;0,6,"")</f>
        <v/>
      </c>
      <c r="DF898" s="16" t="str">
        <f t="shared" si="82"/>
        <v/>
      </c>
      <c r="DG898" s="16" t="str">
        <f>IF(Wedstrijden!BC895="x","L","")</f>
        <v/>
      </c>
      <c r="DH898" s="16" t="str">
        <f>IF(Wedstrijden!BD895="x","M","")</f>
        <v/>
      </c>
      <c r="DI898" s="16" t="str">
        <f>IF(Wedstrijden!BE895="x","Z","")</f>
        <v/>
      </c>
      <c r="DJ898" s="16" t="str">
        <f>IF(Wedstrijden!BF895="x","Z","")</f>
        <v/>
      </c>
      <c r="DK898" s="16" t="str">
        <f>IF(COUNTA(Wedstrijden!BH895:BJ895)&lt;&gt;0,6,"")</f>
        <v/>
      </c>
      <c r="DL898" s="16" t="str">
        <f t="shared" si="83"/>
        <v/>
      </c>
      <c r="DM898" s="16" t="str">
        <f>IF(Wedstrijden!BH895="x","L","")</f>
        <v/>
      </c>
      <c r="DN898" s="16" t="str">
        <f>IF(Wedstrijden!BI895="x","M","")</f>
        <v/>
      </c>
      <c r="DO898" s="16" t="str">
        <f>IF(Wedstrijden!BJ895="x","Z","")</f>
        <v/>
      </c>
      <c r="DP898" s="16" t="str">
        <f>IF(Wedstrijden!BK895="x","Z","")</f>
        <v/>
      </c>
    </row>
    <row r="899" spans="1:120" ht="14.4" x14ac:dyDescent="0.3">
      <c r="A899" s="18">
        <f>Wedstrijden!A896</f>
        <v>0</v>
      </c>
      <c r="B899" s="16" t="str">
        <f>IFERROR(VLOOKUP(Wedstrijden!#REF!,#REF!,2,FALSE),"")</f>
        <v/>
      </c>
      <c r="C899" s="16">
        <f>Wedstrijden!E896</f>
        <v>0</v>
      </c>
      <c r="D899" s="16" t="str">
        <f>IFERROR(VLOOKUP(Wedstrijden!#REF!,#REF!,2,FALSE),"")</f>
        <v/>
      </c>
      <c r="E899" s="16" t="str">
        <f>IFERROR(VLOOKUP(Wedstrijden!#REF!,#REF!,5,FALSE),"")</f>
        <v/>
      </c>
      <c r="F899" s="16" t="e">
        <f>IF(Wedstrijden!#REF!&lt;&gt;"",Wedstrijden!#REF!,"")</f>
        <v>#REF!</v>
      </c>
      <c r="G899" s="16" t="e">
        <f>IF(Wedstrijden!#REF!="Indoor",1,0)</f>
        <v>#REF!</v>
      </c>
      <c r="H899" s="16" t="e">
        <f>Wedstrijden!#REF!</f>
        <v>#REF!</v>
      </c>
      <c r="I899" s="16" t="e">
        <f>IF(Wedstrijden!#REF!="Nee",0,IF(Wedstrijden!#REF!="Ja",1,""))</f>
        <v>#REF!</v>
      </c>
      <c r="J899" s="16" t="e">
        <f>IF(Wedstrijden!#REF!&lt;&gt;"",Wedstrijden!#REF!,"")</f>
        <v>#REF!</v>
      </c>
      <c r="BJ899" s="16" t="str">
        <f>IF(COUNTA(Wedstrijden!T896:AB896)&lt;&gt;0,1,"")</f>
        <v/>
      </c>
      <c r="BK899" s="16" t="str">
        <f t="shared" ref="BK899:BK962" si="84">IF(COUNTBLANK(BJ899) = 1,"",2)</f>
        <v/>
      </c>
      <c r="BL899" s="16" t="e">
        <f>IF(Wedstrijden!#REF!="x","AA","")</f>
        <v>#REF!</v>
      </c>
      <c r="BM899" s="16" t="e">
        <f>IF(Wedstrijden!#REF!="x","A","")</f>
        <v>#REF!</v>
      </c>
      <c r="BN899" s="16" t="str">
        <f>IF(Wedstrijden!T896="x","B1","")</f>
        <v/>
      </c>
      <c r="BO899" s="16" t="e">
        <f>IF(Wedstrijden!#REF!="x","BB","")</f>
        <v>#REF!</v>
      </c>
      <c r="BP899" s="16" t="str">
        <f>IF(Wedstrijden!V896="x","B","")</f>
        <v/>
      </c>
      <c r="BQ899" s="16" t="str">
        <f>IF(Wedstrijden!W896="x","L1","")</f>
        <v/>
      </c>
      <c r="BR899" s="16" t="str">
        <f>IF(Wedstrijden!X896="x","L2","")</f>
        <v/>
      </c>
      <c r="BS899" s="16" t="str">
        <f>IF(Wedstrijden!Y896="x","M1","")</f>
        <v/>
      </c>
      <c r="BT899" s="16" t="str">
        <f>IF(Wedstrijden!Z896="x","M2","")</f>
        <v/>
      </c>
      <c r="BU899" s="16" t="str">
        <f>IF(Wedstrijden!AA896="x","Z1","")</f>
        <v/>
      </c>
      <c r="BV899" s="16" t="str">
        <f>IF(Wedstrijden!AB896="x","Z2","")</f>
        <v/>
      </c>
      <c r="BW899" s="16" t="str">
        <f>IF(COUNTA(Wedstrijden!K896:S896)&lt;&gt;0,1,"")</f>
        <v/>
      </c>
      <c r="BX899" s="16" t="str">
        <f t="shared" ref="BX899:BX962" si="85">IF(COUNTBLANK(BW899) = 1,"",1)</f>
        <v/>
      </c>
      <c r="BY899" s="16" t="str">
        <f>IF(Wedstrijden!K896="x","BB","")</f>
        <v/>
      </c>
      <c r="BZ899" s="16" t="str">
        <f>IF(Wedstrijden!L896="x","B","")</f>
        <v/>
      </c>
      <c r="CA899" s="16" t="str">
        <f>IF(Wedstrijden!M896="x","L1","")</f>
        <v/>
      </c>
      <c r="CB899" s="16" t="str">
        <f>IF(Wedstrijden!N896="x","L2","")</f>
        <v/>
      </c>
      <c r="CC899" s="16" t="str">
        <f>IF(Wedstrijden!O896="x","M1","")</f>
        <v/>
      </c>
      <c r="CD899" s="16" t="str">
        <f>IF(Wedstrijden!P896="x","M2","")</f>
        <v/>
      </c>
      <c r="CE899" s="16" t="str">
        <f>IF(Wedstrijden!Q896="x","Z1","")</f>
        <v/>
      </c>
      <c r="CF899" s="16" t="str">
        <f>IF(Wedstrijden!R896="x","Z2","")</f>
        <v/>
      </c>
      <c r="CG899" s="16" t="str">
        <f>IF(Wedstrijden!S896="x","ZZL","")</f>
        <v/>
      </c>
      <c r="CL899" s="16" t="str">
        <f>IF(COUNTA(Wedstrijden!AQ896:BA896)&lt;&gt;0,2,"")</f>
        <v/>
      </c>
      <c r="CM899" s="16" t="str">
        <f t="shared" ref="CM899:CM962" si="86">IF(COUNTBLANK(CL899) = 1,"",2)</f>
        <v/>
      </c>
      <c r="CN899" s="16" t="str">
        <f>IF(Wedstrijden!AQ896="x","AA","")</f>
        <v/>
      </c>
      <c r="CO899" s="16" t="str">
        <f>IF(Wedstrijden!AR896="x","A","")</f>
        <v/>
      </c>
      <c r="CP899" s="16" t="str">
        <f>IF(Wedstrijden!AS896="x","BB","")</f>
        <v/>
      </c>
      <c r="CQ899" s="16" t="str">
        <f>IF(Wedstrijden!AT896="x","B","")</f>
        <v/>
      </c>
      <c r="CR899" s="16" t="str">
        <f>IF(Wedstrijden!AU896="x","L","")</f>
        <v/>
      </c>
      <c r="CS899" s="16" t="str">
        <f>IF(Wedstrijden!AV896="x","M","")</f>
        <v/>
      </c>
      <c r="CT899" s="16" t="str">
        <f>IF(Wedstrijden!AW896="x","Z","")</f>
        <v/>
      </c>
      <c r="CU899" s="16" t="str">
        <f>IF(Wedstrijden!BA896="x","ZZ","")</f>
        <v/>
      </c>
      <c r="CV899" s="16" t="str">
        <f>IF(COUNTA(Wedstrijden!AH896:AO896)&lt;&gt;0,2,"")</f>
        <v/>
      </c>
      <c r="CW899" s="16" t="str">
        <f t="shared" ref="CW899:CW962" si="87">IF(COUNTBLANK(CV899) = 1,"",1)</f>
        <v/>
      </c>
      <c r="CX899" s="16" t="str">
        <f>IF(Wedstrijden!AH896="x","BB","")</f>
        <v/>
      </c>
      <c r="CY899" s="16" t="str">
        <f>IF(Wedstrijden!AI896="x","B","")</f>
        <v/>
      </c>
      <c r="CZ899" s="16" t="str">
        <f>IF(Wedstrijden!AJ896="x","L","")</f>
        <v/>
      </c>
      <c r="DA899" s="16" t="str">
        <f>IF(Wedstrijden!AK896="x","M","")</f>
        <v/>
      </c>
      <c r="DB899" s="16" t="str">
        <f>IF(Wedstrijden!AL896="x","Z","")</f>
        <v/>
      </c>
      <c r="DC899" s="16" t="str">
        <f>IF(Wedstrijden!AM896="x","ZZ","")</f>
        <v/>
      </c>
      <c r="DD899" s="16" t="str">
        <f>IF(Wedstrijden!AO896="x","1.40","")</f>
        <v/>
      </c>
      <c r="DE899" s="16" t="str">
        <f>IF(COUNTA(Wedstrijden!BC896:BE896)&lt;&gt;0,6,"")</f>
        <v/>
      </c>
      <c r="DF899" s="16" t="str">
        <f t="shared" ref="DF899:DF962" si="88">IF(COUNTBLANK(DE899) = 1,"",2)</f>
        <v/>
      </c>
      <c r="DG899" s="16" t="str">
        <f>IF(Wedstrijden!BC896="x","L","")</f>
        <v/>
      </c>
      <c r="DH899" s="16" t="str">
        <f>IF(Wedstrijden!BD896="x","M","")</f>
        <v/>
      </c>
      <c r="DI899" s="16" t="str">
        <f>IF(Wedstrijden!BE896="x","Z","")</f>
        <v/>
      </c>
      <c r="DJ899" s="16" t="str">
        <f>IF(Wedstrijden!BF896="x","Z","")</f>
        <v/>
      </c>
      <c r="DK899" s="16" t="str">
        <f>IF(COUNTA(Wedstrijden!BH896:BJ896)&lt;&gt;0,6,"")</f>
        <v/>
      </c>
      <c r="DL899" s="16" t="str">
        <f t="shared" ref="DL899:DL962" si="89">IF(COUNTBLANK(DK899) = 1,"",1)</f>
        <v/>
      </c>
      <c r="DM899" s="16" t="str">
        <f>IF(Wedstrijden!BH896="x","L","")</f>
        <v/>
      </c>
      <c r="DN899" s="16" t="str">
        <f>IF(Wedstrijden!BI896="x","M","")</f>
        <v/>
      </c>
      <c r="DO899" s="16" t="str">
        <f>IF(Wedstrijden!BJ896="x","Z","")</f>
        <v/>
      </c>
      <c r="DP899" s="16" t="str">
        <f>IF(Wedstrijden!BK896="x","Z","")</f>
        <v/>
      </c>
    </row>
    <row r="900" spans="1:120" ht="14.4" x14ac:dyDescent="0.3">
      <c r="A900" s="18">
        <f>Wedstrijden!A897</f>
        <v>0</v>
      </c>
      <c r="B900" s="16" t="str">
        <f>IFERROR(VLOOKUP(Wedstrijden!#REF!,#REF!,2,FALSE),"")</f>
        <v/>
      </c>
      <c r="C900" s="16">
        <f>Wedstrijden!E897</f>
        <v>0</v>
      </c>
      <c r="D900" s="16" t="str">
        <f>IFERROR(VLOOKUP(Wedstrijden!#REF!,#REF!,2,FALSE),"")</f>
        <v/>
      </c>
      <c r="E900" s="16" t="str">
        <f>IFERROR(VLOOKUP(Wedstrijden!#REF!,#REF!,5,FALSE),"")</f>
        <v/>
      </c>
      <c r="F900" s="16" t="e">
        <f>IF(Wedstrijden!#REF!&lt;&gt;"",Wedstrijden!#REF!,"")</f>
        <v>#REF!</v>
      </c>
      <c r="G900" s="16" t="e">
        <f>IF(Wedstrijden!#REF!="Indoor",1,0)</f>
        <v>#REF!</v>
      </c>
      <c r="H900" s="16" t="e">
        <f>Wedstrijden!#REF!</f>
        <v>#REF!</v>
      </c>
      <c r="I900" s="16" t="e">
        <f>IF(Wedstrijden!#REF!="Nee",0,IF(Wedstrijden!#REF!="Ja",1,""))</f>
        <v>#REF!</v>
      </c>
      <c r="J900" s="16" t="e">
        <f>IF(Wedstrijden!#REF!&lt;&gt;"",Wedstrijden!#REF!,"")</f>
        <v>#REF!</v>
      </c>
      <c r="BJ900" s="16" t="str">
        <f>IF(COUNTA(Wedstrijden!T897:AB897)&lt;&gt;0,1,"")</f>
        <v/>
      </c>
      <c r="BK900" s="16" t="str">
        <f t="shared" si="84"/>
        <v/>
      </c>
      <c r="BL900" s="16" t="e">
        <f>IF(Wedstrijden!#REF!="x","AA","")</f>
        <v>#REF!</v>
      </c>
      <c r="BM900" s="16" t="e">
        <f>IF(Wedstrijden!#REF!="x","A","")</f>
        <v>#REF!</v>
      </c>
      <c r="BN900" s="16" t="str">
        <f>IF(Wedstrijden!T897="x","B1","")</f>
        <v/>
      </c>
      <c r="BO900" s="16" t="e">
        <f>IF(Wedstrijden!#REF!="x","BB","")</f>
        <v>#REF!</v>
      </c>
      <c r="BP900" s="16" t="str">
        <f>IF(Wedstrijden!V897="x","B","")</f>
        <v/>
      </c>
      <c r="BQ900" s="16" t="str">
        <f>IF(Wedstrijden!W897="x","L1","")</f>
        <v/>
      </c>
      <c r="BR900" s="16" t="str">
        <f>IF(Wedstrijden!X897="x","L2","")</f>
        <v/>
      </c>
      <c r="BS900" s="16" t="str">
        <f>IF(Wedstrijden!Y897="x","M1","")</f>
        <v/>
      </c>
      <c r="BT900" s="16" t="str">
        <f>IF(Wedstrijden!Z897="x","M2","")</f>
        <v/>
      </c>
      <c r="BU900" s="16" t="str">
        <f>IF(Wedstrijden!AA897="x","Z1","")</f>
        <v/>
      </c>
      <c r="BV900" s="16" t="str">
        <f>IF(Wedstrijden!AB897="x","Z2","")</f>
        <v/>
      </c>
      <c r="BW900" s="16" t="str">
        <f>IF(COUNTA(Wedstrijden!K897:S897)&lt;&gt;0,1,"")</f>
        <v/>
      </c>
      <c r="BX900" s="16" t="str">
        <f t="shared" si="85"/>
        <v/>
      </c>
      <c r="BY900" s="16" t="str">
        <f>IF(Wedstrijden!K897="x","BB","")</f>
        <v/>
      </c>
      <c r="BZ900" s="16" t="str">
        <f>IF(Wedstrijden!L897="x","B","")</f>
        <v/>
      </c>
      <c r="CA900" s="16" t="str">
        <f>IF(Wedstrijden!M897="x","L1","")</f>
        <v/>
      </c>
      <c r="CB900" s="16" t="str">
        <f>IF(Wedstrijden!N897="x","L2","")</f>
        <v/>
      </c>
      <c r="CC900" s="16" t="str">
        <f>IF(Wedstrijden!O897="x","M1","")</f>
        <v/>
      </c>
      <c r="CD900" s="16" t="str">
        <f>IF(Wedstrijden!P897="x","M2","")</f>
        <v/>
      </c>
      <c r="CE900" s="16" t="str">
        <f>IF(Wedstrijden!Q897="x","Z1","")</f>
        <v/>
      </c>
      <c r="CF900" s="16" t="str">
        <f>IF(Wedstrijden!R897="x","Z2","")</f>
        <v/>
      </c>
      <c r="CG900" s="16" t="str">
        <f>IF(Wedstrijden!S897="x","ZZL","")</f>
        <v/>
      </c>
      <c r="CL900" s="16" t="str">
        <f>IF(COUNTA(Wedstrijden!AQ897:BA897)&lt;&gt;0,2,"")</f>
        <v/>
      </c>
      <c r="CM900" s="16" t="str">
        <f t="shared" si="86"/>
        <v/>
      </c>
      <c r="CN900" s="16" t="str">
        <f>IF(Wedstrijden!AQ897="x","AA","")</f>
        <v/>
      </c>
      <c r="CO900" s="16" t="str">
        <f>IF(Wedstrijden!AR897="x","A","")</f>
        <v/>
      </c>
      <c r="CP900" s="16" t="str">
        <f>IF(Wedstrijden!AS897="x","BB","")</f>
        <v/>
      </c>
      <c r="CQ900" s="16" t="str">
        <f>IF(Wedstrijden!AT897="x","B","")</f>
        <v/>
      </c>
      <c r="CR900" s="16" t="str">
        <f>IF(Wedstrijden!AU897="x","L","")</f>
        <v/>
      </c>
      <c r="CS900" s="16" t="str">
        <f>IF(Wedstrijden!AV897="x","M","")</f>
        <v/>
      </c>
      <c r="CT900" s="16" t="str">
        <f>IF(Wedstrijden!AW897="x","Z","")</f>
        <v/>
      </c>
      <c r="CU900" s="16" t="str">
        <f>IF(Wedstrijden!BA897="x","ZZ","")</f>
        <v/>
      </c>
      <c r="CV900" s="16" t="str">
        <f>IF(COUNTA(Wedstrijden!AH897:AO897)&lt;&gt;0,2,"")</f>
        <v/>
      </c>
      <c r="CW900" s="16" t="str">
        <f t="shared" si="87"/>
        <v/>
      </c>
      <c r="CX900" s="16" t="str">
        <f>IF(Wedstrijden!AH897="x","BB","")</f>
        <v/>
      </c>
      <c r="CY900" s="16" t="str">
        <f>IF(Wedstrijden!AI897="x","B","")</f>
        <v/>
      </c>
      <c r="CZ900" s="16" t="str">
        <f>IF(Wedstrijden!AJ897="x","L","")</f>
        <v/>
      </c>
      <c r="DA900" s="16" t="str">
        <f>IF(Wedstrijden!AK897="x","M","")</f>
        <v/>
      </c>
      <c r="DB900" s="16" t="str">
        <f>IF(Wedstrijden!AL897="x","Z","")</f>
        <v/>
      </c>
      <c r="DC900" s="16" t="str">
        <f>IF(Wedstrijden!AM897="x","ZZ","")</f>
        <v/>
      </c>
      <c r="DD900" s="16" t="str">
        <f>IF(Wedstrijden!AO897="x","1.40","")</f>
        <v/>
      </c>
      <c r="DE900" s="16" t="str">
        <f>IF(COUNTA(Wedstrijden!BC897:BE897)&lt;&gt;0,6,"")</f>
        <v/>
      </c>
      <c r="DF900" s="16" t="str">
        <f t="shared" si="88"/>
        <v/>
      </c>
      <c r="DG900" s="16" t="str">
        <f>IF(Wedstrijden!BC897="x","L","")</f>
        <v/>
      </c>
      <c r="DH900" s="16" t="str">
        <f>IF(Wedstrijden!BD897="x","M","")</f>
        <v/>
      </c>
      <c r="DI900" s="16" t="str">
        <f>IF(Wedstrijden!BE897="x","Z","")</f>
        <v/>
      </c>
      <c r="DJ900" s="16" t="str">
        <f>IF(Wedstrijden!BF897="x","Z","")</f>
        <v/>
      </c>
      <c r="DK900" s="16" t="str">
        <f>IF(COUNTA(Wedstrijden!BH897:BJ897)&lt;&gt;0,6,"")</f>
        <v/>
      </c>
      <c r="DL900" s="16" t="str">
        <f t="shared" si="89"/>
        <v/>
      </c>
      <c r="DM900" s="16" t="str">
        <f>IF(Wedstrijden!BH897="x","L","")</f>
        <v/>
      </c>
      <c r="DN900" s="16" t="str">
        <f>IF(Wedstrijden!BI897="x","M","")</f>
        <v/>
      </c>
      <c r="DO900" s="16" t="str">
        <f>IF(Wedstrijden!BJ897="x","Z","")</f>
        <v/>
      </c>
      <c r="DP900" s="16" t="str">
        <f>IF(Wedstrijden!BK897="x","Z","")</f>
        <v/>
      </c>
    </row>
    <row r="901" spans="1:120" ht="14.4" x14ac:dyDescent="0.3">
      <c r="A901" s="18">
        <f>Wedstrijden!A898</f>
        <v>0</v>
      </c>
      <c r="B901" s="16" t="str">
        <f>IFERROR(VLOOKUP(Wedstrijden!#REF!,#REF!,2,FALSE),"")</f>
        <v/>
      </c>
      <c r="C901" s="16">
        <f>Wedstrijden!E898</f>
        <v>0</v>
      </c>
      <c r="D901" s="16" t="str">
        <f>IFERROR(VLOOKUP(Wedstrijden!#REF!,#REF!,2,FALSE),"")</f>
        <v/>
      </c>
      <c r="E901" s="16" t="str">
        <f>IFERROR(VLOOKUP(Wedstrijden!#REF!,#REF!,5,FALSE),"")</f>
        <v/>
      </c>
      <c r="F901" s="16" t="e">
        <f>IF(Wedstrijden!#REF!&lt;&gt;"",Wedstrijden!#REF!,"")</f>
        <v>#REF!</v>
      </c>
      <c r="G901" s="16" t="e">
        <f>IF(Wedstrijden!#REF!="Indoor",1,0)</f>
        <v>#REF!</v>
      </c>
      <c r="H901" s="16" t="e">
        <f>Wedstrijden!#REF!</f>
        <v>#REF!</v>
      </c>
      <c r="I901" s="16" t="e">
        <f>IF(Wedstrijden!#REF!="Nee",0,IF(Wedstrijden!#REF!="Ja",1,""))</f>
        <v>#REF!</v>
      </c>
      <c r="J901" s="16" t="e">
        <f>IF(Wedstrijden!#REF!&lt;&gt;"",Wedstrijden!#REF!,"")</f>
        <v>#REF!</v>
      </c>
      <c r="BJ901" s="16" t="str">
        <f>IF(COUNTA(Wedstrijden!T898:AB898)&lt;&gt;0,1,"")</f>
        <v/>
      </c>
      <c r="BK901" s="16" t="str">
        <f t="shared" si="84"/>
        <v/>
      </c>
      <c r="BL901" s="16" t="e">
        <f>IF(Wedstrijden!#REF!="x","AA","")</f>
        <v>#REF!</v>
      </c>
      <c r="BM901" s="16" t="e">
        <f>IF(Wedstrijden!#REF!="x","A","")</f>
        <v>#REF!</v>
      </c>
      <c r="BN901" s="16" t="str">
        <f>IF(Wedstrijden!T898="x","B1","")</f>
        <v/>
      </c>
      <c r="BO901" s="16" t="e">
        <f>IF(Wedstrijden!#REF!="x","BB","")</f>
        <v>#REF!</v>
      </c>
      <c r="BP901" s="16" t="str">
        <f>IF(Wedstrijden!V898="x","B","")</f>
        <v/>
      </c>
      <c r="BQ901" s="16" t="str">
        <f>IF(Wedstrijden!W898="x","L1","")</f>
        <v/>
      </c>
      <c r="BR901" s="16" t="str">
        <f>IF(Wedstrijden!X898="x","L2","")</f>
        <v/>
      </c>
      <c r="BS901" s="16" t="str">
        <f>IF(Wedstrijden!Y898="x","M1","")</f>
        <v/>
      </c>
      <c r="BT901" s="16" t="str">
        <f>IF(Wedstrijden!Z898="x","M2","")</f>
        <v/>
      </c>
      <c r="BU901" s="16" t="str">
        <f>IF(Wedstrijden!AA898="x","Z1","")</f>
        <v/>
      </c>
      <c r="BV901" s="16" t="str">
        <f>IF(Wedstrijden!AB898="x","Z2","")</f>
        <v/>
      </c>
      <c r="BW901" s="16" t="str">
        <f>IF(COUNTA(Wedstrijden!K898:S898)&lt;&gt;0,1,"")</f>
        <v/>
      </c>
      <c r="BX901" s="16" t="str">
        <f t="shared" si="85"/>
        <v/>
      </c>
      <c r="BY901" s="16" t="str">
        <f>IF(Wedstrijden!K898="x","BB","")</f>
        <v/>
      </c>
      <c r="BZ901" s="16" t="str">
        <f>IF(Wedstrijden!L898="x","B","")</f>
        <v/>
      </c>
      <c r="CA901" s="16" t="str">
        <f>IF(Wedstrijden!M898="x","L1","")</f>
        <v/>
      </c>
      <c r="CB901" s="16" t="str">
        <f>IF(Wedstrijden!N898="x","L2","")</f>
        <v/>
      </c>
      <c r="CC901" s="16" t="str">
        <f>IF(Wedstrijden!O898="x","M1","")</f>
        <v/>
      </c>
      <c r="CD901" s="16" t="str">
        <f>IF(Wedstrijden!P898="x","M2","")</f>
        <v/>
      </c>
      <c r="CE901" s="16" t="str">
        <f>IF(Wedstrijden!Q898="x","Z1","")</f>
        <v/>
      </c>
      <c r="CF901" s="16" t="str">
        <f>IF(Wedstrijden!R898="x","Z2","")</f>
        <v/>
      </c>
      <c r="CG901" s="16" t="str">
        <f>IF(Wedstrijden!S898="x","ZZL","")</f>
        <v/>
      </c>
      <c r="CL901" s="16" t="str">
        <f>IF(COUNTA(Wedstrijden!AQ898:BA898)&lt;&gt;0,2,"")</f>
        <v/>
      </c>
      <c r="CM901" s="16" t="str">
        <f t="shared" si="86"/>
        <v/>
      </c>
      <c r="CN901" s="16" t="str">
        <f>IF(Wedstrijden!AQ898="x","AA","")</f>
        <v/>
      </c>
      <c r="CO901" s="16" t="str">
        <f>IF(Wedstrijden!AR898="x","A","")</f>
        <v/>
      </c>
      <c r="CP901" s="16" t="str">
        <f>IF(Wedstrijden!AS898="x","BB","")</f>
        <v/>
      </c>
      <c r="CQ901" s="16" t="str">
        <f>IF(Wedstrijden!AT898="x","B","")</f>
        <v/>
      </c>
      <c r="CR901" s="16" t="str">
        <f>IF(Wedstrijden!AU898="x","L","")</f>
        <v/>
      </c>
      <c r="CS901" s="16" t="str">
        <f>IF(Wedstrijden!AV898="x","M","")</f>
        <v/>
      </c>
      <c r="CT901" s="16" t="str">
        <f>IF(Wedstrijden!AW898="x","Z","")</f>
        <v/>
      </c>
      <c r="CU901" s="16" t="str">
        <f>IF(Wedstrijden!BA898="x","ZZ","")</f>
        <v/>
      </c>
      <c r="CV901" s="16" t="str">
        <f>IF(COUNTA(Wedstrijden!AH898:AO898)&lt;&gt;0,2,"")</f>
        <v/>
      </c>
      <c r="CW901" s="16" t="str">
        <f t="shared" si="87"/>
        <v/>
      </c>
      <c r="CX901" s="16" t="str">
        <f>IF(Wedstrijden!AH898="x","BB","")</f>
        <v/>
      </c>
      <c r="CY901" s="16" t="str">
        <f>IF(Wedstrijden!AI898="x","B","")</f>
        <v/>
      </c>
      <c r="CZ901" s="16" t="str">
        <f>IF(Wedstrijden!AJ898="x","L","")</f>
        <v/>
      </c>
      <c r="DA901" s="16" t="str">
        <f>IF(Wedstrijden!AK898="x","M","")</f>
        <v/>
      </c>
      <c r="DB901" s="16" t="str">
        <f>IF(Wedstrijden!AL898="x","Z","")</f>
        <v/>
      </c>
      <c r="DC901" s="16" t="str">
        <f>IF(Wedstrijden!AM898="x","ZZ","")</f>
        <v/>
      </c>
      <c r="DD901" s="16" t="str">
        <f>IF(Wedstrijden!AO898="x","1.40","")</f>
        <v/>
      </c>
      <c r="DE901" s="16" t="str">
        <f>IF(COUNTA(Wedstrijden!BC898:BE898)&lt;&gt;0,6,"")</f>
        <v/>
      </c>
      <c r="DF901" s="16" t="str">
        <f t="shared" si="88"/>
        <v/>
      </c>
      <c r="DG901" s="16" t="str">
        <f>IF(Wedstrijden!BC898="x","L","")</f>
        <v/>
      </c>
      <c r="DH901" s="16" t="str">
        <f>IF(Wedstrijden!BD898="x","M","")</f>
        <v/>
      </c>
      <c r="DI901" s="16" t="str">
        <f>IF(Wedstrijden!BE898="x","Z","")</f>
        <v/>
      </c>
      <c r="DJ901" s="16" t="str">
        <f>IF(Wedstrijden!BF898="x","Z","")</f>
        <v/>
      </c>
      <c r="DK901" s="16" t="str">
        <f>IF(COUNTA(Wedstrijden!BH898:BJ898)&lt;&gt;0,6,"")</f>
        <v/>
      </c>
      <c r="DL901" s="16" t="str">
        <f t="shared" si="89"/>
        <v/>
      </c>
      <c r="DM901" s="16" t="str">
        <f>IF(Wedstrijden!BH898="x","L","")</f>
        <v/>
      </c>
      <c r="DN901" s="16" t="str">
        <f>IF(Wedstrijden!BI898="x","M","")</f>
        <v/>
      </c>
      <c r="DO901" s="16" t="str">
        <f>IF(Wedstrijden!BJ898="x","Z","")</f>
        <v/>
      </c>
      <c r="DP901" s="16" t="str">
        <f>IF(Wedstrijden!BK898="x","Z","")</f>
        <v/>
      </c>
    </row>
    <row r="902" spans="1:120" ht="14.4" x14ac:dyDescent="0.3">
      <c r="A902" s="18">
        <f>Wedstrijden!A899</f>
        <v>0</v>
      </c>
      <c r="B902" s="16" t="str">
        <f>IFERROR(VLOOKUP(Wedstrijden!#REF!,#REF!,2,FALSE),"")</f>
        <v/>
      </c>
      <c r="C902" s="16">
        <f>Wedstrijden!E899</f>
        <v>0</v>
      </c>
      <c r="D902" s="16" t="str">
        <f>IFERROR(VLOOKUP(Wedstrijden!#REF!,#REF!,2,FALSE),"")</f>
        <v/>
      </c>
      <c r="E902" s="16" t="str">
        <f>IFERROR(VLOOKUP(Wedstrijden!#REF!,#REF!,5,FALSE),"")</f>
        <v/>
      </c>
      <c r="F902" s="16" t="e">
        <f>IF(Wedstrijden!#REF!&lt;&gt;"",Wedstrijden!#REF!,"")</f>
        <v>#REF!</v>
      </c>
      <c r="G902" s="16" t="e">
        <f>IF(Wedstrijden!#REF!="Indoor",1,0)</f>
        <v>#REF!</v>
      </c>
      <c r="H902" s="16" t="e">
        <f>Wedstrijden!#REF!</f>
        <v>#REF!</v>
      </c>
      <c r="I902" s="16" t="e">
        <f>IF(Wedstrijden!#REF!="Nee",0,IF(Wedstrijden!#REF!="Ja",1,""))</f>
        <v>#REF!</v>
      </c>
      <c r="J902" s="16" t="e">
        <f>IF(Wedstrijden!#REF!&lt;&gt;"",Wedstrijden!#REF!,"")</f>
        <v>#REF!</v>
      </c>
      <c r="BJ902" s="16" t="str">
        <f>IF(COUNTA(Wedstrijden!T899:AB899)&lt;&gt;0,1,"")</f>
        <v/>
      </c>
      <c r="BK902" s="16" t="str">
        <f t="shared" si="84"/>
        <v/>
      </c>
      <c r="BL902" s="16" t="e">
        <f>IF(Wedstrijden!#REF!="x","AA","")</f>
        <v>#REF!</v>
      </c>
      <c r="BM902" s="16" t="e">
        <f>IF(Wedstrijden!#REF!="x","A","")</f>
        <v>#REF!</v>
      </c>
      <c r="BN902" s="16" t="str">
        <f>IF(Wedstrijden!T899="x","B1","")</f>
        <v/>
      </c>
      <c r="BO902" s="16" t="e">
        <f>IF(Wedstrijden!#REF!="x","BB","")</f>
        <v>#REF!</v>
      </c>
      <c r="BP902" s="16" t="str">
        <f>IF(Wedstrijden!V899="x","B","")</f>
        <v/>
      </c>
      <c r="BQ902" s="16" t="str">
        <f>IF(Wedstrijden!W899="x","L1","")</f>
        <v/>
      </c>
      <c r="BR902" s="16" t="str">
        <f>IF(Wedstrijden!X899="x","L2","")</f>
        <v/>
      </c>
      <c r="BS902" s="16" t="str">
        <f>IF(Wedstrijden!Y899="x","M1","")</f>
        <v/>
      </c>
      <c r="BT902" s="16" t="str">
        <f>IF(Wedstrijden!Z899="x","M2","")</f>
        <v/>
      </c>
      <c r="BU902" s="16" t="str">
        <f>IF(Wedstrijden!AA899="x","Z1","")</f>
        <v/>
      </c>
      <c r="BV902" s="16" t="str">
        <f>IF(Wedstrijden!AB899="x","Z2","")</f>
        <v/>
      </c>
      <c r="BW902" s="16" t="str">
        <f>IF(COUNTA(Wedstrijden!K899:S899)&lt;&gt;0,1,"")</f>
        <v/>
      </c>
      <c r="BX902" s="16" t="str">
        <f t="shared" si="85"/>
        <v/>
      </c>
      <c r="BY902" s="16" t="str">
        <f>IF(Wedstrijden!K899="x","BB","")</f>
        <v/>
      </c>
      <c r="BZ902" s="16" t="str">
        <f>IF(Wedstrijden!L899="x","B","")</f>
        <v/>
      </c>
      <c r="CA902" s="16" t="str">
        <f>IF(Wedstrijden!M899="x","L1","")</f>
        <v/>
      </c>
      <c r="CB902" s="16" t="str">
        <f>IF(Wedstrijden!N899="x","L2","")</f>
        <v/>
      </c>
      <c r="CC902" s="16" t="str">
        <f>IF(Wedstrijden!O899="x","M1","")</f>
        <v/>
      </c>
      <c r="CD902" s="16" t="str">
        <f>IF(Wedstrijden!P899="x","M2","")</f>
        <v/>
      </c>
      <c r="CE902" s="16" t="str">
        <f>IF(Wedstrijden!Q899="x","Z1","")</f>
        <v/>
      </c>
      <c r="CF902" s="16" t="str">
        <f>IF(Wedstrijden!R899="x","Z2","")</f>
        <v/>
      </c>
      <c r="CG902" s="16" t="str">
        <f>IF(Wedstrijden!S899="x","ZZL","")</f>
        <v/>
      </c>
      <c r="CL902" s="16" t="str">
        <f>IF(COUNTA(Wedstrijden!AQ899:BA899)&lt;&gt;0,2,"")</f>
        <v/>
      </c>
      <c r="CM902" s="16" t="str">
        <f t="shared" si="86"/>
        <v/>
      </c>
      <c r="CN902" s="16" t="str">
        <f>IF(Wedstrijden!AQ899="x","AA","")</f>
        <v/>
      </c>
      <c r="CO902" s="16" t="str">
        <f>IF(Wedstrijden!AR899="x","A","")</f>
        <v/>
      </c>
      <c r="CP902" s="16" t="str">
        <f>IF(Wedstrijden!AS899="x","BB","")</f>
        <v/>
      </c>
      <c r="CQ902" s="16" t="str">
        <f>IF(Wedstrijden!AT899="x","B","")</f>
        <v/>
      </c>
      <c r="CR902" s="16" t="str">
        <f>IF(Wedstrijden!AU899="x","L","")</f>
        <v/>
      </c>
      <c r="CS902" s="16" t="str">
        <f>IF(Wedstrijden!AV899="x","M","")</f>
        <v/>
      </c>
      <c r="CT902" s="16" t="str">
        <f>IF(Wedstrijden!AW899="x","Z","")</f>
        <v/>
      </c>
      <c r="CU902" s="16" t="str">
        <f>IF(Wedstrijden!BA899="x","ZZ","")</f>
        <v/>
      </c>
      <c r="CV902" s="16" t="str">
        <f>IF(COUNTA(Wedstrijden!AH899:AO899)&lt;&gt;0,2,"")</f>
        <v/>
      </c>
      <c r="CW902" s="16" t="str">
        <f t="shared" si="87"/>
        <v/>
      </c>
      <c r="CX902" s="16" t="str">
        <f>IF(Wedstrijden!AH899="x","BB","")</f>
        <v/>
      </c>
      <c r="CY902" s="16" t="str">
        <f>IF(Wedstrijden!AI899="x","B","")</f>
        <v/>
      </c>
      <c r="CZ902" s="16" t="str">
        <f>IF(Wedstrijden!AJ899="x","L","")</f>
        <v/>
      </c>
      <c r="DA902" s="16" t="str">
        <f>IF(Wedstrijden!AK899="x","M","")</f>
        <v/>
      </c>
      <c r="DB902" s="16" t="str">
        <f>IF(Wedstrijden!AL899="x","Z","")</f>
        <v/>
      </c>
      <c r="DC902" s="16" t="str">
        <f>IF(Wedstrijden!AM899="x","ZZ","")</f>
        <v/>
      </c>
      <c r="DD902" s="16" t="str">
        <f>IF(Wedstrijden!AO899="x","1.40","")</f>
        <v/>
      </c>
      <c r="DE902" s="16" t="str">
        <f>IF(COUNTA(Wedstrijden!BC899:BE899)&lt;&gt;0,6,"")</f>
        <v/>
      </c>
      <c r="DF902" s="16" t="str">
        <f t="shared" si="88"/>
        <v/>
      </c>
      <c r="DG902" s="16" t="str">
        <f>IF(Wedstrijden!BC899="x","L","")</f>
        <v/>
      </c>
      <c r="DH902" s="16" t="str">
        <f>IF(Wedstrijden!BD899="x","M","")</f>
        <v/>
      </c>
      <c r="DI902" s="16" t="str">
        <f>IF(Wedstrijden!BE899="x","Z","")</f>
        <v/>
      </c>
      <c r="DJ902" s="16" t="str">
        <f>IF(Wedstrijden!BF899="x","Z","")</f>
        <v/>
      </c>
      <c r="DK902" s="16" t="str">
        <f>IF(COUNTA(Wedstrijden!BH899:BJ899)&lt;&gt;0,6,"")</f>
        <v/>
      </c>
      <c r="DL902" s="16" t="str">
        <f t="shared" si="89"/>
        <v/>
      </c>
      <c r="DM902" s="16" t="str">
        <f>IF(Wedstrijden!BH899="x","L","")</f>
        <v/>
      </c>
      <c r="DN902" s="16" t="str">
        <f>IF(Wedstrijden!BI899="x","M","")</f>
        <v/>
      </c>
      <c r="DO902" s="16" t="str">
        <f>IF(Wedstrijden!BJ899="x","Z","")</f>
        <v/>
      </c>
      <c r="DP902" s="16" t="str">
        <f>IF(Wedstrijden!BK899="x","Z","")</f>
        <v/>
      </c>
    </row>
    <row r="903" spans="1:120" ht="14.4" x14ac:dyDescent="0.3">
      <c r="A903" s="18">
        <f>Wedstrijden!A900</f>
        <v>0</v>
      </c>
      <c r="B903" s="16" t="str">
        <f>IFERROR(VLOOKUP(Wedstrijden!#REF!,#REF!,2,FALSE),"")</f>
        <v/>
      </c>
      <c r="C903" s="16">
        <f>Wedstrijden!E900</f>
        <v>0</v>
      </c>
      <c r="D903" s="16" t="str">
        <f>IFERROR(VLOOKUP(Wedstrijden!#REF!,#REF!,2,FALSE),"")</f>
        <v/>
      </c>
      <c r="E903" s="16" t="str">
        <f>IFERROR(VLOOKUP(Wedstrijden!#REF!,#REF!,5,FALSE),"")</f>
        <v/>
      </c>
      <c r="F903" s="16" t="e">
        <f>IF(Wedstrijden!#REF!&lt;&gt;"",Wedstrijden!#REF!,"")</f>
        <v>#REF!</v>
      </c>
      <c r="G903" s="16" t="e">
        <f>IF(Wedstrijden!#REF!="Indoor",1,0)</f>
        <v>#REF!</v>
      </c>
      <c r="H903" s="16" t="e">
        <f>Wedstrijden!#REF!</f>
        <v>#REF!</v>
      </c>
      <c r="I903" s="16" t="e">
        <f>IF(Wedstrijden!#REF!="Nee",0,IF(Wedstrijden!#REF!="Ja",1,""))</f>
        <v>#REF!</v>
      </c>
      <c r="J903" s="16" t="e">
        <f>IF(Wedstrijden!#REF!&lt;&gt;"",Wedstrijden!#REF!,"")</f>
        <v>#REF!</v>
      </c>
      <c r="BJ903" s="16" t="str">
        <f>IF(COUNTA(Wedstrijden!T900:AB900)&lt;&gt;0,1,"")</f>
        <v/>
      </c>
      <c r="BK903" s="16" t="str">
        <f t="shared" si="84"/>
        <v/>
      </c>
      <c r="BL903" s="16" t="e">
        <f>IF(Wedstrijden!#REF!="x","AA","")</f>
        <v>#REF!</v>
      </c>
      <c r="BM903" s="16" t="e">
        <f>IF(Wedstrijden!#REF!="x","A","")</f>
        <v>#REF!</v>
      </c>
      <c r="BN903" s="16" t="str">
        <f>IF(Wedstrijden!T900="x","B1","")</f>
        <v/>
      </c>
      <c r="BO903" s="16" t="e">
        <f>IF(Wedstrijden!#REF!="x","BB","")</f>
        <v>#REF!</v>
      </c>
      <c r="BP903" s="16" t="str">
        <f>IF(Wedstrijden!V900="x","B","")</f>
        <v/>
      </c>
      <c r="BQ903" s="16" t="str">
        <f>IF(Wedstrijden!W900="x","L1","")</f>
        <v/>
      </c>
      <c r="BR903" s="16" t="str">
        <f>IF(Wedstrijden!X900="x","L2","")</f>
        <v/>
      </c>
      <c r="BS903" s="16" t="str">
        <f>IF(Wedstrijden!Y900="x","M1","")</f>
        <v/>
      </c>
      <c r="BT903" s="16" t="str">
        <f>IF(Wedstrijden!Z900="x","M2","")</f>
        <v/>
      </c>
      <c r="BU903" s="16" t="str">
        <f>IF(Wedstrijden!AA900="x","Z1","")</f>
        <v/>
      </c>
      <c r="BV903" s="16" t="str">
        <f>IF(Wedstrijden!AB900="x","Z2","")</f>
        <v/>
      </c>
      <c r="BW903" s="16" t="str">
        <f>IF(COUNTA(Wedstrijden!K900:S900)&lt;&gt;0,1,"")</f>
        <v/>
      </c>
      <c r="BX903" s="16" t="str">
        <f t="shared" si="85"/>
        <v/>
      </c>
      <c r="BY903" s="16" t="str">
        <f>IF(Wedstrijden!K900="x","BB","")</f>
        <v/>
      </c>
      <c r="BZ903" s="16" t="str">
        <f>IF(Wedstrijden!L900="x","B","")</f>
        <v/>
      </c>
      <c r="CA903" s="16" t="str">
        <f>IF(Wedstrijden!M900="x","L1","")</f>
        <v/>
      </c>
      <c r="CB903" s="16" t="str">
        <f>IF(Wedstrijden!N900="x","L2","")</f>
        <v/>
      </c>
      <c r="CC903" s="16" t="str">
        <f>IF(Wedstrijden!O900="x","M1","")</f>
        <v/>
      </c>
      <c r="CD903" s="16" t="str">
        <f>IF(Wedstrijden!P900="x","M2","")</f>
        <v/>
      </c>
      <c r="CE903" s="16" t="str">
        <f>IF(Wedstrijden!Q900="x","Z1","")</f>
        <v/>
      </c>
      <c r="CF903" s="16" t="str">
        <f>IF(Wedstrijden!R900="x","Z2","")</f>
        <v/>
      </c>
      <c r="CG903" s="16" t="str">
        <f>IF(Wedstrijden!S900="x","ZZL","")</f>
        <v/>
      </c>
      <c r="CL903" s="16" t="str">
        <f>IF(COUNTA(Wedstrijden!AQ900:BA900)&lt;&gt;0,2,"")</f>
        <v/>
      </c>
      <c r="CM903" s="16" t="str">
        <f t="shared" si="86"/>
        <v/>
      </c>
      <c r="CN903" s="16" t="str">
        <f>IF(Wedstrijden!AQ900="x","AA","")</f>
        <v/>
      </c>
      <c r="CO903" s="16" t="str">
        <f>IF(Wedstrijden!AR900="x","A","")</f>
        <v/>
      </c>
      <c r="CP903" s="16" t="str">
        <f>IF(Wedstrijden!AS900="x","BB","")</f>
        <v/>
      </c>
      <c r="CQ903" s="16" t="str">
        <f>IF(Wedstrijden!AT900="x","B","")</f>
        <v/>
      </c>
      <c r="CR903" s="16" t="str">
        <f>IF(Wedstrijden!AU900="x","L","")</f>
        <v/>
      </c>
      <c r="CS903" s="16" t="str">
        <f>IF(Wedstrijden!AV900="x","M","")</f>
        <v/>
      </c>
      <c r="CT903" s="16" t="str">
        <f>IF(Wedstrijden!AW900="x","Z","")</f>
        <v/>
      </c>
      <c r="CU903" s="16" t="str">
        <f>IF(Wedstrijden!BA900="x","ZZ","")</f>
        <v/>
      </c>
      <c r="CV903" s="16" t="str">
        <f>IF(COUNTA(Wedstrijden!AH900:AO900)&lt;&gt;0,2,"")</f>
        <v/>
      </c>
      <c r="CW903" s="16" t="str">
        <f t="shared" si="87"/>
        <v/>
      </c>
      <c r="CX903" s="16" t="str">
        <f>IF(Wedstrijden!AH900="x","BB","")</f>
        <v/>
      </c>
      <c r="CY903" s="16" t="str">
        <f>IF(Wedstrijden!AI900="x","B","")</f>
        <v/>
      </c>
      <c r="CZ903" s="16" t="str">
        <f>IF(Wedstrijden!AJ900="x","L","")</f>
        <v/>
      </c>
      <c r="DA903" s="16" t="str">
        <f>IF(Wedstrijden!AK900="x","M","")</f>
        <v/>
      </c>
      <c r="DB903" s="16" t="str">
        <f>IF(Wedstrijden!AL900="x","Z","")</f>
        <v/>
      </c>
      <c r="DC903" s="16" t="str">
        <f>IF(Wedstrijden!AM900="x","ZZ","")</f>
        <v/>
      </c>
      <c r="DD903" s="16" t="str">
        <f>IF(Wedstrijden!AO900="x","1.40","")</f>
        <v/>
      </c>
      <c r="DE903" s="16" t="str">
        <f>IF(COUNTA(Wedstrijden!BC900:BE900)&lt;&gt;0,6,"")</f>
        <v/>
      </c>
      <c r="DF903" s="16" t="str">
        <f t="shared" si="88"/>
        <v/>
      </c>
      <c r="DG903" s="16" t="str">
        <f>IF(Wedstrijden!BC900="x","L","")</f>
        <v/>
      </c>
      <c r="DH903" s="16" t="str">
        <f>IF(Wedstrijden!BD900="x","M","")</f>
        <v/>
      </c>
      <c r="DI903" s="16" t="str">
        <f>IF(Wedstrijden!BE900="x","Z","")</f>
        <v/>
      </c>
      <c r="DJ903" s="16" t="str">
        <f>IF(Wedstrijden!BF900="x","Z","")</f>
        <v/>
      </c>
      <c r="DK903" s="16" t="str">
        <f>IF(COUNTA(Wedstrijden!BH900:BJ900)&lt;&gt;0,6,"")</f>
        <v/>
      </c>
      <c r="DL903" s="16" t="str">
        <f t="shared" si="89"/>
        <v/>
      </c>
      <c r="DM903" s="16" t="str">
        <f>IF(Wedstrijden!BH900="x","L","")</f>
        <v/>
      </c>
      <c r="DN903" s="16" t="str">
        <f>IF(Wedstrijden!BI900="x","M","")</f>
        <v/>
      </c>
      <c r="DO903" s="16" t="str">
        <f>IF(Wedstrijden!BJ900="x","Z","")</f>
        <v/>
      </c>
      <c r="DP903" s="16" t="str">
        <f>IF(Wedstrijden!BK900="x","Z","")</f>
        <v/>
      </c>
    </row>
    <row r="904" spans="1:120" ht="14.4" x14ac:dyDescent="0.3">
      <c r="A904" s="18">
        <f>Wedstrijden!A901</f>
        <v>0</v>
      </c>
      <c r="B904" s="16" t="str">
        <f>IFERROR(VLOOKUP(Wedstrijden!#REF!,#REF!,2,FALSE),"")</f>
        <v/>
      </c>
      <c r="C904" s="16">
        <f>Wedstrijden!E901</f>
        <v>0</v>
      </c>
      <c r="D904" s="16" t="str">
        <f>IFERROR(VLOOKUP(Wedstrijden!#REF!,#REF!,2,FALSE),"")</f>
        <v/>
      </c>
      <c r="E904" s="16" t="str">
        <f>IFERROR(VLOOKUP(Wedstrijden!#REF!,#REF!,5,FALSE),"")</f>
        <v/>
      </c>
      <c r="F904" s="16" t="e">
        <f>IF(Wedstrijden!#REF!&lt;&gt;"",Wedstrijden!#REF!,"")</f>
        <v>#REF!</v>
      </c>
      <c r="G904" s="16" t="e">
        <f>IF(Wedstrijden!#REF!="Indoor",1,0)</f>
        <v>#REF!</v>
      </c>
      <c r="H904" s="16" t="e">
        <f>Wedstrijden!#REF!</f>
        <v>#REF!</v>
      </c>
      <c r="I904" s="16" t="e">
        <f>IF(Wedstrijden!#REF!="Nee",0,IF(Wedstrijden!#REF!="Ja",1,""))</f>
        <v>#REF!</v>
      </c>
      <c r="J904" s="16" t="e">
        <f>IF(Wedstrijden!#REF!&lt;&gt;"",Wedstrijden!#REF!,"")</f>
        <v>#REF!</v>
      </c>
      <c r="BJ904" s="16" t="str">
        <f>IF(COUNTA(Wedstrijden!T901:AB901)&lt;&gt;0,1,"")</f>
        <v/>
      </c>
      <c r="BK904" s="16" t="str">
        <f t="shared" si="84"/>
        <v/>
      </c>
      <c r="BL904" s="16" t="e">
        <f>IF(Wedstrijden!#REF!="x","AA","")</f>
        <v>#REF!</v>
      </c>
      <c r="BM904" s="16" t="e">
        <f>IF(Wedstrijden!#REF!="x","A","")</f>
        <v>#REF!</v>
      </c>
      <c r="BN904" s="16" t="str">
        <f>IF(Wedstrijden!T901="x","B1","")</f>
        <v/>
      </c>
      <c r="BO904" s="16" t="e">
        <f>IF(Wedstrijden!#REF!="x","BB","")</f>
        <v>#REF!</v>
      </c>
      <c r="BP904" s="16" t="str">
        <f>IF(Wedstrijden!V901="x","B","")</f>
        <v/>
      </c>
      <c r="BQ904" s="16" t="str">
        <f>IF(Wedstrijden!W901="x","L1","")</f>
        <v/>
      </c>
      <c r="BR904" s="16" t="str">
        <f>IF(Wedstrijden!X901="x","L2","")</f>
        <v/>
      </c>
      <c r="BS904" s="16" t="str">
        <f>IF(Wedstrijden!Y901="x","M1","")</f>
        <v/>
      </c>
      <c r="BT904" s="16" t="str">
        <f>IF(Wedstrijden!Z901="x","M2","")</f>
        <v/>
      </c>
      <c r="BU904" s="16" t="str">
        <f>IF(Wedstrijden!AA901="x","Z1","")</f>
        <v/>
      </c>
      <c r="BV904" s="16" t="str">
        <f>IF(Wedstrijden!AB901="x","Z2","")</f>
        <v/>
      </c>
      <c r="BW904" s="16" t="str">
        <f>IF(COUNTA(Wedstrijden!K901:S901)&lt;&gt;0,1,"")</f>
        <v/>
      </c>
      <c r="BX904" s="16" t="str">
        <f t="shared" si="85"/>
        <v/>
      </c>
      <c r="BY904" s="16" t="str">
        <f>IF(Wedstrijden!K901="x","BB","")</f>
        <v/>
      </c>
      <c r="BZ904" s="16" t="str">
        <f>IF(Wedstrijden!L901="x","B","")</f>
        <v/>
      </c>
      <c r="CA904" s="16" t="str">
        <f>IF(Wedstrijden!M901="x","L1","")</f>
        <v/>
      </c>
      <c r="CB904" s="16" t="str">
        <f>IF(Wedstrijden!N901="x","L2","")</f>
        <v/>
      </c>
      <c r="CC904" s="16" t="str">
        <f>IF(Wedstrijden!O901="x","M1","")</f>
        <v/>
      </c>
      <c r="CD904" s="16" t="str">
        <f>IF(Wedstrijden!P901="x","M2","")</f>
        <v/>
      </c>
      <c r="CE904" s="16" t="str">
        <f>IF(Wedstrijden!Q901="x","Z1","")</f>
        <v/>
      </c>
      <c r="CF904" s="16" t="str">
        <f>IF(Wedstrijden!R901="x","Z2","")</f>
        <v/>
      </c>
      <c r="CG904" s="16" t="str">
        <f>IF(Wedstrijden!S901="x","ZZL","")</f>
        <v/>
      </c>
      <c r="CL904" s="16" t="str">
        <f>IF(COUNTA(Wedstrijden!AQ901:BA901)&lt;&gt;0,2,"")</f>
        <v/>
      </c>
      <c r="CM904" s="16" t="str">
        <f t="shared" si="86"/>
        <v/>
      </c>
      <c r="CN904" s="16" t="str">
        <f>IF(Wedstrijden!AQ901="x","AA","")</f>
        <v/>
      </c>
      <c r="CO904" s="16" t="str">
        <f>IF(Wedstrijden!AR901="x","A","")</f>
        <v/>
      </c>
      <c r="CP904" s="16" t="str">
        <f>IF(Wedstrijden!AS901="x","BB","")</f>
        <v/>
      </c>
      <c r="CQ904" s="16" t="str">
        <f>IF(Wedstrijden!AT901="x","B","")</f>
        <v/>
      </c>
      <c r="CR904" s="16" t="str">
        <f>IF(Wedstrijden!AU901="x","L","")</f>
        <v/>
      </c>
      <c r="CS904" s="16" t="str">
        <f>IF(Wedstrijden!AV901="x","M","")</f>
        <v/>
      </c>
      <c r="CT904" s="16" t="str">
        <f>IF(Wedstrijden!AW901="x","Z","")</f>
        <v/>
      </c>
      <c r="CU904" s="16" t="str">
        <f>IF(Wedstrijden!BA901="x","ZZ","")</f>
        <v/>
      </c>
      <c r="CV904" s="16" t="str">
        <f>IF(COUNTA(Wedstrijden!AH901:AO901)&lt;&gt;0,2,"")</f>
        <v/>
      </c>
      <c r="CW904" s="16" t="str">
        <f t="shared" si="87"/>
        <v/>
      </c>
      <c r="CX904" s="16" t="str">
        <f>IF(Wedstrijden!AH901="x","BB","")</f>
        <v/>
      </c>
      <c r="CY904" s="16" t="str">
        <f>IF(Wedstrijden!AI901="x","B","")</f>
        <v/>
      </c>
      <c r="CZ904" s="16" t="str">
        <f>IF(Wedstrijden!AJ901="x","L","")</f>
        <v/>
      </c>
      <c r="DA904" s="16" t="str">
        <f>IF(Wedstrijden!AK901="x","M","")</f>
        <v/>
      </c>
      <c r="DB904" s="16" t="str">
        <f>IF(Wedstrijden!AL901="x","Z","")</f>
        <v/>
      </c>
      <c r="DC904" s="16" t="str">
        <f>IF(Wedstrijden!AM901="x","ZZ","")</f>
        <v/>
      </c>
      <c r="DD904" s="16" t="str">
        <f>IF(Wedstrijden!AO901="x","1.40","")</f>
        <v/>
      </c>
      <c r="DE904" s="16" t="str">
        <f>IF(COUNTA(Wedstrijden!BC901:BE901)&lt;&gt;0,6,"")</f>
        <v/>
      </c>
      <c r="DF904" s="16" t="str">
        <f t="shared" si="88"/>
        <v/>
      </c>
      <c r="DG904" s="16" t="str">
        <f>IF(Wedstrijden!BC901="x","L","")</f>
        <v/>
      </c>
      <c r="DH904" s="16" t="str">
        <f>IF(Wedstrijden!BD901="x","M","")</f>
        <v/>
      </c>
      <c r="DI904" s="16" t="str">
        <f>IF(Wedstrijden!BE901="x","Z","")</f>
        <v/>
      </c>
      <c r="DJ904" s="16" t="str">
        <f>IF(Wedstrijden!BF901="x","Z","")</f>
        <v/>
      </c>
      <c r="DK904" s="16" t="str">
        <f>IF(COUNTA(Wedstrijden!BH901:BJ901)&lt;&gt;0,6,"")</f>
        <v/>
      </c>
      <c r="DL904" s="16" t="str">
        <f t="shared" si="89"/>
        <v/>
      </c>
      <c r="DM904" s="16" t="str">
        <f>IF(Wedstrijden!BH901="x","L","")</f>
        <v/>
      </c>
      <c r="DN904" s="16" t="str">
        <f>IF(Wedstrijden!BI901="x","M","")</f>
        <v/>
      </c>
      <c r="DO904" s="16" t="str">
        <f>IF(Wedstrijden!BJ901="x","Z","")</f>
        <v/>
      </c>
      <c r="DP904" s="16" t="str">
        <f>IF(Wedstrijden!BK901="x","Z","")</f>
        <v/>
      </c>
    </row>
    <row r="905" spans="1:120" ht="14.4" x14ac:dyDescent="0.3">
      <c r="A905" s="18">
        <f>Wedstrijden!A902</f>
        <v>0</v>
      </c>
      <c r="B905" s="16" t="str">
        <f>IFERROR(VLOOKUP(Wedstrijden!#REF!,#REF!,2,FALSE),"")</f>
        <v/>
      </c>
      <c r="C905" s="16">
        <f>Wedstrijden!E902</f>
        <v>0</v>
      </c>
      <c r="D905" s="16" t="str">
        <f>IFERROR(VLOOKUP(Wedstrijden!#REF!,#REF!,2,FALSE),"")</f>
        <v/>
      </c>
      <c r="E905" s="16" t="str">
        <f>IFERROR(VLOOKUP(Wedstrijden!#REF!,#REF!,5,FALSE),"")</f>
        <v/>
      </c>
      <c r="F905" s="16" t="e">
        <f>IF(Wedstrijden!#REF!&lt;&gt;"",Wedstrijden!#REF!,"")</f>
        <v>#REF!</v>
      </c>
      <c r="G905" s="16" t="e">
        <f>IF(Wedstrijden!#REF!="Indoor",1,0)</f>
        <v>#REF!</v>
      </c>
      <c r="H905" s="16" t="e">
        <f>Wedstrijden!#REF!</f>
        <v>#REF!</v>
      </c>
      <c r="I905" s="16" t="e">
        <f>IF(Wedstrijden!#REF!="Nee",0,IF(Wedstrijden!#REF!="Ja",1,""))</f>
        <v>#REF!</v>
      </c>
      <c r="J905" s="16" t="e">
        <f>IF(Wedstrijden!#REF!&lt;&gt;"",Wedstrijden!#REF!,"")</f>
        <v>#REF!</v>
      </c>
      <c r="BJ905" s="16" t="str">
        <f>IF(COUNTA(Wedstrijden!T902:AB902)&lt;&gt;0,1,"")</f>
        <v/>
      </c>
      <c r="BK905" s="16" t="str">
        <f t="shared" si="84"/>
        <v/>
      </c>
      <c r="BL905" s="16" t="e">
        <f>IF(Wedstrijden!#REF!="x","AA","")</f>
        <v>#REF!</v>
      </c>
      <c r="BM905" s="16" t="e">
        <f>IF(Wedstrijden!#REF!="x","A","")</f>
        <v>#REF!</v>
      </c>
      <c r="BN905" s="16" t="str">
        <f>IF(Wedstrijden!T902="x","B1","")</f>
        <v/>
      </c>
      <c r="BO905" s="16" t="e">
        <f>IF(Wedstrijden!#REF!="x","BB","")</f>
        <v>#REF!</v>
      </c>
      <c r="BP905" s="16" t="str">
        <f>IF(Wedstrijden!V902="x","B","")</f>
        <v/>
      </c>
      <c r="BQ905" s="16" t="str">
        <f>IF(Wedstrijden!W902="x","L1","")</f>
        <v/>
      </c>
      <c r="BR905" s="16" t="str">
        <f>IF(Wedstrijden!X902="x","L2","")</f>
        <v/>
      </c>
      <c r="BS905" s="16" t="str">
        <f>IF(Wedstrijden!Y902="x","M1","")</f>
        <v/>
      </c>
      <c r="BT905" s="16" t="str">
        <f>IF(Wedstrijden!Z902="x","M2","")</f>
        <v/>
      </c>
      <c r="BU905" s="16" t="str">
        <f>IF(Wedstrijden!AA902="x","Z1","")</f>
        <v/>
      </c>
      <c r="BV905" s="16" t="str">
        <f>IF(Wedstrijden!AB902="x","Z2","")</f>
        <v/>
      </c>
      <c r="BW905" s="16" t="str">
        <f>IF(COUNTA(Wedstrijden!K902:S902)&lt;&gt;0,1,"")</f>
        <v/>
      </c>
      <c r="BX905" s="16" t="str">
        <f t="shared" si="85"/>
        <v/>
      </c>
      <c r="BY905" s="16" t="str">
        <f>IF(Wedstrijden!K902="x","BB","")</f>
        <v/>
      </c>
      <c r="BZ905" s="16" t="str">
        <f>IF(Wedstrijden!L902="x","B","")</f>
        <v/>
      </c>
      <c r="CA905" s="16" t="str">
        <f>IF(Wedstrijden!M902="x","L1","")</f>
        <v/>
      </c>
      <c r="CB905" s="16" t="str">
        <f>IF(Wedstrijden!N902="x","L2","")</f>
        <v/>
      </c>
      <c r="CC905" s="16" t="str">
        <f>IF(Wedstrijden!O902="x","M1","")</f>
        <v/>
      </c>
      <c r="CD905" s="16" t="str">
        <f>IF(Wedstrijden!P902="x","M2","")</f>
        <v/>
      </c>
      <c r="CE905" s="16" t="str">
        <f>IF(Wedstrijden!Q902="x","Z1","")</f>
        <v/>
      </c>
      <c r="CF905" s="16" t="str">
        <f>IF(Wedstrijden!R902="x","Z2","")</f>
        <v/>
      </c>
      <c r="CG905" s="16" t="str">
        <f>IF(Wedstrijden!S902="x","ZZL","")</f>
        <v/>
      </c>
      <c r="CL905" s="16" t="str">
        <f>IF(COUNTA(Wedstrijden!AQ902:BA902)&lt;&gt;0,2,"")</f>
        <v/>
      </c>
      <c r="CM905" s="16" t="str">
        <f t="shared" si="86"/>
        <v/>
      </c>
      <c r="CN905" s="16" t="str">
        <f>IF(Wedstrijden!AQ902="x","AA","")</f>
        <v/>
      </c>
      <c r="CO905" s="16" t="str">
        <f>IF(Wedstrijden!AR902="x","A","")</f>
        <v/>
      </c>
      <c r="CP905" s="16" t="str">
        <f>IF(Wedstrijden!AS902="x","BB","")</f>
        <v/>
      </c>
      <c r="CQ905" s="16" t="str">
        <f>IF(Wedstrijden!AT902="x","B","")</f>
        <v/>
      </c>
      <c r="CR905" s="16" t="str">
        <f>IF(Wedstrijden!AU902="x","L","")</f>
        <v/>
      </c>
      <c r="CS905" s="16" t="str">
        <f>IF(Wedstrijden!AV902="x","M","")</f>
        <v/>
      </c>
      <c r="CT905" s="16" t="str">
        <f>IF(Wedstrijden!AW902="x","Z","")</f>
        <v/>
      </c>
      <c r="CU905" s="16" t="str">
        <f>IF(Wedstrijden!BA902="x","ZZ","")</f>
        <v/>
      </c>
      <c r="CV905" s="16" t="str">
        <f>IF(COUNTA(Wedstrijden!AH902:AO902)&lt;&gt;0,2,"")</f>
        <v/>
      </c>
      <c r="CW905" s="16" t="str">
        <f t="shared" si="87"/>
        <v/>
      </c>
      <c r="CX905" s="16" t="str">
        <f>IF(Wedstrijden!AH902="x","BB","")</f>
        <v/>
      </c>
      <c r="CY905" s="16" t="str">
        <f>IF(Wedstrijden!AI902="x","B","")</f>
        <v/>
      </c>
      <c r="CZ905" s="16" t="str">
        <f>IF(Wedstrijden!AJ902="x","L","")</f>
        <v/>
      </c>
      <c r="DA905" s="16" t="str">
        <f>IF(Wedstrijden!AK902="x","M","")</f>
        <v/>
      </c>
      <c r="DB905" s="16" t="str">
        <f>IF(Wedstrijden!AL902="x","Z","")</f>
        <v/>
      </c>
      <c r="DC905" s="16" t="str">
        <f>IF(Wedstrijden!AM902="x","ZZ","")</f>
        <v/>
      </c>
      <c r="DD905" s="16" t="str">
        <f>IF(Wedstrijden!AO902="x","1.40","")</f>
        <v/>
      </c>
      <c r="DE905" s="16" t="str">
        <f>IF(COUNTA(Wedstrijden!BC902:BE902)&lt;&gt;0,6,"")</f>
        <v/>
      </c>
      <c r="DF905" s="16" t="str">
        <f t="shared" si="88"/>
        <v/>
      </c>
      <c r="DG905" s="16" t="str">
        <f>IF(Wedstrijden!BC902="x","L","")</f>
        <v/>
      </c>
      <c r="DH905" s="16" t="str">
        <f>IF(Wedstrijden!BD902="x","M","")</f>
        <v/>
      </c>
      <c r="DI905" s="16" t="str">
        <f>IF(Wedstrijden!BE902="x","Z","")</f>
        <v/>
      </c>
      <c r="DJ905" s="16" t="str">
        <f>IF(Wedstrijden!BF902="x","Z","")</f>
        <v/>
      </c>
      <c r="DK905" s="16" t="str">
        <f>IF(COUNTA(Wedstrijden!BH902:BJ902)&lt;&gt;0,6,"")</f>
        <v/>
      </c>
      <c r="DL905" s="16" t="str">
        <f t="shared" si="89"/>
        <v/>
      </c>
      <c r="DM905" s="16" t="str">
        <f>IF(Wedstrijden!BH902="x","L","")</f>
        <v/>
      </c>
      <c r="DN905" s="16" t="str">
        <f>IF(Wedstrijden!BI902="x","M","")</f>
        <v/>
      </c>
      <c r="DO905" s="16" t="str">
        <f>IF(Wedstrijden!BJ902="x","Z","")</f>
        <v/>
      </c>
      <c r="DP905" s="16" t="str">
        <f>IF(Wedstrijden!BK902="x","Z","")</f>
        <v/>
      </c>
    </row>
    <row r="906" spans="1:120" ht="14.4" x14ac:dyDescent="0.3">
      <c r="A906" s="18">
        <f>Wedstrijden!A903</f>
        <v>0</v>
      </c>
      <c r="B906" s="16" t="str">
        <f>IFERROR(VLOOKUP(Wedstrijden!#REF!,#REF!,2,FALSE),"")</f>
        <v/>
      </c>
      <c r="C906" s="16">
        <f>Wedstrijden!E903</f>
        <v>0</v>
      </c>
      <c r="D906" s="16" t="str">
        <f>IFERROR(VLOOKUP(Wedstrijden!#REF!,#REF!,2,FALSE),"")</f>
        <v/>
      </c>
      <c r="E906" s="16" t="str">
        <f>IFERROR(VLOOKUP(Wedstrijden!#REF!,#REF!,5,FALSE),"")</f>
        <v/>
      </c>
      <c r="F906" s="16" t="e">
        <f>IF(Wedstrijden!#REF!&lt;&gt;"",Wedstrijden!#REF!,"")</f>
        <v>#REF!</v>
      </c>
      <c r="G906" s="16" t="e">
        <f>IF(Wedstrijden!#REF!="Indoor",1,0)</f>
        <v>#REF!</v>
      </c>
      <c r="H906" s="16" t="e">
        <f>Wedstrijden!#REF!</f>
        <v>#REF!</v>
      </c>
      <c r="I906" s="16" t="e">
        <f>IF(Wedstrijden!#REF!="Nee",0,IF(Wedstrijden!#REF!="Ja",1,""))</f>
        <v>#REF!</v>
      </c>
      <c r="J906" s="16" t="e">
        <f>IF(Wedstrijden!#REF!&lt;&gt;"",Wedstrijden!#REF!,"")</f>
        <v>#REF!</v>
      </c>
      <c r="BJ906" s="16" t="str">
        <f>IF(COUNTA(Wedstrijden!T903:AB903)&lt;&gt;0,1,"")</f>
        <v/>
      </c>
      <c r="BK906" s="16" t="str">
        <f t="shared" si="84"/>
        <v/>
      </c>
      <c r="BL906" s="16" t="e">
        <f>IF(Wedstrijden!#REF!="x","AA","")</f>
        <v>#REF!</v>
      </c>
      <c r="BM906" s="16" t="e">
        <f>IF(Wedstrijden!#REF!="x","A","")</f>
        <v>#REF!</v>
      </c>
      <c r="BN906" s="16" t="str">
        <f>IF(Wedstrijden!T903="x","B1","")</f>
        <v/>
      </c>
      <c r="BO906" s="16" t="e">
        <f>IF(Wedstrijden!#REF!="x","BB","")</f>
        <v>#REF!</v>
      </c>
      <c r="BP906" s="16" t="str">
        <f>IF(Wedstrijden!V903="x","B","")</f>
        <v/>
      </c>
      <c r="BQ906" s="16" t="str">
        <f>IF(Wedstrijden!W903="x","L1","")</f>
        <v/>
      </c>
      <c r="BR906" s="16" t="str">
        <f>IF(Wedstrijden!X903="x","L2","")</f>
        <v/>
      </c>
      <c r="BS906" s="16" t="str">
        <f>IF(Wedstrijden!Y903="x","M1","")</f>
        <v/>
      </c>
      <c r="BT906" s="16" t="str">
        <f>IF(Wedstrijden!Z903="x","M2","")</f>
        <v/>
      </c>
      <c r="BU906" s="16" t="str">
        <f>IF(Wedstrijden!AA903="x","Z1","")</f>
        <v/>
      </c>
      <c r="BV906" s="16" t="str">
        <f>IF(Wedstrijden!AB903="x","Z2","")</f>
        <v/>
      </c>
      <c r="BW906" s="16" t="str">
        <f>IF(COUNTA(Wedstrijden!K903:S903)&lt;&gt;0,1,"")</f>
        <v/>
      </c>
      <c r="BX906" s="16" t="str">
        <f t="shared" si="85"/>
        <v/>
      </c>
      <c r="BY906" s="16" t="str">
        <f>IF(Wedstrijden!K903="x","BB","")</f>
        <v/>
      </c>
      <c r="BZ906" s="16" t="str">
        <f>IF(Wedstrijden!L903="x","B","")</f>
        <v/>
      </c>
      <c r="CA906" s="16" t="str">
        <f>IF(Wedstrijden!M903="x","L1","")</f>
        <v/>
      </c>
      <c r="CB906" s="16" t="str">
        <f>IF(Wedstrijden!N903="x","L2","")</f>
        <v/>
      </c>
      <c r="CC906" s="16" t="str">
        <f>IF(Wedstrijden!O903="x","M1","")</f>
        <v/>
      </c>
      <c r="CD906" s="16" t="str">
        <f>IF(Wedstrijden!P903="x","M2","")</f>
        <v/>
      </c>
      <c r="CE906" s="16" t="str">
        <f>IF(Wedstrijden!Q903="x","Z1","")</f>
        <v/>
      </c>
      <c r="CF906" s="16" t="str">
        <f>IF(Wedstrijden!R903="x","Z2","")</f>
        <v/>
      </c>
      <c r="CG906" s="16" t="str">
        <f>IF(Wedstrijden!S903="x","ZZL","")</f>
        <v/>
      </c>
      <c r="CL906" s="16" t="str">
        <f>IF(COUNTA(Wedstrijden!AQ903:BA903)&lt;&gt;0,2,"")</f>
        <v/>
      </c>
      <c r="CM906" s="16" t="str">
        <f t="shared" si="86"/>
        <v/>
      </c>
      <c r="CN906" s="16" t="str">
        <f>IF(Wedstrijden!AQ903="x","AA","")</f>
        <v/>
      </c>
      <c r="CO906" s="16" t="str">
        <f>IF(Wedstrijden!AR903="x","A","")</f>
        <v/>
      </c>
      <c r="CP906" s="16" t="str">
        <f>IF(Wedstrijden!AS903="x","BB","")</f>
        <v/>
      </c>
      <c r="CQ906" s="16" t="str">
        <f>IF(Wedstrijden!AT903="x","B","")</f>
        <v/>
      </c>
      <c r="CR906" s="16" t="str">
        <f>IF(Wedstrijden!AU903="x","L","")</f>
        <v/>
      </c>
      <c r="CS906" s="16" t="str">
        <f>IF(Wedstrijden!AV903="x","M","")</f>
        <v/>
      </c>
      <c r="CT906" s="16" t="str">
        <f>IF(Wedstrijden!AW903="x","Z","")</f>
        <v/>
      </c>
      <c r="CU906" s="16" t="str">
        <f>IF(Wedstrijden!BA903="x","ZZ","")</f>
        <v/>
      </c>
      <c r="CV906" s="16" t="str">
        <f>IF(COUNTA(Wedstrijden!AH903:AO903)&lt;&gt;0,2,"")</f>
        <v/>
      </c>
      <c r="CW906" s="16" t="str">
        <f t="shared" si="87"/>
        <v/>
      </c>
      <c r="CX906" s="16" t="str">
        <f>IF(Wedstrijden!AH903="x","BB","")</f>
        <v/>
      </c>
      <c r="CY906" s="16" t="str">
        <f>IF(Wedstrijden!AI903="x","B","")</f>
        <v/>
      </c>
      <c r="CZ906" s="16" t="str">
        <f>IF(Wedstrijden!AJ903="x","L","")</f>
        <v/>
      </c>
      <c r="DA906" s="16" t="str">
        <f>IF(Wedstrijden!AK903="x","M","")</f>
        <v/>
      </c>
      <c r="DB906" s="16" t="str">
        <f>IF(Wedstrijden!AL903="x","Z","")</f>
        <v/>
      </c>
      <c r="DC906" s="16" t="str">
        <f>IF(Wedstrijden!AM903="x","ZZ","")</f>
        <v/>
      </c>
      <c r="DD906" s="16" t="str">
        <f>IF(Wedstrijden!AO903="x","1.40","")</f>
        <v/>
      </c>
      <c r="DE906" s="16" t="str">
        <f>IF(COUNTA(Wedstrijden!BC903:BE903)&lt;&gt;0,6,"")</f>
        <v/>
      </c>
      <c r="DF906" s="16" t="str">
        <f t="shared" si="88"/>
        <v/>
      </c>
      <c r="DG906" s="16" t="str">
        <f>IF(Wedstrijden!BC903="x","L","")</f>
        <v/>
      </c>
      <c r="DH906" s="16" t="str">
        <f>IF(Wedstrijden!BD903="x","M","")</f>
        <v/>
      </c>
      <c r="DI906" s="16" t="str">
        <f>IF(Wedstrijden!BE903="x","Z","")</f>
        <v/>
      </c>
      <c r="DJ906" s="16" t="str">
        <f>IF(Wedstrijden!BF903="x","Z","")</f>
        <v/>
      </c>
      <c r="DK906" s="16" t="str">
        <f>IF(COUNTA(Wedstrijden!BH903:BJ903)&lt;&gt;0,6,"")</f>
        <v/>
      </c>
      <c r="DL906" s="16" t="str">
        <f t="shared" si="89"/>
        <v/>
      </c>
      <c r="DM906" s="16" t="str">
        <f>IF(Wedstrijden!BH903="x","L","")</f>
        <v/>
      </c>
      <c r="DN906" s="16" t="str">
        <f>IF(Wedstrijden!BI903="x","M","")</f>
        <v/>
      </c>
      <c r="DO906" s="16" t="str">
        <f>IF(Wedstrijden!BJ903="x","Z","")</f>
        <v/>
      </c>
      <c r="DP906" s="16" t="str">
        <f>IF(Wedstrijden!BK903="x","Z","")</f>
        <v/>
      </c>
    </row>
    <row r="907" spans="1:120" ht="14.4" x14ac:dyDescent="0.3">
      <c r="A907" s="18">
        <f>Wedstrijden!A904</f>
        <v>0</v>
      </c>
      <c r="B907" s="16" t="str">
        <f>IFERROR(VLOOKUP(Wedstrijden!#REF!,#REF!,2,FALSE),"")</f>
        <v/>
      </c>
      <c r="C907" s="16">
        <f>Wedstrijden!E904</f>
        <v>0</v>
      </c>
      <c r="D907" s="16" t="str">
        <f>IFERROR(VLOOKUP(Wedstrijden!#REF!,#REF!,2,FALSE),"")</f>
        <v/>
      </c>
      <c r="E907" s="16" t="str">
        <f>IFERROR(VLOOKUP(Wedstrijden!#REF!,#REF!,5,FALSE),"")</f>
        <v/>
      </c>
      <c r="F907" s="16" t="e">
        <f>IF(Wedstrijden!#REF!&lt;&gt;"",Wedstrijden!#REF!,"")</f>
        <v>#REF!</v>
      </c>
      <c r="G907" s="16" t="e">
        <f>IF(Wedstrijden!#REF!="Indoor",1,0)</f>
        <v>#REF!</v>
      </c>
      <c r="H907" s="16" t="e">
        <f>Wedstrijden!#REF!</f>
        <v>#REF!</v>
      </c>
      <c r="I907" s="16" t="e">
        <f>IF(Wedstrijden!#REF!="Nee",0,IF(Wedstrijden!#REF!="Ja",1,""))</f>
        <v>#REF!</v>
      </c>
      <c r="J907" s="16" t="e">
        <f>IF(Wedstrijden!#REF!&lt;&gt;"",Wedstrijden!#REF!,"")</f>
        <v>#REF!</v>
      </c>
      <c r="BJ907" s="16" t="str">
        <f>IF(COUNTA(Wedstrijden!T904:AB904)&lt;&gt;0,1,"")</f>
        <v/>
      </c>
      <c r="BK907" s="16" t="str">
        <f t="shared" si="84"/>
        <v/>
      </c>
      <c r="BL907" s="16" t="e">
        <f>IF(Wedstrijden!#REF!="x","AA","")</f>
        <v>#REF!</v>
      </c>
      <c r="BM907" s="16" t="e">
        <f>IF(Wedstrijden!#REF!="x","A","")</f>
        <v>#REF!</v>
      </c>
      <c r="BN907" s="16" t="str">
        <f>IF(Wedstrijden!T904="x","B1","")</f>
        <v/>
      </c>
      <c r="BO907" s="16" t="e">
        <f>IF(Wedstrijden!#REF!="x","BB","")</f>
        <v>#REF!</v>
      </c>
      <c r="BP907" s="16" t="str">
        <f>IF(Wedstrijden!V904="x","B","")</f>
        <v/>
      </c>
      <c r="BQ907" s="16" t="str">
        <f>IF(Wedstrijden!W904="x","L1","")</f>
        <v/>
      </c>
      <c r="BR907" s="16" t="str">
        <f>IF(Wedstrijden!X904="x","L2","")</f>
        <v/>
      </c>
      <c r="BS907" s="16" t="str">
        <f>IF(Wedstrijden!Y904="x","M1","")</f>
        <v/>
      </c>
      <c r="BT907" s="16" t="str">
        <f>IF(Wedstrijden!Z904="x","M2","")</f>
        <v/>
      </c>
      <c r="BU907" s="16" t="str">
        <f>IF(Wedstrijden!AA904="x","Z1","")</f>
        <v/>
      </c>
      <c r="BV907" s="16" t="str">
        <f>IF(Wedstrijden!AB904="x","Z2","")</f>
        <v/>
      </c>
      <c r="BW907" s="16" t="str">
        <f>IF(COUNTA(Wedstrijden!K904:S904)&lt;&gt;0,1,"")</f>
        <v/>
      </c>
      <c r="BX907" s="16" t="str">
        <f t="shared" si="85"/>
        <v/>
      </c>
      <c r="BY907" s="16" t="str">
        <f>IF(Wedstrijden!K904="x","BB","")</f>
        <v/>
      </c>
      <c r="BZ907" s="16" t="str">
        <f>IF(Wedstrijden!L904="x","B","")</f>
        <v/>
      </c>
      <c r="CA907" s="16" t="str">
        <f>IF(Wedstrijden!M904="x","L1","")</f>
        <v/>
      </c>
      <c r="CB907" s="16" t="str">
        <f>IF(Wedstrijden!N904="x","L2","")</f>
        <v/>
      </c>
      <c r="CC907" s="16" t="str">
        <f>IF(Wedstrijden!O904="x","M1","")</f>
        <v/>
      </c>
      <c r="CD907" s="16" t="str">
        <f>IF(Wedstrijden!P904="x","M2","")</f>
        <v/>
      </c>
      <c r="CE907" s="16" t="str">
        <f>IF(Wedstrijden!Q904="x","Z1","")</f>
        <v/>
      </c>
      <c r="CF907" s="16" t="str">
        <f>IF(Wedstrijden!R904="x","Z2","")</f>
        <v/>
      </c>
      <c r="CG907" s="16" t="str">
        <f>IF(Wedstrijden!S904="x","ZZL","")</f>
        <v/>
      </c>
      <c r="CL907" s="16" t="str">
        <f>IF(COUNTA(Wedstrijden!AQ904:BA904)&lt;&gt;0,2,"")</f>
        <v/>
      </c>
      <c r="CM907" s="16" t="str">
        <f t="shared" si="86"/>
        <v/>
      </c>
      <c r="CN907" s="16" t="str">
        <f>IF(Wedstrijden!AQ904="x","AA","")</f>
        <v/>
      </c>
      <c r="CO907" s="16" t="str">
        <f>IF(Wedstrijden!AR904="x","A","")</f>
        <v/>
      </c>
      <c r="CP907" s="16" t="str">
        <f>IF(Wedstrijden!AS904="x","BB","")</f>
        <v/>
      </c>
      <c r="CQ907" s="16" t="str">
        <f>IF(Wedstrijden!AT904="x","B","")</f>
        <v/>
      </c>
      <c r="CR907" s="16" t="str">
        <f>IF(Wedstrijden!AU904="x","L","")</f>
        <v/>
      </c>
      <c r="CS907" s="16" t="str">
        <f>IF(Wedstrijden!AV904="x","M","")</f>
        <v/>
      </c>
      <c r="CT907" s="16" t="str">
        <f>IF(Wedstrijden!AW904="x","Z","")</f>
        <v/>
      </c>
      <c r="CU907" s="16" t="str">
        <f>IF(Wedstrijden!BA904="x","ZZ","")</f>
        <v/>
      </c>
      <c r="CV907" s="16" t="str">
        <f>IF(COUNTA(Wedstrijden!AH904:AO904)&lt;&gt;0,2,"")</f>
        <v/>
      </c>
      <c r="CW907" s="16" t="str">
        <f t="shared" si="87"/>
        <v/>
      </c>
      <c r="CX907" s="16" t="str">
        <f>IF(Wedstrijden!AH904="x","BB","")</f>
        <v/>
      </c>
      <c r="CY907" s="16" t="str">
        <f>IF(Wedstrijden!AI904="x","B","")</f>
        <v/>
      </c>
      <c r="CZ907" s="16" t="str">
        <f>IF(Wedstrijden!AJ904="x","L","")</f>
        <v/>
      </c>
      <c r="DA907" s="16" t="str">
        <f>IF(Wedstrijden!AK904="x","M","")</f>
        <v/>
      </c>
      <c r="DB907" s="16" t="str">
        <f>IF(Wedstrijden!AL904="x","Z","")</f>
        <v/>
      </c>
      <c r="DC907" s="16" t="str">
        <f>IF(Wedstrijden!AM904="x","ZZ","")</f>
        <v/>
      </c>
      <c r="DD907" s="16" t="str">
        <f>IF(Wedstrijden!AO904="x","1.40","")</f>
        <v/>
      </c>
      <c r="DE907" s="16" t="str">
        <f>IF(COUNTA(Wedstrijden!BC904:BE904)&lt;&gt;0,6,"")</f>
        <v/>
      </c>
      <c r="DF907" s="16" t="str">
        <f t="shared" si="88"/>
        <v/>
      </c>
      <c r="DG907" s="16" t="str">
        <f>IF(Wedstrijden!BC904="x","L","")</f>
        <v/>
      </c>
      <c r="DH907" s="16" t="str">
        <f>IF(Wedstrijden!BD904="x","M","")</f>
        <v/>
      </c>
      <c r="DI907" s="16" t="str">
        <f>IF(Wedstrijden!BE904="x","Z","")</f>
        <v/>
      </c>
      <c r="DJ907" s="16" t="str">
        <f>IF(Wedstrijden!BF904="x","Z","")</f>
        <v/>
      </c>
      <c r="DK907" s="16" t="str">
        <f>IF(COUNTA(Wedstrijden!BH904:BJ904)&lt;&gt;0,6,"")</f>
        <v/>
      </c>
      <c r="DL907" s="16" t="str">
        <f t="shared" si="89"/>
        <v/>
      </c>
      <c r="DM907" s="16" t="str">
        <f>IF(Wedstrijden!BH904="x","L","")</f>
        <v/>
      </c>
      <c r="DN907" s="16" t="str">
        <f>IF(Wedstrijden!BI904="x","M","")</f>
        <v/>
      </c>
      <c r="DO907" s="16" t="str">
        <f>IF(Wedstrijden!BJ904="x","Z","")</f>
        <v/>
      </c>
      <c r="DP907" s="16" t="str">
        <f>IF(Wedstrijden!BK904="x","Z","")</f>
        <v/>
      </c>
    </row>
    <row r="908" spans="1:120" ht="14.4" x14ac:dyDescent="0.3">
      <c r="A908" s="18">
        <f>Wedstrijden!A905</f>
        <v>0</v>
      </c>
      <c r="B908" s="16" t="str">
        <f>IFERROR(VLOOKUP(Wedstrijden!#REF!,#REF!,2,FALSE),"")</f>
        <v/>
      </c>
      <c r="C908" s="16">
        <f>Wedstrijden!E905</f>
        <v>0</v>
      </c>
      <c r="D908" s="16" t="str">
        <f>IFERROR(VLOOKUP(Wedstrijden!#REF!,#REF!,2,FALSE),"")</f>
        <v/>
      </c>
      <c r="E908" s="16" t="str">
        <f>IFERROR(VLOOKUP(Wedstrijden!#REF!,#REF!,5,FALSE),"")</f>
        <v/>
      </c>
      <c r="F908" s="16" t="e">
        <f>IF(Wedstrijden!#REF!&lt;&gt;"",Wedstrijden!#REF!,"")</f>
        <v>#REF!</v>
      </c>
      <c r="G908" s="16" t="e">
        <f>IF(Wedstrijden!#REF!="Indoor",1,0)</f>
        <v>#REF!</v>
      </c>
      <c r="H908" s="16" t="e">
        <f>Wedstrijden!#REF!</f>
        <v>#REF!</v>
      </c>
      <c r="I908" s="16" t="e">
        <f>IF(Wedstrijden!#REF!="Nee",0,IF(Wedstrijden!#REF!="Ja",1,""))</f>
        <v>#REF!</v>
      </c>
      <c r="J908" s="16" t="e">
        <f>IF(Wedstrijden!#REF!&lt;&gt;"",Wedstrijden!#REF!,"")</f>
        <v>#REF!</v>
      </c>
      <c r="BJ908" s="16" t="str">
        <f>IF(COUNTA(Wedstrijden!T905:AB905)&lt;&gt;0,1,"")</f>
        <v/>
      </c>
      <c r="BK908" s="16" t="str">
        <f t="shared" si="84"/>
        <v/>
      </c>
      <c r="BL908" s="16" t="e">
        <f>IF(Wedstrijden!#REF!="x","AA","")</f>
        <v>#REF!</v>
      </c>
      <c r="BM908" s="16" t="e">
        <f>IF(Wedstrijden!#REF!="x","A","")</f>
        <v>#REF!</v>
      </c>
      <c r="BN908" s="16" t="str">
        <f>IF(Wedstrijden!T905="x","B1","")</f>
        <v/>
      </c>
      <c r="BO908" s="16" t="e">
        <f>IF(Wedstrijden!#REF!="x","BB","")</f>
        <v>#REF!</v>
      </c>
      <c r="BP908" s="16" t="str">
        <f>IF(Wedstrijden!V905="x","B","")</f>
        <v/>
      </c>
      <c r="BQ908" s="16" t="str">
        <f>IF(Wedstrijden!W905="x","L1","")</f>
        <v/>
      </c>
      <c r="BR908" s="16" t="str">
        <f>IF(Wedstrijden!X905="x","L2","")</f>
        <v/>
      </c>
      <c r="BS908" s="16" t="str">
        <f>IF(Wedstrijden!Y905="x","M1","")</f>
        <v/>
      </c>
      <c r="BT908" s="16" t="str">
        <f>IF(Wedstrijden!Z905="x","M2","")</f>
        <v/>
      </c>
      <c r="BU908" s="16" t="str">
        <f>IF(Wedstrijden!AA905="x","Z1","")</f>
        <v/>
      </c>
      <c r="BV908" s="16" t="str">
        <f>IF(Wedstrijden!AB905="x","Z2","")</f>
        <v/>
      </c>
      <c r="BW908" s="16" t="str">
        <f>IF(COUNTA(Wedstrijden!K905:S905)&lt;&gt;0,1,"")</f>
        <v/>
      </c>
      <c r="BX908" s="16" t="str">
        <f t="shared" si="85"/>
        <v/>
      </c>
      <c r="BY908" s="16" t="str">
        <f>IF(Wedstrijden!K905="x","BB","")</f>
        <v/>
      </c>
      <c r="BZ908" s="16" t="str">
        <f>IF(Wedstrijden!L905="x","B","")</f>
        <v/>
      </c>
      <c r="CA908" s="16" t="str">
        <f>IF(Wedstrijden!M905="x","L1","")</f>
        <v/>
      </c>
      <c r="CB908" s="16" t="str">
        <f>IF(Wedstrijden!N905="x","L2","")</f>
        <v/>
      </c>
      <c r="CC908" s="16" t="str">
        <f>IF(Wedstrijden!O905="x","M1","")</f>
        <v/>
      </c>
      <c r="CD908" s="16" t="str">
        <f>IF(Wedstrijden!P905="x","M2","")</f>
        <v/>
      </c>
      <c r="CE908" s="16" t="str">
        <f>IF(Wedstrijden!Q905="x","Z1","")</f>
        <v/>
      </c>
      <c r="CF908" s="16" t="str">
        <f>IF(Wedstrijden!R905="x","Z2","")</f>
        <v/>
      </c>
      <c r="CG908" s="16" t="str">
        <f>IF(Wedstrijden!S905="x","ZZL","")</f>
        <v/>
      </c>
      <c r="CL908" s="16" t="str">
        <f>IF(COUNTA(Wedstrijden!AQ905:BA905)&lt;&gt;0,2,"")</f>
        <v/>
      </c>
      <c r="CM908" s="16" t="str">
        <f t="shared" si="86"/>
        <v/>
      </c>
      <c r="CN908" s="16" t="str">
        <f>IF(Wedstrijden!AQ905="x","AA","")</f>
        <v/>
      </c>
      <c r="CO908" s="16" t="str">
        <f>IF(Wedstrijden!AR905="x","A","")</f>
        <v/>
      </c>
      <c r="CP908" s="16" t="str">
        <f>IF(Wedstrijden!AS905="x","BB","")</f>
        <v/>
      </c>
      <c r="CQ908" s="16" t="str">
        <f>IF(Wedstrijden!AT905="x","B","")</f>
        <v/>
      </c>
      <c r="CR908" s="16" t="str">
        <f>IF(Wedstrijden!AU905="x","L","")</f>
        <v/>
      </c>
      <c r="CS908" s="16" t="str">
        <f>IF(Wedstrijden!AV905="x","M","")</f>
        <v/>
      </c>
      <c r="CT908" s="16" t="str">
        <f>IF(Wedstrijden!AW905="x","Z","")</f>
        <v/>
      </c>
      <c r="CU908" s="16" t="str">
        <f>IF(Wedstrijden!BA905="x","ZZ","")</f>
        <v/>
      </c>
      <c r="CV908" s="16" t="str">
        <f>IF(COUNTA(Wedstrijden!AH905:AO905)&lt;&gt;0,2,"")</f>
        <v/>
      </c>
      <c r="CW908" s="16" t="str">
        <f t="shared" si="87"/>
        <v/>
      </c>
      <c r="CX908" s="16" t="str">
        <f>IF(Wedstrijden!AH905="x","BB","")</f>
        <v/>
      </c>
      <c r="CY908" s="16" t="str">
        <f>IF(Wedstrijden!AI905="x","B","")</f>
        <v/>
      </c>
      <c r="CZ908" s="16" t="str">
        <f>IF(Wedstrijden!AJ905="x","L","")</f>
        <v/>
      </c>
      <c r="DA908" s="16" t="str">
        <f>IF(Wedstrijden!AK905="x","M","")</f>
        <v/>
      </c>
      <c r="DB908" s="16" t="str">
        <f>IF(Wedstrijden!AL905="x","Z","")</f>
        <v/>
      </c>
      <c r="DC908" s="16" t="str">
        <f>IF(Wedstrijden!AM905="x","ZZ","")</f>
        <v/>
      </c>
      <c r="DD908" s="16" t="str">
        <f>IF(Wedstrijden!AO905="x","1.40","")</f>
        <v/>
      </c>
      <c r="DE908" s="16" t="str">
        <f>IF(COUNTA(Wedstrijden!BC905:BE905)&lt;&gt;0,6,"")</f>
        <v/>
      </c>
      <c r="DF908" s="16" t="str">
        <f t="shared" si="88"/>
        <v/>
      </c>
      <c r="DG908" s="16" t="str">
        <f>IF(Wedstrijden!BC905="x","L","")</f>
        <v/>
      </c>
      <c r="DH908" s="16" t="str">
        <f>IF(Wedstrijden!BD905="x","M","")</f>
        <v/>
      </c>
      <c r="DI908" s="16" t="str">
        <f>IF(Wedstrijden!BE905="x","Z","")</f>
        <v/>
      </c>
      <c r="DJ908" s="16" t="str">
        <f>IF(Wedstrijden!BF905="x","Z","")</f>
        <v/>
      </c>
      <c r="DK908" s="16" t="str">
        <f>IF(COUNTA(Wedstrijden!BH905:BJ905)&lt;&gt;0,6,"")</f>
        <v/>
      </c>
      <c r="DL908" s="16" t="str">
        <f t="shared" si="89"/>
        <v/>
      </c>
      <c r="DM908" s="16" t="str">
        <f>IF(Wedstrijden!BH905="x","L","")</f>
        <v/>
      </c>
      <c r="DN908" s="16" t="str">
        <f>IF(Wedstrijden!BI905="x","M","")</f>
        <v/>
      </c>
      <c r="DO908" s="16" t="str">
        <f>IF(Wedstrijden!BJ905="x","Z","")</f>
        <v/>
      </c>
      <c r="DP908" s="16" t="str">
        <f>IF(Wedstrijden!BK905="x","Z","")</f>
        <v/>
      </c>
    </row>
    <row r="909" spans="1:120" ht="14.4" x14ac:dyDescent="0.3">
      <c r="A909" s="18">
        <f>Wedstrijden!A906</f>
        <v>0</v>
      </c>
      <c r="B909" s="16" t="str">
        <f>IFERROR(VLOOKUP(Wedstrijden!#REF!,#REF!,2,FALSE),"")</f>
        <v/>
      </c>
      <c r="C909" s="16">
        <f>Wedstrijden!E906</f>
        <v>0</v>
      </c>
      <c r="D909" s="16" t="str">
        <f>IFERROR(VLOOKUP(Wedstrijden!#REF!,#REF!,2,FALSE),"")</f>
        <v/>
      </c>
      <c r="E909" s="16" t="str">
        <f>IFERROR(VLOOKUP(Wedstrijden!#REF!,#REF!,5,FALSE),"")</f>
        <v/>
      </c>
      <c r="F909" s="16" t="e">
        <f>IF(Wedstrijden!#REF!&lt;&gt;"",Wedstrijden!#REF!,"")</f>
        <v>#REF!</v>
      </c>
      <c r="G909" s="16" t="e">
        <f>IF(Wedstrijden!#REF!="Indoor",1,0)</f>
        <v>#REF!</v>
      </c>
      <c r="H909" s="16" t="e">
        <f>Wedstrijden!#REF!</f>
        <v>#REF!</v>
      </c>
      <c r="I909" s="16" t="e">
        <f>IF(Wedstrijden!#REF!="Nee",0,IF(Wedstrijden!#REF!="Ja",1,""))</f>
        <v>#REF!</v>
      </c>
      <c r="J909" s="16" t="e">
        <f>IF(Wedstrijden!#REF!&lt;&gt;"",Wedstrijden!#REF!,"")</f>
        <v>#REF!</v>
      </c>
      <c r="BJ909" s="16" t="str">
        <f>IF(COUNTA(Wedstrijden!T906:AB906)&lt;&gt;0,1,"")</f>
        <v/>
      </c>
      <c r="BK909" s="16" t="str">
        <f t="shared" si="84"/>
        <v/>
      </c>
      <c r="BL909" s="16" t="e">
        <f>IF(Wedstrijden!#REF!="x","AA","")</f>
        <v>#REF!</v>
      </c>
      <c r="BM909" s="16" t="e">
        <f>IF(Wedstrijden!#REF!="x","A","")</f>
        <v>#REF!</v>
      </c>
      <c r="BN909" s="16" t="str">
        <f>IF(Wedstrijden!T906="x","B1","")</f>
        <v/>
      </c>
      <c r="BO909" s="16" t="e">
        <f>IF(Wedstrijden!#REF!="x","BB","")</f>
        <v>#REF!</v>
      </c>
      <c r="BP909" s="16" t="str">
        <f>IF(Wedstrijden!V906="x","B","")</f>
        <v/>
      </c>
      <c r="BQ909" s="16" t="str">
        <f>IF(Wedstrijden!W906="x","L1","")</f>
        <v/>
      </c>
      <c r="BR909" s="16" t="str">
        <f>IF(Wedstrijden!X906="x","L2","")</f>
        <v/>
      </c>
      <c r="BS909" s="16" t="str">
        <f>IF(Wedstrijden!Y906="x","M1","")</f>
        <v/>
      </c>
      <c r="BT909" s="16" t="str">
        <f>IF(Wedstrijden!Z906="x","M2","")</f>
        <v/>
      </c>
      <c r="BU909" s="16" t="str">
        <f>IF(Wedstrijden!AA906="x","Z1","")</f>
        <v/>
      </c>
      <c r="BV909" s="16" t="str">
        <f>IF(Wedstrijden!AB906="x","Z2","")</f>
        <v/>
      </c>
      <c r="BW909" s="16" t="str">
        <f>IF(COUNTA(Wedstrijden!K906:S906)&lt;&gt;0,1,"")</f>
        <v/>
      </c>
      <c r="BX909" s="16" t="str">
        <f t="shared" si="85"/>
        <v/>
      </c>
      <c r="BY909" s="16" t="str">
        <f>IF(Wedstrijden!K906="x","BB","")</f>
        <v/>
      </c>
      <c r="BZ909" s="16" t="str">
        <f>IF(Wedstrijden!L906="x","B","")</f>
        <v/>
      </c>
      <c r="CA909" s="16" t="str">
        <f>IF(Wedstrijden!M906="x","L1","")</f>
        <v/>
      </c>
      <c r="CB909" s="16" t="str">
        <f>IF(Wedstrijden!N906="x","L2","")</f>
        <v/>
      </c>
      <c r="CC909" s="16" t="str">
        <f>IF(Wedstrijden!O906="x","M1","")</f>
        <v/>
      </c>
      <c r="CD909" s="16" t="str">
        <f>IF(Wedstrijden!P906="x","M2","")</f>
        <v/>
      </c>
      <c r="CE909" s="16" t="str">
        <f>IF(Wedstrijden!Q906="x","Z1","")</f>
        <v/>
      </c>
      <c r="CF909" s="16" t="str">
        <f>IF(Wedstrijden!R906="x","Z2","")</f>
        <v/>
      </c>
      <c r="CG909" s="16" t="str">
        <f>IF(Wedstrijden!S906="x","ZZL","")</f>
        <v/>
      </c>
      <c r="CL909" s="16" t="str">
        <f>IF(COUNTA(Wedstrijden!AQ906:BA906)&lt;&gt;0,2,"")</f>
        <v/>
      </c>
      <c r="CM909" s="16" t="str">
        <f t="shared" si="86"/>
        <v/>
      </c>
      <c r="CN909" s="16" t="str">
        <f>IF(Wedstrijden!AQ906="x","AA","")</f>
        <v/>
      </c>
      <c r="CO909" s="16" t="str">
        <f>IF(Wedstrijden!AR906="x","A","")</f>
        <v/>
      </c>
      <c r="CP909" s="16" t="str">
        <f>IF(Wedstrijden!AS906="x","BB","")</f>
        <v/>
      </c>
      <c r="CQ909" s="16" t="str">
        <f>IF(Wedstrijden!AT906="x","B","")</f>
        <v/>
      </c>
      <c r="CR909" s="16" t="str">
        <f>IF(Wedstrijden!AU906="x","L","")</f>
        <v/>
      </c>
      <c r="CS909" s="16" t="str">
        <f>IF(Wedstrijden!AV906="x","M","")</f>
        <v/>
      </c>
      <c r="CT909" s="16" t="str">
        <f>IF(Wedstrijden!AW906="x","Z","")</f>
        <v/>
      </c>
      <c r="CU909" s="16" t="str">
        <f>IF(Wedstrijden!BA906="x","ZZ","")</f>
        <v/>
      </c>
      <c r="CV909" s="16" t="str">
        <f>IF(COUNTA(Wedstrijden!AH906:AO906)&lt;&gt;0,2,"")</f>
        <v/>
      </c>
      <c r="CW909" s="16" t="str">
        <f t="shared" si="87"/>
        <v/>
      </c>
      <c r="CX909" s="16" t="str">
        <f>IF(Wedstrijden!AH906="x","BB","")</f>
        <v/>
      </c>
      <c r="CY909" s="16" t="str">
        <f>IF(Wedstrijden!AI906="x","B","")</f>
        <v/>
      </c>
      <c r="CZ909" s="16" t="str">
        <f>IF(Wedstrijden!AJ906="x","L","")</f>
        <v/>
      </c>
      <c r="DA909" s="16" t="str">
        <f>IF(Wedstrijden!AK906="x","M","")</f>
        <v/>
      </c>
      <c r="DB909" s="16" t="str">
        <f>IF(Wedstrijden!AL906="x","Z","")</f>
        <v/>
      </c>
      <c r="DC909" s="16" t="str">
        <f>IF(Wedstrijden!AM906="x","ZZ","")</f>
        <v/>
      </c>
      <c r="DD909" s="16" t="str">
        <f>IF(Wedstrijden!AO906="x","1.40","")</f>
        <v/>
      </c>
      <c r="DE909" s="16" t="str">
        <f>IF(COUNTA(Wedstrijden!BC906:BE906)&lt;&gt;0,6,"")</f>
        <v/>
      </c>
      <c r="DF909" s="16" t="str">
        <f t="shared" si="88"/>
        <v/>
      </c>
      <c r="DG909" s="16" t="str">
        <f>IF(Wedstrijden!BC906="x","L","")</f>
        <v/>
      </c>
      <c r="DH909" s="16" t="str">
        <f>IF(Wedstrijden!BD906="x","M","")</f>
        <v/>
      </c>
      <c r="DI909" s="16" t="str">
        <f>IF(Wedstrijden!BE906="x","Z","")</f>
        <v/>
      </c>
      <c r="DJ909" s="16" t="str">
        <f>IF(Wedstrijden!BF906="x","Z","")</f>
        <v/>
      </c>
      <c r="DK909" s="16" t="str">
        <f>IF(COUNTA(Wedstrijden!BH906:BJ906)&lt;&gt;0,6,"")</f>
        <v/>
      </c>
      <c r="DL909" s="16" t="str">
        <f t="shared" si="89"/>
        <v/>
      </c>
      <c r="DM909" s="16" t="str">
        <f>IF(Wedstrijden!BH906="x","L","")</f>
        <v/>
      </c>
      <c r="DN909" s="16" t="str">
        <f>IF(Wedstrijden!BI906="x","M","")</f>
        <v/>
      </c>
      <c r="DO909" s="16" t="str">
        <f>IF(Wedstrijden!BJ906="x","Z","")</f>
        <v/>
      </c>
      <c r="DP909" s="16" t="str">
        <f>IF(Wedstrijden!BK906="x","Z","")</f>
        <v/>
      </c>
    </row>
    <row r="910" spans="1:120" ht="14.4" x14ac:dyDescent="0.3">
      <c r="A910" s="18">
        <f>Wedstrijden!A907</f>
        <v>0</v>
      </c>
      <c r="B910" s="16" t="str">
        <f>IFERROR(VLOOKUP(Wedstrijden!#REF!,#REF!,2,FALSE),"")</f>
        <v/>
      </c>
      <c r="C910" s="16">
        <f>Wedstrijden!E907</f>
        <v>0</v>
      </c>
      <c r="D910" s="16" t="str">
        <f>IFERROR(VLOOKUP(Wedstrijden!#REF!,#REF!,2,FALSE),"")</f>
        <v/>
      </c>
      <c r="E910" s="16" t="str">
        <f>IFERROR(VLOOKUP(Wedstrijden!#REF!,#REF!,5,FALSE),"")</f>
        <v/>
      </c>
      <c r="F910" s="16" t="e">
        <f>IF(Wedstrijden!#REF!&lt;&gt;"",Wedstrijden!#REF!,"")</f>
        <v>#REF!</v>
      </c>
      <c r="G910" s="16" t="e">
        <f>IF(Wedstrijden!#REF!="Indoor",1,0)</f>
        <v>#REF!</v>
      </c>
      <c r="H910" s="16" t="e">
        <f>Wedstrijden!#REF!</f>
        <v>#REF!</v>
      </c>
      <c r="I910" s="16" t="e">
        <f>IF(Wedstrijden!#REF!="Nee",0,IF(Wedstrijden!#REF!="Ja",1,""))</f>
        <v>#REF!</v>
      </c>
      <c r="J910" s="16" t="e">
        <f>IF(Wedstrijden!#REF!&lt;&gt;"",Wedstrijden!#REF!,"")</f>
        <v>#REF!</v>
      </c>
      <c r="BJ910" s="16" t="str">
        <f>IF(COUNTA(Wedstrijden!T907:AB907)&lt;&gt;0,1,"")</f>
        <v/>
      </c>
      <c r="BK910" s="16" t="str">
        <f t="shared" si="84"/>
        <v/>
      </c>
      <c r="BL910" s="16" t="e">
        <f>IF(Wedstrijden!#REF!="x","AA","")</f>
        <v>#REF!</v>
      </c>
      <c r="BM910" s="16" t="e">
        <f>IF(Wedstrijden!#REF!="x","A","")</f>
        <v>#REF!</v>
      </c>
      <c r="BN910" s="16" t="str">
        <f>IF(Wedstrijden!T907="x","B1","")</f>
        <v/>
      </c>
      <c r="BO910" s="16" t="e">
        <f>IF(Wedstrijden!#REF!="x","BB","")</f>
        <v>#REF!</v>
      </c>
      <c r="BP910" s="16" t="str">
        <f>IF(Wedstrijden!V907="x","B","")</f>
        <v/>
      </c>
      <c r="BQ910" s="16" t="str">
        <f>IF(Wedstrijden!W907="x","L1","")</f>
        <v/>
      </c>
      <c r="BR910" s="16" t="str">
        <f>IF(Wedstrijden!X907="x","L2","")</f>
        <v/>
      </c>
      <c r="BS910" s="16" t="str">
        <f>IF(Wedstrijden!Y907="x","M1","")</f>
        <v/>
      </c>
      <c r="BT910" s="16" t="str">
        <f>IF(Wedstrijden!Z907="x","M2","")</f>
        <v/>
      </c>
      <c r="BU910" s="16" t="str">
        <f>IF(Wedstrijden!AA907="x","Z1","")</f>
        <v/>
      </c>
      <c r="BV910" s="16" t="str">
        <f>IF(Wedstrijden!AB907="x","Z2","")</f>
        <v/>
      </c>
      <c r="BW910" s="16" t="str">
        <f>IF(COUNTA(Wedstrijden!K907:S907)&lt;&gt;0,1,"")</f>
        <v/>
      </c>
      <c r="BX910" s="16" t="str">
        <f t="shared" si="85"/>
        <v/>
      </c>
      <c r="BY910" s="16" t="str">
        <f>IF(Wedstrijden!K907="x","BB","")</f>
        <v/>
      </c>
      <c r="BZ910" s="16" t="str">
        <f>IF(Wedstrijden!L907="x","B","")</f>
        <v/>
      </c>
      <c r="CA910" s="16" t="str">
        <f>IF(Wedstrijden!M907="x","L1","")</f>
        <v/>
      </c>
      <c r="CB910" s="16" t="str">
        <f>IF(Wedstrijden!N907="x","L2","")</f>
        <v/>
      </c>
      <c r="CC910" s="16" t="str">
        <f>IF(Wedstrijden!O907="x","M1","")</f>
        <v/>
      </c>
      <c r="CD910" s="16" t="str">
        <f>IF(Wedstrijden!P907="x","M2","")</f>
        <v/>
      </c>
      <c r="CE910" s="16" t="str">
        <f>IF(Wedstrijden!Q907="x","Z1","")</f>
        <v/>
      </c>
      <c r="CF910" s="16" t="str">
        <f>IF(Wedstrijden!R907="x","Z2","")</f>
        <v/>
      </c>
      <c r="CG910" s="16" t="str">
        <f>IF(Wedstrijden!S907="x","ZZL","")</f>
        <v/>
      </c>
      <c r="CL910" s="16" t="str">
        <f>IF(COUNTA(Wedstrijden!AQ907:BA907)&lt;&gt;0,2,"")</f>
        <v/>
      </c>
      <c r="CM910" s="16" t="str">
        <f t="shared" si="86"/>
        <v/>
      </c>
      <c r="CN910" s="16" t="str">
        <f>IF(Wedstrijden!AQ907="x","AA","")</f>
        <v/>
      </c>
      <c r="CO910" s="16" t="str">
        <f>IF(Wedstrijden!AR907="x","A","")</f>
        <v/>
      </c>
      <c r="CP910" s="16" t="str">
        <f>IF(Wedstrijden!AS907="x","BB","")</f>
        <v/>
      </c>
      <c r="CQ910" s="16" t="str">
        <f>IF(Wedstrijden!AT907="x","B","")</f>
        <v/>
      </c>
      <c r="CR910" s="16" t="str">
        <f>IF(Wedstrijden!AU907="x","L","")</f>
        <v/>
      </c>
      <c r="CS910" s="16" t="str">
        <f>IF(Wedstrijden!AV907="x","M","")</f>
        <v/>
      </c>
      <c r="CT910" s="16" t="str">
        <f>IF(Wedstrijden!AW907="x","Z","")</f>
        <v/>
      </c>
      <c r="CU910" s="16" t="str">
        <f>IF(Wedstrijden!BA907="x","ZZ","")</f>
        <v/>
      </c>
      <c r="CV910" s="16" t="str">
        <f>IF(COUNTA(Wedstrijden!AH907:AO907)&lt;&gt;0,2,"")</f>
        <v/>
      </c>
      <c r="CW910" s="16" t="str">
        <f t="shared" si="87"/>
        <v/>
      </c>
      <c r="CX910" s="16" t="str">
        <f>IF(Wedstrijden!AH907="x","BB","")</f>
        <v/>
      </c>
      <c r="CY910" s="16" t="str">
        <f>IF(Wedstrijden!AI907="x","B","")</f>
        <v/>
      </c>
      <c r="CZ910" s="16" t="str">
        <f>IF(Wedstrijden!AJ907="x","L","")</f>
        <v/>
      </c>
      <c r="DA910" s="16" t="str">
        <f>IF(Wedstrijden!AK907="x","M","")</f>
        <v/>
      </c>
      <c r="DB910" s="16" t="str">
        <f>IF(Wedstrijden!AL907="x","Z","")</f>
        <v/>
      </c>
      <c r="DC910" s="16" t="str">
        <f>IF(Wedstrijden!AM907="x","ZZ","")</f>
        <v/>
      </c>
      <c r="DD910" s="16" t="str">
        <f>IF(Wedstrijden!AO907="x","1.40","")</f>
        <v/>
      </c>
      <c r="DE910" s="16" t="str">
        <f>IF(COUNTA(Wedstrijden!BC907:BE907)&lt;&gt;0,6,"")</f>
        <v/>
      </c>
      <c r="DF910" s="16" t="str">
        <f t="shared" si="88"/>
        <v/>
      </c>
      <c r="DG910" s="16" t="str">
        <f>IF(Wedstrijden!BC907="x","L","")</f>
        <v/>
      </c>
      <c r="DH910" s="16" t="str">
        <f>IF(Wedstrijden!BD907="x","M","")</f>
        <v/>
      </c>
      <c r="DI910" s="16" t="str">
        <f>IF(Wedstrijden!BE907="x","Z","")</f>
        <v/>
      </c>
      <c r="DJ910" s="16" t="str">
        <f>IF(Wedstrijden!BF907="x","Z","")</f>
        <v/>
      </c>
      <c r="DK910" s="16" t="str">
        <f>IF(COUNTA(Wedstrijden!BH907:BJ907)&lt;&gt;0,6,"")</f>
        <v/>
      </c>
      <c r="DL910" s="16" t="str">
        <f t="shared" si="89"/>
        <v/>
      </c>
      <c r="DM910" s="16" t="str">
        <f>IF(Wedstrijden!BH907="x","L","")</f>
        <v/>
      </c>
      <c r="DN910" s="16" t="str">
        <f>IF(Wedstrijden!BI907="x","M","")</f>
        <v/>
      </c>
      <c r="DO910" s="16" t="str">
        <f>IF(Wedstrijden!BJ907="x","Z","")</f>
        <v/>
      </c>
      <c r="DP910" s="16" t="str">
        <f>IF(Wedstrijden!BK907="x","Z","")</f>
        <v/>
      </c>
    </row>
    <row r="911" spans="1:120" ht="14.4" x14ac:dyDescent="0.3">
      <c r="A911" s="18">
        <f>Wedstrijden!A908</f>
        <v>0</v>
      </c>
      <c r="B911" s="16" t="str">
        <f>IFERROR(VLOOKUP(Wedstrijden!#REF!,#REF!,2,FALSE),"")</f>
        <v/>
      </c>
      <c r="C911" s="16">
        <f>Wedstrijden!E908</f>
        <v>0</v>
      </c>
      <c r="D911" s="16" t="str">
        <f>IFERROR(VLOOKUP(Wedstrijden!#REF!,#REF!,2,FALSE),"")</f>
        <v/>
      </c>
      <c r="E911" s="16" t="str">
        <f>IFERROR(VLOOKUP(Wedstrijden!#REF!,#REF!,5,FALSE),"")</f>
        <v/>
      </c>
      <c r="F911" s="16" t="e">
        <f>IF(Wedstrijden!#REF!&lt;&gt;"",Wedstrijden!#REF!,"")</f>
        <v>#REF!</v>
      </c>
      <c r="G911" s="16" t="e">
        <f>IF(Wedstrijden!#REF!="Indoor",1,0)</f>
        <v>#REF!</v>
      </c>
      <c r="H911" s="16" t="e">
        <f>Wedstrijden!#REF!</f>
        <v>#REF!</v>
      </c>
      <c r="I911" s="16" t="e">
        <f>IF(Wedstrijden!#REF!="Nee",0,IF(Wedstrijden!#REF!="Ja",1,""))</f>
        <v>#REF!</v>
      </c>
      <c r="J911" s="16" t="e">
        <f>IF(Wedstrijden!#REF!&lt;&gt;"",Wedstrijden!#REF!,"")</f>
        <v>#REF!</v>
      </c>
      <c r="BJ911" s="16" t="str">
        <f>IF(COUNTA(Wedstrijden!T908:AB908)&lt;&gt;0,1,"")</f>
        <v/>
      </c>
      <c r="BK911" s="16" t="str">
        <f t="shared" si="84"/>
        <v/>
      </c>
      <c r="BL911" s="16" t="e">
        <f>IF(Wedstrijden!#REF!="x","AA","")</f>
        <v>#REF!</v>
      </c>
      <c r="BM911" s="16" t="e">
        <f>IF(Wedstrijden!#REF!="x","A","")</f>
        <v>#REF!</v>
      </c>
      <c r="BN911" s="16" t="str">
        <f>IF(Wedstrijden!T908="x","B1","")</f>
        <v/>
      </c>
      <c r="BO911" s="16" t="e">
        <f>IF(Wedstrijden!#REF!="x","BB","")</f>
        <v>#REF!</v>
      </c>
      <c r="BP911" s="16" t="str">
        <f>IF(Wedstrijden!V908="x","B","")</f>
        <v/>
      </c>
      <c r="BQ911" s="16" t="str">
        <f>IF(Wedstrijden!W908="x","L1","")</f>
        <v/>
      </c>
      <c r="BR911" s="16" t="str">
        <f>IF(Wedstrijden!X908="x","L2","")</f>
        <v/>
      </c>
      <c r="BS911" s="16" t="str">
        <f>IF(Wedstrijden!Y908="x","M1","")</f>
        <v/>
      </c>
      <c r="BT911" s="16" t="str">
        <f>IF(Wedstrijden!Z908="x","M2","")</f>
        <v/>
      </c>
      <c r="BU911" s="16" t="str">
        <f>IF(Wedstrijden!AA908="x","Z1","")</f>
        <v/>
      </c>
      <c r="BV911" s="16" t="str">
        <f>IF(Wedstrijden!AB908="x","Z2","")</f>
        <v/>
      </c>
      <c r="BW911" s="16" t="str">
        <f>IF(COUNTA(Wedstrijden!K908:S908)&lt;&gt;0,1,"")</f>
        <v/>
      </c>
      <c r="BX911" s="16" t="str">
        <f t="shared" si="85"/>
        <v/>
      </c>
      <c r="BY911" s="16" t="str">
        <f>IF(Wedstrijden!K908="x","BB","")</f>
        <v/>
      </c>
      <c r="BZ911" s="16" t="str">
        <f>IF(Wedstrijden!L908="x","B","")</f>
        <v/>
      </c>
      <c r="CA911" s="16" t="str">
        <f>IF(Wedstrijden!M908="x","L1","")</f>
        <v/>
      </c>
      <c r="CB911" s="16" t="str">
        <f>IF(Wedstrijden!N908="x","L2","")</f>
        <v/>
      </c>
      <c r="CC911" s="16" t="str">
        <f>IF(Wedstrijden!O908="x","M1","")</f>
        <v/>
      </c>
      <c r="CD911" s="16" t="str">
        <f>IF(Wedstrijden!P908="x","M2","")</f>
        <v/>
      </c>
      <c r="CE911" s="16" t="str">
        <f>IF(Wedstrijden!Q908="x","Z1","")</f>
        <v/>
      </c>
      <c r="CF911" s="16" t="str">
        <f>IF(Wedstrijden!R908="x","Z2","")</f>
        <v/>
      </c>
      <c r="CG911" s="16" t="str">
        <f>IF(Wedstrijden!S908="x","ZZL","")</f>
        <v/>
      </c>
      <c r="CL911" s="16" t="str">
        <f>IF(COUNTA(Wedstrijden!AQ908:BA908)&lt;&gt;0,2,"")</f>
        <v/>
      </c>
      <c r="CM911" s="16" t="str">
        <f t="shared" si="86"/>
        <v/>
      </c>
      <c r="CN911" s="16" t="str">
        <f>IF(Wedstrijden!AQ908="x","AA","")</f>
        <v/>
      </c>
      <c r="CO911" s="16" t="str">
        <f>IF(Wedstrijden!AR908="x","A","")</f>
        <v/>
      </c>
      <c r="CP911" s="16" t="str">
        <f>IF(Wedstrijden!AS908="x","BB","")</f>
        <v/>
      </c>
      <c r="CQ911" s="16" t="str">
        <f>IF(Wedstrijden!AT908="x","B","")</f>
        <v/>
      </c>
      <c r="CR911" s="16" t="str">
        <f>IF(Wedstrijden!AU908="x","L","")</f>
        <v/>
      </c>
      <c r="CS911" s="16" t="str">
        <f>IF(Wedstrijden!AV908="x","M","")</f>
        <v/>
      </c>
      <c r="CT911" s="16" t="str">
        <f>IF(Wedstrijden!AW908="x","Z","")</f>
        <v/>
      </c>
      <c r="CU911" s="16" t="str">
        <f>IF(Wedstrijden!BA908="x","ZZ","")</f>
        <v/>
      </c>
      <c r="CV911" s="16" t="str">
        <f>IF(COUNTA(Wedstrijden!AH908:AO908)&lt;&gt;0,2,"")</f>
        <v/>
      </c>
      <c r="CW911" s="16" t="str">
        <f t="shared" si="87"/>
        <v/>
      </c>
      <c r="CX911" s="16" t="str">
        <f>IF(Wedstrijden!AH908="x","BB","")</f>
        <v/>
      </c>
      <c r="CY911" s="16" t="str">
        <f>IF(Wedstrijden!AI908="x","B","")</f>
        <v/>
      </c>
      <c r="CZ911" s="16" t="str">
        <f>IF(Wedstrijden!AJ908="x","L","")</f>
        <v/>
      </c>
      <c r="DA911" s="16" t="str">
        <f>IF(Wedstrijden!AK908="x","M","")</f>
        <v/>
      </c>
      <c r="DB911" s="16" t="str">
        <f>IF(Wedstrijden!AL908="x","Z","")</f>
        <v/>
      </c>
      <c r="DC911" s="16" t="str">
        <f>IF(Wedstrijden!AM908="x","ZZ","")</f>
        <v/>
      </c>
      <c r="DD911" s="16" t="str">
        <f>IF(Wedstrijden!AO908="x","1.40","")</f>
        <v/>
      </c>
      <c r="DE911" s="16" t="str">
        <f>IF(COUNTA(Wedstrijden!BC908:BE908)&lt;&gt;0,6,"")</f>
        <v/>
      </c>
      <c r="DF911" s="16" t="str">
        <f t="shared" si="88"/>
        <v/>
      </c>
      <c r="DG911" s="16" t="str">
        <f>IF(Wedstrijden!BC908="x","L","")</f>
        <v/>
      </c>
      <c r="DH911" s="16" t="str">
        <f>IF(Wedstrijden!BD908="x","M","")</f>
        <v/>
      </c>
      <c r="DI911" s="16" t="str">
        <f>IF(Wedstrijden!BE908="x","Z","")</f>
        <v/>
      </c>
      <c r="DJ911" s="16" t="str">
        <f>IF(Wedstrijden!BF908="x","Z","")</f>
        <v/>
      </c>
      <c r="DK911" s="16" t="str">
        <f>IF(COUNTA(Wedstrijden!BH908:BJ908)&lt;&gt;0,6,"")</f>
        <v/>
      </c>
      <c r="DL911" s="16" t="str">
        <f t="shared" si="89"/>
        <v/>
      </c>
      <c r="DM911" s="16" t="str">
        <f>IF(Wedstrijden!BH908="x","L","")</f>
        <v/>
      </c>
      <c r="DN911" s="16" t="str">
        <f>IF(Wedstrijden!BI908="x","M","")</f>
        <v/>
      </c>
      <c r="DO911" s="16" t="str">
        <f>IF(Wedstrijden!BJ908="x","Z","")</f>
        <v/>
      </c>
      <c r="DP911" s="16" t="str">
        <f>IF(Wedstrijden!BK908="x","Z","")</f>
        <v/>
      </c>
    </row>
    <row r="912" spans="1:120" ht="14.4" x14ac:dyDescent="0.3">
      <c r="A912" s="18">
        <f>Wedstrijden!A909</f>
        <v>0</v>
      </c>
      <c r="B912" s="16" t="str">
        <f>IFERROR(VLOOKUP(Wedstrijden!#REF!,#REF!,2,FALSE),"")</f>
        <v/>
      </c>
      <c r="C912" s="16">
        <f>Wedstrijden!E909</f>
        <v>0</v>
      </c>
      <c r="D912" s="16" t="str">
        <f>IFERROR(VLOOKUP(Wedstrijden!#REF!,#REF!,2,FALSE),"")</f>
        <v/>
      </c>
      <c r="E912" s="16" t="str">
        <f>IFERROR(VLOOKUP(Wedstrijden!#REF!,#REF!,5,FALSE),"")</f>
        <v/>
      </c>
      <c r="F912" s="16" t="e">
        <f>IF(Wedstrijden!#REF!&lt;&gt;"",Wedstrijden!#REF!,"")</f>
        <v>#REF!</v>
      </c>
      <c r="G912" s="16" t="e">
        <f>IF(Wedstrijden!#REF!="Indoor",1,0)</f>
        <v>#REF!</v>
      </c>
      <c r="H912" s="16" t="e">
        <f>Wedstrijden!#REF!</f>
        <v>#REF!</v>
      </c>
      <c r="I912" s="16" t="e">
        <f>IF(Wedstrijden!#REF!="Nee",0,IF(Wedstrijden!#REF!="Ja",1,""))</f>
        <v>#REF!</v>
      </c>
      <c r="J912" s="16" t="e">
        <f>IF(Wedstrijden!#REF!&lt;&gt;"",Wedstrijden!#REF!,"")</f>
        <v>#REF!</v>
      </c>
      <c r="BJ912" s="16" t="str">
        <f>IF(COUNTA(Wedstrijden!T909:AB909)&lt;&gt;0,1,"")</f>
        <v/>
      </c>
      <c r="BK912" s="16" t="str">
        <f t="shared" si="84"/>
        <v/>
      </c>
      <c r="BL912" s="16" t="e">
        <f>IF(Wedstrijden!#REF!="x","AA","")</f>
        <v>#REF!</v>
      </c>
      <c r="BM912" s="16" t="e">
        <f>IF(Wedstrijden!#REF!="x","A","")</f>
        <v>#REF!</v>
      </c>
      <c r="BN912" s="16" t="str">
        <f>IF(Wedstrijden!T909="x","B1","")</f>
        <v/>
      </c>
      <c r="BO912" s="16" t="e">
        <f>IF(Wedstrijden!#REF!="x","BB","")</f>
        <v>#REF!</v>
      </c>
      <c r="BP912" s="16" t="str">
        <f>IF(Wedstrijden!V909="x","B","")</f>
        <v/>
      </c>
      <c r="BQ912" s="16" t="str">
        <f>IF(Wedstrijden!W909="x","L1","")</f>
        <v/>
      </c>
      <c r="BR912" s="16" t="str">
        <f>IF(Wedstrijden!X909="x","L2","")</f>
        <v/>
      </c>
      <c r="BS912" s="16" t="str">
        <f>IF(Wedstrijden!Y909="x","M1","")</f>
        <v/>
      </c>
      <c r="BT912" s="16" t="str">
        <f>IF(Wedstrijden!Z909="x","M2","")</f>
        <v/>
      </c>
      <c r="BU912" s="16" t="str">
        <f>IF(Wedstrijden!AA909="x","Z1","")</f>
        <v/>
      </c>
      <c r="BV912" s="16" t="str">
        <f>IF(Wedstrijden!AB909="x","Z2","")</f>
        <v/>
      </c>
      <c r="BW912" s="16" t="str">
        <f>IF(COUNTA(Wedstrijden!K909:S909)&lt;&gt;0,1,"")</f>
        <v/>
      </c>
      <c r="BX912" s="16" t="str">
        <f t="shared" si="85"/>
        <v/>
      </c>
      <c r="BY912" s="16" t="str">
        <f>IF(Wedstrijden!K909="x","BB","")</f>
        <v/>
      </c>
      <c r="BZ912" s="16" t="str">
        <f>IF(Wedstrijden!L909="x","B","")</f>
        <v/>
      </c>
      <c r="CA912" s="16" t="str">
        <f>IF(Wedstrijden!M909="x","L1","")</f>
        <v/>
      </c>
      <c r="CB912" s="16" t="str">
        <f>IF(Wedstrijden!N909="x","L2","")</f>
        <v/>
      </c>
      <c r="CC912" s="16" t="str">
        <f>IF(Wedstrijden!O909="x","M1","")</f>
        <v/>
      </c>
      <c r="CD912" s="16" t="str">
        <f>IF(Wedstrijden!P909="x","M2","")</f>
        <v/>
      </c>
      <c r="CE912" s="16" t="str">
        <f>IF(Wedstrijden!Q909="x","Z1","")</f>
        <v/>
      </c>
      <c r="CF912" s="16" t="str">
        <f>IF(Wedstrijden!R909="x","Z2","")</f>
        <v/>
      </c>
      <c r="CG912" s="16" t="str">
        <f>IF(Wedstrijden!S909="x","ZZL","")</f>
        <v/>
      </c>
      <c r="CL912" s="16" t="str">
        <f>IF(COUNTA(Wedstrijden!AQ909:BA909)&lt;&gt;0,2,"")</f>
        <v/>
      </c>
      <c r="CM912" s="16" t="str">
        <f t="shared" si="86"/>
        <v/>
      </c>
      <c r="CN912" s="16" t="str">
        <f>IF(Wedstrijden!AQ909="x","AA","")</f>
        <v/>
      </c>
      <c r="CO912" s="16" t="str">
        <f>IF(Wedstrijden!AR909="x","A","")</f>
        <v/>
      </c>
      <c r="CP912" s="16" t="str">
        <f>IF(Wedstrijden!AS909="x","BB","")</f>
        <v/>
      </c>
      <c r="CQ912" s="16" t="str">
        <f>IF(Wedstrijden!AT909="x","B","")</f>
        <v/>
      </c>
      <c r="CR912" s="16" t="str">
        <f>IF(Wedstrijden!AU909="x","L","")</f>
        <v/>
      </c>
      <c r="CS912" s="16" t="str">
        <f>IF(Wedstrijden!AV909="x","M","")</f>
        <v/>
      </c>
      <c r="CT912" s="16" t="str">
        <f>IF(Wedstrijden!AW909="x","Z","")</f>
        <v/>
      </c>
      <c r="CU912" s="16" t="str">
        <f>IF(Wedstrijden!BA909="x","ZZ","")</f>
        <v/>
      </c>
      <c r="CV912" s="16" t="str">
        <f>IF(COUNTA(Wedstrijden!AH909:AO909)&lt;&gt;0,2,"")</f>
        <v/>
      </c>
      <c r="CW912" s="16" t="str">
        <f t="shared" si="87"/>
        <v/>
      </c>
      <c r="CX912" s="16" t="str">
        <f>IF(Wedstrijden!AH909="x","BB","")</f>
        <v/>
      </c>
      <c r="CY912" s="16" t="str">
        <f>IF(Wedstrijden!AI909="x","B","")</f>
        <v/>
      </c>
      <c r="CZ912" s="16" t="str">
        <f>IF(Wedstrijden!AJ909="x","L","")</f>
        <v/>
      </c>
      <c r="DA912" s="16" t="str">
        <f>IF(Wedstrijden!AK909="x","M","")</f>
        <v/>
      </c>
      <c r="DB912" s="16" t="str">
        <f>IF(Wedstrijden!AL909="x","Z","")</f>
        <v/>
      </c>
      <c r="DC912" s="16" t="str">
        <f>IF(Wedstrijden!AM909="x","ZZ","")</f>
        <v/>
      </c>
      <c r="DD912" s="16" t="str">
        <f>IF(Wedstrijden!AO909="x","1.40","")</f>
        <v/>
      </c>
      <c r="DE912" s="16" t="str">
        <f>IF(COUNTA(Wedstrijden!BC909:BE909)&lt;&gt;0,6,"")</f>
        <v/>
      </c>
      <c r="DF912" s="16" t="str">
        <f t="shared" si="88"/>
        <v/>
      </c>
      <c r="DG912" s="16" t="str">
        <f>IF(Wedstrijden!BC909="x","L","")</f>
        <v/>
      </c>
      <c r="DH912" s="16" t="str">
        <f>IF(Wedstrijden!BD909="x","M","")</f>
        <v/>
      </c>
      <c r="DI912" s="16" t="str">
        <f>IF(Wedstrijden!BE909="x","Z","")</f>
        <v/>
      </c>
      <c r="DJ912" s="16" t="str">
        <f>IF(Wedstrijden!BF909="x","Z","")</f>
        <v/>
      </c>
      <c r="DK912" s="16" t="str">
        <f>IF(COUNTA(Wedstrijden!BH909:BJ909)&lt;&gt;0,6,"")</f>
        <v/>
      </c>
      <c r="DL912" s="16" t="str">
        <f t="shared" si="89"/>
        <v/>
      </c>
      <c r="DM912" s="16" t="str">
        <f>IF(Wedstrijden!BH909="x","L","")</f>
        <v/>
      </c>
      <c r="DN912" s="16" t="str">
        <f>IF(Wedstrijden!BI909="x","M","")</f>
        <v/>
      </c>
      <c r="DO912" s="16" t="str">
        <f>IF(Wedstrijden!BJ909="x","Z","")</f>
        <v/>
      </c>
      <c r="DP912" s="16" t="str">
        <f>IF(Wedstrijden!BK909="x","Z","")</f>
        <v/>
      </c>
    </row>
    <row r="913" spans="1:120" ht="14.4" x14ac:dyDescent="0.3">
      <c r="A913" s="18">
        <f>Wedstrijden!A910</f>
        <v>0</v>
      </c>
      <c r="B913" s="16" t="str">
        <f>IFERROR(VLOOKUP(Wedstrijden!#REF!,#REF!,2,FALSE),"")</f>
        <v/>
      </c>
      <c r="C913" s="16">
        <f>Wedstrijden!E910</f>
        <v>0</v>
      </c>
      <c r="D913" s="16" t="str">
        <f>IFERROR(VLOOKUP(Wedstrijden!#REF!,#REF!,2,FALSE),"")</f>
        <v/>
      </c>
      <c r="E913" s="16" t="str">
        <f>IFERROR(VLOOKUP(Wedstrijden!#REF!,#REF!,5,FALSE),"")</f>
        <v/>
      </c>
      <c r="F913" s="16" t="e">
        <f>IF(Wedstrijden!#REF!&lt;&gt;"",Wedstrijden!#REF!,"")</f>
        <v>#REF!</v>
      </c>
      <c r="G913" s="16" t="e">
        <f>IF(Wedstrijden!#REF!="Indoor",1,0)</f>
        <v>#REF!</v>
      </c>
      <c r="H913" s="16" t="e">
        <f>Wedstrijden!#REF!</f>
        <v>#REF!</v>
      </c>
      <c r="I913" s="16" t="e">
        <f>IF(Wedstrijden!#REF!="Nee",0,IF(Wedstrijden!#REF!="Ja",1,""))</f>
        <v>#REF!</v>
      </c>
      <c r="J913" s="16" t="e">
        <f>IF(Wedstrijden!#REF!&lt;&gt;"",Wedstrijden!#REF!,"")</f>
        <v>#REF!</v>
      </c>
      <c r="BJ913" s="16" t="str">
        <f>IF(COUNTA(Wedstrijden!T910:AB910)&lt;&gt;0,1,"")</f>
        <v/>
      </c>
      <c r="BK913" s="16" t="str">
        <f t="shared" si="84"/>
        <v/>
      </c>
      <c r="BL913" s="16" t="e">
        <f>IF(Wedstrijden!#REF!="x","AA","")</f>
        <v>#REF!</v>
      </c>
      <c r="BM913" s="16" t="e">
        <f>IF(Wedstrijden!#REF!="x","A","")</f>
        <v>#REF!</v>
      </c>
      <c r="BN913" s="16" t="str">
        <f>IF(Wedstrijden!T910="x","B1","")</f>
        <v/>
      </c>
      <c r="BO913" s="16" t="e">
        <f>IF(Wedstrijden!#REF!="x","BB","")</f>
        <v>#REF!</v>
      </c>
      <c r="BP913" s="16" t="str">
        <f>IF(Wedstrijden!V910="x","B","")</f>
        <v/>
      </c>
      <c r="BQ913" s="16" t="str">
        <f>IF(Wedstrijden!W910="x","L1","")</f>
        <v/>
      </c>
      <c r="BR913" s="16" t="str">
        <f>IF(Wedstrijden!X910="x","L2","")</f>
        <v/>
      </c>
      <c r="BS913" s="16" t="str">
        <f>IF(Wedstrijden!Y910="x","M1","")</f>
        <v/>
      </c>
      <c r="BT913" s="16" t="str">
        <f>IF(Wedstrijden!Z910="x","M2","")</f>
        <v/>
      </c>
      <c r="BU913" s="16" t="str">
        <f>IF(Wedstrijden!AA910="x","Z1","")</f>
        <v/>
      </c>
      <c r="BV913" s="16" t="str">
        <f>IF(Wedstrijden!AB910="x","Z2","")</f>
        <v/>
      </c>
      <c r="BW913" s="16" t="str">
        <f>IF(COUNTA(Wedstrijden!K910:S910)&lt;&gt;0,1,"")</f>
        <v/>
      </c>
      <c r="BX913" s="16" t="str">
        <f t="shared" si="85"/>
        <v/>
      </c>
      <c r="BY913" s="16" t="str">
        <f>IF(Wedstrijden!K910="x","BB","")</f>
        <v/>
      </c>
      <c r="BZ913" s="16" t="str">
        <f>IF(Wedstrijden!L910="x","B","")</f>
        <v/>
      </c>
      <c r="CA913" s="16" t="str">
        <f>IF(Wedstrijden!M910="x","L1","")</f>
        <v/>
      </c>
      <c r="CB913" s="16" t="str">
        <f>IF(Wedstrijden!N910="x","L2","")</f>
        <v/>
      </c>
      <c r="CC913" s="16" t="str">
        <f>IF(Wedstrijden!O910="x","M1","")</f>
        <v/>
      </c>
      <c r="CD913" s="16" t="str">
        <f>IF(Wedstrijden!P910="x","M2","")</f>
        <v/>
      </c>
      <c r="CE913" s="16" t="str">
        <f>IF(Wedstrijden!Q910="x","Z1","")</f>
        <v/>
      </c>
      <c r="CF913" s="16" t="str">
        <f>IF(Wedstrijden!R910="x","Z2","")</f>
        <v/>
      </c>
      <c r="CG913" s="16" t="str">
        <f>IF(Wedstrijden!S910="x","ZZL","")</f>
        <v/>
      </c>
      <c r="CL913" s="16" t="str">
        <f>IF(COUNTA(Wedstrijden!AQ910:BA910)&lt;&gt;0,2,"")</f>
        <v/>
      </c>
      <c r="CM913" s="16" t="str">
        <f t="shared" si="86"/>
        <v/>
      </c>
      <c r="CN913" s="16" t="str">
        <f>IF(Wedstrijden!AQ910="x","AA","")</f>
        <v/>
      </c>
      <c r="CO913" s="16" t="str">
        <f>IF(Wedstrijden!AR910="x","A","")</f>
        <v/>
      </c>
      <c r="CP913" s="16" t="str">
        <f>IF(Wedstrijden!AS910="x","BB","")</f>
        <v/>
      </c>
      <c r="CQ913" s="16" t="str">
        <f>IF(Wedstrijden!AT910="x","B","")</f>
        <v/>
      </c>
      <c r="CR913" s="16" t="str">
        <f>IF(Wedstrijden!AU910="x","L","")</f>
        <v/>
      </c>
      <c r="CS913" s="16" t="str">
        <f>IF(Wedstrijden!AV910="x","M","")</f>
        <v/>
      </c>
      <c r="CT913" s="16" t="str">
        <f>IF(Wedstrijden!AW910="x","Z","")</f>
        <v/>
      </c>
      <c r="CU913" s="16" t="str">
        <f>IF(Wedstrijden!BA910="x","ZZ","")</f>
        <v/>
      </c>
      <c r="CV913" s="16" t="str">
        <f>IF(COUNTA(Wedstrijden!AH910:AO910)&lt;&gt;0,2,"")</f>
        <v/>
      </c>
      <c r="CW913" s="16" t="str">
        <f t="shared" si="87"/>
        <v/>
      </c>
      <c r="CX913" s="16" t="str">
        <f>IF(Wedstrijden!AH910="x","BB","")</f>
        <v/>
      </c>
      <c r="CY913" s="16" t="str">
        <f>IF(Wedstrijden!AI910="x","B","")</f>
        <v/>
      </c>
      <c r="CZ913" s="16" t="str">
        <f>IF(Wedstrijden!AJ910="x","L","")</f>
        <v/>
      </c>
      <c r="DA913" s="16" t="str">
        <f>IF(Wedstrijden!AK910="x","M","")</f>
        <v/>
      </c>
      <c r="DB913" s="16" t="str">
        <f>IF(Wedstrijden!AL910="x","Z","")</f>
        <v/>
      </c>
      <c r="DC913" s="16" t="str">
        <f>IF(Wedstrijden!AM910="x","ZZ","")</f>
        <v/>
      </c>
      <c r="DD913" s="16" t="str">
        <f>IF(Wedstrijden!AO910="x","1.40","")</f>
        <v/>
      </c>
      <c r="DE913" s="16" t="str">
        <f>IF(COUNTA(Wedstrijden!BC910:BE910)&lt;&gt;0,6,"")</f>
        <v/>
      </c>
      <c r="DF913" s="16" t="str">
        <f t="shared" si="88"/>
        <v/>
      </c>
      <c r="DG913" s="16" t="str">
        <f>IF(Wedstrijden!BC910="x","L","")</f>
        <v/>
      </c>
      <c r="DH913" s="16" t="str">
        <f>IF(Wedstrijden!BD910="x","M","")</f>
        <v/>
      </c>
      <c r="DI913" s="16" t="str">
        <f>IF(Wedstrijden!BE910="x","Z","")</f>
        <v/>
      </c>
      <c r="DJ913" s="16" t="str">
        <f>IF(Wedstrijden!BF910="x","Z","")</f>
        <v/>
      </c>
      <c r="DK913" s="16" t="str">
        <f>IF(COUNTA(Wedstrijden!BH910:BJ910)&lt;&gt;0,6,"")</f>
        <v/>
      </c>
      <c r="DL913" s="16" t="str">
        <f t="shared" si="89"/>
        <v/>
      </c>
      <c r="DM913" s="16" t="str">
        <f>IF(Wedstrijden!BH910="x","L","")</f>
        <v/>
      </c>
      <c r="DN913" s="16" t="str">
        <f>IF(Wedstrijden!BI910="x","M","")</f>
        <v/>
      </c>
      <c r="DO913" s="16" t="str">
        <f>IF(Wedstrijden!BJ910="x","Z","")</f>
        <v/>
      </c>
      <c r="DP913" s="16" t="str">
        <f>IF(Wedstrijden!BK910="x","Z","")</f>
        <v/>
      </c>
    </row>
    <row r="914" spans="1:120" ht="14.4" x14ac:dyDescent="0.3">
      <c r="A914" s="18">
        <f>Wedstrijden!A911</f>
        <v>0</v>
      </c>
      <c r="B914" s="16" t="str">
        <f>IFERROR(VLOOKUP(Wedstrijden!#REF!,#REF!,2,FALSE),"")</f>
        <v/>
      </c>
      <c r="C914" s="16">
        <f>Wedstrijden!E911</f>
        <v>0</v>
      </c>
      <c r="D914" s="16" t="str">
        <f>IFERROR(VLOOKUP(Wedstrijden!#REF!,#REF!,2,FALSE),"")</f>
        <v/>
      </c>
      <c r="E914" s="16" t="str">
        <f>IFERROR(VLOOKUP(Wedstrijden!#REF!,#REF!,5,FALSE),"")</f>
        <v/>
      </c>
      <c r="F914" s="16" t="e">
        <f>IF(Wedstrijden!#REF!&lt;&gt;"",Wedstrijden!#REF!,"")</f>
        <v>#REF!</v>
      </c>
      <c r="G914" s="16" t="e">
        <f>IF(Wedstrijden!#REF!="Indoor",1,0)</f>
        <v>#REF!</v>
      </c>
      <c r="H914" s="16" t="e">
        <f>Wedstrijden!#REF!</f>
        <v>#REF!</v>
      </c>
      <c r="I914" s="16" t="e">
        <f>IF(Wedstrijden!#REF!="Nee",0,IF(Wedstrijden!#REF!="Ja",1,""))</f>
        <v>#REF!</v>
      </c>
      <c r="J914" s="16" t="e">
        <f>IF(Wedstrijden!#REF!&lt;&gt;"",Wedstrijden!#REF!,"")</f>
        <v>#REF!</v>
      </c>
      <c r="BJ914" s="16" t="str">
        <f>IF(COUNTA(Wedstrijden!T911:AB911)&lt;&gt;0,1,"")</f>
        <v/>
      </c>
      <c r="BK914" s="16" t="str">
        <f t="shared" si="84"/>
        <v/>
      </c>
      <c r="BL914" s="16" t="e">
        <f>IF(Wedstrijden!#REF!="x","AA","")</f>
        <v>#REF!</v>
      </c>
      <c r="BM914" s="16" t="e">
        <f>IF(Wedstrijden!#REF!="x","A","")</f>
        <v>#REF!</v>
      </c>
      <c r="BN914" s="16" t="str">
        <f>IF(Wedstrijden!T911="x","B1","")</f>
        <v/>
      </c>
      <c r="BO914" s="16" t="e">
        <f>IF(Wedstrijden!#REF!="x","BB","")</f>
        <v>#REF!</v>
      </c>
      <c r="BP914" s="16" t="str">
        <f>IF(Wedstrijden!V911="x","B","")</f>
        <v/>
      </c>
      <c r="BQ914" s="16" t="str">
        <f>IF(Wedstrijden!W911="x","L1","")</f>
        <v/>
      </c>
      <c r="BR914" s="16" t="str">
        <f>IF(Wedstrijden!X911="x","L2","")</f>
        <v/>
      </c>
      <c r="BS914" s="16" t="str">
        <f>IF(Wedstrijden!Y911="x","M1","")</f>
        <v/>
      </c>
      <c r="BT914" s="16" t="str">
        <f>IF(Wedstrijden!Z911="x","M2","")</f>
        <v/>
      </c>
      <c r="BU914" s="16" t="str">
        <f>IF(Wedstrijden!AA911="x","Z1","")</f>
        <v/>
      </c>
      <c r="BV914" s="16" t="str">
        <f>IF(Wedstrijden!AB911="x","Z2","")</f>
        <v/>
      </c>
      <c r="BW914" s="16" t="str">
        <f>IF(COUNTA(Wedstrijden!K911:S911)&lt;&gt;0,1,"")</f>
        <v/>
      </c>
      <c r="BX914" s="16" t="str">
        <f t="shared" si="85"/>
        <v/>
      </c>
      <c r="BY914" s="16" t="str">
        <f>IF(Wedstrijden!K911="x","BB","")</f>
        <v/>
      </c>
      <c r="BZ914" s="16" t="str">
        <f>IF(Wedstrijden!L911="x","B","")</f>
        <v/>
      </c>
      <c r="CA914" s="16" t="str">
        <f>IF(Wedstrijden!M911="x","L1","")</f>
        <v/>
      </c>
      <c r="CB914" s="16" t="str">
        <f>IF(Wedstrijden!N911="x","L2","")</f>
        <v/>
      </c>
      <c r="CC914" s="16" t="str">
        <f>IF(Wedstrijden!O911="x","M1","")</f>
        <v/>
      </c>
      <c r="CD914" s="16" t="str">
        <f>IF(Wedstrijden!P911="x","M2","")</f>
        <v/>
      </c>
      <c r="CE914" s="16" t="str">
        <f>IF(Wedstrijden!Q911="x","Z1","")</f>
        <v/>
      </c>
      <c r="CF914" s="16" t="str">
        <f>IF(Wedstrijden!R911="x","Z2","")</f>
        <v/>
      </c>
      <c r="CG914" s="16" t="str">
        <f>IF(Wedstrijden!S911="x","ZZL","")</f>
        <v/>
      </c>
      <c r="CL914" s="16" t="str">
        <f>IF(COUNTA(Wedstrijden!AQ911:BA911)&lt;&gt;0,2,"")</f>
        <v/>
      </c>
      <c r="CM914" s="16" t="str">
        <f t="shared" si="86"/>
        <v/>
      </c>
      <c r="CN914" s="16" t="str">
        <f>IF(Wedstrijden!AQ911="x","AA","")</f>
        <v/>
      </c>
      <c r="CO914" s="16" t="str">
        <f>IF(Wedstrijden!AR911="x","A","")</f>
        <v/>
      </c>
      <c r="CP914" s="16" t="str">
        <f>IF(Wedstrijden!AS911="x","BB","")</f>
        <v/>
      </c>
      <c r="CQ914" s="16" t="str">
        <f>IF(Wedstrijden!AT911="x","B","")</f>
        <v/>
      </c>
      <c r="CR914" s="16" t="str">
        <f>IF(Wedstrijden!AU911="x","L","")</f>
        <v/>
      </c>
      <c r="CS914" s="16" t="str">
        <f>IF(Wedstrijden!AV911="x","M","")</f>
        <v/>
      </c>
      <c r="CT914" s="16" t="str">
        <f>IF(Wedstrijden!AW911="x","Z","")</f>
        <v/>
      </c>
      <c r="CU914" s="16" t="str">
        <f>IF(Wedstrijden!BA911="x","ZZ","")</f>
        <v/>
      </c>
      <c r="CV914" s="16" t="str">
        <f>IF(COUNTA(Wedstrijden!AH911:AO911)&lt;&gt;0,2,"")</f>
        <v/>
      </c>
      <c r="CW914" s="16" t="str">
        <f t="shared" si="87"/>
        <v/>
      </c>
      <c r="CX914" s="16" t="str">
        <f>IF(Wedstrijden!AH911="x","BB","")</f>
        <v/>
      </c>
      <c r="CY914" s="16" t="str">
        <f>IF(Wedstrijden!AI911="x","B","")</f>
        <v/>
      </c>
      <c r="CZ914" s="16" t="str">
        <f>IF(Wedstrijden!AJ911="x","L","")</f>
        <v/>
      </c>
      <c r="DA914" s="16" t="str">
        <f>IF(Wedstrijden!AK911="x","M","")</f>
        <v/>
      </c>
      <c r="DB914" s="16" t="str">
        <f>IF(Wedstrijden!AL911="x","Z","")</f>
        <v/>
      </c>
      <c r="DC914" s="16" t="str">
        <f>IF(Wedstrijden!AM911="x","ZZ","")</f>
        <v/>
      </c>
      <c r="DD914" s="16" t="str">
        <f>IF(Wedstrijden!AO911="x","1.40","")</f>
        <v/>
      </c>
      <c r="DE914" s="16" t="str">
        <f>IF(COUNTA(Wedstrijden!BC911:BE911)&lt;&gt;0,6,"")</f>
        <v/>
      </c>
      <c r="DF914" s="16" t="str">
        <f t="shared" si="88"/>
        <v/>
      </c>
      <c r="DG914" s="16" t="str">
        <f>IF(Wedstrijden!BC911="x","L","")</f>
        <v/>
      </c>
      <c r="DH914" s="16" t="str">
        <f>IF(Wedstrijden!BD911="x","M","")</f>
        <v/>
      </c>
      <c r="DI914" s="16" t="str">
        <f>IF(Wedstrijden!BE911="x","Z","")</f>
        <v/>
      </c>
      <c r="DJ914" s="16" t="str">
        <f>IF(Wedstrijden!BF911="x","Z","")</f>
        <v/>
      </c>
      <c r="DK914" s="16" t="str">
        <f>IF(COUNTA(Wedstrijden!BH911:BJ911)&lt;&gt;0,6,"")</f>
        <v/>
      </c>
      <c r="DL914" s="16" t="str">
        <f t="shared" si="89"/>
        <v/>
      </c>
      <c r="DM914" s="16" t="str">
        <f>IF(Wedstrijden!BH911="x","L","")</f>
        <v/>
      </c>
      <c r="DN914" s="16" t="str">
        <f>IF(Wedstrijden!BI911="x","M","")</f>
        <v/>
      </c>
      <c r="DO914" s="16" t="str">
        <f>IF(Wedstrijden!BJ911="x","Z","")</f>
        <v/>
      </c>
      <c r="DP914" s="16" t="str">
        <f>IF(Wedstrijden!BK911="x","Z","")</f>
        <v/>
      </c>
    </row>
    <row r="915" spans="1:120" ht="14.4" x14ac:dyDescent="0.3">
      <c r="A915" s="18">
        <f>Wedstrijden!A912</f>
        <v>0</v>
      </c>
      <c r="B915" s="16" t="str">
        <f>IFERROR(VLOOKUP(Wedstrijden!#REF!,#REF!,2,FALSE),"")</f>
        <v/>
      </c>
      <c r="C915" s="16">
        <f>Wedstrijden!E912</f>
        <v>0</v>
      </c>
      <c r="D915" s="16" t="str">
        <f>IFERROR(VLOOKUP(Wedstrijden!#REF!,#REF!,2,FALSE),"")</f>
        <v/>
      </c>
      <c r="E915" s="16" t="str">
        <f>IFERROR(VLOOKUP(Wedstrijden!#REF!,#REF!,5,FALSE),"")</f>
        <v/>
      </c>
      <c r="F915" s="16" t="e">
        <f>IF(Wedstrijden!#REF!&lt;&gt;"",Wedstrijden!#REF!,"")</f>
        <v>#REF!</v>
      </c>
      <c r="G915" s="16" t="e">
        <f>IF(Wedstrijden!#REF!="Indoor",1,0)</f>
        <v>#REF!</v>
      </c>
      <c r="H915" s="16" t="e">
        <f>Wedstrijden!#REF!</f>
        <v>#REF!</v>
      </c>
      <c r="I915" s="16" t="e">
        <f>IF(Wedstrijden!#REF!="Nee",0,IF(Wedstrijden!#REF!="Ja",1,""))</f>
        <v>#REF!</v>
      </c>
      <c r="J915" s="16" t="e">
        <f>IF(Wedstrijden!#REF!&lt;&gt;"",Wedstrijden!#REF!,"")</f>
        <v>#REF!</v>
      </c>
      <c r="BJ915" s="16" t="str">
        <f>IF(COUNTA(Wedstrijden!T912:AB912)&lt;&gt;0,1,"")</f>
        <v/>
      </c>
      <c r="BK915" s="16" t="str">
        <f t="shared" si="84"/>
        <v/>
      </c>
      <c r="BL915" s="16" t="e">
        <f>IF(Wedstrijden!#REF!="x","AA","")</f>
        <v>#REF!</v>
      </c>
      <c r="BM915" s="16" t="e">
        <f>IF(Wedstrijden!#REF!="x","A","")</f>
        <v>#REF!</v>
      </c>
      <c r="BN915" s="16" t="str">
        <f>IF(Wedstrijden!T912="x","B1","")</f>
        <v/>
      </c>
      <c r="BO915" s="16" t="e">
        <f>IF(Wedstrijden!#REF!="x","BB","")</f>
        <v>#REF!</v>
      </c>
      <c r="BP915" s="16" t="str">
        <f>IF(Wedstrijden!V912="x","B","")</f>
        <v/>
      </c>
      <c r="BQ915" s="16" t="str">
        <f>IF(Wedstrijden!W912="x","L1","")</f>
        <v/>
      </c>
      <c r="BR915" s="16" t="str">
        <f>IF(Wedstrijden!X912="x","L2","")</f>
        <v/>
      </c>
      <c r="BS915" s="16" t="str">
        <f>IF(Wedstrijden!Y912="x","M1","")</f>
        <v/>
      </c>
      <c r="BT915" s="16" t="str">
        <f>IF(Wedstrijden!Z912="x","M2","")</f>
        <v/>
      </c>
      <c r="BU915" s="16" t="str">
        <f>IF(Wedstrijden!AA912="x","Z1","")</f>
        <v/>
      </c>
      <c r="BV915" s="16" t="str">
        <f>IF(Wedstrijden!AB912="x","Z2","")</f>
        <v/>
      </c>
      <c r="BW915" s="16" t="str">
        <f>IF(COUNTA(Wedstrijden!K912:S912)&lt;&gt;0,1,"")</f>
        <v/>
      </c>
      <c r="BX915" s="16" t="str">
        <f t="shared" si="85"/>
        <v/>
      </c>
      <c r="BY915" s="16" t="str">
        <f>IF(Wedstrijden!K912="x","BB","")</f>
        <v/>
      </c>
      <c r="BZ915" s="16" t="str">
        <f>IF(Wedstrijden!L912="x","B","")</f>
        <v/>
      </c>
      <c r="CA915" s="16" t="str">
        <f>IF(Wedstrijden!M912="x","L1","")</f>
        <v/>
      </c>
      <c r="CB915" s="16" t="str">
        <f>IF(Wedstrijden!N912="x","L2","")</f>
        <v/>
      </c>
      <c r="CC915" s="16" t="str">
        <f>IF(Wedstrijden!O912="x","M1","")</f>
        <v/>
      </c>
      <c r="CD915" s="16" t="str">
        <f>IF(Wedstrijden!P912="x","M2","")</f>
        <v/>
      </c>
      <c r="CE915" s="16" t="str">
        <f>IF(Wedstrijden!Q912="x","Z1","")</f>
        <v/>
      </c>
      <c r="CF915" s="16" t="str">
        <f>IF(Wedstrijden!R912="x","Z2","")</f>
        <v/>
      </c>
      <c r="CG915" s="16" t="str">
        <f>IF(Wedstrijden!S912="x","ZZL","")</f>
        <v/>
      </c>
      <c r="CL915" s="16" t="str">
        <f>IF(COUNTA(Wedstrijden!AQ912:BA912)&lt;&gt;0,2,"")</f>
        <v/>
      </c>
      <c r="CM915" s="16" t="str">
        <f t="shared" si="86"/>
        <v/>
      </c>
      <c r="CN915" s="16" t="str">
        <f>IF(Wedstrijden!AQ912="x","AA","")</f>
        <v/>
      </c>
      <c r="CO915" s="16" t="str">
        <f>IF(Wedstrijden!AR912="x","A","")</f>
        <v/>
      </c>
      <c r="CP915" s="16" t="str">
        <f>IF(Wedstrijden!AS912="x","BB","")</f>
        <v/>
      </c>
      <c r="CQ915" s="16" t="str">
        <f>IF(Wedstrijden!AT912="x","B","")</f>
        <v/>
      </c>
      <c r="CR915" s="16" t="str">
        <f>IF(Wedstrijden!AU912="x","L","")</f>
        <v/>
      </c>
      <c r="CS915" s="16" t="str">
        <f>IF(Wedstrijden!AV912="x","M","")</f>
        <v/>
      </c>
      <c r="CT915" s="16" t="str">
        <f>IF(Wedstrijden!AW912="x","Z","")</f>
        <v/>
      </c>
      <c r="CU915" s="16" t="str">
        <f>IF(Wedstrijden!BA912="x","ZZ","")</f>
        <v/>
      </c>
      <c r="CV915" s="16" t="str">
        <f>IF(COUNTA(Wedstrijden!AH912:AO912)&lt;&gt;0,2,"")</f>
        <v/>
      </c>
      <c r="CW915" s="16" t="str">
        <f t="shared" si="87"/>
        <v/>
      </c>
      <c r="CX915" s="16" t="str">
        <f>IF(Wedstrijden!AH912="x","BB","")</f>
        <v/>
      </c>
      <c r="CY915" s="16" t="str">
        <f>IF(Wedstrijden!AI912="x","B","")</f>
        <v/>
      </c>
      <c r="CZ915" s="16" t="str">
        <f>IF(Wedstrijden!AJ912="x","L","")</f>
        <v/>
      </c>
      <c r="DA915" s="16" t="str">
        <f>IF(Wedstrijden!AK912="x","M","")</f>
        <v/>
      </c>
      <c r="DB915" s="16" t="str">
        <f>IF(Wedstrijden!AL912="x","Z","")</f>
        <v/>
      </c>
      <c r="DC915" s="16" t="str">
        <f>IF(Wedstrijden!AM912="x","ZZ","")</f>
        <v/>
      </c>
      <c r="DD915" s="16" t="str">
        <f>IF(Wedstrijden!AO912="x","1.40","")</f>
        <v/>
      </c>
      <c r="DE915" s="16" t="str">
        <f>IF(COUNTA(Wedstrijden!BC912:BE912)&lt;&gt;0,6,"")</f>
        <v/>
      </c>
      <c r="DF915" s="16" t="str">
        <f t="shared" si="88"/>
        <v/>
      </c>
      <c r="DG915" s="16" t="str">
        <f>IF(Wedstrijden!BC912="x","L","")</f>
        <v/>
      </c>
      <c r="DH915" s="16" t="str">
        <f>IF(Wedstrijden!BD912="x","M","")</f>
        <v/>
      </c>
      <c r="DI915" s="16" t="str">
        <f>IF(Wedstrijden!BE912="x","Z","")</f>
        <v/>
      </c>
      <c r="DJ915" s="16" t="str">
        <f>IF(Wedstrijden!BF912="x","Z","")</f>
        <v/>
      </c>
      <c r="DK915" s="16" t="str">
        <f>IF(COUNTA(Wedstrijden!BH912:BJ912)&lt;&gt;0,6,"")</f>
        <v/>
      </c>
      <c r="DL915" s="16" t="str">
        <f t="shared" si="89"/>
        <v/>
      </c>
      <c r="DM915" s="16" t="str">
        <f>IF(Wedstrijden!BH912="x","L","")</f>
        <v/>
      </c>
      <c r="DN915" s="16" t="str">
        <f>IF(Wedstrijden!BI912="x","M","")</f>
        <v/>
      </c>
      <c r="DO915" s="16" t="str">
        <f>IF(Wedstrijden!BJ912="x","Z","")</f>
        <v/>
      </c>
      <c r="DP915" s="16" t="str">
        <f>IF(Wedstrijden!BK912="x","Z","")</f>
        <v/>
      </c>
    </row>
    <row r="916" spans="1:120" ht="14.4" x14ac:dyDescent="0.3">
      <c r="A916" s="18">
        <f>Wedstrijden!A913</f>
        <v>0</v>
      </c>
      <c r="B916" s="16" t="str">
        <f>IFERROR(VLOOKUP(Wedstrijden!#REF!,#REF!,2,FALSE),"")</f>
        <v/>
      </c>
      <c r="C916" s="16">
        <f>Wedstrijden!E913</f>
        <v>0</v>
      </c>
      <c r="D916" s="16" t="str">
        <f>IFERROR(VLOOKUP(Wedstrijden!#REF!,#REF!,2,FALSE),"")</f>
        <v/>
      </c>
      <c r="E916" s="16" t="str">
        <f>IFERROR(VLOOKUP(Wedstrijden!#REF!,#REF!,5,FALSE),"")</f>
        <v/>
      </c>
      <c r="F916" s="16" t="e">
        <f>IF(Wedstrijden!#REF!&lt;&gt;"",Wedstrijden!#REF!,"")</f>
        <v>#REF!</v>
      </c>
      <c r="G916" s="16" t="e">
        <f>IF(Wedstrijden!#REF!="Indoor",1,0)</f>
        <v>#REF!</v>
      </c>
      <c r="H916" s="16" t="e">
        <f>Wedstrijden!#REF!</f>
        <v>#REF!</v>
      </c>
      <c r="I916" s="16" t="e">
        <f>IF(Wedstrijden!#REF!="Nee",0,IF(Wedstrijden!#REF!="Ja",1,""))</f>
        <v>#REF!</v>
      </c>
      <c r="J916" s="16" t="e">
        <f>IF(Wedstrijden!#REF!&lt;&gt;"",Wedstrijden!#REF!,"")</f>
        <v>#REF!</v>
      </c>
      <c r="BJ916" s="16" t="str">
        <f>IF(COUNTA(Wedstrijden!T913:AB913)&lt;&gt;0,1,"")</f>
        <v/>
      </c>
      <c r="BK916" s="16" t="str">
        <f t="shared" si="84"/>
        <v/>
      </c>
      <c r="BL916" s="16" t="e">
        <f>IF(Wedstrijden!#REF!="x","AA","")</f>
        <v>#REF!</v>
      </c>
      <c r="BM916" s="16" t="e">
        <f>IF(Wedstrijden!#REF!="x","A","")</f>
        <v>#REF!</v>
      </c>
      <c r="BN916" s="16" t="str">
        <f>IF(Wedstrijden!T913="x","B1","")</f>
        <v/>
      </c>
      <c r="BO916" s="16" t="e">
        <f>IF(Wedstrijden!#REF!="x","BB","")</f>
        <v>#REF!</v>
      </c>
      <c r="BP916" s="16" t="str">
        <f>IF(Wedstrijden!V913="x","B","")</f>
        <v/>
      </c>
      <c r="BQ916" s="16" t="str">
        <f>IF(Wedstrijden!W913="x","L1","")</f>
        <v/>
      </c>
      <c r="BR916" s="16" t="str">
        <f>IF(Wedstrijden!X913="x","L2","")</f>
        <v/>
      </c>
      <c r="BS916" s="16" t="str">
        <f>IF(Wedstrijden!Y913="x","M1","")</f>
        <v/>
      </c>
      <c r="BT916" s="16" t="str">
        <f>IF(Wedstrijden!Z913="x","M2","")</f>
        <v/>
      </c>
      <c r="BU916" s="16" t="str">
        <f>IF(Wedstrijden!AA913="x","Z1","")</f>
        <v/>
      </c>
      <c r="BV916" s="16" t="str">
        <f>IF(Wedstrijden!AB913="x","Z2","")</f>
        <v/>
      </c>
      <c r="BW916" s="16" t="str">
        <f>IF(COUNTA(Wedstrijden!K913:S913)&lt;&gt;0,1,"")</f>
        <v/>
      </c>
      <c r="BX916" s="16" t="str">
        <f t="shared" si="85"/>
        <v/>
      </c>
      <c r="BY916" s="16" t="str">
        <f>IF(Wedstrijden!K913="x","BB","")</f>
        <v/>
      </c>
      <c r="BZ916" s="16" t="str">
        <f>IF(Wedstrijden!L913="x","B","")</f>
        <v/>
      </c>
      <c r="CA916" s="16" t="str">
        <f>IF(Wedstrijden!M913="x","L1","")</f>
        <v/>
      </c>
      <c r="CB916" s="16" t="str">
        <f>IF(Wedstrijden!N913="x","L2","")</f>
        <v/>
      </c>
      <c r="CC916" s="16" t="str">
        <f>IF(Wedstrijden!O913="x","M1","")</f>
        <v/>
      </c>
      <c r="CD916" s="16" t="str">
        <f>IF(Wedstrijden!P913="x","M2","")</f>
        <v/>
      </c>
      <c r="CE916" s="16" t="str">
        <f>IF(Wedstrijden!Q913="x","Z1","")</f>
        <v/>
      </c>
      <c r="CF916" s="16" t="str">
        <f>IF(Wedstrijden!R913="x","Z2","")</f>
        <v/>
      </c>
      <c r="CG916" s="16" t="str">
        <f>IF(Wedstrijden!S913="x","ZZL","")</f>
        <v/>
      </c>
      <c r="CL916" s="16" t="str">
        <f>IF(COUNTA(Wedstrijden!AQ913:BA913)&lt;&gt;0,2,"")</f>
        <v/>
      </c>
      <c r="CM916" s="16" t="str">
        <f t="shared" si="86"/>
        <v/>
      </c>
      <c r="CN916" s="16" t="str">
        <f>IF(Wedstrijden!AQ913="x","AA","")</f>
        <v/>
      </c>
      <c r="CO916" s="16" t="str">
        <f>IF(Wedstrijden!AR913="x","A","")</f>
        <v/>
      </c>
      <c r="CP916" s="16" t="str">
        <f>IF(Wedstrijden!AS913="x","BB","")</f>
        <v/>
      </c>
      <c r="CQ916" s="16" t="str">
        <f>IF(Wedstrijden!AT913="x","B","")</f>
        <v/>
      </c>
      <c r="CR916" s="16" t="str">
        <f>IF(Wedstrijden!AU913="x","L","")</f>
        <v/>
      </c>
      <c r="CS916" s="16" t="str">
        <f>IF(Wedstrijden!AV913="x","M","")</f>
        <v/>
      </c>
      <c r="CT916" s="16" t="str">
        <f>IF(Wedstrijden!AW913="x","Z","")</f>
        <v/>
      </c>
      <c r="CU916" s="16" t="str">
        <f>IF(Wedstrijden!BA913="x","ZZ","")</f>
        <v/>
      </c>
      <c r="CV916" s="16" t="str">
        <f>IF(COUNTA(Wedstrijden!AH913:AO913)&lt;&gt;0,2,"")</f>
        <v/>
      </c>
      <c r="CW916" s="16" t="str">
        <f t="shared" si="87"/>
        <v/>
      </c>
      <c r="CX916" s="16" t="str">
        <f>IF(Wedstrijden!AH913="x","BB","")</f>
        <v/>
      </c>
      <c r="CY916" s="16" t="str">
        <f>IF(Wedstrijden!AI913="x","B","")</f>
        <v/>
      </c>
      <c r="CZ916" s="16" t="str">
        <f>IF(Wedstrijden!AJ913="x","L","")</f>
        <v/>
      </c>
      <c r="DA916" s="16" t="str">
        <f>IF(Wedstrijden!AK913="x","M","")</f>
        <v/>
      </c>
      <c r="DB916" s="16" t="str">
        <f>IF(Wedstrijden!AL913="x","Z","")</f>
        <v/>
      </c>
      <c r="DC916" s="16" t="str">
        <f>IF(Wedstrijden!AM913="x","ZZ","")</f>
        <v/>
      </c>
      <c r="DD916" s="16" t="str">
        <f>IF(Wedstrijden!AO913="x","1.40","")</f>
        <v/>
      </c>
      <c r="DE916" s="16" t="str">
        <f>IF(COUNTA(Wedstrijden!BC913:BE913)&lt;&gt;0,6,"")</f>
        <v/>
      </c>
      <c r="DF916" s="16" t="str">
        <f t="shared" si="88"/>
        <v/>
      </c>
      <c r="DG916" s="16" t="str">
        <f>IF(Wedstrijden!BC913="x","L","")</f>
        <v/>
      </c>
      <c r="DH916" s="16" t="str">
        <f>IF(Wedstrijden!BD913="x","M","")</f>
        <v/>
      </c>
      <c r="DI916" s="16" t="str">
        <f>IF(Wedstrijden!BE913="x","Z","")</f>
        <v/>
      </c>
      <c r="DJ916" s="16" t="str">
        <f>IF(Wedstrijden!BF913="x","Z","")</f>
        <v/>
      </c>
      <c r="DK916" s="16" t="str">
        <f>IF(COUNTA(Wedstrijden!BH913:BJ913)&lt;&gt;0,6,"")</f>
        <v/>
      </c>
      <c r="DL916" s="16" t="str">
        <f t="shared" si="89"/>
        <v/>
      </c>
      <c r="DM916" s="16" t="str">
        <f>IF(Wedstrijden!BH913="x","L","")</f>
        <v/>
      </c>
      <c r="DN916" s="16" t="str">
        <f>IF(Wedstrijden!BI913="x","M","")</f>
        <v/>
      </c>
      <c r="DO916" s="16" t="str">
        <f>IF(Wedstrijden!BJ913="x","Z","")</f>
        <v/>
      </c>
      <c r="DP916" s="16" t="str">
        <f>IF(Wedstrijden!BK913="x","Z","")</f>
        <v/>
      </c>
    </row>
    <row r="917" spans="1:120" ht="14.4" x14ac:dyDescent="0.3">
      <c r="A917" s="18">
        <f>Wedstrijden!A914</f>
        <v>0</v>
      </c>
      <c r="B917" s="16" t="str">
        <f>IFERROR(VLOOKUP(Wedstrijden!#REF!,#REF!,2,FALSE),"")</f>
        <v/>
      </c>
      <c r="C917" s="16">
        <f>Wedstrijden!E914</f>
        <v>0</v>
      </c>
      <c r="D917" s="16" t="str">
        <f>IFERROR(VLOOKUP(Wedstrijden!#REF!,#REF!,2,FALSE),"")</f>
        <v/>
      </c>
      <c r="E917" s="16" t="str">
        <f>IFERROR(VLOOKUP(Wedstrijden!#REF!,#REF!,5,FALSE),"")</f>
        <v/>
      </c>
      <c r="F917" s="16" t="e">
        <f>IF(Wedstrijden!#REF!&lt;&gt;"",Wedstrijden!#REF!,"")</f>
        <v>#REF!</v>
      </c>
      <c r="G917" s="16" t="e">
        <f>IF(Wedstrijden!#REF!="Indoor",1,0)</f>
        <v>#REF!</v>
      </c>
      <c r="H917" s="16" t="e">
        <f>Wedstrijden!#REF!</f>
        <v>#REF!</v>
      </c>
      <c r="I917" s="16" t="e">
        <f>IF(Wedstrijden!#REF!="Nee",0,IF(Wedstrijden!#REF!="Ja",1,""))</f>
        <v>#REF!</v>
      </c>
      <c r="J917" s="16" t="e">
        <f>IF(Wedstrijden!#REF!&lt;&gt;"",Wedstrijden!#REF!,"")</f>
        <v>#REF!</v>
      </c>
      <c r="BJ917" s="16" t="str">
        <f>IF(COUNTA(Wedstrijden!T914:AB914)&lt;&gt;0,1,"")</f>
        <v/>
      </c>
      <c r="BK917" s="16" t="str">
        <f t="shared" si="84"/>
        <v/>
      </c>
      <c r="BL917" s="16" t="e">
        <f>IF(Wedstrijden!#REF!="x","AA","")</f>
        <v>#REF!</v>
      </c>
      <c r="BM917" s="16" t="e">
        <f>IF(Wedstrijden!#REF!="x","A","")</f>
        <v>#REF!</v>
      </c>
      <c r="BN917" s="16" t="str">
        <f>IF(Wedstrijden!T914="x","B1","")</f>
        <v/>
      </c>
      <c r="BO917" s="16" t="e">
        <f>IF(Wedstrijden!#REF!="x","BB","")</f>
        <v>#REF!</v>
      </c>
      <c r="BP917" s="16" t="str">
        <f>IF(Wedstrijden!V914="x","B","")</f>
        <v/>
      </c>
      <c r="BQ917" s="16" t="str">
        <f>IF(Wedstrijden!W914="x","L1","")</f>
        <v/>
      </c>
      <c r="BR917" s="16" t="str">
        <f>IF(Wedstrijden!X914="x","L2","")</f>
        <v/>
      </c>
      <c r="BS917" s="16" t="str">
        <f>IF(Wedstrijden!Y914="x","M1","")</f>
        <v/>
      </c>
      <c r="BT917" s="16" t="str">
        <f>IF(Wedstrijden!Z914="x","M2","")</f>
        <v/>
      </c>
      <c r="BU917" s="16" t="str">
        <f>IF(Wedstrijden!AA914="x","Z1","")</f>
        <v/>
      </c>
      <c r="BV917" s="16" t="str">
        <f>IF(Wedstrijden!AB914="x","Z2","")</f>
        <v/>
      </c>
      <c r="BW917" s="16" t="str">
        <f>IF(COUNTA(Wedstrijden!K914:S914)&lt;&gt;0,1,"")</f>
        <v/>
      </c>
      <c r="BX917" s="16" t="str">
        <f t="shared" si="85"/>
        <v/>
      </c>
      <c r="BY917" s="16" t="str">
        <f>IF(Wedstrijden!K914="x","BB","")</f>
        <v/>
      </c>
      <c r="BZ917" s="16" t="str">
        <f>IF(Wedstrijden!L914="x","B","")</f>
        <v/>
      </c>
      <c r="CA917" s="16" t="str">
        <f>IF(Wedstrijden!M914="x","L1","")</f>
        <v/>
      </c>
      <c r="CB917" s="16" t="str">
        <f>IF(Wedstrijden!N914="x","L2","")</f>
        <v/>
      </c>
      <c r="CC917" s="16" t="str">
        <f>IF(Wedstrijden!O914="x","M1","")</f>
        <v/>
      </c>
      <c r="CD917" s="16" t="str">
        <f>IF(Wedstrijden!P914="x","M2","")</f>
        <v/>
      </c>
      <c r="CE917" s="16" t="str">
        <f>IF(Wedstrijden!Q914="x","Z1","")</f>
        <v/>
      </c>
      <c r="CF917" s="16" t="str">
        <f>IF(Wedstrijden!R914="x","Z2","")</f>
        <v/>
      </c>
      <c r="CG917" s="16" t="str">
        <f>IF(Wedstrijden!S914="x","ZZL","")</f>
        <v/>
      </c>
      <c r="CL917" s="16" t="str">
        <f>IF(COUNTA(Wedstrijden!AQ914:BA914)&lt;&gt;0,2,"")</f>
        <v/>
      </c>
      <c r="CM917" s="16" t="str">
        <f t="shared" si="86"/>
        <v/>
      </c>
      <c r="CN917" s="16" t="str">
        <f>IF(Wedstrijden!AQ914="x","AA","")</f>
        <v/>
      </c>
      <c r="CO917" s="16" t="str">
        <f>IF(Wedstrijden!AR914="x","A","")</f>
        <v/>
      </c>
      <c r="CP917" s="16" t="str">
        <f>IF(Wedstrijden!AS914="x","BB","")</f>
        <v/>
      </c>
      <c r="CQ917" s="16" t="str">
        <f>IF(Wedstrijden!AT914="x","B","")</f>
        <v/>
      </c>
      <c r="CR917" s="16" t="str">
        <f>IF(Wedstrijden!AU914="x","L","")</f>
        <v/>
      </c>
      <c r="CS917" s="16" t="str">
        <f>IF(Wedstrijden!AV914="x","M","")</f>
        <v/>
      </c>
      <c r="CT917" s="16" t="str">
        <f>IF(Wedstrijden!AW914="x","Z","")</f>
        <v/>
      </c>
      <c r="CU917" s="16" t="str">
        <f>IF(Wedstrijden!BA914="x","ZZ","")</f>
        <v/>
      </c>
      <c r="CV917" s="16" t="str">
        <f>IF(COUNTA(Wedstrijden!AH914:AO914)&lt;&gt;0,2,"")</f>
        <v/>
      </c>
      <c r="CW917" s="16" t="str">
        <f t="shared" si="87"/>
        <v/>
      </c>
      <c r="CX917" s="16" t="str">
        <f>IF(Wedstrijden!AH914="x","BB","")</f>
        <v/>
      </c>
      <c r="CY917" s="16" t="str">
        <f>IF(Wedstrijden!AI914="x","B","")</f>
        <v/>
      </c>
      <c r="CZ917" s="16" t="str">
        <f>IF(Wedstrijden!AJ914="x","L","")</f>
        <v/>
      </c>
      <c r="DA917" s="16" t="str">
        <f>IF(Wedstrijden!AK914="x","M","")</f>
        <v/>
      </c>
      <c r="DB917" s="16" t="str">
        <f>IF(Wedstrijden!AL914="x","Z","")</f>
        <v/>
      </c>
      <c r="DC917" s="16" t="str">
        <f>IF(Wedstrijden!AM914="x","ZZ","")</f>
        <v/>
      </c>
      <c r="DD917" s="16" t="str">
        <f>IF(Wedstrijden!AO914="x","1.40","")</f>
        <v/>
      </c>
      <c r="DE917" s="16" t="str">
        <f>IF(COUNTA(Wedstrijden!BC914:BE914)&lt;&gt;0,6,"")</f>
        <v/>
      </c>
      <c r="DF917" s="16" t="str">
        <f t="shared" si="88"/>
        <v/>
      </c>
      <c r="DG917" s="16" t="str">
        <f>IF(Wedstrijden!BC914="x","L","")</f>
        <v/>
      </c>
      <c r="DH917" s="16" t="str">
        <f>IF(Wedstrijden!BD914="x","M","")</f>
        <v/>
      </c>
      <c r="DI917" s="16" t="str">
        <f>IF(Wedstrijden!BE914="x","Z","")</f>
        <v/>
      </c>
      <c r="DJ917" s="16" t="str">
        <f>IF(Wedstrijden!BF914="x","Z","")</f>
        <v/>
      </c>
      <c r="DK917" s="16" t="str">
        <f>IF(COUNTA(Wedstrijden!BH914:BJ914)&lt;&gt;0,6,"")</f>
        <v/>
      </c>
      <c r="DL917" s="16" t="str">
        <f t="shared" si="89"/>
        <v/>
      </c>
      <c r="DM917" s="16" t="str">
        <f>IF(Wedstrijden!BH914="x","L","")</f>
        <v/>
      </c>
      <c r="DN917" s="16" t="str">
        <f>IF(Wedstrijden!BI914="x","M","")</f>
        <v/>
      </c>
      <c r="DO917" s="16" t="str">
        <f>IF(Wedstrijden!BJ914="x","Z","")</f>
        <v/>
      </c>
      <c r="DP917" s="16" t="str">
        <f>IF(Wedstrijden!BK914="x","Z","")</f>
        <v/>
      </c>
    </row>
    <row r="918" spans="1:120" ht="14.4" x14ac:dyDescent="0.3">
      <c r="A918" s="18">
        <f>Wedstrijden!A915</f>
        <v>0</v>
      </c>
      <c r="B918" s="16" t="str">
        <f>IFERROR(VLOOKUP(Wedstrijden!#REF!,#REF!,2,FALSE),"")</f>
        <v/>
      </c>
      <c r="C918" s="16">
        <f>Wedstrijden!E915</f>
        <v>0</v>
      </c>
      <c r="D918" s="16" t="str">
        <f>IFERROR(VLOOKUP(Wedstrijden!#REF!,#REF!,2,FALSE),"")</f>
        <v/>
      </c>
      <c r="E918" s="16" t="str">
        <f>IFERROR(VLOOKUP(Wedstrijden!#REF!,#REF!,5,FALSE),"")</f>
        <v/>
      </c>
      <c r="F918" s="16" t="e">
        <f>IF(Wedstrijden!#REF!&lt;&gt;"",Wedstrijden!#REF!,"")</f>
        <v>#REF!</v>
      </c>
      <c r="G918" s="16" t="e">
        <f>IF(Wedstrijden!#REF!="Indoor",1,0)</f>
        <v>#REF!</v>
      </c>
      <c r="H918" s="16" t="e">
        <f>Wedstrijden!#REF!</f>
        <v>#REF!</v>
      </c>
      <c r="I918" s="16" t="e">
        <f>IF(Wedstrijden!#REF!="Nee",0,IF(Wedstrijden!#REF!="Ja",1,""))</f>
        <v>#REF!</v>
      </c>
      <c r="J918" s="16" t="e">
        <f>IF(Wedstrijden!#REF!&lt;&gt;"",Wedstrijden!#REF!,"")</f>
        <v>#REF!</v>
      </c>
      <c r="BJ918" s="16" t="str">
        <f>IF(COUNTA(Wedstrijden!T915:AB915)&lt;&gt;0,1,"")</f>
        <v/>
      </c>
      <c r="BK918" s="16" t="str">
        <f t="shared" si="84"/>
        <v/>
      </c>
      <c r="BL918" s="16" t="e">
        <f>IF(Wedstrijden!#REF!="x","AA","")</f>
        <v>#REF!</v>
      </c>
      <c r="BM918" s="16" t="e">
        <f>IF(Wedstrijden!#REF!="x","A","")</f>
        <v>#REF!</v>
      </c>
      <c r="BN918" s="16" t="str">
        <f>IF(Wedstrijden!T915="x","B1","")</f>
        <v/>
      </c>
      <c r="BO918" s="16" t="e">
        <f>IF(Wedstrijden!#REF!="x","BB","")</f>
        <v>#REF!</v>
      </c>
      <c r="BP918" s="16" t="str">
        <f>IF(Wedstrijden!V915="x","B","")</f>
        <v/>
      </c>
      <c r="BQ918" s="16" t="str">
        <f>IF(Wedstrijden!W915="x","L1","")</f>
        <v/>
      </c>
      <c r="BR918" s="16" t="str">
        <f>IF(Wedstrijden!X915="x","L2","")</f>
        <v/>
      </c>
      <c r="BS918" s="16" t="str">
        <f>IF(Wedstrijden!Y915="x","M1","")</f>
        <v/>
      </c>
      <c r="BT918" s="16" t="str">
        <f>IF(Wedstrijden!Z915="x","M2","")</f>
        <v/>
      </c>
      <c r="BU918" s="16" t="str">
        <f>IF(Wedstrijden!AA915="x","Z1","")</f>
        <v/>
      </c>
      <c r="BV918" s="16" t="str">
        <f>IF(Wedstrijden!AB915="x","Z2","")</f>
        <v/>
      </c>
      <c r="BW918" s="16" t="str">
        <f>IF(COUNTA(Wedstrijden!K915:S915)&lt;&gt;0,1,"")</f>
        <v/>
      </c>
      <c r="BX918" s="16" t="str">
        <f t="shared" si="85"/>
        <v/>
      </c>
      <c r="BY918" s="16" t="str">
        <f>IF(Wedstrijden!K915="x","BB","")</f>
        <v/>
      </c>
      <c r="BZ918" s="16" t="str">
        <f>IF(Wedstrijden!L915="x","B","")</f>
        <v/>
      </c>
      <c r="CA918" s="16" t="str">
        <f>IF(Wedstrijden!M915="x","L1","")</f>
        <v/>
      </c>
      <c r="CB918" s="16" t="str">
        <f>IF(Wedstrijden!N915="x","L2","")</f>
        <v/>
      </c>
      <c r="CC918" s="16" t="str">
        <f>IF(Wedstrijden!O915="x","M1","")</f>
        <v/>
      </c>
      <c r="CD918" s="16" t="str">
        <f>IF(Wedstrijden!P915="x","M2","")</f>
        <v/>
      </c>
      <c r="CE918" s="16" t="str">
        <f>IF(Wedstrijden!Q915="x","Z1","")</f>
        <v/>
      </c>
      <c r="CF918" s="16" t="str">
        <f>IF(Wedstrijden!R915="x","Z2","")</f>
        <v/>
      </c>
      <c r="CG918" s="16" t="str">
        <f>IF(Wedstrijden!S915="x","ZZL","")</f>
        <v/>
      </c>
      <c r="CL918" s="16" t="str">
        <f>IF(COUNTA(Wedstrijden!AQ915:BA915)&lt;&gt;0,2,"")</f>
        <v/>
      </c>
      <c r="CM918" s="16" t="str">
        <f t="shared" si="86"/>
        <v/>
      </c>
      <c r="CN918" s="16" t="str">
        <f>IF(Wedstrijden!AQ915="x","AA","")</f>
        <v/>
      </c>
      <c r="CO918" s="16" t="str">
        <f>IF(Wedstrijden!AR915="x","A","")</f>
        <v/>
      </c>
      <c r="CP918" s="16" t="str">
        <f>IF(Wedstrijden!AS915="x","BB","")</f>
        <v/>
      </c>
      <c r="CQ918" s="16" t="str">
        <f>IF(Wedstrijden!AT915="x","B","")</f>
        <v/>
      </c>
      <c r="CR918" s="16" t="str">
        <f>IF(Wedstrijden!AU915="x","L","")</f>
        <v/>
      </c>
      <c r="CS918" s="16" t="str">
        <f>IF(Wedstrijden!AV915="x","M","")</f>
        <v/>
      </c>
      <c r="CT918" s="16" t="str">
        <f>IF(Wedstrijden!AW915="x","Z","")</f>
        <v/>
      </c>
      <c r="CU918" s="16" t="str">
        <f>IF(Wedstrijden!BA915="x","ZZ","")</f>
        <v/>
      </c>
      <c r="CV918" s="16" t="str">
        <f>IF(COUNTA(Wedstrijden!AH915:AO915)&lt;&gt;0,2,"")</f>
        <v/>
      </c>
      <c r="CW918" s="16" t="str">
        <f t="shared" si="87"/>
        <v/>
      </c>
      <c r="CX918" s="16" t="str">
        <f>IF(Wedstrijden!AH915="x","BB","")</f>
        <v/>
      </c>
      <c r="CY918" s="16" t="str">
        <f>IF(Wedstrijden!AI915="x","B","")</f>
        <v/>
      </c>
      <c r="CZ918" s="16" t="str">
        <f>IF(Wedstrijden!AJ915="x","L","")</f>
        <v/>
      </c>
      <c r="DA918" s="16" t="str">
        <f>IF(Wedstrijden!AK915="x","M","")</f>
        <v/>
      </c>
      <c r="DB918" s="16" t="str">
        <f>IF(Wedstrijden!AL915="x","Z","")</f>
        <v/>
      </c>
      <c r="DC918" s="16" t="str">
        <f>IF(Wedstrijden!AM915="x","ZZ","")</f>
        <v/>
      </c>
      <c r="DD918" s="16" t="str">
        <f>IF(Wedstrijden!AO915="x","1.40","")</f>
        <v/>
      </c>
      <c r="DE918" s="16" t="str">
        <f>IF(COUNTA(Wedstrijden!BC915:BE915)&lt;&gt;0,6,"")</f>
        <v/>
      </c>
      <c r="DF918" s="16" t="str">
        <f t="shared" si="88"/>
        <v/>
      </c>
      <c r="DG918" s="16" t="str">
        <f>IF(Wedstrijden!BC915="x","L","")</f>
        <v/>
      </c>
      <c r="DH918" s="16" t="str">
        <f>IF(Wedstrijden!BD915="x","M","")</f>
        <v/>
      </c>
      <c r="DI918" s="16" t="str">
        <f>IF(Wedstrijden!BE915="x","Z","")</f>
        <v/>
      </c>
      <c r="DJ918" s="16" t="str">
        <f>IF(Wedstrijden!BF915="x","Z","")</f>
        <v/>
      </c>
      <c r="DK918" s="16" t="str">
        <f>IF(COUNTA(Wedstrijden!BH915:BJ915)&lt;&gt;0,6,"")</f>
        <v/>
      </c>
      <c r="DL918" s="16" t="str">
        <f t="shared" si="89"/>
        <v/>
      </c>
      <c r="DM918" s="16" t="str">
        <f>IF(Wedstrijden!BH915="x","L","")</f>
        <v/>
      </c>
      <c r="DN918" s="16" t="str">
        <f>IF(Wedstrijden!BI915="x","M","")</f>
        <v/>
      </c>
      <c r="DO918" s="16" t="str">
        <f>IF(Wedstrijden!BJ915="x","Z","")</f>
        <v/>
      </c>
      <c r="DP918" s="16" t="str">
        <f>IF(Wedstrijden!BK915="x","Z","")</f>
        <v/>
      </c>
    </row>
    <row r="919" spans="1:120" ht="14.4" x14ac:dyDescent="0.3">
      <c r="A919" s="18">
        <f>Wedstrijden!A916</f>
        <v>0</v>
      </c>
      <c r="B919" s="16" t="str">
        <f>IFERROR(VLOOKUP(Wedstrijden!#REF!,#REF!,2,FALSE),"")</f>
        <v/>
      </c>
      <c r="C919" s="16">
        <f>Wedstrijden!E916</f>
        <v>0</v>
      </c>
      <c r="D919" s="16" t="str">
        <f>IFERROR(VLOOKUP(Wedstrijden!#REF!,#REF!,2,FALSE),"")</f>
        <v/>
      </c>
      <c r="E919" s="16" t="str">
        <f>IFERROR(VLOOKUP(Wedstrijden!#REF!,#REF!,5,FALSE),"")</f>
        <v/>
      </c>
      <c r="F919" s="16" t="e">
        <f>IF(Wedstrijden!#REF!&lt;&gt;"",Wedstrijden!#REF!,"")</f>
        <v>#REF!</v>
      </c>
      <c r="G919" s="16" t="e">
        <f>IF(Wedstrijden!#REF!="Indoor",1,0)</f>
        <v>#REF!</v>
      </c>
      <c r="H919" s="16" t="e">
        <f>Wedstrijden!#REF!</f>
        <v>#REF!</v>
      </c>
      <c r="I919" s="16" t="e">
        <f>IF(Wedstrijden!#REF!="Nee",0,IF(Wedstrijden!#REF!="Ja",1,""))</f>
        <v>#REF!</v>
      </c>
      <c r="J919" s="16" t="e">
        <f>IF(Wedstrijden!#REF!&lt;&gt;"",Wedstrijden!#REF!,"")</f>
        <v>#REF!</v>
      </c>
      <c r="BJ919" s="16" t="str">
        <f>IF(COUNTA(Wedstrijden!T916:AB916)&lt;&gt;0,1,"")</f>
        <v/>
      </c>
      <c r="BK919" s="16" t="str">
        <f t="shared" si="84"/>
        <v/>
      </c>
      <c r="BL919" s="16" t="e">
        <f>IF(Wedstrijden!#REF!="x","AA","")</f>
        <v>#REF!</v>
      </c>
      <c r="BM919" s="16" t="e">
        <f>IF(Wedstrijden!#REF!="x","A","")</f>
        <v>#REF!</v>
      </c>
      <c r="BN919" s="16" t="str">
        <f>IF(Wedstrijden!T916="x","B1","")</f>
        <v/>
      </c>
      <c r="BO919" s="16" t="e">
        <f>IF(Wedstrijden!#REF!="x","BB","")</f>
        <v>#REF!</v>
      </c>
      <c r="BP919" s="16" t="str">
        <f>IF(Wedstrijden!V916="x","B","")</f>
        <v/>
      </c>
      <c r="BQ919" s="16" t="str">
        <f>IF(Wedstrijden!W916="x","L1","")</f>
        <v/>
      </c>
      <c r="BR919" s="16" t="str">
        <f>IF(Wedstrijden!X916="x","L2","")</f>
        <v/>
      </c>
      <c r="BS919" s="16" t="str">
        <f>IF(Wedstrijden!Y916="x","M1","")</f>
        <v/>
      </c>
      <c r="BT919" s="16" t="str">
        <f>IF(Wedstrijden!Z916="x","M2","")</f>
        <v/>
      </c>
      <c r="BU919" s="16" t="str">
        <f>IF(Wedstrijden!AA916="x","Z1","")</f>
        <v/>
      </c>
      <c r="BV919" s="16" t="str">
        <f>IF(Wedstrijden!AB916="x","Z2","")</f>
        <v/>
      </c>
      <c r="BW919" s="16" t="str">
        <f>IF(COUNTA(Wedstrijden!K916:S916)&lt;&gt;0,1,"")</f>
        <v/>
      </c>
      <c r="BX919" s="16" t="str">
        <f t="shared" si="85"/>
        <v/>
      </c>
      <c r="BY919" s="16" t="str">
        <f>IF(Wedstrijden!K916="x","BB","")</f>
        <v/>
      </c>
      <c r="BZ919" s="16" t="str">
        <f>IF(Wedstrijden!L916="x","B","")</f>
        <v/>
      </c>
      <c r="CA919" s="16" t="str">
        <f>IF(Wedstrijden!M916="x","L1","")</f>
        <v/>
      </c>
      <c r="CB919" s="16" t="str">
        <f>IF(Wedstrijden!N916="x","L2","")</f>
        <v/>
      </c>
      <c r="CC919" s="16" t="str">
        <f>IF(Wedstrijden!O916="x","M1","")</f>
        <v/>
      </c>
      <c r="CD919" s="16" t="str">
        <f>IF(Wedstrijden!P916="x","M2","")</f>
        <v/>
      </c>
      <c r="CE919" s="16" t="str">
        <f>IF(Wedstrijden!Q916="x","Z1","")</f>
        <v/>
      </c>
      <c r="CF919" s="16" t="str">
        <f>IF(Wedstrijden!R916="x","Z2","")</f>
        <v/>
      </c>
      <c r="CG919" s="16" t="str">
        <f>IF(Wedstrijden!S916="x","ZZL","")</f>
        <v/>
      </c>
      <c r="CL919" s="16" t="str">
        <f>IF(COUNTA(Wedstrijden!AQ916:BA916)&lt;&gt;0,2,"")</f>
        <v/>
      </c>
      <c r="CM919" s="16" t="str">
        <f t="shared" si="86"/>
        <v/>
      </c>
      <c r="CN919" s="16" t="str">
        <f>IF(Wedstrijden!AQ916="x","AA","")</f>
        <v/>
      </c>
      <c r="CO919" s="16" t="str">
        <f>IF(Wedstrijden!AR916="x","A","")</f>
        <v/>
      </c>
      <c r="CP919" s="16" t="str">
        <f>IF(Wedstrijden!AS916="x","BB","")</f>
        <v/>
      </c>
      <c r="CQ919" s="16" t="str">
        <f>IF(Wedstrijden!AT916="x","B","")</f>
        <v/>
      </c>
      <c r="CR919" s="16" t="str">
        <f>IF(Wedstrijden!AU916="x","L","")</f>
        <v/>
      </c>
      <c r="CS919" s="16" t="str">
        <f>IF(Wedstrijden!AV916="x","M","")</f>
        <v/>
      </c>
      <c r="CT919" s="16" t="str">
        <f>IF(Wedstrijden!AW916="x","Z","")</f>
        <v/>
      </c>
      <c r="CU919" s="16" t="str">
        <f>IF(Wedstrijden!BA916="x","ZZ","")</f>
        <v/>
      </c>
      <c r="CV919" s="16" t="str">
        <f>IF(COUNTA(Wedstrijden!AH916:AO916)&lt;&gt;0,2,"")</f>
        <v/>
      </c>
      <c r="CW919" s="16" t="str">
        <f t="shared" si="87"/>
        <v/>
      </c>
      <c r="CX919" s="16" t="str">
        <f>IF(Wedstrijden!AH916="x","BB","")</f>
        <v/>
      </c>
      <c r="CY919" s="16" t="str">
        <f>IF(Wedstrijden!AI916="x","B","")</f>
        <v/>
      </c>
      <c r="CZ919" s="16" t="str">
        <f>IF(Wedstrijden!AJ916="x","L","")</f>
        <v/>
      </c>
      <c r="DA919" s="16" t="str">
        <f>IF(Wedstrijden!AK916="x","M","")</f>
        <v/>
      </c>
      <c r="DB919" s="16" t="str">
        <f>IF(Wedstrijden!AL916="x","Z","")</f>
        <v/>
      </c>
      <c r="DC919" s="16" t="str">
        <f>IF(Wedstrijden!AM916="x","ZZ","")</f>
        <v/>
      </c>
      <c r="DD919" s="16" t="str">
        <f>IF(Wedstrijden!AO916="x","1.40","")</f>
        <v/>
      </c>
      <c r="DE919" s="16" t="str">
        <f>IF(COUNTA(Wedstrijden!BC916:BE916)&lt;&gt;0,6,"")</f>
        <v/>
      </c>
      <c r="DF919" s="16" t="str">
        <f t="shared" si="88"/>
        <v/>
      </c>
      <c r="DG919" s="16" t="str">
        <f>IF(Wedstrijden!BC916="x","L","")</f>
        <v/>
      </c>
      <c r="DH919" s="16" t="str">
        <f>IF(Wedstrijden!BD916="x","M","")</f>
        <v/>
      </c>
      <c r="DI919" s="16" t="str">
        <f>IF(Wedstrijden!BE916="x","Z","")</f>
        <v/>
      </c>
      <c r="DJ919" s="16" t="str">
        <f>IF(Wedstrijden!BF916="x","Z","")</f>
        <v/>
      </c>
      <c r="DK919" s="16" t="str">
        <f>IF(COUNTA(Wedstrijden!BH916:BJ916)&lt;&gt;0,6,"")</f>
        <v/>
      </c>
      <c r="DL919" s="16" t="str">
        <f t="shared" si="89"/>
        <v/>
      </c>
      <c r="DM919" s="16" t="str">
        <f>IF(Wedstrijden!BH916="x","L","")</f>
        <v/>
      </c>
      <c r="DN919" s="16" t="str">
        <f>IF(Wedstrijden!BI916="x","M","")</f>
        <v/>
      </c>
      <c r="DO919" s="16" t="str">
        <f>IF(Wedstrijden!BJ916="x","Z","")</f>
        <v/>
      </c>
      <c r="DP919" s="16" t="str">
        <f>IF(Wedstrijden!BK916="x","Z","")</f>
        <v/>
      </c>
    </row>
    <row r="920" spans="1:120" ht="14.4" x14ac:dyDescent="0.3">
      <c r="A920" s="18">
        <f>Wedstrijden!A917</f>
        <v>0</v>
      </c>
      <c r="B920" s="16" t="str">
        <f>IFERROR(VLOOKUP(Wedstrijden!#REF!,#REF!,2,FALSE),"")</f>
        <v/>
      </c>
      <c r="C920" s="16">
        <f>Wedstrijden!E917</f>
        <v>0</v>
      </c>
      <c r="D920" s="16" t="str">
        <f>IFERROR(VLOOKUP(Wedstrijden!#REF!,#REF!,2,FALSE),"")</f>
        <v/>
      </c>
      <c r="E920" s="16" t="str">
        <f>IFERROR(VLOOKUP(Wedstrijden!#REF!,#REF!,5,FALSE),"")</f>
        <v/>
      </c>
      <c r="F920" s="16" t="e">
        <f>IF(Wedstrijden!#REF!&lt;&gt;"",Wedstrijden!#REF!,"")</f>
        <v>#REF!</v>
      </c>
      <c r="G920" s="16" t="e">
        <f>IF(Wedstrijden!#REF!="Indoor",1,0)</f>
        <v>#REF!</v>
      </c>
      <c r="H920" s="16" t="e">
        <f>Wedstrijden!#REF!</f>
        <v>#REF!</v>
      </c>
      <c r="I920" s="16" t="e">
        <f>IF(Wedstrijden!#REF!="Nee",0,IF(Wedstrijden!#REF!="Ja",1,""))</f>
        <v>#REF!</v>
      </c>
      <c r="J920" s="16" t="e">
        <f>IF(Wedstrijden!#REF!&lt;&gt;"",Wedstrijden!#REF!,"")</f>
        <v>#REF!</v>
      </c>
      <c r="BJ920" s="16" t="str">
        <f>IF(COUNTA(Wedstrijden!T917:AB917)&lt;&gt;0,1,"")</f>
        <v/>
      </c>
      <c r="BK920" s="16" t="str">
        <f t="shared" si="84"/>
        <v/>
      </c>
      <c r="BL920" s="16" t="e">
        <f>IF(Wedstrijden!#REF!="x","AA","")</f>
        <v>#REF!</v>
      </c>
      <c r="BM920" s="16" t="e">
        <f>IF(Wedstrijden!#REF!="x","A","")</f>
        <v>#REF!</v>
      </c>
      <c r="BN920" s="16" t="str">
        <f>IF(Wedstrijden!T917="x","B1","")</f>
        <v/>
      </c>
      <c r="BO920" s="16" t="e">
        <f>IF(Wedstrijden!#REF!="x","BB","")</f>
        <v>#REF!</v>
      </c>
      <c r="BP920" s="16" t="str">
        <f>IF(Wedstrijden!V917="x","B","")</f>
        <v/>
      </c>
      <c r="BQ920" s="16" t="str">
        <f>IF(Wedstrijden!W917="x","L1","")</f>
        <v/>
      </c>
      <c r="BR920" s="16" t="str">
        <f>IF(Wedstrijden!X917="x","L2","")</f>
        <v/>
      </c>
      <c r="BS920" s="16" t="str">
        <f>IF(Wedstrijden!Y917="x","M1","")</f>
        <v/>
      </c>
      <c r="BT920" s="16" t="str">
        <f>IF(Wedstrijden!Z917="x","M2","")</f>
        <v/>
      </c>
      <c r="BU920" s="16" t="str">
        <f>IF(Wedstrijden!AA917="x","Z1","")</f>
        <v/>
      </c>
      <c r="BV920" s="16" t="str">
        <f>IF(Wedstrijden!AB917="x","Z2","")</f>
        <v/>
      </c>
      <c r="BW920" s="16" t="str">
        <f>IF(COUNTA(Wedstrijden!K917:S917)&lt;&gt;0,1,"")</f>
        <v/>
      </c>
      <c r="BX920" s="16" t="str">
        <f t="shared" si="85"/>
        <v/>
      </c>
      <c r="BY920" s="16" t="str">
        <f>IF(Wedstrijden!K917="x","BB","")</f>
        <v/>
      </c>
      <c r="BZ920" s="16" t="str">
        <f>IF(Wedstrijden!L917="x","B","")</f>
        <v/>
      </c>
      <c r="CA920" s="16" t="str">
        <f>IF(Wedstrijden!M917="x","L1","")</f>
        <v/>
      </c>
      <c r="CB920" s="16" t="str">
        <f>IF(Wedstrijden!N917="x","L2","")</f>
        <v/>
      </c>
      <c r="CC920" s="16" t="str">
        <f>IF(Wedstrijden!O917="x","M1","")</f>
        <v/>
      </c>
      <c r="CD920" s="16" t="str">
        <f>IF(Wedstrijden!P917="x","M2","")</f>
        <v/>
      </c>
      <c r="CE920" s="16" t="str">
        <f>IF(Wedstrijden!Q917="x","Z1","")</f>
        <v/>
      </c>
      <c r="CF920" s="16" t="str">
        <f>IF(Wedstrijden!R917="x","Z2","")</f>
        <v/>
      </c>
      <c r="CG920" s="16" t="str">
        <f>IF(Wedstrijden!S917="x","ZZL","")</f>
        <v/>
      </c>
      <c r="CL920" s="16" t="str">
        <f>IF(COUNTA(Wedstrijden!AQ917:BA917)&lt;&gt;0,2,"")</f>
        <v/>
      </c>
      <c r="CM920" s="16" t="str">
        <f t="shared" si="86"/>
        <v/>
      </c>
      <c r="CN920" s="16" t="str">
        <f>IF(Wedstrijden!AQ917="x","AA","")</f>
        <v/>
      </c>
      <c r="CO920" s="16" t="str">
        <f>IF(Wedstrijden!AR917="x","A","")</f>
        <v/>
      </c>
      <c r="CP920" s="16" t="str">
        <f>IF(Wedstrijden!AS917="x","BB","")</f>
        <v/>
      </c>
      <c r="CQ920" s="16" t="str">
        <f>IF(Wedstrijden!AT917="x","B","")</f>
        <v/>
      </c>
      <c r="CR920" s="16" t="str">
        <f>IF(Wedstrijden!AU917="x","L","")</f>
        <v/>
      </c>
      <c r="CS920" s="16" t="str">
        <f>IF(Wedstrijden!AV917="x","M","")</f>
        <v/>
      </c>
      <c r="CT920" s="16" t="str">
        <f>IF(Wedstrijden!AW917="x","Z","")</f>
        <v/>
      </c>
      <c r="CU920" s="16" t="str">
        <f>IF(Wedstrijden!BA917="x","ZZ","")</f>
        <v/>
      </c>
      <c r="CV920" s="16" t="str">
        <f>IF(COUNTA(Wedstrijden!AH917:AO917)&lt;&gt;0,2,"")</f>
        <v/>
      </c>
      <c r="CW920" s="16" t="str">
        <f t="shared" si="87"/>
        <v/>
      </c>
      <c r="CX920" s="16" t="str">
        <f>IF(Wedstrijden!AH917="x","BB","")</f>
        <v/>
      </c>
      <c r="CY920" s="16" t="str">
        <f>IF(Wedstrijden!AI917="x","B","")</f>
        <v/>
      </c>
      <c r="CZ920" s="16" t="str">
        <f>IF(Wedstrijden!AJ917="x","L","")</f>
        <v/>
      </c>
      <c r="DA920" s="16" t="str">
        <f>IF(Wedstrijden!AK917="x","M","")</f>
        <v/>
      </c>
      <c r="DB920" s="16" t="str">
        <f>IF(Wedstrijden!AL917="x","Z","")</f>
        <v/>
      </c>
      <c r="DC920" s="16" t="str">
        <f>IF(Wedstrijden!AM917="x","ZZ","")</f>
        <v/>
      </c>
      <c r="DD920" s="16" t="str">
        <f>IF(Wedstrijden!AO917="x","1.40","")</f>
        <v/>
      </c>
      <c r="DE920" s="16" t="str">
        <f>IF(COUNTA(Wedstrijden!BC917:BE917)&lt;&gt;0,6,"")</f>
        <v/>
      </c>
      <c r="DF920" s="16" t="str">
        <f t="shared" si="88"/>
        <v/>
      </c>
      <c r="DG920" s="16" t="str">
        <f>IF(Wedstrijden!BC917="x","L","")</f>
        <v/>
      </c>
      <c r="DH920" s="16" t="str">
        <f>IF(Wedstrijden!BD917="x","M","")</f>
        <v/>
      </c>
      <c r="DI920" s="16" t="str">
        <f>IF(Wedstrijden!BE917="x","Z","")</f>
        <v/>
      </c>
      <c r="DJ920" s="16" t="str">
        <f>IF(Wedstrijden!BF917="x","Z","")</f>
        <v/>
      </c>
      <c r="DK920" s="16" t="str">
        <f>IF(COUNTA(Wedstrijden!BH917:BJ917)&lt;&gt;0,6,"")</f>
        <v/>
      </c>
      <c r="DL920" s="16" t="str">
        <f t="shared" si="89"/>
        <v/>
      </c>
      <c r="DM920" s="16" t="str">
        <f>IF(Wedstrijden!BH917="x","L","")</f>
        <v/>
      </c>
      <c r="DN920" s="16" t="str">
        <f>IF(Wedstrijden!BI917="x","M","")</f>
        <v/>
      </c>
      <c r="DO920" s="16" t="str">
        <f>IF(Wedstrijden!BJ917="x","Z","")</f>
        <v/>
      </c>
      <c r="DP920" s="16" t="str">
        <f>IF(Wedstrijden!BK917="x","Z","")</f>
        <v/>
      </c>
    </row>
    <row r="921" spans="1:120" ht="14.4" x14ac:dyDescent="0.3">
      <c r="A921" s="18">
        <f>Wedstrijden!A918</f>
        <v>0</v>
      </c>
      <c r="B921" s="16" t="str">
        <f>IFERROR(VLOOKUP(Wedstrijden!#REF!,#REF!,2,FALSE),"")</f>
        <v/>
      </c>
      <c r="C921" s="16">
        <f>Wedstrijden!E918</f>
        <v>0</v>
      </c>
      <c r="D921" s="16" t="str">
        <f>IFERROR(VLOOKUP(Wedstrijden!#REF!,#REF!,2,FALSE),"")</f>
        <v/>
      </c>
      <c r="E921" s="16" t="str">
        <f>IFERROR(VLOOKUP(Wedstrijden!#REF!,#REF!,5,FALSE),"")</f>
        <v/>
      </c>
      <c r="F921" s="16" t="e">
        <f>IF(Wedstrijden!#REF!&lt;&gt;"",Wedstrijden!#REF!,"")</f>
        <v>#REF!</v>
      </c>
      <c r="G921" s="16" t="e">
        <f>IF(Wedstrijden!#REF!="Indoor",1,0)</f>
        <v>#REF!</v>
      </c>
      <c r="H921" s="16" t="e">
        <f>Wedstrijden!#REF!</f>
        <v>#REF!</v>
      </c>
      <c r="I921" s="16" t="e">
        <f>IF(Wedstrijden!#REF!="Nee",0,IF(Wedstrijden!#REF!="Ja",1,""))</f>
        <v>#REF!</v>
      </c>
      <c r="J921" s="16" t="e">
        <f>IF(Wedstrijden!#REF!&lt;&gt;"",Wedstrijden!#REF!,"")</f>
        <v>#REF!</v>
      </c>
      <c r="BJ921" s="16" t="str">
        <f>IF(COUNTA(Wedstrijden!T918:AB918)&lt;&gt;0,1,"")</f>
        <v/>
      </c>
      <c r="BK921" s="16" t="str">
        <f t="shared" si="84"/>
        <v/>
      </c>
      <c r="BL921" s="16" t="e">
        <f>IF(Wedstrijden!#REF!="x","AA","")</f>
        <v>#REF!</v>
      </c>
      <c r="BM921" s="16" t="e">
        <f>IF(Wedstrijden!#REF!="x","A","")</f>
        <v>#REF!</v>
      </c>
      <c r="BN921" s="16" t="str">
        <f>IF(Wedstrijden!T918="x","B1","")</f>
        <v/>
      </c>
      <c r="BO921" s="16" t="e">
        <f>IF(Wedstrijden!#REF!="x","BB","")</f>
        <v>#REF!</v>
      </c>
      <c r="BP921" s="16" t="str">
        <f>IF(Wedstrijden!V918="x","B","")</f>
        <v/>
      </c>
      <c r="BQ921" s="16" t="str">
        <f>IF(Wedstrijden!W918="x","L1","")</f>
        <v/>
      </c>
      <c r="BR921" s="16" t="str">
        <f>IF(Wedstrijden!X918="x","L2","")</f>
        <v/>
      </c>
      <c r="BS921" s="16" t="str">
        <f>IF(Wedstrijden!Y918="x","M1","")</f>
        <v/>
      </c>
      <c r="BT921" s="16" t="str">
        <f>IF(Wedstrijden!Z918="x","M2","")</f>
        <v/>
      </c>
      <c r="BU921" s="16" t="str">
        <f>IF(Wedstrijden!AA918="x","Z1","")</f>
        <v/>
      </c>
      <c r="BV921" s="16" t="str">
        <f>IF(Wedstrijden!AB918="x","Z2","")</f>
        <v/>
      </c>
      <c r="BW921" s="16" t="str">
        <f>IF(COUNTA(Wedstrijden!K918:S918)&lt;&gt;0,1,"")</f>
        <v/>
      </c>
      <c r="BX921" s="16" t="str">
        <f t="shared" si="85"/>
        <v/>
      </c>
      <c r="BY921" s="16" t="str">
        <f>IF(Wedstrijden!K918="x","BB","")</f>
        <v/>
      </c>
      <c r="BZ921" s="16" t="str">
        <f>IF(Wedstrijden!L918="x","B","")</f>
        <v/>
      </c>
      <c r="CA921" s="16" t="str">
        <f>IF(Wedstrijden!M918="x","L1","")</f>
        <v/>
      </c>
      <c r="CB921" s="16" t="str">
        <f>IF(Wedstrijden!N918="x","L2","")</f>
        <v/>
      </c>
      <c r="CC921" s="16" t="str">
        <f>IF(Wedstrijden!O918="x","M1","")</f>
        <v/>
      </c>
      <c r="CD921" s="16" t="str">
        <f>IF(Wedstrijden!P918="x","M2","")</f>
        <v/>
      </c>
      <c r="CE921" s="16" t="str">
        <f>IF(Wedstrijden!Q918="x","Z1","")</f>
        <v/>
      </c>
      <c r="CF921" s="16" t="str">
        <f>IF(Wedstrijden!R918="x","Z2","")</f>
        <v/>
      </c>
      <c r="CG921" s="16" t="str">
        <f>IF(Wedstrijden!S918="x","ZZL","")</f>
        <v/>
      </c>
      <c r="CL921" s="16" t="str">
        <f>IF(COUNTA(Wedstrijden!AQ918:BA918)&lt;&gt;0,2,"")</f>
        <v/>
      </c>
      <c r="CM921" s="16" t="str">
        <f t="shared" si="86"/>
        <v/>
      </c>
      <c r="CN921" s="16" t="str">
        <f>IF(Wedstrijden!AQ918="x","AA","")</f>
        <v/>
      </c>
      <c r="CO921" s="16" t="str">
        <f>IF(Wedstrijden!AR918="x","A","")</f>
        <v/>
      </c>
      <c r="CP921" s="16" t="str">
        <f>IF(Wedstrijden!AS918="x","BB","")</f>
        <v/>
      </c>
      <c r="CQ921" s="16" t="str">
        <f>IF(Wedstrijden!AT918="x","B","")</f>
        <v/>
      </c>
      <c r="CR921" s="16" t="str">
        <f>IF(Wedstrijden!AU918="x","L","")</f>
        <v/>
      </c>
      <c r="CS921" s="16" t="str">
        <f>IF(Wedstrijden!AV918="x","M","")</f>
        <v/>
      </c>
      <c r="CT921" s="16" t="str">
        <f>IF(Wedstrijden!AW918="x","Z","")</f>
        <v/>
      </c>
      <c r="CU921" s="16" t="str">
        <f>IF(Wedstrijden!BA918="x","ZZ","")</f>
        <v/>
      </c>
      <c r="CV921" s="16" t="str">
        <f>IF(COUNTA(Wedstrijden!AH918:AO918)&lt;&gt;0,2,"")</f>
        <v/>
      </c>
      <c r="CW921" s="16" t="str">
        <f t="shared" si="87"/>
        <v/>
      </c>
      <c r="CX921" s="16" t="str">
        <f>IF(Wedstrijden!AH918="x","BB","")</f>
        <v/>
      </c>
      <c r="CY921" s="16" t="str">
        <f>IF(Wedstrijden!AI918="x","B","")</f>
        <v/>
      </c>
      <c r="CZ921" s="16" t="str">
        <f>IF(Wedstrijden!AJ918="x","L","")</f>
        <v/>
      </c>
      <c r="DA921" s="16" t="str">
        <f>IF(Wedstrijden!AK918="x","M","")</f>
        <v/>
      </c>
      <c r="DB921" s="16" t="str">
        <f>IF(Wedstrijden!AL918="x","Z","")</f>
        <v/>
      </c>
      <c r="DC921" s="16" t="str">
        <f>IF(Wedstrijden!AM918="x","ZZ","")</f>
        <v/>
      </c>
      <c r="DD921" s="16" t="str">
        <f>IF(Wedstrijden!AO918="x","1.40","")</f>
        <v/>
      </c>
      <c r="DE921" s="16" t="str">
        <f>IF(COUNTA(Wedstrijden!BC918:BE918)&lt;&gt;0,6,"")</f>
        <v/>
      </c>
      <c r="DF921" s="16" t="str">
        <f t="shared" si="88"/>
        <v/>
      </c>
      <c r="DG921" s="16" t="str">
        <f>IF(Wedstrijden!BC918="x","L","")</f>
        <v/>
      </c>
      <c r="DH921" s="16" t="str">
        <f>IF(Wedstrijden!BD918="x","M","")</f>
        <v/>
      </c>
      <c r="DI921" s="16" t="str">
        <f>IF(Wedstrijden!BE918="x","Z","")</f>
        <v/>
      </c>
      <c r="DJ921" s="16" t="str">
        <f>IF(Wedstrijden!BF918="x","Z","")</f>
        <v/>
      </c>
      <c r="DK921" s="16" t="str">
        <f>IF(COUNTA(Wedstrijden!BH918:BJ918)&lt;&gt;0,6,"")</f>
        <v/>
      </c>
      <c r="DL921" s="16" t="str">
        <f t="shared" si="89"/>
        <v/>
      </c>
      <c r="DM921" s="16" t="str">
        <f>IF(Wedstrijden!BH918="x","L","")</f>
        <v/>
      </c>
      <c r="DN921" s="16" t="str">
        <f>IF(Wedstrijden!BI918="x","M","")</f>
        <v/>
      </c>
      <c r="DO921" s="16" t="str">
        <f>IF(Wedstrijden!BJ918="x","Z","")</f>
        <v/>
      </c>
      <c r="DP921" s="16" t="str">
        <f>IF(Wedstrijden!BK918="x","Z","")</f>
        <v/>
      </c>
    </row>
    <row r="922" spans="1:120" ht="14.4" x14ac:dyDescent="0.3">
      <c r="A922" s="18">
        <f>Wedstrijden!A919</f>
        <v>0</v>
      </c>
      <c r="B922" s="16" t="str">
        <f>IFERROR(VLOOKUP(Wedstrijden!#REF!,#REF!,2,FALSE),"")</f>
        <v/>
      </c>
      <c r="C922" s="16">
        <f>Wedstrijden!E919</f>
        <v>0</v>
      </c>
      <c r="D922" s="16" t="str">
        <f>IFERROR(VLOOKUP(Wedstrijden!#REF!,#REF!,2,FALSE),"")</f>
        <v/>
      </c>
      <c r="E922" s="16" t="str">
        <f>IFERROR(VLOOKUP(Wedstrijden!#REF!,#REF!,5,FALSE),"")</f>
        <v/>
      </c>
      <c r="F922" s="16" t="e">
        <f>IF(Wedstrijden!#REF!&lt;&gt;"",Wedstrijden!#REF!,"")</f>
        <v>#REF!</v>
      </c>
      <c r="G922" s="16" t="e">
        <f>IF(Wedstrijden!#REF!="Indoor",1,0)</f>
        <v>#REF!</v>
      </c>
      <c r="H922" s="16" t="e">
        <f>Wedstrijden!#REF!</f>
        <v>#REF!</v>
      </c>
      <c r="I922" s="16" t="e">
        <f>IF(Wedstrijden!#REF!="Nee",0,IF(Wedstrijden!#REF!="Ja",1,""))</f>
        <v>#REF!</v>
      </c>
      <c r="J922" s="16" t="e">
        <f>IF(Wedstrijden!#REF!&lt;&gt;"",Wedstrijden!#REF!,"")</f>
        <v>#REF!</v>
      </c>
      <c r="BJ922" s="16" t="str">
        <f>IF(COUNTA(Wedstrijden!T919:AB919)&lt;&gt;0,1,"")</f>
        <v/>
      </c>
      <c r="BK922" s="16" t="str">
        <f t="shared" si="84"/>
        <v/>
      </c>
      <c r="BL922" s="16" t="e">
        <f>IF(Wedstrijden!#REF!="x","AA","")</f>
        <v>#REF!</v>
      </c>
      <c r="BM922" s="16" t="e">
        <f>IF(Wedstrijden!#REF!="x","A","")</f>
        <v>#REF!</v>
      </c>
      <c r="BN922" s="16" t="str">
        <f>IF(Wedstrijden!T919="x","B1","")</f>
        <v/>
      </c>
      <c r="BO922" s="16" t="e">
        <f>IF(Wedstrijden!#REF!="x","BB","")</f>
        <v>#REF!</v>
      </c>
      <c r="BP922" s="16" t="str">
        <f>IF(Wedstrijden!V919="x","B","")</f>
        <v/>
      </c>
      <c r="BQ922" s="16" t="str">
        <f>IF(Wedstrijden!W919="x","L1","")</f>
        <v/>
      </c>
      <c r="BR922" s="16" t="str">
        <f>IF(Wedstrijden!X919="x","L2","")</f>
        <v/>
      </c>
      <c r="BS922" s="16" t="str">
        <f>IF(Wedstrijden!Y919="x","M1","")</f>
        <v/>
      </c>
      <c r="BT922" s="16" t="str">
        <f>IF(Wedstrijden!Z919="x","M2","")</f>
        <v/>
      </c>
      <c r="BU922" s="16" t="str">
        <f>IF(Wedstrijden!AA919="x","Z1","")</f>
        <v/>
      </c>
      <c r="BV922" s="16" t="str">
        <f>IF(Wedstrijden!AB919="x","Z2","")</f>
        <v/>
      </c>
      <c r="BW922" s="16" t="str">
        <f>IF(COUNTA(Wedstrijden!K919:S919)&lt;&gt;0,1,"")</f>
        <v/>
      </c>
      <c r="BX922" s="16" t="str">
        <f t="shared" si="85"/>
        <v/>
      </c>
      <c r="BY922" s="16" t="str">
        <f>IF(Wedstrijden!K919="x","BB","")</f>
        <v/>
      </c>
      <c r="BZ922" s="16" t="str">
        <f>IF(Wedstrijden!L919="x","B","")</f>
        <v/>
      </c>
      <c r="CA922" s="16" t="str">
        <f>IF(Wedstrijden!M919="x","L1","")</f>
        <v/>
      </c>
      <c r="CB922" s="16" t="str">
        <f>IF(Wedstrijden!N919="x","L2","")</f>
        <v/>
      </c>
      <c r="CC922" s="16" t="str">
        <f>IF(Wedstrijden!O919="x","M1","")</f>
        <v/>
      </c>
      <c r="CD922" s="16" t="str">
        <f>IF(Wedstrijden!P919="x","M2","")</f>
        <v/>
      </c>
      <c r="CE922" s="16" t="str">
        <f>IF(Wedstrijden!Q919="x","Z1","")</f>
        <v/>
      </c>
      <c r="CF922" s="16" t="str">
        <f>IF(Wedstrijden!R919="x","Z2","")</f>
        <v/>
      </c>
      <c r="CG922" s="16" t="str">
        <f>IF(Wedstrijden!S919="x","ZZL","")</f>
        <v/>
      </c>
      <c r="CL922" s="16" t="str">
        <f>IF(COUNTA(Wedstrijden!AQ919:BA919)&lt;&gt;0,2,"")</f>
        <v/>
      </c>
      <c r="CM922" s="16" t="str">
        <f t="shared" si="86"/>
        <v/>
      </c>
      <c r="CN922" s="16" t="str">
        <f>IF(Wedstrijden!AQ919="x","AA","")</f>
        <v/>
      </c>
      <c r="CO922" s="16" t="str">
        <f>IF(Wedstrijden!AR919="x","A","")</f>
        <v/>
      </c>
      <c r="CP922" s="16" t="str">
        <f>IF(Wedstrijden!AS919="x","BB","")</f>
        <v/>
      </c>
      <c r="CQ922" s="16" t="str">
        <f>IF(Wedstrijden!AT919="x","B","")</f>
        <v/>
      </c>
      <c r="CR922" s="16" t="str">
        <f>IF(Wedstrijden!AU919="x","L","")</f>
        <v/>
      </c>
      <c r="CS922" s="16" t="str">
        <f>IF(Wedstrijden!AV919="x","M","")</f>
        <v/>
      </c>
      <c r="CT922" s="16" t="str">
        <f>IF(Wedstrijden!AW919="x","Z","")</f>
        <v/>
      </c>
      <c r="CU922" s="16" t="str">
        <f>IF(Wedstrijden!BA919="x","ZZ","")</f>
        <v/>
      </c>
      <c r="CV922" s="16" t="str">
        <f>IF(COUNTA(Wedstrijden!AH919:AO919)&lt;&gt;0,2,"")</f>
        <v/>
      </c>
      <c r="CW922" s="16" t="str">
        <f t="shared" si="87"/>
        <v/>
      </c>
      <c r="CX922" s="16" t="str">
        <f>IF(Wedstrijden!AH919="x","BB","")</f>
        <v/>
      </c>
      <c r="CY922" s="16" t="str">
        <f>IF(Wedstrijden!AI919="x","B","")</f>
        <v/>
      </c>
      <c r="CZ922" s="16" t="str">
        <f>IF(Wedstrijden!AJ919="x","L","")</f>
        <v/>
      </c>
      <c r="DA922" s="16" t="str">
        <f>IF(Wedstrijden!AK919="x","M","")</f>
        <v/>
      </c>
      <c r="DB922" s="16" t="str">
        <f>IF(Wedstrijden!AL919="x","Z","")</f>
        <v/>
      </c>
      <c r="DC922" s="16" t="str">
        <f>IF(Wedstrijden!AM919="x","ZZ","")</f>
        <v/>
      </c>
      <c r="DD922" s="16" t="str">
        <f>IF(Wedstrijden!AO919="x","1.40","")</f>
        <v/>
      </c>
      <c r="DE922" s="16" t="str">
        <f>IF(COUNTA(Wedstrijden!BC919:BE919)&lt;&gt;0,6,"")</f>
        <v/>
      </c>
      <c r="DF922" s="16" t="str">
        <f t="shared" si="88"/>
        <v/>
      </c>
      <c r="DG922" s="16" t="str">
        <f>IF(Wedstrijden!BC919="x","L","")</f>
        <v/>
      </c>
      <c r="DH922" s="16" t="str">
        <f>IF(Wedstrijden!BD919="x","M","")</f>
        <v/>
      </c>
      <c r="DI922" s="16" t="str">
        <f>IF(Wedstrijden!BE919="x","Z","")</f>
        <v/>
      </c>
      <c r="DJ922" s="16" t="str">
        <f>IF(Wedstrijden!BF919="x","Z","")</f>
        <v/>
      </c>
      <c r="DK922" s="16" t="str">
        <f>IF(COUNTA(Wedstrijden!BH919:BJ919)&lt;&gt;0,6,"")</f>
        <v/>
      </c>
      <c r="DL922" s="16" t="str">
        <f t="shared" si="89"/>
        <v/>
      </c>
      <c r="DM922" s="16" t="str">
        <f>IF(Wedstrijden!BH919="x","L","")</f>
        <v/>
      </c>
      <c r="DN922" s="16" t="str">
        <f>IF(Wedstrijden!BI919="x","M","")</f>
        <v/>
      </c>
      <c r="DO922" s="16" t="str">
        <f>IF(Wedstrijden!BJ919="x","Z","")</f>
        <v/>
      </c>
      <c r="DP922" s="16" t="str">
        <f>IF(Wedstrijden!BK919="x","Z","")</f>
        <v/>
      </c>
    </row>
    <row r="923" spans="1:120" ht="14.4" x14ac:dyDescent="0.3">
      <c r="A923" s="18">
        <f>Wedstrijden!A920</f>
        <v>0</v>
      </c>
      <c r="B923" s="16" t="str">
        <f>IFERROR(VLOOKUP(Wedstrijden!#REF!,#REF!,2,FALSE),"")</f>
        <v/>
      </c>
      <c r="C923" s="16">
        <f>Wedstrijden!E920</f>
        <v>0</v>
      </c>
      <c r="D923" s="16" t="str">
        <f>IFERROR(VLOOKUP(Wedstrijden!#REF!,#REF!,2,FALSE),"")</f>
        <v/>
      </c>
      <c r="E923" s="16" t="str">
        <f>IFERROR(VLOOKUP(Wedstrijden!#REF!,#REF!,5,FALSE),"")</f>
        <v/>
      </c>
      <c r="F923" s="16" t="e">
        <f>IF(Wedstrijden!#REF!&lt;&gt;"",Wedstrijden!#REF!,"")</f>
        <v>#REF!</v>
      </c>
      <c r="G923" s="16" t="e">
        <f>IF(Wedstrijden!#REF!="Indoor",1,0)</f>
        <v>#REF!</v>
      </c>
      <c r="H923" s="16" t="e">
        <f>Wedstrijden!#REF!</f>
        <v>#REF!</v>
      </c>
      <c r="I923" s="16" t="e">
        <f>IF(Wedstrijden!#REF!="Nee",0,IF(Wedstrijden!#REF!="Ja",1,""))</f>
        <v>#REF!</v>
      </c>
      <c r="J923" s="16" t="e">
        <f>IF(Wedstrijden!#REF!&lt;&gt;"",Wedstrijden!#REF!,"")</f>
        <v>#REF!</v>
      </c>
      <c r="BJ923" s="16" t="str">
        <f>IF(COUNTA(Wedstrijden!T920:AB920)&lt;&gt;0,1,"")</f>
        <v/>
      </c>
      <c r="BK923" s="16" t="str">
        <f t="shared" si="84"/>
        <v/>
      </c>
      <c r="BL923" s="16" t="e">
        <f>IF(Wedstrijden!#REF!="x","AA","")</f>
        <v>#REF!</v>
      </c>
      <c r="BM923" s="16" t="e">
        <f>IF(Wedstrijden!#REF!="x","A","")</f>
        <v>#REF!</v>
      </c>
      <c r="BN923" s="16" t="str">
        <f>IF(Wedstrijden!T920="x","B1","")</f>
        <v/>
      </c>
      <c r="BO923" s="16" t="e">
        <f>IF(Wedstrijden!#REF!="x","BB","")</f>
        <v>#REF!</v>
      </c>
      <c r="BP923" s="16" t="str">
        <f>IF(Wedstrijden!V920="x","B","")</f>
        <v/>
      </c>
      <c r="BQ923" s="16" t="str">
        <f>IF(Wedstrijden!W920="x","L1","")</f>
        <v/>
      </c>
      <c r="BR923" s="16" t="str">
        <f>IF(Wedstrijden!X920="x","L2","")</f>
        <v/>
      </c>
      <c r="BS923" s="16" t="str">
        <f>IF(Wedstrijden!Y920="x","M1","")</f>
        <v/>
      </c>
      <c r="BT923" s="16" t="str">
        <f>IF(Wedstrijden!Z920="x","M2","")</f>
        <v/>
      </c>
      <c r="BU923" s="16" t="str">
        <f>IF(Wedstrijden!AA920="x","Z1","")</f>
        <v/>
      </c>
      <c r="BV923" s="16" t="str">
        <f>IF(Wedstrijden!AB920="x","Z2","")</f>
        <v/>
      </c>
      <c r="BW923" s="16" t="str">
        <f>IF(COUNTA(Wedstrijden!K920:S920)&lt;&gt;0,1,"")</f>
        <v/>
      </c>
      <c r="BX923" s="16" t="str">
        <f t="shared" si="85"/>
        <v/>
      </c>
      <c r="BY923" s="16" t="str">
        <f>IF(Wedstrijden!K920="x","BB","")</f>
        <v/>
      </c>
      <c r="BZ923" s="16" t="str">
        <f>IF(Wedstrijden!L920="x","B","")</f>
        <v/>
      </c>
      <c r="CA923" s="16" t="str">
        <f>IF(Wedstrijden!M920="x","L1","")</f>
        <v/>
      </c>
      <c r="CB923" s="16" t="str">
        <f>IF(Wedstrijden!N920="x","L2","")</f>
        <v/>
      </c>
      <c r="CC923" s="16" t="str">
        <f>IF(Wedstrijden!O920="x","M1","")</f>
        <v/>
      </c>
      <c r="CD923" s="16" t="str">
        <f>IF(Wedstrijden!P920="x","M2","")</f>
        <v/>
      </c>
      <c r="CE923" s="16" t="str">
        <f>IF(Wedstrijden!Q920="x","Z1","")</f>
        <v/>
      </c>
      <c r="CF923" s="16" t="str">
        <f>IF(Wedstrijden!R920="x","Z2","")</f>
        <v/>
      </c>
      <c r="CG923" s="16" t="str">
        <f>IF(Wedstrijden!S920="x","ZZL","")</f>
        <v/>
      </c>
      <c r="CL923" s="16" t="str">
        <f>IF(COUNTA(Wedstrijden!AQ920:BA920)&lt;&gt;0,2,"")</f>
        <v/>
      </c>
      <c r="CM923" s="16" t="str">
        <f t="shared" si="86"/>
        <v/>
      </c>
      <c r="CN923" s="16" t="str">
        <f>IF(Wedstrijden!AQ920="x","AA","")</f>
        <v/>
      </c>
      <c r="CO923" s="16" t="str">
        <f>IF(Wedstrijden!AR920="x","A","")</f>
        <v/>
      </c>
      <c r="CP923" s="16" t="str">
        <f>IF(Wedstrijden!AS920="x","BB","")</f>
        <v/>
      </c>
      <c r="CQ923" s="16" t="str">
        <f>IF(Wedstrijden!AT920="x","B","")</f>
        <v/>
      </c>
      <c r="CR923" s="16" t="str">
        <f>IF(Wedstrijden!AU920="x","L","")</f>
        <v/>
      </c>
      <c r="CS923" s="16" t="str">
        <f>IF(Wedstrijden!AV920="x","M","")</f>
        <v/>
      </c>
      <c r="CT923" s="16" t="str">
        <f>IF(Wedstrijden!AW920="x","Z","")</f>
        <v/>
      </c>
      <c r="CU923" s="16" t="str">
        <f>IF(Wedstrijden!BA920="x","ZZ","")</f>
        <v/>
      </c>
      <c r="CV923" s="16" t="str">
        <f>IF(COUNTA(Wedstrijden!AH920:AO920)&lt;&gt;0,2,"")</f>
        <v/>
      </c>
      <c r="CW923" s="16" t="str">
        <f t="shared" si="87"/>
        <v/>
      </c>
      <c r="CX923" s="16" t="str">
        <f>IF(Wedstrijden!AH920="x","BB","")</f>
        <v/>
      </c>
      <c r="CY923" s="16" t="str">
        <f>IF(Wedstrijden!AI920="x","B","")</f>
        <v/>
      </c>
      <c r="CZ923" s="16" t="str">
        <f>IF(Wedstrijden!AJ920="x","L","")</f>
        <v/>
      </c>
      <c r="DA923" s="16" t="str">
        <f>IF(Wedstrijden!AK920="x","M","")</f>
        <v/>
      </c>
      <c r="DB923" s="16" t="str">
        <f>IF(Wedstrijden!AL920="x","Z","")</f>
        <v/>
      </c>
      <c r="DC923" s="16" t="str">
        <f>IF(Wedstrijden!AM920="x","ZZ","")</f>
        <v/>
      </c>
      <c r="DD923" s="16" t="str">
        <f>IF(Wedstrijden!AO920="x","1.40","")</f>
        <v/>
      </c>
      <c r="DE923" s="16" t="str">
        <f>IF(COUNTA(Wedstrijden!BC920:BE920)&lt;&gt;0,6,"")</f>
        <v/>
      </c>
      <c r="DF923" s="16" t="str">
        <f t="shared" si="88"/>
        <v/>
      </c>
      <c r="DG923" s="16" t="str">
        <f>IF(Wedstrijden!BC920="x","L","")</f>
        <v/>
      </c>
      <c r="DH923" s="16" t="str">
        <f>IF(Wedstrijden!BD920="x","M","")</f>
        <v/>
      </c>
      <c r="DI923" s="16" t="str">
        <f>IF(Wedstrijden!BE920="x","Z","")</f>
        <v/>
      </c>
      <c r="DJ923" s="16" t="str">
        <f>IF(Wedstrijden!BF920="x","Z","")</f>
        <v/>
      </c>
      <c r="DK923" s="16" t="str">
        <f>IF(COUNTA(Wedstrijden!BH920:BJ920)&lt;&gt;0,6,"")</f>
        <v/>
      </c>
      <c r="DL923" s="16" t="str">
        <f t="shared" si="89"/>
        <v/>
      </c>
      <c r="DM923" s="16" t="str">
        <f>IF(Wedstrijden!BH920="x","L","")</f>
        <v/>
      </c>
      <c r="DN923" s="16" t="str">
        <f>IF(Wedstrijden!BI920="x","M","")</f>
        <v/>
      </c>
      <c r="DO923" s="16" t="str">
        <f>IF(Wedstrijden!BJ920="x","Z","")</f>
        <v/>
      </c>
      <c r="DP923" s="16" t="str">
        <f>IF(Wedstrijden!BK920="x","Z","")</f>
        <v/>
      </c>
    </row>
    <row r="924" spans="1:120" ht="14.4" x14ac:dyDescent="0.3">
      <c r="A924" s="18">
        <f>Wedstrijden!A921</f>
        <v>0</v>
      </c>
      <c r="B924" s="16" t="str">
        <f>IFERROR(VLOOKUP(Wedstrijden!#REF!,#REF!,2,FALSE),"")</f>
        <v/>
      </c>
      <c r="C924" s="16">
        <f>Wedstrijden!E921</f>
        <v>0</v>
      </c>
      <c r="D924" s="16" t="str">
        <f>IFERROR(VLOOKUP(Wedstrijden!#REF!,#REF!,2,FALSE),"")</f>
        <v/>
      </c>
      <c r="E924" s="16" t="str">
        <f>IFERROR(VLOOKUP(Wedstrijden!#REF!,#REF!,5,FALSE),"")</f>
        <v/>
      </c>
      <c r="F924" s="16" t="e">
        <f>IF(Wedstrijden!#REF!&lt;&gt;"",Wedstrijden!#REF!,"")</f>
        <v>#REF!</v>
      </c>
      <c r="G924" s="16" t="e">
        <f>IF(Wedstrijden!#REF!="Indoor",1,0)</f>
        <v>#REF!</v>
      </c>
      <c r="H924" s="16" t="e">
        <f>Wedstrijden!#REF!</f>
        <v>#REF!</v>
      </c>
      <c r="I924" s="16" t="e">
        <f>IF(Wedstrijden!#REF!="Nee",0,IF(Wedstrijden!#REF!="Ja",1,""))</f>
        <v>#REF!</v>
      </c>
      <c r="J924" s="16" t="e">
        <f>IF(Wedstrijden!#REF!&lt;&gt;"",Wedstrijden!#REF!,"")</f>
        <v>#REF!</v>
      </c>
      <c r="BJ924" s="16" t="str">
        <f>IF(COUNTA(Wedstrijden!T921:AB921)&lt;&gt;0,1,"")</f>
        <v/>
      </c>
      <c r="BK924" s="16" t="str">
        <f t="shared" si="84"/>
        <v/>
      </c>
      <c r="BL924" s="16" t="e">
        <f>IF(Wedstrijden!#REF!="x","AA","")</f>
        <v>#REF!</v>
      </c>
      <c r="BM924" s="16" t="e">
        <f>IF(Wedstrijden!#REF!="x","A","")</f>
        <v>#REF!</v>
      </c>
      <c r="BN924" s="16" t="str">
        <f>IF(Wedstrijden!T921="x","B1","")</f>
        <v/>
      </c>
      <c r="BO924" s="16" t="e">
        <f>IF(Wedstrijden!#REF!="x","BB","")</f>
        <v>#REF!</v>
      </c>
      <c r="BP924" s="16" t="str">
        <f>IF(Wedstrijden!V921="x","B","")</f>
        <v/>
      </c>
      <c r="BQ924" s="16" t="str">
        <f>IF(Wedstrijden!W921="x","L1","")</f>
        <v/>
      </c>
      <c r="BR924" s="16" t="str">
        <f>IF(Wedstrijden!X921="x","L2","")</f>
        <v/>
      </c>
      <c r="BS924" s="16" t="str">
        <f>IF(Wedstrijden!Y921="x","M1","")</f>
        <v/>
      </c>
      <c r="BT924" s="16" t="str">
        <f>IF(Wedstrijden!Z921="x","M2","")</f>
        <v/>
      </c>
      <c r="BU924" s="16" t="str">
        <f>IF(Wedstrijden!AA921="x","Z1","")</f>
        <v/>
      </c>
      <c r="BV924" s="16" t="str">
        <f>IF(Wedstrijden!AB921="x","Z2","")</f>
        <v/>
      </c>
      <c r="BW924" s="16" t="str">
        <f>IF(COUNTA(Wedstrijden!K921:S921)&lt;&gt;0,1,"")</f>
        <v/>
      </c>
      <c r="BX924" s="16" t="str">
        <f t="shared" si="85"/>
        <v/>
      </c>
      <c r="BY924" s="16" t="str">
        <f>IF(Wedstrijden!K921="x","BB","")</f>
        <v/>
      </c>
      <c r="BZ924" s="16" t="str">
        <f>IF(Wedstrijden!L921="x","B","")</f>
        <v/>
      </c>
      <c r="CA924" s="16" t="str">
        <f>IF(Wedstrijden!M921="x","L1","")</f>
        <v/>
      </c>
      <c r="CB924" s="16" t="str">
        <f>IF(Wedstrijden!N921="x","L2","")</f>
        <v/>
      </c>
      <c r="CC924" s="16" t="str">
        <f>IF(Wedstrijden!O921="x","M1","")</f>
        <v/>
      </c>
      <c r="CD924" s="16" t="str">
        <f>IF(Wedstrijden!P921="x","M2","")</f>
        <v/>
      </c>
      <c r="CE924" s="16" t="str">
        <f>IF(Wedstrijden!Q921="x","Z1","")</f>
        <v/>
      </c>
      <c r="CF924" s="16" t="str">
        <f>IF(Wedstrijden!R921="x","Z2","")</f>
        <v/>
      </c>
      <c r="CG924" s="16" t="str">
        <f>IF(Wedstrijden!S921="x","ZZL","")</f>
        <v/>
      </c>
      <c r="CL924" s="16" t="str">
        <f>IF(COUNTA(Wedstrijden!AQ921:BA921)&lt;&gt;0,2,"")</f>
        <v/>
      </c>
      <c r="CM924" s="16" t="str">
        <f t="shared" si="86"/>
        <v/>
      </c>
      <c r="CN924" s="16" t="str">
        <f>IF(Wedstrijden!AQ921="x","AA","")</f>
        <v/>
      </c>
      <c r="CO924" s="16" t="str">
        <f>IF(Wedstrijden!AR921="x","A","")</f>
        <v/>
      </c>
      <c r="CP924" s="16" t="str">
        <f>IF(Wedstrijden!AS921="x","BB","")</f>
        <v/>
      </c>
      <c r="CQ924" s="16" t="str">
        <f>IF(Wedstrijden!AT921="x","B","")</f>
        <v/>
      </c>
      <c r="CR924" s="16" t="str">
        <f>IF(Wedstrijden!AU921="x","L","")</f>
        <v/>
      </c>
      <c r="CS924" s="16" t="str">
        <f>IF(Wedstrijden!AV921="x","M","")</f>
        <v/>
      </c>
      <c r="CT924" s="16" t="str">
        <f>IF(Wedstrijden!AW921="x","Z","")</f>
        <v/>
      </c>
      <c r="CU924" s="16" t="str">
        <f>IF(Wedstrijden!BA921="x","ZZ","")</f>
        <v/>
      </c>
      <c r="CV924" s="16" t="str">
        <f>IF(COUNTA(Wedstrijden!AH921:AO921)&lt;&gt;0,2,"")</f>
        <v/>
      </c>
      <c r="CW924" s="16" t="str">
        <f t="shared" si="87"/>
        <v/>
      </c>
      <c r="CX924" s="16" t="str">
        <f>IF(Wedstrijden!AH921="x","BB","")</f>
        <v/>
      </c>
      <c r="CY924" s="16" t="str">
        <f>IF(Wedstrijden!AI921="x","B","")</f>
        <v/>
      </c>
      <c r="CZ924" s="16" t="str">
        <f>IF(Wedstrijden!AJ921="x","L","")</f>
        <v/>
      </c>
      <c r="DA924" s="16" t="str">
        <f>IF(Wedstrijden!AK921="x","M","")</f>
        <v/>
      </c>
      <c r="DB924" s="16" t="str">
        <f>IF(Wedstrijden!AL921="x","Z","")</f>
        <v/>
      </c>
      <c r="DC924" s="16" t="str">
        <f>IF(Wedstrijden!AM921="x","ZZ","")</f>
        <v/>
      </c>
      <c r="DD924" s="16" t="str">
        <f>IF(Wedstrijden!AO921="x","1.40","")</f>
        <v/>
      </c>
      <c r="DE924" s="16" t="str">
        <f>IF(COUNTA(Wedstrijden!BC921:BE921)&lt;&gt;0,6,"")</f>
        <v/>
      </c>
      <c r="DF924" s="16" t="str">
        <f t="shared" si="88"/>
        <v/>
      </c>
      <c r="DG924" s="16" t="str">
        <f>IF(Wedstrijden!BC921="x","L","")</f>
        <v/>
      </c>
      <c r="DH924" s="16" t="str">
        <f>IF(Wedstrijden!BD921="x","M","")</f>
        <v/>
      </c>
      <c r="DI924" s="16" t="str">
        <f>IF(Wedstrijden!BE921="x","Z","")</f>
        <v/>
      </c>
      <c r="DJ924" s="16" t="str">
        <f>IF(Wedstrijden!BF921="x","Z","")</f>
        <v/>
      </c>
      <c r="DK924" s="16" t="str">
        <f>IF(COUNTA(Wedstrijden!BH921:BJ921)&lt;&gt;0,6,"")</f>
        <v/>
      </c>
      <c r="DL924" s="16" t="str">
        <f t="shared" si="89"/>
        <v/>
      </c>
      <c r="DM924" s="16" t="str">
        <f>IF(Wedstrijden!BH921="x","L","")</f>
        <v/>
      </c>
      <c r="DN924" s="16" t="str">
        <f>IF(Wedstrijden!BI921="x","M","")</f>
        <v/>
      </c>
      <c r="DO924" s="16" t="str">
        <f>IF(Wedstrijden!BJ921="x","Z","")</f>
        <v/>
      </c>
      <c r="DP924" s="16" t="str">
        <f>IF(Wedstrijden!BK921="x","Z","")</f>
        <v/>
      </c>
    </row>
    <row r="925" spans="1:120" ht="14.4" x14ac:dyDescent="0.3">
      <c r="A925" s="18">
        <f>Wedstrijden!A922</f>
        <v>0</v>
      </c>
      <c r="B925" s="16" t="str">
        <f>IFERROR(VLOOKUP(Wedstrijden!#REF!,#REF!,2,FALSE),"")</f>
        <v/>
      </c>
      <c r="C925" s="16">
        <f>Wedstrijden!E922</f>
        <v>0</v>
      </c>
      <c r="D925" s="16" t="str">
        <f>IFERROR(VLOOKUP(Wedstrijden!#REF!,#REF!,2,FALSE),"")</f>
        <v/>
      </c>
      <c r="E925" s="16" t="str">
        <f>IFERROR(VLOOKUP(Wedstrijden!#REF!,#REF!,5,FALSE),"")</f>
        <v/>
      </c>
      <c r="F925" s="16" t="e">
        <f>IF(Wedstrijden!#REF!&lt;&gt;"",Wedstrijden!#REF!,"")</f>
        <v>#REF!</v>
      </c>
      <c r="G925" s="16" t="e">
        <f>IF(Wedstrijden!#REF!="Indoor",1,0)</f>
        <v>#REF!</v>
      </c>
      <c r="H925" s="16" t="e">
        <f>Wedstrijden!#REF!</f>
        <v>#REF!</v>
      </c>
      <c r="I925" s="16" t="e">
        <f>IF(Wedstrijden!#REF!="Nee",0,IF(Wedstrijden!#REF!="Ja",1,""))</f>
        <v>#REF!</v>
      </c>
      <c r="J925" s="16" t="e">
        <f>IF(Wedstrijden!#REF!&lt;&gt;"",Wedstrijden!#REF!,"")</f>
        <v>#REF!</v>
      </c>
      <c r="BJ925" s="16" t="str">
        <f>IF(COUNTA(Wedstrijden!T922:AB922)&lt;&gt;0,1,"")</f>
        <v/>
      </c>
      <c r="BK925" s="16" t="str">
        <f t="shared" si="84"/>
        <v/>
      </c>
      <c r="BL925" s="16" t="e">
        <f>IF(Wedstrijden!#REF!="x","AA","")</f>
        <v>#REF!</v>
      </c>
      <c r="BM925" s="16" t="e">
        <f>IF(Wedstrijden!#REF!="x","A","")</f>
        <v>#REF!</v>
      </c>
      <c r="BN925" s="16" t="str">
        <f>IF(Wedstrijden!T922="x","B1","")</f>
        <v/>
      </c>
      <c r="BO925" s="16" t="e">
        <f>IF(Wedstrijden!#REF!="x","BB","")</f>
        <v>#REF!</v>
      </c>
      <c r="BP925" s="16" t="str">
        <f>IF(Wedstrijden!V922="x","B","")</f>
        <v/>
      </c>
      <c r="BQ925" s="16" t="str">
        <f>IF(Wedstrijden!W922="x","L1","")</f>
        <v/>
      </c>
      <c r="BR925" s="16" t="str">
        <f>IF(Wedstrijden!X922="x","L2","")</f>
        <v/>
      </c>
      <c r="BS925" s="16" t="str">
        <f>IF(Wedstrijden!Y922="x","M1","")</f>
        <v/>
      </c>
      <c r="BT925" s="16" t="str">
        <f>IF(Wedstrijden!Z922="x","M2","")</f>
        <v/>
      </c>
      <c r="BU925" s="16" t="str">
        <f>IF(Wedstrijden!AA922="x","Z1","")</f>
        <v/>
      </c>
      <c r="BV925" s="16" t="str">
        <f>IF(Wedstrijden!AB922="x","Z2","")</f>
        <v/>
      </c>
      <c r="BW925" s="16" t="str">
        <f>IF(COUNTA(Wedstrijden!K922:S922)&lt;&gt;0,1,"")</f>
        <v/>
      </c>
      <c r="BX925" s="16" t="str">
        <f t="shared" si="85"/>
        <v/>
      </c>
      <c r="BY925" s="16" t="str">
        <f>IF(Wedstrijden!K922="x","BB","")</f>
        <v/>
      </c>
      <c r="BZ925" s="16" t="str">
        <f>IF(Wedstrijden!L922="x","B","")</f>
        <v/>
      </c>
      <c r="CA925" s="16" t="str">
        <f>IF(Wedstrijden!M922="x","L1","")</f>
        <v/>
      </c>
      <c r="CB925" s="16" t="str">
        <f>IF(Wedstrijden!N922="x","L2","")</f>
        <v/>
      </c>
      <c r="CC925" s="16" t="str">
        <f>IF(Wedstrijden!O922="x","M1","")</f>
        <v/>
      </c>
      <c r="CD925" s="16" t="str">
        <f>IF(Wedstrijden!P922="x","M2","")</f>
        <v/>
      </c>
      <c r="CE925" s="16" t="str">
        <f>IF(Wedstrijden!Q922="x","Z1","")</f>
        <v/>
      </c>
      <c r="CF925" s="16" t="str">
        <f>IF(Wedstrijden!R922="x","Z2","")</f>
        <v/>
      </c>
      <c r="CG925" s="16" t="str">
        <f>IF(Wedstrijden!S922="x","ZZL","")</f>
        <v/>
      </c>
      <c r="CL925" s="16" t="str">
        <f>IF(COUNTA(Wedstrijden!AQ922:BA922)&lt;&gt;0,2,"")</f>
        <v/>
      </c>
      <c r="CM925" s="16" t="str">
        <f t="shared" si="86"/>
        <v/>
      </c>
      <c r="CN925" s="16" t="str">
        <f>IF(Wedstrijden!AQ922="x","AA","")</f>
        <v/>
      </c>
      <c r="CO925" s="16" t="str">
        <f>IF(Wedstrijden!AR922="x","A","")</f>
        <v/>
      </c>
      <c r="CP925" s="16" t="str">
        <f>IF(Wedstrijden!AS922="x","BB","")</f>
        <v/>
      </c>
      <c r="CQ925" s="16" t="str">
        <f>IF(Wedstrijden!AT922="x","B","")</f>
        <v/>
      </c>
      <c r="CR925" s="16" t="str">
        <f>IF(Wedstrijden!AU922="x","L","")</f>
        <v/>
      </c>
      <c r="CS925" s="16" t="str">
        <f>IF(Wedstrijden!AV922="x","M","")</f>
        <v/>
      </c>
      <c r="CT925" s="16" t="str">
        <f>IF(Wedstrijden!AW922="x","Z","")</f>
        <v/>
      </c>
      <c r="CU925" s="16" t="str">
        <f>IF(Wedstrijden!BA922="x","ZZ","")</f>
        <v/>
      </c>
      <c r="CV925" s="16" t="str">
        <f>IF(COUNTA(Wedstrijden!AH922:AO922)&lt;&gt;0,2,"")</f>
        <v/>
      </c>
      <c r="CW925" s="16" t="str">
        <f t="shared" si="87"/>
        <v/>
      </c>
      <c r="CX925" s="16" t="str">
        <f>IF(Wedstrijden!AH922="x","BB","")</f>
        <v/>
      </c>
      <c r="CY925" s="16" t="str">
        <f>IF(Wedstrijden!AI922="x","B","")</f>
        <v/>
      </c>
      <c r="CZ925" s="16" t="str">
        <f>IF(Wedstrijden!AJ922="x","L","")</f>
        <v/>
      </c>
      <c r="DA925" s="16" t="str">
        <f>IF(Wedstrijden!AK922="x","M","")</f>
        <v/>
      </c>
      <c r="DB925" s="16" t="str">
        <f>IF(Wedstrijden!AL922="x","Z","")</f>
        <v/>
      </c>
      <c r="DC925" s="16" t="str">
        <f>IF(Wedstrijden!AM922="x","ZZ","")</f>
        <v/>
      </c>
      <c r="DD925" s="16" t="str">
        <f>IF(Wedstrijden!AO922="x","1.40","")</f>
        <v/>
      </c>
      <c r="DE925" s="16" t="str">
        <f>IF(COUNTA(Wedstrijden!BC922:BE922)&lt;&gt;0,6,"")</f>
        <v/>
      </c>
      <c r="DF925" s="16" t="str">
        <f t="shared" si="88"/>
        <v/>
      </c>
      <c r="DG925" s="16" t="str">
        <f>IF(Wedstrijden!BC922="x","L","")</f>
        <v/>
      </c>
      <c r="DH925" s="16" t="str">
        <f>IF(Wedstrijden!BD922="x","M","")</f>
        <v/>
      </c>
      <c r="DI925" s="16" t="str">
        <f>IF(Wedstrijden!BE922="x","Z","")</f>
        <v/>
      </c>
      <c r="DJ925" s="16" t="str">
        <f>IF(Wedstrijden!BF922="x","Z","")</f>
        <v/>
      </c>
      <c r="DK925" s="16" t="str">
        <f>IF(COUNTA(Wedstrijden!BH922:BJ922)&lt;&gt;0,6,"")</f>
        <v/>
      </c>
      <c r="DL925" s="16" t="str">
        <f t="shared" si="89"/>
        <v/>
      </c>
      <c r="DM925" s="16" t="str">
        <f>IF(Wedstrijden!BH922="x","L","")</f>
        <v/>
      </c>
      <c r="DN925" s="16" t="str">
        <f>IF(Wedstrijden!BI922="x","M","")</f>
        <v/>
      </c>
      <c r="DO925" s="16" t="str">
        <f>IF(Wedstrijden!BJ922="x","Z","")</f>
        <v/>
      </c>
      <c r="DP925" s="16" t="str">
        <f>IF(Wedstrijden!BK922="x","Z","")</f>
        <v/>
      </c>
    </row>
    <row r="926" spans="1:120" ht="14.4" x14ac:dyDescent="0.3">
      <c r="A926" s="18">
        <f>Wedstrijden!A923</f>
        <v>0</v>
      </c>
      <c r="B926" s="16" t="str">
        <f>IFERROR(VLOOKUP(Wedstrijden!#REF!,#REF!,2,FALSE),"")</f>
        <v/>
      </c>
      <c r="C926" s="16">
        <f>Wedstrijden!E923</f>
        <v>0</v>
      </c>
      <c r="D926" s="16" t="str">
        <f>IFERROR(VLOOKUP(Wedstrijden!#REF!,#REF!,2,FALSE),"")</f>
        <v/>
      </c>
      <c r="E926" s="16" t="str">
        <f>IFERROR(VLOOKUP(Wedstrijden!#REF!,#REF!,5,FALSE),"")</f>
        <v/>
      </c>
      <c r="F926" s="16" t="e">
        <f>IF(Wedstrijden!#REF!&lt;&gt;"",Wedstrijden!#REF!,"")</f>
        <v>#REF!</v>
      </c>
      <c r="G926" s="16" t="e">
        <f>IF(Wedstrijden!#REF!="Indoor",1,0)</f>
        <v>#REF!</v>
      </c>
      <c r="H926" s="16" t="e">
        <f>Wedstrijden!#REF!</f>
        <v>#REF!</v>
      </c>
      <c r="I926" s="16" t="e">
        <f>IF(Wedstrijden!#REF!="Nee",0,IF(Wedstrijden!#REF!="Ja",1,""))</f>
        <v>#REF!</v>
      </c>
      <c r="J926" s="16" t="e">
        <f>IF(Wedstrijden!#REF!&lt;&gt;"",Wedstrijden!#REF!,"")</f>
        <v>#REF!</v>
      </c>
      <c r="BJ926" s="16" t="str">
        <f>IF(COUNTA(Wedstrijden!T923:AB923)&lt;&gt;0,1,"")</f>
        <v/>
      </c>
      <c r="BK926" s="16" t="str">
        <f t="shared" si="84"/>
        <v/>
      </c>
      <c r="BL926" s="16" t="e">
        <f>IF(Wedstrijden!#REF!="x","AA","")</f>
        <v>#REF!</v>
      </c>
      <c r="BM926" s="16" t="e">
        <f>IF(Wedstrijden!#REF!="x","A","")</f>
        <v>#REF!</v>
      </c>
      <c r="BN926" s="16" t="str">
        <f>IF(Wedstrijden!T923="x","B1","")</f>
        <v/>
      </c>
      <c r="BO926" s="16" t="e">
        <f>IF(Wedstrijden!#REF!="x","BB","")</f>
        <v>#REF!</v>
      </c>
      <c r="BP926" s="16" t="str">
        <f>IF(Wedstrijden!V923="x","B","")</f>
        <v/>
      </c>
      <c r="BQ926" s="16" t="str">
        <f>IF(Wedstrijden!W923="x","L1","")</f>
        <v/>
      </c>
      <c r="BR926" s="16" t="str">
        <f>IF(Wedstrijden!X923="x","L2","")</f>
        <v/>
      </c>
      <c r="BS926" s="16" t="str">
        <f>IF(Wedstrijden!Y923="x","M1","")</f>
        <v/>
      </c>
      <c r="BT926" s="16" t="str">
        <f>IF(Wedstrijden!Z923="x","M2","")</f>
        <v/>
      </c>
      <c r="BU926" s="16" t="str">
        <f>IF(Wedstrijden!AA923="x","Z1","")</f>
        <v/>
      </c>
      <c r="BV926" s="16" t="str">
        <f>IF(Wedstrijden!AB923="x","Z2","")</f>
        <v/>
      </c>
      <c r="BW926" s="16" t="str">
        <f>IF(COUNTA(Wedstrijden!K923:S923)&lt;&gt;0,1,"")</f>
        <v/>
      </c>
      <c r="BX926" s="16" t="str">
        <f t="shared" si="85"/>
        <v/>
      </c>
      <c r="BY926" s="16" t="str">
        <f>IF(Wedstrijden!K923="x","BB","")</f>
        <v/>
      </c>
      <c r="BZ926" s="16" t="str">
        <f>IF(Wedstrijden!L923="x","B","")</f>
        <v/>
      </c>
      <c r="CA926" s="16" t="str">
        <f>IF(Wedstrijden!M923="x","L1","")</f>
        <v/>
      </c>
      <c r="CB926" s="16" t="str">
        <f>IF(Wedstrijden!N923="x","L2","")</f>
        <v/>
      </c>
      <c r="CC926" s="16" t="str">
        <f>IF(Wedstrijden!O923="x","M1","")</f>
        <v/>
      </c>
      <c r="CD926" s="16" t="str">
        <f>IF(Wedstrijden!P923="x","M2","")</f>
        <v/>
      </c>
      <c r="CE926" s="16" t="str">
        <f>IF(Wedstrijden!Q923="x","Z1","")</f>
        <v/>
      </c>
      <c r="CF926" s="16" t="str">
        <f>IF(Wedstrijden!R923="x","Z2","")</f>
        <v/>
      </c>
      <c r="CG926" s="16" t="str">
        <f>IF(Wedstrijden!S923="x","ZZL","")</f>
        <v/>
      </c>
      <c r="CL926" s="16" t="str">
        <f>IF(COUNTA(Wedstrijden!AQ923:BA923)&lt;&gt;0,2,"")</f>
        <v/>
      </c>
      <c r="CM926" s="16" t="str">
        <f t="shared" si="86"/>
        <v/>
      </c>
      <c r="CN926" s="16" t="str">
        <f>IF(Wedstrijden!AQ923="x","AA","")</f>
        <v/>
      </c>
      <c r="CO926" s="16" t="str">
        <f>IF(Wedstrijden!AR923="x","A","")</f>
        <v/>
      </c>
      <c r="CP926" s="16" t="str">
        <f>IF(Wedstrijden!AS923="x","BB","")</f>
        <v/>
      </c>
      <c r="CQ926" s="16" t="str">
        <f>IF(Wedstrijden!AT923="x","B","")</f>
        <v/>
      </c>
      <c r="CR926" s="16" t="str">
        <f>IF(Wedstrijden!AU923="x","L","")</f>
        <v/>
      </c>
      <c r="CS926" s="16" t="str">
        <f>IF(Wedstrijden!AV923="x","M","")</f>
        <v/>
      </c>
      <c r="CT926" s="16" t="str">
        <f>IF(Wedstrijden!AW923="x","Z","")</f>
        <v/>
      </c>
      <c r="CU926" s="16" t="str">
        <f>IF(Wedstrijden!BA923="x","ZZ","")</f>
        <v/>
      </c>
      <c r="CV926" s="16" t="str">
        <f>IF(COUNTA(Wedstrijden!AH923:AO923)&lt;&gt;0,2,"")</f>
        <v/>
      </c>
      <c r="CW926" s="16" t="str">
        <f t="shared" si="87"/>
        <v/>
      </c>
      <c r="CX926" s="16" t="str">
        <f>IF(Wedstrijden!AH923="x","BB","")</f>
        <v/>
      </c>
      <c r="CY926" s="16" t="str">
        <f>IF(Wedstrijden!AI923="x","B","")</f>
        <v/>
      </c>
      <c r="CZ926" s="16" t="str">
        <f>IF(Wedstrijden!AJ923="x","L","")</f>
        <v/>
      </c>
      <c r="DA926" s="16" t="str">
        <f>IF(Wedstrijden!AK923="x","M","")</f>
        <v/>
      </c>
      <c r="DB926" s="16" t="str">
        <f>IF(Wedstrijden!AL923="x","Z","")</f>
        <v/>
      </c>
      <c r="DC926" s="16" t="str">
        <f>IF(Wedstrijden!AM923="x","ZZ","")</f>
        <v/>
      </c>
      <c r="DD926" s="16" t="str">
        <f>IF(Wedstrijden!AO923="x","1.40","")</f>
        <v/>
      </c>
      <c r="DE926" s="16" t="str">
        <f>IF(COUNTA(Wedstrijden!BC923:BE923)&lt;&gt;0,6,"")</f>
        <v/>
      </c>
      <c r="DF926" s="16" t="str">
        <f t="shared" si="88"/>
        <v/>
      </c>
      <c r="DG926" s="16" t="str">
        <f>IF(Wedstrijden!BC923="x","L","")</f>
        <v/>
      </c>
      <c r="DH926" s="16" t="str">
        <f>IF(Wedstrijden!BD923="x","M","")</f>
        <v/>
      </c>
      <c r="DI926" s="16" t="str">
        <f>IF(Wedstrijden!BE923="x","Z","")</f>
        <v/>
      </c>
      <c r="DJ926" s="16" t="str">
        <f>IF(Wedstrijden!BF923="x","Z","")</f>
        <v/>
      </c>
      <c r="DK926" s="16" t="str">
        <f>IF(COUNTA(Wedstrijden!BH923:BJ923)&lt;&gt;0,6,"")</f>
        <v/>
      </c>
      <c r="DL926" s="16" t="str">
        <f t="shared" si="89"/>
        <v/>
      </c>
      <c r="DM926" s="16" t="str">
        <f>IF(Wedstrijden!BH923="x","L","")</f>
        <v/>
      </c>
      <c r="DN926" s="16" t="str">
        <f>IF(Wedstrijden!BI923="x","M","")</f>
        <v/>
      </c>
      <c r="DO926" s="16" t="str">
        <f>IF(Wedstrijden!BJ923="x","Z","")</f>
        <v/>
      </c>
      <c r="DP926" s="16" t="str">
        <f>IF(Wedstrijden!BK923="x","Z","")</f>
        <v/>
      </c>
    </row>
    <row r="927" spans="1:120" ht="14.4" x14ac:dyDescent="0.3">
      <c r="A927" s="18">
        <f>Wedstrijden!A924</f>
        <v>0</v>
      </c>
      <c r="B927" s="16" t="str">
        <f>IFERROR(VLOOKUP(Wedstrijden!#REF!,#REF!,2,FALSE),"")</f>
        <v/>
      </c>
      <c r="C927" s="16">
        <f>Wedstrijden!E924</f>
        <v>0</v>
      </c>
      <c r="D927" s="16" t="str">
        <f>IFERROR(VLOOKUP(Wedstrijden!#REF!,#REF!,2,FALSE),"")</f>
        <v/>
      </c>
      <c r="E927" s="16" t="str">
        <f>IFERROR(VLOOKUP(Wedstrijden!#REF!,#REF!,5,FALSE),"")</f>
        <v/>
      </c>
      <c r="F927" s="16" t="e">
        <f>IF(Wedstrijden!#REF!&lt;&gt;"",Wedstrijden!#REF!,"")</f>
        <v>#REF!</v>
      </c>
      <c r="G927" s="16" t="e">
        <f>IF(Wedstrijden!#REF!="Indoor",1,0)</f>
        <v>#REF!</v>
      </c>
      <c r="H927" s="16" t="e">
        <f>Wedstrijden!#REF!</f>
        <v>#REF!</v>
      </c>
      <c r="I927" s="16" t="e">
        <f>IF(Wedstrijden!#REF!="Nee",0,IF(Wedstrijden!#REF!="Ja",1,""))</f>
        <v>#REF!</v>
      </c>
      <c r="J927" s="16" t="e">
        <f>IF(Wedstrijden!#REF!&lt;&gt;"",Wedstrijden!#REF!,"")</f>
        <v>#REF!</v>
      </c>
      <c r="BJ927" s="16" t="str">
        <f>IF(COUNTA(Wedstrijden!T924:AB924)&lt;&gt;0,1,"")</f>
        <v/>
      </c>
      <c r="BK927" s="16" t="str">
        <f t="shared" si="84"/>
        <v/>
      </c>
      <c r="BL927" s="16" t="e">
        <f>IF(Wedstrijden!#REF!="x","AA","")</f>
        <v>#REF!</v>
      </c>
      <c r="BM927" s="16" t="e">
        <f>IF(Wedstrijden!#REF!="x","A","")</f>
        <v>#REF!</v>
      </c>
      <c r="BN927" s="16" t="str">
        <f>IF(Wedstrijden!T924="x","B1","")</f>
        <v/>
      </c>
      <c r="BO927" s="16" t="e">
        <f>IF(Wedstrijden!#REF!="x","BB","")</f>
        <v>#REF!</v>
      </c>
      <c r="BP927" s="16" t="str">
        <f>IF(Wedstrijden!V924="x","B","")</f>
        <v/>
      </c>
      <c r="BQ927" s="16" t="str">
        <f>IF(Wedstrijden!W924="x","L1","")</f>
        <v/>
      </c>
      <c r="BR927" s="16" t="str">
        <f>IF(Wedstrijden!X924="x","L2","")</f>
        <v/>
      </c>
      <c r="BS927" s="16" t="str">
        <f>IF(Wedstrijden!Y924="x","M1","")</f>
        <v/>
      </c>
      <c r="BT927" s="16" t="str">
        <f>IF(Wedstrijden!Z924="x","M2","")</f>
        <v/>
      </c>
      <c r="BU927" s="16" t="str">
        <f>IF(Wedstrijden!AA924="x","Z1","")</f>
        <v/>
      </c>
      <c r="BV927" s="16" t="str">
        <f>IF(Wedstrijden!AB924="x","Z2","")</f>
        <v/>
      </c>
      <c r="BW927" s="16" t="str">
        <f>IF(COUNTA(Wedstrijden!K924:S924)&lt;&gt;0,1,"")</f>
        <v/>
      </c>
      <c r="BX927" s="16" t="str">
        <f t="shared" si="85"/>
        <v/>
      </c>
      <c r="BY927" s="16" t="str">
        <f>IF(Wedstrijden!K924="x","BB","")</f>
        <v/>
      </c>
      <c r="BZ927" s="16" t="str">
        <f>IF(Wedstrijden!L924="x","B","")</f>
        <v/>
      </c>
      <c r="CA927" s="16" t="str">
        <f>IF(Wedstrijden!M924="x","L1","")</f>
        <v/>
      </c>
      <c r="CB927" s="16" t="str">
        <f>IF(Wedstrijden!N924="x","L2","")</f>
        <v/>
      </c>
      <c r="CC927" s="16" t="str">
        <f>IF(Wedstrijden!O924="x","M1","")</f>
        <v/>
      </c>
      <c r="CD927" s="16" t="str">
        <f>IF(Wedstrijden!P924="x","M2","")</f>
        <v/>
      </c>
      <c r="CE927" s="16" t="str">
        <f>IF(Wedstrijden!Q924="x","Z1","")</f>
        <v/>
      </c>
      <c r="CF927" s="16" t="str">
        <f>IF(Wedstrijden!R924="x","Z2","")</f>
        <v/>
      </c>
      <c r="CG927" s="16" t="str">
        <f>IF(Wedstrijden!S924="x","ZZL","")</f>
        <v/>
      </c>
      <c r="CL927" s="16" t="str">
        <f>IF(COUNTA(Wedstrijden!AQ924:BA924)&lt;&gt;0,2,"")</f>
        <v/>
      </c>
      <c r="CM927" s="16" t="str">
        <f t="shared" si="86"/>
        <v/>
      </c>
      <c r="CN927" s="16" t="str">
        <f>IF(Wedstrijden!AQ924="x","AA","")</f>
        <v/>
      </c>
      <c r="CO927" s="16" t="str">
        <f>IF(Wedstrijden!AR924="x","A","")</f>
        <v/>
      </c>
      <c r="CP927" s="16" t="str">
        <f>IF(Wedstrijden!AS924="x","BB","")</f>
        <v/>
      </c>
      <c r="CQ927" s="16" t="str">
        <f>IF(Wedstrijden!AT924="x","B","")</f>
        <v/>
      </c>
      <c r="CR927" s="16" t="str">
        <f>IF(Wedstrijden!AU924="x","L","")</f>
        <v/>
      </c>
      <c r="CS927" s="16" t="str">
        <f>IF(Wedstrijden!AV924="x","M","")</f>
        <v/>
      </c>
      <c r="CT927" s="16" t="str">
        <f>IF(Wedstrijden!AW924="x","Z","")</f>
        <v/>
      </c>
      <c r="CU927" s="16" t="str">
        <f>IF(Wedstrijden!BA924="x","ZZ","")</f>
        <v/>
      </c>
      <c r="CV927" s="16" t="str">
        <f>IF(COUNTA(Wedstrijden!AH924:AO924)&lt;&gt;0,2,"")</f>
        <v/>
      </c>
      <c r="CW927" s="16" t="str">
        <f t="shared" si="87"/>
        <v/>
      </c>
      <c r="CX927" s="16" t="str">
        <f>IF(Wedstrijden!AH924="x","BB","")</f>
        <v/>
      </c>
      <c r="CY927" s="16" t="str">
        <f>IF(Wedstrijden!AI924="x","B","")</f>
        <v/>
      </c>
      <c r="CZ927" s="16" t="str">
        <f>IF(Wedstrijden!AJ924="x","L","")</f>
        <v/>
      </c>
      <c r="DA927" s="16" t="str">
        <f>IF(Wedstrijden!AK924="x","M","")</f>
        <v/>
      </c>
      <c r="DB927" s="16" t="str">
        <f>IF(Wedstrijden!AL924="x","Z","")</f>
        <v/>
      </c>
      <c r="DC927" s="16" t="str">
        <f>IF(Wedstrijden!AM924="x","ZZ","")</f>
        <v/>
      </c>
      <c r="DD927" s="16" t="str">
        <f>IF(Wedstrijden!AO924="x","1.40","")</f>
        <v/>
      </c>
      <c r="DE927" s="16" t="str">
        <f>IF(COUNTA(Wedstrijden!BC924:BE924)&lt;&gt;0,6,"")</f>
        <v/>
      </c>
      <c r="DF927" s="16" t="str">
        <f t="shared" si="88"/>
        <v/>
      </c>
      <c r="DG927" s="16" t="str">
        <f>IF(Wedstrijden!BC924="x","L","")</f>
        <v/>
      </c>
      <c r="DH927" s="16" t="str">
        <f>IF(Wedstrijden!BD924="x","M","")</f>
        <v/>
      </c>
      <c r="DI927" s="16" t="str">
        <f>IF(Wedstrijden!BE924="x","Z","")</f>
        <v/>
      </c>
      <c r="DJ927" s="16" t="str">
        <f>IF(Wedstrijden!BF924="x","Z","")</f>
        <v/>
      </c>
      <c r="DK927" s="16" t="str">
        <f>IF(COUNTA(Wedstrijden!BH924:BJ924)&lt;&gt;0,6,"")</f>
        <v/>
      </c>
      <c r="DL927" s="16" t="str">
        <f t="shared" si="89"/>
        <v/>
      </c>
      <c r="DM927" s="16" t="str">
        <f>IF(Wedstrijden!BH924="x","L","")</f>
        <v/>
      </c>
      <c r="DN927" s="16" t="str">
        <f>IF(Wedstrijden!BI924="x","M","")</f>
        <v/>
      </c>
      <c r="DO927" s="16" t="str">
        <f>IF(Wedstrijden!BJ924="x","Z","")</f>
        <v/>
      </c>
      <c r="DP927" s="16" t="str">
        <f>IF(Wedstrijden!BK924="x","Z","")</f>
        <v/>
      </c>
    </row>
    <row r="928" spans="1:120" ht="14.4" x14ac:dyDescent="0.3">
      <c r="A928" s="18">
        <f>Wedstrijden!A925</f>
        <v>0</v>
      </c>
      <c r="B928" s="16" t="str">
        <f>IFERROR(VLOOKUP(Wedstrijden!#REF!,#REF!,2,FALSE),"")</f>
        <v/>
      </c>
      <c r="C928" s="16">
        <f>Wedstrijden!E925</f>
        <v>0</v>
      </c>
      <c r="D928" s="16" t="str">
        <f>IFERROR(VLOOKUP(Wedstrijden!#REF!,#REF!,2,FALSE),"")</f>
        <v/>
      </c>
      <c r="E928" s="16" t="str">
        <f>IFERROR(VLOOKUP(Wedstrijden!#REF!,#REF!,5,FALSE),"")</f>
        <v/>
      </c>
      <c r="F928" s="16" t="e">
        <f>IF(Wedstrijden!#REF!&lt;&gt;"",Wedstrijden!#REF!,"")</f>
        <v>#REF!</v>
      </c>
      <c r="G928" s="16" t="e">
        <f>IF(Wedstrijden!#REF!="Indoor",1,0)</f>
        <v>#REF!</v>
      </c>
      <c r="H928" s="16" t="e">
        <f>Wedstrijden!#REF!</f>
        <v>#REF!</v>
      </c>
      <c r="I928" s="16" t="e">
        <f>IF(Wedstrijden!#REF!="Nee",0,IF(Wedstrijden!#REF!="Ja",1,""))</f>
        <v>#REF!</v>
      </c>
      <c r="J928" s="16" t="e">
        <f>IF(Wedstrijden!#REF!&lt;&gt;"",Wedstrijden!#REF!,"")</f>
        <v>#REF!</v>
      </c>
      <c r="BJ928" s="16" t="str">
        <f>IF(COUNTA(Wedstrijden!T925:AB925)&lt;&gt;0,1,"")</f>
        <v/>
      </c>
      <c r="BK928" s="16" t="str">
        <f t="shared" si="84"/>
        <v/>
      </c>
      <c r="BL928" s="16" t="e">
        <f>IF(Wedstrijden!#REF!="x","AA","")</f>
        <v>#REF!</v>
      </c>
      <c r="BM928" s="16" t="e">
        <f>IF(Wedstrijden!#REF!="x","A","")</f>
        <v>#REF!</v>
      </c>
      <c r="BN928" s="16" t="str">
        <f>IF(Wedstrijden!T925="x","B1","")</f>
        <v/>
      </c>
      <c r="BO928" s="16" t="e">
        <f>IF(Wedstrijden!#REF!="x","BB","")</f>
        <v>#REF!</v>
      </c>
      <c r="BP928" s="16" t="str">
        <f>IF(Wedstrijden!V925="x","B","")</f>
        <v/>
      </c>
      <c r="BQ928" s="16" t="str">
        <f>IF(Wedstrijden!W925="x","L1","")</f>
        <v/>
      </c>
      <c r="BR928" s="16" t="str">
        <f>IF(Wedstrijden!X925="x","L2","")</f>
        <v/>
      </c>
      <c r="BS928" s="16" t="str">
        <f>IF(Wedstrijden!Y925="x","M1","")</f>
        <v/>
      </c>
      <c r="BT928" s="16" t="str">
        <f>IF(Wedstrijden!Z925="x","M2","")</f>
        <v/>
      </c>
      <c r="BU928" s="16" t="str">
        <f>IF(Wedstrijden!AA925="x","Z1","")</f>
        <v/>
      </c>
      <c r="BV928" s="16" t="str">
        <f>IF(Wedstrijden!AB925="x","Z2","")</f>
        <v/>
      </c>
      <c r="BW928" s="16" t="str">
        <f>IF(COUNTA(Wedstrijden!K925:S925)&lt;&gt;0,1,"")</f>
        <v/>
      </c>
      <c r="BX928" s="16" t="str">
        <f t="shared" si="85"/>
        <v/>
      </c>
      <c r="BY928" s="16" t="str">
        <f>IF(Wedstrijden!K925="x","BB","")</f>
        <v/>
      </c>
      <c r="BZ928" s="16" t="str">
        <f>IF(Wedstrijden!L925="x","B","")</f>
        <v/>
      </c>
      <c r="CA928" s="16" t="str">
        <f>IF(Wedstrijden!M925="x","L1","")</f>
        <v/>
      </c>
      <c r="CB928" s="16" t="str">
        <f>IF(Wedstrijden!N925="x","L2","")</f>
        <v/>
      </c>
      <c r="CC928" s="16" t="str">
        <f>IF(Wedstrijden!O925="x","M1","")</f>
        <v/>
      </c>
      <c r="CD928" s="16" t="str">
        <f>IF(Wedstrijden!P925="x","M2","")</f>
        <v/>
      </c>
      <c r="CE928" s="16" t="str">
        <f>IF(Wedstrijden!Q925="x","Z1","")</f>
        <v/>
      </c>
      <c r="CF928" s="16" t="str">
        <f>IF(Wedstrijden!R925="x","Z2","")</f>
        <v/>
      </c>
      <c r="CG928" s="16" t="str">
        <f>IF(Wedstrijden!S925="x","ZZL","")</f>
        <v/>
      </c>
      <c r="CL928" s="16" t="str">
        <f>IF(COUNTA(Wedstrijden!AQ925:BA925)&lt;&gt;0,2,"")</f>
        <v/>
      </c>
      <c r="CM928" s="16" t="str">
        <f t="shared" si="86"/>
        <v/>
      </c>
      <c r="CN928" s="16" t="str">
        <f>IF(Wedstrijden!AQ925="x","AA","")</f>
        <v/>
      </c>
      <c r="CO928" s="16" t="str">
        <f>IF(Wedstrijden!AR925="x","A","")</f>
        <v/>
      </c>
      <c r="CP928" s="16" t="str">
        <f>IF(Wedstrijden!AS925="x","BB","")</f>
        <v/>
      </c>
      <c r="CQ928" s="16" t="str">
        <f>IF(Wedstrijden!AT925="x","B","")</f>
        <v/>
      </c>
      <c r="CR928" s="16" t="str">
        <f>IF(Wedstrijden!AU925="x","L","")</f>
        <v/>
      </c>
      <c r="CS928" s="16" t="str">
        <f>IF(Wedstrijden!AV925="x","M","")</f>
        <v/>
      </c>
      <c r="CT928" s="16" t="str">
        <f>IF(Wedstrijden!AW925="x","Z","")</f>
        <v/>
      </c>
      <c r="CU928" s="16" t="str">
        <f>IF(Wedstrijden!BA925="x","ZZ","")</f>
        <v/>
      </c>
      <c r="CV928" s="16" t="str">
        <f>IF(COUNTA(Wedstrijden!AH925:AO925)&lt;&gt;0,2,"")</f>
        <v/>
      </c>
      <c r="CW928" s="16" t="str">
        <f t="shared" si="87"/>
        <v/>
      </c>
      <c r="CX928" s="16" t="str">
        <f>IF(Wedstrijden!AH925="x","BB","")</f>
        <v/>
      </c>
      <c r="CY928" s="16" t="str">
        <f>IF(Wedstrijden!AI925="x","B","")</f>
        <v/>
      </c>
      <c r="CZ928" s="16" t="str">
        <f>IF(Wedstrijden!AJ925="x","L","")</f>
        <v/>
      </c>
      <c r="DA928" s="16" t="str">
        <f>IF(Wedstrijden!AK925="x","M","")</f>
        <v/>
      </c>
      <c r="DB928" s="16" t="str">
        <f>IF(Wedstrijden!AL925="x","Z","")</f>
        <v/>
      </c>
      <c r="DC928" s="16" t="str">
        <f>IF(Wedstrijden!AM925="x","ZZ","")</f>
        <v/>
      </c>
      <c r="DD928" s="16" t="str">
        <f>IF(Wedstrijden!AO925="x","1.40","")</f>
        <v/>
      </c>
      <c r="DE928" s="16" t="str">
        <f>IF(COUNTA(Wedstrijden!BC925:BE925)&lt;&gt;0,6,"")</f>
        <v/>
      </c>
      <c r="DF928" s="16" t="str">
        <f t="shared" si="88"/>
        <v/>
      </c>
      <c r="DG928" s="16" t="str">
        <f>IF(Wedstrijden!BC925="x","L","")</f>
        <v/>
      </c>
      <c r="DH928" s="16" t="str">
        <f>IF(Wedstrijden!BD925="x","M","")</f>
        <v/>
      </c>
      <c r="DI928" s="16" t="str">
        <f>IF(Wedstrijden!BE925="x","Z","")</f>
        <v/>
      </c>
      <c r="DJ928" s="16" t="str">
        <f>IF(Wedstrijden!BF925="x","Z","")</f>
        <v/>
      </c>
      <c r="DK928" s="16" t="str">
        <f>IF(COUNTA(Wedstrijden!BH925:BJ925)&lt;&gt;0,6,"")</f>
        <v/>
      </c>
      <c r="DL928" s="16" t="str">
        <f t="shared" si="89"/>
        <v/>
      </c>
      <c r="DM928" s="16" t="str">
        <f>IF(Wedstrijden!BH925="x","L","")</f>
        <v/>
      </c>
      <c r="DN928" s="16" t="str">
        <f>IF(Wedstrijden!BI925="x","M","")</f>
        <v/>
      </c>
      <c r="DO928" s="16" t="str">
        <f>IF(Wedstrijden!BJ925="x","Z","")</f>
        <v/>
      </c>
      <c r="DP928" s="16" t="str">
        <f>IF(Wedstrijden!BK925="x","Z","")</f>
        <v/>
      </c>
    </row>
    <row r="929" spans="1:120" ht="14.4" x14ac:dyDescent="0.3">
      <c r="A929" s="18">
        <f>Wedstrijden!A926</f>
        <v>0</v>
      </c>
      <c r="B929" s="16" t="str">
        <f>IFERROR(VLOOKUP(Wedstrijden!#REF!,#REF!,2,FALSE),"")</f>
        <v/>
      </c>
      <c r="C929" s="16">
        <f>Wedstrijden!E926</f>
        <v>0</v>
      </c>
      <c r="D929" s="16" t="str">
        <f>IFERROR(VLOOKUP(Wedstrijden!#REF!,#REF!,2,FALSE),"")</f>
        <v/>
      </c>
      <c r="E929" s="16" t="str">
        <f>IFERROR(VLOOKUP(Wedstrijden!#REF!,#REF!,5,FALSE),"")</f>
        <v/>
      </c>
      <c r="F929" s="16" t="e">
        <f>IF(Wedstrijden!#REF!&lt;&gt;"",Wedstrijden!#REF!,"")</f>
        <v>#REF!</v>
      </c>
      <c r="G929" s="16" t="e">
        <f>IF(Wedstrijden!#REF!="Indoor",1,0)</f>
        <v>#REF!</v>
      </c>
      <c r="H929" s="16" t="e">
        <f>Wedstrijden!#REF!</f>
        <v>#REF!</v>
      </c>
      <c r="I929" s="16" t="e">
        <f>IF(Wedstrijden!#REF!="Nee",0,IF(Wedstrijden!#REF!="Ja",1,""))</f>
        <v>#REF!</v>
      </c>
      <c r="J929" s="16" t="e">
        <f>IF(Wedstrijden!#REF!&lt;&gt;"",Wedstrijden!#REF!,"")</f>
        <v>#REF!</v>
      </c>
      <c r="BJ929" s="16" t="str">
        <f>IF(COUNTA(Wedstrijden!T926:AB926)&lt;&gt;0,1,"")</f>
        <v/>
      </c>
      <c r="BK929" s="16" t="str">
        <f t="shared" si="84"/>
        <v/>
      </c>
      <c r="BL929" s="16" t="e">
        <f>IF(Wedstrijden!#REF!="x","AA","")</f>
        <v>#REF!</v>
      </c>
      <c r="BM929" s="16" t="e">
        <f>IF(Wedstrijden!#REF!="x","A","")</f>
        <v>#REF!</v>
      </c>
      <c r="BN929" s="16" t="str">
        <f>IF(Wedstrijden!T926="x","B1","")</f>
        <v/>
      </c>
      <c r="BO929" s="16" t="e">
        <f>IF(Wedstrijden!#REF!="x","BB","")</f>
        <v>#REF!</v>
      </c>
      <c r="BP929" s="16" t="str">
        <f>IF(Wedstrijden!V926="x","B","")</f>
        <v/>
      </c>
      <c r="BQ929" s="16" t="str">
        <f>IF(Wedstrijden!W926="x","L1","")</f>
        <v/>
      </c>
      <c r="BR929" s="16" t="str">
        <f>IF(Wedstrijden!X926="x","L2","")</f>
        <v/>
      </c>
      <c r="BS929" s="16" t="str">
        <f>IF(Wedstrijden!Y926="x","M1","")</f>
        <v/>
      </c>
      <c r="BT929" s="16" t="str">
        <f>IF(Wedstrijden!Z926="x","M2","")</f>
        <v/>
      </c>
      <c r="BU929" s="16" t="str">
        <f>IF(Wedstrijden!AA926="x","Z1","")</f>
        <v/>
      </c>
      <c r="BV929" s="16" t="str">
        <f>IF(Wedstrijden!AB926="x","Z2","")</f>
        <v/>
      </c>
      <c r="BW929" s="16" t="str">
        <f>IF(COUNTA(Wedstrijden!K926:S926)&lt;&gt;0,1,"")</f>
        <v/>
      </c>
      <c r="BX929" s="16" t="str">
        <f t="shared" si="85"/>
        <v/>
      </c>
      <c r="BY929" s="16" t="str">
        <f>IF(Wedstrijden!K926="x","BB","")</f>
        <v/>
      </c>
      <c r="BZ929" s="16" t="str">
        <f>IF(Wedstrijden!L926="x","B","")</f>
        <v/>
      </c>
      <c r="CA929" s="16" t="str">
        <f>IF(Wedstrijden!M926="x","L1","")</f>
        <v/>
      </c>
      <c r="CB929" s="16" t="str">
        <f>IF(Wedstrijden!N926="x","L2","")</f>
        <v/>
      </c>
      <c r="CC929" s="16" t="str">
        <f>IF(Wedstrijden!O926="x","M1","")</f>
        <v/>
      </c>
      <c r="CD929" s="16" t="str">
        <f>IF(Wedstrijden!P926="x","M2","")</f>
        <v/>
      </c>
      <c r="CE929" s="16" t="str">
        <f>IF(Wedstrijden!Q926="x","Z1","")</f>
        <v/>
      </c>
      <c r="CF929" s="16" t="str">
        <f>IF(Wedstrijden!R926="x","Z2","")</f>
        <v/>
      </c>
      <c r="CG929" s="16" t="str">
        <f>IF(Wedstrijden!S926="x","ZZL","")</f>
        <v/>
      </c>
      <c r="CL929" s="16" t="str">
        <f>IF(COUNTA(Wedstrijden!AQ926:BA926)&lt;&gt;0,2,"")</f>
        <v/>
      </c>
      <c r="CM929" s="16" t="str">
        <f t="shared" si="86"/>
        <v/>
      </c>
      <c r="CN929" s="16" t="str">
        <f>IF(Wedstrijden!AQ926="x","AA","")</f>
        <v/>
      </c>
      <c r="CO929" s="16" t="str">
        <f>IF(Wedstrijden!AR926="x","A","")</f>
        <v/>
      </c>
      <c r="CP929" s="16" t="str">
        <f>IF(Wedstrijden!AS926="x","BB","")</f>
        <v/>
      </c>
      <c r="CQ929" s="16" t="str">
        <f>IF(Wedstrijden!AT926="x","B","")</f>
        <v/>
      </c>
      <c r="CR929" s="16" t="str">
        <f>IF(Wedstrijden!AU926="x","L","")</f>
        <v/>
      </c>
      <c r="CS929" s="16" t="str">
        <f>IF(Wedstrijden!AV926="x","M","")</f>
        <v/>
      </c>
      <c r="CT929" s="16" t="str">
        <f>IF(Wedstrijden!AW926="x","Z","")</f>
        <v/>
      </c>
      <c r="CU929" s="16" t="str">
        <f>IF(Wedstrijden!BA926="x","ZZ","")</f>
        <v/>
      </c>
      <c r="CV929" s="16" t="str">
        <f>IF(COUNTA(Wedstrijden!AH926:AO926)&lt;&gt;0,2,"")</f>
        <v/>
      </c>
      <c r="CW929" s="16" t="str">
        <f t="shared" si="87"/>
        <v/>
      </c>
      <c r="CX929" s="16" t="str">
        <f>IF(Wedstrijden!AH926="x","BB","")</f>
        <v/>
      </c>
      <c r="CY929" s="16" t="str">
        <f>IF(Wedstrijden!AI926="x","B","")</f>
        <v/>
      </c>
      <c r="CZ929" s="16" t="str">
        <f>IF(Wedstrijden!AJ926="x","L","")</f>
        <v/>
      </c>
      <c r="DA929" s="16" t="str">
        <f>IF(Wedstrijden!AK926="x","M","")</f>
        <v/>
      </c>
      <c r="DB929" s="16" t="str">
        <f>IF(Wedstrijden!AL926="x","Z","")</f>
        <v/>
      </c>
      <c r="DC929" s="16" t="str">
        <f>IF(Wedstrijden!AM926="x","ZZ","")</f>
        <v/>
      </c>
      <c r="DD929" s="16" t="str">
        <f>IF(Wedstrijden!AO926="x","1.40","")</f>
        <v/>
      </c>
      <c r="DE929" s="16" t="str">
        <f>IF(COUNTA(Wedstrijden!BC926:BE926)&lt;&gt;0,6,"")</f>
        <v/>
      </c>
      <c r="DF929" s="16" t="str">
        <f t="shared" si="88"/>
        <v/>
      </c>
      <c r="DG929" s="16" t="str">
        <f>IF(Wedstrijden!BC926="x","L","")</f>
        <v/>
      </c>
      <c r="DH929" s="16" t="str">
        <f>IF(Wedstrijden!BD926="x","M","")</f>
        <v/>
      </c>
      <c r="DI929" s="16" t="str">
        <f>IF(Wedstrijden!BE926="x","Z","")</f>
        <v/>
      </c>
      <c r="DJ929" s="16" t="str">
        <f>IF(Wedstrijden!BF926="x","Z","")</f>
        <v/>
      </c>
      <c r="DK929" s="16" t="str">
        <f>IF(COUNTA(Wedstrijden!BH926:BJ926)&lt;&gt;0,6,"")</f>
        <v/>
      </c>
      <c r="DL929" s="16" t="str">
        <f t="shared" si="89"/>
        <v/>
      </c>
      <c r="DM929" s="16" t="str">
        <f>IF(Wedstrijden!BH926="x","L","")</f>
        <v/>
      </c>
      <c r="DN929" s="16" t="str">
        <f>IF(Wedstrijden!BI926="x","M","")</f>
        <v/>
      </c>
      <c r="DO929" s="16" t="str">
        <f>IF(Wedstrijden!BJ926="x","Z","")</f>
        <v/>
      </c>
      <c r="DP929" s="16" t="str">
        <f>IF(Wedstrijden!BK926="x","Z","")</f>
        <v/>
      </c>
    </row>
    <row r="930" spans="1:120" ht="14.4" x14ac:dyDescent="0.3">
      <c r="A930" s="18">
        <f>Wedstrijden!A927</f>
        <v>0</v>
      </c>
      <c r="B930" s="16" t="str">
        <f>IFERROR(VLOOKUP(Wedstrijden!#REF!,#REF!,2,FALSE),"")</f>
        <v/>
      </c>
      <c r="C930" s="16">
        <f>Wedstrijden!E927</f>
        <v>0</v>
      </c>
      <c r="D930" s="16" t="str">
        <f>IFERROR(VLOOKUP(Wedstrijden!#REF!,#REF!,2,FALSE),"")</f>
        <v/>
      </c>
      <c r="E930" s="16" t="str">
        <f>IFERROR(VLOOKUP(Wedstrijden!#REF!,#REF!,5,FALSE),"")</f>
        <v/>
      </c>
      <c r="F930" s="16" t="e">
        <f>IF(Wedstrijden!#REF!&lt;&gt;"",Wedstrijden!#REF!,"")</f>
        <v>#REF!</v>
      </c>
      <c r="G930" s="16" t="e">
        <f>IF(Wedstrijden!#REF!="Indoor",1,0)</f>
        <v>#REF!</v>
      </c>
      <c r="H930" s="16" t="e">
        <f>Wedstrijden!#REF!</f>
        <v>#REF!</v>
      </c>
      <c r="I930" s="16" t="e">
        <f>IF(Wedstrijden!#REF!="Nee",0,IF(Wedstrijden!#REF!="Ja",1,""))</f>
        <v>#REF!</v>
      </c>
      <c r="J930" s="16" t="e">
        <f>IF(Wedstrijden!#REF!&lt;&gt;"",Wedstrijden!#REF!,"")</f>
        <v>#REF!</v>
      </c>
      <c r="BJ930" s="16" t="str">
        <f>IF(COUNTA(Wedstrijden!T927:AB927)&lt;&gt;0,1,"")</f>
        <v/>
      </c>
      <c r="BK930" s="16" t="str">
        <f t="shared" si="84"/>
        <v/>
      </c>
      <c r="BL930" s="16" t="e">
        <f>IF(Wedstrijden!#REF!="x","AA","")</f>
        <v>#REF!</v>
      </c>
      <c r="BM930" s="16" t="e">
        <f>IF(Wedstrijden!#REF!="x","A","")</f>
        <v>#REF!</v>
      </c>
      <c r="BN930" s="16" t="str">
        <f>IF(Wedstrijden!T927="x","B1","")</f>
        <v/>
      </c>
      <c r="BO930" s="16" t="e">
        <f>IF(Wedstrijden!#REF!="x","BB","")</f>
        <v>#REF!</v>
      </c>
      <c r="BP930" s="16" t="str">
        <f>IF(Wedstrijden!V927="x","B","")</f>
        <v/>
      </c>
      <c r="BQ930" s="16" t="str">
        <f>IF(Wedstrijden!W927="x","L1","")</f>
        <v/>
      </c>
      <c r="BR930" s="16" t="str">
        <f>IF(Wedstrijden!X927="x","L2","")</f>
        <v/>
      </c>
      <c r="BS930" s="16" t="str">
        <f>IF(Wedstrijden!Y927="x","M1","")</f>
        <v/>
      </c>
      <c r="BT930" s="16" t="str">
        <f>IF(Wedstrijden!Z927="x","M2","")</f>
        <v/>
      </c>
      <c r="BU930" s="16" t="str">
        <f>IF(Wedstrijden!AA927="x","Z1","")</f>
        <v/>
      </c>
      <c r="BV930" s="16" t="str">
        <f>IF(Wedstrijden!AB927="x","Z2","")</f>
        <v/>
      </c>
      <c r="BW930" s="16" t="str">
        <f>IF(COUNTA(Wedstrijden!K927:S927)&lt;&gt;0,1,"")</f>
        <v/>
      </c>
      <c r="BX930" s="16" t="str">
        <f t="shared" si="85"/>
        <v/>
      </c>
      <c r="BY930" s="16" t="str">
        <f>IF(Wedstrijden!K927="x","BB","")</f>
        <v/>
      </c>
      <c r="BZ930" s="16" t="str">
        <f>IF(Wedstrijden!L927="x","B","")</f>
        <v/>
      </c>
      <c r="CA930" s="16" t="str">
        <f>IF(Wedstrijden!M927="x","L1","")</f>
        <v/>
      </c>
      <c r="CB930" s="16" t="str">
        <f>IF(Wedstrijden!N927="x","L2","")</f>
        <v/>
      </c>
      <c r="CC930" s="16" t="str">
        <f>IF(Wedstrijden!O927="x","M1","")</f>
        <v/>
      </c>
      <c r="CD930" s="16" t="str">
        <f>IF(Wedstrijden!P927="x","M2","")</f>
        <v/>
      </c>
      <c r="CE930" s="16" t="str">
        <f>IF(Wedstrijden!Q927="x","Z1","")</f>
        <v/>
      </c>
      <c r="CF930" s="16" t="str">
        <f>IF(Wedstrijden!R927="x","Z2","")</f>
        <v/>
      </c>
      <c r="CG930" s="16" t="str">
        <f>IF(Wedstrijden!S927="x","ZZL","")</f>
        <v/>
      </c>
      <c r="CL930" s="16" t="str">
        <f>IF(COUNTA(Wedstrijden!AQ927:BA927)&lt;&gt;0,2,"")</f>
        <v/>
      </c>
      <c r="CM930" s="16" t="str">
        <f t="shared" si="86"/>
        <v/>
      </c>
      <c r="CN930" s="16" t="str">
        <f>IF(Wedstrijden!AQ927="x","AA","")</f>
        <v/>
      </c>
      <c r="CO930" s="16" t="str">
        <f>IF(Wedstrijden!AR927="x","A","")</f>
        <v/>
      </c>
      <c r="CP930" s="16" t="str">
        <f>IF(Wedstrijden!AS927="x","BB","")</f>
        <v/>
      </c>
      <c r="CQ930" s="16" t="str">
        <f>IF(Wedstrijden!AT927="x","B","")</f>
        <v/>
      </c>
      <c r="CR930" s="16" t="str">
        <f>IF(Wedstrijden!AU927="x","L","")</f>
        <v/>
      </c>
      <c r="CS930" s="16" t="str">
        <f>IF(Wedstrijden!AV927="x","M","")</f>
        <v/>
      </c>
      <c r="CT930" s="16" t="str">
        <f>IF(Wedstrijden!AW927="x","Z","")</f>
        <v/>
      </c>
      <c r="CU930" s="16" t="str">
        <f>IF(Wedstrijden!BA927="x","ZZ","")</f>
        <v/>
      </c>
      <c r="CV930" s="16" t="str">
        <f>IF(COUNTA(Wedstrijden!AH927:AO927)&lt;&gt;0,2,"")</f>
        <v/>
      </c>
      <c r="CW930" s="16" t="str">
        <f t="shared" si="87"/>
        <v/>
      </c>
      <c r="CX930" s="16" t="str">
        <f>IF(Wedstrijden!AH927="x","BB","")</f>
        <v/>
      </c>
      <c r="CY930" s="16" t="str">
        <f>IF(Wedstrijden!AI927="x","B","")</f>
        <v/>
      </c>
      <c r="CZ930" s="16" t="str">
        <f>IF(Wedstrijden!AJ927="x","L","")</f>
        <v/>
      </c>
      <c r="DA930" s="16" t="str">
        <f>IF(Wedstrijden!AK927="x","M","")</f>
        <v/>
      </c>
      <c r="DB930" s="16" t="str">
        <f>IF(Wedstrijden!AL927="x","Z","")</f>
        <v/>
      </c>
      <c r="DC930" s="16" t="str">
        <f>IF(Wedstrijden!AM927="x","ZZ","")</f>
        <v/>
      </c>
      <c r="DD930" s="16" t="str">
        <f>IF(Wedstrijden!AO927="x","1.40","")</f>
        <v/>
      </c>
      <c r="DE930" s="16" t="str">
        <f>IF(COUNTA(Wedstrijden!BC927:BE927)&lt;&gt;0,6,"")</f>
        <v/>
      </c>
      <c r="DF930" s="16" t="str">
        <f t="shared" si="88"/>
        <v/>
      </c>
      <c r="DG930" s="16" t="str">
        <f>IF(Wedstrijden!BC927="x","L","")</f>
        <v/>
      </c>
      <c r="DH930" s="16" t="str">
        <f>IF(Wedstrijden!BD927="x","M","")</f>
        <v/>
      </c>
      <c r="DI930" s="16" t="str">
        <f>IF(Wedstrijden!BE927="x","Z","")</f>
        <v/>
      </c>
      <c r="DJ930" s="16" t="str">
        <f>IF(Wedstrijden!BF927="x","Z","")</f>
        <v/>
      </c>
      <c r="DK930" s="16" t="str">
        <f>IF(COUNTA(Wedstrijden!BH927:BJ927)&lt;&gt;0,6,"")</f>
        <v/>
      </c>
      <c r="DL930" s="16" t="str">
        <f t="shared" si="89"/>
        <v/>
      </c>
      <c r="DM930" s="16" t="str">
        <f>IF(Wedstrijden!BH927="x","L","")</f>
        <v/>
      </c>
      <c r="DN930" s="16" t="str">
        <f>IF(Wedstrijden!BI927="x","M","")</f>
        <v/>
      </c>
      <c r="DO930" s="16" t="str">
        <f>IF(Wedstrijden!BJ927="x","Z","")</f>
        <v/>
      </c>
      <c r="DP930" s="16" t="str">
        <f>IF(Wedstrijden!BK927="x","Z","")</f>
        <v/>
      </c>
    </row>
    <row r="931" spans="1:120" ht="14.4" x14ac:dyDescent="0.3">
      <c r="A931" s="18">
        <f>Wedstrijden!A928</f>
        <v>0</v>
      </c>
      <c r="B931" s="16" t="str">
        <f>IFERROR(VLOOKUP(Wedstrijden!#REF!,#REF!,2,FALSE),"")</f>
        <v/>
      </c>
      <c r="C931" s="16">
        <f>Wedstrijden!E928</f>
        <v>0</v>
      </c>
      <c r="D931" s="16" t="str">
        <f>IFERROR(VLOOKUP(Wedstrijden!#REF!,#REF!,2,FALSE),"")</f>
        <v/>
      </c>
      <c r="E931" s="16" t="str">
        <f>IFERROR(VLOOKUP(Wedstrijden!#REF!,#REF!,5,FALSE),"")</f>
        <v/>
      </c>
      <c r="F931" s="16" t="e">
        <f>IF(Wedstrijden!#REF!&lt;&gt;"",Wedstrijden!#REF!,"")</f>
        <v>#REF!</v>
      </c>
      <c r="G931" s="16" t="e">
        <f>IF(Wedstrijden!#REF!="Indoor",1,0)</f>
        <v>#REF!</v>
      </c>
      <c r="H931" s="16" t="e">
        <f>Wedstrijden!#REF!</f>
        <v>#REF!</v>
      </c>
      <c r="I931" s="16" t="e">
        <f>IF(Wedstrijden!#REF!="Nee",0,IF(Wedstrijden!#REF!="Ja",1,""))</f>
        <v>#REF!</v>
      </c>
      <c r="J931" s="16" t="e">
        <f>IF(Wedstrijden!#REF!&lt;&gt;"",Wedstrijden!#REF!,"")</f>
        <v>#REF!</v>
      </c>
      <c r="BJ931" s="16" t="str">
        <f>IF(COUNTA(Wedstrijden!T928:AB928)&lt;&gt;0,1,"")</f>
        <v/>
      </c>
      <c r="BK931" s="16" t="str">
        <f t="shared" si="84"/>
        <v/>
      </c>
      <c r="BL931" s="16" t="e">
        <f>IF(Wedstrijden!#REF!="x","AA","")</f>
        <v>#REF!</v>
      </c>
      <c r="BM931" s="16" t="e">
        <f>IF(Wedstrijden!#REF!="x","A","")</f>
        <v>#REF!</v>
      </c>
      <c r="BN931" s="16" t="str">
        <f>IF(Wedstrijden!T928="x","B1","")</f>
        <v/>
      </c>
      <c r="BO931" s="16" t="e">
        <f>IF(Wedstrijden!#REF!="x","BB","")</f>
        <v>#REF!</v>
      </c>
      <c r="BP931" s="16" t="str">
        <f>IF(Wedstrijden!V928="x","B","")</f>
        <v/>
      </c>
      <c r="BQ931" s="16" t="str">
        <f>IF(Wedstrijden!W928="x","L1","")</f>
        <v/>
      </c>
      <c r="BR931" s="16" t="str">
        <f>IF(Wedstrijden!X928="x","L2","")</f>
        <v/>
      </c>
      <c r="BS931" s="16" t="str">
        <f>IF(Wedstrijden!Y928="x","M1","")</f>
        <v/>
      </c>
      <c r="BT931" s="16" t="str">
        <f>IF(Wedstrijden!Z928="x","M2","")</f>
        <v/>
      </c>
      <c r="BU931" s="16" t="str">
        <f>IF(Wedstrijden!AA928="x","Z1","")</f>
        <v/>
      </c>
      <c r="BV931" s="16" t="str">
        <f>IF(Wedstrijden!AB928="x","Z2","")</f>
        <v/>
      </c>
      <c r="BW931" s="16" t="str">
        <f>IF(COUNTA(Wedstrijden!K928:S928)&lt;&gt;0,1,"")</f>
        <v/>
      </c>
      <c r="BX931" s="16" t="str">
        <f t="shared" si="85"/>
        <v/>
      </c>
      <c r="BY931" s="16" t="str">
        <f>IF(Wedstrijden!K928="x","BB","")</f>
        <v/>
      </c>
      <c r="BZ931" s="16" t="str">
        <f>IF(Wedstrijden!L928="x","B","")</f>
        <v/>
      </c>
      <c r="CA931" s="16" t="str">
        <f>IF(Wedstrijden!M928="x","L1","")</f>
        <v/>
      </c>
      <c r="CB931" s="16" t="str">
        <f>IF(Wedstrijden!N928="x","L2","")</f>
        <v/>
      </c>
      <c r="CC931" s="16" t="str">
        <f>IF(Wedstrijden!O928="x","M1","")</f>
        <v/>
      </c>
      <c r="CD931" s="16" t="str">
        <f>IF(Wedstrijden!P928="x","M2","")</f>
        <v/>
      </c>
      <c r="CE931" s="16" t="str">
        <f>IF(Wedstrijden!Q928="x","Z1","")</f>
        <v/>
      </c>
      <c r="CF931" s="16" t="str">
        <f>IF(Wedstrijden!R928="x","Z2","")</f>
        <v/>
      </c>
      <c r="CG931" s="16" t="str">
        <f>IF(Wedstrijden!S928="x","ZZL","")</f>
        <v/>
      </c>
      <c r="CL931" s="16" t="str">
        <f>IF(COUNTA(Wedstrijden!AQ928:BA928)&lt;&gt;0,2,"")</f>
        <v/>
      </c>
      <c r="CM931" s="16" t="str">
        <f t="shared" si="86"/>
        <v/>
      </c>
      <c r="CN931" s="16" t="str">
        <f>IF(Wedstrijden!AQ928="x","AA","")</f>
        <v/>
      </c>
      <c r="CO931" s="16" t="str">
        <f>IF(Wedstrijden!AR928="x","A","")</f>
        <v/>
      </c>
      <c r="CP931" s="16" t="str">
        <f>IF(Wedstrijden!AS928="x","BB","")</f>
        <v/>
      </c>
      <c r="CQ931" s="16" t="str">
        <f>IF(Wedstrijden!AT928="x","B","")</f>
        <v/>
      </c>
      <c r="CR931" s="16" t="str">
        <f>IF(Wedstrijden!AU928="x","L","")</f>
        <v/>
      </c>
      <c r="CS931" s="16" t="str">
        <f>IF(Wedstrijden!AV928="x","M","")</f>
        <v/>
      </c>
      <c r="CT931" s="16" t="str">
        <f>IF(Wedstrijden!AW928="x","Z","")</f>
        <v/>
      </c>
      <c r="CU931" s="16" t="str">
        <f>IF(Wedstrijden!BA928="x","ZZ","")</f>
        <v/>
      </c>
      <c r="CV931" s="16" t="str">
        <f>IF(COUNTA(Wedstrijden!AH928:AO928)&lt;&gt;0,2,"")</f>
        <v/>
      </c>
      <c r="CW931" s="16" t="str">
        <f t="shared" si="87"/>
        <v/>
      </c>
      <c r="CX931" s="16" t="str">
        <f>IF(Wedstrijden!AH928="x","BB","")</f>
        <v/>
      </c>
      <c r="CY931" s="16" t="str">
        <f>IF(Wedstrijden!AI928="x","B","")</f>
        <v/>
      </c>
      <c r="CZ931" s="16" t="str">
        <f>IF(Wedstrijden!AJ928="x","L","")</f>
        <v/>
      </c>
      <c r="DA931" s="16" t="str">
        <f>IF(Wedstrijden!AK928="x","M","")</f>
        <v/>
      </c>
      <c r="DB931" s="16" t="str">
        <f>IF(Wedstrijden!AL928="x","Z","")</f>
        <v/>
      </c>
      <c r="DC931" s="16" t="str">
        <f>IF(Wedstrijden!AM928="x","ZZ","")</f>
        <v/>
      </c>
      <c r="DD931" s="16" t="str">
        <f>IF(Wedstrijden!AO928="x","1.40","")</f>
        <v/>
      </c>
      <c r="DE931" s="16" t="str">
        <f>IF(COUNTA(Wedstrijden!BC928:BE928)&lt;&gt;0,6,"")</f>
        <v/>
      </c>
      <c r="DF931" s="16" t="str">
        <f t="shared" si="88"/>
        <v/>
      </c>
      <c r="DG931" s="16" t="str">
        <f>IF(Wedstrijden!BC928="x","L","")</f>
        <v/>
      </c>
      <c r="DH931" s="16" t="str">
        <f>IF(Wedstrijden!BD928="x","M","")</f>
        <v/>
      </c>
      <c r="DI931" s="16" t="str">
        <f>IF(Wedstrijden!BE928="x","Z","")</f>
        <v/>
      </c>
      <c r="DJ931" s="16" t="str">
        <f>IF(Wedstrijden!BF928="x","Z","")</f>
        <v/>
      </c>
      <c r="DK931" s="16" t="str">
        <f>IF(COUNTA(Wedstrijden!BH928:BJ928)&lt;&gt;0,6,"")</f>
        <v/>
      </c>
      <c r="DL931" s="16" t="str">
        <f t="shared" si="89"/>
        <v/>
      </c>
      <c r="DM931" s="16" t="str">
        <f>IF(Wedstrijden!BH928="x","L","")</f>
        <v/>
      </c>
      <c r="DN931" s="16" t="str">
        <f>IF(Wedstrijden!BI928="x","M","")</f>
        <v/>
      </c>
      <c r="DO931" s="16" t="str">
        <f>IF(Wedstrijden!BJ928="x","Z","")</f>
        <v/>
      </c>
      <c r="DP931" s="16" t="str">
        <f>IF(Wedstrijden!BK928="x","Z","")</f>
        <v/>
      </c>
    </row>
    <row r="932" spans="1:120" ht="14.4" x14ac:dyDescent="0.3">
      <c r="A932" s="18">
        <f>Wedstrijden!A929</f>
        <v>0</v>
      </c>
      <c r="B932" s="16" t="str">
        <f>IFERROR(VLOOKUP(Wedstrijden!#REF!,#REF!,2,FALSE),"")</f>
        <v/>
      </c>
      <c r="C932" s="16">
        <f>Wedstrijden!E929</f>
        <v>0</v>
      </c>
      <c r="D932" s="16" t="str">
        <f>IFERROR(VLOOKUP(Wedstrijden!#REF!,#REF!,2,FALSE),"")</f>
        <v/>
      </c>
      <c r="E932" s="16" t="str">
        <f>IFERROR(VLOOKUP(Wedstrijden!#REF!,#REF!,5,FALSE),"")</f>
        <v/>
      </c>
      <c r="F932" s="16" t="e">
        <f>IF(Wedstrijden!#REF!&lt;&gt;"",Wedstrijden!#REF!,"")</f>
        <v>#REF!</v>
      </c>
      <c r="G932" s="16" t="e">
        <f>IF(Wedstrijden!#REF!="Indoor",1,0)</f>
        <v>#REF!</v>
      </c>
      <c r="H932" s="16" t="e">
        <f>Wedstrijden!#REF!</f>
        <v>#REF!</v>
      </c>
      <c r="I932" s="16" t="e">
        <f>IF(Wedstrijden!#REF!="Nee",0,IF(Wedstrijden!#REF!="Ja",1,""))</f>
        <v>#REF!</v>
      </c>
      <c r="J932" s="16" t="e">
        <f>IF(Wedstrijden!#REF!&lt;&gt;"",Wedstrijden!#REF!,"")</f>
        <v>#REF!</v>
      </c>
      <c r="BJ932" s="16" t="str">
        <f>IF(COUNTA(Wedstrijden!T929:AB929)&lt;&gt;0,1,"")</f>
        <v/>
      </c>
      <c r="BK932" s="16" t="str">
        <f t="shared" si="84"/>
        <v/>
      </c>
      <c r="BL932" s="16" t="e">
        <f>IF(Wedstrijden!#REF!="x","AA","")</f>
        <v>#REF!</v>
      </c>
      <c r="BM932" s="16" t="e">
        <f>IF(Wedstrijden!#REF!="x","A","")</f>
        <v>#REF!</v>
      </c>
      <c r="BN932" s="16" t="str">
        <f>IF(Wedstrijden!T929="x","B1","")</f>
        <v/>
      </c>
      <c r="BO932" s="16" t="e">
        <f>IF(Wedstrijden!#REF!="x","BB","")</f>
        <v>#REF!</v>
      </c>
      <c r="BP932" s="16" t="str">
        <f>IF(Wedstrijden!V929="x","B","")</f>
        <v/>
      </c>
      <c r="BQ932" s="16" t="str">
        <f>IF(Wedstrijden!W929="x","L1","")</f>
        <v/>
      </c>
      <c r="BR932" s="16" t="str">
        <f>IF(Wedstrijden!X929="x","L2","")</f>
        <v/>
      </c>
      <c r="BS932" s="16" t="str">
        <f>IF(Wedstrijden!Y929="x","M1","")</f>
        <v/>
      </c>
      <c r="BT932" s="16" t="str">
        <f>IF(Wedstrijden!Z929="x","M2","")</f>
        <v/>
      </c>
      <c r="BU932" s="16" t="str">
        <f>IF(Wedstrijden!AA929="x","Z1","")</f>
        <v/>
      </c>
      <c r="BV932" s="16" t="str">
        <f>IF(Wedstrijden!AB929="x","Z2","")</f>
        <v/>
      </c>
      <c r="BW932" s="16" t="str">
        <f>IF(COUNTA(Wedstrijden!K929:S929)&lt;&gt;0,1,"")</f>
        <v/>
      </c>
      <c r="BX932" s="16" t="str">
        <f t="shared" si="85"/>
        <v/>
      </c>
      <c r="BY932" s="16" t="str">
        <f>IF(Wedstrijden!K929="x","BB","")</f>
        <v/>
      </c>
      <c r="BZ932" s="16" t="str">
        <f>IF(Wedstrijden!L929="x","B","")</f>
        <v/>
      </c>
      <c r="CA932" s="16" t="str">
        <f>IF(Wedstrijden!M929="x","L1","")</f>
        <v/>
      </c>
      <c r="CB932" s="16" t="str">
        <f>IF(Wedstrijden!N929="x","L2","")</f>
        <v/>
      </c>
      <c r="CC932" s="16" t="str">
        <f>IF(Wedstrijden!O929="x","M1","")</f>
        <v/>
      </c>
      <c r="CD932" s="16" t="str">
        <f>IF(Wedstrijden!P929="x","M2","")</f>
        <v/>
      </c>
      <c r="CE932" s="16" t="str">
        <f>IF(Wedstrijden!Q929="x","Z1","")</f>
        <v/>
      </c>
      <c r="CF932" s="16" t="str">
        <f>IF(Wedstrijden!R929="x","Z2","")</f>
        <v/>
      </c>
      <c r="CG932" s="16" t="str">
        <f>IF(Wedstrijden!S929="x","ZZL","")</f>
        <v/>
      </c>
      <c r="CL932" s="16" t="str">
        <f>IF(COUNTA(Wedstrijden!AQ929:BA929)&lt;&gt;0,2,"")</f>
        <v/>
      </c>
      <c r="CM932" s="16" t="str">
        <f t="shared" si="86"/>
        <v/>
      </c>
      <c r="CN932" s="16" t="str">
        <f>IF(Wedstrijden!AQ929="x","AA","")</f>
        <v/>
      </c>
      <c r="CO932" s="16" t="str">
        <f>IF(Wedstrijden!AR929="x","A","")</f>
        <v/>
      </c>
      <c r="CP932" s="16" t="str">
        <f>IF(Wedstrijden!AS929="x","BB","")</f>
        <v/>
      </c>
      <c r="CQ932" s="16" t="str">
        <f>IF(Wedstrijden!AT929="x","B","")</f>
        <v/>
      </c>
      <c r="CR932" s="16" t="str">
        <f>IF(Wedstrijden!AU929="x","L","")</f>
        <v/>
      </c>
      <c r="CS932" s="16" t="str">
        <f>IF(Wedstrijden!AV929="x","M","")</f>
        <v/>
      </c>
      <c r="CT932" s="16" t="str">
        <f>IF(Wedstrijden!AW929="x","Z","")</f>
        <v/>
      </c>
      <c r="CU932" s="16" t="str">
        <f>IF(Wedstrijden!BA929="x","ZZ","")</f>
        <v/>
      </c>
      <c r="CV932" s="16" t="str">
        <f>IF(COUNTA(Wedstrijden!AH929:AO929)&lt;&gt;0,2,"")</f>
        <v/>
      </c>
      <c r="CW932" s="16" t="str">
        <f t="shared" si="87"/>
        <v/>
      </c>
      <c r="CX932" s="16" t="str">
        <f>IF(Wedstrijden!AH929="x","BB","")</f>
        <v/>
      </c>
      <c r="CY932" s="16" t="str">
        <f>IF(Wedstrijden!AI929="x","B","")</f>
        <v/>
      </c>
      <c r="CZ932" s="16" t="str">
        <f>IF(Wedstrijden!AJ929="x","L","")</f>
        <v/>
      </c>
      <c r="DA932" s="16" t="str">
        <f>IF(Wedstrijden!AK929="x","M","")</f>
        <v/>
      </c>
      <c r="DB932" s="16" t="str">
        <f>IF(Wedstrijden!AL929="x","Z","")</f>
        <v/>
      </c>
      <c r="DC932" s="16" t="str">
        <f>IF(Wedstrijden!AM929="x","ZZ","")</f>
        <v/>
      </c>
      <c r="DD932" s="16" t="str">
        <f>IF(Wedstrijden!AO929="x","1.40","")</f>
        <v/>
      </c>
      <c r="DE932" s="16" t="str">
        <f>IF(COUNTA(Wedstrijden!BC929:BE929)&lt;&gt;0,6,"")</f>
        <v/>
      </c>
      <c r="DF932" s="16" t="str">
        <f t="shared" si="88"/>
        <v/>
      </c>
      <c r="DG932" s="16" t="str">
        <f>IF(Wedstrijden!BC929="x","L","")</f>
        <v/>
      </c>
      <c r="DH932" s="16" t="str">
        <f>IF(Wedstrijden!BD929="x","M","")</f>
        <v/>
      </c>
      <c r="DI932" s="16" t="str">
        <f>IF(Wedstrijden!BE929="x","Z","")</f>
        <v/>
      </c>
      <c r="DJ932" s="16" t="str">
        <f>IF(Wedstrijden!BF929="x","Z","")</f>
        <v/>
      </c>
      <c r="DK932" s="16" t="str">
        <f>IF(COUNTA(Wedstrijden!BH929:BJ929)&lt;&gt;0,6,"")</f>
        <v/>
      </c>
      <c r="DL932" s="16" t="str">
        <f t="shared" si="89"/>
        <v/>
      </c>
      <c r="DM932" s="16" t="str">
        <f>IF(Wedstrijden!BH929="x","L","")</f>
        <v/>
      </c>
      <c r="DN932" s="16" t="str">
        <f>IF(Wedstrijden!BI929="x","M","")</f>
        <v/>
      </c>
      <c r="DO932" s="16" t="str">
        <f>IF(Wedstrijden!BJ929="x","Z","")</f>
        <v/>
      </c>
      <c r="DP932" s="16" t="str">
        <f>IF(Wedstrijden!BK929="x","Z","")</f>
        <v/>
      </c>
    </row>
    <row r="933" spans="1:120" ht="14.4" x14ac:dyDescent="0.3">
      <c r="A933" s="18">
        <f>Wedstrijden!A930</f>
        <v>0</v>
      </c>
      <c r="B933" s="16" t="str">
        <f>IFERROR(VLOOKUP(Wedstrijden!#REF!,#REF!,2,FALSE),"")</f>
        <v/>
      </c>
      <c r="C933" s="16">
        <f>Wedstrijden!E930</f>
        <v>0</v>
      </c>
      <c r="D933" s="16" t="str">
        <f>IFERROR(VLOOKUP(Wedstrijden!#REF!,#REF!,2,FALSE),"")</f>
        <v/>
      </c>
      <c r="E933" s="16" t="str">
        <f>IFERROR(VLOOKUP(Wedstrijden!#REF!,#REF!,5,FALSE),"")</f>
        <v/>
      </c>
      <c r="F933" s="16" t="e">
        <f>IF(Wedstrijden!#REF!&lt;&gt;"",Wedstrijden!#REF!,"")</f>
        <v>#REF!</v>
      </c>
      <c r="G933" s="16" t="e">
        <f>IF(Wedstrijden!#REF!="Indoor",1,0)</f>
        <v>#REF!</v>
      </c>
      <c r="H933" s="16" t="e">
        <f>Wedstrijden!#REF!</f>
        <v>#REF!</v>
      </c>
      <c r="I933" s="16" t="e">
        <f>IF(Wedstrijden!#REF!="Nee",0,IF(Wedstrijden!#REF!="Ja",1,""))</f>
        <v>#REF!</v>
      </c>
      <c r="J933" s="16" t="e">
        <f>IF(Wedstrijden!#REF!&lt;&gt;"",Wedstrijden!#REF!,"")</f>
        <v>#REF!</v>
      </c>
      <c r="BJ933" s="16" t="str">
        <f>IF(COUNTA(Wedstrijden!T930:AB930)&lt;&gt;0,1,"")</f>
        <v/>
      </c>
      <c r="BK933" s="16" t="str">
        <f t="shared" si="84"/>
        <v/>
      </c>
      <c r="BL933" s="16" t="e">
        <f>IF(Wedstrijden!#REF!="x","AA","")</f>
        <v>#REF!</v>
      </c>
      <c r="BM933" s="16" t="e">
        <f>IF(Wedstrijden!#REF!="x","A","")</f>
        <v>#REF!</v>
      </c>
      <c r="BN933" s="16" t="str">
        <f>IF(Wedstrijden!T930="x","B1","")</f>
        <v/>
      </c>
      <c r="BO933" s="16" t="e">
        <f>IF(Wedstrijden!#REF!="x","BB","")</f>
        <v>#REF!</v>
      </c>
      <c r="BP933" s="16" t="str">
        <f>IF(Wedstrijden!V930="x","B","")</f>
        <v/>
      </c>
      <c r="BQ933" s="16" t="str">
        <f>IF(Wedstrijden!W930="x","L1","")</f>
        <v/>
      </c>
      <c r="BR933" s="16" t="str">
        <f>IF(Wedstrijden!X930="x","L2","")</f>
        <v/>
      </c>
      <c r="BS933" s="16" t="str">
        <f>IF(Wedstrijden!Y930="x","M1","")</f>
        <v/>
      </c>
      <c r="BT933" s="16" t="str">
        <f>IF(Wedstrijden!Z930="x","M2","")</f>
        <v/>
      </c>
      <c r="BU933" s="16" t="str">
        <f>IF(Wedstrijden!AA930="x","Z1","")</f>
        <v/>
      </c>
      <c r="BV933" s="16" t="str">
        <f>IF(Wedstrijden!AB930="x","Z2","")</f>
        <v/>
      </c>
      <c r="BW933" s="16" t="str">
        <f>IF(COUNTA(Wedstrijden!K930:S930)&lt;&gt;0,1,"")</f>
        <v/>
      </c>
      <c r="BX933" s="16" t="str">
        <f t="shared" si="85"/>
        <v/>
      </c>
      <c r="BY933" s="16" t="str">
        <f>IF(Wedstrijden!K930="x","BB","")</f>
        <v/>
      </c>
      <c r="BZ933" s="16" t="str">
        <f>IF(Wedstrijden!L930="x","B","")</f>
        <v/>
      </c>
      <c r="CA933" s="16" t="str">
        <f>IF(Wedstrijden!M930="x","L1","")</f>
        <v/>
      </c>
      <c r="CB933" s="16" t="str">
        <f>IF(Wedstrijden!N930="x","L2","")</f>
        <v/>
      </c>
      <c r="CC933" s="16" t="str">
        <f>IF(Wedstrijden!O930="x","M1","")</f>
        <v/>
      </c>
      <c r="CD933" s="16" t="str">
        <f>IF(Wedstrijden!P930="x","M2","")</f>
        <v/>
      </c>
      <c r="CE933" s="16" t="str">
        <f>IF(Wedstrijden!Q930="x","Z1","")</f>
        <v/>
      </c>
      <c r="CF933" s="16" t="str">
        <f>IF(Wedstrijden!R930="x","Z2","")</f>
        <v/>
      </c>
      <c r="CG933" s="16" t="str">
        <f>IF(Wedstrijden!S930="x","ZZL","")</f>
        <v/>
      </c>
      <c r="CL933" s="16" t="str">
        <f>IF(COUNTA(Wedstrijden!AQ930:BA930)&lt;&gt;0,2,"")</f>
        <v/>
      </c>
      <c r="CM933" s="16" t="str">
        <f t="shared" si="86"/>
        <v/>
      </c>
      <c r="CN933" s="16" t="str">
        <f>IF(Wedstrijden!AQ930="x","AA","")</f>
        <v/>
      </c>
      <c r="CO933" s="16" t="str">
        <f>IF(Wedstrijden!AR930="x","A","")</f>
        <v/>
      </c>
      <c r="CP933" s="16" t="str">
        <f>IF(Wedstrijden!AS930="x","BB","")</f>
        <v/>
      </c>
      <c r="CQ933" s="16" t="str">
        <f>IF(Wedstrijden!AT930="x","B","")</f>
        <v/>
      </c>
      <c r="CR933" s="16" t="str">
        <f>IF(Wedstrijden!AU930="x","L","")</f>
        <v/>
      </c>
      <c r="CS933" s="16" t="str">
        <f>IF(Wedstrijden!AV930="x","M","")</f>
        <v/>
      </c>
      <c r="CT933" s="16" t="str">
        <f>IF(Wedstrijden!AW930="x","Z","")</f>
        <v/>
      </c>
      <c r="CU933" s="16" t="str">
        <f>IF(Wedstrijden!BA930="x","ZZ","")</f>
        <v/>
      </c>
      <c r="CV933" s="16" t="str">
        <f>IF(COUNTA(Wedstrijden!AH930:AO930)&lt;&gt;0,2,"")</f>
        <v/>
      </c>
      <c r="CW933" s="16" t="str">
        <f t="shared" si="87"/>
        <v/>
      </c>
      <c r="CX933" s="16" t="str">
        <f>IF(Wedstrijden!AH930="x","BB","")</f>
        <v/>
      </c>
      <c r="CY933" s="16" t="str">
        <f>IF(Wedstrijden!AI930="x","B","")</f>
        <v/>
      </c>
      <c r="CZ933" s="16" t="str">
        <f>IF(Wedstrijden!AJ930="x","L","")</f>
        <v/>
      </c>
      <c r="DA933" s="16" t="str">
        <f>IF(Wedstrijden!AK930="x","M","")</f>
        <v/>
      </c>
      <c r="DB933" s="16" t="str">
        <f>IF(Wedstrijden!AL930="x","Z","")</f>
        <v/>
      </c>
      <c r="DC933" s="16" t="str">
        <f>IF(Wedstrijden!AM930="x","ZZ","")</f>
        <v/>
      </c>
      <c r="DD933" s="16" t="str">
        <f>IF(Wedstrijden!AO930="x","1.40","")</f>
        <v/>
      </c>
      <c r="DE933" s="16" t="str">
        <f>IF(COUNTA(Wedstrijden!BC930:BE930)&lt;&gt;0,6,"")</f>
        <v/>
      </c>
      <c r="DF933" s="16" t="str">
        <f t="shared" si="88"/>
        <v/>
      </c>
      <c r="DG933" s="16" t="str">
        <f>IF(Wedstrijden!BC930="x","L","")</f>
        <v/>
      </c>
      <c r="DH933" s="16" t="str">
        <f>IF(Wedstrijden!BD930="x","M","")</f>
        <v/>
      </c>
      <c r="DI933" s="16" t="str">
        <f>IF(Wedstrijden!BE930="x","Z","")</f>
        <v/>
      </c>
      <c r="DJ933" s="16" t="str">
        <f>IF(Wedstrijden!BF930="x","Z","")</f>
        <v/>
      </c>
      <c r="DK933" s="16" t="str">
        <f>IF(COUNTA(Wedstrijden!BH930:BJ930)&lt;&gt;0,6,"")</f>
        <v/>
      </c>
      <c r="DL933" s="16" t="str">
        <f t="shared" si="89"/>
        <v/>
      </c>
      <c r="DM933" s="16" t="str">
        <f>IF(Wedstrijden!BH930="x","L","")</f>
        <v/>
      </c>
      <c r="DN933" s="16" t="str">
        <f>IF(Wedstrijden!BI930="x","M","")</f>
        <v/>
      </c>
      <c r="DO933" s="16" t="str">
        <f>IF(Wedstrijden!BJ930="x","Z","")</f>
        <v/>
      </c>
      <c r="DP933" s="16" t="str">
        <f>IF(Wedstrijden!BK930="x","Z","")</f>
        <v/>
      </c>
    </row>
    <row r="934" spans="1:120" ht="14.4" x14ac:dyDescent="0.3">
      <c r="A934" s="18">
        <f>Wedstrijden!A931</f>
        <v>0</v>
      </c>
      <c r="B934" s="16" t="str">
        <f>IFERROR(VLOOKUP(Wedstrijden!#REF!,#REF!,2,FALSE),"")</f>
        <v/>
      </c>
      <c r="C934" s="16">
        <f>Wedstrijden!E931</f>
        <v>0</v>
      </c>
      <c r="D934" s="16" t="str">
        <f>IFERROR(VLOOKUP(Wedstrijden!#REF!,#REF!,2,FALSE),"")</f>
        <v/>
      </c>
      <c r="E934" s="16" t="str">
        <f>IFERROR(VLOOKUP(Wedstrijden!#REF!,#REF!,5,FALSE),"")</f>
        <v/>
      </c>
      <c r="F934" s="16" t="e">
        <f>IF(Wedstrijden!#REF!&lt;&gt;"",Wedstrijden!#REF!,"")</f>
        <v>#REF!</v>
      </c>
      <c r="G934" s="16" t="e">
        <f>IF(Wedstrijden!#REF!="Indoor",1,0)</f>
        <v>#REF!</v>
      </c>
      <c r="H934" s="16" t="e">
        <f>Wedstrijden!#REF!</f>
        <v>#REF!</v>
      </c>
      <c r="I934" s="16" t="e">
        <f>IF(Wedstrijden!#REF!="Nee",0,IF(Wedstrijden!#REF!="Ja",1,""))</f>
        <v>#REF!</v>
      </c>
      <c r="J934" s="16" t="e">
        <f>IF(Wedstrijden!#REF!&lt;&gt;"",Wedstrijden!#REF!,"")</f>
        <v>#REF!</v>
      </c>
      <c r="BJ934" s="16" t="str">
        <f>IF(COUNTA(Wedstrijden!T931:AB931)&lt;&gt;0,1,"")</f>
        <v/>
      </c>
      <c r="BK934" s="16" t="str">
        <f t="shared" si="84"/>
        <v/>
      </c>
      <c r="BL934" s="16" t="e">
        <f>IF(Wedstrijden!#REF!="x","AA","")</f>
        <v>#REF!</v>
      </c>
      <c r="BM934" s="16" t="e">
        <f>IF(Wedstrijden!#REF!="x","A","")</f>
        <v>#REF!</v>
      </c>
      <c r="BN934" s="16" t="str">
        <f>IF(Wedstrijden!T931="x","B1","")</f>
        <v/>
      </c>
      <c r="BO934" s="16" t="e">
        <f>IF(Wedstrijden!#REF!="x","BB","")</f>
        <v>#REF!</v>
      </c>
      <c r="BP934" s="16" t="str">
        <f>IF(Wedstrijden!V931="x","B","")</f>
        <v/>
      </c>
      <c r="BQ934" s="16" t="str">
        <f>IF(Wedstrijden!W931="x","L1","")</f>
        <v/>
      </c>
      <c r="BR934" s="16" t="str">
        <f>IF(Wedstrijden!X931="x","L2","")</f>
        <v/>
      </c>
      <c r="BS934" s="16" t="str">
        <f>IF(Wedstrijden!Y931="x","M1","")</f>
        <v/>
      </c>
      <c r="BT934" s="16" t="str">
        <f>IF(Wedstrijden!Z931="x","M2","")</f>
        <v/>
      </c>
      <c r="BU934" s="16" t="str">
        <f>IF(Wedstrijden!AA931="x","Z1","")</f>
        <v/>
      </c>
      <c r="BV934" s="16" t="str">
        <f>IF(Wedstrijden!AB931="x","Z2","")</f>
        <v/>
      </c>
      <c r="BW934" s="16" t="str">
        <f>IF(COUNTA(Wedstrijden!K931:S931)&lt;&gt;0,1,"")</f>
        <v/>
      </c>
      <c r="BX934" s="16" t="str">
        <f t="shared" si="85"/>
        <v/>
      </c>
      <c r="BY934" s="16" t="str">
        <f>IF(Wedstrijden!K931="x","BB","")</f>
        <v/>
      </c>
      <c r="BZ934" s="16" t="str">
        <f>IF(Wedstrijden!L931="x","B","")</f>
        <v/>
      </c>
      <c r="CA934" s="16" t="str">
        <f>IF(Wedstrijden!M931="x","L1","")</f>
        <v/>
      </c>
      <c r="CB934" s="16" t="str">
        <f>IF(Wedstrijden!N931="x","L2","")</f>
        <v/>
      </c>
      <c r="CC934" s="16" t="str">
        <f>IF(Wedstrijden!O931="x","M1","")</f>
        <v/>
      </c>
      <c r="CD934" s="16" t="str">
        <f>IF(Wedstrijden!P931="x","M2","")</f>
        <v/>
      </c>
      <c r="CE934" s="16" t="str">
        <f>IF(Wedstrijden!Q931="x","Z1","")</f>
        <v/>
      </c>
      <c r="CF934" s="16" t="str">
        <f>IF(Wedstrijden!R931="x","Z2","")</f>
        <v/>
      </c>
      <c r="CG934" s="16" t="str">
        <f>IF(Wedstrijden!S931="x","ZZL","")</f>
        <v/>
      </c>
      <c r="CL934" s="16" t="str">
        <f>IF(COUNTA(Wedstrijden!AQ931:BA931)&lt;&gt;0,2,"")</f>
        <v/>
      </c>
      <c r="CM934" s="16" t="str">
        <f t="shared" si="86"/>
        <v/>
      </c>
      <c r="CN934" s="16" t="str">
        <f>IF(Wedstrijden!AQ931="x","AA","")</f>
        <v/>
      </c>
      <c r="CO934" s="16" t="str">
        <f>IF(Wedstrijden!AR931="x","A","")</f>
        <v/>
      </c>
      <c r="CP934" s="16" t="str">
        <f>IF(Wedstrijden!AS931="x","BB","")</f>
        <v/>
      </c>
      <c r="CQ934" s="16" t="str">
        <f>IF(Wedstrijden!AT931="x","B","")</f>
        <v/>
      </c>
      <c r="CR934" s="16" t="str">
        <f>IF(Wedstrijden!AU931="x","L","")</f>
        <v/>
      </c>
      <c r="CS934" s="16" t="str">
        <f>IF(Wedstrijden!AV931="x","M","")</f>
        <v/>
      </c>
      <c r="CT934" s="16" t="str">
        <f>IF(Wedstrijden!AW931="x","Z","")</f>
        <v/>
      </c>
      <c r="CU934" s="16" t="str">
        <f>IF(Wedstrijden!BA931="x","ZZ","")</f>
        <v/>
      </c>
      <c r="CV934" s="16" t="str">
        <f>IF(COUNTA(Wedstrijden!AH931:AO931)&lt;&gt;0,2,"")</f>
        <v/>
      </c>
      <c r="CW934" s="16" t="str">
        <f t="shared" si="87"/>
        <v/>
      </c>
      <c r="CX934" s="16" t="str">
        <f>IF(Wedstrijden!AH931="x","BB","")</f>
        <v/>
      </c>
      <c r="CY934" s="16" t="str">
        <f>IF(Wedstrijden!AI931="x","B","")</f>
        <v/>
      </c>
      <c r="CZ934" s="16" t="str">
        <f>IF(Wedstrijden!AJ931="x","L","")</f>
        <v/>
      </c>
      <c r="DA934" s="16" t="str">
        <f>IF(Wedstrijden!AK931="x","M","")</f>
        <v/>
      </c>
      <c r="DB934" s="16" t="str">
        <f>IF(Wedstrijden!AL931="x","Z","")</f>
        <v/>
      </c>
      <c r="DC934" s="16" t="str">
        <f>IF(Wedstrijden!AM931="x","ZZ","")</f>
        <v/>
      </c>
      <c r="DD934" s="16" t="str">
        <f>IF(Wedstrijden!AO931="x","1.40","")</f>
        <v/>
      </c>
      <c r="DE934" s="16" t="str">
        <f>IF(COUNTA(Wedstrijden!BC931:BE931)&lt;&gt;0,6,"")</f>
        <v/>
      </c>
      <c r="DF934" s="16" t="str">
        <f t="shared" si="88"/>
        <v/>
      </c>
      <c r="DG934" s="16" t="str">
        <f>IF(Wedstrijden!BC931="x","L","")</f>
        <v/>
      </c>
      <c r="DH934" s="16" t="str">
        <f>IF(Wedstrijden!BD931="x","M","")</f>
        <v/>
      </c>
      <c r="DI934" s="16" t="str">
        <f>IF(Wedstrijden!BE931="x","Z","")</f>
        <v/>
      </c>
      <c r="DJ934" s="16" t="str">
        <f>IF(Wedstrijden!BF931="x","Z","")</f>
        <v/>
      </c>
      <c r="DK934" s="16" t="str">
        <f>IF(COUNTA(Wedstrijden!BH931:BJ931)&lt;&gt;0,6,"")</f>
        <v/>
      </c>
      <c r="DL934" s="16" t="str">
        <f t="shared" si="89"/>
        <v/>
      </c>
      <c r="DM934" s="16" t="str">
        <f>IF(Wedstrijden!BH931="x","L","")</f>
        <v/>
      </c>
      <c r="DN934" s="16" t="str">
        <f>IF(Wedstrijden!BI931="x","M","")</f>
        <v/>
      </c>
      <c r="DO934" s="16" t="str">
        <f>IF(Wedstrijden!BJ931="x","Z","")</f>
        <v/>
      </c>
      <c r="DP934" s="16" t="str">
        <f>IF(Wedstrijden!BK931="x","Z","")</f>
        <v/>
      </c>
    </row>
    <row r="935" spans="1:120" ht="14.4" x14ac:dyDescent="0.3">
      <c r="A935" s="18">
        <f>Wedstrijden!A932</f>
        <v>0</v>
      </c>
      <c r="B935" s="16" t="str">
        <f>IFERROR(VLOOKUP(Wedstrijden!#REF!,#REF!,2,FALSE),"")</f>
        <v/>
      </c>
      <c r="C935" s="16">
        <f>Wedstrijden!E932</f>
        <v>0</v>
      </c>
      <c r="D935" s="16" t="str">
        <f>IFERROR(VLOOKUP(Wedstrijden!#REF!,#REF!,2,FALSE),"")</f>
        <v/>
      </c>
      <c r="E935" s="16" t="str">
        <f>IFERROR(VLOOKUP(Wedstrijden!#REF!,#REF!,5,FALSE),"")</f>
        <v/>
      </c>
      <c r="F935" s="16" t="e">
        <f>IF(Wedstrijden!#REF!&lt;&gt;"",Wedstrijden!#REF!,"")</f>
        <v>#REF!</v>
      </c>
      <c r="G935" s="16" t="e">
        <f>IF(Wedstrijden!#REF!="Indoor",1,0)</f>
        <v>#REF!</v>
      </c>
      <c r="H935" s="16" t="e">
        <f>Wedstrijden!#REF!</f>
        <v>#REF!</v>
      </c>
      <c r="I935" s="16" t="e">
        <f>IF(Wedstrijden!#REF!="Nee",0,IF(Wedstrijden!#REF!="Ja",1,""))</f>
        <v>#REF!</v>
      </c>
      <c r="J935" s="16" t="e">
        <f>IF(Wedstrijden!#REF!&lt;&gt;"",Wedstrijden!#REF!,"")</f>
        <v>#REF!</v>
      </c>
      <c r="BJ935" s="16" t="str">
        <f>IF(COUNTA(Wedstrijden!T932:AB932)&lt;&gt;0,1,"")</f>
        <v/>
      </c>
      <c r="BK935" s="16" t="str">
        <f t="shared" si="84"/>
        <v/>
      </c>
      <c r="BL935" s="16" t="e">
        <f>IF(Wedstrijden!#REF!="x","AA","")</f>
        <v>#REF!</v>
      </c>
      <c r="BM935" s="16" t="e">
        <f>IF(Wedstrijden!#REF!="x","A","")</f>
        <v>#REF!</v>
      </c>
      <c r="BN935" s="16" t="str">
        <f>IF(Wedstrijden!T932="x","B1","")</f>
        <v/>
      </c>
      <c r="BO935" s="16" t="e">
        <f>IF(Wedstrijden!#REF!="x","BB","")</f>
        <v>#REF!</v>
      </c>
      <c r="BP935" s="16" t="str">
        <f>IF(Wedstrijden!V932="x","B","")</f>
        <v/>
      </c>
      <c r="BQ935" s="16" t="str">
        <f>IF(Wedstrijden!W932="x","L1","")</f>
        <v/>
      </c>
      <c r="BR935" s="16" t="str">
        <f>IF(Wedstrijden!X932="x","L2","")</f>
        <v/>
      </c>
      <c r="BS935" s="16" t="str">
        <f>IF(Wedstrijden!Y932="x","M1","")</f>
        <v/>
      </c>
      <c r="BT935" s="16" t="str">
        <f>IF(Wedstrijden!Z932="x","M2","")</f>
        <v/>
      </c>
      <c r="BU935" s="16" t="str">
        <f>IF(Wedstrijden!AA932="x","Z1","")</f>
        <v/>
      </c>
      <c r="BV935" s="16" t="str">
        <f>IF(Wedstrijden!AB932="x","Z2","")</f>
        <v/>
      </c>
      <c r="BW935" s="16" t="str">
        <f>IF(COUNTA(Wedstrijden!K932:S932)&lt;&gt;0,1,"")</f>
        <v/>
      </c>
      <c r="BX935" s="16" t="str">
        <f t="shared" si="85"/>
        <v/>
      </c>
      <c r="BY935" s="16" t="str">
        <f>IF(Wedstrijden!K932="x","BB","")</f>
        <v/>
      </c>
      <c r="BZ935" s="16" t="str">
        <f>IF(Wedstrijden!L932="x","B","")</f>
        <v/>
      </c>
      <c r="CA935" s="16" t="str">
        <f>IF(Wedstrijden!M932="x","L1","")</f>
        <v/>
      </c>
      <c r="CB935" s="16" t="str">
        <f>IF(Wedstrijden!N932="x","L2","")</f>
        <v/>
      </c>
      <c r="CC935" s="16" t="str">
        <f>IF(Wedstrijden!O932="x","M1","")</f>
        <v/>
      </c>
      <c r="CD935" s="16" t="str">
        <f>IF(Wedstrijden!P932="x","M2","")</f>
        <v/>
      </c>
      <c r="CE935" s="16" t="str">
        <f>IF(Wedstrijden!Q932="x","Z1","")</f>
        <v/>
      </c>
      <c r="CF935" s="16" t="str">
        <f>IF(Wedstrijden!R932="x","Z2","")</f>
        <v/>
      </c>
      <c r="CG935" s="16" t="str">
        <f>IF(Wedstrijden!S932="x","ZZL","")</f>
        <v/>
      </c>
      <c r="CL935" s="16" t="str">
        <f>IF(COUNTA(Wedstrijden!AQ932:BA932)&lt;&gt;0,2,"")</f>
        <v/>
      </c>
      <c r="CM935" s="16" t="str">
        <f t="shared" si="86"/>
        <v/>
      </c>
      <c r="CN935" s="16" t="str">
        <f>IF(Wedstrijden!AQ932="x","AA","")</f>
        <v/>
      </c>
      <c r="CO935" s="16" t="str">
        <f>IF(Wedstrijden!AR932="x","A","")</f>
        <v/>
      </c>
      <c r="CP935" s="16" t="str">
        <f>IF(Wedstrijden!AS932="x","BB","")</f>
        <v/>
      </c>
      <c r="CQ935" s="16" t="str">
        <f>IF(Wedstrijden!AT932="x","B","")</f>
        <v/>
      </c>
      <c r="CR935" s="16" t="str">
        <f>IF(Wedstrijden!AU932="x","L","")</f>
        <v/>
      </c>
      <c r="CS935" s="16" t="str">
        <f>IF(Wedstrijden!AV932="x","M","")</f>
        <v/>
      </c>
      <c r="CT935" s="16" t="str">
        <f>IF(Wedstrijden!AW932="x","Z","")</f>
        <v/>
      </c>
      <c r="CU935" s="16" t="str">
        <f>IF(Wedstrijden!BA932="x","ZZ","")</f>
        <v/>
      </c>
      <c r="CV935" s="16" t="str">
        <f>IF(COUNTA(Wedstrijden!AH932:AO932)&lt;&gt;0,2,"")</f>
        <v/>
      </c>
      <c r="CW935" s="16" t="str">
        <f t="shared" si="87"/>
        <v/>
      </c>
      <c r="CX935" s="16" t="str">
        <f>IF(Wedstrijden!AH932="x","BB","")</f>
        <v/>
      </c>
      <c r="CY935" s="16" t="str">
        <f>IF(Wedstrijden!AI932="x","B","")</f>
        <v/>
      </c>
      <c r="CZ935" s="16" t="str">
        <f>IF(Wedstrijden!AJ932="x","L","")</f>
        <v/>
      </c>
      <c r="DA935" s="16" t="str">
        <f>IF(Wedstrijden!AK932="x","M","")</f>
        <v/>
      </c>
      <c r="DB935" s="16" t="str">
        <f>IF(Wedstrijden!AL932="x","Z","")</f>
        <v/>
      </c>
      <c r="DC935" s="16" t="str">
        <f>IF(Wedstrijden!AM932="x","ZZ","")</f>
        <v/>
      </c>
      <c r="DD935" s="16" t="str">
        <f>IF(Wedstrijden!AO932="x","1.40","")</f>
        <v/>
      </c>
      <c r="DE935" s="16" t="str">
        <f>IF(COUNTA(Wedstrijden!BC932:BE932)&lt;&gt;0,6,"")</f>
        <v/>
      </c>
      <c r="DF935" s="16" t="str">
        <f t="shared" si="88"/>
        <v/>
      </c>
      <c r="DG935" s="16" t="str">
        <f>IF(Wedstrijden!BC932="x","L","")</f>
        <v/>
      </c>
      <c r="DH935" s="16" t="str">
        <f>IF(Wedstrijden!BD932="x","M","")</f>
        <v/>
      </c>
      <c r="DI935" s="16" t="str">
        <f>IF(Wedstrijden!BE932="x","Z","")</f>
        <v/>
      </c>
      <c r="DJ935" s="16" t="str">
        <f>IF(Wedstrijden!BF932="x","Z","")</f>
        <v/>
      </c>
      <c r="DK935" s="16" t="str">
        <f>IF(COUNTA(Wedstrijden!BH932:BJ932)&lt;&gt;0,6,"")</f>
        <v/>
      </c>
      <c r="DL935" s="16" t="str">
        <f t="shared" si="89"/>
        <v/>
      </c>
      <c r="DM935" s="16" t="str">
        <f>IF(Wedstrijden!BH932="x","L","")</f>
        <v/>
      </c>
      <c r="DN935" s="16" t="str">
        <f>IF(Wedstrijden!BI932="x","M","")</f>
        <v/>
      </c>
      <c r="DO935" s="16" t="str">
        <f>IF(Wedstrijden!BJ932="x","Z","")</f>
        <v/>
      </c>
      <c r="DP935" s="16" t="str">
        <f>IF(Wedstrijden!BK932="x","Z","")</f>
        <v/>
      </c>
    </row>
    <row r="936" spans="1:120" ht="14.4" x14ac:dyDescent="0.3">
      <c r="A936" s="18">
        <f>Wedstrijden!A933</f>
        <v>0</v>
      </c>
      <c r="B936" s="16" t="str">
        <f>IFERROR(VLOOKUP(Wedstrijden!#REF!,#REF!,2,FALSE),"")</f>
        <v/>
      </c>
      <c r="C936" s="16">
        <f>Wedstrijden!E933</f>
        <v>0</v>
      </c>
      <c r="D936" s="16" t="str">
        <f>IFERROR(VLOOKUP(Wedstrijden!#REF!,#REF!,2,FALSE),"")</f>
        <v/>
      </c>
      <c r="E936" s="16" t="str">
        <f>IFERROR(VLOOKUP(Wedstrijden!#REF!,#REF!,5,FALSE),"")</f>
        <v/>
      </c>
      <c r="F936" s="16" t="e">
        <f>IF(Wedstrijden!#REF!&lt;&gt;"",Wedstrijden!#REF!,"")</f>
        <v>#REF!</v>
      </c>
      <c r="G936" s="16" t="e">
        <f>IF(Wedstrijden!#REF!="Indoor",1,0)</f>
        <v>#REF!</v>
      </c>
      <c r="H936" s="16" t="e">
        <f>Wedstrijden!#REF!</f>
        <v>#REF!</v>
      </c>
      <c r="I936" s="16" t="e">
        <f>IF(Wedstrijden!#REF!="Nee",0,IF(Wedstrijden!#REF!="Ja",1,""))</f>
        <v>#REF!</v>
      </c>
      <c r="J936" s="16" t="e">
        <f>IF(Wedstrijden!#REF!&lt;&gt;"",Wedstrijden!#REF!,"")</f>
        <v>#REF!</v>
      </c>
      <c r="BJ936" s="16" t="str">
        <f>IF(COUNTA(Wedstrijden!T933:AB933)&lt;&gt;0,1,"")</f>
        <v/>
      </c>
      <c r="BK936" s="16" t="str">
        <f t="shared" si="84"/>
        <v/>
      </c>
      <c r="BL936" s="16" t="e">
        <f>IF(Wedstrijden!#REF!="x","AA","")</f>
        <v>#REF!</v>
      </c>
      <c r="BM936" s="16" t="e">
        <f>IF(Wedstrijden!#REF!="x","A","")</f>
        <v>#REF!</v>
      </c>
      <c r="BN936" s="16" t="str">
        <f>IF(Wedstrijden!T933="x","B1","")</f>
        <v/>
      </c>
      <c r="BO936" s="16" t="e">
        <f>IF(Wedstrijden!#REF!="x","BB","")</f>
        <v>#REF!</v>
      </c>
      <c r="BP936" s="16" t="str">
        <f>IF(Wedstrijden!V933="x","B","")</f>
        <v/>
      </c>
      <c r="BQ936" s="16" t="str">
        <f>IF(Wedstrijden!W933="x","L1","")</f>
        <v/>
      </c>
      <c r="BR936" s="16" t="str">
        <f>IF(Wedstrijden!X933="x","L2","")</f>
        <v/>
      </c>
      <c r="BS936" s="16" t="str">
        <f>IF(Wedstrijden!Y933="x","M1","")</f>
        <v/>
      </c>
      <c r="BT936" s="16" t="str">
        <f>IF(Wedstrijden!Z933="x","M2","")</f>
        <v/>
      </c>
      <c r="BU936" s="16" t="str">
        <f>IF(Wedstrijden!AA933="x","Z1","")</f>
        <v/>
      </c>
      <c r="BV936" s="16" t="str">
        <f>IF(Wedstrijden!AB933="x","Z2","")</f>
        <v/>
      </c>
      <c r="BW936" s="16" t="str">
        <f>IF(COUNTA(Wedstrijden!K933:S933)&lt;&gt;0,1,"")</f>
        <v/>
      </c>
      <c r="BX936" s="16" t="str">
        <f t="shared" si="85"/>
        <v/>
      </c>
      <c r="BY936" s="16" t="str">
        <f>IF(Wedstrijden!K933="x","BB","")</f>
        <v/>
      </c>
      <c r="BZ936" s="16" t="str">
        <f>IF(Wedstrijden!L933="x","B","")</f>
        <v/>
      </c>
      <c r="CA936" s="16" t="str">
        <f>IF(Wedstrijden!M933="x","L1","")</f>
        <v/>
      </c>
      <c r="CB936" s="16" t="str">
        <f>IF(Wedstrijden!N933="x","L2","")</f>
        <v/>
      </c>
      <c r="CC936" s="16" t="str">
        <f>IF(Wedstrijden!O933="x","M1","")</f>
        <v/>
      </c>
      <c r="CD936" s="16" t="str">
        <f>IF(Wedstrijden!P933="x","M2","")</f>
        <v/>
      </c>
      <c r="CE936" s="16" t="str">
        <f>IF(Wedstrijden!Q933="x","Z1","")</f>
        <v/>
      </c>
      <c r="CF936" s="16" t="str">
        <f>IF(Wedstrijden!R933="x","Z2","")</f>
        <v/>
      </c>
      <c r="CG936" s="16" t="str">
        <f>IF(Wedstrijden!S933="x","ZZL","")</f>
        <v/>
      </c>
      <c r="CL936" s="16" t="str">
        <f>IF(COUNTA(Wedstrijden!AQ933:BA933)&lt;&gt;0,2,"")</f>
        <v/>
      </c>
      <c r="CM936" s="16" t="str">
        <f t="shared" si="86"/>
        <v/>
      </c>
      <c r="CN936" s="16" t="str">
        <f>IF(Wedstrijden!AQ933="x","AA","")</f>
        <v/>
      </c>
      <c r="CO936" s="16" t="str">
        <f>IF(Wedstrijden!AR933="x","A","")</f>
        <v/>
      </c>
      <c r="CP936" s="16" t="str">
        <f>IF(Wedstrijden!AS933="x","BB","")</f>
        <v/>
      </c>
      <c r="CQ936" s="16" t="str">
        <f>IF(Wedstrijden!AT933="x","B","")</f>
        <v/>
      </c>
      <c r="CR936" s="16" t="str">
        <f>IF(Wedstrijden!AU933="x","L","")</f>
        <v/>
      </c>
      <c r="CS936" s="16" t="str">
        <f>IF(Wedstrijden!AV933="x","M","")</f>
        <v/>
      </c>
      <c r="CT936" s="16" t="str">
        <f>IF(Wedstrijden!AW933="x","Z","")</f>
        <v/>
      </c>
      <c r="CU936" s="16" t="str">
        <f>IF(Wedstrijden!BA933="x","ZZ","")</f>
        <v/>
      </c>
      <c r="CV936" s="16" t="str">
        <f>IF(COUNTA(Wedstrijden!AH933:AO933)&lt;&gt;0,2,"")</f>
        <v/>
      </c>
      <c r="CW936" s="16" t="str">
        <f t="shared" si="87"/>
        <v/>
      </c>
      <c r="CX936" s="16" t="str">
        <f>IF(Wedstrijden!AH933="x","BB","")</f>
        <v/>
      </c>
      <c r="CY936" s="16" t="str">
        <f>IF(Wedstrijden!AI933="x","B","")</f>
        <v/>
      </c>
      <c r="CZ936" s="16" t="str">
        <f>IF(Wedstrijden!AJ933="x","L","")</f>
        <v/>
      </c>
      <c r="DA936" s="16" t="str">
        <f>IF(Wedstrijden!AK933="x","M","")</f>
        <v/>
      </c>
      <c r="DB936" s="16" t="str">
        <f>IF(Wedstrijden!AL933="x","Z","")</f>
        <v/>
      </c>
      <c r="DC936" s="16" t="str">
        <f>IF(Wedstrijden!AM933="x","ZZ","")</f>
        <v/>
      </c>
      <c r="DD936" s="16" t="str">
        <f>IF(Wedstrijden!AO933="x","1.40","")</f>
        <v/>
      </c>
      <c r="DE936" s="16" t="str">
        <f>IF(COUNTA(Wedstrijden!BC933:BE933)&lt;&gt;0,6,"")</f>
        <v/>
      </c>
      <c r="DF936" s="16" t="str">
        <f t="shared" si="88"/>
        <v/>
      </c>
      <c r="DG936" s="16" t="str">
        <f>IF(Wedstrijden!BC933="x","L","")</f>
        <v/>
      </c>
      <c r="DH936" s="16" t="str">
        <f>IF(Wedstrijden!BD933="x","M","")</f>
        <v/>
      </c>
      <c r="DI936" s="16" t="str">
        <f>IF(Wedstrijden!BE933="x","Z","")</f>
        <v/>
      </c>
      <c r="DJ936" s="16" t="str">
        <f>IF(Wedstrijden!BF933="x","Z","")</f>
        <v/>
      </c>
      <c r="DK936" s="16" t="str">
        <f>IF(COUNTA(Wedstrijden!BH933:BJ933)&lt;&gt;0,6,"")</f>
        <v/>
      </c>
      <c r="DL936" s="16" t="str">
        <f t="shared" si="89"/>
        <v/>
      </c>
      <c r="DM936" s="16" t="str">
        <f>IF(Wedstrijden!BH933="x","L","")</f>
        <v/>
      </c>
      <c r="DN936" s="16" t="str">
        <f>IF(Wedstrijden!BI933="x","M","")</f>
        <v/>
      </c>
      <c r="DO936" s="16" t="str">
        <f>IF(Wedstrijden!BJ933="x","Z","")</f>
        <v/>
      </c>
      <c r="DP936" s="16" t="str">
        <f>IF(Wedstrijden!BK933="x","Z","")</f>
        <v/>
      </c>
    </row>
    <row r="937" spans="1:120" ht="14.4" x14ac:dyDescent="0.3">
      <c r="A937" s="18">
        <f>Wedstrijden!A934</f>
        <v>0</v>
      </c>
      <c r="B937" s="16" t="str">
        <f>IFERROR(VLOOKUP(Wedstrijden!#REF!,#REF!,2,FALSE),"")</f>
        <v/>
      </c>
      <c r="C937" s="16">
        <f>Wedstrijden!E934</f>
        <v>0</v>
      </c>
      <c r="D937" s="16" t="str">
        <f>IFERROR(VLOOKUP(Wedstrijden!#REF!,#REF!,2,FALSE),"")</f>
        <v/>
      </c>
      <c r="E937" s="16" t="str">
        <f>IFERROR(VLOOKUP(Wedstrijden!#REF!,#REF!,5,FALSE),"")</f>
        <v/>
      </c>
      <c r="F937" s="16" t="e">
        <f>IF(Wedstrijden!#REF!&lt;&gt;"",Wedstrijden!#REF!,"")</f>
        <v>#REF!</v>
      </c>
      <c r="G937" s="16" t="e">
        <f>IF(Wedstrijden!#REF!="Indoor",1,0)</f>
        <v>#REF!</v>
      </c>
      <c r="H937" s="16" t="e">
        <f>Wedstrijden!#REF!</f>
        <v>#REF!</v>
      </c>
      <c r="I937" s="16" t="e">
        <f>IF(Wedstrijden!#REF!="Nee",0,IF(Wedstrijden!#REF!="Ja",1,""))</f>
        <v>#REF!</v>
      </c>
      <c r="J937" s="16" t="e">
        <f>IF(Wedstrijden!#REF!&lt;&gt;"",Wedstrijden!#REF!,"")</f>
        <v>#REF!</v>
      </c>
      <c r="BJ937" s="16" t="str">
        <f>IF(COUNTA(Wedstrijden!T934:AB934)&lt;&gt;0,1,"")</f>
        <v/>
      </c>
      <c r="BK937" s="16" t="str">
        <f t="shared" si="84"/>
        <v/>
      </c>
      <c r="BL937" s="16" t="e">
        <f>IF(Wedstrijden!#REF!="x","AA","")</f>
        <v>#REF!</v>
      </c>
      <c r="BM937" s="16" t="e">
        <f>IF(Wedstrijden!#REF!="x","A","")</f>
        <v>#REF!</v>
      </c>
      <c r="BN937" s="16" t="str">
        <f>IF(Wedstrijden!T934="x","B1","")</f>
        <v/>
      </c>
      <c r="BO937" s="16" t="e">
        <f>IF(Wedstrijden!#REF!="x","BB","")</f>
        <v>#REF!</v>
      </c>
      <c r="BP937" s="16" t="str">
        <f>IF(Wedstrijden!V934="x","B","")</f>
        <v/>
      </c>
      <c r="BQ937" s="16" t="str">
        <f>IF(Wedstrijden!W934="x","L1","")</f>
        <v/>
      </c>
      <c r="BR937" s="16" t="str">
        <f>IF(Wedstrijden!X934="x","L2","")</f>
        <v/>
      </c>
      <c r="BS937" s="16" t="str">
        <f>IF(Wedstrijden!Y934="x","M1","")</f>
        <v/>
      </c>
      <c r="BT937" s="16" t="str">
        <f>IF(Wedstrijden!Z934="x","M2","")</f>
        <v/>
      </c>
      <c r="BU937" s="16" t="str">
        <f>IF(Wedstrijden!AA934="x","Z1","")</f>
        <v/>
      </c>
      <c r="BV937" s="16" t="str">
        <f>IF(Wedstrijden!AB934="x","Z2","")</f>
        <v/>
      </c>
      <c r="BW937" s="16" t="str">
        <f>IF(COUNTA(Wedstrijden!K934:S934)&lt;&gt;0,1,"")</f>
        <v/>
      </c>
      <c r="BX937" s="16" t="str">
        <f t="shared" si="85"/>
        <v/>
      </c>
      <c r="BY937" s="16" t="str">
        <f>IF(Wedstrijden!K934="x","BB","")</f>
        <v/>
      </c>
      <c r="BZ937" s="16" t="str">
        <f>IF(Wedstrijden!L934="x","B","")</f>
        <v/>
      </c>
      <c r="CA937" s="16" t="str">
        <f>IF(Wedstrijden!M934="x","L1","")</f>
        <v/>
      </c>
      <c r="CB937" s="16" t="str">
        <f>IF(Wedstrijden!N934="x","L2","")</f>
        <v/>
      </c>
      <c r="CC937" s="16" t="str">
        <f>IF(Wedstrijden!O934="x","M1","")</f>
        <v/>
      </c>
      <c r="CD937" s="16" t="str">
        <f>IF(Wedstrijden!P934="x","M2","")</f>
        <v/>
      </c>
      <c r="CE937" s="16" t="str">
        <f>IF(Wedstrijden!Q934="x","Z1","")</f>
        <v/>
      </c>
      <c r="CF937" s="16" t="str">
        <f>IF(Wedstrijden!R934="x","Z2","")</f>
        <v/>
      </c>
      <c r="CG937" s="16" t="str">
        <f>IF(Wedstrijden!S934="x","ZZL","")</f>
        <v/>
      </c>
      <c r="CL937" s="16" t="str">
        <f>IF(COUNTA(Wedstrijden!AQ934:BA934)&lt;&gt;0,2,"")</f>
        <v/>
      </c>
      <c r="CM937" s="16" t="str">
        <f t="shared" si="86"/>
        <v/>
      </c>
      <c r="CN937" s="16" t="str">
        <f>IF(Wedstrijden!AQ934="x","AA","")</f>
        <v/>
      </c>
      <c r="CO937" s="16" t="str">
        <f>IF(Wedstrijden!AR934="x","A","")</f>
        <v/>
      </c>
      <c r="CP937" s="16" t="str">
        <f>IF(Wedstrijden!AS934="x","BB","")</f>
        <v/>
      </c>
      <c r="CQ937" s="16" t="str">
        <f>IF(Wedstrijden!AT934="x","B","")</f>
        <v/>
      </c>
      <c r="CR937" s="16" t="str">
        <f>IF(Wedstrijden!AU934="x","L","")</f>
        <v/>
      </c>
      <c r="CS937" s="16" t="str">
        <f>IF(Wedstrijden!AV934="x","M","")</f>
        <v/>
      </c>
      <c r="CT937" s="16" t="str">
        <f>IF(Wedstrijden!AW934="x","Z","")</f>
        <v/>
      </c>
      <c r="CU937" s="16" t="str">
        <f>IF(Wedstrijden!BA934="x","ZZ","")</f>
        <v/>
      </c>
      <c r="CV937" s="16" t="str">
        <f>IF(COUNTA(Wedstrijden!AH934:AO934)&lt;&gt;0,2,"")</f>
        <v/>
      </c>
      <c r="CW937" s="16" t="str">
        <f t="shared" si="87"/>
        <v/>
      </c>
      <c r="CX937" s="16" t="str">
        <f>IF(Wedstrijden!AH934="x","BB","")</f>
        <v/>
      </c>
      <c r="CY937" s="16" t="str">
        <f>IF(Wedstrijden!AI934="x","B","")</f>
        <v/>
      </c>
      <c r="CZ937" s="16" t="str">
        <f>IF(Wedstrijden!AJ934="x","L","")</f>
        <v/>
      </c>
      <c r="DA937" s="16" t="str">
        <f>IF(Wedstrijden!AK934="x","M","")</f>
        <v/>
      </c>
      <c r="DB937" s="16" t="str">
        <f>IF(Wedstrijden!AL934="x","Z","")</f>
        <v/>
      </c>
      <c r="DC937" s="16" t="str">
        <f>IF(Wedstrijden!AM934="x","ZZ","")</f>
        <v/>
      </c>
      <c r="DD937" s="16" t="str">
        <f>IF(Wedstrijden!AO934="x","1.40","")</f>
        <v/>
      </c>
      <c r="DE937" s="16" t="str">
        <f>IF(COUNTA(Wedstrijden!BC934:BE934)&lt;&gt;0,6,"")</f>
        <v/>
      </c>
      <c r="DF937" s="16" t="str">
        <f t="shared" si="88"/>
        <v/>
      </c>
      <c r="DG937" s="16" t="str">
        <f>IF(Wedstrijden!BC934="x","L","")</f>
        <v/>
      </c>
      <c r="DH937" s="16" t="str">
        <f>IF(Wedstrijden!BD934="x","M","")</f>
        <v/>
      </c>
      <c r="DI937" s="16" t="str">
        <f>IF(Wedstrijden!BE934="x","Z","")</f>
        <v/>
      </c>
      <c r="DJ937" s="16" t="str">
        <f>IF(Wedstrijden!BF934="x","Z","")</f>
        <v/>
      </c>
      <c r="DK937" s="16" t="str">
        <f>IF(COUNTA(Wedstrijden!BH934:BJ934)&lt;&gt;0,6,"")</f>
        <v/>
      </c>
      <c r="DL937" s="16" t="str">
        <f t="shared" si="89"/>
        <v/>
      </c>
      <c r="DM937" s="16" t="str">
        <f>IF(Wedstrijden!BH934="x","L","")</f>
        <v/>
      </c>
      <c r="DN937" s="16" t="str">
        <f>IF(Wedstrijden!BI934="x","M","")</f>
        <v/>
      </c>
      <c r="DO937" s="16" t="str">
        <f>IF(Wedstrijden!BJ934="x","Z","")</f>
        <v/>
      </c>
      <c r="DP937" s="16" t="str">
        <f>IF(Wedstrijden!BK934="x","Z","")</f>
        <v/>
      </c>
    </row>
    <row r="938" spans="1:120" ht="14.4" x14ac:dyDescent="0.3">
      <c r="A938" s="18">
        <f>Wedstrijden!A935</f>
        <v>0</v>
      </c>
      <c r="B938" s="16" t="str">
        <f>IFERROR(VLOOKUP(Wedstrijden!#REF!,#REF!,2,FALSE),"")</f>
        <v/>
      </c>
      <c r="C938" s="16">
        <f>Wedstrijden!E935</f>
        <v>0</v>
      </c>
      <c r="D938" s="16" t="str">
        <f>IFERROR(VLOOKUP(Wedstrijden!#REF!,#REF!,2,FALSE),"")</f>
        <v/>
      </c>
      <c r="E938" s="16" t="str">
        <f>IFERROR(VLOOKUP(Wedstrijden!#REF!,#REF!,5,FALSE),"")</f>
        <v/>
      </c>
      <c r="F938" s="16" t="e">
        <f>IF(Wedstrijden!#REF!&lt;&gt;"",Wedstrijden!#REF!,"")</f>
        <v>#REF!</v>
      </c>
      <c r="G938" s="16" t="e">
        <f>IF(Wedstrijden!#REF!="Indoor",1,0)</f>
        <v>#REF!</v>
      </c>
      <c r="H938" s="16" t="e">
        <f>Wedstrijden!#REF!</f>
        <v>#REF!</v>
      </c>
      <c r="I938" s="16" t="e">
        <f>IF(Wedstrijden!#REF!="Nee",0,IF(Wedstrijden!#REF!="Ja",1,""))</f>
        <v>#REF!</v>
      </c>
      <c r="J938" s="16" t="e">
        <f>IF(Wedstrijden!#REF!&lt;&gt;"",Wedstrijden!#REF!,"")</f>
        <v>#REF!</v>
      </c>
      <c r="BJ938" s="16" t="str">
        <f>IF(COUNTA(Wedstrijden!T935:AB935)&lt;&gt;0,1,"")</f>
        <v/>
      </c>
      <c r="BK938" s="16" t="str">
        <f t="shared" si="84"/>
        <v/>
      </c>
      <c r="BL938" s="16" t="e">
        <f>IF(Wedstrijden!#REF!="x","AA","")</f>
        <v>#REF!</v>
      </c>
      <c r="BM938" s="16" t="e">
        <f>IF(Wedstrijden!#REF!="x","A","")</f>
        <v>#REF!</v>
      </c>
      <c r="BN938" s="16" t="str">
        <f>IF(Wedstrijden!T935="x","B1","")</f>
        <v/>
      </c>
      <c r="BO938" s="16" t="e">
        <f>IF(Wedstrijden!#REF!="x","BB","")</f>
        <v>#REF!</v>
      </c>
      <c r="BP938" s="16" t="str">
        <f>IF(Wedstrijden!V935="x","B","")</f>
        <v/>
      </c>
      <c r="BQ938" s="16" t="str">
        <f>IF(Wedstrijden!W935="x","L1","")</f>
        <v/>
      </c>
      <c r="BR938" s="16" t="str">
        <f>IF(Wedstrijden!X935="x","L2","")</f>
        <v/>
      </c>
      <c r="BS938" s="16" t="str">
        <f>IF(Wedstrijden!Y935="x","M1","")</f>
        <v/>
      </c>
      <c r="BT938" s="16" t="str">
        <f>IF(Wedstrijden!Z935="x","M2","")</f>
        <v/>
      </c>
      <c r="BU938" s="16" t="str">
        <f>IF(Wedstrijden!AA935="x","Z1","")</f>
        <v/>
      </c>
      <c r="BV938" s="16" t="str">
        <f>IF(Wedstrijden!AB935="x","Z2","")</f>
        <v/>
      </c>
      <c r="BW938" s="16" t="str">
        <f>IF(COUNTA(Wedstrijden!K935:S935)&lt;&gt;0,1,"")</f>
        <v/>
      </c>
      <c r="BX938" s="16" t="str">
        <f t="shared" si="85"/>
        <v/>
      </c>
      <c r="BY938" s="16" t="str">
        <f>IF(Wedstrijden!K935="x","BB","")</f>
        <v/>
      </c>
      <c r="BZ938" s="16" t="str">
        <f>IF(Wedstrijden!L935="x","B","")</f>
        <v/>
      </c>
      <c r="CA938" s="16" t="str">
        <f>IF(Wedstrijden!M935="x","L1","")</f>
        <v/>
      </c>
      <c r="CB938" s="16" t="str">
        <f>IF(Wedstrijden!N935="x","L2","")</f>
        <v/>
      </c>
      <c r="CC938" s="16" t="str">
        <f>IF(Wedstrijden!O935="x","M1","")</f>
        <v/>
      </c>
      <c r="CD938" s="16" t="str">
        <f>IF(Wedstrijden!P935="x","M2","")</f>
        <v/>
      </c>
      <c r="CE938" s="16" t="str">
        <f>IF(Wedstrijden!Q935="x","Z1","")</f>
        <v/>
      </c>
      <c r="CF938" s="16" t="str">
        <f>IF(Wedstrijden!R935="x","Z2","")</f>
        <v/>
      </c>
      <c r="CG938" s="16" t="str">
        <f>IF(Wedstrijden!S935="x","ZZL","")</f>
        <v/>
      </c>
      <c r="CL938" s="16" t="str">
        <f>IF(COUNTA(Wedstrijden!AQ935:BA935)&lt;&gt;0,2,"")</f>
        <v/>
      </c>
      <c r="CM938" s="16" t="str">
        <f t="shared" si="86"/>
        <v/>
      </c>
      <c r="CN938" s="16" t="str">
        <f>IF(Wedstrijden!AQ935="x","AA","")</f>
        <v/>
      </c>
      <c r="CO938" s="16" t="str">
        <f>IF(Wedstrijden!AR935="x","A","")</f>
        <v/>
      </c>
      <c r="CP938" s="16" t="str">
        <f>IF(Wedstrijden!AS935="x","BB","")</f>
        <v/>
      </c>
      <c r="CQ938" s="16" t="str">
        <f>IF(Wedstrijden!AT935="x","B","")</f>
        <v/>
      </c>
      <c r="CR938" s="16" t="str">
        <f>IF(Wedstrijden!AU935="x","L","")</f>
        <v/>
      </c>
      <c r="CS938" s="16" t="str">
        <f>IF(Wedstrijden!AV935="x","M","")</f>
        <v/>
      </c>
      <c r="CT938" s="16" t="str">
        <f>IF(Wedstrijden!AW935="x","Z","")</f>
        <v/>
      </c>
      <c r="CU938" s="16" t="str">
        <f>IF(Wedstrijden!BA935="x","ZZ","")</f>
        <v/>
      </c>
      <c r="CV938" s="16" t="str">
        <f>IF(COUNTA(Wedstrijden!AH935:AO935)&lt;&gt;0,2,"")</f>
        <v/>
      </c>
      <c r="CW938" s="16" t="str">
        <f t="shared" si="87"/>
        <v/>
      </c>
      <c r="CX938" s="16" t="str">
        <f>IF(Wedstrijden!AH935="x","BB","")</f>
        <v/>
      </c>
      <c r="CY938" s="16" t="str">
        <f>IF(Wedstrijden!AI935="x","B","")</f>
        <v/>
      </c>
      <c r="CZ938" s="16" t="str">
        <f>IF(Wedstrijden!AJ935="x","L","")</f>
        <v/>
      </c>
      <c r="DA938" s="16" t="str">
        <f>IF(Wedstrijden!AK935="x","M","")</f>
        <v/>
      </c>
      <c r="DB938" s="16" t="str">
        <f>IF(Wedstrijden!AL935="x","Z","")</f>
        <v/>
      </c>
      <c r="DC938" s="16" t="str">
        <f>IF(Wedstrijden!AM935="x","ZZ","")</f>
        <v/>
      </c>
      <c r="DD938" s="16" t="str">
        <f>IF(Wedstrijden!AO935="x","1.40","")</f>
        <v/>
      </c>
      <c r="DE938" s="16" t="str">
        <f>IF(COUNTA(Wedstrijden!BC935:BE935)&lt;&gt;0,6,"")</f>
        <v/>
      </c>
      <c r="DF938" s="16" t="str">
        <f t="shared" si="88"/>
        <v/>
      </c>
      <c r="DG938" s="16" t="str">
        <f>IF(Wedstrijden!BC935="x","L","")</f>
        <v/>
      </c>
      <c r="DH938" s="16" t="str">
        <f>IF(Wedstrijden!BD935="x","M","")</f>
        <v/>
      </c>
      <c r="DI938" s="16" t="str">
        <f>IF(Wedstrijden!BE935="x","Z","")</f>
        <v/>
      </c>
      <c r="DJ938" s="16" t="str">
        <f>IF(Wedstrijden!BF935="x","Z","")</f>
        <v/>
      </c>
      <c r="DK938" s="16" t="str">
        <f>IF(COUNTA(Wedstrijden!BH935:BJ935)&lt;&gt;0,6,"")</f>
        <v/>
      </c>
      <c r="DL938" s="16" t="str">
        <f t="shared" si="89"/>
        <v/>
      </c>
      <c r="DM938" s="16" t="str">
        <f>IF(Wedstrijden!BH935="x","L","")</f>
        <v/>
      </c>
      <c r="DN938" s="16" t="str">
        <f>IF(Wedstrijden!BI935="x","M","")</f>
        <v/>
      </c>
      <c r="DO938" s="16" t="str">
        <f>IF(Wedstrijden!BJ935="x","Z","")</f>
        <v/>
      </c>
      <c r="DP938" s="16" t="str">
        <f>IF(Wedstrijden!BK935="x","Z","")</f>
        <v/>
      </c>
    </row>
    <row r="939" spans="1:120" ht="14.4" x14ac:dyDescent="0.3">
      <c r="A939" s="18">
        <f>Wedstrijden!A936</f>
        <v>0</v>
      </c>
      <c r="B939" s="16" t="str">
        <f>IFERROR(VLOOKUP(Wedstrijden!#REF!,#REF!,2,FALSE),"")</f>
        <v/>
      </c>
      <c r="C939" s="16">
        <f>Wedstrijden!E936</f>
        <v>0</v>
      </c>
      <c r="D939" s="16" t="str">
        <f>IFERROR(VLOOKUP(Wedstrijden!#REF!,#REF!,2,FALSE),"")</f>
        <v/>
      </c>
      <c r="E939" s="16" t="str">
        <f>IFERROR(VLOOKUP(Wedstrijden!#REF!,#REF!,5,FALSE),"")</f>
        <v/>
      </c>
      <c r="F939" s="16" t="e">
        <f>IF(Wedstrijden!#REF!&lt;&gt;"",Wedstrijden!#REF!,"")</f>
        <v>#REF!</v>
      </c>
      <c r="G939" s="16" t="e">
        <f>IF(Wedstrijden!#REF!="Indoor",1,0)</f>
        <v>#REF!</v>
      </c>
      <c r="H939" s="16" t="e">
        <f>Wedstrijden!#REF!</f>
        <v>#REF!</v>
      </c>
      <c r="I939" s="16" t="e">
        <f>IF(Wedstrijden!#REF!="Nee",0,IF(Wedstrijden!#REF!="Ja",1,""))</f>
        <v>#REF!</v>
      </c>
      <c r="J939" s="16" t="e">
        <f>IF(Wedstrijden!#REF!&lt;&gt;"",Wedstrijden!#REF!,"")</f>
        <v>#REF!</v>
      </c>
      <c r="BJ939" s="16" t="str">
        <f>IF(COUNTA(Wedstrijden!T936:AB936)&lt;&gt;0,1,"")</f>
        <v/>
      </c>
      <c r="BK939" s="16" t="str">
        <f t="shared" si="84"/>
        <v/>
      </c>
      <c r="BL939" s="16" t="e">
        <f>IF(Wedstrijden!#REF!="x","AA","")</f>
        <v>#REF!</v>
      </c>
      <c r="BM939" s="16" t="e">
        <f>IF(Wedstrijden!#REF!="x","A","")</f>
        <v>#REF!</v>
      </c>
      <c r="BN939" s="16" t="str">
        <f>IF(Wedstrijden!T936="x","B1","")</f>
        <v/>
      </c>
      <c r="BO939" s="16" t="e">
        <f>IF(Wedstrijden!#REF!="x","BB","")</f>
        <v>#REF!</v>
      </c>
      <c r="BP939" s="16" t="str">
        <f>IF(Wedstrijden!V936="x","B","")</f>
        <v/>
      </c>
      <c r="BQ939" s="16" t="str">
        <f>IF(Wedstrijden!W936="x","L1","")</f>
        <v/>
      </c>
      <c r="BR939" s="16" t="str">
        <f>IF(Wedstrijden!X936="x","L2","")</f>
        <v/>
      </c>
      <c r="BS939" s="16" t="str">
        <f>IF(Wedstrijden!Y936="x","M1","")</f>
        <v/>
      </c>
      <c r="BT939" s="16" t="str">
        <f>IF(Wedstrijden!Z936="x","M2","")</f>
        <v/>
      </c>
      <c r="BU939" s="16" t="str">
        <f>IF(Wedstrijden!AA936="x","Z1","")</f>
        <v/>
      </c>
      <c r="BV939" s="16" t="str">
        <f>IF(Wedstrijden!AB936="x","Z2","")</f>
        <v/>
      </c>
      <c r="BW939" s="16" t="str">
        <f>IF(COUNTA(Wedstrijden!K936:S936)&lt;&gt;0,1,"")</f>
        <v/>
      </c>
      <c r="BX939" s="16" t="str">
        <f t="shared" si="85"/>
        <v/>
      </c>
      <c r="BY939" s="16" t="str">
        <f>IF(Wedstrijden!K936="x","BB","")</f>
        <v/>
      </c>
      <c r="BZ939" s="16" t="str">
        <f>IF(Wedstrijden!L936="x","B","")</f>
        <v/>
      </c>
      <c r="CA939" s="16" t="str">
        <f>IF(Wedstrijden!M936="x","L1","")</f>
        <v/>
      </c>
      <c r="CB939" s="16" t="str">
        <f>IF(Wedstrijden!N936="x","L2","")</f>
        <v/>
      </c>
      <c r="CC939" s="16" t="str">
        <f>IF(Wedstrijden!O936="x","M1","")</f>
        <v/>
      </c>
      <c r="CD939" s="16" t="str">
        <f>IF(Wedstrijden!P936="x","M2","")</f>
        <v/>
      </c>
      <c r="CE939" s="16" t="str">
        <f>IF(Wedstrijden!Q936="x","Z1","")</f>
        <v/>
      </c>
      <c r="CF939" s="16" t="str">
        <f>IF(Wedstrijden!R936="x","Z2","")</f>
        <v/>
      </c>
      <c r="CG939" s="16" t="str">
        <f>IF(Wedstrijden!S936="x","ZZL","")</f>
        <v/>
      </c>
      <c r="CL939" s="16" t="str">
        <f>IF(COUNTA(Wedstrijden!AQ936:BA936)&lt;&gt;0,2,"")</f>
        <v/>
      </c>
      <c r="CM939" s="16" t="str">
        <f t="shared" si="86"/>
        <v/>
      </c>
      <c r="CN939" s="16" t="str">
        <f>IF(Wedstrijden!AQ936="x","AA","")</f>
        <v/>
      </c>
      <c r="CO939" s="16" t="str">
        <f>IF(Wedstrijden!AR936="x","A","")</f>
        <v/>
      </c>
      <c r="CP939" s="16" t="str">
        <f>IF(Wedstrijden!AS936="x","BB","")</f>
        <v/>
      </c>
      <c r="CQ939" s="16" t="str">
        <f>IF(Wedstrijden!AT936="x","B","")</f>
        <v/>
      </c>
      <c r="CR939" s="16" t="str">
        <f>IF(Wedstrijden!AU936="x","L","")</f>
        <v/>
      </c>
      <c r="CS939" s="16" t="str">
        <f>IF(Wedstrijden!AV936="x","M","")</f>
        <v/>
      </c>
      <c r="CT939" s="16" t="str">
        <f>IF(Wedstrijden!AW936="x","Z","")</f>
        <v/>
      </c>
      <c r="CU939" s="16" t="str">
        <f>IF(Wedstrijden!BA936="x","ZZ","")</f>
        <v/>
      </c>
      <c r="CV939" s="16" t="str">
        <f>IF(COUNTA(Wedstrijden!AH936:AO936)&lt;&gt;0,2,"")</f>
        <v/>
      </c>
      <c r="CW939" s="16" t="str">
        <f t="shared" si="87"/>
        <v/>
      </c>
      <c r="CX939" s="16" t="str">
        <f>IF(Wedstrijden!AH936="x","BB","")</f>
        <v/>
      </c>
      <c r="CY939" s="16" t="str">
        <f>IF(Wedstrijden!AI936="x","B","")</f>
        <v/>
      </c>
      <c r="CZ939" s="16" t="str">
        <f>IF(Wedstrijden!AJ936="x","L","")</f>
        <v/>
      </c>
      <c r="DA939" s="16" t="str">
        <f>IF(Wedstrijden!AK936="x","M","")</f>
        <v/>
      </c>
      <c r="DB939" s="16" t="str">
        <f>IF(Wedstrijden!AL936="x","Z","")</f>
        <v/>
      </c>
      <c r="DC939" s="16" t="str">
        <f>IF(Wedstrijden!AM936="x","ZZ","")</f>
        <v/>
      </c>
      <c r="DD939" s="16" t="str">
        <f>IF(Wedstrijden!AO936="x","1.40","")</f>
        <v/>
      </c>
      <c r="DE939" s="16" t="str">
        <f>IF(COUNTA(Wedstrijden!BC936:BE936)&lt;&gt;0,6,"")</f>
        <v/>
      </c>
      <c r="DF939" s="16" t="str">
        <f t="shared" si="88"/>
        <v/>
      </c>
      <c r="DG939" s="16" t="str">
        <f>IF(Wedstrijden!BC936="x","L","")</f>
        <v/>
      </c>
      <c r="DH939" s="16" t="str">
        <f>IF(Wedstrijden!BD936="x","M","")</f>
        <v/>
      </c>
      <c r="DI939" s="16" t="str">
        <f>IF(Wedstrijden!BE936="x","Z","")</f>
        <v/>
      </c>
      <c r="DJ939" s="16" t="str">
        <f>IF(Wedstrijden!BF936="x","Z","")</f>
        <v/>
      </c>
      <c r="DK939" s="16" t="str">
        <f>IF(COUNTA(Wedstrijden!BH936:BJ936)&lt;&gt;0,6,"")</f>
        <v/>
      </c>
      <c r="DL939" s="16" t="str">
        <f t="shared" si="89"/>
        <v/>
      </c>
      <c r="DM939" s="16" t="str">
        <f>IF(Wedstrijden!BH936="x","L","")</f>
        <v/>
      </c>
      <c r="DN939" s="16" t="str">
        <f>IF(Wedstrijden!BI936="x","M","")</f>
        <v/>
      </c>
      <c r="DO939" s="16" t="str">
        <f>IF(Wedstrijden!BJ936="x","Z","")</f>
        <v/>
      </c>
      <c r="DP939" s="16" t="str">
        <f>IF(Wedstrijden!BK936="x","Z","")</f>
        <v/>
      </c>
    </row>
    <row r="940" spans="1:120" ht="14.4" x14ac:dyDescent="0.3">
      <c r="A940" s="18">
        <f>Wedstrijden!A937</f>
        <v>0</v>
      </c>
      <c r="B940" s="16" t="str">
        <f>IFERROR(VLOOKUP(Wedstrijden!#REF!,#REF!,2,FALSE),"")</f>
        <v/>
      </c>
      <c r="C940" s="16">
        <f>Wedstrijden!E937</f>
        <v>0</v>
      </c>
      <c r="D940" s="16" t="str">
        <f>IFERROR(VLOOKUP(Wedstrijden!#REF!,#REF!,2,FALSE),"")</f>
        <v/>
      </c>
      <c r="E940" s="16" t="str">
        <f>IFERROR(VLOOKUP(Wedstrijden!#REF!,#REF!,5,FALSE),"")</f>
        <v/>
      </c>
      <c r="F940" s="16" t="e">
        <f>IF(Wedstrijden!#REF!&lt;&gt;"",Wedstrijden!#REF!,"")</f>
        <v>#REF!</v>
      </c>
      <c r="G940" s="16" t="e">
        <f>IF(Wedstrijden!#REF!="Indoor",1,0)</f>
        <v>#REF!</v>
      </c>
      <c r="H940" s="16" t="e">
        <f>Wedstrijden!#REF!</f>
        <v>#REF!</v>
      </c>
      <c r="I940" s="16" t="e">
        <f>IF(Wedstrijden!#REF!="Nee",0,IF(Wedstrijden!#REF!="Ja",1,""))</f>
        <v>#REF!</v>
      </c>
      <c r="J940" s="16" t="e">
        <f>IF(Wedstrijden!#REF!&lt;&gt;"",Wedstrijden!#REF!,"")</f>
        <v>#REF!</v>
      </c>
      <c r="BJ940" s="16" t="str">
        <f>IF(COUNTA(Wedstrijden!T937:AB937)&lt;&gt;0,1,"")</f>
        <v/>
      </c>
      <c r="BK940" s="16" t="str">
        <f t="shared" si="84"/>
        <v/>
      </c>
      <c r="BL940" s="16" t="e">
        <f>IF(Wedstrijden!#REF!="x","AA","")</f>
        <v>#REF!</v>
      </c>
      <c r="BM940" s="16" t="e">
        <f>IF(Wedstrijden!#REF!="x","A","")</f>
        <v>#REF!</v>
      </c>
      <c r="BN940" s="16" t="str">
        <f>IF(Wedstrijden!T937="x","B1","")</f>
        <v/>
      </c>
      <c r="BO940" s="16" t="e">
        <f>IF(Wedstrijden!#REF!="x","BB","")</f>
        <v>#REF!</v>
      </c>
      <c r="BP940" s="16" t="str">
        <f>IF(Wedstrijden!V937="x","B","")</f>
        <v/>
      </c>
      <c r="BQ940" s="16" t="str">
        <f>IF(Wedstrijden!W937="x","L1","")</f>
        <v/>
      </c>
      <c r="BR940" s="16" t="str">
        <f>IF(Wedstrijden!X937="x","L2","")</f>
        <v/>
      </c>
      <c r="BS940" s="16" t="str">
        <f>IF(Wedstrijden!Y937="x","M1","")</f>
        <v/>
      </c>
      <c r="BT940" s="16" t="str">
        <f>IF(Wedstrijden!Z937="x","M2","")</f>
        <v/>
      </c>
      <c r="BU940" s="16" t="str">
        <f>IF(Wedstrijden!AA937="x","Z1","")</f>
        <v/>
      </c>
      <c r="BV940" s="16" t="str">
        <f>IF(Wedstrijden!AB937="x","Z2","")</f>
        <v/>
      </c>
      <c r="BW940" s="16" t="str">
        <f>IF(COUNTA(Wedstrijden!K937:S937)&lt;&gt;0,1,"")</f>
        <v/>
      </c>
      <c r="BX940" s="16" t="str">
        <f t="shared" si="85"/>
        <v/>
      </c>
      <c r="BY940" s="16" t="str">
        <f>IF(Wedstrijden!K937="x","BB","")</f>
        <v/>
      </c>
      <c r="BZ940" s="16" t="str">
        <f>IF(Wedstrijden!L937="x","B","")</f>
        <v/>
      </c>
      <c r="CA940" s="16" t="str">
        <f>IF(Wedstrijden!M937="x","L1","")</f>
        <v/>
      </c>
      <c r="CB940" s="16" t="str">
        <f>IF(Wedstrijden!N937="x","L2","")</f>
        <v/>
      </c>
      <c r="CC940" s="16" t="str">
        <f>IF(Wedstrijden!O937="x","M1","")</f>
        <v/>
      </c>
      <c r="CD940" s="16" t="str">
        <f>IF(Wedstrijden!P937="x","M2","")</f>
        <v/>
      </c>
      <c r="CE940" s="16" t="str">
        <f>IF(Wedstrijden!Q937="x","Z1","")</f>
        <v/>
      </c>
      <c r="CF940" s="16" t="str">
        <f>IF(Wedstrijden!R937="x","Z2","")</f>
        <v/>
      </c>
      <c r="CG940" s="16" t="str">
        <f>IF(Wedstrijden!S937="x","ZZL","")</f>
        <v/>
      </c>
      <c r="CL940" s="16" t="str">
        <f>IF(COUNTA(Wedstrijden!AQ937:BA937)&lt;&gt;0,2,"")</f>
        <v/>
      </c>
      <c r="CM940" s="16" t="str">
        <f t="shared" si="86"/>
        <v/>
      </c>
      <c r="CN940" s="16" t="str">
        <f>IF(Wedstrijden!AQ937="x","AA","")</f>
        <v/>
      </c>
      <c r="CO940" s="16" t="str">
        <f>IF(Wedstrijden!AR937="x","A","")</f>
        <v/>
      </c>
      <c r="CP940" s="16" t="str">
        <f>IF(Wedstrijden!AS937="x","BB","")</f>
        <v/>
      </c>
      <c r="CQ940" s="16" t="str">
        <f>IF(Wedstrijden!AT937="x","B","")</f>
        <v/>
      </c>
      <c r="CR940" s="16" t="str">
        <f>IF(Wedstrijden!AU937="x","L","")</f>
        <v/>
      </c>
      <c r="CS940" s="16" t="str">
        <f>IF(Wedstrijden!AV937="x","M","")</f>
        <v/>
      </c>
      <c r="CT940" s="16" t="str">
        <f>IF(Wedstrijden!AW937="x","Z","")</f>
        <v/>
      </c>
      <c r="CU940" s="16" t="str">
        <f>IF(Wedstrijden!BA937="x","ZZ","")</f>
        <v/>
      </c>
      <c r="CV940" s="16" t="str">
        <f>IF(COUNTA(Wedstrijden!AH937:AO937)&lt;&gt;0,2,"")</f>
        <v/>
      </c>
      <c r="CW940" s="16" t="str">
        <f t="shared" si="87"/>
        <v/>
      </c>
      <c r="CX940" s="16" t="str">
        <f>IF(Wedstrijden!AH937="x","BB","")</f>
        <v/>
      </c>
      <c r="CY940" s="16" t="str">
        <f>IF(Wedstrijden!AI937="x","B","")</f>
        <v/>
      </c>
      <c r="CZ940" s="16" t="str">
        <f>IF(Wedstrijden!AJ937="x","L","")</f>
        <v/>
      </c>
      <c r="DA940" s="16" t="str">
        <f>IF(Wedstrijden!AK937="x","M","")</f>
        <v/>
      </c>
      <c r="DB940" s="16" t="str">
        <f>IF(Wedstrijden!AL937="x","Z","")</f>
        <v/>
      </c>
      <c r="DC940" s="16" t="str">
        <f>IF(Wedstrijden!AM937="x","ZZ","")</f>
        <v/>
      </c>
      <c r="DD940" s="16" t="str">
        <f>IF(Wedstrijden!AO937="x","1.40","")</f>
        <v/>
      </c>
      <c r="DE940" s="16" t="str">
        <f>IF(COUNTA(Wedstrijden!BC937:BE937)&lt;&gt;0,6,"")</f>
        <v/>
      </c>
      <c r="DF940" s="16" t="str">
        <f t="shared" si="88"/>
        <v/>
      </c>
      <c r="DG940" s="16" t="str">
        <f>IF(Wedstrijden!BC937="x","L","")</f>
        <v/>
      </c>
      <c r="DH940" s="16" t="str">
        <f>IF(Wedstrijden!BD937="x","M","")</f>
        <v/>
      </c>
      <c r="DI940" s="16" t="str">
        <f>IF(Wedstrijden!BE937="x","Z","")</f>
        <v/>
      </c>
      <c r="DJ940" s="16" t="str">
        <f>IF(Wedstrijden!BF937="x","Z","")</f>
        <v/>
      </c>
      <c r="DK940" s="16" t="str">
        <f>IF(COUNTA(Wedstrijden!BH937:BJ937)&lt;&gt;0,6,"")</f>
        <v/>
      </c>
      <c r="DL940" s="16" t="str">
        <f t="shared" si="89"/>
        <v/>
      </c>
      <c r="DM940" s="16" t="str">
        <f>IF(Wedstrijden!BH937="x","L","")</f>
        <v/>
      </c>
      <c r="DN940" s="16" t="str">
        <f>IF(Wedstrijden!BI937="x","M","")</f>
        <v/>
      </c>
      <c r="DO940" s="16" t="str">
        <f>IF(Wedstrijden!BJ937="x","Z","")</f>
        <v/>
      </c>
      <c r="DP940" s="16" t="str">
        <f>IF(Wedstrijden!BK937="x","Z","")</f>
        <v/>
      </c>
    </row>
    <row r="941" spans="1:120" ht="14.4" x14ac:dyDescent="0.3">
      <c r="A941" s="18">
        <f>Wedstrijden!A938</f>
        <v>0</v>
      </c>
      <c r="B941" s="16" t="str">
        <f>IFERROR(VLOOKUP(Wedstrijden!#REF!,#REF!,2,FALSE),"")</f>
        <v/>
      </c>
      <c r="C941" s="16">
        <f>Wedstrijden!E938</f>
        <v>0</v>
      </c>
      <c r="D941" s="16" t="str">
        <f>IFERROR(VLOOKUP(Wedstrijden!#REF!,#REF!,2,FALSE),"")</f>
        <v/>
      </c>
      <c r="E941" s="16" t="str">
        <f>IFERROR(VLOOKUP(Wedstrijden!#REF!,#REF!,5,FALSE),"")</f>
        <v/>
      </c>
      <c r="F941" s="16" t="e">
        <f>IF(Wedstrijden!#REF!&lt;&gt;"",Wedstrijden!#REF!,"")</f>
        <v>#REF!</v>
      </c>
      <c r="G941" s="16" t="e">
        <f>IF(Wedstrijden!#REF!="Indoor",1,0)</f>
        <v>#REF!</v>
      </c>
      <c r="H941" s="16" t="e">
        <f>Wedstrijden!#REF!</f>
        <v>#REF!</v>
      </c>
      <c r="I941" s="16" t="e">
        <f>IF(Wedstrijden!#REF!="Nee",0,IF(Wedstrijden!#REF!="Ja",1,""))</f>
        <v>#REF!</v>
      </c>
      <c r="J941" s="16" t="e">
        <f>IF(Wedstrijden!#REF!&lt;&gt;"",Wedstrijden!#REF!,"")</f>
        <v>#REF!</v>
      </c>
      <c r="BJ941" s="16" t="str">
        <f>IF(COUNTA(Wedstrijden!T938:AB938)&lt;&gt;0,1,"")</f>
        <v/>
      </c>
      <c r="BK941" s="16" t="str">
        <f t="shared" si="84"/>
        <v/>
      </c>
      <c r="BL941" s="16" t="e">
        <f>IF(Wedstrijden!#REF!="x","AA","")</f>
        <v>#REF!</v>
      </c>
      <c r="BM941" s="16" t="e">
        <f>IF(Wedstrijden!#REF!="x","A","")</f>
        <v>#REF!</v>
      </c>
      <c r="BN941" s="16" t="str">
        <f>IF(Wedstrijden!T938="x","B1","")</f>
        <v/>
      </c>
      <c r="BO941" s="16" t="e">
        <f>IF(Wedstrijden!#REF!="x","BB","")</f>
        <v>#REF!</v>
      </c>
      <c r="BP941" s="16" t="str">
        <f>IF(Wedstrijden!V938="x","B","")</f>
        <v/>
      </c>
      <c r="BQ941" s="16" t="str">
        <f>IF(Wedstrijden!W938="x","L1","")</f>
        <v/>
      </c>
      <c r="BR941" s="16" t="str">
        <f>IF(Wedstrijden!X938="x","L2","")</f>
        <v/>
      </c>
      <c r="BS941" s="16" t="str">
        <f>IF(Wedstrijden!Y938="x","M1","")</f>
        <v/>
      </c>
      <c r="BT941" s="16" t="str">
        <f>IF(Wedstrijden!Z938="x","M2","")</f>
        <v/>
      </c>
      <c r="BU941" s="16" t="str">
        <f>IF(Wedstrijden!AA938="x","Z1","")</f>
        <v/>
      </c>
      <c r="BV941" s="16" t="str">
        <f>IF(Wedstrijden!AB938="x","Z2","")</f>
        <v/>
      </c>
      <c r="BW941" s="16" t="str">
        <f>IF(COUNTA(Wedstrijden!K938:S938)&lt;&gt;0,1,"")</f>
        <v/>
      </c>
      <c r="BX941" s="16" t="str">
        <f t="shared" si="85"/>
        <v/>
      </c>
      <c r="BY941" s="16" t="str">
        <f>IF(Wedstrijden!K938="x","BB","")</f>
        <v/>
      </c>
      <c r="BZ941" s="16" t="str">
        <f>IF(Wedstrijden!L938="x","B","")</f>
        <v/>
      </c>
      <c r="CA941" s="16" t="str">
        <f>IF(Wedstrijden!M938="x","L1","")</f>
        <v/>
      </c>
      <c r="CB941" s="16" t="str">
        <f>IF(Wedstrijden!N938="x","L2","")</f>
        <v/>
      </c>
      <c r="CC941" s="16" t="str">
        <f>IF(Wedstrijden!O938="x","M1","")</f>
        <v/>
      </c>
      <c r="CD941" s="16" t="str">
        <f>IF(Wedstrijden!P938="x","M2","")</f>
        <v/>
      </c>
      <c r="CE941" s="16" t="str">
        <f>IF(Wedstrijden!Q938="x","Z1","")</f>
        <v/>
      </c>
      <c r="CF941" s="16" t="str">
        <f>IF(Wedstrijden!R938="x","Z2","")</f>
        <v/>
      </c>
      <c r="CG941" s="16" t="str">
        <f>IF(Wedstrijden!S938="x","ZZL","")</f>
        <v/>
      </c>
      <c r="CL941" s="16" t="str">
        <f>IF(COUNTA(Wedstrijden!AQ938:BA938)&lt;&gt;0,2,"")</f>
        <v/>
      </c>
      <c r="CM941" s="16" t="str">
        <f t="shared" si="86"/>
        <v/>
      </c>
      <c r="CN941" s="16" t="str">
        <f>IF(Wedstrijden!AQ938="x","AA","")</f>
        <v/>
      </c>
      <c r="CO941" s="16" t="str">
        <f>IF(Wedstrijden!AR938="x","A","")</f>
        <v/>
      </c>
      <c r="CP941" s="16" t="str">
        <f>IF(Wedstrijden!AS938="x","BB","")</f>
        <v/>
      </c>
      <c r="CQ941" s="16" t="str">
        <f>IF(Wedstrijden!AT938="x","B","")</f>
        <v/>
      </c>
      <c r="CR941" s="16" t="str">
        <f>IF(Wedstrijden!AU938="x","L","")</f>
        <v/>
      </c>
      <c r="CS941" s="16" t="str">
        <f>IF(Wedstrijden!AV938="x","M","")</f>
        <v/>
      </c>
      <c r="CT941" s="16" t="str">
        <f>IF(Wedstrijden!AW938="x","Z","")</f>
        <v/>
      </c>
      <c r="CU941" s="16" t="str">
        <f>IF(Wedstrijden!BA938="x","ZZ","")</f>
        <v/>
      </c>
      <c r="CV941" s="16" t="str">
        <f>IF(COUNTA(Wedstrijden!AH938:AO938)&lt;&gt;0,2,"")</f>
        <v/>
      </c>
      <c r="CW941" s="16" t="str">
        <f t="shared" si="87"/>
        <v/>
      </c>
      <c r="CX941" s="16" t="str">
        <f>IF(Wedstrijden!AH938="x","BB","")</f>
        <v/>
      </c>
      <c r="CY941" s="16" t="str">
        <f>IF(Wedstrijden!AI938="x","B","")</f>
        <v/>
      </c>
      <c r="CZ941" s="16" t="str">
        <f>IF(Wedstrijden!AJ938="x","L","")</f>
        <v/>
      </c>
      <c r="DA941" s="16" t="str">
        <f>IF(Wedstrijden!AK938="x","M","")</f>
        <v/>
      </c>
      <c r="DB941" s="16" t="str">
        <f>IF(Wedstrijden!AL938="x","Z","")</f>
        <v/>
      </c>
      <c r="DC941" s="16" t="str">
        <f>IF(Wedstrijden!AM938="x","ZZ","")</f>
        <v/>
      </c>
      <c r="DD941" s="16" t="str">
        <f>IF(Wedstrijden!AO938="x","1.40","")</f>
        <v/>
      </c>
      <c r="DE941" s="16" t="str">
        <f>IF(COUNTA(Wedstrijden!BC938:BE938)&lt;&gt;0,6,"")</f>
        <v/>
      </c>
      <c r="DF941" s="16" t="str">
        <f t="shared" si="88"/>
        <v/>
      </c>
      <c r="DG941" s="16" t="str">
        <f>IF(Wedstrijden!BC938="x","L","")</f>
        <v/>
      </c>
      <c r="DH941" s="16" t="str">
        <f>IF(Wedstrijden!BD938="x","M","")</f>
        <v/>
      </c>
      <c r="DI941" s="16" t="str">
        <f>IF(Wedstrijden!BE938="x","Z","")</f>
        <v/>
      </c>
      <c r="DJ941" s="16" t="str">
        <f>IF(Wedstrijden!BF938="x","Z","")</f>
        <v/>
      </c>
      <c r="DK941" s="16" t="str">
        <f>IF(COUNTA(Wedstrijden!BH938:BJ938)&lt;&gt;0,6,"")</f>
        <v/>
      </c>
      <c r="DL941" s="16" t="str">
        <f t="shared" si="89"/>
        <v/>
      </c>
      <c r="DM941" s="16" t="str">
        <f>IF(Wedstrijden!BH938="x","L","")</f>
        <v/>
      </c>
      <c r="DN941" s="16" t="str">
        <f>IF(Wedstrijden!BI938="x","M","")</f>
        <v/>
      </c>
      <c r="DO941" s="16" t="str">
        <f>IF(Wedstrijden!BJ938="x","Z","")</f>
        <v/>
      </c>
      <c r="DP941" s="16" t="str">
        <f>IF(Wedstrijden!BK938="x","Z","")</f>
        <v/>
      </c>
    </row>
    <row r="942" spans="1:120" ht="14.4" x14ac:dyDescent="0.3">
      <c r="A942" s="18">
        <f>Wedstrijden!A939</f>
        <v>0</v>
      </c>
      <c r="B942" s="16" t="str">
        <f>IFERROR(VLOOKUP(Wedstrijden!#REF!,#REF!,2,FALSE),"")</f>
        <v/>
      </c>
      <c r="C942" s="16">
        <f>Wedstrijden!E939</f>
        <v>0</v>
      </c>
      <c r="D942" s="16" t="str">
        <f>IFERROR(VLOOKUP(Wedstrijden!#REF!,#REF!,2,FALSE),"")</f>
        <v/>
      </c>
      <c r="E942" s="16" t="str">
        <f>IFERROR(VLOOKUP(Wedstrijden!#REF!,#REF!,5,FALSE),"")</f>
        <v/>
      </c>
      <c r="F942" s="16" t="e">
        <f>IF(Wedstrijden!#REF!&lt;&gt;"",Wedstrijden!#REF!,"")</f>
        <v>#REF!</v>
      </c>
      <c r="G942" s="16" t="e">
        <f>IF(Wedstrijden!#REF!="Indoor",1,0)</f>
        <v>#REF!</v>
      </c>
      <c r="H942" s="16" t="e">
        <f>Wedstrijden!#REF!</f>
        <v>#REF!</v>
      </c>
      <c r="I942" s="16" t="e">
        <f>IF(Wedstrijden!#REF!="Nee",0,IF(Wedstrijden!#REF!="Ja",1,""))</f>
        <v>#REF!</v>
      </c>
      <c r="J942" s="16" t="e">
        <f>IF(Wedstrijden!#REF!&lt;&gt;"",Wedstrijden!#REF!,"")</f>
        <v>#REF!</v>
      </c>
      <c r="BJ942" s="16" t="str">
        <f>IF(COUNTA(Wedstrijden!T939:AB939)&lt;&gt;0,1,"")</f>
        <v/>
      </c>
      <c r="BK942" s="16" t="str">
        <f t="shared" si="84"/>
        <v/>
      </c>
      <c r="BL942" s="16" t="e">
        <f>IF(Wedstrijden!#REF!="x","AA","")</f>
        <v>#REF!</v>
      </c>
      <c r="BM942" s="16" t="e">
        <f>IF(Wedstrijden!#REF!="x","A","")</f>
        <v>#REF!</v>
      </c>
      <c r="BN942" s="16" t="str">
        <f>IF(Wedstrijden!T939="x","B1","")</f>
        <v/>
      </c>
      <c r="BO942" s="16" t="e">
        <f>IF(Wedstrijden!#REF!="x","BB","")</f>
        <v>#REF!</v>
      </c>
      <c r="BP942" s="16" t="str">
        <f>IF(Wedstrijden!V939="x","B","")</f>
        <v/>
      </c>
      <c r="BQ942" s="16" t="str">
        <f>IF(Wedstrijden!W939="x","L1","")</f>
        <v/>
      </c>
      <c r="BR942" s="16" t="str">
        <f>IF(Wedstrijden!X939="x","L2","")</f>
        <v/>
      </c>
      <c r="BS942" s="16" t="str">
        <f>IF(Wedstrijden!Y939="x","M1","")</f>
        <v/>
      </c>
      <c r="BT942" s="16" t="str">
        <f>IF(Wedstrijden!Z939="x","M2","")</f>
        <v/>
      </c>
      <c r="BU942" s="16" t="str">
        <f>IF(Wedstrijden!AA939="x","Z1","")</f>
        <v/>
      </c>
      <c r="BV942" s="16" t="str">
        <f>IF(Wedstrijden!AB939="x","Z2","")</f>
        <v/>
      </c>
      <c r="BW942" s="16" t="str">
        <f>IF(COUNTA(Wedstrijden!K939:S939)&lt;&gt;0,1,"")</f>
        <v/>
      </c>
      <c r="BX942" s="16" t="str">
        <f t="shared" si="85"/>
        <v/>
      </c>
      <c r="BY942" s="16" t="str">
        <f>IF(Wedstrijden!K939="x","BB","")</f>
        <v/>
      </c>
      <c r="BZ942" s="16" t="str">
        <f>IF(Wedstrijden!L939="x","B","")</f>
        <v/>
      </c>
      <c r="CA942" s="16" t="str">
        <f>IF(Wedstrijden!M939="x","L1","")</f>
        <v/>
      </c>
      <c r="CB942" s="16" t="str">
        <f>IF(Wedstrijden!N939="x","L2","")</f>
        <v/>
      </c>
      <c r="CC942" s="16" t="str">
        <f>IF(Wedstrijden!O939="x","M1","")</f>
        <v/>
      </c>
      <c r="CD942" s="16" t="str">
        <f>IF(Wedstrijden!P939="x","M2","")</f>
        <v/>
      </c>
      <c r="CE942" s="16" t="str">
        <f>IF(Wedstrijden!Q939="x","Z1","")</f>
        <v/>
      </c>
      <c r="CF942" s="16" t="str">
        <f>IF(Wedstrijden!R939="x","Z2","")</f>
        <v/>
      </c>
      <c r="CG942" s="16" t="str">
        <f>IF(Wedstrijden!S939="x","ZZL","")</f>
        <v/>
      </c>
      <c r="CL942" s="16" t="str">
        <f>IF(COUNTA(Wedstrijden!AQ939:BA939)&lt;&gt;0,2,"")</f>
        <v/>
      </c>
      <c r="CM942" s="16" t="str">
        <f t="shared" si="86"/>
        <v/>
      </c>
      <c r="CN942" s="16" t="str">
        <f>IF(Wedstrijden!AQ939="x","AA","")</f>
        <v/>
      </c>
      <c r="CO942" s="16" t="str">
        <f>IF(Wedstrijden!AR939="x","A","")</f>
        <v/>
      </c>
      <c r="CP942" s="16" t="str">
        <f>IF(Wedstrijden!AS939="x","BB","")</f>
        <v/>
      </c>
      <c r="CQ942" s="16" t="str">
        <f>IF(Wedstrijden!AT939="x","B","")</f>
        <v/>
      </c>
      <c r="CR942" s="16" t="str">
        <f>IF(Wedstrijden!AU939="x","L","")</f>
        <v/>
      </c>
      <c r="CS942" s="16" t="str">
        <f>IF(Wedstrijden!AV939="x","M","")</f>
        <v/>
      </c>
      <c r="CT942" s="16" t="str">
        <f>IF(Wedstrijden!AW939="x","Z","")</f>
        <v/>
      </c>
      <c r="CU942" s="16" t="str">
        <f>IF(Wedstrijden!BA939="x","ZZ","")</f>
        <v/>
      </c>
      <c r="CV942" s="16" t="str">
        <f>IF(COUNTA(Wedstrijden!AH939:AO939)&lt;&gt;0,2,"")</f>
        <v/>
      </c>
      <c r="CW942" s="16" t="str">
        <f t="shared" si="87"/>
        <v/>
      </c>
      <c r="CX942" s="16" t="str">
        <f>IF(Wedstrijden!AH939="x","BB","")</f>
        <v/>
      </c>
      <c r="CY942" s="16" t="str">
        <f>IF(Wedstrijden!AI939="x","B","")</f>
        <v/>
      </c>
      <c r="CZ942" s="16" t="str">
        <f>IF(Wedstrijden!AJ939="x","L","")</f>
        <v/>
      </c>
      <c r="DA942" s="16" t="str">
        <f>IF(Wedstrijden!AK939="x","M","")</f>
        <v/>
      </c>
      <c r="DB942" s="16" t="str">
        <f>IF(Wedstrijden!AL939="x","Z","")</f>
        <v/>
      </c>
      <c r="DC942" s="16" t="str">
        <f>IF(Wedstrijden!AM939="x","ZZ","")</f>
        <v/>
      </c>
      <c r="DD942" s="16" t="str">
        <f>IF(Wedstrijden!AO939="x","1.40","")</f>
        <v/>
      </c>
      <c r="DE942" s="16" t="str">
        <f>IF(COUNTA(Wedstrijden!BC939:BE939)&lt;&gt;0,6,"")</f>
        <v/>
      </c>
      <c r="DF942" s="16" t="str">
        <f t="shared" si="88"/>
        <v/>
      </c>
      <c r="DG942" s="16" t="str">
        <f>IF(Wedstrijden!BC939="x","L","")</f>
        <v/>
      </c>
      <c r="DH942" s="16" t="str">
        <f>IF(Wedstrijden!BD939="x","M","")</f>
        <v/>
      </c>
      <c r="DI942" s="16" t="str">
        <f>IF(Wedstrijden!BE939="x","Z","")</f>
        <v/>
      </c>
      <c r="DJ942" s="16" t="str">
        <f>IF(Wedstrijden!BF939="x","Z","")</f>
        <v/>
      </c>
      <c r="DK942" s="16" t="str">
        <f>IF(COUNTA(Wedstrijden!BH939:BJ939)&lt;&gt;0,6,"")</f>
        <v/>
      </c>
      <c r="DL942" s="16" t="str">
        <f t="shared" si="89"/>
        <v/>
      </c>
      <c r="DM942" s="16" t="str">
        <f>IF(Wedstrijden!BH939="x","L","")</f>
        <v/>
      </c>
      <c r="DN942" s="16" t="str">
        <f>IF(Wedstrijden!BI939="x","M","")</f>
        <v/>
      </c>
      <c r="DO942" s="16" t="str">
        <f>IF(Wedstrijden!BJ939="x","Z","")</f>
        <v/>
      </c>
      <c r="DP942" s="16" t="str">
        <f>IF(Wedstrijden!BK939="x","Z","")</f>
        <v/>
      </c>
    </row>
    <row r="943" spans="1:120" ht="14.4" x14ac:dyDescent="0.3">
      <c r="A943" s="18">
        <f>Wedstrijden!A940</f>
        <v>0</v>
      </c>
      <c r="B943" s="16" t="str">
        <f>IFERROR(VLOOKUP(Wedstrijden!#REF!,#REF!,2,FALSE),"")</f>
        <v/>
      </c>
      <c r="C943" s="16">
        <f>Wedstrijden!E940</f>
        <v>0</v>
      </c>
      <c r="D943" s="16" t="str">
        <f>IFERROR(VLOOKUP(Wedstrijden!#REF!,#REF!,2,FALSE),"")</f>
        <v/>
      </c>
      <c r="E943" s="16" t="str">
        <f>IFERROR(VLOOKUP(Wedstrijden!#REF!,#REF!,5,FALSE),"")</f>
        <v/>
      </c>
      <c r="F943" s="16" t="e">
        <f>IF(Wedstrijden!#REF!&lt;&gt;"",Wedstrijden!#REF!,"")</f>
        <v>#REF!</v>
      </c>
      <c r="G943" s="16" t="e">
        <f>IF(Wedstrijden!#REF!="Indoor",1,0)</f>
        <v>#REF!</v>
      </c>
      <c r="H943" s="16" t="e">
        <f>Wedstrijden!#REF!</f>
        <v>#REF!</v>
      </c>
      <c r="I943" s="16" t="e">
        <f>IF(Wedstrijden!#REF!="Nee",0,IF(Wedstrijden!#REF!="Ja",1,""))</f>
        <v>#REF!</v>
      </c>
      <c r="J943" s="16" t="e">
        <f>IF(Wedstrijden!#REF!&lt;&gt;"",Wedstrijden!#REF!,"")</f>
        <v>#REF!</v>
      </c>
      <c r="BJ943" s="16" t="str">
        <f>IF(COUNTA(Wedstrijden!T940:AB940)&lt;&gt;0,1,"")</f>
        <v/>
      </c>
      <c r="BK943" s="16" t="str">
        <f t="shared" si="84"/>
        <v/>
      </c>
      <c r="BL943" s="16" t="e">
        <f>IF(Wedstrijden!#REF!="x","AA","")</f>
        <v>#REF!</v>
      </c>
      <c r="BM943" s="16" t="e">
        <f>IF(Wedstrijden!#REF!="x","A","")</f>
        <v>#REF!</v>
      </c>
      <c r="BN943" s="16" t="str">
        <f>IF(Wedstrijden!T940="x","B1","")</f>
        <v/>
      </c>
      <c r="BO943" s="16" t="e">
        <f>IF(Wedstrijden!#REF!="x","BB","")</f>
        <v>#REF!</v>
      </c>
      <c r="BP943" s="16" t="str">
        <f>IF(Wedstrijden!V940="x","B","")</f>
        <v/>
      </c>
      <c r="BQ943" s="16" t="str">
        <f>IF(Wedstrijden!W940="x","L1","")</f>
        <v/>
      </c>
      <c r="BR943" s="16" t="str">
        <f>IF(Wedstrijden!X940="x","L2","")</f>
        <v/>
      </c>
      <c r="BS943" s="16" t="str">
        <f>IF(Wedstrijden!Y940="x","M1","")</f>
        <v/>
      </c>
      <c r="BT943" s="16" t="str">
        <f>IF(Wedstrijden!Z940="x","M2","")</f>
        <v/>
      </c>
      <c r="BU943" s="16" t="str">
        <f>IF(Wedstrijden!AA940="x","Z1","")</f>
        <v/>
      </c>
      <c r="BV943" s="16" t="str">
        <f>IF(Wedstrijden!AB940="x","Z2","")</f>
        <v/>
      </c>
      <c r="BW943" s="16" t="str">
        <f>IF(COUNTA(Wedstrijden!K940:S940)&lt;&gt;0,1,"")</f>
        <v/>
      </c>
      <c r="BX943" s="16" t="str">
        <f t="shared" si="85"/>
        <v/>
      </c>
      <c r="BY943" s="16" t="str">
        <f>IF(Wedstrijden!K940="x","BB","")</f>
        <v/>
      </c>
      <c r="BZ943" s="16" t="str">
        <f>IF(Wedstrijden!L940="x","B","")</f>
        <v/>
      </c>
      <c r="CA943" s="16" t="str">
        <f>IF(Wedstrijden!M940="x","L1","")</f>
        <v/>
      </c>
      <c r="CB943" s="16" t="str">
        <f>IF(Wedstrijden!N940="x","L2","")</f>
        <v/>
      </c>
      <c r="CC943" s="16" t="str">
        <f>IF(Wedstrijden!O940="x","M1","")</f>
        <v/>
      </c>
      <c r="CD943" s="16" t="str">
        <f>IF(Wedstrijden!P940="x","M2","")</f>
        <v/>
      </c>
      <c r="CE943" s="16" t="str">
        <f>IF(Wedstrijden!Q940="x","Z1","")</f>
        <v/>
      </c>
      <c r="CF943" s="16" t="str">
        <f>IF(Wedstrijden!R940="x","Z2","")</f>
        <v/>
      </c>
      <c r="CG943" s="16" t="str">
        <f>IF(Wedstrijden!S940="x","ZZL","")</f>
        <v/>
      </c>
      <c r="CL943" s="16" t="str">
        <f>IF(COUNTA(Wedstrijden!AQ940:BA940)&lt;&gt;0,2,"")</f>
        <v/>
      </c>
      <c r="CM943" s="16" t="str">
        <f t="shared" si="86"/>
        <v/>
      </c>
      <c r="CN943" s="16" t="str">
        <f>IF(Wedstrijden!AQ940="x","AA","")</f>
        <v/>
      </c>
      <c r="CO943" s="16" t="str">
        <f>IF(Wedstrijden!AR940="x","A","")</f>
        <v/>
      </c>
      <c r="CP943" s="16" t="str">
        <f>IF(Wedstrijden!AS940="x","BB","")</f>
        <v/>
      </c>
      <c r="CQ943" s="16" t="str">
        <f>IF(Wedstrijden!AT940="x","B","")</f>
        <v/>
      </c>
      <c r="CR943" s="16" t="str">
        <f>IF(Wedstrijden!AU940="x","L","")</f>
        <v/>
      </c>
      <c r="CS943" s="16" t="str">
        <f>IF(Wedstrijden!AV940="x","M","")</f>
        <v/>
      </c>
      <c r="CT943" s="16" t="str">
        <f>IF(Wedstrijden!AW940="x","Z","")</f>
        <v/>
      </c>
      <c r="CU943" s="16" t="str">
        <f>IF(Wedstrijden!BA940="x","ZZ","")</f>
        <v/>
      </c>
      <c r="CV943" s="16" t="str">
        <f>IF(COUNTA(Wedstrijden!AH940:AO940)&lt;&gt;0,2,"")</f>
        <v/>
      </c>
      <c r="CW943" s="16" t="str">
        <f t="shared" si="87"/>
        <v/>
      </c>
      <c r="CX943" s="16" t="str">
        <f>IF(Wedstrijden!AH940="x","BB","")</f>
        <v/>
      </c>
      <c r="CY943" s="16" t="str">
        <f>IF(Wedstrijden!AI940="x","B","")</f>
        <v/>
      </c>
      <c r="CZ943" s="16" t="str">
        <f>IF(Wedstrijden!AJ940="x","L","")</f>
        <v/>
      </c>
      <c r="DA943" s="16" t="str">
        <f>IF(Wedstrijden!AK940="x","M","")</f>
        <v/>
      </c>
      <c r="DB943" s="16" t="str">
        <f>IF(Wedstrijden!AL940="x","Z","")</f>
        <v/>
      </c>
      <c r="DC943" s="16" t="str">
        <f>IF(Wedstrijden!AM940="x","ZZ","")</f>
        <v/>
      </c>
      <c r="DD943" s="16" t="str">
        <f>IF(Wedstrijden!AO940="x","1.40","")</f>
        <v/>
      </c>
      <c r="DE943" s="16" t="str">
        <f>IF(COUNTA(Wedstrijden!BC940:BE940)&lt;&gt;0,6,"")</f>
        <v/>
      </c>
      <c r="DF943" s="16" t="str">
        <f t="shared" si="88"/>
        <v/>
      </c>
      <c r="DG943" s="16" t="str">
        <f>IF(Wedstrijden!BC940="x","L","")</f>
        <v/>
      </c>
      <c r="DH943" s="16" t="str">
        <f>IF(Wedstrijden!BD940="x","M","")</f>
        <v/>
      </c>
      <c r="DI943" s="16" t="str">
        <f>IF(Wedstrijden!BE940="x","Z","")</f>
        <v/>
      </c>
      <c r="DJ943" s="16" t="str">
        <f>IF(Wedstrijden!BF940="x","Z","")</f>
        <v/>
      </c>
      <c r="DK943" s="16" t="str">
        <f>IF(COUNTA(Wedstrijden!BH940:BJ940)&lt;&gt;0,6,"")</f>
        <v/>
      </c>
      <c r="DL943" s="16" t="str">
        <f t="shared" si="89"/>
        <v/>
      </c>
      <c r="DM943" s="16" t="str">
        <f>IF(Wedstrijden!BH940="x","L","")</f>
        <v/>
      </c>
      <c r="DN943" s="16" t="str">
        <f>IF(Wedstrijden!BI940="x","M","")</f>
        <v/>
      </c>
      <c r="DO943" s="16" t="str">
        <f>IF(Wedstrijden!BJ940="x","Z","")</f>
        <v/>
      </c>
      <c r="DP943" s="16" t="str">
        <f>IF(Wedstrijden!BK940="x","Z","")</f>
        <v/>
      </c>
    </row>
    <row r="944" spans="1:120" ht="14.4" x14ac:dyDescent="0.3">
      <c r="A944" s="18">
        <f>Wedstrijden!A941</f>
        <v>0</v>
      </c>
      <c r="B944" s="16" t="str">
        <f>IFERROR(VLOOKUP(Wedstrijden!#REF!,#REF!,2,FALSE),"")</f>
        <v/>
      </c>
      <c r="C944" s="16">
        <f>Wedstrijden!E941</f>
        <v>0</v>
      </c>
      <c r="D944" s="16" t="str">
        <f>IFERROR(VLOOKUP(Wedstrijden!#REF!,#REF!,2,FALSE),"")</f>
        <v/>
      </c>
      <c r="E944" s="16" t="str">
        <f>IFERROR(VLOOKUP(Wedstrijden!#REF!,#REF!,5,FALSE),"")</f>
        <v/>
      </c>
      <c r="F944" s="16" t="e">
        <f>IF(Wedstrijden!#REF!&lt;&gt;"",Wedstrijden!#REF!,"")</f>
        <v>#REF!</v>
      </c>
      <c r="G944" s="16" t="e">
        <f>IF(Wedstrijden!#REF!="Indoor",1,0)</f>
        <v>#REF!</v>
      </c>
      <c r="H944" s="16" t="e">
        <f>Wedstrijden!#REF!</f>
        <v>#REF!</v>
      </c>
      <c r="I944" s="16" t="e">
        <f>IF(Wedstrijden!#REF!="Nee",0,IF(Wedstrijden!#REF!="Ja",1,""))</f>
        <v>#REF!</v>
      </c>
      <c r="J944" s="16" t="e">
        <f>IF(Wedstrijden!#REF!&lt;&gt;"",Wedstrijden!#REF!,"")</f>
        <v>#REF!</v>
      </c>
      <c r="BJ944" s="16" t="str">
        <f>IF(COUNTA(Wedstrijden!T941:AB941)&lt;&gt;0,1,"")</f>
        <v/>
      </c>
      <c r="BK944" s="16" t="str">
        <f t="shared" si="84"/>
        <v/>
      </c>
      <c r="BL944" s="16" t="e">
        <f>IF(Wedstrijden!#REF!="x","AA","")</f>
        <v>#REF!</v>
      </c>
      <c r="BM944" s="16" t="e">
        <f>IF(Wedstrijden!#REF!="x","A","")</f>
        <v>#REF!</v>
      </c>
      <c r="BN944" s="16" t="str">
        <f>IF(Wedstrijden!T941="x","B1","")</f>
        <v/>
      </c>
      <c r="BO944" s="16" t="e">
        <f>IF(Wedstrijden!#REF!="x","BB","")</f>
        <v>#REF!</v>
      </c>
      <c r="BP944" s="16" t="str">
        <f>IF(Wedstrijden!V941="x","B","")</f>
        <v/>
      </c>
      <c r="BQ944" s="16" t="str">
        <f>IF(Wedstrijden!W941="x","L1","")</f>
        <v/>
      </c>
      <c r="BR944" s="16" t="str">
        <f>IF(Wedstrijden!X941="x","L2","")</f>
        <v/>
      </c>
      <c r="BS944" s="16" t="str">
        <f>IF(Wedstrijden!Y941="x","M1","")</f>
        <v/>
      </c>
      <c r="BT944" s="16" t="str">
        <f>IF(Wedstrijden!Z941="x","M2","")</f>
        <v/>
      </c>
      <c r="BU944" s="16" t="str">
        <f>IF(Wedstrijden!AA941="x","Z1","")</f>
        <v/>
      </c>
      <c r="BV944" s="16" t="str">
        <f>IF(Wedstrijden!AB941="x","Z2","")</f>
        <v/>
      </c>
      <c r="BW944" s="16" t="str">
        <f>IF(COUNTA(Wedstrijden!K941:S941)&lt;&gt;0,1,"")</f>
        <v/>
      </c>
      <c r="BX944" s="16" t="str">
        <f t="shared" si="85"/>
        <v/>
      </c>
      <c r="BY944" s="16" t="str">
        <f>IF(Wedstrijden!K941="x","BB","")</f>
        <v/>
      </c>
      <c r="BZ944" s="16" t="str">
        <f>IF(Wedstrijden!L941="x","B","")</f>
        <v/>
      </c>
      <c r="CA944" s="16" t="str">
        <f>IF(Wedstrijden!M941="x","L1","")</f>
        <v/>
      </c>
      <c r="CB944" s="16" t="str">
        <f>IF(Wedstrijden!N941="x","L2","")</f>
        <v/>
      </c>
      <c r="CC944" s="16" t="str">
        <f>IF(Wedstrijden!O941="x","M1","")</f>
        <v/>
      </c>
      <c r="CD944" s="16" t="str">
        <f>IF(Wedstrijden!P941="x","M2","")</f>
        <v/>
      </c>
      <c r="CE944" s="16" t="str">
        <f>IF(Wedstrijden!Q941="x","Z1","")</f>
        <v/>
      </c>
      <c r="CF944" s="16" t="str">
        <f>IF(Wedstrijden!R941="x","Z2","")</f>
        <v/>
      </c>
      <c r="CG944" s="16" t="str">
        <f>IF(Wedstrijden!S941="x","ZZL","")</f>
        <v/>
      </c>
      <c r="CL944" s="16" t="str">
        <f>IF(COUNTA(Wedstrijden!AQ941:BA941)&lt;&gt;0,2,"")</f>
        <v/>
      </c>
      <c r="CM944" s="16" t="str">
        <f t="shared" si="86"/>
        <v/>
      </c>
      <c r="CN944" s="16" t="str">
        <f>IF(Wedstrijden!AQ941="x","AA","")</f>
        <v/>
      </c>
      <c r="CO944" s="16" t="str">
        <f>IF(Wedstrijden!AR941="x","A","")</f>
        <v/>
      </c>
      <c r="CP944" s="16" t="str">
        <f>IF(Wedstrijden!AS941="x","BB","")</f>
        <v/>
      </c>
      <c r="CQ944" s="16" t="str">
        <f>IF(Wedstrijden!AT941="x","B","")</f>
        <v/>
      </c>
      <c r="CR944" s="16" t="str">
        <f>IF(Wedstrijden!AU941="x","L","")</f>
        <v/>
      </c>
      <c r="CS944" s="16" t="str">
        <f>IF(Wedstrijden!AV941="x","M","")</f>
        <v/>
      </c>
      <c r="CT944" s="16" t="str">
        <f>IF(Wedstrijden!AW941="x","Z","")</f>
        <v/>
      </c>
      <c r="CU944" s="16" t="str">
        <f>IF(Wedstrijden!BA941="x","ZZ","")</f>
        <v/>
      </c>
      <c r="CV944" s="16" t="str">
        <f>IF(COUNTA(Wedstrijden!AH941:AO941)&lt;&gt;0,2,"")</f>
        <v/>
      </c>
      <c r="CW944" s="16" t="str">
        <f t="shared" si="87"/>
        <v/>
      </c>
      <c r="CX944" s="16" t="str">
        <f>IF(Wedstrijden!AH941="x","BB","")</f>
        <v/>
      </c>
      <c r="CY944" s="16" t="str">
        <f>IF(Wedstrijden!AI941="x","B","")</f>
        <v/>
      </c>
      <c r="CZ944" s="16" t="str">
        <f>IF(Wedstrijden!AJ941="x","L","")</f>
        <v/>
      </c>
      <c r="DA944" s="16" t="str">
        <f>IF(Wedstrijden!AK941="x","M","")</f>
        <v/>
      </c>
      <c r="DB944" s="16" t="str">
        <f>IF(Wedstrijden!AL941="x","Z","")</f>
        <v/>
      </c>
      <c r="DC944" s="16" t="str">
        <f>IF(Wedstrijden!AM941="x","ZZ","")</f>
        <v/>
      </c>
      <c r="DD944" s="16" t="str">
        <f>IF(Wedstrijden!AO941="x","1.40","")</f>
        <v/>
      </c>
      <c r="DE944" s="16" t="str">
        <f>IF(COUNTA(Wedstrijden!BC941:BE941)&lt;&gt;0,6,"")</f>
        <v/>
      </c>
      <c r="DF944" s="16" t="str">
        <f t="shared" si="88"/>
        <v/>
      </c>
      <c r="DG944" s="16" t="str">
        <f>IF(Wedstrijden!BC941="x","L","")</f>
        <v/>
      </c>
      <c r="DH944" s="16" t="str">
        <f>IF(Wedstrijden!BD941="x","M","")</f>
        <v/>
      </c>
      <c r="DI944" s="16" t="str">
        <f>IF(Wedstrijden!BE941="x","Z","")</f>
        <v/>
      </c>
      <c r="DJ944" s="16" t="str">
        <f>IF(Wedstrijden!BF941="x","Z","")</f>
        <v/>
      </c>
      <c r="DK944" s="16" t="str">
        <f>IF(COUNTA(Wedstrijden!BH941:BJ941)&lt;&gt;0,6,"")</f>
        <v/>
      </c>
      <c r="DL944" s="16" t="str">
        <f t="shared" si="89"/>
        <v/>
      </c>
      <c r="DM944" s="16" t="str">
        <f>IF(Wedstrijden!BH941="x","L","")</f>
        <v/>
      </c>
      <c r="DN944" s="16" t="str">
        <f>IF(Wedstrijden!BI941="x","M","")</f>
        <v/>
      </c>
      <c r="DO944" s="16" t="str">
        <f>IF(Wedstrijden!BJ941="x","Z","")</f>
        <v/>
      </c>
      <c r="DP944" s="16" t="str">
        <f>IF(Wedstrijden!BK941="x","Z","")</f>
        <v/>
      </c>
    </row>
    <row r="945" spans="1:120" ht="14.4" x14ac:dyDescent="0.3">
      <c r="A945" s="18">
        <f>Wedstrijden!A942</f>
        <v>0</v>
      </c>
      <c r="B945" s="16" t="str">
        <f>IFERROR(VLOOKUP(Wedstrijden!#REF!,#REF!,2,FALSE),"")</f>
        <v/>
      </c>
      <c r="C945" s="16">
        <f>Wedstrijden!E942</f>
        <v>0</v>
      </c>
      <c r="D945" s="16" t="str">
        <f>IFERROR(VLOOKUP(Wedstrijden!#REF!,#REF!,2,FALSE),"")</f>
        <v/>
      </c>
      <c r="E945" s="16" t="str">
        <f>IFERROR(VLOOKUP(Wedstrijden!#REF!,#REF!,5,FALSE),"")</f>
        <v/>
      </c>
      <c r="F945" s="16" t="e">
        <f>IF(Wedstrijden!#REF!&lt;&gt;"",Wedstrijden!#REF!,"")</f>
        <v>#REF!</v>
      </c>
      <c r="G945" s="16" t="e">
        <f>IF(Wedstrijden!#REF!="Indoor",1,0)</f>
        <v>#REF!</v>
      </c>
      <c r="H945" s="16" t="e">
        <f>Wedstrijden!#REF!</f>
        <v>#REF!</v>
      </c>
      <c r="I945" s="16" t="e">
        <f>IF(Wedstrijden!#REF!="Nee",0,IF(Wedstrijden!#REF!="Ja",1,""))</f>
        <v>#REF!</v>
      </c>
      <c r="J945" s="16" t="e">
        <f>IF(Wedstrijden!#REF!&lt;&gt;"",Wedstrijden!#REF!,"")</f>
        <v>#REF!</v>
      </c>
      <c r="BJ945" s="16" t="str">
        <f>IF(COUNTA(Wedstrijden!T942:AB942)&lt;&gt;0,1,"")</f>
        <v/>
      </c>
      <c r="BK945" s="16" t="str">
        <f t="shared" si="84"/>
        <v/>
      </c>
      <c r="BL945" s="16" t="e">
        <f>IF(Wedstrijden!#REF!="x","AA","")</f>
        <v>#REF!</v>
      </c>
      <c r="BM945" s="16" t="e">
        <f>IF(Wedstrijden!#REF!="x","A","")</f>
        <v>#REF!</v>
      </c>
      <c r="BN945" s="16" t="str">
        <f>IF(Wedstrijden!T942="x","B1","")</f>
        <v/>
      </c>
      <c r="BO945" s="16" t="e">
        <f>IF(Wedstrijden!#REF!="x","BB","")</f>
        <v>#REF!</v>
      </c>
      <c r="BP945" s="16" t="str">
        <f>IF(Wedstrijden!V942="x","B","")</f>
        <v/>
      </c>
      <c r="BQ945" s="16" t="str">
        <f>IF(Wedstrijden!W942="x","L1","")</f>
        <v/>
      </c>
      <c r="BR945" s="16" t="str">
        <f>IF(Wedstrijden!X942="x","L2","")</f>
        <v/>
      </c>
      <c r="BS945" s="16" t="str">
        <f>IF(Wedstrijden!Y942="x","M1","")</f>
        <v/>
      </c>
      <c r="BT945" s="16" t="str">
        <f>IF(Wedstrijden!Z942="x","M2","")</f>
        <v/>
      </c>
      <c r="BU945" s="16" t="str">
        <f>IF(Wedstrijden!AA942="x","Z1","")</f>
        <v/>
      </c>
      <c r="BV945" s="16" t="str">
        <f>IF(Wedstrijden!AB942="x","Z2","")</f>
        <v/>
      </c>
      <c r="BW945" s="16" t="str">
        <f>IF(COUNTA(Wedstrijden!K942:S942)&lt;&gt;0,1,"")</f>
        <v/>
      </c>
      <c r="BX945" s="16" t="str">
        <f t="shared" si="85"/>
        <v/>
      </c>
      <c r="BY945" s="16" t="str">
        <f>IF(Wedstrijden!K942="x","BB","")</f>
        <v/>
      </c>
      <c r="BZ945" s="16" t="str">
        <f>IF(Wedstrijden!L942="x","B","")</f>
        <v/>
      </c>
      <c r="CA945" s="16" t="str">
        <f>IF(Wedstrijden!M942="x","L1","")</f>
        <v/>
      </c>
      <c r="CB945" s="16" t="str">
        <f>IF(Wedstrijden!N942="x","L2","")</f>
        <v/>
      </c>
      <c r="CC945" s="16" t="str">
        <f>IF(Wedstrijden!O942="x","M1","")</f>
        <v/>
      </c>
      <c r="CD945" s="16" t="str">
        <f>IF(Wedstrijden!P942="x","M2","")</f>
        <v/>
      </c>
      <c r="CE945" s="16" t="str">
        <f>IF(Wedstrijden!Q942="x","Z1","")</f>
        <v/>
      </c>
      <c r="CF945" s="16" t="str">
        <f>IF(Wedstrijden!R942="x","Z2","")</f>
        <v/>
      </c>
      <c r="CG945" s="16" t="str">
        <f>IF(Wedstrijden!S942="x","ZZL","")</f>
        <v/>
      </c>
      <c r="CL945" s="16" t="str">
        <f>IF(COUNTA(Wedstrijden!AQ942:BA942)&lt;&gt;0,2,"")</f>
        <v/>
      </c>
      <c r="CM945" s="16" t="str">
        <f t="shared" si="86"/>
        <v/>
      </c>
      <c r="CN945" s="16" t="str">
        <f>IF(Wedstrijden!AQ942="x","AA","")</f>
        <v/>
      </c>
      <c r="CO945" s="16" t="str">
        <f>IF(Wedstrijden!AR942="x","A","")</f>
        <v/>
      </c>
      <c r="CP945" s="16" t="str">
        <f>IF(Wedstrijden!AS942="x","BB","")</f>
        <v/>
      </c>
      <c r="CQ945" s="16" t="str">
        <f>IF(Wedstrijden!AT942="x","B","")</f>
        <v/>
      </c>
      <c r="CR945" s="16" t="str">
        <f>IF(Wedstrijden!AU942="x","L","")</f>
        <v/>
      </c>
      <c r="CS945" s="16" t="str">
        <f>IF(Wedstrijden!AV942="x","M","")</f>
        <v/>
      </c>
      <c r="CT945" s="16" t="str">
        <f>IF(Wedstrijden!AW942="x","Z","")</f>
        <v/>
      </c>
      <c r="CU945" s="16" t="str">
        <f>IF(Wedstrijden!BA942="x","ZZ","")</f>
        <v/>
      </c>
      <c r="CV945" s="16" t="str">
        <f>IF(COUNTA(Wedstrijden!AH942:AO942)&lt;&gt;0,2,"")</f>
        <v/>
      </c>
      <c r="CW945" s="16" t="str">
        <f t="shared" si="87"/>
        <v/>
      </c>
      <c r="CX945" s="16" t="str">
        <f>IF(Wedstrijden!AH942="x","BB","")</f>
        <v/>
      </c>
      <c r="CY945" s="16" t="str">
        <f>IF(Wedstrijden!AI942="x","B","")</f>
        <v/>
      </c>
      <c r="CZ945" s="16" t="str">
        <f>IF(Wedstrijden!AJ942="x","L","")</f>
        <v/>
      </c>
      <c r="DA945" s="16" t="str">
        <f>IF(Wedstrijden!AK942="x","M","")</f>
        <v/>
      </c>
      <c r="DB945" s="16" t="str">
        <f>IF(Wedstrijden!AL942="x","Z","")</f>
        <v/>
      </c>
      <c r="DC945" s="16" t="str">
        <f>IF(Wedstrijden!AM942="x","ZZ","")</f>
        <v/>
      </c>
      <c r="DD945" s="16" t="str">
        <f>IF(Wedstrijden!AO942="x","1.40","")</f>
        <v/>
      </c>
      <c r="DE945" s="16" t="str">
        <f>IF(COUNTA(Wedstrijden!BC942:BE942)&lt;&gt;0,6,"")</f>
        <v/>
      </c>
      <c r="DF945" s="16" t="str">
        <f t="shared" si="88"/>
        <v/>
      </c>
      <c r="DG945" s="16" t="str">
        <f>IF(Wedstrijden!BC942="x","L","")</f>
        <v/>
      </c>
      <c r="DH945" s="16" t="str">
        <f>IF(Wedstrijden!BD942="x","M","")</f>
        <v/>
      </c>
      <c r="DI945" s="16" t="str">
        <f>IF(Wedstrijden!BE942="x","Z","")</f>
        <v/>
      </c>
      <c r="DJ945" s="16" t="str">
        <f>IF(Wedstrijden!BF942="x","Z","")</f>
        <v/>
      </c>
      <c r="DK945" s="16" t="str">
        <f>IF(COUNTA(Wedstrijden!BH942:BJ942)&lt;&gt;0,6,"")</f>
        <v/>
      </c>
      <c r="DL945" s="16" t="str">
        <f t="shared" si="89"/>
        <v/>
      </c>
      <c r="DM945" s="16" t="str">
        <f>IF(Wedstrijden!BH942="x","L","")</f>
        <v/>
      </c>
      <c r="DN945" s="16" t="str">
        <f>IF(Wedstrijden!BI942="x","M","")</f>
        <v/>
      </c>
      <c r="DO945" s="16" t="str">
        <f>IF(Wedstrijden!BJ942="x","Z","")</f>
        <v/>
      </c>
      <c r="DP945" s="16" t="str">
        <f>IF(Wedstrijden!BK942="x","Z","")</f>
        <v/>
      </c>
    </row>
    <row r="946" spans="1:120" ht="14.4" x14ac:dyDescent="0.3">
      <c r="A946" s="18">
        <f>Wedstrijden!A943</f>
        <v>0</v>
      </c>
      <c r="B946" s="16" t="str">
        <f>IFERROR(VLOOKUP(Wedstrijden!#REF!,#REF!,2,FALSE),"")</f>
        <v/>
      </c>
      <c r="C946" s="16">
        <f>Wedstrijden!E943</f>
        <v>0</v>
      </c>
      <c r="D946" s="16" t="str">
        <f>IFERROR(VLOOKUP(Wedstrijden!#REF!,#REF!,2,FALSE),"")</f>
        <v/>
      </c>
      <c r="E946" s="16" t="str">
        <f>IFERROR(VLOOKUP(Wedstrijden!#REF!,#REF!,5,FALSE),"")</f>
        <v/>
      </c>
      <c r="F946" s="16" t="e">
        <f>IF(Wedstrijden!#REF!&lt;&gt;"",Wedstrijden!#REF!,"")</f>
        <v>#REF!</v>
      </c>
      <c r="G946" s="16" t="e">
        <f>IF(Wedstrijden!#REF!="Indoor",1,0)</f>
        <v>#REF!</v>
      </c>
      <c r="H946" s="16" t="e">
        <f>Wedstrijden!#REF!</f>
        <v>#REF!</v>
      </c>
      <c r="I946" s="16" t="e">
        <f>IF(Wedstrijden!#REF!="Nee",0,IF(Wedstrijden!#REF!="Ja",1,""))</f>
        <v>#REF!</v>
      </c>
      <c r="J946" s="16" t="e">
        <f>IF(Wedstrijden!#REF!&lt;&gt;"",Wedstrijden!#REF!,"")</f>
        <v>#REF!</v>
      </c>
      <c r="BJ946" s="16" t="str">
        <f>IF(COUNTA(Wedstrijden!T943:AB943)&lt;&gt;0,1,"")</f>
        <v/>
      </c>
      <c r="BK946" s="16" t="str">
        <f t="shared" si="84"/>
        <v/>
      </c>
      <c r="BL946" s="16" t="e">
        <f>IF(Wedstrijden!#REF!="x","AA","")</f>
        <v>#REF!</v>
      </c>
      <c r="BM946" s="16" t="e">
        <f>IF(Wedstrijden!#REF!="x","A","")</f>
        <v>#REF!</v>
      </c>
      <c r="BN946" s="16" t="str">
        <f>IF(Wedstrijden!T943="x","B1","")</f>
        <v/>
      </c>
      <c r="BO946" s="16" t="e">
        <f>IF(Wedstrijden!#REF!="x","BB","")</f>
        <v>#REF!</v>
      </c>
      <c r="BP946" s="16" t="str">
        <f>IF(Wedstrijden!V943="x","B","")</f>
        <v/>
      </c>
      <c r="BQ946" s="16" t="str">
        <f>IF(Wedstrijden!W943="x","L1","")</f>
        <v/>
      </c>
      <c r="BR946" s="16" t="str">
        <f>IF(Wedstrijden!X943="x","L2","")</f>
        <v/>
      </c>
      <c r="BS946" s="16" t="str">
        <f>IF(Wedstrijden!Y943="x","M1","")</f>
        <v/>
      </c>
      <c r="BT946" s="16" t="str">
        <f>IF(Wedstrijden!Z943="x","M2","")</f>
        <v/>
      </c>
      <c r="BU946" s="16" t="str">
        <f>IF(Wedstrijden!AA943="x","Z1","")</f>
        <v/>
      </c>
      <c r="BV946" s="16" t="str">
        <f>IF(Wedstrijden!AB943="x","Z2","")</f>
        <v/>
      </c>
      <c r="BW946" s="16" t="str">
        <f>IF(COUNTA(Wedstrijden!K943:S943)&lt;&gt;0,1,"")</f>
        <v/>
      </c>
      <c r="BX946" s="16" t="str">
        <f t="shared" si="85"/>
        <v/>
      </c>
      <c r="BY946" s="16" t="str">
        <f>IF(Wedstrijden!K943="x","BB","")</f>
        <v/>
      </c>
      <c r="BZ946" s="16" t="str">
        <f>IF(Wedstrijden!L943="x","B","")</f>
        <v/>
      </c>
      <c r="CA946" s="16" t="str">
        <f>IF(Wedstrijden!M943="x","L1","")</f>
        <v/>
      </c>
      <c r="CB946" s="16" t="str">
        <f>IF(Wedstrijden!N943="x","L2","")</f>
        <v/>
      </c>
      <c r="CC946" s="16" t="str">
        <f>IF(Wedstrijden!O943="x","M1","")</f>
        <v/>
      </c>
      <c r="CD946" s="16" t="str">
        <f>IF(Wedstrijden!P943="x","M2","")</f>
        <v/>
      </c>
      <c r="CE946" s="16" t="str">
        <f>IF(Wedstrijden!Q943="x","Z1","")</f>
        <v/>
      </c>
      <c r="CF946" s="16" t="str">
        <f>IF(Wedstrijden!R943="x","Z2","")</f>
        <v/>
      </c>
      <c r="CG946" s="16" t="str">
        <f>IF(Wedstrijden!S943="x","ZZL","")</f>
        <v/>
      </c>
      <c r="CL946" s="16" t="str">
        <f>IF(COUNTA(Wedstrijden!AQ943:BA943)&lt;&gt;0,2,"")</f>
        <v/>
      </c>
      <c r="CM946" s="16" t="str">
        <f t="shared" si="86"/>
        <v/>
      </c>
      <c r="CN946" s="16" t="str">
        <f>IF(Wedstrijden!AQ943="x","AA","")</f>
        <v/>
      </c>
      <c r="CO946" s="16" t="str">
        <f>IF(Wedstrijden!AR943="x","A","")</f>
        <v/>
      </c>
      <c r="CP946" s="16" t="str">
        <f>IF(Wedstrijden!AS943="x","BB","")</f>
        <v/>
      </c>
      <c r="CQ946" s="16" t="str">
        <f>IF(Wedstrijden!AT943="x","B","")</f>
        <v/>
      </c>
      <c r="CR946" s="16" t="str">
        <f>IF(Wedstrijden!AU943="x","L","")</f>
        <v/>
      </c>
      <c r="CS946" s="16" t="str">
        <f>IF(Wedstrijden!AV943="x","M","")</f>
        <v/>
      </c>
      <c r="CT946" s="16" t="str">
        <f>IF(Wedstrijden!AW943="x","Z","")</f>
        <v/>
      </c>
      <c r="CU946" s="16" t="str">
        <f>IF(Wedstrijden!BA943="x","ZZ","")</f>
        <v/>
      </c>
      <c r="CV946" s="16" t="str">
        <f>IF(COUNTA(Wedstrijden!AH943:AO943)&lt;&gt;0,2,"")</f>
        <v/>
      </c>
      <c r="CW946" s="16" t="str">
        <f t="shared" si="87"/>
        <v/>
      </c>
      <c r="CX946" s="16" t="str">
        <f>IF(Wedstrijden!AH943="x","BB","")</f>
        <v/>
      </c>
      <c r="CY946" s="16" t="str">
        <f>IF(Wedstrijden!AI943="x","B","")</f>
        <v/>
      </c>
      <c r="CZ946" s="16" t="str">
        <f>IF(Wedstrijden!AJ943="x","L","")</f>
        <v/>
      </c>
      <c r="DA946" s="16" t="str">
        <f>IF(Wedstrijden!AK943="x","M","")</f>
        <v/>
      </c>
      <c r="DB946" s="16" t="str">
        <f>IF(Wedstrijden!AL943="x","Z","")</f>
        <v/>
      </c>
      <c r="DC946" s="16" t="str">
        <f>IF(Wedstrijden!AM943="x","ZZ","")</f>
        <v/>
      </c>
      <c r="DD946" s="16" t="str">
        <f>IF(Wedstrijden!AO943="x","1.40","")</f>
        <v/>
      </c>
      <c r="DE946" s="16" t="str">
        <f>IF(COUNTA(Wedstrijden!BC943:BE943)&lt;&gt;0,6,"")</f>
        <v/>
      </c>
      <c r="DF946" s="16" t="str">
        <f t="shared" si="88"/>
        <v/>
      </c>
      <c r="DG946" s="16" t="str">
        <f>IF(Wedstrijden!BC943="x","L","")</f>
        <v/>
      </c>
      <c r="DH946" s="16" t="str">
        <f>IF(Wedstrijden!BD943="x","M","")</f>
        <v/>
      </c>
      <c r="DI946" s="16" t="str">
        <f>IF(Wedstrijden!BE943="x","Z","")</f>
        <v/>
      </c>
      <c r="DJ946" s="16" t="str">
        <f>IF(Wedstrijden!BF943="x","Z","")</f>
        <v/>
      </c>
      <c r="DK946" s="16" t="str">
        <f>IF(COUNTA(Wedstrijden!BH943:BJ943)&lt;&gt;0,6,"")</f>
        <v/>
      </c>
      <c r="DL946" s="16" t="str">
        <f t="shared" si="89"/>
        <v/>
      </c>
      <c r="DM946" s="16" t="str">
        <f>IF(Wedstrijden!BH943="x","L","")</f>
        <v/>
      </c>
      <c r="DN946" s="16" t="str">
        <f>IF(Wedstrijden!BI943="x","M","")</f>
        <v/>
      </c>
      <c r="DO946" s="16" t="str">
        <f>IF(Wedstrijden!BJ943="x","Z","")</f>
        <v/>
      </c>
      <c r="DP946" s="16" t="str">
        <f>IF(Wedstrijden!BK943="x","Z","")</f>
        <v/>
      </c>
    </row>
    <row r="947" spans="1:120" ht="14.4" x14ac:dyDescent="0.3">
      <c r="A947" s="18">
        <f>Wedstrijden!A944</f>
        <v>0</v>
      </c>
      <c r="B947" s="16" t="str">
        <f>IFERROR(VLOOKUP(Wedstrijden!#REF!,#REF!,2,FALSE),"")</f>
        <v/>
      </c>
      <c r="C947" s="16">
        <f>Wedstrijden!E944</f>
        <v>0</v>
      </c>
      <c r="D947" s="16" t="str">
        <f>IFERROR(VLOOKUP(Wedstrijden!#REF!,#REF!,2,FALSE),"")</f>
        <v/>
      </c>
      <c r="E947" s="16" t="str">
        <f>IFERROR(VLOOKUP(Wedstrijden!#REF!,#REF!,5,FALSE),"")</f>
        <v/>
      </c>
      <c r="F947" s="16" t="e">
        <f>IF(Wedstrijden!#REF!&lt;&gt;"",Wedstrijden!#REF!,"")</f>
        <v>#REF!</v>
      </c>
      <c r="G947" s="16" t="e">
        <f>IF(Wedstrijden!#REF!="Indoor",1,0)</f>
        <v>#REF!</v>
      </c>
      <c r="H947" s="16" t="e">
        <f>Wedstrijden!#REF!</f>
        <v>#REF!</v>
      </c>
      <c r="I947" s="16" t="e">
        <f>IF(Wedstrijden!#REF!="Nee",0,IF(Wedstrijden!#REF!="Ja",1,""))</f>
        <v>#REF!</v>
      </c>
      <c r="J947" s="16" t="e">
        <f>IF(Wedstrijden!#REF!&lt;&gt;"",Wedstrijden!#REF!,"")</f>
        <v>#REF!</v>
      </c>
      <c r="BJ947" s="16" t="str">
        <f>IF(COUNTA(Wedstrijden!T944:AB944)&lt;&gt;0,1,"")</f>
        <v/>
      </c>
      <c r="BK947" s="16" t="str">
        <f t="shared" si="84"/>
        <v/>
      </c>
      <c r="BL947" s="16" t="e">
        <f>IF(Wedstrijden!#REF!="x","AA","")</f>
        <v>#REF!</v>
      </c>
      <c r="BM947" s="16" t="e">
        <f>IF(Wedstrijden!#REF!="x","A","")</f>
        <v>#REF!</v>
      </c>
      <c r="BN947" s="16" t="str">
        <f>IF(Wedstrijden!T944="x","B1","")</f>
        <v/>
      </c>
      <c r="BO947" s="16" t="e">
        <f>IF(Wedstrijden!#REF!="x","BB","")</f>
        <v>#REF!</v>
      </c>
      <c r="BP947" s="16" t="str">
        <f>IF(Wedstrijden!V944="x","B","")</f>
        <v/>
      </c>
      <c r="BQ947" s="16" t="str">
        <f>IF(Wedstrijden!W944="x","L1","")</f>
        <v/>
      </c>
      <c r="BR947" s="16" t="str">
        <f>IF(Wedstrijden!X944="x","L2","")</f>
        <v/>
      </c>
      <c r="BS947" s="16" t="str">
        <f>IF(Wedstrijden!Y944="x","M1","")</f>
        <v/>
      </c>
      <c r="BT947" s="16" t="str">
        <f>IF(Wedstrijden!Z944="x","M2","")</f>
        <v/>
      </c>
      <c r="BU947" s="16" t="str">
        <f>IF(Wedstrijden!AA944="x","Z1","")</f>
        <v/>
      </c>
      <c r="BV947" s="16" t="str">
        <f>IF(Wedstrijden!AB944="x","Z2","")</f>
        <v/>
      </c>
      <c r="BW947" s="16" t="str">
        <f>IF(COUNTA(Wedstrijden!K944:S944)&lt;&gt;0,1,"")</f>
        <v/>
      </c>
      <c r="BX947" s="16" t="str">
        <f t="shared" si="85"/>
        <v/>
      </c>
      <c r="BY947" s="16" t="str">
        <f>IF(Wedstrijden!K944="x","BB","")</f>
        <v/>
      </c>
      <c r="BZ947" s="16" t="str">
        <f>IF(Wedstrijden!L944="x","B","")</f>
        <v/>
      </c>
      <c r="CA947" s="16" t="str">
        <f>IF(Wedstrijden!M944="x","L1","")</f>
        <v/>
      </c>
      <c r="CB947" s="16" t="str">
        <f>IF(Wedstrijden!N944="x","L2","")</f>
        <v/>
      </c>
      <c r="CC947" s="16" t="str">
        <f>IF(Wedstrijden!O944="x","M1","")</f>
        <v/>
      </c>
      <c r="CD947" s="16" t="str">
        <f>IF(Wedstrijden!P944="x","M2","")</f>
        <v/>
      </c>
      <c r="CE947" s="16" t="str">
        <f>IF(Wedstrijden!Q944="x","Z1","")</f>
        <v/>
      </c>
      <c r="CF947" s="16" t="str">
        <f>IF(Wedstrijden!R944="x","Z2","")</f>
        <v/>
      </c>
      <c r="CG947" s="16" t="str">
        <f>IF(Wedstrijden!S944="x","ZZL","")</f>
        <v/>
      </c>
      <c r="CL947" s="16" t="str">
        <f>IF(COUNTA(Wedstrijden!AQ944:BA944)&lt;&gt;0,2,"")</f>
        <v/>
      </c>
      <c r="CM947" s="16" t="str">
        <f t="shared" si="86"/>
        <v/>
      </c>
      <c r="CN947" s="16" t="str">
        <f>IF(Wedstrijden!AQ944="x","AA","")</f>
        <v/>
      </c>
      <c r="CO947" s="16" t="str">
        <f>IF(Wedstrijden!AR944="x","A","")</f>
        <v/>
      </c>
      <c r="CP947" s="16" t="str">
        <f>IF(Wedstrijden!AS944="x","BB","")</f>
        <v/>
      </c>
      <c r="CQ947" s="16" t="str">
        <f>IF(Wedstrijden!AT944="x","B","")</f>
        <v/>
      </c>
      <c r="CR947" s="16" t="str">
        <f>IF(Wedstrijden!AU944="x","L","")</f>
        <v/>
      </c>
      <c r="CS947" s="16" t="str">
        <f>IF(Wedstrijden!AV944="x","M","")</f>
        <v/>
      </c>
      <c r="CT947" s="16" t="str">
        <f>IF(Wedstrijden!AW944="x","Z","")</f>
        <v/>
      </c>
      <c r="CU947" s="16" t="str">
        <f>IF(Wedstrijden!BA944="x","ZZ","")</f>
        <v/>
      </c>
      <c r="CV947" s="16" t="str">
        <f>IF(COUNTA(Wedstrijden!AH944:AO944)&lt;&gt;0,2,"")</f>
        <v/>
      </c>
      <c r="CW947" s="16" t="str">
        <f t="shared" si="87"/>
        <v/>
      </c>
      <c r="CX947" s="16" t="str">
        <f>IF(Wedstrijden!AH944="x","BB","")</f>
        <v/>
      </c>
      <c r="CY947" s="16" t="str">
        <f>IF(Wedstrijden!AI944="x","B","")</f>
        <v/>
      </c>
      <c r="CZ947" s="16" t="str">
        <f>IF(Wedstrijden!AJ944="x","L","")</f>
        <v/>
      </c>
      <c r="DA947" s="16" t="str">
        <f>IF(Wedstrijden!AK944="x","M","")</f>
        <v/>
      </c>
      <c r="DB947" s="16" t="str">
        <f>IF(Wedstrijden!AL944="x","Z","")</f>
        <v/>
      </c>
      <c r="DC947" s="16" t="str">
        <f>IF(Wedstrijden!AM944="x","ZZ","")</f>
        <v/>
      </c>
      <c r="DD947" s="16" t="str">
        <f>IF(Wedstrijden!AO944="x","1.40","")</f>
        <v/>
      </c>
      <c r="DE947" s="16" t="str">
        <f>IF(COUNTA(Wedstrijden!BC944:BE944)&lt;&gt;0,6,"")</f>
        <v/>
      </c>
      <c r="DF947" s="16" t="str">
        <f t="shared" si="88"/>
        <v/>
      </c>
      <c r="DG947" s="16" t="str">
        <f>IF(Wedstrijden!BC944="x","L","")</f>
        <v/>
      </c>
      <c r="DH947" s="16" t="str">
        <f>IF(Wedstrijden!BD944="x","M","")</f>
        <v/>
      </c>
      <c r="DI947" s="16" t="str">
        <f>IF(Wedstrijden!BE944="x","Z","")</f>
        <v/>
      </c>
      <c r="DJ947" s="16" t="str">
        <f>IF(Wedstrijden!BF944="x","Z","")</f>
        <v/>
      </c>
      <c r="DK947" s="16" t="str">
        <f>IF(COUNTA(Wedstrijden!BH944:BJ944)&lt;&gt;0,6,"")</f>
        <v/>
      </c>
      <c r="DL947" s="16" t="str">
        <f t="shared" si="89"/>
        <v/>
      </c>
      <c r="DM947" s="16" t="str">
        <f>IF(Wedstrijden!BH944="x","L","")</f>
        <v/>
      </c>
      <c r="DN947" s="16" t="str">
        <f>IF(Wedstrijden!BI944="x","M","")</f>
        <v/>
      </c>
      <c r="DO947" s="16" t="str">
        <f>IF(Wedstrijden!BJ944="x","Z","")</f>
        <v/>
      </c>
      <c r="DP947" s="16" t="str">
        <f>IF(Wedstrijden!BK944="x","Z","")</f>
        <v/>
      </c>
    </row>
    <row r="948" spans="1:120" ht="14.4" x14ac:dyDescent="0.3">
      <c r="A948" s="18">
        <f>Wedstrijden!A945</f>
        <v>0</v>
      </c>
      <c r="B948" s="16" t="str">
        <f>IFERROR(VLOOKUP(Wedstrijden!#REF!,#REF!,2,FALSE),"")</f>
        <v/>
      </c>
      <c r="C948" s="16">
        <f>Wedstrijden!E945</f>
        <v>0</v>
      </c>
      <c r="D948" s="16" t="str">
        <f>IFERROR(VLOOKUP(Wedstrijden!#REF!,#REF!,2,FALSE),"")</f>
        <v/>
      </c>
      <c r="E948" s="16" t="str">
        <f>IFERROR(VLOOKUP(Wedstrijden!#REF!,#REF!,5,FALSE),"")</f>
        <v/>
      </c>
      <c r="F948" s="16" t="e">
        <f>IF(Wedstrijden!#REF!&lt;&gt;"",Wedstrijden!#REF!,"")</f>
        <v>#REF!</v>
      </c>
      <c r="G948" s="16" t="e">
        <f>IF(Wedstrijden!#REF!="Indoor",1,0)</f>
        <v>#REF!</v>
      </c>
      <c r="H948" s="16" t="e">
        <f>Wedstrijden!#REF!</f>
        <v>#REF!</v>
      </c>
      <c r="I948" s="16" t="e">
        <f>IF(Wedstrijden!#REF!="Nee",0,IF(Wedstrijden!#REF!="Ja",1,""))</f>
        <v>#REF!</v>
      </c>
      <c r="J948" s="16" t="e">
        <f>IF(Wedstrijden!#REF!&lt;&gt;"",Wedstrijden!#REF!,"")</f>
        <v>#REF!</v>
      </c>
      <c r="BJ948" s="16" t="str">
        <f>IF(COUNTA(Wedstrijden!T945:AB945)&lt;&gt;0,1,"")</f>
        <v/>
      </c>
      <c r="BK948" s="16" t="str">
        <f t="shared" si="84"/>
        <v/>
      </c>
      <c r="BL948" s="16" t="e">
        <f>IF(Wedstrijden!#REF!="x","AA","")</f>
        <v>#REF!</v>
      </c>
      <c r="BM948" s="16" t="e">
        <f>IF(Wedstrijden!#REF!="x","A","")</f>
        <v>#REF!</v>
      </c>
      <c r="BN948" s="16" t="str">
        <f>IF(Wedstrijden!T945="x","B1","")</f>
        <v/>
      </c>
      <c r="BO948" s="16" t="e">
        <f>IF(Wedstrijden!#REF!="x","BB","")</f>
        <v>#REF!</v>
      </c>
      <c r="BP948" s="16" t="str">
        <f>IF(Wedstrijden!V945="x","B","")</f>
        <v/>
      </c>
      <c r="BQ948" s="16" t="str">
        <f>IF(Wedstrijden!W945="x","L1","")</f>
        <v/>
      </c>
      <c r="BR948" s="16" t="str">
        <f>IF(Wedstrijden!X945="x","L2","")</f>
        <v/>
      </c>
      <c r="BS948" s="16" t="str">
        <f>IF(Wedstrijden!Y945="x","M1","")</f>
        <v/>
      </c>
      <c r="BT948" s="16" t="str">
        <f>IF(Wedstrijden!Z945="x","M2","")</f>
        <v/>
      </c>
      <c r="BU948" s="16" t="str">
        <f>IF(Wedstrijden!AA945="x","Z1","")</f>
        <v/>
      </c>
      <c r="BV948" s="16" t="str">
        <f>IF(Wedstrijden!AB945="x","Z2","")</f>
        <v/>
      </c>
      <c r="BW948" s="16" t="str">
        <f>IF(COUNTA(Wedstrijden!K945:S945)&lt;&gt;0,1,"")</f>
        <v/>
      </c>
      <c r="BX948" s="16" t="str">
        <f t="shared" si="85"/>
        <v/>
      </c>
      <c r="BY948" s="16" t="str">
        <f>IF(Wedstrijden!K945="x","BB","")</f>
        <v/>
      </c>
      <c r="BZ948" s="16" t="str">
        <f>IF(Wedstrijden!L945="x","B","")</f>
        <v/>
      </c>
      <c r="CA948" s="16" t="str">
        <f>IF(Wedstrijden!M945="x","L1","")</f>
        <v/>
      </c>
      <c r="CB948" s="16" t="str">
        <f>IF(Wedstrijden!N945="x","L2","")</f>
        <v/>
      </c>
      <c r="CC948" s="16" t="str">
        <f>IF(Wedstrijden!O945="x","M1","")</f>
        <v/>
      </c>
      <c r="CD948" s="16" t="str">
        <f>IF(Wedstrijden!P945="x","M2","")</f>
        <v/>
      </c>
      <c r="CE948" s="16" t="str">
        <f>IF(Wedstrijden!Q945="x","Z1","")</f>
        <v/>
      </c>
      <c r="CF948" s="16" t="str">
        <f>IF(Wedstrijden!R945="x","Z2","")</f>
        <v/>
      </c>
      <c r="CG948" s="16" t="str">
        <f>IF(Wedstrijden!S945="x","ZZL","")</f>
        <v/>
      </c>
      <c r="CL948" s="16" t="str">
        <f>IF(COUNTA(Wedstrijden!AQ945:BA945)&lt;&gt;0,2,"")</f>
        <v/>
      </c>
      <c r="CM948" s="16" t="str">
        <f t="shared" si="86"/>
        <v/>
      </c>
      <c r="CN948" s="16" t="str">
        <f>IF(Wedstrijden!AQ945="x","AA","")</f>
        <v/>
      </c>
      <c r="CO948" s="16" t="str">
        <f>IF(Wedstrijden!AR945="x","A","")</f>
        <v/>
      </c>
      <c r="CP948" s="16" t="str">
        <f>IF(Wedstrijden!AS945="x","BB","")</f>
        <v/>
      </c>
      <c r="CQ948" s="16" t="str">
        <f>IF(Wedstrijden!AT945="x","B","")</f>
        <v/>
      </c>
      <c r="CR948" s="16" t="str">
        <f>IF(Wedstrijden!AU945="x","L","")</f>
        <v/>
      </c>
      <c r="CS948" s="16" t="str">
        <f>IF(Wedstrijden!AV945="x","M","")</f>
        <v/>
      </c>
      <c r="CT948" s="16" t="str">
        <f>IF(Wedstrijden!AW945="x","Z","")</f>
        <v/>
      </c>
      <c r="CU948" s="16" t="str">
        <f>IF(Wedstrijden!BA945="x","ZZ","")</f>
        <v/>
      </c>
      <c r="CV948" s="16" t="str">
        <f>IF(COUNTA(Wedstrijden!AH945:AO945)&lt;&gt;0,2,"")</f>
        <v/>
      </c>
      <c r="CW948" s="16" t="str">
        <f t="shared" si="87"/>
        <v/>
      </c>
      <c r="CX948" s="16" t="str">
        <f>IF(Wedstrijden!AH945="x","BB","")</f>
        <v/>
      </c>
      <c r="CY948" s="16" t="str">
        <f>IF(Wedstrijden!AI945="x","B","")</f>
        <v/>
      </c>
      <c r="CZ948" s="16" t="str">
        <f>IF(Wedstrijden!AJ945="x","L","")</f>
        <v/>
      </c>
      <c r="DA948" s="16" t="str">
        <f>IF(Wedstrijden!AK945="x","M","")</f>
        <v/>
      </c>
      <c r="DB948" s="16" t="str">
        <f>IF(Wedstrijden!AL945="x","Z","")</f>
        <v/>
      </c>
      <c r="DC948" s="16" t="str">
        <f>IF(Wedstrijden!AM945="x","ZZ","")</f>
        <v/>
      </c>
      <c r="DD948" s="16" t="str">
        <f>IF(Wedstrijden!AO945="x","1.40","")</f>
        <v/>
      </c>
      <c r="DE948" s="16" t="str">
        <f>IF(COUNTA(Wedstrijden!BC945:BE945)&lt;&gt;0,6,"")</f>
        <v/>
      </c>
      <c r="DF948" s="16" t="str">
        <f t="shared" si="88"/>
        <v/>
      </c>
      <c r="DG948" s="16" t="str">
        <f>IF(Wedstrijden!BC945="x","L","")</f>
        <v/>
      </c>
      <c r="DH948" s="16" t="str">
        <f>IF(Wedstrijden!BD945="x","M","")</f>
        <v/>
      </c>
      <c r="DI948" s="16" t="str">
        <f>IF(Wedstrijden!BE945="x","Z","")</f>
        <v/>
      </c>
      <c r="DJ948" s="16" t="str">
        <f>IF(Wedstrijden!BF945="x","Z","")</f>
        <v/>
      </c>
      <c r="DK948" s="16" t="str">
        <f>IF(COUNTA(Wedstrijden!BH945:BJ945)&lt;&gt;0,6,"")</f>
        <v/>
      </c>
      <c r="DL948" s="16" t="str">
        <f t="shared" si="89"/>
        <v/>
      </c>
      <c r="DM948" s="16" t="str">
        <f>IF(Wedstrijden!BH945="x","L","")</f>
        <v/>
      </c>
      <c r="DN948" s="16" t="str">
        <f>IF(Wedstrijden!BI945="x","M","")</f>
        <v/>
      </c>
      <c r="DO948" s="16" t="str">
        <f>IF(Wedstrijden!BJ945="x","Z","")</f>
        <v/>
      </c>
      <c r="DP948" s="16" t="str">
        <f>IF(Wedstrijden!BK945="x","Z","")</f>
        <v/>
      </c>
    </row>
    <row r="949" spans="1:120" ht="14.4" x14ac:dyDescent="0.3">
      <c r="A949" s="18">
        <f>Wedstrijden!A946</f>
        <v>0</v>
      </c>
      <c r="B949" s="16" t="str">
        <f>IFERROR(VLOOKUP(Wedstrijden!#REF!,#REF!,2,FALSE),"")</f>
        <v/>
      </c>
      <c r="C949" s="16">
        <f>Wedstrijden!E946</f>
        <v>0</v>
      </c>
      <c r="D949" s="16" t="str">
        <f>IFERROR(VLOOKUP(Wedstrijden!#REF!,#REF!,2,FALSE),"")</f>
        <v/>
      </c>
      <c r="E949" s="16" t="str">
        <f>IFERROR(VLOOKUP(Wedstrijden!#REF!,#REF!,5,FALSE),"")</f>
        <v/>
      </c>
      <c r="F949" s="16" t="e">
        <f>IF(Wedstrijden!#REF!&lt;&gt;"",Wedstrijden!#REF!,"")</f>
        <v>#REF!</v>
      </c>
      <c r="G949" s="16" t="e">
        <f>IF(Wedstrijden!#REF!="Indoor",1,0)</f>
        <v>#REF!</v>
      </c>
      <c r="H949" s="16" t="e">
        <f>Wedstrijden!#REF!</f>
        <v>#REF!</v>
      </c>
      <c r="I949" s="16" t="e">
        <f>IF(Wedstrijden!#REF!="Nee",0,IF(Wedstrijden!#REF!="Ja",1,""))</f>
        <v>#REF!</v>
      </c>
      <c r="J949" s="16" t="e">
        <f>IF(Wedstrijden!#REF!&lt;&gt;"",Wedstrijden!#REF!,"")</f>
        <v>#REF!</v>
      </c>
      <c r="BJ949" s="16" t="str">
        <f>IF(COUNTA(Wedstrijden!T946:AB946)&lt;&gt;0,1,"")</f>
        <v/>
      </c>
      <c r="BK949" s="16" t="str">
        <f t="shared" si="84"/>
        <v/>
      </c>
      <c r="BL949" s="16" t="e">
        <f>IF(Wedstrijden!#REF!="x","AA","")</f>
        <v>#REF!</v>
      </c>
      <c r="BM949" s="16" t="e">
        <f>IF(Wedstrijden!#REF!="x","A","")</f>
        <v>#REF!</v>
      </c>
      <c r="BN949" s="16" t="str">
        <f>IF(Wedstrijden!T946="x","B1","")</f>
        <v/>
      </c>
      <c r="BO949" s="16" t="e">
        <f>IF(Wedstrijden!#REF!="x","BB","")</f>
        <v>#REF!</v>
      </c>
      <c r="BP949" s="16" t="str">
        <f>IF(Wedstrijden!V946="x","B","")</f>
        <v/>
      </c>
      <c r="BQ949" s="16" t="str">
        <f>IF(Wedstrijden!W946="x","L1","")</f>
        <v/>
      </c>
      <c r="BR949" s="16" t="str">
        <f>IF(Wedstrijden!X946="x","L2","")</f>
        <v/>
      </c>
      <c r="BS949" s="16" t="str">
        <f>IF(Wedstrijden!Y946="x","M1","")</f>
        <v/>
      </c>
      <c r="BT949" s="16" t="str">
        <f>IF(Wedstrijden!Z946="x","M2","")</f>
        <v/>
      </c>
      <c r="BU949" s="16" t="str">
        <f>IF(Wedstrijden!AA946="x","Z1","")</f>
        <v/>
      </c>
      <c r="BV949" s="16" t="str">
        <f>IF(Wedstrijden!AB946="x","Z2","")</f>
        <v/>
      </c>
      <c r="BW949" s="16" t="str">
        <f>IF(COUNTA(Wedstrijden!K946:S946)&lt;&gt;0,1,"")</f>
        <v/>
      </c>
      <c r="BX949" s="16" t="str">
        <f t="shared" si="85"/>
        <v/>
      </c>
      <c r="BY949" s="16" t="str">
        <f>IF(Wedstrijden!K946="x","BB","")</f>
        <v/>
      </c>
      <c r="BZ949" s="16" t="str">
        <f>IF(Wedstrijden!L946="x","B","")</f>
        <v/>
      </c>
      <c r="CA949" s="16" t="str">
        <f>IF(Wedstrijden!M946="x","L1","")</f>
        <v/>
      </c>
      <c r="CB949" s="16" t="str">
        <f>IF(Wedstrijden!N946="x","L2","")</f>
        <v/>
      </c>
      <c r="CC949" s="16" t="str">
        <f>IF(Wedstrijden!O946="x","M1","")</f>
        <v/>
      </c>
      <c r="CD949" s="16" t="str">
        <f>IF(Wedstrijden!P946="x","M2","")</f>
        <v/>
      </c>
      <c r="CE949" s="16" t="str">
        <f>IF(Wedstrijden!Q946="x","Z1","")</f>
        <v/>
      </c>
      <c r="CF949" s="16" t="str">
        <f>IF(Wedstrijden!R946="x","Z2","")</f>
        <v/>
      </c>
      <c r="CG949" s="16" t="str">
        <f>IF(Wedstrijden!S946="x","ZZL","")</f>
        <v/>
      </c>
      <c r="CL949" s="16" t="str">
        <f>IF(COUNTA(Wedstrijden!AQ946:BA946)&lt;&gt;0,2,"")</f>
        <v/>
      </c>
      <c r="CM949" s="16" t="str">
        <f t="shared" si="86"/>
        <v/>
      </c>
      <c r="CN949" s="16" t="str">
        <f>IF(Wedstrijden!AQ946="x","AA","")</f>
        <v/>
      </c>
      <c r="CO949" s="16" t="str">
        <f>IF(Wedstrijden!AR946="x","A","")</f>
        <v/>
      </c>
      <c r="CP949" s="16" t="str">
        <f>IF(Wedstrijden!AS946="x","BB","")</f>
        <v/>
      </c>
      <c r="CQ949" s="16" t="str">
        <f>IF(Wedstrijden!AT946="x","B","")</f>
        <v/>
      </c>
      <c r="CR949" s="16" t="str">
        <f>IF(Wedstrijden!AU946="x","L","")</f>
        <v/>
      </c>
      <c r="CS949" s="16" t="str">
        <f>IF(Wedstrijden!AV946="x","M","")</f>
        <v/>
      </c>
      <c r="CT949" s="16" t="str">
        <f>IF(Wedstrijden!AW946="x","Z","")</f>
        <v/>
      </c>
      <c r="CU949" s="16" t="str">
        <f>IF(Wedstrijden!BA946="x","ZZ","")</f>
        <v/>
      </c>
      <c r="CV949" s="16" t="str">
        <f>IF(COUNTA(Wedstrijden!AH946:AO946)&lt;&gt;0,2,"")</f>
        <v/>
      </c>
      <c r="CW949" s="16" t="str">
        <f t="shared" si="87"/>
        <v/>
      </c>
      <c r="CX949" s="16" t="str">
        <f>IF(Wedstrijden!AH946="x","BB","")</f>
        <v/>
      </c>
      <c r="CY949" s="16" t="str">
        <f>IF(Wedstrijden!AI946="x","B","")</f>
        <v/>
      </c>
      <c r="CZ949" s="16" t="str">
        <f>IF(Wedstrijden!AJ946="x","L","")</f>
        <v/>
      </c>
      <c r="DA949" s="16" t="str">
        <f>IF(Wedstrijden!AK946="x","M","")</f>
        <v/>
      </c>
      <c r="DB949" s="16" t="str">
        <f>IF(Wedstrijden!AL946="x","Z","")</f>
        <v/>
      </c>
      <c r="DC949" s="16" t="str">
        <f>IF(Wedstrijden!AM946="x","ZZ","")</f>
        <v/>
      </c>
      <c r="DD949" s="16" t="str">
        <f>IF(Wedstrijden!AO946="x","1.40","")</f>
        <v/>
      </c>
      <c r="DE949" s="16" t="str">
        <f>IF(COUNTA(Wedstrijden!BC946:BE946)&lt;&gt;0,6,"")</f>
        <v/>
      </c>
      <c r="DF949" s="16" t="str">
        <f t="shared" si="88"/>
        <v/>
      </c>
      <c r="DG949" s="16" t="str">
        <f>IF(Wedstrijden!BC946="x","L","")</f>
        <v/>
      </c>
      <c r="DH949" s="16" t="str">
        <f>IF(Wedstrijden!BD946="x","M","")</f>
        <v/>
      </c>
      <c r="DI949" s="16" t="str">
        <f>IF(Wedstrijden!BE946="x","Z","")</f>
        <v/>
      </c>
      <c r="DJ949" s="16" t="str">
        <f>IF(Wedstrijden!BF946="x","Z","")</f>
        <v/>
      </c>
      <c r="DK949" s="16" t="str">
        <f>IF(COUNTA(Wedstrijden!BH946:BJ946)&lt;&gt;0,6,"")</f>
        <v/>
      </c>
      <c r="DL949" s="16" t="str">
        <f t="shared" si="89"/>
        <v/>
      </c>
      <c r="DM949" s="16" t="str">
        <f>IF(Wedstrijden!BH946="x","L","")</f>
        <v/>
      </c>
      <c r="DN949" s="16" t="str">
        <f>IF(Wedstrijden!BI946="x","M","")</f>
        <v/>
      </c>
      <c r="DO949" s="16" t="str">
        <f>IF(Wedstrijden!BJ946="x","Z","")</f>
        <v/>
      </c>
      <c r="DP949" s="16" t="str">
        <f>IF(Wedstrijden!BK946="x","Z","")</f>
        <v/>
      </c>
    </row>
    <row r="950" spans="1:120" ht="14.4" x14ac:dyDescent="0.3">
      <c r="A950" s="18">
        <f>Wedstrijden!A947</f>
        <v>0</v>
      </c>
      <c r="B950" s="16" t="str">
        <f>IFERROR(VLOOKUP(Wedstrijden!#REF!,#REF!,2,FALSE),"")</f>
        <v/>
      </c>
      <c r="C950" s="16">
        <f>Wedstrijden!E947</f>
        <v>0</v>
      </c>
      <c r="D950" s="16" t="str">
        <f>IFERROR(VLOOKUP(Wedstrijden!#REF!,#REF!,2,FALSE),"")</f>
        <v/>
      </c>
      <c r="E950" s="16" t="str">
        <f>IFERROR(VLOOKUP(Wedstrijden!#REF!,#REF!,5,FALSE),"")</f>
        <v/>
      </c>
      <c r="F950" s="16" t="e">
        <f>IF(Wedstrijden!#REF!&lt;&gt;"",Wedstrijden!#REF!,"")</f>
        <v>#REF!</v>
      </c>
      <c r="G950" s="16" t="e">
        <f>IF(Wedstrijden!#REF!="Indoor",1,0)</f>
        <v>#REF!</v>
      </c>
      <c r="H950" s="16" t="e">
        <f>Wedstrijden!#REF!</f>
        <v>#REF!</v>
      </c>
      <c r="I950" s="16" t="e">
        <f>IF(Wedstrijden!#REF!="Nee",0,IF(Wedstrijden!#REF!="Ja",1,""))</f>
        <v>#REF!</v>
      </c>
      <c r="J950" s="16" t="e">
        <f>IF(Wedstrijden!#REF!&lt;&gt;"",Wedstrijden!#REF!,"")</f>
        <v>#REF!</v>
      </c>
      <c r="BJ950" s="16" t="str">
        <f>IF(COUNTA(Wedstrijden!T947:AB947)&lt;&gt;0,1,"")</f>
        <v/>
      </c>
      <c r="BK950" s="16" t="str">
        <f t="shared" si="84"/>
        <v/>
      </c>
      <c r="BL950" s="16" t="e">
        <f>IF(Wedstrijden!#REF!="x","AA","")</f>
        <v>#REF!</v>
      </c>
      <c r="BM950" s="16" t="e">
        <f>IF(Wedstrijden!#REF!="x","A","")</f>
        <v>#REF!</v>
      </c>
      <c r="BN950" s="16" t="str">
        <f>IF(Wedstrijden!T947="x","B1","")</f>
        <v/>
      </c>
      <c r="BO950" s="16" t="e">
        <f>IF(Wedstrijden!#REF!="x","BB","")</f>
        <v>#REF!</v>
      </c>
      <c r="BP950" s="16" t="str">
        <f>IF(Wedstrijden!V947="x","B","")</f>
        <v/>
      </c>
      <c r="BQ950" s="16" t="str">
        <f>IF(Wedstrijden!W947="x","L1","")</f>
        <v/>
      </c>
      <c r="BR950" s="16" t="str">
        <f>IF(Wedstrijden!X947="x","L2","")</f>
        <v/>
      </c>
      <c r="BS950" s="16" t="str">
        <f>IF(Wedstrijden!Y947="x","M1","")</f>
        <v/>
      </c>
      <c r="BT950" s="16" t="str">
        <f>IF(Wedstrijden!Z947="x","M2","")</f>
        <v/>
      </c>
      <c r="BU950" s="16" t="str">
        <f>IF(Wedstrijden!AA947="x","Z1","")</f>
        <v/>
      </c>
      <c r="BV950" s="16" t="str">
        <f>IF(Wedstrijden!AB947="x","Z2","")</f>
        <v/>
      </c>
      <c r="BW950" s="16" t="str">
        <f>IF(COUNTA(Wedstrijden!K947:S947)&lt;&gt;0,1,"")</f>
        <v/>
      </c>
      <c r="BX950" s="16" t="str">
        <f t="shared" si="85"/>
        <v/>
      </c>
      <c r="BY950" s="16" t="str">
        <f>IF(Wedstrijden!K947="x","BB","")</f>
        <v/>
      </c>
      <c r="BZ950" s="16" t="str">
        <f>IF(Wedstrijden!L947="x","B","")</f>
        <v/>
      </c>
      <c r="CA950" s="16" t="str">
        <f>IF(Wedstrijden!M947="x","L1","")</f>
        <v/>
      </c>
      <c r="CB950" s="16" t="str">
        <f>IF(Wedstrijden!N947="x","L2","")</f>
        <v/>
      </c>
      <c r="CC950" s="16" t="str">
        <f>IF(Wedstrijden!O947="x","M1","")</f>
        <v/>
      </c>
      <c r="CD950" s="16" t="str">
        <f>IF(Wedstrijden!P947="x","M2","")</f>
        <v/>
      </c>
      <c r="CE950" s="16" t="str">
        <f>IF(Wedstrijden!Q947="x","Z1","")</f>
        <v/>
      </c>
      <c r="CF950" s="16" t="str">
        <f>IF(Wedstrijden!R947="x","Z2","")</f>
        <v/>
      </c>
      <c r="CG950" s="16" t="str">
        <f>IF(Wedstrijden!S947="x","ZZL","")</f>
        <v/>
      </c>
      <c r="CL950" s="16" t="str">
        <f>IF(COUNTA(Wedstrijden!AQ947:BA947)&lt;&gt;0,2,"")</f>
        <v/>
      </c>
      <c r="CM950" s="16" t="str">
        <f t="shared" si="86"/>
        <v/>
      </c>
      <c r="CN950" s="16" t="str">
        <f>IF(Wedstrijden!AQ947="x","AA","")</f>
        <v/>
      </c>
      <c r="CO950" s="16" t="str">
        <f>IF(Wedstrijden!AR947="x","A","")</f>
        <v/>
      </c>
      <c r="CP950" s="16" t="str">
        <f>IF(Wedstrijden!AS947="x","BB","")</f>
        <v/>
      </c>
      <c r="CQ950" s="16" t="str">
        <f>IF(Wedstrijden!AT947="x","B","")</f>
        <v/>
      </c>
      <c r="CR950" s="16" t="str">
        <f>IF(Wedstrijden!AU947="x","L","")</f>
        <v/>
      </c>
      <c r="CS950" s="16" t="str">
        <f>IF(Wedstrijden!AV947="x","M","")</f>
        <v/>
      </c>
      <c r="CT950" s="16" t="str">
        <f>IF(Wedstrijden!AW947="x","Z","")</f>
        <v/>
      </c>
      <c r="CU950" s="16" t="str">
        <f>IF(Wedstrijden!BA947="x","ZZ","")</f>
        <v/>
      </c>
      <c r="CV950" s="16" t="str">
        <f>IF(COUNTA(Wedstrijden!AH947:AO947)&lt;&gt;0,2,"")</f>
        <v/>
      </c>
      <c r="CW950" s="16" t="str">
        <f t="shared" si="87"/>
        <v/>
      </c>
      <c r="CX950" s="16" t="str">
        <f>IF(Wedstrijden!AH947="x","BB","")</f>
        <v/>
      </c>
      <c r="CY950" s="16" t="str">
        <f>IF(Wedstrijden!AI947="x","B","")</f>
        <v/>
      </c>
      <c r="CZ950" s="16" t="str">
        <f>IF(Wedstrijden!AJ947="x","L","")</f>
        <v/>
      </c>
      <c r="DA950" s="16" t="str">
        <f>IF(Wedstrijden!AK947="x","M","")</f>
        <v/>
      </c>
      <c r="DB950" s="16" t="str">
        <f>IF(Wedstrijden!AL947="x","Z","")</f>
        <v/>
      </c>
      <c r="DC950" s="16" t="str">
        <f>IF(Wedstrijden!AM947="x","ZZ","")</f>
        <v/>
      </c>
      <c r="DD950" s="16" t="str">
        <f>IF(Wedstrijden!AO947="x","1.40","")</f>
        <v/>
      </c>
      <c r="DE950" s="16" t="str">
        <f>IF(COUNTA(Wedstrijden!BC947:BE947)&lt;&gt;0,6,"")</f>
        <v/>
      </c>
      <c r="DF950" s="16" t="str">
        <f t="shared" si="88"/>
        <v/>
      </c>
      <c r="DG950" s="16" t="str">
        <f>IF(Wedstrijden!BC947="x","L","")</f>
        <v/>
      </c>
      <c r="DH950" s="16" t="str">
        <f>IF(Wedstrijden!BD947="x","M","")</f>
        <v/>
      </c>
      <c r="DI950" s="16" t="str">
        <f>IF(Wedstrijden!BE947="x","Z","")</f>
        <v/>
      </c>
      <c r="DJ950" s="16" t="str">
        <f>IF(Wedstrijden!BF947="x","Z","")</f>
        <v/>
      </c>
      <c r="DK950" s="16" t="str">
        <f>IF(COUNTA(Wedstrijden!BH947:BJ947)&lt;&gt;0,6,"")</f>
        <v/>
      </c>
      <c r="DL950" s="16" t="str">
        <f t="shared" si="89"/>
        <v/>
      </c>
      <c r="DM950" s="16" t="str">
        <f>IF(Wedstrijden!BH947="x","L","")</f>
        <v/>
      </c>
      <c r="DN950" s="16" t="str">
        <f>IF(Wedstrijden!BI947="x","M","")</f>
        <v/>
      </c>
      <c r="DO950" s="16" t="str">
        <f>IF(Wedstrijden!BJ947="x","Z","")</f>
        <v/>
      </c>
      <c r="DP950" s="16" t="str">
        <f>IF(Wedstrijden!BK947="x","Z","")</f>
        <v/>
      </c>
    </row>
    <row r="951" spans="1:120" ht="14.4" x14ac:dyDescent="0.3">
      <c r="A951" s="18">
        <f>Wedstrijden!A948</f>
        <v>0</v>
      </c>
      <c r="B951" s="16" t="str">
        <f>IFERROR(VLOOKUP(Wedstrijden!#REF!,#REF!,2,FALSE),"")</f>
        <v/>
      </c>
      <c r="C951" s="16">
        <f>Wedstrijden!E948</f>
        <v>0</v>
      </c>
      <c r="D951" s="16" t="str">
        <f>IFERROR(VLOOKUP(Wedstrijden!#REF!,#REF!,2,FALSE),"")</f>
        <v/>
      </c>
      <c r="E951" s="16" t="str">
        <f>IFERROR(VLOOKUP(Wedstrijden!#REF!,#REF!,5,FALSE),"")</f>
        <v/>
      </c>
      <c r="F951" s="16" t="e">
        <f>IF(Wedstrijden!#REF!&lt;&gt;"",Wedstrijden!#REF!,"")</f>
        <v>#REF!</v>
      </c>
      <c r="G951" s="16" t="e">
        <f>IF(Wedstrijden!#REF!="Indoor",1,0)</f>
        <v>#REF!</v>
      </c>
      <c r="H951" s="16" t="e">
        <f>Wedstrijden!#REF!</f>
        <v>#REF!</v>
      </c>
      <c r="I951" s="16" t="e">
        <f>IF(Wedstrijden!#REF!="Nee",0,IF(Wedstrijden!#REF!="Ja",1,""))</f>
        <v>#REF!</v>
      </c>
      <c r="J951" s="16" t="e">
        <f>IF(Wedstrijden!#REF!&lt;&gt;"",Wedstrijden!#REF!,"")</f>
        <v>#REF!</v>
      </c>
      <c r="BJ951" s="16" t="str">
        <f>IF(COUNTA(Wedstrijden!T948:AB948)&lt;&gt;0,1,"")</f>
        <v/>
      </c>
      <c r="BK951" s="16" t="str">
        <f t="shared" si="84"/>
        <v/>
      </c>
      <c r="BL951" s="16" t="e">
        <f>IF(Wedstrijden!#REF!="x","AA","")</f>
        <v>#REF!</v>
      </c>
      <c r="BM951" s="16" t="e">
        <f>IF(Wedstrijden!#REF!="x","A","")</f>
        <v>#REF!</v>
      </c>
      <c r="BN951" s="16" t="str">
        <f>IF(Wedstrijden!T948="x","B1","")</f>
        <v/>
      </c>
      <c r="BO951" s="16" t="e">
        <f>IF(Wedstrijden!#REF!="x","BB","")</f>
        <v>#REF!</v>
      </c>
      <c r="BP951" s="16" t="str">
        <f>IF(Wedstrijden!V948="x","B","")</f>
        <v/>
      </c>
      <c r="BQ951" s="16" t="str">
        <f>IF(Wedstrijden!W948="x","L1","")</f>
        <v/>
      </c>
      <c r="BR951" s="16" t="str">
        <f>IF(Wedstrijden!X948="x","L2","")</f>
        <v/>
      </c>
      <c r="BS951" s="16" t="str">
        <f>IF(Wedstrijden!Y948="x","M1","")</f>
        <v/>
      </c>
      <c r="BT951" s="16" t="str">
        <f>IF(Wedstrijden!Z948="x","M2","")</f>
        <v/>
      </c>
      <c r="BU951" s="16" t="str">
        <f>IF(Wedstrijden!AA948="x","Z1","")</f>
        <v/>
      </c>
      <c r="BV951" s="16" t="str">
        <f>IF(Wedstrijden!AB948="x","Z2","")</f>
        <v/>
      </c>
      <c r="BW951" s="16" t="str">
        <f>IF(COUNTA(Wedstrijden!K948:S948)&lt;&gt;0,1,"")</f>
        <v/>
      </c>
      <c r="BX951" s="16" t="str">
        <f t="shared" si="85"/>
        <v/>
      </c>
      <c r="BY951" s="16" t="str">
        <f>IF(Wedstrijden!K948="x","BB","")</f>
        <v/>
      </c>
      <c r="BZ951" s="16" t="str">
        <f>IF(Wedstrijden!L948="x","B","")</f>
        <v/>
      </c>
      <c r="CA951" s="16" t="str">
        <f>IF(Wedstrijden!M948="x","L1","")</f>
        <v/>
      </c>
      <c r="CB951" s="16" t="str">
        <f>IF(Wedstrijden!N948="x","L2","")</f>
        <v/>
      </c>
      <c r="CC951" s="16" t="str">
        <f>IF(Wedstrijden!O948="x","M1","")</f>
        <v/>
      </c>
      <c r="CD951" s="16" t="str">
        <f>IF(Wedstrijden!P948="x","M2","")</f>
        <v/>
      </c>
      <c r="CE951" s="16" t="str">
        <f>IF(Wedstrijden!Q948="x","Z1","")</f>
        <v/>
      </c>
      <c r="CF951" s="16" t="str">
        <f>IF(Wedstrijden!R948="x","Z2","")</f>
        <v/>
      </c>
      <c r="CG951" s="16" t="str">
        <f>IF(Wedstrijden!S948="x","ZZL","")</f>
        <v/>
      </c>
      <c r="CL951" s="16" t="str">
        <f>IF(COUNTA(Wedstrijden!AQ948:BA948)&lt;&gt;0,2,"")</f>
        <v/>
      </c>
      <c r="CM951" s="16" t="str">
        <f t="shared" si="86"/>
        <v/>
      </c>
      <c r="CN951" s="16" t="str">
        <f>IF(Wedstrijden!AQ948="x","AA","")</f>
        <v/>
      </c>
      <c r="CO951" s="16" t="str">
        <f>IF(Wedstrijden!AR948="x","A","")</f>
        <v/>
      </c>
      <c r="CP951" s="16" t="str">
        <f>IF(Wedstrijden!AS948="x","BB","")</f>
        <v/>
      </c>
      <c r="CQ951" s="16" t="str">
        <f>IF(Wedstrijden!AT948="x","B","")</f>
        <v/>
      </c>
      <c r="CR951" s="16" t="str">
        <f>IF(Wedstrijden!AU948="x","L","")</f>
        <v/>
      </c>
      <c r="CS951" s="16" t="str">
        <f>IF(Wedstrijden!AV948="x","M","")</f>
        <v/>
      </c>
      <c r="CT951" s="16" t="str">
        <f>IF(Wedstrijden!AW948="x","Z","")</f>
        <v/>
      </c>
      <c r="CU951" s="16" t="str">
        <f>IF(Wedstrijden!BA948="x","ZZ","")</f>
        <v/>
      </c>
      <c r="CV951" s="16" t="str">
        <f>IF(COUNTA(Wedstrijden!AH948:AO948)&lt;&gt;0,2,"")</f>
        <v/>
      </c>
      <c r="CW951" s="16" t="str">
        <f t="shared" si="87"/>
        <v/>
      </c>
      <c r="CX951" s="16" t="str">
        <f>IF(Wedstrijden!AH948="x","BB","")</f>
        <v/>
      </c>
      <c r="CY951" s="16" t="str">
        <f>IF(Wedstrijden!AI948="x","B","")</f>
        <v/>
      </c>
      <c r="CZ951" s="16" t="str">
        <f>IF(Wedstrijden!AJ948="x","L","")</f>
        <v/>
      </c>
      <c r="DA951" s="16" t="str">
        <f>IF(Wedstrijden!AK948="x","M","")</f>
        <v/>
      </c>
      <c r="DB951" s="16" t="str">
        <f>IF(Wedstrijden!AL948="x","Z","")</f>
        <v/>
      </c>
      <c r="DC951" s="16" t="str">
        <f>IF(Wedstrijden!AM948="x","ZZ","")</f>
        <v/>
      </c>
      <c r="DD951" s="16" t="str">
        <f>IF(Wedstrijden!AO948="x","1.40","")</f>
        <v/>
      </c>
      <c r="DE951" s="16" t="str">
        <f>IF(COUNTA(Wedstrijden!BC948:BE948)&lt;&gt;0,6,"")</f>
        <v/>
      </c>
      <c r="DF951" s="16" t="str">
        <f t="shared" si="88"/>
        <v/>
      </c>
      <c r="DG951" s="16" t="str">
        <f>IF(Wedstrijden!BC948="x","L","")</f>
        <v/>
      </c>
      <c r="DH951" s="16" t="str">
        <f>IF(Wedstrijden!BD948="x","M","")</f>
        <v/>
      </c>
      <c r="DI951" s="16" t="str">
        <f>IF(Wedstrijden!BE948="x","Z","")</f>
        <v/>
      </c>
      <c r="DJ951" s="16" t="str">
        <f>IF(Wedstrijden!BF948="x","Z","")</f>
        <v/>
      </c>
      <c r="DK951" s="16" t="str">
        <f>IF(COUNTA(Wedstrijden!BH948:BJ948)&lt;&gt;0,6,"")</f>
        <v/>
      </c>
      <c r="DL951" s="16" t="str">
        <f t="shared" si="89"/>
        <v/>
      </c>
      <c r="DM951" s="16" t="str">
        <f>IF(Wedstrijden!BH948="x","L","")</f>
        <v/>
      </c>
      <c r="DN951" s="16" t="str">
        <f>IF(Wedstrijden!BI948="x","M","")</f>
        <v/>
      </c>
      <c r="DO951" s="16" t="str">
        <f>IF(Wedstrijden!BJ948="x","Z","")</f>
        <v/>
      </c>
      <c r="DP951" s="16" t="str">
        <f>IF(Wedstrijden!BK948="x","Z","")</f>
        <v/>
      </c>
    </row>
    <row r="952" spans="1:120" ht="14.4" x14ac:dyDescent="0.3">
      <c r="A952" s="18">
        <f>Wedstrijden!A949</f>
        <v>0</v>
      </c>
      <c r="B952" s="16" t="str">
        <f>IFERROR(VLOOKUP(Wedstrijden!#REF!,#REF!,2,FALSE),"")</f>
        <v/>
      </c>
      <c r="C952" s="16">
        <f>Wedstrijden!E949</f>
        <v>0</v>
      </c>
      <c r="D952" s="16" t="str">
        <f>IFERROR(VLOOKUP(Wedstrijden!#REF!,#REF!,2,FALSE),"")</f>
        <v/>
      </c>
      <c r="E952" s="16" t="str">
        <f>IFERROR(VLOOKUP(Wedstrijden!#REF!,#REF!,5,FALSE),"")</f>
        <v/>
      </c>
      <c r="F952" s="16" t="e">
        <f>IF(Wedstrijden!#REF!&lt;&gt;"",Wedstrijden!#REF!,"")</f>
        <v>#REF!</v>
      </c>
      <c r="G952" s="16" t="e">
        <f>IF(Wedstrijden!#REF!="Indoor",1,0)</f>
        <v>#REF!</v>
      </c>
      <c r="H952" s="16" t="e">
        <f>Wedstrijden!#REF!</f>
        <v>#REF!</v>
      </c>
      <c r="I952" s="16" t="e">
        <f>IF(Wedstrijden!#REF!="Nee",0,IF(Wedstrijden!#REF!="Ja",1,""))</f>
        <v>#REF!</v>
      </c>
      <c r="J952" s="16" t="e">
        <f>IF(Wedstrijden!#REF!&lt;&gt;"",Wedstrijden!#REF!,"")</f>
        <v>#REF!</v>
      </c>
      <c r="BJ952" s="16" t="str">
        <f>IF(COUNTA(Wedstrijden!T949:AB949)&lt;&gt;0,1,"")</f>
        <v/>
      </c>
      <c r="BK952" s="16" t="str">
        <f t="shared" si="84"/>
        <v/>
      </c>
      <c r="BL952" s="16" t="e">
        <f>IF(Wedstrijden!#REF!="x","AA","")</f>
        <v>#REF!</v>
      </c>
      <c r="BM952" s="16" t="e">
        <f>IF(Wedstrijden!#REF!="x","A","")</f>
        <v>#REF!</v>
      </c>
      <c r="BN952" s="16" t="str">
        <f>IF(Wedstrijden!T949="x","B1","")</f>
        <v/>
      </c>
      <c r="BO952" s="16" t="e">
        <f>IF(Wedstrijden!#REF!="x","BB","")</f>
        <v>#REF!</v>
      </c>
      <c r="BP952" s="16" t="str">
        <f>IF(Wedstrijden!V949="x","B","")</f>
        <v/>
      </c>
      <c r="BQ952" s="16" t="str">
        <f>IF(Wedstrijden!W949="x","L1","")</f>
        <v/>
      </c>
      <c r="BR952" s="16" t="str">
        <f>IF(Wedstrijden!X949="x","L2","")</f>
        <v/>
      </c>
      <c r="BS952" s="16" t="str">
        <f>IF(Wedstrijden!Y949="x","M1","")</f>
        <v/>
      </c>
      <c r="BT952" s="16" t="str">
        <f>IF(Wedstrijden!Z949="x","M2","")</f>
        <v/>
      </c>
      <c r="BU952" s="16" t="str">
        <f>IF(Wedstrijden!AA949="x","Z1","")</f>
        <v/>
      </c>
      <c r="BV952" s="16" t="str">
        <f>IF(Wedstrijden!AB949="x","Z2","")</f>
        <v/>
      </c>
      <c r="BW952" s="16" t="str">
        <f>IF(COUNTA(Wedstrijden!K949:S949)&lt;&gt;0,1,"")</f>
        <v/>
      </c>
      <c r="BX952" s="16" t="str">
        <f t="shared" si="85"/>
        <v/>
      </c>
      <c r="BY952" s="16" t="str">
        <f>IF(Wedstrijden!K949="x","BB","")</f>
        <v/>
      </c>
      <c r="BZ952" s="16" t="str">
        <f>IF(Wedstrijden!L949="x","B","")</f>
        <v/>
      </c>
      <c r="CA952" s="16" t="str">
        <f>IF(Wedstrijden!M949="x","L1","")</f>
        <v/>
      </c>
      <c r="CB952" s="16" t="str">
        <f>IF(Wedstrijden!N949="x","L2","")</f>
        <v/>
      </c>
      <c r="CC952" s="16" t="str">
        <f>IF(Wedstrijden!O949="x","M1","")</f>
        <v/>
      </c>
      <c r="CD952" s="16" t="str">
        <f>IF(Wedstrijden!P949="x","M2","")</f>
        <v/>
      </c>
      <c r="CE952" s="16" t="str">
        <f>IF(Wedstrijden!Q949="x","Z1","")</f>
        <v/>
      </c>
      <c r="CF952" s="16" t="str">
        <f>IF(Wedstrijden!R949="x","Z2","")</f>
        <v/>
      </c>
      <c r="CG952" s="16" t="str">
        <f>IF(Wedstrijden!S949="x","ZZL","")</f>
        <v/>
      </c>
      <c r="CL952" s="16" t="str">
        <f>IF(COUNTA(Wedstrijden!AQ949:BA949)&lt;&gt;0,2,"")</f>
        <v/>
      </c>
      <c r="CM952" s="16" t="str">
        <f t="shared" si="86"/>
        <v/>
      </c>
      <c r="CN952" s="16" t="str">
        <f>IF(Wedstrijden!AQ949="x","AA","")</f>
        <v/>
      </c>
      <c r="CO952" s="16" t="str">
        <f>IF(Wedstrijden!AR949="x","A","")</f>
        <v/>
      </c>
      <c r="CP952" s="16" t="str">
        <f>IF(Wedstrijden!AS949="x","BB","")</f>
        <v/>
      </c>
      <c r="CQ952" s="16" t="str">
        <f>IF(Wedstrijden!AT949="x","B","")</f>
        <v/>
      </c>
      <c r="CR952" s="16" t="str">
        <f>IF(Wedstrijden!AU949="x","L","")</f>
        <v/>
      </c>
      <c r="CS952" s="16" t="str">
        <f>IF(Wedstrijden!AV949="x","M","")</f>
        <v/>
      </c>
      <c r="CT952" s="16" t="str">
        <f>IF(Wedstrijden!AW949="x","Z","")</f>
        <v/>
      </c>
      <c r="CU952" s="16" t="str">
        <f>IF(Wedstrijden!BA949="x","ZZ","")</f>
        <v/>
      </c>
      <c r="CV952" s="16" t="str">
        <f>IF(COUNTA(Wedstrijden!AH949:AO949)&lt;&gt;0,2,"")</f>
        <v/>
      </c>
      <c r="CW952" s="16" t="str">
        <f t="shared" si="87"/>
        <v/>
      </c>
      <c r="CX952" s="16" t="str">
        <f>IF(Wedstrijden!AH949="x","BB","")</f>
        <v/>
      </c>
      <c r="CY952" s="16" t="str">
        <f>IF(Wedstrijden!AI949="x","B","")</f>
        <v/>
      </c>
      <c r="CZ952" s="16" t="str">
        <f>IF(Wedstrijden!AJ949="x","L","")</f>
        <v/>
      </c>
      <c r="DA952" s="16" t="str">
        <f>IF(Wedstrijden!AK949="x","M","")</f>
        <v/>
      </c>
      <c r="DB952" s="16" t="str">
        <f>IF(Wedstrijden!AL949="x","Z","")</f>
        <v/>
      </c>
      <c r="DC952" s="16" t="str">
        <f>IF(Wedstrijden!AM949="x","ZZ","")</f>
        <v/>
      </c>
      <c r="DD952" s="16" t="str">
        <f>IF(Wedstrijden!AO949="x","1.40","")</f>
        <v/>
      </c>
      <c r="DE952" s="16" t="str">
        <f>IF(COUNTA(Wedstrijden!BC949:BE949)&lt;&gt;0,6,"")</f>
        <v/>
      </c>
      <c r="DF952" s="16" t="str">
        <f t="shared" si="88"/>
        <v/>
      </c>
      <c r="DG952" s="16" t="str">
        <f>IF(Wedstrijden!BC949="x","L","")</f>
        <v/>
      </c>
      <c r="DH952" s="16" t="str">
        <f>IF(Wedstrijden!BD949="x","M","")</f>
        <v/>
      </c>
      <c r="DI952" s="16" t="str">
        <f>IF(Wedstrijden!BE949="x","Z","")</f>
        <v/>
      </c>
      <c r="DJ952" s="16" t="str">
        <f>IF(Wedstrijden!BF949="x","Z","")</f>
        <v/>
      </c>
      <c r="DK952" s="16" t="str">
        <f>IF(COUNTA(Wedstrijden!BH949:BJ949)&lt;&gt;0,6,"")</f>
        <v/>
      </c>
      <c r="DL952" s="16" t="str">
        <f t="shared" si="89"/>
        <v/>
      </c>
      <c r="DM952" s="16" t="str">
        <f>IF(Wedstrijden!BH949="x","L","")</f>
        <v/>
      </c>
      <c r="DN952" s="16" t="str">
        <f>IF(Wedstrijden!BI949="x","M","")</f>
        <v/>
      </c>
      <c r="DO952" s="16" t="str">
        <f>IF(Wedstrijden!BJ949="x","Z","")</f>
        <v/>
      </c>
      <c r="DP952" s="16" t="str">
        <f>IF(Wedstrijden!BK949="x","Z","")</f>
        <v/>
      </c>
    </row>
    <row r="953" spans="1:120" ht="14.4" x14ac:dyDescent="0.3">
      <c r="A953" s="18">
        <f>Wedstrijden!A950</f>
        <v>0</v>
      </c>
      <c r="B953" s="16" t="str">
        <f>IFERROR(VLOOKUP(Wedstrijden!#REF!,#REF!,2,FALSE),"")</f>
        <v/>
      </c>
      <c r="C953" s="16">
        <f>Wedstrijden!E950</f>
        <v>0</v>
      </c>
      <c r="D953" s="16" t="str">
        <f>IFERROR(VLOOKUP(Wedstrijden!#REF!,#REF!,2,FALSE),"")</f>
        <v/>
      </c>
      <c r="E953" s="16" t="str">
        <f>IFERROR(VLOOKUP(Wedstrijden!#REF!,#REF!,5,FALSE),"")</f>
        <v/>
      </c>
      <c r="F953" s="16" t="e">
        <f>IF(Wedstrijden!#REF!&lt;&gt;"",Wedstrijden!#REF!,"")</f>
        <v>#REF!</v>
      </c>
      <c r="G953" s="16" t="e">
        <f>IF(Wedstrijden!#REF!="Indoor",1,0)</f>
        <v>#REF!</v>
      </c>
      <c r="H953" s="16" t="e">
        <f>Wedstrijden!#REF!</f>
        <v>#REF!</v>
      </c>
      <c r="I953" s="16" t="e">
        <f>IF(Wedstrijden!#REF!="Nee",0,IF(Wedstrijden!#REF!="Ja",1,""))</f>
        <v>#REF!</v>
      </c>
      <c r="J953" s="16" t="e">
        <f>IF(Wedstrijden!#REF!&lt;&gt;"",Wedstrijden!#REF!,"")</f>
        <v>#REF!</v>
      </c>
      <c r="BJ953" s="16" t="str">
        <f>IF(COUNTA(Wedstrijden!T950:AB950)&lt;&gt;0,1,"")</f>
        <v/>
      </c>
      <c r="BK953" s="16" t="str">
        <f t="shared" si="84"/>
        <v/>
      </c>
      <c r="BL953" s="16" t="e">
        <f>IF(Wedstrijden!#REF!="x","AA","")</f>
        <v>#REF!</v>
      </c>
      <c r="BM953" s="16" t="e">
        <f>IF(Wedstrijden!#REF!="x","A","")</f>
        <v>#REF!</v>
      </c>
      <c r="BN953" s="16" t="str">
        <f>IF(Wedstrijden!T950="x","B1","")</f>
        <v/>
      </c>
      <c r="BO953" s="16" t="e">
        <f>IF(Wedstrijden!#REF!="x","BB","")</f>
        <v>#REF!</v>
      </c>
      <c r="BP953" s="16" t="str">
        <f>IF(Wedstrijden!V950="x","B","")</f>
        <v/>
      </c>
      <c r="BQ953" s="16" t="str">
        <f>IF(Wedstrijden!W950="x","L1","")</f>
        <v/>
      </c>
      <c r="BR953" s="16" t="str">
        <f>IF(Wedstrijden!X950="x","L2","")</f>
        <v/>
      </c>
      <c r="BS953" s="16" t="str">
        <f>IF(Wedstrijden!Y950="x","M1","")</f>
        <v/>
      </c>
      <c r="BT953" s="16" t="str">
        <f>IF(Wedstrijden!Z950="x","M2","")</f>
        <v/>
      </c>
      <c r="BU953" s="16" t="str">
        <f>IF(Wedstrijden!AA950="x","Z1","")</f>
        <v/>
      </c>
      <c r="BV953" s="16" t="str">
        <f>IF(Wedstrijden!AB950="x","Z2","")</f>
        <v/>
      </c>
      <c r="BW953" s="16" t="str">
        <f>IF(COUNTA(Wedstrijden!K950:S950)&lt;&gt;0,1,"")</f>
        <v/>
      </c>
      <c r="BX953" s="16" t="str">
        <f t="shared" si="85"/>
        <v/>
      </c>
      <c r="BY953" s="16" t="str">
        <f>IF(Wedstrijden!K950="x","BB","")</f>
        <v/>
      </c>
      <c r="BZ953" s="16" t="str">
        <f>IF(Wedstrijden!L950="x","B","")</f>
        <v/>
      </c>
      <c r="CA953" s="16" t="str">
        <f>IF(Wedstrijden!M950="x","L1","")</f>
        <v/>
      </c>
      <c r="CB953" s="16" t="str">
        <f>IF(Wedstrijden!N950="x","L2","")</f>
        <v/>
      </c>
      <c r="CC953" s="16" t="str">
        <f>IF(Wedstrijden!O950="x","M1","")</f>
        <v/>
      </c>
      <c r="CD953" s="16" t="str">
        <f>IF(Wedstrijden!P950="x","M2","")</f>
        <v/>
      </c>
      <c r="CE953" s="16" t="str">
        <f>IF(Wedstrijden!Q950="x","Z1","")</f>
        <v/>
      </c>
      <c r="CF953" s="16" t="str">
        <f>IF(Wedstrijden!R950="x","Z2","")</f>
        <v/>
      </c>
      <c r="CG953" s="16" t="str">
        <f>IF(Wedstrijden!S950="x","ZZL","")</f>
        <v/>
      </c>
      <c r="CL953" s="16" t="str">
        <f>IF(COUNTA(Wedstrijden!AQ950:BA950)&lt;&gt;0,2,"")</f>
        <v/>
      </c>
      <c r="CM953" s="16" t="str">
        <f t="shared" si="86"/>
        <v/>
      </c>
      <c r="CN953" s="16" t="str">
        <f>IF(Wedstrijden!AQ950="x","AA","")</f>
        <v/>
      </c>
      <c r="CO953" s="16" t="str">
        <f>IF(Wedstrijden!AR950="x","A","")</f>
        <v/>
      </c>
      <c r="CP953" s="16" t="str">
        <f>IF(Wedstrijden!AS950="x","BB","")</f>
        <v/>
      </c>
      <c r="CQ953" s="16" t="str">
        <f>IF(Wedstrijden!AT950="x","B","")</f>
        <v/>
      </c>
      <c r="CR953" s="16" t="str">
        <f>IF(Wedstrijden!AU950="x","L","")</f>
        <v/>
      </c>
      <c r="CS953" s="16" t="str">
        <f>IF(Wedstrijden!AV950="x","M","")</f>
        <v/>
      </c>
      <c r="CT953" s="16" t="str">
        <f>IF(Wedstrijden!AW950="x","Z","")</f>
        <v/>
      </c>
      <c r="CU953" s="16" t="str">
        <f>IF(Wedstrijden!BA950="x","ZZ","")</f>
        <v/>
      </c>
      <c r="CV953" s="16" t="str">
        <f>IF(COUNTA(Wedstrijden!AH950:AO950)&lt;&gt;0,2,"")</f>
        <v/>
      </c>
      <c r="CW953" s="16" t="str">
        <f t="shared" si="87"/>
        <v/>
      </c>
      <c r="CX953" s="16" t="str">
        <f>IF(Wedstrijden!AH950="x","BB","")</f>
        <v/>
      </c>
      <c r="CY953" s="16" t="str">
        <f>IF(Wedstrijden!AI950="x","B","")</f>
        <v/>
      </c>
      <c r="CZ953" s="16" t="str">
        <f>IF(Wedstrijden!AJ950="x","L","")</f>
        <v/>
      </c>
      <c r="DA953" s="16" t="str">
        <f>IF(Wedstrijden!AK950="x","M","")</f>
        <v/>
      </c>
      <c r="DB953" s="16" t="str">
        <f>IF(Wedstrijden!AL950="x","Z","")</f>
        <v/>
      </c>
      <c r="DC953" s="16" t="str">
        <f>IF(Wedstrijden!AM950="x","ZZ","")</f>
        <v/>
      </c>
      <c r="DD953" s="16" t="str">
        <f>IF(Wedstrijden!AO950="x","1.40","")</f>
        <v/>
      </c>
      <c r="DE953" s="16" t="str">
        <f>IF(COUNTA(Wedstrijden!BC950:BE950)&lt;&gt;0,6,"")</f>
        <v/>
      </c>
      <c r="DF953" s="16" t="str">
        <f t="shared" si="88"/>
        <v/>
      </c>
      <c r="DG953" s="16" t="str">
        <f>IF(Wedstrijden!BC950="x","L","")</f>
        <v/>
      </c>
      <c r="DH953" s="16" t="str">
        <f>IF(Wedstrijden!BD950="x","M","")</f>
        <v/>
      </c>
      <c r="DI953" s="16" t="str">
        <f>IF(Wedstrijden!BE950="x","Z","")</f>
        <v/>
      </c>
      <c r="DJ953" s="16" t="str">
        <f>IF(Wedstrijden!BF950="x","Z","")</f>
        <v/>
      </c>
      <c r="DK953" s="16" t="str">
        <f>IF(COUNTA(Wedstrijden!BH950:BJ950)&lt;&gt;0,6,"")</f>
        <v/>
      </c>
      <c r="DL953" s="16" t="str">
        <f t="shared" si="89"/>
        <v/>
      </c>
      <c r="DM953" s="16" t="str">
        <f>IF(Wedstrijden!BH950="x","L","")</f>
        <v/>
      </c>
      <c r="DN953" s="16" t="str">
        <f>IF(Wedstrijden!BI950="x","M","")</f>
        <v/>
      </c>
      <c r="DO953" s="16" t="str">
        <f>IF(Wedstrijden!BJ950="x","Z","")</f>
        <v/>
      </c>
      <c r="DP953" s="16" t="str">
        <f>IF(Wedstrijden!BK950="x","Z","")</f>
        <v/>
      </c>
    </row>
    <row r="954" spans="1:120" ht="14.4" x14ac:dyDescent="0.3">
      <c r="A954" s="18">
        <f>Wedstrijden!A951</f>
        <v>0</v>
      </c>
      <c r="B954" s="16" t="str">
        <f>IFERROR(VLOOKUP(Wedstrijden!#REF!,#REF!,2,FALSE),"")</f>
        <v/>
      </c>
      <c r="C954" s="16">
        <f>Wedstrijden!E951</f>
        <v>0</v>
      </c>
      <c r="D954" s="16" t="str">
        <f>IFERROR(VLOOKUP(Wedstrijden!#REF!,#REF!,2,FALSE),"")</f>
        <v/>
      </c>
      <c r="E954" s="16" t="str">
        <f>IFERROR(VLOOKUP(Wedstrijden!#REF!,#REF!,5,FALSE),"")</f>
        <v/>
      </c>
      <c r="F954" s="16" t="e">
        <f>IF(Wedstrijden!#REF!&lt;&gt;"",Wedstrijden!#REF!,"")</f>
        <v>#REF!</v>
      </c>
      <c r="G954" s="16" t="e">
        <f>IF(Wedstrijden!#REF!="Indoor",1,0)</f>
        <v>#REF!</v>
      </c>
      <c r="H954" s="16" t="e">
        <f>Wedstrijden!#REF!</f>
        <v>#REF!</v>
      </c>
      <c r="I954" s="16" t="e">
        <f>IF(Wedstrijden!#REF!="Nee",0,IF(Wedstrijden!#REF!="Ja",1,""))</f>
        <v>#REF!</v>
      </c>
      <c r="J954" s="16" t="e">
        <f>IF(Wedstrijden!#REF!&lt;&gt;"",Wedstrijden!#REF!,"")</f>
        <v>#REF!</v>
      </c>
      <c r="BJ954" s="16" t="str">
        <f>IF(COUNTA(Wedstrijden!T951:AB951)&lt;&gt;0,1,"")</f>
        <v/>
      </c>
      <c r="BK954" s="16" t="str">
        <f t="shared" si="84"/>
        <v/>
      </c>
      <c r="BL954" s="16" t="e">
        <f>IF(Wedstrijden!#REF!="x","AA","")</f>
        <v>#REF!</v>
      </c>
      <c r="BM954" s="16" t="e">
        <f>IF(Wedstrijden!#REF!="x","A","")</f>
        <v>#REF!</v>
      </c>
      <c r="BN954" s="16" t="str">
        <f>IF(Wedstrijden!T951="x","B1","")</f>
        <v/>
      </c>
      <c r="BO954" s="16" t="e">
        <f>IF(Wedstrijden!#REF!="x","BB","")</f>
        <v>#REF!</v>
      </c>
      <c r="BP954" s="16" t="str">
        <f>IF(Wedstrijden!V951="x","B","")</f>
        <v/>
      </c>
      <c r="BQ954" s="16" t="str">
        <f>IF(Wedstrijden!W951="x","L1","")</f>
        <v/>
      </c>
      <c r="BR954" s="16" t="str">
        <f>IF(Wedstrijden!X951="x","L2","")</f>
        <v/>
      </c>
      <c r="BS954" s="16" t="str">
        <f>IF(Wedstrijden!Y951="x","M1","")</f>
        <v/>
      </c>
      <c r="BT954" s="16" t="str">
        <f>IF(Wedstrijden!Z951="x","M2","")</f>
        <v/>
      </c>
      <c r="BU954" s="16" t="str">
        <f>IF(Wedstrijden!AA951="x","Z1","")</f>
        <v/>
      </c>
      <c r="BV954" s="16" t="str">
        <f>IF(Wedstrijden!AB951="x","Z2","")</f>
        <v/>
      </c>
      <c r="BW954" s="16" t="str">
        <f>IF(COUNTA(Wedstrijden!K951:S951)&lt;&gt;0,1,"")</f>
        <v/>
      </c>
      <c r="BX954" s="16" t="str">
        <f t="shared" si="85"/>
        <v/>
      </c>
      <c r="BY954" s="16" t="str">
        <f>IF(Wedstrijden!K951="x","BB","")</f>
        <v/>
      </c>
      <c r="BZ954" s="16" t="str">
        <f>IF(Wedstrijden!L951="x","B","")</f>
        <v/>
      </c>
      <c r="CA954" s="16" t="str">
        <f>IF(Wedstrijden!M951="x","L1","")</f>
        <v/>
      </c>
      <c r="CB954" s="16" t="str">
        <f>IF(Wedstrijden!N951="x","L2","")</f>
        <v/>
      </c>
      <c r="CC954" s="16" t="str">
        <f>IF(Wedstrijden!O951="x","M1","")</f>
        <v/>
      </c>
      <c r="CD954" s="16" t="str">
        <f>IF(Wedstrijden!P951="x","M2","")</f>
        <v/>
      </c>
      <c r="CE954" s="16" t="str">
        <f>IF(Wedstrijden!Q951="x","Z1","")</f>
        <v/>
      </c>
      <c r="CF954" s="16" t="str">
        <f>IF(Wedstrijden!R951="x","Z2","")</f>
        <v/>
      </c>
      <c r="CG954" s="16" t="str">
        <f>IF(Wedstrijden!S951="x","ZZL","")</f>
        <v/>
      </c>
      <c r="CL954" s="16" t="str">
        <f>IF(COUNTA(Wedstrijden!AQ951:BA951)&lt;&gt;0,2,"")</f>
        <v/>
      </c>
      <c r="CM954" s="16" t="str">
        <f t="shared" si="86"/>
        <v/>
      </c>
      <c r="CN954" s="16" t="str">
        <f>IF(Wedstrijden!AQ951="x","AA","")</f>
        <v/>
      </c>
      <c r="CO954" s="16" t="str">
        <f>IF(Wedstrijden!AR951="x","A","")</f>
        <v/>
      </c>
      <c r="CP954" s="16" t="str">
        <f>IF(Wedstrijden!AS951="x","BB","")</f>
        <v/>
      </c>
      <c r="CQ954" s="16" t="str">
        <f>IF(Wedstrijden!AT951="x","B","")</f>
        <v/>
      </c>
      <c r="CR954" s="16" t="str">
        <f>IF(Wedstrijden!AU951="x","L","")</f>
        <v/>
      </c>
      <c r="CS954" s="16" t="str">
        <f>IF(Wedstrijden!AV951="x","M","")</f>
        <v/>
      </c>
      <c r="CT954" s="16" t="str">
        <f>IF(Wedstrijden!AW951="x","Z","")</f>
        <v/>
      </c>
      <c r="CU954" s="16" t="str">
        <f>IF(Wedstrijden!BA951="x","ZZ","")</f>
        <v/>
      </c>
      <c r="CV954" s="16" t="str">
        <f>IF(COUNTA(Wedstrijden!AH951:AO951)&lt;&gt;0,2,"")</f>
        <v/>
      </c>
      <c r="CW954" s="16" t="str">
        <f t="shared" si="87"/>
        <v/>
      </c>
      <c r="CX954" s="16" t="str">
        <f>IF(Wedstrijden!AH951="x","BB","")</f>
        <v/>
      </c>
      <c r="CY954" s="16" t="str">
        <f>IF(Wedstrijden!AI951="x","B","")</f>
        <v/>
      </c>
      <c r="CZ954" s="16" t="str">
        <f>IF(Wedstrijden!AJ951="x","L","")</f>
        <v/>
      </c>
      <c r="DA954" s="16" t="str">
        <f>IF(Wedstrijden!AK951="x","M","")</f>
        <v/>
      </c>
      <c r="DB954" s="16" t="str">
        <f>IF(Wedstrijden!AL951="x","Z","")</f>
        <v/>
      </c>
      <c r="DC954" s="16" t="str">
        <f>IF(Wedstrijden!AM951="x","ZZ","")</f>
        <v/>
      </c>
      <c r="DD954" s="16" t="str">
        <f>IF(Wedstrijden!AO951="x","1.40","")</f>
        <v/>
      </c>
      <c r="DE954" s="16" t="str">
        <f>IF(COUNTA(Wedstrijden!BC951:BE951)&lt;&gt;0,6,"")</f>
        <v/>
      </c>
      <c r="DF954" s="16" t="str">
        <f t="shared" si="88"/>
        <v/>
      </c>
      <c r="DG954" s="16" t="str">
        <f>IF(Wedstrijden!BC951="x","L","")</f>
        <v/>
      </c>
      <c r="DH954" s="16" t="str">
        <f>IF(Wedstrijden!BD951="x","M","")</f>
        <v/>
      </c>
      <c r="DI954" s="16" t="str">
        <f>IF(Wedstrijden!BE951="x","Z","")</f>
        <v/>
      </c>
      <c r="DJ954" s="16" t="str">
        <f>IF(Wedstrijden!BF951="x","Z","")</f>
        <v/>
      </c>
      <c r="DK954" s="16" t="str">
        <f>IF(COUNTA(Wedstrijden!BH951:BJ951)&lt;&gt;0,6,"")</f>
        <v/>
      </c>
      <c r="DL954" s="16" t="str">
        <f t="shared" si="89"/>
        <v/>
      </c>
      <c r="DM954" s="16" t="str">
        <f>IF(Wedstrijden!BH951="x","L","")</f>
        <v/>
      </c>
      <c r="DN954" s="16" t="str">
        <f>IF(Wedstrijden!BI951="x","M","")</f>
        <v/>
      </c>
      <c r="DO954" s="16" t="str">
        <f>IF(Wedstrijden!BJ951="x","Z","")</f>
        <v/>
      </c>
      <c r="DP954" s="16" t="str">
        <f>IF(Wedstrijden!BK951="x","Z","")</f>
        <v/>
      </c>
    </row>
    <row r="955" spans="1:120" ht="14.4" x14ac:dyDescent="0.3">
      <c r="A955" s="18">
        <f>Wedstrijden!A952</f>
        <v>0</v>
      </c>
      <c r="B955" s="16" t="str">
        <f>IFERROR(VLOOKUP(Wedstrijden!#REF!,#REF!,2,FALSE),"")</f>
        <v/>
      </c>
      <c r="C955" s="16">
        <f>Wedstrijden!E952</f>
        <v>0</v>
      </c>
      <c r="D955" s="16" t="str">
        <f>IFERROR(VLOOKUP(Wedstrijden!#REF!,#REF!,2,FALSE),"")</f>
        <v/>
      </c>
      <c r="E955" s="16" t="str">
        <f>IFERROR(VLOOKUP(Wedstrijden!#REF!,#REF!,5,FALSE),"")</f>
        <v/>
      </c>
      <c r="F955" s="16" t="e">
        <f>IF(Wedstrijden!#REF!&lt;&gt;"",Wedstrijden!#REF!,"")</f>
        <v>#REF!</v>
      </c>
      <c r="G955" s="16" t="e">
        <f>IF(Wedstrijden!#REF!="Indoor",1,0)</f>
        <v>#REF!</v>
      </c>
      <c r="H955" s="16" t="e">
        <f>Wedstrijden!#REF!</f>
        <v>#REF!</v>
      </c>
      <c r="I955" s="16" t="e">
        <f>IF(Wedstrijden!#REF!="Nee",0,IF(Wedstrijden!#REF!="Ja",1,""))</f>
        <v>#REF!</v>
      </c>
      <c r="J955" s="16" t="e">
        <f>IF(Wedstrijden!#REF!&lt;&gt;"",Wedstrijden!#REF!,"")</f>
        <v>#REF!</v>
      </c>
      <c r="BJ955" s="16" t="str">
        <f>IF(COUNTA(Wedstrijden!T952:AB952)&lt;&gt;0,1,"")</f>
        <v/>
      </c>
      <c r="BK955" s="16" t="str">
        <f t="shared" si="84"/>
        <v/>
      </c>
      <c r="BL955" s="16" t="e">
        <f>IF(Wedstrijden!#REF!="x","AA","")</f>
        <v>#REF!</v>
      </c>
      <c r="BM955" s="16" t="e">
        <f>IF(Wedstrijden!#REF!="x","A","")</f>
        <v>#REF!</v>
      </c>
      <c r="BN955" s="16" t="str">
        <f>IF(Wedstrijden!T952="x","B1","")</f>
        <v/>
      </c>
      <c r="BO955" s="16" t="e">
        <f>IF(Wedstrijden!#REF!="x","BB","")</f>
        <v>#REF!</v>
      </c>
      <c r="BP955" s="16" t="str">
        <f>IF(Wedstrijden!V952="x","B","")</f>
        <v/>
      </c>
      <c r="BQ955" s="16" t="str">
        <f>IF(Wedstrijden!W952="x","L1","")</f>
        <v/>
      </c>
      <c r="BR955" s="16" t="str">
        <f>IF(Wedstrijden!X952="x","L2","")</f>
        <v/>
      </c>
      <c r="BS955" s="16" t="str">
        <f>IF(Wedstrijden!Y952="x","M1","")</f>
        <v/>
      </c>
      <c r="BT955" s="16" t="str">
        <f>IF(Wedstrijden!Z952="x","M2","")</f>
        <v/>
      </c>
      <c r="BU955" s="16" t="str">
        <f>IF(Wedstrijden!AA952="x","Z1","")</f>
        <v/>
      </c>
      <c r="BV955" s="16" t="str">
        <f>IF(Wedstrijden!AB952="x","Z2","")</f>
        <v/>
      </c>
      <c r="BW955" s="16" t="str">
        <f>IF(COUNTA(Wedstrijden!K952:S952)&lt;&gt;0,1,"")</f>
        <v/>
      </c>
      <c r="BX955" s="16" t="str">
        <f t="shared" si="85"/>
        <v/>
      </c>
      <c r="BY955" s="16" t="str">
        <f>IF(Wedstrijden!K952="x","BB","")</f>
        <v/>
      </c>
      <c r="BZ955" s="16" t="str">
        <f>IF(Wedstrijden!L952="x","B","")</f>
        <v/>
      </c>
      <c r="CA955" s="16" t="str">
        <f>IF(Wedstrijden!M952="x","L1","")</f>
        <v/>
      </c>
      <c r="CB955" s="16" t="str">
        <f>IF(Wedstrijden!N952="x","L2","")</f>
        <v/>
      </c>
      <c r="CC955" s="16" t="str">
        <f>IF(Wedstrijden!O952="x","M1","")</f>
        <v/>
      </c>
      <c r="CD955" s="16" t="str">
        <f>IF(Wedstrijden!P952="x","M2","")</f>
        <v/>
      </c>
      <c r="CE955" s="16" t="str">
        <f>IF(Wedstrijden!Q952="x","Z1","")</f>
        <v/>
      </c>
      <c r="CF955" s="16" t="str">
        <f>IF(Wedstrijden!R952="x","Z2","")</f>
        <v/>
      </c>
      <c r="CG955" s="16" t="str">
        <f>IF(Wedstrijden!S952="x","ZZL","")</f>
        <v/>
      </c>
      <c r="CL955" s="16" t="str">
        <f>IF(COUNTA(Wedstrijden!AQ952:BA952)&lt;&gt;0,2,"")</f>
        <v/>
      </c>
      <c r="CM955" s="16" t="str">
        <f t="shared" si="86"/>
        <v/>
      </c>
      <c r="CN955" s="16" t="str">
        <f>IF(Wedstrijden!AQ952="x","AA","")</f>
        <v/>
      </c>
      <c r="CO955" s="16" t="str">
        <f>IF(Wedstrijden!AR952="x","A","")</f>
        <v/>
      </c>
      <c r="CP955" s="16" t="str">
        <f>IF(Wedstrijden!AS952="x","BB","")</f>
        <v/>
      </c>
      <c r="CQ955" s="16" t="str">
        <f>IF(Wedstrijden!AT952="x","B","")</f>
        <v/>
      </c>
      <c r="CR955" s="16" t="str">
        <f>IF(Wedstrijden!AU952="x","L","")</f>
        <v/>
      </c>
      <c r="CS955" s="16" t="str">
        <f>IF(Wedstrijden!AV952="x","M","")</f>
        <v/>
      </c>
      <c r="CT955" s="16" t="str">
        <f>IF(Wedstrijden!AW952="x","Z","")</f>
        <v/>
      </c>
      <c r="CU955" s="16" t="str">
        <f>IF(Wedstrijden!BA952="x","ZZ","")</f>
        <v/>
      </c>
      <c r="CV955" s="16" t="str">
        <f>IF(COUNTA(Wedstrijden!AH952:AO952)&lt;&gt;0,2,"")</f>
        <v/>
      </c>
      <c r="CW955" s="16" t="str">
        <f t="shared" si="87"/>
        <v/>
      </c>
      <c r="CX955" s="16" t="str">
        <f>IF(Wedstrijden!AH952="x","BB","")</f>
        <v/>
      </c>
      <c r="CY955" s="16" t="str">
        <f>IF(Wedstrijden!AI952="x","B","")</f>
        <v/>
      </c>
      <c r="CZ955" s="16" t="str">
        <f>IF(Wedstrijden!AJ952="x","L","")</f>
        <v/>
      </c>
      <c r="DA955" s="16" t="str">
        <f>IF(Wedstrijden!AK952="x","M","")</f>
        <v/>
      </c>
      <c r="DB955" s="16" t="str">
        <f>IF(Wedstrijden!AL952="x","Z","")</f>
        <v/>
      </c>
      <c r="DC955" s="16" t="str">
        <f>IF(Wedstrijden!AM952="x","ZZ","")</f>
        <v/>
      </c>
      <c r="DD955" s="16" t="str">
        <f>IF(Wedstrijden!AO952="x","1.40","")</f>
        <v/>
      </c>
      <c r="DE955" s="16" t="str">
        <f>IF(COUNTA(Wedstrijden!BC952:BE952)&lt;&gt;0,6,"")</f>
        <v/>
      </c>
      <c r="DF955" s="16" t="str">
        <f t="shared" si="88"/>
        <v/>
      </c>
      <c r="DG955" s="16" t="str">
        <f>IF(Wedstrijden!BC952="x","L","")</f>
        <v/>
      </c>
      <c r="DH955" s="16" t="str">
        <f>IF(Wedstrijden!BD952="x","M","")</f>
        <v/>
      </c>
      <c r="DI955" s="16" t="str">
        <f>IF(Wedstrijden!BE952="x","Z","")</f>
        <v/>
      </c>
      <c r="DJ955" s="16" t="str">
        <f>IF(Wedstrijden!BF952="x","Z","")</f>
        <v/>
      </c>
      <c r="DK955" s="16" t="str">
        <f>IF(COUNTA(Wedstrijden!BH952:BJ952)&lt;&gt;0,6,"")</f>
        <v/>
      </c>
      <c r="DL955" s="16" t="str">
        <f t="shared" si="89"/>
        <v/>
      </c>
      <c r="DM955" s="16" t="str">
        <f>IF(Wedstrijden!BH952="x","L","")</f>
        <v/>
      </c>
      <c r="DN955" s="16" t="str">
        <f>IF(Wedstrijden!BI952="x","M","")</f>
        <v/>
      </c>
      <c r="DO955" s="16" t="str">
        <f>IF(Wedstrijden!BJ952="x","Z","")</f>
        <v/>
      </c>
      <c r="DP955" s="16" t="str">
        <f>IF(Wedstrijden!BK952="x","Z","")</f>
        <v/>
      </c>
    </row>
    <row r="956" spans="1:120" ht="14.4" x14ac:dyDescent="0.3">
      <c r="A956" s="18">
        <f>Wedstrijden!A953</f>
        <v>0</v>
      </c>
      <c r="B956" s="16" t="str">
        <f>IFERROR(VLOOKUP(Wedstrijden!#REF!,#REF!,2,FALSE),"")</f>
        <v/>
      </c>
      <c r="C956" s="16">
        <f>Wedstrijden!E953</f>
        <v>0</v>
      </c>
      <c r="D956" s="16" t="str">
        <f>IFERROR(VLOOKUP(Wedstrijden!#REF!,#REF!,2,FALSE),"")</f>
        <v/>
      </c>
      <c r="E956" s="16" t="str">
        <f>IFERROR(VLOOKUP(Wedstrijden!#REF!,#REF!,5,FALSE),"")</f>
        <v/>
      </c>
      <c r="F956" s="16" t="e">
        <f>IF(Wedstrijden!#REF!&lt;&gt;"",Wedstrijden!#REF!,"")</f>
        <v>#REF!</v>
      </c>
      <c r="G956" s="16" t="e">
        <f>IF(Wedstrijden!#REF!="Indoor",1,0)</f>
        <v>#REF!</v>
      </c>
      <c r="H956" s="16" t="e">
        <f>Wedstrijden!#REF!</f>
        <v>#REF!</v>
      </c>
      <c r="I956" s="16" t="e">
        <f>IF(Wedstrijden!#REF!="Nee",0,IF(Wedstrijden!#REF!="Ja",1,""))</f>
        <v>#REF!</v>
      </c>
      <c r="J956" s="16" t="e">
        <f>IF(Wedstrijden!#REF!&lt;&gt;"",Wedstrijden!#REF!,"")</f>
        <v>#REF!</v>
      </c>
      <c r="BJ956" s="16" t="str">
        <f>IF(COUNTA(Wedstrijden!T953:AB953)&lt;&gt;0,1,"")</f>
        <v/>
      </c>
      <c r="BK956" s="16" t="str">
        <f t="shared" si="84"/>
        <v/>
      </c>
      <c r="BL956" s="16" t="e">
        <f>IF(Wedstrijden!#REF!="x","AA","")</f>
        <v>#REF!</v>
      </c>
      <c r="BM956" s="16" t="e">
        <f>IF(Wedstrijden!#REF!="x","A","")</f>
        <v>#REF!</v>
      </c>
      <c r="BN956" s="16" t="str">
        <f>IF(Wedstrijden!T953="x","B1","")</f>
        <v/>
      </c>
      <c r="BO956" s="16" t="e">
        <f>IF(Wedstrijden!#REF!="x","BB","")</f>
        <v>#REF!</v>
      </c>
      <c r="BP956" s="16" t="str">
        <f>IF(Wedstrijden!V953="x","B","")</f>
        <v/>
      </c>
      <c r="BQ956" s="16" t="str">
        <f>IF(Wedstrijden!W953="x","L1","")</f>
        <v/>
      </c>
      <c r="BR956" s="16" t="str">
        <f>IF(Wedstrijden!X953="x","L2","")</f>
        <v/>
      </c>
      <c r="BS956" s="16" t="str">
        <f>IF(Wedstrijden!Y953="x","M1","")</f>
        <v/>
      </c>
      <c r="BT956" s="16" t="str">
        <f>IF(Wedstrijden!Z953="x","M2","")</f>
        <v/>
      </c>
      <c r="BU956" s="16" t="str">
        <f>IF(Wedstrijden!AA953="x","Z1","")</f>
        <v/>
      </c>
      <c r="BV956" s="16" t="str">
        <f>IF(Wedstrijden!AB953="x","Z2","")</f>
        <v/>
      </c>
      <c r="BW956" s="16" t="str">
        <f>IF(COUNTA(Wedstrijden!K953:S953)&lt;&gt;0,1,"")</f>
        <v/>
      </c>
      <c r="BX956" s="16" t="str">
        <f t="shared" si="85"/>
        <v/>
      </c>
      <c r="BY956" s="16" t="str">
        <f>IF(Wedstrijden!K953="x","BB","")</f>
        <v/>
      </c>
      <c r="BZ956" s="16" t="str">
        <f>IF(Wedstrijden!L953="x","B","")</f>
        <v/>
      </c>
      <c r="CA956" s="16" t="str">
        <f>IF(Wedstrijden!M953="x","L1","")</f>
        <v/>
      </c>
      <c r="CB956" s="16" t="str">
        <f>IF(Wedstrijden!N953="x","L2","")</f>
        <v/>
      </c>
      <c r="CC956" s="16" t="str">
        <f>IF(Wedstrijden!O953="x","M1","")</f>
        <v/>
      </c>
      <c r="CD956" s="16" t="str">
        <f>IF(Wedstrijden!P953="x","M2","")</f>
        <v/>
      </c>
      <c r="CE956" s="16" t="str">
        <f>IF(Wedstrijden!Q953="x","Z1","")</f>
        <v/>
      </c>
      <c r="CF956" s="16" t="str">
        <f>IF(Wedstrijden!R953="x","Z2","")</f>
        <v/>
      </c>
      <c r="CG956" s="16" t="str">
        <f>IF(Wedstrijden!S953="x","ZZL","")</f>
        <v/>
      </c>
      <c r="CL956" s="16" t="str">
        <f>IF(COUNTA(Wedstrijden!AQ953:BA953)&lt;&gt;0,2,"")</f>
        <v/>
      </c>
      <c r="CM956" s="16" t="str">
        <f t="shared" si="86"/>
        <v/>
      </c>
      <c r="CN956" s="16" t="str">
        <f>IF(Wedstrijden!AQ953="x","AA","")</f>
        <v/>
      </c>
      <c r="CO956" s="16" t="str">
        <f>IF(Wedstrijden!AR953="x","A","")</f>
        <v/>
      </c>
      <c r="CP956" s="16" t="str">
        <f>IF(Wedstrijden!AS953="x","BB","")</f>
        <v/>
      </c>
      <c r="CQ956" s="16" t="str">
        <f>IF(Wedstrijden!AT953="x","B","")</f>
        <v/>
      </c>
      <c r="CR956" s="16" t="str">
        <f>IF(Wedstrijden!AU953="x","L","")</f>
        <v/>
      </c>
      <c r="CS956" s="16" t="str">
        <f>IF(Wedstrijden!AV953="x","M","")</f>
        <v/>
      </c>
      <c r="CT956" s="16" t="str">
        <f>IF(Wedstrijden!AW953="x","Z","")</f>
        <v/>
      </c>
      <c r="CU956" s="16" t="str">
        <f>IF(Wedstrijden!BA953="x","ZZ","")</f>
        <v/>
      </c>
      <c r="CV956" s="16" t="str">
        <f>IF(COUNTA(Wedstrijden!AH953:AO953)&lt;&gt;0,2,"")</f>
        <v/>
      </c>
      <c r="CW956" s="16" t="str">
        <f t="shared" si="87"/>
        <v/>
      </c>
      <c r="CX956" s="16" t="str">
        <f>IF(Wedstrijden!AH953="x","BB","")</f>
        <v/>
      </c>
      <c r="CY956" s="16" t="str">
        <f>IF(Wedstrijden!AI953="x","B","")</f>
        <v/>
      </c>
      <c r="CZ956" s="16" t="str">
        <f>IF(Wedstrijden!AJ953="x","L","")</f>
        <v/>
      </c>
      <c r="DA956" s="16" t="str">
        <f>IF(Wedstrijden!AK953="x","M","")</f>
        <v/>
      </c>
      <c r="DB956" s="16" t="str">
        <f>IF(Wedstrijden!AL953="x","Z","")</f>
        <v/>
      </c>
      <c r="DC956" s="16" t="str">
        <f>IF(Wedstrijden!AM953="x","ZZ","")</f>
        <v/>
      </c>
      <c r="DD956" s="16" t="str">
        <f>IF(Wedstrijden!AO953="x","1.40","")</f>
        <v/>
      </c>
      <c r="DE956" s="16" t="str">
        <f>IF(COUNTA(Wedstrijden!BC953:BE953)&lt;&gt;0,6,"")</f>
        <v/>
      </c>
      <c r="DF956" s="16" t="str">
        <f t="shared" si="88"/>
        <v/>
      </c>
      <c r="DG956" s="16" t="str">
        <f>IF(Wedstrijden!BC953="x","L","")</f>
        <v/>
      </c>
      <c r="DH956" s="16" t="str">
        <f>IF(Wedstrijden!BD953="x","M","")</f>
        <v/>
      </c>
      <c r="DI956" s="16" t="str">
        <f>IF(Wedstrijden!BE953="x","Z","")</f>
        <v/>
      </c>
      <c r="DJ956" s="16" t="str">
        <f>IF(Wedstrijden!BF953="x","Z","")</f>
        <v/>
      </c>
      <c r="DK956" s="16" t="str">
        <f>IF(COUNTA(Wedstrijden!BH953:BJ953)&lt;&gt;0,6,"")</f>
        <v/>
      </c>
      <c r="DL956" s="16" t="str">
        <f t="shared" si="89"/>
        <v/>
      </c>
      <c r="DM956" s="16" t="str">
        <f>IF(Wedstrijden!BH953="x","L","")</f>
        <v/>
      </c>
      <c r="DN956" s="16" t="str">
        <f>IF(Wedstrijden!BI953="x","M","")</f>
        <v/>
      </c>
      <c r="DO956" s="16" t="str">
        <f>IF(Wedstrijden!BJ953="x","Z","")</f>
        <v/>
      </c>
      <c r="DP956" s="16" t="str">
        <f>IF(Wedstrijden!BK953="x","Z","")</f>
        <v/>
      </c>
    </row>
    <row r="957" spans="1:120" ht="14.4" x14ac:dyDescent="0.3">
      <c r="A957" s="18">
        <f>Wedstrijden!A954</f>
        <v>0</v>
      </c>
      <c r="B957" s="16" t="str">
        <f>IFERROR(VLOOKUP(Wedstrijden!#REF!,#REF!,2,FALSE),"")</f>
        <v/>
      </c>
      <c r="C957" s="16">
        <f>Wedstrijden!E954</f>
        <v>0</v>
      </c>
      <c r="D957" s="16" t="str">
        <f>IFERROR(VLOOKUP(Wedstrijden!#REF!,#REF!,2,FALSE),"")</f>
        <v/>
      </c>
      <c r="E957" s="16" t="str">
        <f>IFERROR(VLOOKUP(Wedstrijden!#REF!,#REF!,5,FALSE),"")</f>
        <v/>
      </c>
      <c r="F957" s="16" t="e">
        <f>IF(Wedstrijden!#REF!&lt;&gt;"",Wedstrijden!#REF!,"")</f>
        <v>#REF!</v>
      </c>
      <c r="G957" s="16" t="e">
        <f>IF(Wedstrijden!#REF!="Indoor",1,0)</f>
        <v>#REF!</v>
      </c>
      <c r="H957" s="16" t="e">
        <f>Wedstrijden!#REF!</f>
        <v>#REF!</v>
      </c>
      <c r="I957" s="16" t="e">
        <f>IF(Wedstrijden!#REF!="Nee",0,IF(Wedstrijden!#REF!="Ja",1,""))</f>
        <v>#REF!</v>
      </c>
      <c r="J957" s="16" t="e">
        <f>IF(Wedstrijden!#REF!&lt;&gt;"",Wedstrijden!#REF!,"")</f>
        <v>#REF!</v>
      </c>
      <c r="BJ957" s="16" t="str">
        <f>IF(COUNTA(Wedstrijden!T954:AB954)&lt;&gt;0,1,"")</f>
        <v/>
      </c>
      <c r="BK957" s="16" t="str">
        <f t="shared" si="84"/>
        <v/>
      </c>
      <c r="BL957" s="16" t="e">
        <f>IF(Wedstrijden!#REF!="x","AA","")</f>
        <v>#REF!</v>
      </c>
      <c r="BM957" s="16" t="e">
        <f>IF(Wedstrijden!#REF!="x","A","")</f>
        <v>#REF!</v>
      </c>
      <c r="BN957" s="16" t="str">
        <f>IF(Wedstrijden!T954="x","B1","")</f>
        <v/>
      </c>
      <c r="BO957" s="16" t="e">
        <f>IF(Wedstrijden!#REF!="x","BB","")</f>
        <v>#REF!</v>
      </c>
      <c r="BP957" s="16" t="str">
        <f>IF(Wedstrijden!V954="x","B","")</f>
        <v/>
      </c>
      <c r="BQ957" s="16" t="str">
        <f>IF(Wedstrijden!W954="x","L1","")</f>
        <v/>
      </c>
      <c r="BR957" s="16" t="str">
        <f>IF(Wedstrijden!X954="x","L2","")</f>
        <v/>
      </c>
      <c r="BS957" s="16" t="str">
        <f>IF(Wedstrijden!Y954="x","M1","")</f>
        <v/>
      </c>
      <c r="BT957" s="16" t="str">
        <f>IF(Wedstrijden!Z954="x","M2","")</f>
        <v/>
      </c>
      <c r="BU957" s="16" t="str">
        <f>IF(Wedstrijden!AA954="x","Z1","")</f>
        <v/>
      </c>
      <c r="BV957" s="16" t="str">
        <f>IF(Wedstrijden!AB954="x","Z2","")</f>
        <v/>
      </c>
      <c r="BW957" s="16" t="str">
        <f>IF(COUNTA(Wedstrijden!K954:S954)&lt;&gt;0,1,"")</f>
        <v/>
      </c>
      <c r="BX957" s="16" t="str">
        <f t="shared" si="85"/>
        <v/>
      </c>
      <c r="BY957" s="16" t="str">
        <f>IF(Wedstrijden!K954="x","BB","")</f>
        <v/>
      </c>
      <c r="BZ957" s="16" t="str">
        <f>IF(Wedstrijden!L954="x","B","")</f>
        <v/>
      </c>
      <c r="CA957" s="16" t="str">
        <f>IF(Wedstrijden!M954="x","L1","")</f>
        <v/>
      </c>
      <c r="CB957" s="16" t="str">
        <f>IF(Wedstrijden!N954="x","L2","")</f>
        <v/>
      </c>
      <c r="CC957" s="16" t="str">
        <f>IF(Wedstrijden!O954="x","M1","")</f>
        <v/>
      </c>
      <c r="CD957" s="16" t="str">
        <f>IF(Wedstrijden!P954="x","M2","")</f>
        <v/>
      </c>
      <c r="CE957" s="16" t="str">
        <f>IF(Wedstrijden!Q954="x","Z1","")</f>
        <v/>
      </c>
      <c r="CF957" s="16" t="str">
        <f>IF(Wedstrijden!R954="x","Z2","")</f>
        <v/>
      </c>
      <c r="CG957" s="16" t="str">
        <f>IF(Wedstrijden!S954="x","ZZL","")</f>
        <v/>
      </c>
      <c r="CL957" s="16" t="str">
        <f>IF(COUNTA(Wedstrijden!AQ954:BA954)&lt;&gt;0,2,"")</f>
        <v/>
      </c>
      <c r="CM957" s="16" t="str">
        <f t="shared" si="86"/>
        <v/>
      </c>
      <c r="CN957" s="16" t="str">
        <f>IF(Wedstrijden!AQ954="x","AA","")</f>
        <v/>
      </c>
      <c r="CO957" s="16" t="str">
        <f>IF(Wedstrijden!AR954="x","A","")</f>
        <v/>
      </c>
      <c r="CP957" s="16" t="str">
        <f>IF(Wedstrijden!AS954="x","BB","")</f>
        <v/>
      </c>
      <c r="CQ957" s="16" t="str">
        <f>IF(Wedstrijden!AT954="x","B","")</f>
        <v/>
      </c>
      <c r="CR957" s="16" t="str">
        <f>IF(Wedstrijden!AU954="x","L","")</f>
        <v/>
      </c>
      <c r="CS957" s="16" t="str">
        <f>IF(Wedstrijden!AV954="x","M","")</f>
        <v/>
      </c>
      <c r="CT957" s="16" t="str">
        <f>IF(Wedstrijden!AW954="x","Z","")</f>
        <v/>
      </c>
      <c r="CU957" s="16" t="str">
        <f>IF(Wedstrijden!BA954="x","ZZ","")</f>
        <v/>
      </c>
      <c r="CV957" s="16" t="str">
        <f>IF(COUNTA(Wedstrijden!AH954:AO954)&lt;&gt;0,2,"")</f>
        <v/>
      </c>
      <c r="CW957" s="16" t="str">
        <f t="shared" si="87"/>
        <v/>
      </c>
      <c r="CX957" s="16" t="str">
        <f>IF(Wedstrijden!AH954="x","BB","")</f>
        <v/>
      </c>
      <c r="CY957" s="16" t="str">
        <f>IF(Wedstrijden!AI954="x","B","")</f>
        <v/>
      </c>
      <c r="CZ957" s="16" t="str">
        <f>IF(Wedstrijden!AJ954="x","L","")</f>
        <v/>
      </c>
      <c r="DA957" s="16" t="str">
        <f>IF(Wedstrijden!AK954="x","M","")</f>
        <v/>
      </c>
      <c r="DB957" s="16" t="str">
        <f>IF(Wedstrijden!AL954="x","Z","")</f>
        <v/>
      </c>
      <c r="DC957" s="16" t="str">
        <f>IF(Wedstrijden!AM954="x","ZZ","")</f>
        <v/>
      </c>
      <c r="DD957" s="16" t="str">
        <f>IF(Wedstrijden!AO954="x","1.40","")</f>
        <v/>
      </c>
      <c r="DE957" s="16" t="str">
        <f>IF(COUNTA(Wedstrijden!BC954:BE954)&lt;&gt;0,6,"")</f>
        <v/>
      </c>
      <c r="DF957" s="16" t="str">
        <f t="shared" si="88"/>
        <v/>
      </c>
      <c r="DG957" s="16" t="str">
        <f>IF(Wedstrijden!BC954="x","L","")</f>
        <v/>
      </c>
      <c r="DH957" s="16" t="str">
        <f>IF(Wedstrijden!BD954="x","M","")</f>
        <v/>
      </c>
      <c r="DI957" s="16" t="str">
        <f>IF(Wedstrijden!BE954="x","Z","")</f>
        <v/>
      </c>
      <c r="DJ957" s="16" t="str">
        <f>IF(Wedstrijden!BF954="x","Z","")</f>
        <v/>
      </c>
      <c r="DK957" s="16" t="str">
        <f>IF(COUNTA(Wedstrijden!BH954:BJ954)&lt;&gt;0,6,"")</f>
        <v/>
      </c>
      <c r="DL957" s="16" t="str">
        <f t="shared" si="89"/>
        <v/>
      </c>
      <c r="DM957" s="16" t="str">
        <f>IF(Wedstrijden!BH954="x","L","")</f>
        <v/>
      </c>
      <c r="DN957" s="16" t="str">
        <f>IF(Wedstrijden!BI954="x","M","")</f>
        <v/>
      </c>
      <c r="DO957" s="16" t="str">
        <f>IF(Wedstrijden!BJ954="x","Z","")</f>
        <v/>
      </c>
      <c r="DP957" s="16" t="str">
        <f>IF(Wedstrijden!BK954="x","Z","")</f>
        <v/>
      </c>
    </row>
    <row r="958" spans="1:120" ht="14.4" x14ac:dyDescent="0.3">
      <c r="A958" s="18">
        <f>Wedstrijden!A955</f>
        <v>0</v>
      </c>
      <c r="B958" s="16" t="str">
        <f>IFERROR(VLOOKUP(Wedstrijden!#REF!,#REF!,2,FALSE),"")</f>
        <v/>
      </c>
      <c r="C958" s="16">
        <f>Wedstrijden!E955</f>
        <v>0</v>
      </c>
      <c r="D958" s="16" t="str">
        <f>IFERROR(VLOOKUP(Wedstrijden!#REF!,#REF!,2,FALSE),"")</f>
        <v/>
      </c>
      <c r="E958" s="16" t="str">
        <f>IFERROR(VLOOKUP(Wedstrijden!#REF!,#REF!,5,FALSE),"")</f>
        <v/>
      </c>
      <c r="F958" s="16" t="e">
        <f>IF(Wedstrijden!#REF!&lt;&gt;"",Wedstrijden!#REF!,"")</f>
        <v>#REF!</v>
      </c>
      <c r="G958" s="16" t="e">
        <f>IF(Wedstrijden!#REF!="Indoor",1,0)</f>
        <v>#REF!</v>
      </c>
      <c r="H958" s="16" t="e">
        <f>Wedstrijden!#REF!</f>
        <v>#REF!</v>
      </c>
      <c r="I958" s="16" t="e">
        <f>IF(Wedstrijden!#REF!="Nee",0,IF(Wedstrijden!#REF!="Ja",1,""))</f>
        <v>#REF!</v>
      </c>
      <c r="J958" s="16" t="e">
        <f>IF(Wedstrijden!#REF!&lt;&gt;"",Wedstrijden!#REF!,"")</f>
        <v>#REF!</v>
      </c>
      <c r="BJ958" s="16" t="str">
        <f>IF(COUNTA(Wedstrijden!T955:AB955)&lt;&gt;0,1,"")</f>
        <v/>
      </c>
      <c r="BK958" s="16" t="str">
        <f t="shared" si="84"/>
        <v/>
      </c>
      <c r="BL958" s="16" t="e">
        <f>IF(Wedstrijden!#REF!="x","AA","")</f>
        <v>#REF!</v>
      </c>
      <c r="BM958" s="16" t="e">
        <f>IF(Wedstrijden!#REF!="x","A","")</f>
        <v>#REF!</v>
      </c>
      <c r="BN958" s="16" t="str">
        <f>IF(Wedstrijden!T955="x","B1","")</f>
        <v/>
      </c>
      <c r="BO958" s="16" t="e">
        <f>IF(Wedstrijden!#REF!="x","BB","")</f>
        <v>#REF!</v>
      </c>
      <c r="BP958" s="16" t="str">
        <f>IF(Wedstrijden!V955="x","B","")</f>
        <v/>
      </c>
      <c r="BQ958" s="16" t="str">
        <f>IF(Wedstrijden!W955="x","L1","")</f>
        <v/>
      </c>
      <c r="BR958" s="16" t="str">
        <f>IF(Wedstrijden!X955="x","L2","")</f>
        <v/>
      </c>
      <c r="BS958" s="16" t="str">
        <f>IF(Wedstrijden!Y955="x","M1","")</f>
        <v/>
      </c>
      <c r="BT958" s="16" t="str">
        <f>IF(Wedstrijden!Z955="x","M2","")</f>
        <v/>
      </c>
      <c r="BU958" s="16" t="str">
        <f>IF(Wedstrijden!AA955="x","Z1","")</f>
        <v/>
      </c>
      <c r="BV958" s="16" t="str">
        <f>IF(Wedstrijden!AB955="x","Z2","")</f>
        <v/>
      </c>
      <c r="BW958" s="16" t="str">
        <f>IF(COUNTA(Wedstrijden!K955:S955)&lt;&gt;0,1,"")</f>
        <v/>
      </c>
      <c r="BX958" s="16" t="str">
        <f t="shared" si="85"/>
        <v/>
      </c>
      <c r="BY958" s="16" t="str">
        <f>IF(Wedstrijden!K955="x","BB","")</f>
        <v/>
      </c>
      <c r="BZ958" s="16" t="str">
        <f>IF(Wedstrijden!L955="x","B","")</f>
        <v/>
      </c>
      <c r="CA958" s="16" t="str">
        <f>IF(Wedstrijden!M955="x","L1","")</f>
        <v/>
      </c>
      <c r="CB958" s="16" t="str">
        <f>IF(Wedstrijden!N955="x","L2","")</f>
        <v/>
      </c>
      <c r="CC958" s="16" t="str">
        <f>IF(Wedstrijden!O955="x","M1","")</f>
        <v/>
      </c>
      <c r="CD958" s="16" t="str">
        <f>IF(Wedstrijden!P955="x","M2","")</f>
        <v/>
      </c>
      <c r="CE958" s="16" t="str">
        <f>IF(Wedstrijden!Q955="x","Z1","")</f>
        <v/>
      </c>
      <c r="CF958" s="16" t="str">
        <f>IF(Wedstrijden!R955="x","Z2","")</f>
        <v/>
      </c>
      <c r="CG958" s="16" t="str">
        <f>IF(Wedstrijden!S955="x","ZZL","")</f>
        <v/>
      </c>
      <c r="CL958" s="16" t="str">
        <f>IF(COUNTA(Wedstrijden!AQ955:BA955)&lt;&gt;0,2,"")</f>
        <v/>
      </c>
      <c r="CM958" s="16" t="str">
        <f t="shared" si="86"/>
        <v/>
      </c>
      <c r="CN958" s="16" t="str">
        <f>IF(Wedstrijden!AQ955="x","AA","")</f>
        <v/>
      </c>
      <c r="CO958" s="16" t="str">
        <f>IF(Wedstrijden!AR955="x","A","")</f>
        <v/>
      </c>
      <c r="CP958" s="16" t="str">
        <f>IF(Wedstrijden!AS955="x","BB","")</f>
        <v/>
      </c>
      <c r="CQ958" s="16" t="str">
        <f>IF(Wedstrijden!AT955="x","B","")</f>
        <v/>
      </c>
      <c r="CR958" s="16" t="str">
        <f>IF(Wedstrijden!AU955="x","L","")</f>
        <v/>
      </c>
      <c r="CS958" s="16" t="str">
        <f>IF(Wedstrijden!AV955="x","M","")</f>
        <v/>
      </c>
      <c r="CT958" s="16" t="str">
        <f>IF(Wedstrijden!AW955="x","Z","")</f>
        <v/>
      </c>
      <c r="CU958" s="16" t="str">
        <f>IF(Wedstrijden!BA955="x","ZZ","")</f>
        <v/>
      </c>
      <c r="CV958" s="16" t="str">
        <f>IF(COUNTA(Wedstrijden!AH955:AO955)&lt;&gt;0,2,"")</f>
        <v/>
      </c>
      <c r="CW958" s="16" t="str">
        <f t="shared" si="87"/>
        <v/>
      </c>
      <c r="CX958" s="16" t="str">
        <f>IF(Wedstrijden!AH955="x","BB","")</f>
        <v/>
      </c>
      <c r="CY958" s="16" t="str">
        <f>IF(Wedstrijden!AI955="x","B","")</f>
        <v/>
      </c>
      <c r="CZ958" s="16" t="str">
        <f>IF(Wedstrijden!AJ955="x","L","")</f>
        <v/>
      </c>
      <c r="DA958" s="16" t="str">
        <f>IF(Wedstrijden!AK955="x","M","")</f>
        <v/>
      </c>
      <c r="DB958" s="16" t="str">
        <f>IF(Wedstrijden!AL955="x","Z","")</f>
        <v/>
      </c>
      <c r="DC958" s="16" t="str">
        <f>IF(Wedstrijden!AM955="x","ZZ","")</f>
        <v/>
      </c>
      <c r="DD958" s="16" t="str">
        <f>IF(Wedstrijden!AO955="x","1.40","")</f>
        <v/>
      </c>
      <c r="DE958" s="16" t="str">
        <f>IF(COUNTA(Wedstrijden!BC955:BE955)&lt;&gt;0,6,"")</f>
        <v/>
      </c>
      <c r="DF958" s="16" t="str">
        <f t="shared" si="88"/>
        <v/>
      </c>
      <c r="DG958" s="16" t="str">
        <f>IF(Wedstrijden!BC955="x","L","")</f>
        <v/>
      </c>
      <c r="DH958" s="16" t="str">
        <f>IF(Wedstrijden!BD955="x","M","")</f>
        <v/>
      </c>
      <c r="DI958" s="16" t="str">
        <f>IF(Wedstrijden!BE955="x","Z","")</f>
        <v/>
      </c>
      <c r="DJ958" s="16" t="str">
        <f>IF(Wedstrijden!BF955="x","Z","")</f>
        <v/>
      </c>
      <c r="DK958" s="16" t="str">
        <f>IF(COUNTA(Wedstrijden!BH955:BJ955)&lt;&gt;0,6,"")</f>
        <v/>
      </c>
      <c r="DL958" s="16" t="str">
        <f t="shared" si="89"/>
        <v/>
      </c>
      <c r="DM958" s="16" t="str">
        <f>IF(Wedstrijden!BH955="x","L","")</f>
        <v/>
      </c>
      <c r="DN958" s="16" t="str">
        <f>IF(Wedstrijden!BI955="x","M","")</f>
        <v/>
      </c>
      <c r="DO958" s="16" t="str">
        <f>IF(Wedstrijden!BJ955="x","Z","")</f>
        <v/>
      </c>
      <c r="DP958" s="16" t="str">
        <f>IF(Wedstrijden!BK955="x","Z","")</f>
        <v/>
      </c>
    </row>
    <row r="959" spans="1:120" ht="14.4" x14ac:dyDescent="0.3">
      <c r="A959" s="18">
        <f>Wedstrijden!A956</f>
        <v>0</v>
      </c>
      <c r="B959" s="16" t="str">
        <f>IFERROR(VLOOKUP(Wedstrijden!#REF!,#REF!,2,FALSE),"")</f>
        <v/>
      </c>
      <c r="C959" s="16">
        <f>Wedstrijden!E956</f>
        <v>0</v>
      </c>
      <c r="D959" s="16" t="str">
        <f>IFERROR(VLOOKUP(Wedstrijden!#REF!,#REF!,2,FALSE),"")</f>
        <v/>
      </c>
      <c r="E959" s="16" t="str">
        <f>IFERROR(VLOOKUP(Wedstrijden!#REF!,#REF!,5,FALSE),"")</f>
        <v/>
      </c>
      <c r="F959" s="16" t="e">
        <f>IF(Wedstrijden!#REF!&lt;&gt;"",Wedstrijden!#REF!,"")</f>
        <v>#REF!</v>
      </c>
      <c r="G959" s="16" t="e">
        <f>IF(Wedstrijden!#REF!="Indoor",1,0)</f>
        <v>#REF!</v>
      </c>
      <c r="H959" s="16" t="e">
        <f>Wedstrijden!#REF!</f>
        <v>#REF!</v>
      </c>
      <c r="I959" s="16" t="e">
        <f>IF(Wedstrijden!#REF!="Nee",0,IF(Wedstrijden!#REF!="Ja",1,""))</f>
        <v>#REF!</v>
      </c>
      <c r="J959" s="16" t="e">
        <f>IF(Wedstrijden!#REF!&lt;&gt;"",Wedstrijden!#REF!,"")</f>
        <v>#REF!</v>
      </c>
      <c r="BJ959" s="16" t="str">
        <f>IF(COUNTA(Wedstrijden!T956:AB956)&lt;&gt;0,1,"")</f>
        <v/>
      </c>
      <c r="BK959" s="16" t="str">
        <f t="shared" si="84"/>
        <v/>
      </c>
      <c r="BL959" s="16" t="e">
        <f>IF(Wedstrijden!#REF!="x","AA","")</f>
        <v>#REF!</v>
      </c>
      <c r="BM959" s="16" t="e">
        <f>IF(Wedstrijden!#REF!="x","A","")</f>
        <v>#REF!</v>
      </c>
      <c r="BN959" s="16" t="str">
        <f>IF(Wedstrijden!T956="x","B1","")</f>
        <v/>
      </c>
      <c r="BO959" s="16" t="e">
        <f>IF(Wedstrijden!#REF!="x","BB","")</f>
        <v>#REF!</v>
      </c>
      <c r="BP959" s="16" t="str">
        <f>IF(Wedstrijden!V956="x","B","")</f>
        <v/>
      </c>
      <c r="BQ959" s="16" t="str">
        <f>IF(Wedstrijden!W956="x","L1","")</f>
        <v/>
      </c>
      <c r="BR959" s="16" t="str">
        <f>IF(Wedstrijden!X956="x","L2","")</f>
        <v/>
      </c>
      <c r="BS959" s="16" t="str">
        <f>IF(Wedstrijden!Y956="x","M1","")</f>
        <v/>
      </c>
      <c r="BT959" s="16" t="str">
        <f>IF(Wedstrijden!Z956="x","M2","")</f>
        <v/>
      </c>
      <c r="BU959" s="16" t="str">
        <f>IF(Wedstrijden!AA956="x","Z1","")</f>
        <v/>
      </c>
      <c r="BV959" s="16" t="str">
        <f>IF(Wedstrijden!AB956="x","Z2","")</f>
        <v/>
      </c>
      <c r="BW959" s="16" t="str">
        <f>IF(COUNTA(Wedstrijden!K956:S956)&lt;&gt;0,1,"")</f>
        <v/>
      </c>
      <c r="BX959" s="16" t="str">
        <f t="shared" si="85"/>
        <v/>
      </c>
      <c r="BY959" s="16" t="str">
        <f>IF(Wedstrijden!K956="x","BB","")</f>
        <v/>
      </c>
      <c r="BZ959" s="16" t="str">
        <f>IF(Wedstrijden!L956="x","B","")</f>
        <v/>
      </c>
      <c r="CA959" s="16" t="str">
        <f>IF(Wedstrijden!M956="x","L1","")</f>
        <v/>
      </c>
      <c r="CB959" s="16" t="str">
        <f>IF(Wedstrijden!N956="x","L2","")</f>
        <v/>
      </c>
      <c r="CC959" s="16" t="str">
        <f>IF(Wedstrijden!O956="x","M1","")</f>
        <v/>
      </c>
      <c r="CD959" s="16" t="str">
        <f>IF(Wedstrijden!P956="x","M2","")</f>
        <v/>
      </c>
      <c r="CE959" s="16" t="str">
        <f>IF(Wedstrijden!Q956="x","Z1","")</f>
        <v/>
      </c>
      <c r="CF959" s="16" t="str">
        <f>IF(Wedstrijden!R956="x","Z2","")</f>
        <v/>
      </c>
      <c r="CG959" s="16" t="str">
        <f>IF(Wedstrijden!S956="x","ZZL","")</f>
        <v/>
      </c>
      <c r="CL959" s="16" t="str">
        <f>IF(COUNTA(Wedstrijden!AQ956:BA956)&lt;&gt;0,2,"")</f>
        <v/>
      </c>
      <c r="CM959" s="16" t="str">
        <f t="shared" si="86"/>
        <v/>
      </c>
      <c r="CN959" s="16" t="str">
        <f>IF(Wedstrijden!AQ956="x","AA","")</f>
        <v/>
      </c>
      <c r="CO959" s="16" t="str">
        <f>IF(Wedstrijden!AR956="x","A","")</f>
        <v/>
      </c>
      <c r="CP959" s="16" t="str">
        <f>IF(Wedstrijden!AS956="x","BB","")</f>
        <v/>
      </c>
      <c r="CQ959" s="16" t="str">
        <f>IF(Wedstrijden!AT956="x","B","")</f>
        <v/>
      </c>
      <c r="CR959" s="16" t="str">
        <f>IF(Wedstrijden!AU956="x","L","")</f>
        <v/>
      </c>
      <c r="CS959" s="16" t="str">
        <f>IF(Wedstrijden!AV956="x","M","")</f>
        <v/>
      </c>
      <c r="CT959" s="16" t="str">
        <f>IF(Wedstrijden!AW956="x","Z","")</f>
        <v/>
      </c>
      <c r="CU959" s="16" t="str">
        <f>IF(Wedstrijden!BA956="x","ZZ","")</f>
        <v/>
      </c>
      <c r="CV959" s="16" t="str">
        <f>IF(COUNTA(Wedstrijden!AH956:AO956)&lt;&gt;0,2,"")</f>
        <v/>
      </c>
      <c r="CW959" s="16" t="str">
        <f t="shared" si="87"/>
        <v/>
      </c>
      <c r="CX959" s="16" t="str">
        <f>IF(Wedstrijden!AH956="x","BB","")</f>
        <v/>
      </c>
      <c r="CY959" s="16" t="str">
        <f>IF(Wedstrijden!AI956="x","B","")</f>
        <v/>
      </c>
      <c r="CZ959" s="16" t="str">
        <f>IF(Wedstrijden!AJ956="x","L","")</f>
        <v/>
      </c>
      <c r="DA959" s="16" t="str">
        <f>IF(Wedstrijden!AK956="x","M","")</f>
        <v/>
      </c>
      <c r="DB959" s="16" t="str">
        <f>IF(Wedstrijden!AL956="x","Z","")</f>
        <v/>
      </c>
      <c r="DC959" s="16" t="str">
        <f>IF(Wedstrijden!AM956="x","ZZ","")</f>
        <v/>
      </c>
      <c r="DD959" s="16" t="str">
        <f>IF(Wedstrijden!AO956="x","1.40","")</f>
        <v/>
      </c>
      <c r="DE959" s="16" t="str">
        <f>IF(COUNTA(Wedstrijden!BC956:BE956)&lt;&gt;0,6,"")</f>
        <v/>
      </c>
      <c r="DF959" s="16" t="str">
        <f t="shared" si="88"/>
        <v/>
      </c>
      <c r="DG959" s="16" t="str">
        <f>IF(Wedstrijden!BC956="x","L","")</f>
        <v/>
      </c>
      <c r="DH959" s="16" t="str">
        <f>IF(Wedstrijden!BD956="x","M","")</f>
        <v/>
      </c>
      <c r="DI959" s="16" t="str">
        <f>IF(Wedstrijden!BE956="x","Z","")</f>
        <v/>
      </c>
      <c r="DJ959" s="16" t="str">
        <f>IF(Wedstrijden!BF956="x","Z","")</f>
        <v/>
      </c>
      <c r="DK959" s="16" t="str">
        <f>IF(COUNTA(Wedstrijden!BH956:BJ956)&lt;&gt;0,6,"")</f>
        <v/>
      </c>
      <c r="DL959" s="16" t="str">
        <f t="shared" si="89"/>
        <v/>
      </c>
      <c r="DM959" s="16" t="str">
        <f>IF(Wedstrijden!BH956="x","L","")</f>
        <v/>
      </c>
      <c r="DN959" s="16" t="str">
        <f>IF(Wedstrijden!BI956="x","M","")</f>
        <v/>
      </c>
      <c r="DO959" s="16" t="str">
        <f>IF(Wedstrijden!BJ956="x","Z","")</f>
        <v/>
      </c>
      <c r="DP959" s="16" t="str">
        <f>IF(Wedstrijden!BK956="x","Z","")</f>
        <v/>
      </c>
    </row>
    <row r="960" spans="1:120" ht="14.4" x14ac:dyDescent="0.3">
      <c r="A960" s="18">
        <f>Wedstrijden!A957</f>
        <v>0</v>
      </c>
      <c r="B960" s="16" t="str">
        <f>IFERROR(VLOOKUP(Wedstrijden!#REF!,#REF!,2,FALSE),"")</f>
        <v/>
      </c>
      <c r="C960" s="16">
        <f>Wedstrijden!E957</f>
        <v>0</v>
      </c>
      <c r="D960" s="16" t="str">
        <f>IFERROR(VLOOKUP(Wedstrijden!#REF!,#REF!,2,FALSE),"")</f>
        <v/>
      </c>
      <c r="E960" s="16" t="str">
        <f>IFERROR(VLOOKUP(Wedstrijden!#REF!,#REF!,5,FALSE),"")</f>
        <v/>
      </c>
      <c r="F960" s="16" t="e">
        <f>IF(Wedstrijden!#REF!&lt;&gt;"",Wedstrijden!#REF!,"")</f>
        <v>#REF!</v>
      </c>
      <c r="G960" s="16" t="e">
        <f>IF(Wedstrijden!#REF!="Indoor",1,0)</f>
        <v>#REF!</v>
      </c>
      <c r="H960" s="16" t="e">
        <f>Wedstrijden!#REF!</f>
        <v>#REF!</v>
      </c>
      <c r="I960" s="16" t="e">
        <f>IF(Wedstrijden!#REF!="Nee",0,IF(Wedstrijden!#REF!="Ja",1,""))</f>
        <v>#REF!</v>
      </c>
      <c r="J960" s="16" t="e">
        <f>IF(Wedstrijden!#REF!&lt;&gt;"",Wedstrijden!#REF!,"")</f>
        <v>#REF!</v>
      </c>
      <c r="BJ960" s="16" t="str">
        <f>IF(COUNTA(Wedstrijden!T957:AB957)&lt;&gt;0,1,"")</f>
        <v/>
      </c>
      <c r="BK960" s="16" t="str">
        <f t="shared" si="84"/>
        <v/>
      </c>
      <c r="BL960" s="16" t="e">
        <f>IF(Wedstrijden!#REF!="x","AA","")</f>
        <v>#REF!</v>
      </c>
      <c r="BM960" s="16" t="e">
        <f>IF(Wedstrijden!#REF!="x","A","")</f>
        <v>#REF!</v>
      </c>
      <c r="BN960" s="16" t="str">
        <f>IF(Wedstrijden!T957="x","B1","")</f>
        <v/>
      </c>
      <c r="BO960" s="16" t="e">
        <f>IF(Wedstrijden!#REF!="x","BB","")</f>
        <v>#REF!</v>
      </c>
      <c r="BP960" s="16" t="str">
        <f>IF(Wedstrijden!V957="x","B","")</f>
        <v/>
      </c>
      <c r="BQ960" s="16" t="str">
        <f>IF(Wedstrijden!W957="x","L1","")</f>
        <v/>
      </c>
      <c r="BR960" s="16" t="str">
        <f>IF(Wedstrijden!X957="x","L2","")</f>
        <v/>
      </c>
      <c r="BS960" s="16" t="str">
        <f>IF(Wedstrijden!Y957="x","M1","")</f>
        <v/>
      </c>
      <c r="BT960" s="16" t="str">
        <f>IF(Wedstrijden!Z957="x","M2","")</f>
        <v/>
      </c>
      <c r="BU960" s="16" t="str">
        <f>IF(Wedstrijden!AA957="x","Z1","")</f>
        <v/>
      </c>
      <c r="BV960" s="16" t="str">
        <f>IF(Wedstrijden!AB957="x","Z2","")</f>
        <v/>
      </c>
      <c r="BW960" s="16" t="str">
        <f>IF(COUNTA(Wedstrijden!K957:S957)&lt;&gt;0,1,"")</f>
        <v/>
      </c>
      <c r="BX960" s="16" t="str">
        <f t="shared" si="85"/>
        <v/>
      </c>
      <c r="BY960" s="16" t="str">
        <f>IF(Wedstrijden!K957="x","BB","")</f>
        <v/>
      </c>
      <c r="BZ960" s="16" t="str">
        <f>IF(Wedstrijden!L957="x","B","")</f>
        <v/>
      </c>
      <c r="CA960" s="16" t="str">
        <f>IF(Wedstrijden!M957="x","L1","")</f>
        <v/>
      </c>
      <c r="CB960" s="16" t="str">
        <f>IF(Wedstrijden!N957="x","L2","")</f>
        <v/>
      </c>
      <c r="CC960" s="16" t="str">
        <f>IF(Wedstrijden!O957="x","M1","")</f>
        <v/>
      </c>
      <c r="CD960" s="16" t="str">
        <f>IF(Wedstrijden!P957="x","M2","")</f>
        <v/>
      </c>
      <c r="CE960" s="16" t="str">
        <f>IF(Wedstrijden!Q957="x","Z1","")</f>
        <v/>
      </c>
      <c r="CF960" s="16" t="str">
        <f>IF(Wedstrijden!R957="x","Z2","")</f>
        <v/>
      </c>
      <c r="CG960" s="16" t="str">
        <f>IF(Wedstrijden!S957="x","ZZL","")</f>
        <v/>
      </c>
      <c r="CL960" s="16" t="str">
        <f>IF(COUNTA(Wedstrijden!AQ957:BA957)&lt;&gt;0,2,"")</f>
        <v/>
      </c>
      <c r="CM960" s="16" t="str">
        <f t="shared" si="86"/>
        <v/>
      </c>
      <c r="CN960" s="16" t="str">
        <f>IF(Wedstrijden!AQ957="x","AA","")</f>
        <v/>
      </c>
      <c r="CO960" s="16" t="str">
        <f>IF(Wedstrijden!AR957="x","A","")</f>
        <v/>
      </c>
      <c r="CP960" s="16" t="str">
        <f>IF(Wedstrijden!AS957="x","BB","")</f>
        <v/>
      </c>
      <c r="CQ960" s="16" t="str">
        <f>IF(Wedstrijden!AT957="x","B","")</f>
        <v/>
      </c>
      <c r="CR960" s="16" t="str">
        <f>IF(Wedstrijden!AU957="x","L","")</f>
        <v/>
      </c>
      <c r="CS960" s="16" t="str">
        <f>IF(Wedstrijden!AV957="x","M","")</f>
        <v/>
      </c>
      <c r="CT960" s="16" t="str">
        <f>IF(Wedstrijden!AW957="x","Z","")</f>
        <v/>
      </c>
      <c r="CU960" s="16" t="str">
        <f>IF(Wedstrijden!BA957="x","ZZ","")</f>
        <v/>
      </c>
      <c r="CV960" s="16" t="str">
        <f>IF(COUNTA(Wedstrijden!AH957:AO957)&lt;&gt;0,2,"")</f>
        <v/>
      </c>
      <c r="CW960" s="16" t="str">
        <f t="shared" si="87"/>
        <v/>
      </c>
      <c r="CX960" s="16" t="str">
        <f>IF(Wedstrijden!AH957="x","BB","")</f>
        <v/>
      </c>
      <c r="CY960" s="16" t="str">
        <f>IF(Wedstrijden!AI957="x","B","")</f>
        <v/>
      </c>
      <c r="CZ960" s="16" t="str">
        <f>IF(Wedstrijden!AJ957="x","L","")</f>
        <v/>
      </c>
      <c r="DA960" s="16" t="str">
        <f>IF(Wedstrijden!AK957="x","M","")</f>
        <v/>
      </c>
      <c r="DB960" s="16" t="str">
        <f>IF(Wedstrijden!AL957="x","Z","")</f>
        <v/>
      </c>
      <c r="DC960" s="16" t="str">
        <f>IF(Wedstrijden!AM957="x","ZZ","")</f>
        <v/>
      </c>
      <c r="DD960" s="16" t="str">
        <f>IF(Wedstrijden!AO957="x","1.40","")</f>
        <v/>
      </c>
      <c r="DE960" s="16" t="str">
        <f>IF(COUNTA(Wedstrijden!BC957:BE957)&lt;&gt;0,6,"")</f>
        <v/>
      </c>
      <c r="DF960" s="16" t="str">
        <f t="shared" si="88"/>
        <v/>
      </c>
      <c r="DG960" s="16" t="str">
        <f>IF(Wedstrijden!BC957="x","L","")</f>
        <v/>
      </c>
      <c r="DH960" s="16" t="str">
        <f>IF(Wedstrijden!BD957="x","M","")</f>
        <v/>
      </c>
      <c r="DI960" s="16" t="str">
        <f>IF(Wedstrijden!BE957="x","Z","")</f>
        <v/>
      </c>
      <c r="DJ960" s="16" t="str">
        <f>IF(Wedstrijden!BF957="x","Z","")</f>
        <v/>
      </c>
      <c r="DK960" s="16" t="str">
        <f>IF(COUNTA(Wedstrijden!BH957:BJ957)&lt;&gt;0,6,"")</f>
        <v/>
      </c>
      <c r="DL960" s="16" t="str">
        <f t="shared" si="89"/>
        <v/>
      </c>
      <c r="DM960" s="16" t="str">
        <f>IF(Wedstrijden!BH957="x","L","")</f>
        <v/>
      </c>
      <c r="DN960" s="16" t="str">
        <f>IF(Wedstrijden!BI957="x","M","")</f>
        <v/>
      </c>
      <c r="DO960" s="16" t="str">
        <f>IF(Wedstrijden!BJ957="x","Z","")</f>
        <v/>
      </c>
      <c r="DP960" s="16" t="str">
        <f>IF(Wedstrijden!BK957="x","Z","")</f>
        <v/>
      </c>
    </row>
    <row r="961" spans="1:120" ht="14.4" x14ac:dyDescent="0.3">
      <c r="A961" s="18">
        <f>Wedstrijden!A958</f>
        <v>0</v>
      </c>
      <c r="B961" s="16" t="str">
        <f>IFERROR(VLOOKUP(Wedstrijden!#REF!,#REF!,2,FALSE),"")</f>
        <v/>
      </c>
      <c r="C961" s="16">
        <f>Wedstrijden!E958</f>
        <v>0</v>
      </c>
      <c r="D961" s="16" t="str">
        <f>IFERROR(VLOOKUP(Wedstrijden!#REF!,#REF!,2,FALSE),"")</f>
        <v/>
      </c>
      <c r="E961" s="16" t="str">
        <f>IFERROR(VLOOKUP(Wedstrijden!#REF!,#REF!,5,FALSE),"")</f>
        <v/>
      </c>
      <c r="F961" s="16" t="e">
        <f>IF(Wedstrijden!#REF!&lt;&gt;"",Wedstrijden!#REF!,"")</f>
        <v>#REF!</v>
      </c>
      <c r="G961" s="16" t="e">
        <f>IF(Wedstrijden!#REF!="Indoor",1,0)</f>
        <v>#REF!</v>
      </c>
      <c r="H961" s="16" t="e">
        <f>Wedstrijden!#REF!</f>
        <v>#REF!</v>
      </c>
      <c r="I961" s="16" t="e">
        <f>IF(Wedstrijden!#REF!="Nee",0,IF(Wedstrijden!#REF!="Ja",1,""))</f>
        <v>#REF!</v>
      </c>
      <c r="J961" s="16" t="e">
        <f>IF(Wedstrijden!#REF!&lt;&gt;"",Wedstrijden!#REF!,"")</f>
        <v>#REF!</v>
      </c>
      <c r="BJ961" s="16" t="str">
        <f>IF(COUNTA(Wedstrijden!T958:AB958)&lt;&gt;0,1,"")</f>
        <v/>
      </c>
      <c r="BK961" s="16" t="str">
        <f t="shared" si="84"/>
        <v/>
      </c>
      <c r="BL961" s="16" t="e">
        <f>IF(Wedstrijden!#REF!="x","AA","")</f>
        <v>#REF!</v>
      </c>
      <c r="BM961" s="16" t="e">
        <f>IF(Wedstrijden!#REF!="x","A","")</f>
        <v>#REF!</v>
      </c>
      <c r="BN961" s="16" t="str">
        <f>IF(Wedstrijden!T958="x","B1","")</f>
        <v/>
      </c>
      <c r="BO961" s="16" t="e">
        <f>IF(Wedstrijden!#REF!="x","BB","")</f>
        <v>#REF!</v>
      </c>
      <c r="BP961" s="16" t="str">
        <f>IF(Wedstrijden!V958="x","B","")</f>
        <v/>
      </c>
      <c r="BQ961" s="16" t="str">
        <f>IF(Wedstrijden!W958="x","L1","")</f>
        <v/>
      </c>
      <c r="BR961" s="16" t="str">
        <f>IF(Wedstrijden!X958="x","L2","")</f>
        <v/>
      </c>
      <c r="BS961" s="16" t="str">
        <f>IF(Wedstrijden!Y958="x","M1","")</f>
        <v/>
      </c>
      <c r="BT961" s="16" t="str">
        <f>IF(Wedstrijden!Z958="x","M2","")</f>
        <v/>
      </c>
      <c r="BU961" s="16" t="str">
        <f>IF(Wedstrijden!AA958="x","Z1","")</f>
        <v/>
      </c>
      <c r="BV961" s="16" t="str">
        <f>IF(Wedstrijden!AB958="x","Z2","")</f>
        <v/>
      </c>
      <c r="BW961" s="16" t="str">
        <f>IF(COUNTA(Wedstrijden!K958:S958)&lt;&gt;0,1,"")</f>
        <v/>
      </c>
      <c r="BX961" s="16" t="str">
        <f t="shared" si="85"/>
        <v/>
      </c>
      <c r="BY961" s="16" t="str">
        <f>IF(Wedstrijden!K958="x","BB","")</f>
        <v/>
      </c>
      <c r="BZ961" s="16" t="str">
        <f>IF(Wedstrijden!L958="x","B","")</f>
        <v/>
      </c>
      <c r="CA961" s="16" t="str">
        <f>IF(Wedstrijden!M958="x","L1","")</f>
        <v/>
      </c>
      <c r="CB961" s="16" t="str">
        <f>IF(Wedstrijden!N958="x","L2","")</f>
        <v/>
      </c>
      <c r="CC961" s="16" t="str">
        <f>IF(Wedstrijden!O958="x","M1","")</f>
        <v/>
      </c>
      <c r="CD961" s="16" t="str">
        <f>IF(Wedstrijden!P958="x","M2","")</f>
        <v/>
      </c>
      <c r="CE961" s="16" t="str">
        <f>IF(Wedstrijden!Q958="x","Z1","")</f>
        <v/>
      </c>
      <c r="CF961" s="16" t="str">
        <f>IF(Wedstrijden!R958="x","Z2","")</f>
        <v/>
      </c>
      <c r="CG961" s="16" t="str">
        <f>IF(Wedstrijden!S958="x","ZZL","")</f>
        <v/>
      </c>
      <c r="CL961" s="16" t="str">
        <f>IF(COUNTA(Wedstrijden!AQ958:BA958)&lt;&gt;0,2,"")</f>
        <v/>
      </c>
      <c r="CM961" s="16" t="str">
        <f t="shared" si="86"/>
        <v/>
      </c>
      <c r="CN961" s="16" t="str">
        <f>IF(Wedstrijden!AQ958="x","AA","")</f>
        <v/>
      </c>
      <c r="CO961" s="16" t="str">
        <f>IF(Wedstrijden!AR958="x","A","")</f>
        <v/>
      </c>
      <c r="CP961" s="16" t="str">
        <f>IF(Wedstrijden!AS958="x","BB","")</f>
        <v/>
      </c>
      <c r="CQ961" s="16" t="str">
        <f>IF(Wedstrijden!AT958="x","B","")</f>
        <v/>
      </c>
      <c r="CR961" s="16" t="str">
        <f>IF(Wedstrijden!AU958="x","L","")</f>
        <v/>
      </c>
      <c r="CS961" s="16" t="str">
        <f>IF(Wedstrijden!AV958="x","M","")</f>
        <v/>
      </c>
      <c r="CT961" s="16" t="str">
        <f>IF(Wedstrijden!AW958="x","Z","")</f>
        <v/>
      </c>
      <c r="CU961" s="16" t="str">
        <f>IF(Wedstrijden!BA958="x","ZZ","")</f>
        <v/>
      </c>
      <c r="CV961" s="16" t="str">
        <f>IF(COUNTA(Wedstrijden!AH958:AO958)&lt;&gt;0,2,"")</f>
        <v/>
      </c>
      <c r="CW961" s="16" t="str">
        <f t="shared" si="87"/>
        <v/>
      </c>
      <c r="CX961" s="16" t="str">
        <f>IF(Wedstrijden!AH958="x","BB","")</f>
        <v/>
      </c>
      <c r="CY961" s="16" t="str">
        <f>IF(Wedstrijden!AI958="x","B","")</f>
        <v/>
      </c>
      <c r="CZ961" s="16" t="str">
        <f>IF(Wedstrijden!AJ958="x","L","")</f>
        <v/>
      </c>
      <c r="DA961" s="16" t="str">
        <f>IF(Wedstrijden!AK958="x","M","")</f>
        <v/>
      </c>
      <c r="DB961" s="16" t="str">
        <f>IF(Wedstrijden!AL958="x","Z","")</f>
        <v/>
      </c>
      <c r="DC961" s="16" t="str">
        <f>IF(Wedstrijden!AM958="x","ZZ","")</f>
        <v/>
      </c>
      <c r="DD961" s="16" t="str">
        <f>IF(Wedstrijden!AO958="x","1.40","")</f>
        <v/>
      </c>
      <c r="DE961" s="16" t="str">
        <f>IF(COUNTA(Wedstrijden!BC958:BE958)&lt;&gt;0,6,"")</f>
        <v/>
      </c>
      <c r="DF961" s="16" t="str">
        <f t="shared" si="88"/>
        <v/>
      </c>
      <c r="DG961" s="16" t="str">
        <f>IF(Wedstrijden!BC958="x","L","")</f>
        <v/>
      </c>
      <c r="DH961" s="16" t="str">
        <f>IF(Wedstrijden!BD958="x","M","")</f>
        <v/>
      </c>
      <c r="DI961" s="16" t="str">
        <f>IF(Wedstrijden!BE958="x","Z","")</f>
        <v/>
      </c>
      <c r="DJ961" s="16" t="str">
        <f>IF(Wedstrijden!BF958="x","Z","")</f>
        <v/>
      </c>
      <c r="DK961" s="16" t="str">
        <f>IF(COUNTA(Wedstrijden!BH958:BJ958)&lt;&gt;0,6,"")</f>
        <v/>
      </c>
      <c r="DL961" s="16" t="str">
        <f t="shared" si="89"/>
        <v/>
      </c>
      <c r="DM961" s="16" t="str">
        <f>IF(Wedstrijden!BH958="x","L","")</f>
        <v/>
      </c>
      <c r="DN961" s="16" t="str">
        <f>IF(Wedstrijden!BI958="x","M","")</f>
        <v/>
      </c>
      <c r="DO961" s="16" t="str">
        <f>IF(Wedstrijden!BJ958="x","Z","")</f>
        <v/>
      </c>
      <c r="DP961" s="16" t="str">
        <f>IF(Wedstrijden!BK958="x","Z","")</f>
        <v/>
      </c>
    </row>
    <row r="962" spans="1:120" ht="14.4" x14ac:dyDescent="0.3">
      <c r="A962" s="18">
        <f>Wedstrijden!A959</f>
        <v>0</v>
      </c>
      <c r="B962" s="16" t="str">
        <f>IFERROR(VLOOKUP(Wedstrijden!#REF!,#REF!,2,FALSE),"")</f>
        <v/>
      </c>
      <c r="C962" s="16">
        <f>Wedstrijden!E959</f>
        <v>0</v>
      </c>
      <c r="D962" s="16" t="str">
        <f>IFERROR(VLOOKUP(Wedstrijden!#REF!,#REF!,2,FALSE),"")</f>
        <v/>
      </c>
      <c r="E962" s="16" t="str">
        <f>IFERROR(VLOOKUP(Wedstrijden!#REF!,#REF!,5,FALSE),"")</f>
        <v/>
      </c>
      <c r="F962" s="16" t="e">
        <f>IF(Wedstrijden!#REF!&lt;&gt;"",Wedstrijden!#REF!,"")</f>
        <v>#REF!</v>
      </c>
      <c r="G962" s="16" t="e">
        <f>IF(Wedstrijden!#REF!="Indoor",1,0)</f>
        <v>#REF!</v>
      </c>
      <c r="H962" s="16" t="e">
        <f>Wedstrijden!#REF!</f>
        <v>#REF!</v>
      </c>
      <c r="I962" s="16" t="e">
        <f>IF(Wedstrijden!#REF!="Nee",0,IF(Wedstrijden!#REF!="Ja",1,""))</f>
        <v>#REF!</v>
      </c>
      <c r="J962" s="16" t="e">
        <f>IF(Wedstrijden!#REF!&lt;&gt;"",Wedstrijden!#REF!,"")</f>
        <v>#REF!</v>
      </c>
      <c r="BJ962" s="16" t="str">
        <f>IF(COUNTA(Wedstrijden!T959:AB959)&lt;&gt;0,1,"")</f>
        <v/>
      </c>
      <c r="BK962" s="16" t="str">
        <f t="shared" si="84"/>
        <v/>
      </c>
      <c r="BL962" s="16" t="e">
        <f>IF(Wedstrijden!#REF!="x","AA","")</f>
        <v>#REF!</v>
      </c>
      <c r="BM962" s="16" t="e">
        <f>IF(Wedstrijden!#REF!="x","A","")</f>
        <v>#REF!</v>
      </c>
      <c r="BN962" s="16" t="str">
        <f>IF(Wedstrijden!T959="x","B1","")</f>
        <v/>
      </c>
      <c r="BO962" s="16" t="e">
        <f>IF(Wedstrijden!#REF!="x","BB","")</f>
        <v>#REF!</v>
      </c>
      <c r="BP962" s="16" t="str">
        <f>IF(Wedstrijden!V959="x","B","")</f>
        <v/>
      </c>
      <c r="BQ962" s="16" t="str">
        <f>IF(Wedstrijden!W959="x","L1","")</f>
        <v/>
      </c>
      <c r="BR962" s="16" t="str">
        <f>IF(Wedstrijden!X959="x","L2","")</f>
        <v/>
      </c>
      <c r="BS962" s="16" t="str">
        <f>IF(Wedstrijden!Y959="x","M1","")</f>
        <v/>
      </c>
      <c r="BT962" s="16" t="str">
        <f>IF(Wedstrijden!Z959="x","M2","")</f>
        <v/>
      </c>
      <c r="BU962" s="16" t="str">
        <f>IF(Wedstrijden!AA959="x","Z1","")</f>
        <v/>
      </c>
      <c r="BV962" s="16" t="str">
        <f>IF(Wedstrijden!AB959="x","Z2","")</f>
        <v/>
      </c>
      <c r="BW962" s="16" t="str">
        <f>IF(COUNTA(Wedstrijden!K959:S959)&lt;&gt;0,1,"")</f>
        <v/>
      </c>
      <c r="BX962" s="16" t="str">
        <f t="shared" si="85"/>
        <v/>
      </c>
      <c r="BY962" s="16" t="str">
        <f>IF(Wedstrijden!K959="x","BB","")</f>
        <v/>
      </c>
      <c r="BZ962" s="16" t="str">
        <f>IF(Wedstrijden!L959="x","B","")</f>
        <v/>
      </c>
      <c r="CA962" s="16" t="str">
        <f>IF(Wedstrijden!M959="x","L1","")</f>
        <v/>
      </c>
      <c r="CB962" s="16" t="str">
        <f>IF(Wedstrijden!N959="x","L2","")</f>
        <v/>
      </c>
      <c r="CC962" s="16" t="str">
        <f>IF(Wedstrijden!O959="x","M1","")</f>
        <v/>
      </c>
      <c r="CD962" s="16" t="str">
        <f>IF(Wedstrijden!P959="x","M2","")</f>
        <v/>
      </c>
      <c r="CE962" s="16" t="str">
        <f>IF(Wedstrijden!Q959="x","Z1","")</f>
        <v/>
      </c>
      <c r="CF962" s="16" t="str">
        <f>IF(Wedstrijden!R959="x","Z2","")</f>
        <v/>
      </c>
      <c r="CG962" s="16" t="str">
        <f>IF(Wedstrijden!S959="x","ZZL","")</f>
        <v/>
      </c>
      <c r="CL962" s="16" t="str">
        <f>IF(COUNTA(Wedstrijden!AQ959:BA959)&lt;&gt;0,2,"")</f>
        <v/>
      </c>
      <c r="CM962" s="16" t="str">
        <f t="shared" si="86"/>
        <v/>
      </c>
      <c r="CN962" s="16" t="str">
        <f>IF(Wedstrijden!AQ959="x","AA","")</f>
        <v/>
      </c>
      <c r="CO962" s="16" t="str">
        <f>IF(Wedstrijden!AR959="x","A","")</f>
        <v/>
      </c>
      <c r="CP962" s="16" t="str">
        <f>IF(Wedstrijden!AS959="x","BB","")</f>
        <v/>
      </c>
      <c r="CQ962" s="16" t="str">
        <f>IF(Wedstrijden!AT959="x","B","")</f>
        <v/>
      </c>
      <c r="CR962" s="16" t="str">
        <f>IF(Wedstrijden!AU959="x","L","")</f>
        <v/>
      </c>
      <c r="CS962" s="16" t="str">
        <f>IF(Wedstrijden!AV959="x","M","")</f>
        <v/>
      </c>
      <c r="CT962" s="16" t="str">
        <f>IF(Wedstrijden!AW959="x","Z","")</f>
        <v/>
      </c>
      <c r="CU962" s="16" t="str">
        <f>IF(Wedstrijden!BA959="x","ZZ","")</f>
        <v/>
      </c>
      <c r="CV962" s="16" t="str">
        <f>IF(COUNTA(Wedstrijden!AH959:AO959)&lt;&gt;0,2,"")</f>
        <v/>
      </c>
      <c r="CW962" s="16" t="str">
        <f t="shared" si="87"/>
        <v/>
      </c>
      <c r="CX962" s="16" t="str">
        <f>IF(Wedstrijden!AH959="x","BB","")</f>
        <v/>
      </c>
      <c r="CY962" s="16" t="str">
        <f>IF(Wedstrijden!AI959="x","B","")</f>
        <v/>
      </c>
      <c r="CZ962" s="16" t="str">
        <f>IF(Wedstrijden!AJ959="x","L","")</f>
        <v/>
      </c>
      <c r="DA962" s="16" t="str">
        <f>IF(Wedstrijden!AK959="x","M","")</f>
        <v/>
      </c>
      <c r="DB962" s="16" t="str">
        <f>IF(Wedstrijden!AL959="x","Z","")</f>
        <v/>
      </c>
      <c r="DC962" s="16" t="str">
        <f>IF(Wedstrijden!AM959="x","ZZ","")</f>
        <v/>
      </c>
      <c r="DD962" s="16" t="str">
        <f>IF(Wedstrijden!AO959="x","1.40","")</f>
        <v/>
      </c>
      <c r="DE962" s="16" t="str">
        <f>IF(COUNTA(Wedstrijden!BC959:BE959)&lt;&gt;0,6,"")</f>
        <v/>
      </c>
      <c r="DF962" s="16" t="str">
        <f t="shared" si="88"/>
        <v/>
      </c>
      <c r="DG962" s="16" t="str">
        <f>IF(Wedstrijden!BC959="x","L","")</f>
        <v/>
      </c>
      <c r="DH962" s="16" t="str">
        <f>IF(Wedstrijden!BD959="x","M","")</f>
        <v/>
      </c>
      <c r="DI962" s="16" t="str">
        <f>IF(Wedstrijden!BE959="x","Z","")</f>
        <v/>
      </c>
      <c r="DJ962" s="16" t="str">
        <f>IF(Wedstrijden!BF959="x","Z","")</f>
        <v/>
      </c>
      <c r="DK962" s="16" t="str">
        <f>IF(COUNTA(Wedstrijden!BH959:BJ959)&lt;&gt;0,6,"")</f>
        <v/>
      </c>
      <c r="DL962" s="16" t="str">
        <f t="shared" si="89"/>
        <v/>
      </c>
      <c r="DM962" s="16" t="str">
        <f>IF(Wedstrijden!BH959="x","L","")</f>
        <v/>
      </c>
      <c r="DN962" s="16" t="str">
        <f>IF(Wedstrijden!BI959="x","M","")</f>
        <v/>
      </c>
      <c r="DO962" s="16" t="str">
        <f>IF(Wedstrijden!BJ959="x","Z","")</f>
        <v/>
      </c>
      <c r="DP962" s="16" t="str">
        <f>IF(Wedstrijden!BK959="x","Z","")</f>
        <v/>
      </c>
    </row>
    <row r="963" spans="1:120" ht="14.4" x14ac:dyDescent="0.3">
      <c r="A963" s="18">
        <f>Wedstrijden!A960</f>
        <v>0</v>
      </c>
      <c r="B963" s="16" t="str">
        <f>IFERROR(VLOOKUP(Wedstrijden!#REF!,#REF!,2,FALSE),"")</f>
        <v/>
      </c>
      <c r="C963" s="16">
        <f>Wedstrijden!E960</f>
        <v>0</v>
      </c>
      <c r="D963" s="16" t="str">
        <f>IFERROR(VLOOKUP(Wedstrijden!#REF!,#REF!,2,FALSE),"")</f>
        <v/>
      </c>
      <c r="E963" s="16" t="str">
        <f>IFERROR(VLOOKUP(Wedstrijden!#REF!,#REF!,5,FALSE),"")</f>
        <v/>
      </c>
      <c r="F963" s="16" t="e">
        <f>IF(Wedstrijden!#REF!&lt;&gt;"",Wedstrijden!#REF!,"")</f>
        <v>#REF!</v>
      </c>
      <c r="G963" s="16" t="e">
        <f>IF(Wedstrijden!#REF!="Indoor",1,0)</f>
        <v>#REF!</v>
      </c>
      <c r="H963" s="16" t="e">
        <f>Wedstrijden!#REF!</f>
        <v>#REF!</v>
      </c>
      <c r="I963" s="16" t="e">
        <f>IF(Wedstrijden!#REF!="Nee",0,IF(Wedstrijden!#REF!="Ja",1,""))</f>
        <v>#REF!</v>
      </c>
      <c r="J963" s="16" t="e">
        <f>IF(Wedstrijden!#REF!&lt;&gt;"",Wedstrijden!#REF!,"")</f>
        <v>#REF!</v>
      </c>
      <c r="BJ963" s="16" t="str">
        <f>IF(COUNTA(Wedstrijden!T960:AB960)&lt;&gt;0,1,"")</f>
        <v/>
      </c>
      <c r="BK963" s="16" t="str">
        <f t="shared" ref="BK963:BK1026" si="90">IF(COUNTBLANK(BJ963) = 1,"",2)</f>
        <v/>
      </c>
      <c r="BL963" s="16" t="e">
        <f>IF(Wedstrijden!#REF!="x","AA","")</f>
        <v>#REF!</v>
      </c>
      <c r="BM963" s="16" t="e">
        <f>IF(Wedstrijden!#REF!="x","A","")</f>
        <v>#REF!</v>
      </c>
      <c r="BN963" s="16" t="str">
        <f>IF(Wedstrijden!T960="x","B1","")</f>
        <v/>
      </c>
      <c r="BO963" s="16" t="e">
        <f>IF(Wedstrijden!#REF!="x","BB","")</f>
        <v>#REF!</v>
      </c>
      <c r="BP963" s="16" t="str">
        <f>IF(Wedstrijden!V960="x","B","")</f>
        <v/>
      </c>
      <c r="BQ963" s="16" t="str">
        <f>IF(Wedstrijden!W960="x","L1","")</f>
        <v/>
      </c>
      <c r="BR963" s="16" t="str">
        <f>IF(Wedstrijden!X960="x","L2","")</f>
        <v/>
      </c>
      <c r="BS963" s="16" t="str">
        <f>IF(Wedstrijden!Y960="x","M1","")</f>
        <v/>
      </c>
      <c r="BT963" s="16" t="str">
        <f>IF(Wedstrijden!Z960="x","M2","")</f>
        <v/>
      </c>
      <c r="BU963" s="16" t="str">
        <f>IF(Wedstrijden!AA960="x","Z1","")</f>
        <v/>
      </c>
      <c r="BV963" s="16" t="str">
        <f>IF(Wedstrijden!AB960="x","Z2","")</f>
        <v/>
      </c>
      <c r="BW963" s="16" t="str">
        <f>IF(COUNTA(Wedstrijden!K960:S960)&lt;&gt;0,1,"")</f>
        <v/>
      </c>
      <c r="BX963" s="16" t="str">
        <f t="shared" ref="BX963:BX1026" si="91">IF(COUNTBLANK(BW963) = 1,"",1)</f>
        <v/>
      </c>
      <c r="BY963" s="16" t="str">
        <f>IF(Wedstrijden!K960="x","BB","")</f>
        <v/>
      </c>
      <c r="BZ963" s="16" t="str">
        <f>IF(Wedstrijden!L960="x","B","")</f>
        <v/>
      </c>
      <c r="CA963" s="16" t="str">
        <f>IF(Wedstrijden!M960="x","L1","")</f>
        <v/>
      </c>
      <c r="CB963" s="16" t="str">
        <f>IF(Wedstrijden!N960="x","L2","")</f>
        <v/>
      </c>
      <c r="CC963" s="16" t="str">
        <f>IF(Wedstrijden!O960="x","M1","")</f>
        <v/>
      </c>
      <c r="CD963" s="16" t="str">
        <f>IF(Wedstrijden!P960="x","M2","")</f>
        <v/>
      </c>
      <c r="CE963" s="16" t="str">
        <f>IF(Wedstrijden!Q960="x","Z1","")</f>
        <v/>
      </c>
      <c r="CF963" s="16" t="str">
        <f>IF(Wedstrijden!R960="x","Z2","")</f>
        <v/>
      </c>
      <c r="CG963" s="16" t="str">
        <f>IF(Wedstrijden!S960="x","ZZL","")</f>
        <v/>
      </c>
      <c r="CL963" s="16" t="str">
        <f>IF(COUNTA(Wedstrijden!AQ960:BA960)&lt;&gt;0,2,"")</f>
        <v/>
      </c>
      <c r="CM963" s="16" t="str">
        <f t="shared" ref="CM963:CM1026" si="92">IF(COUNTBLANK(CL963) = 1,"",2)</f>
        <v/>
      </c>
      <c r="CN963" s="16" t="str">
        <f>IF(Wedstrijden!AQ960="x","AA","")</f>
        <v/>
      </c>
      <c r="CO963" s="16" t="str">
        <f>IF(Wedstrijden!AR960="x","A","")</f>
        <v/>
      </c>
      <c r="CP963" s="16" t="str">
        <f>IF(Wedstrijden!AS960="x","BB","")</f>
        <v/>
      </c>
      <c r="CQ963" s="16" t="str">
        <f>IF(Wedstrijden!AT960="x","B","")</f>
        <v/>
      </c>
      <c r="CR963" s="16" t="str">
        <f>IF(Wedstrijden!AU960="x","L","")</f>
        <v/>
      </c>
      <c r="CS963" s="16" t="str">
        <f>IF(Wedstrijden!AV960="x","M","")</f>
        <v/>
      </c>
      <c r="CT963" s="16" t="str">
        <f>IF(Wedstrijden!AW960="x","Z","")</f>
        <v/>
      </c>
      <c r="CU963" s="16" t="str">
        <f>IF(Wedstrijden!BA960="x","ZZ","")</f>
        <v/>
      </c>
      <c r="CV963" s="16" t="str">
        <f>IF(COUNTA(Wedstrijden!AH960:AO960)&lt;&gt;0,2,"")</f>
        <v/>
      </c>
      <c r="CW963" s="16" t="str">
        <f t="shared" ref="CW963:CW1026" si="93">IF(COUNTBLANK(CV963) = 1,"",1)</f>
        <v/>
      </c>
      <c r="CX963" s="16" t="str">
        <f>IF(Wedstrijden!AH960="x","BB","")</f>
        <v/>
      </c>
      <c r="CY963" s="16" t="str">
        <f>IF(Wedstrijden!AI960="x","B","")</f>
        <v/>
      </c>
      <c r="CZ963" s="16" t="str">
        <f>IF(Wedstrijden!AJ960="x","L","")</f>
        <v/>
      </c>
      <c r="DA963" s="16" t="str">
        <f>IF(Wedstrijden!AK960="x","M","")</f>
        <v/>
      </c>
      <c r="DB963" s="16" t="str">
        <f>IF(Wedstrijden!AL960="x","Z","")</f>
        <v/>
      </c>
      <c r="DC963" s="16" t="str">
        <f>IF(Wedstrijden!AM960="x","ZZ","")</f>
        <v/>
      </c>
      <c r="DD963" s="16" t="str">
        <f>IF(Wedstrijden!AO960="x","1.40","")</f>
        <v/>
      </c>
      <c r="DE963" s="16" t="str">
        <f>IF(COUNTA(Wedstrijden!BC960:BE960)&lt;&gt;0,6,"")</f>
        <v/>
      </c>
      <c r="DF963" s="16" t="str">
        <f t="shared" ref="DF963:DF1026" si="94">IF(COUNTBLANK(DE963) = 1,"",2)</f>
        <v/>
      </c>
      <c r="DG963" s="16" t="str">
        <f>IF(Wedstrijden!BC960="x","L","")</f>
        <v/>
      </c>
      <c r="DH963" s="16" t="str">
        <f>IF(Wedstrijden!BD960="x","M","")</f>
        <v/>
      </c>
      <c r="DI963" s="16" t="str">
        <f>IF(Wedstrijden!BE960="x","Z","")</f>
        <v/>
      </c>
      <c r="DJ963" s="16" t="str">
        <f>IF(Wedstrijden!BF960="x","Z","")</f>
        <v/>
      </c>
      <c r="DK963" s="16" t="str">
        <f>IF(COUNTA(Wedstrijden!BH960:BJ960)&lt;&gt;0,6,"")</f>
        <v/>
      </c>
      <c r="DL963" s="16" t="str">
        <f t="shared" ref="DL963:DL1026" si="95">IF(COUNTBLANK(DK963) = 1,"",1)</f>
        <v/>
      </c>
      <c r="DM963" s="16" t="str">
        <f>IF(Wedstrijden!BH960="x","L","")</f>
        <v/>
      </c>
      <c r="DN963" s="16" t="str">
        <f>IF(Wedstrijden!BI960="x","M","")</f>
        <v/>
      </c>
      <c r="DO963" s="16" t="str">
        <f>IF(Wedstrijden!BJ960="x","Z","")</f>
        <v/>
      </c>
      <c r="DP963" s="16" t="str">
        <f>IF(Wedstrijden!BK960="x","Z","")</f>
        <v/>
      </c>
    </row>
    <row r="964" spans="1:120" ht="14.4" x14ac:dyDescent="0.3">
      <c r="A964" s="18">
        <f>Wedstrijden!A961</f>
        <v>0</v>
      </c>
      <c r="B964" s="16" t="str">
        <f>IFERROR(VLOOKUP(Wedstrijden!#REF!,#REF!,2,FALSE),"")</f>
        <v/>
      </c>
      <c r="C964" s="16">
        <f>Wedstrijden!E961</f>
        <v>0</v>
      </c>
      <c r="D964" s="16" t="str">
        <f>IFERROR(VLOOKUP(Wedstrijden!#REF!,#REF!,2,FALSE),"")</f>
        <v/>
      </c>
      <c r="E964" s="16" t="str">
        <f>IFERROR(VLOOKUP(Wedstrijden!#REF!,#REF!,5,FALSE),"")</f>
        <v/>
      </c>
      <c r="F964" s="16" t="e">
        <f>IF(Wedstrijden!#REF!&lt;&gt;"",Wedstrijden!#REF!,"")</f>
        <v>#REF!</v>
      </c>
      <c r="G964" s="16" t="e">
        <f>IF(Wedstrijden!#REF!="Indoor",1,0)</f>
        <v>#REF!</v>
      </c>
      <c r="H964" s="16" t="e">
        <f>Wedstrijden!#REF!</f>
        <v>#REF!</v>
      </c>
      <c r="I964" s="16" t="e">
        <f>IF(Wedstrijden!#REF!="Nee",0,IF(Wedstrijden!#REF!="Ja",1,""))</f>
        <v>#REF!</v>
      </c>
      <c r="J964" s="16" t="e">
        <f>IF(Wedstrijden!#REF!&lt;&gt;"",Wedstrijden!#REF!,"")</f>
        <v>#REF!</v>
      </c>
      <c r="BJ964" s="16" t="str">
        <f>IF(COUNTA(Wedstrijden!T961:AB961)&lt;&gt;0,1,"")</f>
        <v/>
      </c>
      <c r="BK964" s="16" t="str">
        <f t="shared" si="90"/>
        <v/>
      </c>
      <c r="BL964" s="16" t="e">
        <f>IF(Wedstrijden!#REF!="x","AA","")</f>
        <v>#REF!</v>
      </c>
      <c r="BM964" s="16" t="e">
        <f>IF(Wedstrijden!#REF!="x","A","")</f>
        <v>#REF!</v>
      </c>
      <c r="BN964" s="16" t="str">
        <f>IF(Wedstrijden!T961="x","B1","")</f>
        <v/>
      </c>
      <c r="BO964" s="16" t="e">
        <f>IF(Wedstrijden!#REF!="x","BB","")</f>
        <v>#REF!</v>
      </c>
      <c r="BP964" s="16" t="str">
        <f>IF(Wedstrijden!V961="x","B","")</f>
        <v/>
      </c>
      <c r="BQ964" s="16" t="str">
        <f>IF(Wedstrijden!W961="x","L1","")</f>
        <v/>
      </c>
      <c r="BR964" s="16" t="str">
        <f>IF(Wedstrijden!X961="x","L2","")</f>
        <v/>
      </c>
      <c r="BS964" s="16" t="str">
        <f>IF(Wedstrijden!Y961="x","M1","")</f>
        <v/>
      </c>
      <c r="BT964" s="16" t="str">
        <f>IF(Wedstrijden!Z961="x","M2","")</f>
        <v/>
      </c>
      <c r="BU964" s="16" t="str">
        <f>IF(Wedstrijden!AA961="x","Z1","")</f>
        <v/>
      </c>
      <c r="BV964" s="16" t="str">
        <f>IF(Wedstrijden!AB961="x","Z2","")</f>
        <v/>
      </c>
      <c r="BW964" s="16" t="str">
        <f>IF(COUNTA(Wedstrijden!K961:S961)&lt;&gt;0,1,"")</f>
        <v/>
      </c>
      <c r="BX964" s="16" t="str">
        <f t="shared" si="91"/>
        <v/>
      </c>
      <c r="BY964" s="16" t="str">
        <f>IF(Wedstrijden!K961="x","BB","")</f>
        <v/>
      </c>
      <c r="BZ964" s="16" t="str">
        <f>IF(Wedstrijden!L961="x","B","")</f>
        <v/>
      </c>
      <c r="CA964" s="16" t="str">
        <f>IF(Wedstrijden!M961="x","L1","")</f>
        <v/>
      </c>
      <c r="CB964" s="16" t="str">
        <f>IF(Wedstrijden!N961="x","L2","")</f>
        <v/>
      </c>
      <c r="CC964" s="16" t="str">
        <f>IF(Wedstrijden!O961="x","M1","")</f>
        <v/>
      </c>
      <c r="CD964" s="16" t="str">
        <f>IF(Wedstrijden!P961="x","M2","")</f>
        <v/>
      </c>
      <c r="CE964" s="16" t="str">
        <f>IF(Wedstrijden!Q961="x","Z1","")</f>
        <v/>
      </c>
      <c r="CF964" s="16" t="str">
        <f>IF(Wedstrijden!R961="x","Z2","")</f>
        <v/>
      </c>
      <c r="CG964" s="16" t="str">
        <f>IF(Wedstrijden!S961="x","ZZL","")</f>
        <v/>
      </c>
      <c r="CL964" s="16" t="str">
        <f>IF(COUNTA(Wedstrijden!AQ961:BA961)&lt;&gt;0,2,"")</f>
        <v/>
      </c>
      <c r="CM964" s="16" t="str">
        <f t="shared" si="92"/>
        <v/>
      </c>
      <c r="CN964" s="16" t="str">
        <f>IF(Wedstrijden!AQ961="x","AA","")</f>
        <v/>
      </c>
      <c r="CO964" s="16" t="str">
        <f>IF(Wedstrijden!AR961="x","A","")</f>
        <v/>
      </c>
      <c r="CP964" s="16" t="str">
        <f>IF(Wedstrijden!AS961="x","BB","")</f>
        <v/>
      </c>
      <c r="CQ964" s="16" t="str">
        <f>IF(Wedstrijden!AT961="x","B","")</f>
        <v/>
      </c>
      <c r="CR964" s="16" t="str">
        <f>IF(Wedstrijden!AU961="x","L","")</f>
        <v/>
      </c>
      <c r="CS964" s="16" t="str">
        <f>IF(Wedstrijden!AV961="x","M","")</f>
        <v/>
      </c>
      <c r="CT964" s="16" t="str">
        <f>IF(Wedstrijden!AW961="x","Z","")</f>
        <v/>
      </c>
      <c r="CU964" s="16" t="str">
        <f>IF(Wedstrijden!BA961="x","ZZ","")</f>
        <v/>
      </c>
      <c r="CV964" s="16" t="str">
        <f>IF(COUNTA(Wedstrijden!AH961:AO961)&lt;&gt;0,2,"")</f>
        <v/>
      </c>
      <c r="CW964" s="16" t="str">
        <f t="shared" si="93"/>
        <v/>
      </c>
      <c r="CX964" s="16" t="str">
        <f>IF(Wedstrijden!AH961="x","BB","")</f>
        <v/>
      </c>
      <c r="CY964" s="16" t="str">
        <f>IF(Wedstrijden!AI961="x","B","")</f>
        <v/>
      </c>
      <c r="CZ964" s="16" t="str">
        <f>IF(Wedstrijden!AJ961="x","L","")</f>
        <v/>
      </c>
      <c r="DA964" s="16" t="str">
        <f>IF(Wedstrijden!AK961="x","M","")</f>
        <v/>
      </c>
      <c r="DB964" s="16" t="str">
        <f>IF(Wedstrijden!AL961="x","Z","")</f>
        <v/>
      </c>
      <c r="DC964" s="16" t="str">
        <f>IF(Wedstrijden!AM961="x","ZZ","")</f>
        <v/>
      </c>
      <c r="DD964" s="16" t="str">
        <f>IF(Wedstrijden!AO961="x","1.40","")</f>
        <v/>
      </c>
      <c r="DE964" s="16" t="str">
        <f>IF(COUNTA(Wedstrijden!BC961:BE961)&lt;&gt;0,6,"")</f>
        <v/>
      </c>
      <c r="DF964" s="16" t="str">
        <f t="shared" si="94"/>
        <v/>
      </c>
      <c r="DG964" s="16" t="str">
        <f>IF(Wedstrijden!BC961="x","L","")</f>
        <v/>
      </c>
      <c r="DH964" s="16" t="str">
        <f>IF(Wedstrijden!BD961="x","M","")</f>
        <v/>
      </c>
      <c r="DI964" s="16" t="str">
        <f>IF(Wedstrijden!BE961="x","Z","")</f>
        <v/>
      </c>
      <c r="DJ964" s="16" t="str">
        <f>IF(Wedstrijden!BF961="x","Z","")</f>
        <v/>
      </c>
      <c r="DK964" s="16" t="str">
        <f>IF(COUNTA(Wedstrijden!BH961:BJ961)&lt;&gt;0,6,"")</f>
        <v/>
      </c>
      <c r="DL964" s="16" t="str">
        <f t="shared" si="95"/>
        <v/>
      </c>
      <c r="DM964" s="16" t="str">
        <f>IF(Wedstrijden!BH961="x","L","")</f>
        <v/>
      </c>
      <c r="DN964" s="16" t="str">
        <f>IF(Wedstrijden!BI961="x","M","")</f>
        <v/>
      </c>
      <c r="DO964" s="16" t="str">
        <f>IF(Wedstrijden!BJ961="x","Z","")</f>
        <v/>
      </c>
      <c r="DP964" s="16" t="str">
        <f>IF(Wedstrijden!BK961="x","Z","")</f>
        <v/>
      </c>
    </row>
    <row r="965" spans="1:120" ht="14.4" x14ac:dyDescent="0.3">
      <c r="A965" s="18">
        <f>Wedstrijden!A962</f>
        <v>0</v>
      </c>
      <c r="B965" s="16" t="str">
        <f>IFERROR(VLOOKUP(Wedstrijden!#REF!,#REF!,2,FALSE),"")</f>
        <v/>
      </c>
      <c r="C965" s="16">
        <f>Wedstrijden!E962</f>
        <v>0</v>
      </c>
      <c r="D965" s="16" t="str">
        <f>IFERROR(VLOOKUP(Wedstrijden!#REF!,#REF!,2,FALSE),"")</f>
        <v/>
      </c>
      <c r="E965" s="16" t="str">
        <f>IFERROR(VLOOKUP(Wedstrijden!#REF!,#REF!,5,FALSE),"")</f>
        <v/>
      </c>
      <c r="F965" s="16" t="e">
        <f>IF(Wedstrijden!#REF!&lt;&gt;"",Wedstrijden!#REF!,"")</f>
        <v>#REF!</v>
      </c>
      <c r="G965" s="16" t="e">
        <f>IF(Wedstrijden!#REF!="Indoor",1,0)</f>
        <v>#REF!</v>
      </c>
      <c r="H965" s="16" t="e">
        <f>Wedstrijden!#REF!</f>
        <v>#REF!</v>
      </c>
      <c r="I965" s="16" t="e">
        <f>IF(Wedstrijden!#REF!="Nee",0,IF(Wedstrijden!#REF!="Ja",1,""))</f>
        <v>#REF!</v>
      </c>
      <c r="J965" s="16" t="e">
        <f>IF(Wedstrijden!#REF!&lt;&gt;"",Wedstrijden!#REF!,"")</f>
        <v>#REF!</v>
      </c>
      <c r="BJ965" s="16" t="str">
        <f>IF(COUNTA(Wedstrijden!T962:AB962)&lt;&gt;0,1,"")</f>
        <v/>
      </c>
      <c r="BK965" s="16" t="str">
        <f t="shared" si="90"/>
        <v/>
      </c>
      <c r="BL965" s="16" t="e">
        <f>IF(Wedstrijden!#REF!="x","AA","")</f>
        <v>#REF!</v>
      </c>
      <c r="BM965" s="16" t="e">
        <f>IF(Wedstrijden!#REF!="x","A","")</f>
        <v>#REF!</v>
      </c>
      <c r="BN965" s="16" t="str">
        <f>IF(Wedstrijden!T962="x","B1","")</f>
        <v/>
      </c>
      <c r="BO965" s="16" t="e">
        <f>IF(Wedstrijden!#REF!="x","BB","")</f>
        <v>#REF!</v>
      </c>
      <c r="BP965" s="16" t="str">
        <f>IF(Wedstrijden!V962="x","B","")</f>
        <v/>
      </c>
      <c r="BQ965" s="16" t="str">
        <f>IF(Wedstrijden!W962="x","L1","")</f>
        <v/>
      </c>
      <c r="BR965" s="16" t="str">
        <f>IF(Wedstrijden!X962="x","L2","")</f>
        <v/>
      </c>
      <c r="BS965" s="16" t="str">
        <f>IF(Wedstrijden!Y962="x","M1","")</f>
        <v/>
      </c>
      <c r="BT965" s="16" t="str">
        <f>IF(Wedstrijden!Z962="x","M2","")</f>
        <v/>
      </c>
      <c r="BU965" s="16" t="str">
        <f>IF(Wedstrijden!AA962="x","Z1","")</f>
        <v/>
      </c>
      <c r="BV965" s="16" t="str">
        <f>IF(Wedstrijden!AB962="x","Z2","")</f>
        <v/>
      </c>
      <c r="BW965" s="16" t="str">
        <f>IF(COUNTA(Wedstrijden!K962:S962)&lt;&gt;0,1,"")</f>
        <v/>
      </c>
      <c r="BX965" s="16" t="str">
        <f t="shared" si="91"/>
        <v/>
      </c>
      <c r="BY965" s="16" t="str">
        <f>IF(Wedstrijden!K962="x","BB","")</f>
        <v/>
      </c>
      <c r="BZ965" s="16" t="str">
        <f>IF(Wedstrijden!L962="x","B","")</f>
        <v/>
      </c>
      <c r="CA965" s="16" t="str">
        <f>IF(Wedstrijden!M962="x","L1","")</f>
        <v/>
      </c>
      <c r="CB965" s="16" t="str">
        <f>IF(Wedstrijden!N962="x","L2","")</f>
        <v/>
      </c>
      <c r="CC965" s="16" t="str">
        <f>IF(Wedstrijden!O962="x","M1","")</f>
        <v/>
      </c>
      <c r="CD965" s="16" t="str">
        <f>IF(Wedstrijden!P962="x","M2","")</f>
        <v/>
      </c>
      <c r="CE965" s="16" t="str">
        <f>IF(Wedstrijden!Q962="x","Z1","")</f>
        <v/>
      </c>
      <c r="CF965" s="16" t="str">
        <f>IF(Wedstrijden!R962="x","Z2","")</f>
        <v/>
      </c>
      <c r="CG965" s="16" t="str">
        <f>IF(Wedstrijden!S962="x","ZZL","")</f>
        <v/>
      </c>
      <c r="CL965" s="16" t="str">
        <f>IF(COUNTA(Wedstrijden!AQ962:BA962)&lt;&gt;0,2,"")</f>
        <v/>
      </c>
      <c r="CM965" s="16" t="str">
        <f t="shared" si="92"/>
        <v/>
      </c>
      <c r="CN965" s="16" t="str">
        <f>IF(Wedstrijden!AQ962="x","AA","")</f>
        <v/>
      </c>
      <c r="CO965" s="16" t="str">
        <f>IF(Wedstrijden!AR962="x","A","")</f>
        <v/>
      </c>
      <c r="CP965" s="16" t="str">
        <f>IF(Wedstrijden!AS962="x","BB","")</f>
        <v/>
      </c>
      <c r="CQ965" s="16" t="str">
        <f>IF(Wedstrijden!AT962="x","B","")</f>
        <v/>
      </c>
      <c r="CR965" s="16" t="str">
        <f>IF(Wedstrijden!AU962="x","L","")</f>
        <v/>
      </c>
      <c r="CS965" s="16" t="str">
        <f>IF(Wedstrijden!AV962="x","M","")</f>
        <v/>
      </c>
      <c r="CT965" s="16" t="str">
        <f>IF(Wedstrijden!AW962="x","Z","")</f>
        <v/>
      </c>
      <c r="CU965" s="16" t="str">
        <f>IF(Wedstrijden!BA962="x","ZZ","")</f>
        <v/>
      </c>
      <c r="CV965" s="16" t="str">
        <f>IF(COUNTA(Wedstrijden!AH962:AO962)&lt;&gt;0,2,"")</f>
        <v/>
      </c>
      <c r="CW965" s="16" t="str">
        <f t="shared" si="93"/>
        <v/>
      </c>
      <c r="CX965" s="16" t="str">
        <f>IF(Wedstrijden!AH962="x","BB","")</f>
        <v/>
      </c>
      <c r="CY965" s="16" t="str">
        <f>IF(Wedstrijden!AI962="x","B","")</f>
        <v/>
      </c>
      <c r="CZ965" s="16" t="str">
        <f>IF(Wedstrijden!AJ962="x","L","")</f>
        <v/>
      </c>
      <c r="DA965" s="16" t="str">
        <f>IF(Wedstrijden!AK962="x","M","")</f>
        <v/>
      </c>
      <c r="DB965" s="16" t="str">
        <f>IF(Wedstrijden!AL962="x","Z","")</f>
        <v/>
      </c>
      <c r="DC965" s="16" t="str">
        <f>IF(Wedstrijden!AM962="x","ZZ","")</f>
        <v/>
      </c>
      <c r="DD965" s="16" t="str">
        <f>IF(Wedstrijden!AO962="x","1.40","")</f>
        <v/>
      </c>
      <c r="DE965" s="16" t="str">
        <f>IF(COUNTA(Wedstrijden!BC962:BE962)&lt;&gt;0,6,"")</f>
        <v/>
      </c>
      <c r="DF965" s="16" t="str">
        <f t="shared" si="94"/>
        <v/>
      </c>
      <c r="DG965" s="16" t="str">
        <f>IF(Wedstrijden!BC962="x","L","")</f>
        <v/>
      </c>
      <c r="DH965" s="16" t="str">
        <f>IF(Wedstrijden!BD962="x","M","")</f>
        <v/>
      </c>
      <c r="DI965" s="16" t="str">
        <f>IF(Wedstrijden!BE962="x","Z","")</f>
        <v/>
      </c>
      <c r="DJ965" s="16" t="str">
        <f>IF(Wedstrijden!BF962="x","Z","")</f>
        <v/>
      </c>
      <c r="DK965" s="16" t="str">
        <f>IF(COUNTA(Wedstrijden!BH962:BJ962)&lt;&gt;0,6,"")</f>
        <v/>
      </c>
      <c r="DL965" s="16" t="str">
        <f t="shared" si="95"/>
        <v/>
      </c>
      <c r="DM965" s="16" t="str">
        <f>IF(Wedstrijden!BH962="x","L","")</f>
        <v/>
      </c>
      <c r="DN965" s="16" t="str">
        <f>IF(Wedstrijden!BI962="x","M","")</f>
        <v/>
      </c>
      <c r="DO965" s="16" t="str">
        <f>IF(Wedstrijden!BJ962="x","Z","")</f>
        <v/>
      </c>
      <c r="DP965" s="16" t="str">
        <f>IF(Wedstrijden!BK962="x","Z","")</f>
        <v/>
      </c>
    </row>
    <row r="966" spans="1:120" ht="14.4" x14ac:dyDescent="0.3">
      <c r="A966" s="18">
        <f>Wedstrijden!A963</f>
        <v>0</v>
      </c>
      <c r="B966" s="16" t="str">
        <f>IFERROR(VLOOKUP(Wedstrijden!#REF!,#REF!,2,FALSE),"")</f>
        <v/>
      </c>
      <c r="C966" s="16">
        <f>Wedstrijden!E963</f>
        <v>0</v>
      </c>
      <c r="D966" s="16" t="str">
        <f>IFERROR(VLOOKUP(Wedstrijden!#REF!,#REF!,2,FALSE),"")</f>
        <v/>
      </c>
      <c r="E966" s="16" t="str">
        <f>IFERROR(VLOOKUP(Wedstrijden!#REF!,#REF!,5,FALSE),"")</f>
        <v/>
      </c>
      <c r="F966" s="16" t="e">
        <f>IF(Wedstrijden!#REF!&lt;&gt;"",Wedstrijden!#REF!,"")</f>
        <v>#REF!</v>
      </c>
      <c r="G966" s="16" t="e">
        <f>IF(Wedstrijden!#REF!="Indoor",1,0)</f>
        <v>#REF!</v>
      </c>
      <c r="H966" s="16" t="e">
        <f>Wedstrijden!#REF!</f>
        <v>#REF!</v>
      </c>
      <c r="I966" s="16" t="e">
        <f>IF(Wedstrijden!#REF!="Nee",0,IF(Wedstrijden!#REF!="Ja",1,""))</f>
        <v>#REF!</v>
      </c>
      <c r="J966" s="16" t="e">
        <f>IF(Wedstrijden!#REF!&lt;&gt;"",Wedstrijden!#REF!,"")</f>
        <v>#REF!</v>
      </c>
      <c r="BJ966" s="16" t="str">
        <f>IF(COUNTA(Wedstrijden!T963:AB963)&lt;&gt;0,1,"")</f>
        <v/>
      </c>
      <c r="BK966" s="16" t="str">
        <f t="shared" si="90"/>
        <v/>
      </c>
      <c r="BL966" s="16" t="e">
        <f>IF(Wedstrijden!#REF!="x","AA","")</f>
        <v>#REF!</v>
      </c>
      <c r="BM966" s="16" t="e">
        <f>IF(Wedstrijden!#REF!="x","A","")</f>
        <v>#REF!</v>
      </c>
      <c r="BN966" s="16" t="str">
        <f>IF(Wedstrijden!T963="x","B1","")</f>
        <v/>
      </c>
      <c r="BO966" s="16" t="e">
        <f>IF(Wedstrijden!#REF!="x","BB","")</f>
        <v>#REF!</v>
      </c>
      <c r="BP966" s="16" t="str">
        <f>IF(Wedstrijden!V963="x","B","")</f>
        <v/>
      </c>
      <c r="BQ966" s="16" t="str">
        <f>IF(Wedstrijden!W963="x","L1","")</f>
        <v/>
      </c>
      <c r="BR966" s="16" t="str">
        <f>IF(Wedstrijden!X963="x","L2","")</f>
        <v/>
      </c>
      <c r="BS966" s="16" t="str">
        <f>IF(Wedstrijden!Y963="x","M1","")</f>
        <v/>
      </c>
      <c r="BT966" s="16" t="str">
        <f>IF(Wedstrijden!Z963="x","M2","")</f>
        <v/>
      </c>
      <c r="BU966" s="16" t="str">
        <f>IF(Wedstrijden!AA963="x","Z1","")</f>
        <v/>
      </c>
      <c r="BV966" s="16" t="str">
        <f>IF(Wedstrijden!AB963="x","Z2","")</f>
        <v/>
      </c>
      <c r="BW966" s="16" t="str">
        <f>IF(COUNTA(Wedstrijden!K963:S963)&lt;&gt;0,1,"")</f>
        <v/>
      </c>
      <c r="BX966" s="16" t="str">
        <f t="shared" si="91"/>
        <v/>
      </c>
      <c r="BY966" s="16" t="str">
        <f>IF(Wedstrijden!K963="x","BB","")</f>
        <v/>
      </c>
      <c r="BZ966" s="16" t="str">
        <f>IF(Wedstrijden!L963="x","B","")</f>
        <v/>
      </c>
      <c r="CA966" s="16" t="str">
        <f>IF(Wedstrijden!M963="x","L1","")</f>
        <v/>
      </c>
      <c r="CB966" s="16" t="str">
        <f>IF(Wedstrijden!N963="x","L2","")</f>
        <v/>
      </c>
      <c r="CC966" s="16" t="str">
        <f>IF(Wedstrijden!O963="x","M1","")</f>
        <v/>
      </c>
      <c r="CD966" s="16" t="str">
        <f>IF(Wedstrijden!P963="x","M2","")</f>
        <v/>
      </c>
      <c r="CE966" s="16" t="str">
        <f>IF(Wedstrijden!Q963="x","Z1","")</f>
        <v/>
      </c>
      <c r="CF966" s="16" t="str">
        <f>IF(Wedstrijden!R963="x","Z2","")</f>
        <v/>
      </c>
      <c r="CG966" s="16" t="str">
        <f>IF(Wedstrijden!S963="x","ZZL","")</f>
        <v/>
      </c>
      <c r="CL966" s="16" t="str">
        <f>IF(COUNTA(Wedstrijden!AQ963:BA963)&lt;&gt;0,2,"")</f>
        <v/>
      </c>
      <c r="CM966" s="16" t="str">
        <f t="shared" si="92"/>
        <v/>
      </c>
      <c r="CN966" s="16" t="str">
        <f>IF(Wedstrijden!AQ963="x","AA","")</f>
        <v/>
      </c>
      <c r="CO966" s="16" t="str">
        <f>IF(Wedstrijden!AR963="x","A","")</f>
        <v/>
      </c>
      <c r="CP966" s="16" t="str">
        <f>IF(Wedstrijden!AS963="x","BB","")</f>
        <v/>
      </c>
      <c r="CQ966" s="16" t="str">
        <f>IF(Wedstrijden!AT963="x","B","")</f>
        <v/>
      </c>
      <c r="CR966" s="16" t="str">
        <f>IF(Wedstrijden!AU963="x","L","")</f>
        <v/>
      </c>
      <c r="CS966" s="16" t="str">
        <f>IF(Wedstrijden!AV963="x","M","")</f>
        <v/>
      </c>
      <c r="CT966" s="16" t="str">
        <f>IF(Wedstrijden!AW963="x","Z","")</f>
        <v/>
      </c>
      <c r="CU966" s="16" t="str">
        <f>IF(Wedstrijden!BA963="x","ZZ","")</f>
        <v/>
      </c>
      <c r="CV966" s="16" t="str">
        <f>IF(COUNTA(Wedstrijden!AH963:AO963)&lt;&gt;0,2,"")</f>
        <v/>
      </c>
      <c r="CW966" s="16" t="str">
        <f t="shared" si="93"/>
        <v/>
      </c>
      <c r="CX966" s="16" t="str">
        <f>IF(Wedstrijden!AH963="x","BB","")</f>
        <v/>
      </c>
      <c r="CY966" s="16" t="str">
        <f>IF(Wedstrijden!AI963="x","B","")</f>
        <v/>
      </c>
      <c r="CZ966" s="16" t="str">
        <f>IF(Wedstrijden!AJ963="x","L","")</f>
        <v/>
      </c>
      <c r="DA966" s="16" t="str">
        <f>IF(Wedstrijden!AK963="x","M","")</f>
        <v/>
      </c>
      <c r="DB966" s="16" t="str">
        <f>IF(Wedstrijden!AL963="x","Z","")</f>
        <v/>
      </c>
      <c r="DC966" s="16" t="str">
        <f>IF(Wedstrijden!AM963="x","ZZ","")</f>
        <v/>
      </c>
      <c r="DD966" s="16" t="str">
        <f>IF(Wedstrijden!AO963="x","1.40","")</f>
        <v/>
      </c>
      <c r="DE966" s="16" t="str">
        <f>IF(COUNTA(Wedstrijden!BC963:BE963)&lt;&gt;0,6,"")</f>
        <v/>
      </c>
      <c r="DF966" s="16" t="str">
        <f t="shared" si="94"/>
        <v/>
      </c>
      <c r="DG966" s="16" t="str">
        <f>IF(Wedstrijden!BC963="x","L","")</f>
        <v/>
      </c>
      <c r="DH966" s="16" t="str">
        <f>IF(Wedstrijden!BD963="x","M","")</f>
        <v/>
      </c>
      <c r="DI966" s="16" t="str">
        <f>IF(Wedstrijden!BE963="x","Z","")</f>
        <v/>
      </c>
      <c r="DJ966" s="16" t="str">
        <f>IF(Wedstrijden!BF963="x","Z","")</f>
        <v/>
      </c>
      <c r="DK966" s="16" t="str">
        <f>IF(COUNTA(Wedstrijden!BH963:BJ963)&lt;&gt;0,6,"")</f>
        <v/>
      </c>
      <c r="DL966" s="16" t="str">
        <f t="shared" si="95"/>
        <v/>
      </c>
      <c r="DM966" s="16" t="str">
        <f>IF(Wedstrijden!BH963="x","L","")</f>
        <v/>
      </c>
      <c r="DN966" s="16" t="str">
        <f>IF(Wedstrijden!BI963="x","M","")</f>
        <v/>
      </c>
      <c r="DO966" s="16" t="str">
        <f>IF(Wedstrijden!BJ963="x","Z","")</f>
        <v/>
      </c>
      <c r="DP966" s="16" t="str">
        <f>IF(Wedstrijden!BK963="x","Z","")</f>
        <v/>
      </c>
    </row>
    <row r="967" spans="1:120" ht="14.4" x14ac:dyDescent="0.3">
      <c r="A967" s="18">
        <f>Wedstrijden!A964</f>
        <v>0</v>
      </c>
      <c r="B967" s="16" t="str">
        <f>IFERROR(VLOOKUP(Wedstrijden!#REF!,#REF!,2,FALSE),"")</f>
        <v/>
      </c>
      <c r="C967" s="16">
        <f>Wedstrijden!E964</f>
        <v>0</v>
      </c>
      <c r="D967" s="16" t="str">
        <f>IFERROR(VLOOKUP(Wedstrijden!#REF!,#REF!,2,FALSE),"")</f>
        <v/>
      </c>
      <c r="E967" s="16" t="str">
        <f>IFERROR(VLOOKUP(Wedstrijden!#REF!,#REF!,5,FALSE),"")</f>
        <v/>
      </c>
      <c r="F967" s="16" t="e">
        <f>IF(Wedstrijden!#REF!&lt;&gt;"",Wedstrijden!#REF!,"")</f>
        <v>#REF!</v>
      </c>
      <c r="G967" s="16" t="e">
        <f>IF(Wedstrijden!#REF!="Indoor",1,0)</f>
        <v>#REF!</v>
      </c>
      <c r="H967" s="16" t="e">
        <f>Wedstrijden!#REF!</f>
        <v>#REF!</v>
      </c>
      <c r="I967" s="16" t="e">
        <f>IF(Wedstrijden!#REF!="Nee",0,IF(Wedstrijden!#REF!="Ja",1,""))</f>
        <v>#REF!</v>
      </c>
      <c r="J967" s="16" t="e">
        <f>IF(Wedstrijden!#REF!&lt;&gt;"",Wedstrijden!#REF!,"")</f>
        <v>#REF!</v>
      </c>
      <c r="BJ967" s="16" t="str">
        <f>IF(COUNTA(Wedstrijden!T964:AB964)&lt;&gt;0,1,"")</f>
        <v/>
      </c>
      <c r="BK967" s="16" t="str">
        <f t="shared" si="90"/>
        <v/>
      </c>
      <c r="BL967" s="16" t="e">
        <f>IF(Wedstrijden!#REF!="x","AA","")</f>
        <v>#REF!</v>
      </c>
      <c r="BM967" s="16" t="e">
        <f>IF(Wedstrijden!#REF!="x","A","")</f>
        <v>#REF!</v>
      </c>
      <c r="BN967" s="16" t="str">
        <f>IF(Wedstrijden!T964="x","B1","")</f>
        <v/>
      </c>
      <c r="BO967" s="16" t="e">
        <f>IF(Wedstrijden!#REF!="x","BB","")</f>
        <v>#REF!</v>
      </c>
      <c r="BP967" s="16" t="str">
        <f>IF(Wedstrijden!V964="x","B","")</f>
        <v/>
      </c>
      <c r="BQ967" s="16" t="str">
        <f>IF(Wedstrijden!W964="x","L1","")</f>
        <v/>
      </c>
      <c r="BR967" s="16" t="str">
        <f>IF(Wedstrijden!X964="x","L2","")</f>
        <v/>
      </c>
      <c r="BS967" s="16" t="str">
        <f>IF(Wedstrijden!Y964="x","M1","")</f>
        <v/>
      </c>
      <c r="BT967" s="16" t="str">
        <f>IF(Wedstrijden!Z964="x","M2","")</f>
        <v/>
      </c>
      <c r="BU967" s="16" t="str">
        <f>IF(Wedstrijden!AA964="x","Z1","")</f>
        <v/>
      </c>
      <c r="BV967" s="16" t="str">
        <f>IF(Wedstrijden!AB964="x","Z2","")</f>
        <v/>
      </c>
      <c r="BW967" s="16" t="str">
        <f>IF(COUNTA(Wedstrijden!K964:S964)&lt;&gt;0,1,"")</f>
        <v/>
      </c>
      <c r="BX967" s="16" t="str">
        <f t="shared" si="91"/>
        <v/>
      </c>
      <c r="BY967" s="16" t="str">
        <f>IF(Wedstrijden!K964="x","BB","")</f>
        <v/>
      </c>
      <c r="BZ967" s="16" t="str">
        <f>IF(Wedstrijden!L964="x","B","")</f>
        <v/>
      </c>
      <c r="CA967" s="16" t="str">
        <f>IF(Wedstrijden!M964="x","L1","")</f>
        <v/>
      </c>
      <c r="CB967" s="16" t="str">
        <f>IF(Wedstrijden!N964="x","L2","")</f>
        <v/>
      </c>
      <c r="CC967" s="16" t="str">
        <f>IF(Wedstrijden!O964="x","M1","")</f>
        <v/>
      </c>
      <c r="CD967" s="16" t="str">
        <f>IF(Wedstrijden!P964="x","M2","")</f>
        <v/>
      </c>
      <c r="CE967" s="16" t="str">
        <f>IF(Wedstrijden!Q964="x","Z1","")</f>
        <v/>
      </c>
      <c r="CF967" s="16" t="str">
        <f>IF(Wedstrijden!R964="x","Z2","")</f>
        <v/>
      </c>
      <c r="CG967" s="16" t="str">
        <f>IF(Wedstrijden!S964="x","ZZL","")</f>
        <v/>
      </c>
      <c r="CL967" s="16" t="str">
        <f>IF(COUNTA(Wedstrijden!AQ964:BA964)&lt;&gt;0,2,"")</f>
        <v/>
      </c>
      <c r="CM967" s="16" t="str">
        <f t="shared" si="92"/>
        <v/>
      </c>
      <c r="CN967" s="16" t="str">
        <f>IF(Wedstrijden!AQ964="x","AA","")</f>
        <v/>
      </c>
      <c r="CO967" s="16" t="str">
        <f>IF(Wedstrijden!AR964="x","A","")</f>
        <v/>
      </c>
      <c r="CP967" s="16" t="str">
        <f>IF(Wedstrijden!AS964="x","BB","")</f>
        <v/>
      </c>
      <c r="CQ967" s="16" t="str">
        <f>IF(Wedstrijden!AT964="x","B","")</f>
        <v/>
      </c>
      <c r="CR967" s="16" t="str">
        <f>IF(Wedstrijden!AU964="x","L","")</f>
        <v/>
      </c>
      <c r="CS967" s="16" t="str">
        <f>IF(Wedstrijden!AV964="x","M","")</f>
        <v/>
      </c>
      <c r="CT967" s="16" t="str">
        <f>IF(Wedstrijden!AW964="x","Z","")</f>
        <v/>
      </c>
      <c r="CU967" s="16" t="str">
        <f>IF(Wedstrijden!BA964="x","ZZ","")</f>
        <v/>
      </c>
      <c r="CV967" s="16" t="str">
        <f>IF(COUNTA(Wedstrijden!AH964:AO964)&lt;&gt;0,2,"")</f>
        <v/>
      </c>
      <c r="CW967" s="16" t="str">
        <f t="shared" si="93"/>
        <v/>
      </c>
      <c r="CX967" s="16" t="str">
        <f>IF(Wedstrijden!AH964="x","BB","")</f>
        <v/>
      </c>
      <c r="CY967" s="16" t="str">
        <f>IF(Wedstrijden!AI964="x","B","")</f>
        <v/>
      </c>
      <c r="CZ967" s="16" t="str">
        <f>IF(Wedstrijden!AJ964="x","L","")</f>
        <v/>
      </c>
      <c r="DA967" s="16" t="str">
        <f>IF(Wedstrijden!AK964="x","M","")</f>
        <v/>
      </c>
      <c r="DB967" s="16" t="str">
        <f>IF(Wedstrijden!AL964="x","Z","")</f>
        <v/>
      </c>
      <c r="DC967" s="16" t="str">
        <f>IF(Wedstrijden!AM964="x","ZZ","")</f>
        <v/>
      </c>
      <c r="DD967" s="16" t="str">
        <f>IF(Wedstrijden!AO964="x","1.40","")</f>
        <v/>
      </c>
      <c r="DE967" s="16" t="str">
        <f>IF(COUNTA(Wedstrijden!BC964:BE964)&lt;&gt;0,6,"")</f>
        <v/>
      </c>
      <c r="DF967" s="16" t="str">
        <f t="shared" si="94"/>
        <v/>
      </c>
      <c r="DG967" s="16" t="str">
        <f>IF(Wedstrijden!BC964="x","L","")</f>
        <v/>
      </c>
      <c r="DH967" s="16" t="str">
        <f>IF(Wedstrijden!BD964="x","M","")</f>
        <v/>
      </c>
      <c r="DI967" s="16" t="str">
        <f>IF(Wedstrijden!BE964="x","Z","")</f>
        <v/>
      </c>
      <c r="DJ967" s="16" t="str">
        <f>IF(Wedstrijden!BF964="x","Z","")</f>
        <v/>
      </c>
      <c r="DK967" s="16" t="str">
        <f>IF(COUNTA(Wedstrijden!BH964:BJ964)&lt;&gt;0,6,"")</f>
        <v/>
      </c>
      <c r="DL967" s="16" t="str">
        <f t="shared" si="95"/>
        <v/>
      </c>
      <c r="DM967" s="16" t="str">
        <f>IF(Wedstrijden!BH964="x","L","")</f>
        <v/>
      </c>
      <c r="DN967" s="16" t="str">
        <f>IF(Wedstrijden!BI964="x","M","")</f>
        <v/>
      </c>
      <c r="DO967" s="16" t="str">
        <f>IF(Wedstrijden!BJ964="x","Z","")</f>
        <v/>
      </c>
      <c r="DP967" s="16" t="str">
        <f>IF(Wedstrijden!BK964="x","Z","")</f>
        <v/>
      </c>
    </row>
    <row r="968" spans="1:120" ht="14.4" x14ac:dyDescent="0.3">
      <c r="A968" s="18">
        <f>Wedstrijden!A965</f>
        <v>0</v>
      </c>
      <c r="B968" s="16" t="str">
        <f>IFERROR(VLOOKUP(Wedstrijden!#REF!,#REF!,2,FALSE),"")</f>
        <v/>
      </c>
      <c r="C968" s="16">
        <f>Wedstrijden!E965</f>
        <v>0</v>
      </c>
      <c r="D968" s="16" t="str">
        <f>IFERROR(VLOOKUP(Wedstrijden!#REF!,#REF!,2,FALSE),"")</f>
        <v/>
      </c>
      <c r="E968" s="16" t="str">
        <f>IFERROR(VLOOKUP(Wedstrijden!#REF!,#REF!,5,FALSE),"")</f>
        <v/>
      </c>
      <c r="F968" s="16" t="e">
        <f>IF(Wedstrijden!#REF!&lt;&gt;"",Wedstrijden!#REF!,"")</f>
        <v>#REF!</v>
      </c>
      <c r="G968" s="16" t="e">
        <f>IF(Wedstrijden!#REF!="Indoor",1,0)</f>
        <v>#REF!</v>
      </c>
      <c r="H968" s="16" t="e">
        <f>Wedstrijden!#REF!</f>
        <v>#REF!</v>
      </c>
      <c r="I968" s="16" t="e">
        <f>IF(Wedstrijden!#REF!="Nee",0,IF(Wedstrijden!#REF!="Ja",1,""))</f>
        <v>#REF!</v>
      </c>
      <c r="J968" s="16" t="e">
        <f>IF(Wedstrijden!#REF!&lt;&gt;"",Wedstrijden!#REF!,"")</f>
        <v>#REF!</v>
      </c>
      <c r="BJ968" s="16" t="str">
        <f>IF(COUNTA(Wedstrijden!T965:AB965)&lt;&gt;0,1,"")</f>
        <v/>
      </c>
      <c r="BK968" s="16" t="str">
        <f t="shared" si="90"/>
        <v/>
      </c>
      <c r="BL968" s="16" t="e">
        <f>IF(Wedstrijden!#REF!="x","AA","")</f>
        <v>#REF!</v>
      </c>
      <c r="BM968" s="16" t="e">
        <f>IF(Wedstrijden!#REF!="x","A","")</f>
        <v>#REF!</v>
      </c>
      <c r="BN968" s="16" t="str">
        <f>IF(Wedstrijden!T965="x","B1","")</f>
        <v/>
      </c>
      <c r="BO968" s="16" t="e">
        <f>IF(Wedstrijden!#REF!="x","BB","")</f>
        <v>#REF!</v>
      </c>
      <c r="BP968" s="16" t="str">
        <f>IF(Wedstrijden!V965="x","B","")</f>
        <v/>
      </c>
      <c r="BQ968" s="16" t="str">
        <f>IF(Wedstrijden!W965="x","L1","")</f>
        <v/>
      </c>
      <c r="BR968" s="16" t="str">
        <f>IF(Wedstrijden!X965="x","L2","")</f>
        <v/>
      </c>
      <c r="BS968" s="16" t="str">
        <f>IF(Wedstrijden!Y965="x","M1","")</f>
        <v/>
      </c>
      <c r="BT968" s="16" t="str">
        <f>IF(Wedstrijden!Z965="x","M2","")</f>
        <v/>
      </c>
      <c r="BU968" s="16" t="str">
        <f>IF(Wedstrijden!AA965="x","Z1","")</f>
        <v/>
      </c>
      <c r="BV968" s="16" t="str">
        <f>IF(Wedstrijden!AB965="x","Z2","")</f>
        <v/>
      </c>
      <c r="BW968" s="16" t="str">
        <f>IF(COUNTA(Wedstrijden!K965:S965)&lt;&gt;0,1,"")</f>
        <v/>
      </c>
      <c r="BX968" s="16" t="str">
        <f t="shared" si="91"/>
        <v/>
      </c>
      <c r="BY968" s="16" t="str">
        <f>IF(Wedstrijden!K965="x","BB","")</f>
        <v/>
      </c>
      <c r="BZ968" s="16" t="str">
        <f>IF(Wedstrijden!L965="x","B","")</f>
        <v/>
      </c>
      <c r="CA968" s="16" t="str">
        <f>IF(Wedstrijden!M965="x","L1","")</f>
        <v/>
      </c>
      <c r="CB968" s="16" t="str">
        <f>IF(Wedstrijden!N965="x","L2","")</f>
        <v/>
      </c>
      <c r="CC968" s="16" t="str">
        <f>IF(Wedstrijden!O965="x","M1","")</f>
        <v/>
      </c>
      <c r="CD968" s="16" t="str">
        <f>IF(Wedstrijden!P965="x","M2","")</f>
        <v/>
      </c>
      <c r="CE968" s="16" t="str">
        <f>IF(Wedstrijden!Q965="x","Z1","")</f>
        <v/>
      </c>
      <c r="CF968" s="16" t="str">
        <f>IF(Wedstrijden!R965="x","Z2","")</f>
        <v/>
      </c>
      <c r="CG968" s="16" t="str">
        <f>IF(Wedstrijden!S965="x","ZZL","")</f>
        <v/>
      </c>
      <c r="CL968" s="16" t="str">
        <f>IF(COUNTA(Wedstrijden!AQ965:BA965)&lt;&gt;0,2,"")</f>
        <v/>
      </c>
      <c r="CM968" s="16" t="str">
        <f t="shared" si="92"/>
        <v/>
      </c>
      <c r="CN968" s="16" t="str">
        <f>IF(Wedstrijden!AQ965="x","AA","")</f>
        <v/>
      </c>
      <c r="CO968" s="16" t="str">
        <f>IF(Wedstrijden!AR965="x","A","")</f>
        <v/>
      </c>
      <c r="CP968" s="16" t="str">
        <f>IF(Wedstrijden!AS965="x","BB","")</f>
        <v/>
      </c>
      <c r="CQ968" s="16" t="str">
        <f>IF(Wedstrijden!AT965="x","B","")</f>
        <v/>
      </c>
      <c r="CR968" s="16" t="str">
        <f>IF(Wedstrijden!AU965="x","L","")</f>
        <v/>
      </c>
      <c r="CS968" s="16" t="str">
        <f>IF(Wedstrijden!AV965="x","M","")</f>
        <v/>
      </c>
      <c r="CT968" s="16" t="str">
        <f>IF(Wedstrijden!AW965="x","Z","")</f>
        <v/>
      </c>
      <c r="CU968" s="16" t="str">
        <f>IF(Wedstrijden!BA965="x","ZZ","")</f>
        <v/>
      </c>
      <c r="CV968" s="16" t="str">
        <f>IF(COUNTA(Wedstrijden!AH965:AO965)&lt;&gt;0,2,"")</f>
        <v/>
      </c>
      <c r="CW968" s="16" t="str">
        <f t="shared" si="93"/>
        <v/>
      </c>
      <c r="CX968" s="16" t="str">
        <f>IF(Wedstrijden!AH965="x","BB","")</f>
        <v/>
      </c>
      <c r="CY968" s="16" t="str">
        <f>IF(Wedstrijden!AI965="x","B","")</f>
        <v/>
      </c>
      <c r="CZ968" s="16" t="str">
        <f>IF(Wedstrijden!AJ965="x","L","")</f>
        <v/>
      </c>
      <c r="DA968" s="16" t="str">
        <f>IF(Wedstrijden!AK965="x","M","")</f>
        <v/>
      </c>
      <c r="DB968" s="16" t="str">
        <f>IF(Wedstrijden!AL965="x","Z","")</f>
        <v/>
      </c>
      <c r="DC968" s="16" t="str">
        <f>IF(Wedstrijden!AM965="x","ZZ","")</f>
        <v/>
      </c>
      <c r="DD968" s="16" t="str">
        <f>IF(Wedstrijden!AO965="x","1.40","")</f>
        <v/>
      </c>
      <c r="DE968" s="16" t="str">
        <f>IF(COUNTA(Wedstrijden!BC965:BE965)&lt;&gt;0,6,"")</f>
        <v/>
      </c>
      <c r="DF968" s="16" t="str">
        <f t="shared" si="94"/>
        <v/>
      </c>
      <c r="DG968" s="16" t="str">
        <f>IF(Wedstrijden!BC965="x","L","")</f>
        <v/>
      </c>
      <c r="DH968" s="16" t="str">
        <f>IF(Wedstrijden!BD965="x","M","")</f>
        <v/>
      </c>
      <c r="DI968" s="16" t="str">
        <f>IF(Wedstrijden!BE965="x","Z","")</f>
        <v/>
      </c>
      <c r="DJ968" s="16" t="str">
        <f>IF(Wedstrijden!BF965="x","Z","")</f>
        <v/>
      </c>
      <c r="DK968" s="16" t="str">
        <f>IF(COUNTA(Wedstrijden!BH965:BJ965)&lt;&gt;0,6,"")</f>
        <v/>
      </c>
      <c r="DL968" s="16" t="str">
        <f t="shared" si="95"/>
        <v/>
      </c>
      <c r="DM968" s="16" t="str">
        <f>IF(Wedstrijden!BH965="x","L","")</f>
        <v/>
      </c>
      <c r="DN968" s="16" t="str">
        <f>IF(Wedstrijden!BI965="x","M","")</f>
        <v/>
      </c>
      <c r="DO968" s="16" t="str">
        <f>IF(Wedstrijden!BJ965="x","Z","")</f>
        <v/>
      </c>
      <c r="DP968" s="16" t="str">
        <f>IF(Wedstrijden!BK965="x","Z","")</f>
        <v/>
      </c>
    </row>
    <row r="969" spans="1:120" ht="14.4" x14ac:dyDescent="0.3">
      <c r="A969" s="18">
        <f>Wedstrijden!A966</f>
        <v>0</v>
      </c>
      <c r="B969" s="16" t="str">
        <f>IFERROR(VLOOKUP(Wedstrijden!#REF!,#REF!,2,FALSE),"")</f>
        <v/>
      </c>
      <c r="C969" s="16">
        <f>Wedstrijden!E966</f>
        <v>0</v>
      </c>
      <c r="D969" s="16" t="str">
        <f>IFERROR(VLOOKUP(Wedstrijden!#REF!,#REF!,2,FALSE),"")</f>
        <v/>
      </c>
      <c r="E969" s="16" t="str">
        <f>IFERROR(VLOOKUP(Wedstrijden!#REF!,#REF!,5,FALSE),"")</f>
        <v/>
      </c>
      <c r="F969" s="16" t="e">
        <f>IF(Wedstrijden!#REF!&lt;&gt;"",Wedstrijden!#REF!,"")</f>
        <v>#REF!</v>
      </c>
      <c r="G969" s="16" t="e">
        <f>IF(Wedstrijden!#REF!="Indoor",1,0)</f>
        <v>#REF!</v>
      </c>
      <c r="H969" s="16" t="e">
        <f>Wedstrijden!#REF!</f>
        <v>#REF!</v>
      </c>
      <c r="I969" s="16" t="e">
        <f>IF(Wedstrijden!#REF!="Nee",0,IF(Wedstrijden!#REF!="Ja",1,""))</f>
        <v>#REF!</v>
      </c>
      <c r="J969" s="16" t="e">
        <f>IF(Wedstrijden!#REF!&lt;&gt;"",Wedstrijden!#REF!,"")</f>
        <v>#REF!</v>
      </c>
      <c r="BJ969" s="16" t="str">
        <f>IF(COUNTA(Wedstrijden!T966:AB966)&lt;&gt;0,1,"")</f>
        <v/>
      </c>
      <c r="BK969" s="16" t="str">
        <f t="shared" si="90"/>
        <v/>
      </c>
      <c r="BL969" s="16" t="e">
        <f>IF(Wedstrijden!#REF!="x","AA","")</f>
        <v>#REF!</v>
      </c>
      <c r="BM969" s="16" t="e">
        <f>IF(Wedstrijden!#REF!="x","A","")</f>
        <v>#REF!</v>
      </c>
      <c r="BN969" s="16" t="str">
        <f>IF(Wedstrijden!T966="x","B1","")</f>
        <v/>
      </c>
      <c r="BO969" s="16" t="e">
        <f>IF(Wedstrijden!#REF!="x","BB","")</f>
        <v>#REF!</v>
      </c>
      <c r="BP969" s="16" t="str">
        <f>IF(Wedstrijden!V966="x","B","")</f>
        <v/>
      </c>
      <c r="BQ969" s="16" t="str">
        <f>IF(Wedstrijden!W966="x","L1","")</f>
        <v/>
      </c>
      <c r="BR969" s="16" t="str">
        <f>IF(Wedstrijden!X966="x","L2","")</f>
        <v/>
      </c>
      <c r="BS969" s="16" t="str">
        <f>IF(Wedstrijden!Y966="x","M1","")</f>
        <v/>
      </c>
      <c r="BT969" s="16" t="str">
        <f>IF(Wedstrijden!Z966="x","M2","")</f>
        <v/>
      </c>
      <c r="BU969" s="16" t="str">
        <f>IF(Wedstrijden!AA966="x","Z1","")</f>
        <v/>
      </c>
      <c r="BV969" s="16" t="str">
        <f>IF(Wedstrijden!AB966="x","Z2","")</f>
        <v/>
      </c>
      <c r="BW969" s="16" t="str">
        <f>IF(COUNTA(Wedstrijden!K966:S966)&lt;&gt;0,1,"")</f>
        <v/>
      </c>
      <c r="BX969" s="16" t="str">
        <f t="shared" si="91"/>
        <v/>
      </c>
      <c r="BY969" s="16" t="str">
        <f>IF(Wedstrijden!K966="x","BB","")</f>
        <v/>
      </c>
      <c r="BZ969" s="16" t="str">
        <f>IF(Wedstrijden!L966="x","B","")</f>
        <v/>
      </c>
      <c r="CA969" s="16" t="str">
        <f>IF(Wedstrijden!M966="x","L1","")</f>
        <v/>
      </c>
      <c r="CB969" s="16" t="str">
        <f>IF(Wedstrijden!N966="x","L2","")</f>
        <v/>
      </c>
      <c r="CC969" s="16" t="str">
        <f>IF(Wedstrijden!O966="x","M1","")</f>
        <v/>
      </c>
      <c r="CD969" s="16" t="str">
        <f>IF(Wedstrijden!P966="x","M2","")</f>
        <v/>
      </c>
      <c r="CE969" s="16" t="str">
        <f>IF(Wedstrijden!Q966="x","Z1","")</f>
        <v/>
      </c>
      <c r="CF969" s="16" t="str">
        <f>IF(Wedstrijden!R966="x","Z2","")</f>
        <v/>
      </c>
      <c r="CG969" s="16" t="str">
        <f>IF(Wedstrijden!S966="x","ZZL","")</f>
        <v/>
      </c>
      <c r="CL969" s="16" t="str">
        <f>IF(COUNTA(Wedstrijden!AQ966:BA966)&lt;&gt;0,2,"")</f>
        <v/>
      </c>
      <c r="CM969" s="16" t="str">
        <f t="shared" si="92"/>
        <v/>
      </c>
      <c r="CN969" s="16" t="str">
        <f>IF(Wedstrijden!AQ966="x","AA","")</f>
        <v/>
      </c>
      <c r="CO969" s="16" t="str">
        <f>IF(Wedstrijden!AR966="x","A","")</f>
        <v/>
      </c>
      <c r="CP969" s="16" t="str">
        <f>IF(Wedstrijden!AS966="x","BB","")</f>
        <v/>
      </c>
      <c r="CQ969" s="16" t="str">
        <f>IF(Wedstrijden!AT966="x","B","")</f>
        <v/>
      </c>
      <c r="CR969" s="16" t="str">
        <f>IF(Wedstrijden!AU966="x","L","")</f>
        <v/>
      </c>
      <c r="CS969" s="16" t="str">
        <f>IF(Wedstrijden!AV966="x","M","")</f>
        <v/>
      </c>
      <c r="CT969" s="16" t="str">
        <f>IF(Wedstrijden!AW966="x","Z","")</f>
        <v/>
      </c>
      <c r="CU969" s="16" t="str">
        <f>IF(Wedstrijden!BA966="x","ZZ","")</f>
        <v/>
      </c>
      <c r="CV969" s="16" t="str">
        <f>IF(COUNTA(Wedstrijden!AH966:AO966)&lt;&gt;0,2,"")</f>
        <v/>
      </c>
      <c r="CW969" s="16" t="str">
        <f t="shared" si="93"/>
        <v/>
      </c>
      <c r="CX969" s="16" t="str">
        <f>IF(Wedstrijden!AH966="x","BB","")</f>
        <v/>
      </c>
      <c r="CY969" s="16" t="str">
        <f>IF(Wedstrijden!AI966="x","B","")</f>
        <v/>
      </c>
      <c r="CZ969" s="16" t="str">
        <f>IF(Wedstrijden!AJ966="x","L","")</f>
        <v/>
      </c>
      <c r="DA969" s="16" t="str">
        <f>IF(Wedstrijden!AK966="x","M","")</f>
        <v/>
      </c>
      <c r="DB969" s="16" t="str">
        <f>IF(Wedstrijden!AL966="x","Z","")</f>
        <v/>
      </c>
      <c r="DC969" s="16" t="str">
        <f>IF(Wedstrijden!AM966="x","ZZ","")</f>
        <v/>
      </c>
      <c r="DD969" s="16" t="str">
        <f>IF(Wedstrijden!AO966="x","1.40","")</f>
        <v/>
      </c>
      <c r="DE969" s="16" t="str">
        <f>IF(COUNTA(Wedstrijden!BC966:BE966)&lt;&gt;0,6,"")</f>
        <v/>
      </c>
      <c r="DF969" s="16" t="str">
        <f t="shared" si="94"/>
        <v/>
      </c>
      <c r="DG969" s="16" t="str">
        <f>IF(Wedstrijden!BC966="x","L","")</f>
        <v/>
      </c>
      <c r="DH969" s="16" t="str">
        <f>IF(Wedstrijden!BD966="x","M","")</f>
        <v/>
      </c>
      <c r="DI969" s="16" t="str">
        <f>IF(Wedstrijden!BE966="x","Z","")</f>
        <v/>
      </c>
      <c r="DJ969" s="16" t="str">
        <f>IF(Wedstrijden!BF966="x","Z","")</f>
        <v/>
      </c>
      <c r="DK969" s="16" t="str">
        <f>IF(COUNTA(Wedstrijden!BH966:BJ966)&lt;&gt;0,6,"")</f>
        <v/>
      </c>
      <c r="DL969" s="16" t="str">
        <f t="shared" si="95"/>
        <v/>
      </c>
      <c r="DM969" s="16" t="str">
        <f>IF(Wedstrijden!BH966="x","L","")</f>
        <v/>
      </c>
      <c r="DN969" s="16" t="str">
        <f>IF(Wedstrijden!BI966="x","M","")</f>
        <v/>
      </c>
      <c r="DO969" s="16" t="str">
        <f>IF(Wedstrijden!BJ966="x","Z","")</f>
        <v/>
      </c>
      <c r="DP969" s="16" t="str">
        <f>IF(Wedstrijden!BK966="x","Z","")</f>
        <v/>
      </c>
    </row>
    <row r="970" spans="1:120" ht="14.4" x14ac:dyDescent="0.3">
      <c r="A970" s="18">
        <f>Wedstrijden!A967</f>
        <v>0</v>
      </c>
      <c r="B970" s="16" t="str">
        <f>IFERROR(VLOOKUP(Wedstrijden!#REF!,#REF!,2,FALSE),"")</f>
        <v/>
      </c>
      <c r="C970" s="16">
        <f>Wedstrijden!E967</f>
        <v>0</v>
      </c>
      <c r="D970" s="16" t="str">
        <f>IFERROR(VLOOKUP(Wedstrijden!#REF!,#REF!,2,FALSE),"")</f>
        <v/>
      </c>
      <c r="E970" s="16" t="str">
        <f>IFERROR(VLOOKUP(Wedstrijden!#REF!,#REF!,5,FALSE),"")</f>
        <v/>
      </c>
      <c r="F970" s="16" t="e">
        <f>IF(Wedstrijden!#REF!&lt;&gt;"",Wedstrijden!#REF!,"")</f>
        <v>#REF!</v>
      </c>
      <c r="G970" s="16" t="e">
        <f>IF(Wedstrijden!#REF!="Indoor",1,0)</f>
        <v>#REF!</v>
      </c>
      <c r="H970" s="16" t="e">
        <f>Wedstrijden!#REF!</f>
        <v>#REF!</v>
      </c>
      <c r="I970" s="16" t="e">
        <f>IF(Wedstrijden!#REF!="Nee",0,IF(Wedstrijden!#REF!="Ja",1,""))</f>
        <v>#REF!</v>
      </c>
      <c r="J970" s="16" t="e">
        <f>IF(Wedstrijden!#REF!&lt;&gt;"",Wedstrijden!#REF!,"")</f>
        <v>#REF!</v>
      </c>
      <c r="BJ970" s="16" t="str">
        <f>IF(COUNTA(Wedstrijden!T967:AB967)&lt;&gt;0,1,"")</f>
        <v/>
      </c>
      <c r="BK970" s="16" t="str">
        <f t="shared" si="90"/>
        <v/>
      </c>
      <c r="BL970" s="16" t="e">
        <f>IF(Wedstrijden!#REF!="x","AA","")</f>
        <v>#REF!</v>
      </c>
      <c r="BM970" s="16" t="e">
        <f>IF(Wedstrijden!#REF!="x","A","")</f>
        <v>#REF!</v>
      </c>
      <c r="BN970" s="16" t="str">
        <f>IF(Wedstrijden!T967="x","B1","")</f>
        <v/>
      </c>
      <c r="BO970" s="16" t="e">
        <f>IF(Wedstrijden!#REF!="x","BB","")</f>
        <v>#REF!</v>
      </c>
      <c r="BP970" s="16" t="str">
        <f>IF(Wedstrijden!V967="x","B","")</f>
        <v/>
      </c>
      <c r="BQ970" s="16" t="str">
        <f>IF(Wedstrijden!W967="x","L1","")</f>
        <v/>
      </c>
      <c r="BR970" s="16" t="str">
        <f>IF(Wedstrijden!X967="x","L2","")</f>
        <v/>
      </c>
      <c r="BS970" s="16" t="str">
        <f>IF(Wedstrijden!Y967="x","M1","")</f>
        <v/>
      </c>
      <c r="BT970" s="16" t="str">
        <f>IF(Wedstrijden!Z967="x","M2","")</f>
        <v/>
      </c>
      <c r="BU970" s="16" t="str">
        <f>IF(Wedstrijden!AA967="x","Z1","")</f>
        <v/>
      </c>
      <c r="BV970" s="16" t="str">
        <f>IF(Wedstrijden!AB967="x","Z2","")</f>
        <v/>
      </c>
      <c r="BW970" s="16" t="str">
        <f>IF(COUNTA(Wedstrijden!K967:S967)&lt;&gt;0,1,"")</f>
        <v/>
      </c>
      <c r="BX970" s="16" t="str">
        <f t="shared" si="91"/>
        <v/>
      </c>
      <c r="BY970" s="16" t="str">
        <f>IF(Wedstrijden!K967="x","BB","")</f>
        <v/>
      </c>
      <c r="BZ970" s="16" t="str">
        <f>IF(Wedstrijden!L967="x","B","")</f>
        <v/>
      </c>
      <c r="CA970" s="16" t="str">
        <f>IF(Wedstrijden!M967="x","L1","")</f>
        <v/>
      </c>
      <c r="CB970" s="16" t="str">
        <f>IF(Wedstrijden!N967="x","L2","")</f>
        <v/>
      </c>
      <c r="CC970" s="16" t="str">
        <f>IF(Wedstrijden!O967="x","M1","")</f>
        <v/>
      </c>
      <c r="CD970" s="16" t="str">
        <f>IF(Wedstrijden!P967="x","M2","")</f>
        <v/>
      </c>
      <c r="CE970" s="16" t="str">
        <f>IF(Wedstrijden!Q967="x","Z1","")</f>
        <v/>
      </c>
      <c r="CF970" s="16" t="str">
        <f>IF(Wedstrijden!R967="x","Z2","")</f>
        <v/>
      </c>
      <c r="CG970" s="16" t="str">
        <f>IF(Wedstrijden!S967="x","ZZL","")</f>
        <v/>
      </c>
      <c r="CL970" s="16" t="str">
        <f>IF(COUNTA(Wedstrijden!AQ967:BA967)&lt;&gt;0,2,"")</f>
        <v/>
      </c>
      <c r="CM970" s="16" t="str">
        <f t="shared" si="92"/>
        <v/>
      </c>
      <c r="CN970" s="16" t="str">
        <f>IF(Wedstrijden!AQ967="x","AA","")</f>
        <v/>
      </c>
      <c r="CO970" s="16" t="str">
        <f>IF(Wedstrijden!AR967="x","A","")</f>
        <v/>
      </c>
      <c r="CP970" s="16" t="str">
        <f>IF(Wedstrijden!AS967="x","BB","")</f>
        <v/>
      </c>
      <c r="CQ970" s="16" t="str">
        <f>IF(Wedstrijden!AT967="x","B","")</f>
        <v/>
      </c>
      <c r="CR970" s="16" t="str">
        <f>IF(Wedstrijden!AU967="x","L","")</f>
        <v/>
      </c>
      <c r="CS970" s="16" t="str">
        <f>IF(Wedstrijden!AV967="x","M","")</f>
        <v/>
      </c>
      <c r="CT970" s="16" t="str">
        <f>IF(Wedstrijden!AW967="x","Z","")</f>
        <v/>
      </c>
      <c r="CU970" s="16" t="str">
        <f>IF(Wedstrijden!BA967="x","ZZ","")</f>
        <v/>
      </c>
      <c r="CV970" s="16" t="str">
        <f>IF(COUNTA(Wedstrijden!AH967:AO967)&lt;&gt;0,2,"")</f>
        <v/>
      </c>
      <c r="CW970" s="16" t="str">
        <f t="shared" si="93"/>
        <v/>
      </c>
      <c r="CX970" s="16" t="str">
        <f>IF(Wedstrijden!AH967="x","BB","")</f>
        <v/>
      </c>
      <c r="CY970" s="16" t="str">
        <f>IF(Wedstrijden!AI967="x","B","")</f>
        <v/>
      </c>
      <c r="CZ970" s="16" t="str">
        <f>IF(Wedstrijden!AJ967="x","L","")</f>
        <v/>
      </c>
      <c r="DA970" s="16" t="str">
        <f>IF(Wedstrijden!AK967="x","M","")</f>
        <v/>
      </c>
      <c r="DB970" s="16" t="str">
        <f>IF(Wedstrijden!AL967="x","Z","")</f>
        <v/>
      </c>
      <c r="DC970" s="16" t="str">
        <f>IF(Wedstrijden!AM967="x","ZZ","")</f>
        <v/>
      </c>
      <c r="DD970" s="16" t="str">
        <f>IF(Wedstrijden!AO967="x","1.40","")</f>
        <v/>
      </c>
      <c r="DE970" s="16" t="str">
        <f>IF(COUNTA(Wedstrijden!BC967:BE967)&lt;&gt;0,6,"")</f>
        <v/>
      </c>
      <c r="DF970" s="16" t="str">
        <f t="shared" si="94"/>
        <v/>
      </c>
      <c r="DG970" s="16" t="str">
        <f>IF(Wedstrijden!BC967="x","L","")</f>
        <v/>
      </c>
      <c r="DH970" s="16" t="str">
        <f>IF(Wedstrijden!BD967="x","M","")</f>
        <v/>
      </c>
      <c r="DI970" s="16" t="str">
        <f>IF(Wedstrijden!BE967="x","Z","")</f>
        <v/>
      </c>
      <c r="DJ970" s="16" t="str">
        <f>IF(Wedstrijden!BF967="x","Z","")</f>
        <v/>
      </c>
      <c r="DK970" s="16" t="str">
        <f>IF(COUNTA(Wedstrijden!BH967:BJ967)&lt;&gt;0,6,"")</f>
        <v/>
      </c>
      <c r="DL970" s="16" t="str">
        <f t="shared" si="95"/>
        <v/>
      </c>
      <c r="DM970" s="16" t="str">
        <f>IF(Wedstrijden!BH967="x","L","")</f>
        <v/>
      </c>
      <c r="DN970" s="16" t="str">
        <f>IF(Wedstrijden!BI967="x","M","")</f>
        <v/>
      </c>
      <c r="DO970" s="16" t="str">
        <f>IF(Wedstrijden!BJ967="x","Z","")</f>
        <v/>
      </c>
      <c r="DP970" s="16" t="str">
        <f>IF(Wedstrijden!BK967="x","Z","")</f>
        <v/>
      </c>
    </row>
    <row r="971" spans="1:120" ht="14.4" x14ac:dyDescent="0.3">
      <c r="A971" s="18">
        <f>Wedstrijden!A968</f>
        <v>0</v>
      </c>
      <c r="B971" s="16" t="str">
        <f>IFERROR(VLOOKUP(Wedstrijden!#REF!,#REF!,2,FALSE),"")</f>
        <v/>
      </c>
      <c r="C971" s="16">
        <f>Wedstrijden!E968</f>
        <v>0</v>
      </c>
      <c r="D971" s="16" t="str">
        <f>IFERROR(VLOOKUP(Wedstrijden!#REF!,#REF!,2,FALSE),"")</f>
        <v/>
      </c>
      <c r="E971" s="16" t="str">
        <f>IFERROR(VLOOKUP(Wedstrijden!#REF!,#REF!,5,FALSE),"")</f>
        <v/>
      </c>
      <c r="F971" s="16" t="e">
        <f>IF(Wedstrijden!#REF!&lt;&gt;"",Wedstrijden!#REF!,"")</f>
        <v>#REF!</v>
      </c>
      <c r="G971" s="16" t="e">
        <f>IF(Wedstrijden!#REF!="Indoor",1,0)</f>
        <v>#REF!</v>
      </c>
      <c r="H971" s="16" t="e">
        <f>Wedstrijden!#REF!</f>
        <v>#REF!</v>
      </c>
      <c r="I971" s="16" t="e">
        <f>IF(Wedstrijden!#REF!="Nee",0,IF(Wedstrijden!#REF!="Ja",1,""))</f>
        <v>#REF!</v>
      </c>
      <c r="J971" s="16" t="e">
        <f>IF(Wedstrijden!#REF!&lt;&gt;"",Wedstrijden!#REF!,"")</f>
        <v>#REF!</v>
      </c>
      <c r="BJ971" s="16" t="str">
        <f>IF(COUNTA(Wedstrijden!T968:AB968)&lt;&gt;0,1,"")</f>
        <v/>
      </c>
      <c r="BK971" s="16" t="str">
        <f t="shared" si="90"/>
        <v/>
      </c>
      <c r="BL971" s="16" t="e">
        <f>IF(Wedstrijden!#REF!="x","AA","")</f>
        <v>#REF!</v>
      </c>
      <c r="BM971" s="16" t="e">
        <f>IF(Wedstrijden!#REF!="x","A","")</f>
        <v>#REF!</v>
      </c>
      <c r="BN971" s="16" t="str">
        <f>IF(Wedstrijden!T968="x","B1","")</f>
        <v/>
      </c>
      <c r="BO971" s="16" t="e">
        <f>IF(Wedstrijden!#REF!="x","BB","")</f>
        <v>#REF!</v>
      </c>
      <c r="BP971" s="16" t="str">
        <f>IF(Wedstrijden!V968="x","B","")</f>
        <v/>
      </c>
      <c r="BQ971" s="16" t="str">
        <f>IF(Wedstrijden!W968="x","L1","")</f>
        <v/>
      </c>
      <c r="BR971" s="16" t="str">
        <f>IF(Wedstrijden!X968="x","L2","")</f>
        <v/>
      </c>
      <c r="BS971" s="16" t="str">
        <f>IF(Wedstrijden!Y968="x","M1","")</f>
        <v/>
      </c>
      <c r="BT971" s="16" t="str">
        <f>IF(Wedstrijden!Z968="x","M2","")</f>
        <v/>
      </c>
      <c r="BU971" s="16" t="str">
        <f>IF(Wedstrijden!AA968="x","Z1","")</f>
        <v/>
      </c>
      <c r="BV971" s="16" t="str">
        <f>IF(Wedstrijden!AB968="x","Z2","")</f>
        <v/>
      </c>
      <c r="BW971" s="16" t="str">
        <f>IF(COUNTA(Wedstrijden!K968:S968)&lt;&gt;0,1,"")</f>
        <v/>
      </c>
      <c r="BX971" s="16" t="str">
        <f t="shared" si="91"/>
        <v/>
      </c>
      <c r="BY971" s="16" t="str">
        <f>IF(Wedstrijden!K968="x","BB","")</f>
        <v/>
      </c>
      <c r="BZ971" s="16" t="str">
        <f>IF(Wedstrijden!L968="x","B","")</f>
        <v/>
      </c>
      <c r="CA971" s="16" t="str">
        <f>IF(Wedstrijden!M968="x","L1","")</f>
        <v/>
      </c>
      <c r="CB971" s="16" t="str">
        <f>IF(Wedstrijden!N968="x","L2","")</f>
        <v/>
      </c>
      <c r="CC971" s="16" t="str">
        <f>IF(Wedstrijden!O968="x","M1","")</f>
        <v/>
      </c>
      <c r="CD971" s="16" t="str">
        <f>IF(Wedstrijden!P968="x","M2","")</f>
        <v/>
      </c>
      <c r="CE971" s="16" t="str">
        <f>IF(Wedstrijden!Q968="x","Z1","")</f>
        <v/>
      </c>
      <c r="CF971" s="16" t="str">
        <f>IF(Wedstrijden!R968="x","Z2","")</f>
        <v/>
      </c>
      <c r="CG971" s="16" t="str">
        <f>IF(Wedstrijden!S968="x","ZZL","")</f>
        <v/>
      </c>
      <c r="CL971" s="16" t="str">
        <f>IF(COUNTA(Wedstrijden!AQ968:BA968)&lt;&gt;0,2,"")</f>
        <v/>
      </c>
      <c r="CM971" s="16" t="str">
        <f t="shared" si="92"/>
        <v/>
      </c>
      <c r="CN971" s="16" t="str">
        <f>IF(Wedstrijden!AQ968="x","AA","")</f>
        <v/>
      </c>
      <c r="CO971" s="16" t="str">
        <f>IF(Wedstrijden!AR968="x","A","")</f>
        <v/>
      </c>
      <c r="CP971" s="16" t="str">
        <f>IF(Wedstrijden!AS968="x","BB","")</f>
        <v/>
      </c>
      <c r="CQ971" s="16" t="str">
        <f>IF(Wedstrijden!AT968="x","B","")</f>
        <v/>
      </c>
      <c r="CR971" s="16" t="str">
        <f>IF(Wedstrijden!AU968="x","L","")</f>
        <v/>
      </c>
      <c r="CS971" s="16" t="str">
        <f>IF(Wedstrijden!AV968="x","M","")</f>
        <v/>
      </c>
      <c r="CT971" s="16" t="str">
        <f>IF(Wedstrijden!AW968="x","Z","")</f>
        <v/>
      </c>
      <c r="CU971" s="16" t="str">
        <f>IF(Wedstrijden!BA968="x","ZZ","")</f>
        <v/>
      </c>
      <c r="CV971" s="16" t="str">
        <f>IF(COUNTA(Wedstrijden!AH968:AO968)&lt;&gt;0,2,"")</f>
        <v/>
      </c>
      <c r="CW971" s="16" t="str">
        <f t="shared" si="93"/>
        <v/>
      </c>
      <c r="CX971" s="16" t="str">
        <f>IF(Wedstrijden!AH968="x","BB","")</f>
        <v/>
      </c>
      <c r="CY971" s="16" t="str">
        <f>IF(Wedstrijden!AI968="x","B","")</f>
        <v/>
      </c>
      <c r="CZ971" s="16" t="str">
        <f>IF(Wedstrijden!AJ968="x","L","")</f>
        <v/>
      </c>
      <c r="DA971" s="16" t="str">
        <f>IF(Wedstrijden!AK968="x","M","")</f>
        <v/>
      </c>
      <c r="DB971" s="16" t="str">
        <f>IF(Wedstrijden!AL968="x","Z","")</f>
        <v/>
      </c>
      <c r="DC971" s="16" t="str">
        <f>IF(Wedstrijden!AM968="x","ZZ","")</f>
        <v/>
      </c>
      <c r="DD971" s="16" t="str">
        <f>IF(Wedstrijden!AO968="x","1.40","")</f>
        <v/>
      </c>
      <c r="DE971" s="16" t="str">
        <f>IF(COUNTA(Wedstrijden!BC968:BE968)&lt;&gt;0,6,"")</f>
        <v/>
      </c>
      <c r="DF971" s="16" t="str">
        <f t="shared" si="94"/>
        <v/>
      </c>
      <c r="DG971" s="16" t="str">
        <f>IF(Wedstrijden!BC968="x","L","")</f>
        <v/>
      </c>
      <c r="DH971" s="16" t="str">
        <f>IF(Wedstrijden!BD968="x","M","")</f>
        <v/>
      </c>
      <c r="DI971" s="16" t="str">
        <f>IF(Wedstrijden!BE968="x","Z","")</f>
        <v/>
      </c>
      <c r="DJ971" s="16" t="str">
        <f>IF(Wedstrijden!BF968="x","Z","")</f>
        <v/>
      </c>
      <c r="DK971" s="16" t="str">
        <f>IF(COUNTA(Wedstrijden!BH968:BJ968)&lt;&gt;0,6,"")</f>
        <v/>
      </c>
      <c r="DL971" s="16" t="str">
        <f t="shared" si="95"/>
        <v/>
      </c>
      <c r="DM971" s="16" t="str">
        <f>IF(Wedstrijden!BH968="x","L","")</f>
        <v/>
      </c>
      <c r="DN971" s="16" t="str">
        <f>IF(Wedstrijden!BI968="x","M","")</f>
        <v/>
      </c>
      <c r="DO971" s="16" t="str">
        <f>IF(Wedstrijden!BJ968="x","Z","")</f>
        <v/>
      </c>
      <c r="DP971" s="16" t="str">
        <f>IF(Wedstrijden!BK968="x","Z","")</f>
        <v/>
      </c>
    </row>
    <row r="972" spans="1:120" ht="14.4" x14ac:dyDescent="0.3">
      <c r="A972" s="18">
        <f>Wedstrijden!A969</f>
        <v>0</v>
      </c>
      <c r="B972" s="16" t="str">
        <f>IFERROR(VLOOKUP(Wedstrijden!#REF!,#REF!,2,FALSE),"")</f>
        <v/>
      </c>
      <c r="C972" s="16">
        <f>Wedstrijden!E969</f>
        <v>0</v>
      </c>
      <c r="D972" s="16" t="str">
        <f>IFERROR(VLOOKUP(Wedstrijden!#REF!,#REF!,2,FALSE),"")</f>
        <v/>
      </c>
      <c r="E972" s="16" t="str">
        <f>IFERROR(VLOOKUP(Wedstrijden!#REF!,#REF!,5,FALSE),"")</f>
        <v/>
      </c>
      <c r="F972" s="16" t="e">
        <f>IF(Wedstrijden!#REF!&lt;&gt;"",Wedstrijden!#REF!,"")</f>
        <v>#REF!</v>
      </c>
      <c r="G972" s="16" t="e">
        <f>IF(Wedstrijden!#REF!="Indoor",1,0)</f>
        <v>#REF!</v>
      </c>
      <c r="H972" s="16" t="e">
        <f>Wedstrijden!#REF!</f>
        <v>#REF!</v>
      </c>
      <c r="I972" s="16" t="e">
        <f>IF(Wedstrijden!#REF!="Nee",0,IF(Wedstrijden!#REF!="Ja",1,""))</f>
        <v>#REF!</v>
      </c>
      <c r="J972" s="16" t="e">
        <f>IF(Wedstrijden!#REF!&lt;&gt;"",Wedstrijden!#REF!,"")</f>
        <v>#REF!</v>
      </c>
      <c r="BJ972" s="16" t="str">
        <f>IF(COUNTA(Wedstrijden!T969:AB969)&lt;&gt;0,1,"")</f>
        <v/>
      </c>
      <c r="BK972" s="16" t="str">
        <f t="shared" si="90"/>
        <v/>
      </c>
      <c r="BL972" s="16" t="e">
        <f>IF(Wedstrijden!#REF!="x","AA","")</f>
        <v>#REF!</v>
      </c>
      <c r="BM972" s="16" t="e">
        <f>IF(Wedstrijden!#REF!="x","A","")</f>
        <v>#REF!</v>
      </c>
      <c r="BN972" s="16" t="str">
        <f>IF(Wedstrijden!T969="x","B1","")</f>
        <v/>
      </c>
      <c r="BO972" s="16" t="e">
        <f>IF(Wedstrijden!#REF!="x","BB","")</f>
        <v>#REF!</v>
      </c>
      <c r="BP972" s="16" t="str">
        <f>IF(Wedstrijden!V969="x","B","")</f>
        <v/>
      </c>
      <c r="BQ972" s="16" t="str">
        <f>IF(Wedstrijden!W969="x","L1","")</f>
        <v/>
      </c>
      <c r="BR972" s="16" t="str">
        <f>IF(Wedstrijden!X969="x","L2","")</f>
        <v/>
      </c>
      <c r="BS972" s="16" t="str">
        <f>IF(Wedstrijden!Y969="x","M1","")</f>
        <v/>
      </c>
      <c r="BT972" s="16" t="str">
        <f>IF(Wedstrijden!Z969="x","M2","")</f>
        <v/>
      </c>
      <c r="BU972" s="16" t="str">
        <f>IF(Wedstrijden!AA969="x","Z1","")</f>
        <v/>
      </c>
      <c r="BV972" s="16" t="str">
        <f>IF(Wedstrijden!AB969="x","Z2","")</f>
        <v/>
      </c>
      <c r="BW972" s="16" t="str">
        <f>IF(COUNTA(Wedstrijden!K969:S969)&lt;&gt;0,1,"")</f>
        <v/>
      </c>
      <c r="BX972" s="16" t="str">
        <f t="shared" si="91"/>
        <v/>
      </c>
      <c r="BY972" s="16" t="str">
        <f>IF(Wedstrijden!K969="x","BB","")</f>
        <v/>
      </c>
      <c r="BZ972" s="16" t="str">
        <f>IF(Wedstrijden!L969="x","B","")</f>
        <v/>
      </c>
      <c r="CA972" s="16" t="str">
        <f>IF(Wedstrijden!M969="x","L1","")</f>
        <v/>
      </c>
      <c r="CB972" s="16" t="str">
        <f>IF(Wedstrijden!N969="x","L2","")</f>
        <v/>
      </c>
      <c r="CC972" s="16" t="str">
        <f>IF(Wedstrijden!O969="x","M1","")</f>
        <v/>
      </c>
      <c r="CD972" s="16" t="str">
        <f>IF(Wedstrijden!P969="x","M2","")</f>
        <v/>
      </c>
      <c r="CE972" s="16" t="str">
        <f>IF(Wedstrijden!Q969="x","Z1","")</f>
        <v/>
      </c>
      <c r="CF972" s="16" t="str">
        <f>IF(Wedstrijden!R969="x","Z2","")</f>
        <v/>
      </c>
      <c r="CG972" s="16" t="str">
        <f>IF(Wedstrijden!S969="x","ZZL","")</f>
        <v/>
      </c>
      <c r="CL972" s="16" t="str">
        <f>IF(COUNTA(Wedstrijden!AQ969:BA969)&lt;&gt;0,2,"")</f>
        <v/>
      </c>
      <c r="CM972" s="16" t="str">
        <f t="shared" si="92"/>
        <v/>
      </c>
      <c r="CN972" s="16" t="str">
        <f>IF(Wedstrijden!AQ969="x","AA","")</f>
        <v/>
      </c>
      <c r="CO972" s="16" t="str">
        <f>IF(Wedstrijden!AR969="x","A","")</f>
        <v/>
      </c>
      <c r="CP972" s="16" t="str">
        <f>IF(Wedstrijden!AS969="x","BB","")</f>
        <v/>
      </c>
      <c r="CQ972" s="16" t="str">
        <f>IF(Wedstrijden!AT969="x","B","")</f>
        <v/>
      </c>
      <c r="CR972" s="16" t="str">
        <f>IF(Wedstrijden!AU969="x","L","")</f>
        <v/>
      </c>
      <c r="CS972" s="16" t="str">
        <f>IF(Wedstrijden!AV969="x","M","")</f>
        <v/>
      </c>
      <c r="CT972" s="16" t="str">
        <f>IF(Wedstrijden!AW969="x","Z","")</f>
        <v/>
      </c>
      <c r="CU972" s="16" t="str">
        <f>IF(Wedstrijden!BA969="x","ZZ","")</f>
        <v/>
      </c>
      <c r="CV972" s="16" t="str">
        <f>IF(COUNTA(Wedstrijden!AH969:AO969)&lt;&gt;0,2,"")</f>
        <v/>
      </c>
      <c r="CW972" s="16" t="str">
        <f t="shared" si="93"/>
        <v/>
      </c>
      <c r="CX972" s="16" t="str">
        <f>IF(Wedstrijden!AH969="x","BB","")</f>
        <v/>
      </c>
      <c r="CY972" s="16" t="str">
        <f>IF(Wedstrijden!AI969="x","B","")</f>
        <v/>
      </c>
      <c r="CZ972" s="16" t="str">
        <f>IF(Wedstrijden!AJ969="x","L","")</f>
        <v/>
      </c>
      <c r="DA972" s="16" t="str">
        <f>IF(Wedstrijden!AK969="x","M","")</f>
        <v/>
      </c>
      <c r="DB972" s="16" t="str">
        <f>IF(Wedstrijden!AL969="x","Z","")</f>
        <v/>
      </c>
      <c r="DC972" s="16" t="str">
        <f>IF(Wedstrijden!AM969="x","ZZ","")</f>
        <v/>
      </c>
      <c r="DD972" s="16" t="str">
        <f>IF(Wedstrijden!AO969="x","1.40","")</f>
        <v/>
      </c>
      <c r="DE972" s="16" t="str">
        <f>IF(COUNTA(Wedstrijden!BC969:BE969)&lt;&gt;0,6,"")</f>
        <v/>
      </c>
      <c r="DF972" s="16" t="str">
        <f t="shared" si="94"/>
        <v/>
      </c>
      <c r="DG972" s="16" t="str">
        <f>IF(Wedstrijden!BC969="x","L","")</f>
        <v/>
      </c>
      <c r="DH972" s="16" t="str">
        <f>IF(Wedstrijden!BD969="x","M","")</f>
        <v/>
      </c>
      <c r="DI972" s="16" t="str">
        <f>IF(Wedstrijden!BE969="x","Z","")</f>
        <v/>
      </c>
      <c r="DJ972" s="16" t="str">
        <f>IF(Wedstrijden!BF969="x","Z","")</f>
        <v/>
      </c>
      <c r="DK972" s="16" t="str">
        <f>IF(COUNTA(Wedstrijden!BH969:BJ969)&lt;&gt;0,6,"")</f>
        <v/>
      </c>
      <c r="DL972" s="16" t="str">
        <f t="shared" si="95"/>
        <v/>
      </c>
      <c r="DM972" s="16" t="str">
        <f>IF(Wedstrijden!BH969="x","L","")</f>
        <v/>
      </c>
      <c r="DN972" s="16" t="str">
        <f>IF(Wedstrijden!BI969="x","M","")</f>
        <v/>
      </c>
      <c r="DO972" s="16" t="str">
        <f>IF(Wedstrijden!BJ969="x","Z","")</f>
        <v/>
      </c>
      <c r="DP972" s="16" t="str">
        <f>IF(Wedstrijden!BK969="x","Z","")</f>
        <v/>
      </c>
    </row>
    <row r="973" spans="1:120" ht="14.4" x14ac:dyDescent="0.3">
      <c r="A973" s="18">
        <f>Wedstrijden!A970</f>
        <v>0</v>
      </c>
      <c r="B973" s="16" t="str">
        <f>IFERROR(VLOOKUP(Wedstrijden!#REF!,#REF!,2,FALSE),"")</f>
        <v/>
      </c>
      <c r="C973" s="16">
        <f>Wedstrijden!E970</f>
        <v>0</v>
      </c>
      <c r="D973" s="16" t="str">
        <f>IFERROR(VLOOKUP(Wedstrijden!#REF!,#REF!,2,FALSE),"")</f>
        <v/>
      </c>
      <c r="E973" s="16" t="str">
        <f>IFERROR(VLOOKUP(Wedstrijden!#REF!,#REF!,5,FALSE),"")</f>
        <v/>
      </c>
      <c r="F973" s="16" t="e">
        <f>IF(Wedstrijden!#REF!&lt;&gt;"",Wedstrijden!#REF!,"")</f>
        <v>#REF!</v>
      </c>
      <c r="G973" s="16" t="e">
        <f>IF(Wedstrijden!#REF!="Indoor",1,0)</f>
        <v>#REF!</v>
      </c>
      <c r="H973" s="16" t="e">
        <f>Wedstrijden!#REF!</f>
        <v>#REF!</v>
      </c>
      <c r="I973" s="16" t="e">
        <f>IF(Wedstrijden!#REF!="Nee",0,IF(Wedstrijden!#REF!="Ja",1,""))</f>
        <v>#REF!</v>
      </c>
      <c r="J973" s="16" t="e">
        <f>IF(Wedstrijden!#REF!&lt;&gt;"",Wedstrijden!#REF!,"")</f>
        <v>#REF!</v>
      </c>
      <c r="BJ973" s="16" t="str">
        <f>IF(COUNTA(Wedstrijden!T970:AB970)&lt;&gt;0,1,"")</f>
        <v/>
      </c>
      <c r="BK973" s="16" t="str">
        <f t="shared" si="90"/>
        <v/>
      </c>
      <c r="BL973" s="16" t="e">
        <f>IF(Wedstrijden!#REF!="x","AA","")</f>
        <v>#REF!</v>
      </c>
      <c r="BM973" s="16" t="e">
        <f>IF(Wedstrijden!#REF!="x","A","")</f>
        <v>#REF!</v>
      </c>
      <c r="BN973" s="16" t="str">
        <f>IF(Wedstrijden!T970="x","B1","")</f>
        <v/>
      </c>
      <c r="BO973" s="16" t="e">
        <f>IF(Wedstrijden!#REF!="x","BB","")</f>
        <v>#REF!</v>
      </c>
      <c r="BP973" s="16" t="str">
        <f>IF(Wedstrijden!V970="x","B","")</f>
        <v/>
      </c>
      <c r="BQ973" s="16" t="str">
        <f>IF(Wedstrijden!W970="x","L1","")</f>
        <v/>
      </c>
      <c r="BR973" s="16" t="str">
        <f>IF(Wedstrijden!X970="x","L2","")</f>
        <v/>
      </c>
      <c r="BS973" s="16" t="str">
        <f>IF(Wedstrijden!Y970="x","M1","")</f>
        <v/>
      </c>
      <c r="BT973" s="16" t="str">
        <f>IF(Wedstrijden!Z970="x","M2","")</f>
        <v/>
      </c>
      <c r="BU973" s="16" t="str">
        <f>IF(Wedstrijden!AA970="x","Z1","")</f>
        <v/>
      </c>
      <c r="BV973" s="16" t="str">
        <f>IF(Wedstrijden!AB970="x","Z2","")</f>
        <v/>
      </c>
      <c r="BW973" s="16" t="str">
        <f>IF(COUNTA(Wedstrijden!K970:S970)&lt;&gt;0,1,"")</f>
        <v/>
      </c>
      <c r="BX973" s="16" t="str">
        <f t="shared" si="91"/>
        <v/>
      </c>
      <c r="BY973" s="16" t="str">
        <f>IF(Wedstrijden!K970="x","BB","")</f>
        <v/>
      </c>
      <c r="BZ973" s="16" t="str">
        <f>IF(Wedstrijden!L970="x","B","")</f>
        <v/>
      </c>
      <c r="CA973" s="16" t="str">
        <f>IF(Wedstrijden!M970="x","L1","")</f>
        <v/>
      </c>
      <c r="CB973" s="16" t="str">
        <f>IF(Wedstrijden!N970="x","L2","")</f>
        <v/>
      </c>
      <c r="CC973" s="16" t="str">
        <f>IF(Wedstrijden!O970="x","M1","")</f>
        <v/>
      </c>
      <c r="CD973" s="16" t="str">
        <f>IF(Wedstrijden!P970="x","M2","")</f>
        <v/>
      </c>
      <c r="CE973" s="16" t="str">
        <f>IF(Wedstrijden!Q970="x","Z1","")</f>
        <v/>
      </c>
      <c r="CF973" s="16" t="str">
        <f>IF(Wedstrijden!R970="x","Z2","")</f>
        <v/>
      </c>
      <c r="CG973" s="16" t="str">
        <f>IF(Wedstrijden!S970="x","ZZL","")</f>
        <v/>
      </c>
      <c r="CL973" s="16" t="str">
        <f>IF(COUNTA(Wedstrijden!AQ970:BA970)&lt;&gt;0,2,"")</f>
        <v/>
      </c>
      <c r="CM973" s="16" t="str">
        <f t="shared" si="92"/>
        <v/>
      </c>
      <c r="CN973" s="16" t="str">
        <f>IF(Wedstrijden!AQ970="x","AA","")</f>
        <v/>
      </c>
      <c r="CO973" s="16" t="str">
        <f>IF(Wedstrijden!AR970="x","A","")</f>
        <v/>
      </c>
      <c r="CP973" s="16" t="str">
        <f>IF(Wedstrijden!AS970="x","BB","")</f>
        <v/>
      </c>
      <c r="CQ973" s="16" t="str">
        <f>IF(Wedstrijden!AT970="x","B","")</f>
        <v/>
      </c>
      <c r="CR973" s="16" t="str">
        <f>IF(Wedstrijden!AU970="x","L","")</f>
        <v/>
      </c>
      <c r="CS973" s="16" t="str">
        <f>IF(Wedstrijden!AV970="x","M","")</f>
        <v/>
      </c>
      <c r="CT973" s="16" t="str">
        <f>IF(Wedstrijden!AW970="x","Z","")</f>
        <v/>
      </c>
      <c r="CU973" s="16" t="str">
        <f>IF(Wedstrijden!BA970="x","ZZ","")</f>
        <v/>
      </c>
      <c r="CV973" s="16" t="str">
        <f>IF(COUNTA(Wedstrijden!AH970:AO970)&lt;&gt;0,2,"")</f>
        <v/>
      </c>
      <c r="CW973" s="16" t="str">
        <f t="shared" si="93"/>
        <v/>
      </c>
      <c r="CX973" s="16" t="str">
        <f>IF(Wedstrijden!AH970="x","BB","")</f>
        <v/>
      </c>
      <c r="CY973" s="16" t="str">
        <f>IF(Wedstrijden!AI970="x","B","")</f>
        <v/>
      </c>
      <c r="CZ973" s="16" t="str">
        <f>IF(Wedstrijden!AJ970="x","L","")</f>
        <v/>
      </c>
      <c r="DA973" s="16" t="str">
        <f>IF(Wedstrijden!AK970="x","M","")</f>
        <v/>
      </c>
      <c r="DB973" s="16" t="str">
        <f>IF(Wedstrijden!AL970="x","Z","")</f>
        <v/>
      </c>
      <c r="DC973" s="16" t="str">
        <f>IF(Wedstrijden!AM970="x","ZZ","")</f>
        <v/>
      </c>
      <c r="DD973" s="16" t="str">
        <f>IF(Wedstrijden!AO970="x","1.40","")</f>
        <v/>
      </c>
      <c r="DE973" s="16" t="str">
        <f>IF(COUNTA(Wedstrijden!BC970:BE970)&lt;&gt;0,6,"")</f>
        <v/>
      </c>
      <c r="DF973" s="16" t="str">
        <f t="shared" si="94"/>
        <v/>
      </c>
      <c r="DG973" s="16" t="str">
        <f>IF(Wedstrijden!BC970="x","L","")</f>
        <v/>
      </c>
      <c r="DH973" s="16" t="str">
        <f>IF(Wedstrijden!BD970="x","M","")</f>
        <v/>
      </c>
      <c r="DI973" s="16" t="str">
        <f>IF(Wedstrijden!BE970="x","Z","")</f>
        <v/>
      </c>
      <c r="DJ973" s="16" t="str">
        <f>IF(Wedstrijden!BF970="x","Z","")</f>
        <v/>
      </c>
      <c r="DK973" s="16" t="str">
        <f>IF(COUNTA(Wedstrijden!BH970:BJ970)&lt;&gt;0,6,"")</f>
        <v/>
      </c>
      <c r="DL973" s="16" t="str">
        <f t="shared" si="95"/>
        <v/>
      </c>
      <c r="DM973" s="16" t="str">
        <f>IF(Wedstrijden!BH970="x","L","")</f>
        <v/>
      </c>
      <c r="DN973" s="16" t="str">
        <f>IF(Wedstrijden!BI970="x","M","")</f>
        <v/>
      </c>
      <c r="DO973" s="16" t="str">
        <f>IF(Wedstrijden!BJ970="x","Z","")</f>
        <v/>
      </c>
      <c r="DP973" s="16" t="str">
        <f>IF(Wedstrijden!BK970="x","Z","")</f>
        <v/>
      </c>
    </row>
    <row r="974" spans="1:120" ht="14.4" x14ac:dyDescent="0.3">
      <c r="A974" s="18">
        <f>Wedstrijden!A971</f>
        <v>0</v>
      </c>
      <c r="B974" s="16" t="str">
        <f>IFERROR(VLOOKUP(Wedstrijden!#REF!,#REF!,2,FALSE),"")</f>
        <v/>
      </c>
      <c r="C974" s="16">
        <f>Wedstrijden!E971</f>
        <v>0</v>
      </c>
      <c r="D974" s="16" t="str">
        <f>IFERROR(VLOOKUP(Wedstrijden!#REF!,#REF!,2,FALSE),"")</f>
        <v/>
      </c>
      <c r="E974" s="16" t="str">
        <f>IFERROR(VLOOKUP(Wedstrijden!#REF!,#REF!,5,FALSE),"")</f>
        <v/>
      </c>
      <c r="F974" s="16" t="e">
        <f>IF(Wedstrijden!#REF!&lt;&gt;"",Wedstrijden!#REF!,"")</f>
        <v>#REF!</v>
      </c>
      <c r="G974" s="16" t="e">
        <f>IF(Wedstrijden!#REF!="Indoor",1,0)</f>
        <v>#REF!</v>
      </c>
      <c r="H974" s="16" t="e">
        <f>Wedstrijden!#REF!</f>
        <v>#REF!</v>
      </c>
      <c r="I974" s="16" t="e">
        <f>IF(Wedstrijden!#REF!="Nee",0,IF(Wedstrijden!#REF!="Ja",1,""))</f>
        <v>#REF!</v>
      </c>
      <c r="J974" s="16" t="e">
        <f>IF(Wedstrijden!#REF!&lt;&gt;"",Wedstrijden!#REF!,"")</f>
        <v>#REF!</v>
      </c>
      <c r="BJ974" s="16" t="str">
        <f>IF(COUNTA(Wedstrijden!T971:AB971)&lt;&gt;0,1,"")</f>
        <v/>
      </c>
      <c r="BK974" s="16" t="str">
        <f t="shared" si="90"/>
        <v/>
      </c>
      <c r="BL974" s="16" t="e">
        <f>IF(Wedstrijden!#REF!="x","AA","")</f>
        <v>#REF!</v>
      </c>
      <c r="BM974" s="16" t="e">
        <f>IF(Wedstrijden!#REF!="x","A","")</f>
        <v>#REF!</v>
      </c>
      <c r="BN974" s="16" t="str">
        <f>IF(Wedstrijden!T971="x","B1","")</f>
        <v/>
      </c>
      <c r="BO974" s="16" t="e">
        <f>IF(Wedstrijden!#REF!="x","BB","")</f>
        <v>#REF!</v>
      </c>
      <c r="BP974" s="16" t="str">
        <f>IF(Wedstrijden!V971="x","B","")</f>
        <v/>
      </c>
      <c r="BQ974" s="16" t="str">
        <f>IF(Wedstrijden!W971="x","L1","")</f>
        <v/>
      </c>
      <c r="BR974" s="16" t="str">
        <f>IF(Wedstrijden!X971="x","L2","")</f>
        <v/>
      </c>
      <c r="BS974" s="16" t="str">
        <f>IF(Wedstrijden!Y971="x","M1","")</f>
        <v/>
      </c>
      <c r="BT974" s="16" t="str">
        <f>IF(Wedstrijden!Z971="x","M2","")</f>
        <v/>
      </c>
      <c r="BU974" s="16" t="str">
        <f>IF(Wedstrijden!AA971="x","Z1","")</f>
        <v/>
      </c>
      <c r="BV974" s="16" t="str">
        <f>IF(Wedstrijden!AB971="x","Z2","")</f>
        <v/>
      </c>
      <c r="BW974" s="16" t="str">
        <f>IF(COUNTA(Wedstrijden!K971:S971)&lt;&gt;0,1,"")</f>
        <v/>
      </c>
      <c r="BX974" s="16" t="str">
        <f t="shared" si="91"/>
        <v/>
      </c>
      <c r="BY974" s="16" t="str">
        <f>IF(Wedstrijden!K971="x","BB","")</f>
        <v/>
      </c>
      <c r="BZ974" s="16" t="str">
        <f>IF(Wedstrijden!L971="x","B","")</f>
        <v/>
      </c>
      <c r="CA974" s="16" t="str">
        <f>IF(Wedstrijden!M971="x","L1","")</f>
        <v/>
      </c>
      <c r="CB974" s="16" t="str">
        <f>IF(Wedstrijden!N971="x","L2","")</f>
        <v/>
      </c>
      <c r="CC974" s="16" t="str">
        <f>IF(Wedstrijden!O971="x","M1","")</f>
        <v/>
      </c>
      <c r="CD974" s="16" t="str">
        <f>IF(Wedstrijden!P971="x","M2","")</f>
        <v/>
      </c>
      <c r="CE974" s="16" t="str">
        <f>IF(Wedstrijden!Q971="x","Z1","")</f>
        <v/>
      </c>
      <c r="CF974" s="16" t="str">
        <f>IF(Wedstrijden!R971="x","Z2","")</f>
        <v/>
      </c>
      <c r="CG974" s="16" t="str">
        <f>IF(Wedstrijden!S971="x","ZZL","")</f>
        <v/>
      </c>
      <c r="CL974" s="16" t="str">
        <f>IF(COUNTA(Wedstrijden!AQ971:BA971)&lt;&gt;0,2,"")</f>
        <v/>
      </c>
      <c r="CM974" s="16" t="str">
        <f t="shared" si="92"/>
        <v/>
      </c>
      <c r="CN974" s="16" t="str">
        <f>IF(Wedstrijden!AQ971="x","AA","")</f>
        <v/>
      </c>
      <c r="CO974" s="16" t="str">
        <f>IF(Wedstrijden!AR971="x","A","")</f>
        <v/>
      </c>
      <c r="CP974" s="16" t="str">
        <f>IF(Wedstrijden!AS971="x","BB","")</f>
        <v/>
      </c>
      <c r="CQ974" s="16" t="str">
        <f>IF(Wedstrijden!AT971="x","B","")</f>
        <v/>
      </c>
      <c r="CR974" s="16" t="str">
        <f>IF(Wedstrijden!AU971="x","L","")</f>
        <v/>
      </c>
      <c r="CS974" s="16" t="str">
        <f>IF(Wedstrijden!AV971="x","M","")</f>
        <v/>
      </c>
      <c r="CT974" s="16" t="str">
        <f>IF(Wedstrijden!AW971="x","Z","")</f>
        <v/>
      </c>
      <c r="CU974" s="16" t="str">
        <f>IF(Wedstrijden!BA971="x","ZZ","")</f>
        <v/>
      </c>
      <c r="CV974" s="16" t="str">
        <f>IF(COUNTA(Wedstrijden!AH971:AO971)&lt;&gt;0,2,"")</f>
        <v/>
      </c>
      <c r="CW974" s="16" t="str">
        <f t="shared" si="93"/>
        <v/>
      </c>
      <c r="CX974" s="16" t="str">
        <f>IF(Wedstrijden!AH971="x","BB","")</f>
        <v/>
      </c>
      <c r="CY974" s="16" t="str">
        <f>IF(Wedstrijden!AI971="x","B","")</f>
        <v/>
      </c>
      <c r="CZ974" s="16" t="str">
        <f>IF(Wedstrijden!AJ971="x","L","")</f>
        <v/>
      </c>
      <c r="DA974" s="16" t="str">
        <f>IF(Wedstrijden!AK971="x","M","")</f>
        <v/>
      </c>
      <c r="DB974" s="16" t="str">
        <f>IF(Wedstrijden!AL971="x","Z","")</f>
        <v/>
      </c>
      <c r="DC974" s="16" t="str">
        <f>IF(Wedstrijden!AM971="x","ZZ","")</f>
        <v/>
      </c>
      <c r="DD974" s="16" t="str">
        <f>IF(Wedstrijden!AO971="x","1.40","")</f>
        <v/>
      </c>
      <c r="DE974" s="16" t="str">
        <f>IF(COUNTA(Wedstrijden!BC971:BE971)&lt;&gt;0,6,"")</f>
        <v/>
      </c>
      <c r="DF974" s="16" t="str">
        <f t="shared" si="94"/>
        <v/>
      </c>
      <c r="DG974" s="16" t="str">
        <f>IF(Wedstrijden!BC971="x","L","")</f>
        <v/>
      </c>
      <c r="DH974" s="16" t="str">
        <f>IF(Wedstrijden!BD971="x","M","")</f>
        <v/>
      </c>
      <c r="DI974" s="16" t="str">
        <f>IF(Wedstrijden!BE971="x","Z","")</f>
        <v/>
      </c>
      <c r="DJ974" s="16" t="str">
        <f>IF(Wedstrijden!BF971="x","Z","")</f>
        <v/>
      </c>
      <c r="DK974" s="16" t="str">
        <f>IF(COUNTA(Wedstrijden!BH971:BJ971)&lt;&gt;0,6,"")</f>
        <v/>
      </c>
      <c r="DL974" s="16" t="str">
        <f t="shared" si="95"/>
        <v/>
      </c>
      <c r="DM974" s="16" t="str">
        <f>IF(Wedstrijden!BH971="x","L","")</f>
        <v/>
      </c>
      <c r="DN974" s="16" t="str">
        <f>IF(Wedstrijden!BI971="x","M","")</f>
        <v/>
      </c>
      <c r="DO974" s="16" t="str">
        <f>IF(Wedstrijden!BJ971="x","Z","")</f>
        <v/>
      </c>
      <c r="DP974" s="16" t="str">
        <f>IF(Wedstrijden!BK971="x","Z","")</f>
        <v/>
      </c>
    </row>
    <row r="975" spans="1:120" ht="14.4" x14ac:dyDescent="0.3">
      <c r="A975" s="18">
        <f>Wedstrijden!A972</f>
        <v>0</v>
      </c>
      <c r="B975" s="16" t="str">
        <f>IFERROR(VLOOKUP(Wedstrijden!#REF!,#REF!,2,FALSE),"")</f>
        <v/>
      </c>
      <c r="C975" s="16">
        <f>Wedstrijden!E972</f>
        <v>0</v>
      </c>
      <c r="D975" s="16" t="str">
        <f>IFERROR(VLOOKUP(Wedstrijden!#REF!,#REF!,2,FALSE),"")</f>
        <v/>
      </c>
      <c r="E975" s="16" t="str">
        <f>IFERROR(VLOOKUP(Wedstrijden!#REF!,#REF!,5,FALSE),"")</f>
        <v/>
      </c>
      <c r="F975" s="16" t="e">
        <f>IF(Wedstrijden!#REF!&lt;&gt;"",Wedstrijden!#REF!,"")</f>
        <v>#REF!</v>
      </c>
      <c r="G975" s="16" t="e">
        <f>IF(Wedstrijden!#REF!="Indoor",1,0)</f>
        <v>#REF!</v>
      </c>
      <c r="H975" s="16" t="e">
        <f>Wedstrijden!#REF!</f>
        <v>#REF!</v>
      </c>
      <c r="I975" s="16" t="e">
        <f>IF(Wedstrijden!#REF!="Nee",0,IF(Wedstrijden!#REF!="Ja",1,""))</f>
        <v>#REF!</v>
      </c>
      <c r="J975" s="16" t="e">
        <f>IF(Wedstrijden!#REF!&lt;&gt;"",Wedstrijden!#REF!,"")</f>
        <v>#REF!</v>
      </c>
      <c r="BJ975" s="16" t="str">
        <f>IF(COUNTA(Wedstrijden!T972:AB972)&lt;&gt;0,1,"")</f>
        <v/>
      </c>
      <c r="BK975" s="16" t="str">
        <f t="shared" si="90"/>
        <v/>
      </c>
      <c r="BL975" s="16" t="e">
        <f>IF(Wedstrijden!#REF!="x","AA","")</f>
        <v>#REF!</v>
      </c>
      <c r="BM975" s="16" t="e">
        <f>IF(Wedstrijden!#REF!="x","A","")</f>
        <v>#REF!</v>
      </c>
      <c r="BN975" s="16" t="str">
        <f>IF(Wedstrijden!T972="x","B1","")</f>
        <v/>
      </c>
      <c r="BO975" s="16" t="e">
        <f>IF(Wedstrijden!#REF!="x","BB","")</f>
        <v>#REF!</v>
      </c>
      <c r="BP975" s="16" t="str">
        <f>IF(Wedstrijden!V972="x","B","")</f>
        <v/>
      </c>
      <c r="BQ975" s="16" t="str">
        <f>IF(Wedstrijden!W972="x","L1","")</f>
        <v/>
      </c>
      <c r="BR975" s="16" t="str">
        <f>IF(Wedstrijden!X972="x","L2","")</f>
        <v/>
      </c>
      <c r="BS975" s="16" t="str">
        <f>IF(Wedstrijden!Y972="x","M1","")</f>
        <v/>
      </c>
      <c r="BT975" s="16" t="str">
        <f>IF(Wedstrijden!Z972="x","M2","")</f>
        <v/>
      </c>
      <c r="BU975" s="16" t="str">
        <f>IF(Wedstrijden!AA972="x","Z1","")</f>
        <v/>
      </c>
      <c r="BV975" s="16" t="str">
        <f>IF(Wedstrijden!AB972="x","Z2","")</f>
        <v/>
      </c>
      <c r="BW975" s="16" t="str">
        <f>IF(COUNTA(Wedstrijden!K972:S972)&lt;&gt;0,1,"")</f>
        <v/>
      </c>
      <c r="BX975" s="16" t="str">
        <f t="shared" si="91"/>
        <v/>
      </c>
      <c r="BY975" s="16" t="str">
        <f>IF(Wedstrijden!K972="x","BB","")</f>
        <v/>
      </c>
      <c r="BZ975" s="16" t="str">
        <f>IF(Wedstrijden!L972="x","B","")</f>
        <v/>
      </c>
      <c r="CA975" s="16" t="str">
        <f>IF(Wedstrijden!M972="x","L1","")</f>
        <v/>
      </c>
      <c r="CB975" s="16" t="str">
        <f>IF(Wedstrijden!N972="x","L2","")</f>
        <v/>
      </c>
      <c r="CC975" s="16" t="str">
        <f>IF(Wedstrijden!O972="x","M1","")</f>
        <v/>
      </c>
      <c r="CD975" s="16" t="str">
        <f>IF(Wedstrijden!P972="x","M2","")</f>
        <v/>
      </c>
      <c r="CE975" s="16" t="str">
        <f>IF(Wedstrijden!Q972="x","Z1","")</f>
        <v/>
      </c>
      <c r="CF975" s="16" t="str">
        <f>IF(Wedstrijden!R972="x","Z2","")</f>
        <v/>
      </c>
      <c r="CG975" s="16" t="str">
        <f>IF(Wedstrijden!S972="x","ZZL","")</f>
        <v/>
      </c>
      <c r="CL975" s="16" t="str">
        <f>IF(COUNTA(Wedstrijden!AQ972:BA972)&lt;&gt;0,2,"")</f>
        <v/>
      </c>
      <c r="CM975" s="16" t="str">
        <f t="shared" si="92"/>
        <v/>
      </c>
      <c r="CN975" s="16" t="str">
        <f>IF(Wedstrijden!AQ972="x","AA","")</f>
        <v/>
      </c>
      <c r="CO975" s="16" t="str">
        <f>IF(Wedstrijden!AR972="x","A","")</f>
        <v/>
      </c>
      <c r="CP975" s="16" t="str">
        <f>IF(Wedstrijden!AS972="x","BB","")</f>
        <v/>
      </c>
      <c r="CQ975" s="16" t="str">
        <f>IF(Wedstrijden!AT972="x","B","")</f>
        <v/>
      </c>
      <c r="CR975" s="16" t="str">
        <f>IF(Wedstrijden!AU972="x","L","")</f>
        <v/>
      </c>
      <c r="CS975" s="16" t="str">
        <f>IF(Wedstrijden!AV972="x","M","")</f>
        <v/>
      </c>
      <c r="CT975" s="16" t="str">
        <f>IF(Wedstrijden!AW972="x","Z","")</f>
        <v/>
      </c>
      <c r="CU975" s="16" t="str">
        <f>IF(Wedstrijden!BA972="x","ZZ","")</f>
        <v/>
      </c>
      <c r="CV975" s="16" t="str">
        <f>IF(COUNTA(Wedstrijden!AH972:AO972)&lt;&gt;0,2,"")</f>
        <v/>
      </c>
      <c r="CW975" s="16" t="str">
        <f t="shared" si="93"/>
        <v/>
      </c>
      <c r="CX975" s="16" t="str">
        <f>IF(Wedstrijden!AH972="x","BB","")</f>
        <v/>
      </c>
      <c r="CY975" s="16" t="str">
        <f>IF(Wedstrijden!AI972="x","B","")</f>
        <v/>
      </c>
      <c r="CZ975" s="16" t="str">
        <f>IF(Wedstrijden!AJ972="x","L","")</f>
        <v/>
      </c>
      <c r="DA975" s="16" t="str">
        <f>IF(Wedstrijden!AK972="x","M","")</f>
        <v/>
      </c>
      <c r="DB975" s="16" t="str">
        <f>IF(Wedstrijden!AL972="x","Z","")</f>
        <v/>
      </c>
      <c r="DC975" s="16" t="str">
        <f>IF(Wedstrijden!AM972="x","ZZ","")</f>
        <v/>
      </c>
      <c r="DD975" s="16" t="str">
        <f>IF(Wedstrijden!AO972="x","1.40","")</f>
        <v/>
      </c>
      <c r="DE975" s="16" t="str">
        <f>IF(COUNTA(Wedstrijden!BC972:BE972)&lt;&gt;0,6,"")</f>
        <v/>
      </c>
      <c r="DF975" s="16" t="str">
        <f t="shared" si="94"/>
        <v/>
      </c>
      <c r="DG975" s="16" t="str">
        <f>IF(Wedstrijden!BC972="x","L","")</f>
        <v/>
      </c>
      <c r="DH975" s="16" t="str">
        <f>IF(Wedstrijden!BD972="x","M","")</f>
        <v/>
      </c>
      <c r="DI975" s="16" t="str">
        <f>IF(Wedstrijden!BE972="x","Z","")</f>
        <v/>
      </c>
      <c r="DJ975" s="16" t="str">
        <f>IF(Wedstrijden!BF972="x","Z","")</f>
        <v/>
      </c>
      <c r="DK975" s="16" t="str">
        <f>IF(COUNTA(Wedstrijden!BH972:BJ972)&lt;&gt;0,6,"")</f>
        <v/>
      </c>
      <c r="DL975" s="16" t="str">
        <f t="shared" si="95"/>
        <v/>
      </c>
      <c r="DM975" s="16" t="str">
        <f>IF(Wedstrijden!BH972="x","L","")</f>
        <v/>
      </c>
      <c r="DN975" s="16" t="str">
        <f>IF(Wedstrijden!BI972="x","M","")</f>
        <v/>
      </c>
      <c r="DO975" s="16" t="str">
        <f>IF(Wedstrijden!BJ972="x","Z","")</f>
        <v/>
      </c>
      <c r="DP975" s="16" t="str">
        <f>IF(Wedstrijden!BK972="x","Z","")</f>
        <v/>
      </c>
    </row>
    <row r="976" spans="1:120" ht="14.4" x14ac:dyDescent="0.3">
      <c r="A976" s="18">
        <f>Wedstrijden!A973</f>
        <v>0</v>
      </c>
      <c r="B976" s="16" t="str">
        <f>IFERROR(VLOOKUP(Wedstrijden!#REF!,#REF!,2,FALSE),"")</f>
        <v/>
      </c>
      <c r="C976" s="16">
        <f>Wedstrijden!E973</f>
        <v>0</v>
      </c>
      <c r="D976" s="16" t="str">
        <f>IFERROR(VLOOKUP(Wedstrijden!#REF!,#REF!,2,FALSE),"")</f>
        <v/>
      </c>
      <c r="E976" s="16" t="str">
        <f>IFERROR(VLOOKUP(Wedstrijden!#REF!,#REF!,5,FALSE),"")</f>
        <v/>
      </c>
      <c r="F976" s="16" t="e">
        <f>IF(Wedstrijden!#REF!&lt;&gt;"",Wedstrijden!#REF!,"")</f>
        <v>#REF!</v>
      </c>
      <c r="G976" s="16" t="e">
        <f>IF(Wedstrijden!#REF!="Indoor",1,0)</f>
        <v>#REF!</v>
      </c>
      <c r="H976" s="16" t="e">
        <f>Wedstrijden!#REF!</f>
        <v>#REF!</v>
      </c>
      <c r="I976" s="16" t="e">
        <f>IF(Wedstrijden!#REF!="Nee",0,IF(Wedstrijden!#REF!="Ja",1,""))</f>
        <v>#REF!</v>
      </c>
      <c r="J976" s="16" t="e">
        <f>IF(Wedstrijden!#REF!&lt;&gt;"",Wedstrijden!#REF!,"")</f>
        <v>#REF!</v>
      </c>
      <c r="BJ976" s="16" t="str">
        <f>IF(COUNTA(Wedstrijden!T973:AB973)&lt;&gt;0,1,"")</f>
        <v/>
      </c>
      <c r="BK976" s="16" t="str">
        <f t="shared" si="90"/>
        <v/>
      </c>
      <c r="BL976" s="16" t="e">
        <f>IF(Wedstrijden!#REF!="x","AA","")</f>
        <v>#REF!</v>
      </c>
      <c r="BM976" s="16" t="e">
        <f>IF(Wedstrijden!#REF!="x","A","")</f>
        <v>#REF!</v>
      </c>
      <c r="BN976" s="16" t="str">
        <f>IF(Wedstrijden!T973="x","B1","")</f>
        <v/>
      </c>
      <c r="BO976" s="16" t="e">
        <f>IF(Wedstrijden!#REF!="x","BB","")</f>
        <v>#REF!</v>
      </c>
      <c r="BP976" s="16" t="str">
        <f>IF(Wedstrijden!V973="x","B","")</f>
        <v/>
      </c>
      <c r="BQ976" s="16" t="str">
        <f>IF(Wedstrijden!W973="x","L1","")</f>
        <v/>
      </c>
      <c r="BR976" s="16" t="str">
        <f>IF(Wedstrijden!X973="x","L2","")</f>
        <v/>
      </c>
      <c r="BS976" s="16" t="str">
        <f>IF(Wedstrijden!Y973="x","M1","")</f>
        <v/>
      </c>
      <c r="BT976" s="16" t="str">
        <f>IF(Wedstrijden!Z973="x","M2","")</f>
        <v/>
      </c>
      <c r="BU976" s="16" t="str">
        <f>IF(Wedstrijden!AA973="x","Z1","")</f>
        <v/>
      </c>
      <c r="BV976" s="16" t="str">
        <f>IF(Wedstrijden!AB973="x","Z2","")</f>
        <v/>
      </c>
      <c r="BW976" s="16" t="str">
        <f>IF(COUNTA(Wedstrijden!K973:S973)&lt;&gt;0,1,"")</f>
        <v/>
      </c>
      <c r="BX976" s="16" t="str">
        <f t="shared" si="91"/>
        <v/>
      </c>
      <c r="BY976" s="16" t="str">
        <f>IF(Wedstrijden!K973="x","BB","")</f>
        <v/>
      </c>
      <c r="BZ976" s="16" t="str">
        <f>IF(Wedstrijden!L973="x","B","")</f>
        <v/>
      </c>
      <c r="CA976" s="16" t="str">
        <f>IF(Wedstrijden!M973="x","L1","")</f>
        <v/>
      </c>
      <c r="CB976" s="16" t="str">
        <f>IF(Wedstrijden!N973="x","L2","")</f>
        <v/>
      </c>
      <c r="CC976" s="16" t="str">
        <f>IF(Wedstrijden!O973="x","M1","")</f>
        <v/>
      </c>
      <c r="CD976" s="16" t="str">
        <f>IF(Wedstrijden!P973="x","M2","")</f>
        <v/>
      </c>
      <c r="CE976" s="16" t="str">
        <f>IF(Wedstrijden!Q973="x","Z1","")</f>
        <v/>
      </c>
      <c r="CF976" s="16" t="str">
        <f>IF(Wedstrijden!R973="x","Z2","")</f>
        <v/>
      </c>
      <c r="CG976" s="16" t="str">
        <f>IF(Wedstrijden!S973="x","ZZL","")</f>
        <v/>
      </c>
      <c r="CL976" s="16" t="str">
        <f>IF(COUNTA(Wedstrijden!AQ973:BA973)&lt;&gt;0,2,"")</f>
        <v/>
      </c>
      <c r="CM976" s="16" t="str">
        <f t="shared" si="92"/>
        <v/>
      </c>
      <c r="CN976" s="16" t="str">
        <f>IF(Wedstrijden!AQ973="x","AA","")</f>
        <v/>
      </c>
      <c r="CO976" s="16" t="str">
        <f>IF(Wedstrijden!AR973="x","A","")</f>
        <v/>
      </c>
      <c r="CP976" s="16" t="str">
        <f>IF(Wedstrijden!AS973="x","BB","")</f>
        <v/>
      </c>
      <c r="CQ976" s="16" t="str">
        <f>IF(Wedstrijden!AT973="x","B","")</f>
        <v/>
      </c>
      <c r="CR976" s="16" t="str">
        <f>IF(Wedstrijden!AU973="x","L","")</f>
        <v/>
      </c>
      <c r="CS976" s="16" t="str">
        <f>IF(Wedstrijden!AV973="x","M","")</f>
        <v/>
      </c>
      <c r="CT976" s="16" t="str">
        <f>IF(Wedstrijden!AW973="x","Z","")</f>
        <v/>
      </c>
      <c r="CU976" s="16" t="str">
        <f>IF(Wedstrijden!BA973="x","ZZ","")</f>
        <v/>
      </c>
      <c r="CV976" s="16" t="str">
        <f>IF(COUNTA(Wedstrijden!AH973:AO973)&lt;&gt;0,2,"")</f>
        <v/>
      </c>
      <c r="CW976" s="16" t="str">
        <f t="shared" si="93"/>
        <v/>
      </c>
      <c r="CX976" s="16" t="str">
        <f>IF(Wedstrijden!AH973="x","BB","")</f>
        <v/>
      </c>
      <c r="CY976" s="16" t="str">
        <f>IF(Wedstrijden!AI973="x","B","")</f>
        <v/>
      </c>
      <c r="CZ976" s="16" t="str">
        <f>IF(Wedstrijden!AJ973="x","L","")</f>
        <v/>
      </c>
      <c r="DA976" s="16" t="str">
        <f>IF(Wedstrijden!AK973="x","M","")</f>
        <v/>
      </c>
      <c r="DB976" s="16" t="str">
        <f>IF(Wedstrijden!AL973="x","Z","")</f>
        <v/>
      </c>
      <c r="DC976" s="16" t="str">
        <f>IF(Wedstrijden!AM973="x","ZZ","")</f>
        <v/>
      </c>
      <c r="DD976" s="16" t="str">
        <f>IF(Wedstrijden!AO973="x","1.40","")</f>
        <v/>
      </c>
      <c r="DE976" s="16" t="str">
        <f>IF(COUNTA(Wedstrijden!BC973:BE973)&lt;&gt;0,6,"")</f>
        <v/>
      </c>
      <c r="DF976" s="16" t="str">
        <f t="shared" si="94"/>
        <v/>
      </c>
      <c r="DG976" s="16" t="str">
        <f>IF(Wedstrijden!BC973="x","L","")</f>
        <v/>
      </c>
      <c r="DH976" s="16" t="str">
        <f>IF(Wedstrijden!BD973="x","M","")</f>
        <v/>
      </c>
      <c r="DI976" s="16" t="str">
        <f>IF(Wedstrijden!BE973="x","Z","")</f>
        <v/>
      </c>
      <c r="DJ976" s="16" t="str">
        <f>IF(Wedstrijden!BF973="x","Z","")</f>
        <v/>
      </c>
      <c r="DK976" s="16" t="str">
        <f>IF(COUNTA(Wedstrijden!BH973:BJ973)&lt;&gt;0,6,"")</f>
        <v/>
      </c>
      <c r="DL976" s="16" t="str">
        <f t="shared" si="95"/>
        <v/>
      </c>
      <c r="DM976" s="16" t="str">
        <f>IF(Wedstrijden!BH973="x","L","")</f>
        <v/>
      </c>
      <c r="DN976" s="16" t="str">
        <f>IF(Wedstrijden!BI973="x","M","")</f>
        <v/>
      </c>
      <c r="DO976" s="16" t="str">
        <f>IF(Wedstrijden!BJ973="x","Z","")</f>
        <v/>
      </c>
      <c r="DP976" s="16" t="str">
        <f>IF(Wedstrijden!BK973="x","Z","")</f>
        <v/>
      </c>
    </row>
    <row r="977" spans="1:120" ht="14.4" x14ac:dyDescent="0.3">
      <c r="A977" s="18">
        <f>Wedstrijden!A974</f>
        <v>0</v>
      </c>
      <c r="B977" s="16" t="str">
        <f>IFERROR(VLOOKUP(Wedstrijden!#REF!,#REF!,2,FALSE),"")</f>
        <v/>
      </c>
      <c r="C977" s="16">
        <f>Wedstrijden!E974</f>
        <v>0</v>
      </c>
      <c r="D977" s="16" t="str">
        <f>IFERROR(VLOOKUP(Wedstrijden!#REF!,#REF!,2,FALSE),"")</f>
        <v/>
      </c>
      <c r="E977" s="16" t="str">
        <f>IFERROR(VLOOKUP(Wedstrijden!#REF!,#REF!,5,FALSE),"")</f>
        <v/>
      </c>
      <c r="F977" s="16" t="e">
        <f>IF(Wedstrijden!#REF!&lt;&gt;"",Wedstrijden!#REF!,"")</f>
        <v>#REF!</v>
      </c>
      <c r="G977" s="16" t="e">
        <f>IF(Wedstrijden!#REF!="Indoor",1,0)</f>
        <v>#REF!</v>
      </c>
      <c r="H977" s="16" t="e">
        <f>Wedstrijden!#REF!</f>
        <v>#REF!</v>
      </c>
      <c r="I977" s="16" t="e">
        <f>IF(Wedstrijden!#REF!="Nee",0,IF(Wedstrijden!#REF!="Ja",1,""))</f>
        <v>#REF!</v>
      </c>
      <c r="J977" s="16" t="e">
        <f>IF(Wedstrijden!#REF!&lt;&gt;"",Wedstrijden!#REF!,"")</f>
        <v>#REF!</v>
      </c>
      <c r="BJ977" s="16" t="str">
        <f>IF(COUNTA(Wedstrijden!T974:AB974)&lt;&gt;0,1,"")</f>
        <v/>
      </c>
      <c r="BK977" s="16" t="str">
        <f t="shared" si="90"/>
        <v/>
      </c>
      <c r="BL977" s="16" t="e">
        <f>IF(Wedstrijden!#REF!="x","AA","")</f>
        <v>#REF!</v>
      </c>
      <c r="BM977" s="16" t="e">
        <f>IF(Wedstrijden!#REF!="x","A","")</f>
        <v>#REF!</v>
      </c>
      <c r="BN977" s="16" t="str">
        <f>IF(Wedstrijden!T974="x","B1","")</f>
        <v/>
      </c>
      <c r="BO977" s="16" t="e">
        <f>IF(Wedstrijden!#REF!="x","BB","")</f>
        <v>#REF!</v>
      </c>
      <c r="BP977" s="16" t="str">
        <f>IF(Wedstrijden!V974="x","B","")</f>
        <v/>
      </c>
      <c r="BQ977" s="16" t="str">
        <f>IF(Wedstrijden!W974="x","L1","")</f>
        <v/>
      </c>
      <c r="BR977" s="16" t="str">
        <f>IF(Wedstrijden!X974="x","L2","")</f>
        <v/>
      </c>
      <c r="BS977" s="16" t="str">
        <f>IF(Wedstrijden!Y974="x","M1","")</f>
        <v/>
      </c>
      <c r="BT977" s="16" t="str">
        <f>IF(Wedstrijden!Z974="x","M2","")</f>
        <v/>
      </c>
      <c r="BU977" s="16" t="str">
        <f>IF(Wedstrijden!AA974="x","Z1","")</f>
        <v/>
      </c>
      <c r="BV977" s="16" t="str">
        <f>IF(Wedstrijden!AB974="x","Z2","")</f>
        <v/>
      </c>
      <c r="BW977" s="16" t="str">
        <f>IF(COUNTA(Wedstrijden!K974:S974)&lt;&gt;0,1,"")</f>
        <v/>
      </c>
      <c r="BX977" s="16" t="str">
        <f t="shared" si="91"/>
        <v/>
      </c>
      <c r="BY977" s="16" t="str">
        <f>IF(Wedstrijden!K974="x","BB","")</f>
        <v/>
      </c>
      <c r="BZ977" s="16" t="str">
        <f>IF(Wedstrijden!L974="x","B","")</f>
        <v/>
      </c>
      <c r="CA977" s="16" t="str">
        <f>IF(Wedstrijden!M974="x","L1","")</f>
        <v/>
      </c>
      <c r="CB977" s="16" t="str">
        <f>IF(Wedstrijden!N974="x","L2","")</f>
        <v/>
      </c>
      <c r="CC977" s="16" t="str">
        <f>IF(Wedstrijden!O974="x","M1","")</f>
        <v/>
      </c>
      <c r="CD977" s="16" t="str">
        <f>IF(Wedstrijden!P974="x","M2","")</f>
        <v/>
      </c>
      <c r="CE977" s="16" t="str">
        <f>IF(Wedstrijden!Q974="x","Z1","")</f>
        <v/>
      </c>
      <c r="CF977" s="16" t="str">
        <f>IF(Wedstrijden!R974="x","Z2","")</f>
        <v/>
      </c>
      <c r="CG977" s="16" t="str">
        <f>IF(Wedstrijden!S974="x","ZZL","")</f>
        <v/>
      </c>
      <c r="CL977" s="16" t="str">
        <f>IF(COUNTA(Wedstrijden!AQ974:BA974)&lt;&gt;0,2,"")</f>
        <v/>
      </c>
      <c r="CM977" s="16" t="str">
        <f t="shared" si="92"/>
        <v/>
      </c>
      <c r="CN977" s="16" t="str">
        <f>IF(Wedstrijden!AQ974="x","AA","")</f>
        <v/>
      </c>
      <c r="CO977" s="16" t="str">
        <f>IF(Wedstrijden!AR974="x","A","")</f>
        <v/>
      </c>
      <c r="CP977" s="16" t="str">
        <f>IF(Wedstrijden!AS974="x","BB","")</f>
        <v/>
      </c>
      <c r="CQ977" s="16" t="str">
        <f>IF(Wedstrijden!AT974="x","B","")</f>
        <v/>
      </c>
      <c r="CR977" s="16" t="str">
        <f>IF(Wedstrijden!AU974="x","L","")</f>
        <v/>
      </c>
      <c r="CS977" s="16" t="str">
        <f>IF(Wedstrijden!AV974="x","M","")</f>
        <v/>
      </c>
      <c r="CT977" s="16" t="str">
        <f>IF(Wedstrijden!AW974="x","Z","")</f>
        <v/>
      </c>
      <c r="CU977" s="16" t="str">
        <f>IF(Wedstrijden!BA974="x","ZZ","")</f>
        <v/>
      </c>
      <c r="CV977" s="16" t="str">
        <f>IF(COUNTA(Wedstrijden!AH974:AO974)&lt;&gt;0,2,"")</f>
        <v/>
      </c>
      <c r="CW977" s="16" t="str">
        <f t="shared" si="93"/>
        <v/>
      </c>
      <c r="CX977" s="16" t="str">
        <f>IF(Wedstrijden!AH974="x","BB","")</f>
        <v/>
      </c>
      <c r="CY977" s="16" t="str">
        <f>IF(Wedstrijden!AI974="x","B","")</f>
        <v/>
      </c>
      <c r="CZ977" s="16" t="str">
        <f>IF(Wedstrijden!AJ974="x","L","")</f>
        <v/>
      </c>
      <c r="DA977" s="16" t="str">
        <f>IF(Wedstrijden!AK974="x","M","")</f>
        <v/>
      </c>
      <c r="DB977" s="16" t="str">
        <f>IF(Wedstrijden!AL974="x","Z","")</f>
        <v/>
      </c>
      <c r="DC977" s="16" t="str">
        <f>IF(Wedstrijden!AM974="x","ZZ","")</f>
        <v/>
      </c>
      <c r="DD977" s="16" t="str">
        <f>IF(Wedstrijden!AO974="x","1.40","")</f>
        <v/>
      </c>
      <c r="DE977" s="16" t="str">
        <f>IF(COUNTA(Wedstrijden!BC974:BE974)&lt;&gt;0,6,"")</f>
        <v/>
      </c>
      <c r="DF977" s="16" t="str">
        <f t="shared" si="94"/>
        <v/>
      </c>
      <c r="DG977" s="16" t="str">
        <f>IF(Wedstrijden!BC974="x","L","")</f>
        <v/>
      </c>
      <c r="DH977" s="16" t="str">
        <f>IF(Wedstrijden!BD974="x","M","")</f>
        <v/>
      </c>
      <c r="DI977" s="16" t="str">
        <f>IF(Wedstrijden!BE974="x","Z","")</f>
        <v/>
      </c>
      <c r="DJ977" s="16" t="str">
        <f>IF(Wedstrijden!BF974="x","Z","")</f>
        <v/>
      </c>
      <c r="DK977" s="16" t="str">
        <f>IF(COUNTA(Wedstrijden!BH974:BJ974)&lt;&gt;0,6,"")</f>
        <v/>
      </c>
      <c r="DL977" s="16" t="str">
        <f t="shared" si="95"/>
        <v/>
      </c>
      <c r="DM977" s="16" t="str">
        <f>IF(Wedstrijden!BH974="x","L","")</f>
        <v/>
      </c>
      <c r="DN977" s="16" t="str">
        <f>IF(Wedstrijden!BI974="x","M","")</f>
        <v/>
      </c>
      <c r="DO977" s="16" t="str">
        <f>IF(Wedstrijden!BJ974="x","Z","")</f>
        <v/>
      </c>
      <c r="DP977" s="16" t="str">
        <f>IF(Wedstrijden!BK974="x","Z","")</f>
        <v/>
      </c>
    </row>
    <row r="978" spans="1:120" ht="14.4" x14ac:dyDescent="0.3">
      <c r="A978" s="18">
        <f>Wedstrijden!A975</f>
        <v>0</v>
      </c>
      <c r="B978" s="16" t="str">
        <f>IFERROR(VLOOKUP(Wedstrijden!#REF!,#REF!,2,FALSE),"")</f>
        <v/>
      </c>
      <c r="C978" s="16">
        <f>Wedstrijden!E975</f>
        <v>0</v>
      </c>
      <c r="D978" s="16" t="str">
        <f>IFERROR(VLOOKUP(Wedstrijden!#REF!,#REF!,2,FALSE),"")</f>
        <v/>
      </c>
      <c r="E978" s="16" t="str">
        <f>IFERROR(VLOOKUP(Wedstrijden!#REF!,#REF!,5,FALSE),"")</f>
        <v/>
      </c>
      <c r="F978" s="16" t="e">
        <f>IF(Wedstrijden!#REF!&lt;&gt;"",Wedstrijden!#REF!,"")</f>
        <v>#REF!</v>
      </c>
      <c r="G978" s="16" t="e">
        <f>IF(Wedstrijden!#REF!="Indoor",1,0)</f>
        <v>#REF!</v>
      </c>
      <c r="H978" s="16" t="e">
        <f>Wedstrijden!#REF!</f>
        <v>#REF!</v>
      </c>
      <c r="I978" s="16" t="e">
        <f>IF(Wedstrijden!#REF!="Nee",0,IF(Wedstrijden!#REF!="Ja",1,""))</f>
        <v>#REF!</v>
      </c>
      <c r="J978" s="16" t="e">
        <f>IF(Wedstrijden!#REF!&lt;&gt;"",Wedstrijden!#REF!,"")</f>
        <v>#REF!</v>
      </c>
      <c r="BJ978" s="16" t="str">
        <f>IF(COUNTA(Wedstrijden!T975:AB975)&lt;&gt;0,1,"")</f>
        <v/>
      </c>
      <c r="BK978" s="16" t="str">
        <f t="shared" si="90"/>
        <v/>
      </c>
      <c r="BL978" s="16" t="e">
        <f>IF(Wedstrijden!#REF!="x","AA","")</f>
        <v>#REF!</v>
      </c>
      <c r="BM978" s="16" t="e">
        <f>IF(Wedstrijden!#REF!="x","A","")</f>
        <v>#REF!</v>
      </c>
      <c r="BN978" s="16" t="str">
        <f>IF(Wedstrijden!T975="x","B1","")</f>
        <v/>
      </c>
      <c r="BO978" s="16" t="e">
        <f>IF(Wedstrijden!#REF!="x","BB","")</f>
        <v>#REF!</v>
      </c>
      <c r="BP978" s="16" t="str">
        <f>IF(Wedstrijden!V975="x","B","")</f>
        <v/>
      </c>
      <c r="BQ978" s="16" t="str">
        <f>IF(Wedstrijden!W975="x","L1","")</f>
        <v/>
      </c>
      <c r="BR978" s="16" t="str">
        <f>IF(Wedstrijden!X975="x","L2","")</f>
        <v/>
      </c>
      <c r="BS978" s="16" t="str">
        <f>IF(Wedstrijden!Y975="x","M1","")</f>
        <v/>
      </c>
      <c r="BT978" s="16" t="str">
        <f>IF(Wedstrijden!Z975="x","M2","")</f>
        <v/>
      </c>
      <c r="BU978" s="16" t="str">
        <f>IF(Wedstrijden!AA975="x","Z1","")</f>
        <v/>
      </c>
      <c r="BV978" s="16" t="str">
        <f>IF(Wedstrijden!AB975="x","Z2","")</f>
        <v/>
      </c>
      <c r="BW978" s="16" t="str">
        <f>IF(COUNTA(Wedstrijden!K975:S975)&lt;&gt;0,1,"")</f>
        <v/>
      </c>
      <c r="BX978" s="16" t="str">
        <f t="shared" si="91"/>
        <v/>
      </c>
      <c r="BY978" s="16" t="str">
        <f>IF(Wedstrijden!K975="x","BB","")</f>
        <v/>
      </c>
      <c r="BZ978" s="16" t="str">
        <f>IF(Wedstrijden!L975="x","B","")</f>
        <v/>
      </c>
      <c r="CA978" s="16" t="str">
        <f>IF(Wedstrijden!M975="x","L1","")</f>
        <v/>
      </c>
      <c r="CB978" s="16" t="str">
        <f>IF(Wedstrijden!N975="x","L2","")</f>
        <v/>
      </c>
      <c r="CC978" s="16" t="str">
        <f>IF(Wedstrijden!O975="x","M1","")</f>
        <v/>
      </c>
      <c r="CD978" s="16" t="str">
        <f>IF(Wedstrijden!P975="x","M2","")</f>
        <v/>
      </c>
      <c r="CE978" s="16" t="str">
        <f>IF(Wedstrijden!Q975="x","Z1","")</f>
        <v/>
      </c>
      <c r="CF978" s="16" t="str">
        <f>IF(Wedstrijden!R975="x","Z2","")</f>
        <v/>
      </c>
      <c r="CG978" s="16" t="str">
        <f>IF(Wedstrijden!S975="x","ZZL","")</f>
        <v/>
      </c>
      <c r="CL978" s="16" t="str">
        <f>IF(COUNTA(Wedstrijden!AQ975:BA975)&lt;&gt;0,2,"")</f>
        <v/>
      </c>
      <c r="CM978" s="16" t="str">
        <f t="shared" si="92"/>
        <v/>
      </c>
      <c r="CN978" s="16" t="str">
        <f>IF(Wedstrijden!AQ975="x","AA","")</f>
        <v/>
      </c>
      <c r="CO978" s="16" t="str">
        <f>IF(Wedstrijden!AR975="x","A","")</f>
        <v/>
      </c>
      <c r="CP978" s="16" t="str">
        <f>IF(Wedstrijden!AS975="x","BB","")</f>
        <v/>
      </c>
      <c r="CQ978" s="16" t="str">
        <f>IF(Wedstrijden!AT975="x","B","")</f>
        <v/>
      </c>
      <c r="CR978" s="16" t="str">
        <f>IF(Wedstrijden!AU975="x","L","")</f>
        <v/>
      </c>
      <c r="CS978" s="16" t="str">
        <f>IF(Wedstrijden!AV975="x","M","")</f>
        <v/>
      </c>
      <c r="CT978" s="16" t="str">
        <f>IF(Wedstrijden!AW975="x","Z","")</f>
        <v/>
      </c>
      <c r="CU978" s="16" t="str">
        <f>IF(Wedstrijden!BA975="x","ZZ","")</f>
        <v/>
      </c>
      <c r="CV978" s="16" t="str">
        <f>IF(COUNTA(Wedstrijden!AH975:AO975)&lt;&gt;0,2,"")</f>
        <v/>
      </c>
      <c r="CW978" s="16" t="str">
        <f t="shared" si="93"/>
        <v/>
      </c>
      <c r="CX978" s="16" t="str">
        <f>IF(Wedstrijden!AH975="x","BB","")</f>
        <v/>
      </c>
      <c r="CY978" s="16" t="str">
        <f>IF(Wedstrijden!AI975="x","B","")</f>
        <v/>
      </c>
      <c r="CZ978" s="16" t="str">
        <f>IF(Wedstrijden!AJ975="x","L","")</f>
        <v/>
      </c>
      <c r="DA978" s="16" t="str">
        <f>IF(Wedstrijden!AK975="x","M","")</f>
        <v/>
      </c>
      <c r="DB978" s="16" t="str">
        <f>IF(Wedstrijden!AL975="x","Z","")</f>
        <v/>
      </c>
      <c r="DC978" s="16" t="str">
        <f>IF(Wedstrijden!AM975="x","ZZ","")</f>
        <v/>
      </c>
      <c r="DD978" s="16" t="str">
        <f>IF(Wedstrijden!AO975="x","1.40","")</f>
        <v/>
      </c>
      <c r="DE978" s="16" t="str">
        <f>IF(COUNTA(Wedstrijden!BC975:BE975)&lt;&gt;0,6,"")</f>
        <v/>
      </c>
      <c r="DF978" s="16" t="str">
        <f t="shared" si="94"/>
        <v/>
      </c>
      <c r="DG978" s="16" t="str">
        <f>IF(Wedstrijden!BC975="x","L","")</f>
        <v/>
      </c>
      <c r="DH978" s="16" t="str">
        <f>IF(Wedstrijden!BD975="x","M","")</f>
        <v/>
      </c>
      <c r="DI978" s="16" t="str">
        <f>IF(Wedstrijden!BE975="x","Z","")</f>
        <v/>
      </c>
      <c r="DJ978" s="16" t="str">
        <f>IF(Wedstrijden!BF975="x","Z","")</f>
        <v/>
      </c>
      <c r="DK978" s="16" t="str">
        <f>IF(COUNTA(Wedstrijden!BH975:BJ975)&lt;&gt;0,6,"")</f>
        <v/>
      </c>
      <c r="DL978" s="16" t="str">
        <f t="shared" si="95"/>
        <v/>
      </c>
      <c r="DM978" s="16" t="str">
        <f>IF(Wedstrijden!BH975="x","L","")</f>
        <v/>
      </c>
      <c r="DN978" s="16" t="str">
        <f>IF(Wedstrijden!BI975="x","M","")</f>
        <v/>
      </c>
      <c r="DO978" s="16" t="str">
        <f>IF(Wedstrijden!BJ975="x","Z","")</f>
        <v/>
      </c>
      <c r="DP978" s="16" t="str">
        <f>IF(Wedstrijden!BK975="x","Z","")</f>
        <v/>
      </c>
    </row>
    <row r="979" spans="1:120" ht="14.4" x14ac:dyDescent="0.3">
      <c r="A979" s="18">
        <f>Wedstrijden!A976</f>
        <v>0</v>
      </c>
      <c r="B979" s="16" t="str">
        <f>IFERROR(VLOOKUP(Wedstrijden!#REF!,#REF!,2,FALSE),"")</f>
        <v/>
      </c>
      <c r="C979" s="16">
        <f>Wedstrijden!E976</f>
        <v>0</v>
      </c>
      <c r="D979" s="16" t="str">
        <f>IFERROR(VLOOKUP(Wedstrijden!#REF!,#REF!,2,FALSE),"")</f>
        <v/>
      </c>
      <c r="E979" s="16" t="str">
        <f>IFERROR(VLOOKUP(Wedstrijden!#REF!,#REF!,5,FALSE),"")</f>
        <v/>
      </c>
      <c r="F979" s="16" t="e">
        <f>IF(Wedstrijden!#REF!&lt;&gt;"",Wedstrijden!#REF!,"")</f>
        <v>#REF!</v>
      </c>
      <c r="G979" s="16" t="e">
        <f>IF(Wedstrijden!#REF!="Indoor",1,0)</f>
        <v>#REF!</v>
      </c>
      <c r="H979" s="16" t="e">
        <f>Wedstrijden!#REF!</f>
        <v>#REF!</v>
      </c>
      <c r="I979" s="16" t="e">
        <f>IF(Wedstrijden!#REF!="Nee",0,IF(Wedstrijden!#REF!="Ja",1,""))</f>
        <v>#REF!</v>
      </c>
      <c r="J979" s="16" t="e">
        <f>IF(Wedstrijden!#REF!&lt;&gt;"",Wedstrijden!#REF!,"")</f>
        <v>#REF!</v>
      </c>
      <c r="BJ979" s="16" t="str">
        <f>IF(COUNTA(Wedstrijden!T976:AB976)&lt;&gt;0,1,"")</f>
        <v/>
      </c>
      <c r="BK979" s="16" t="str">
        <f t="shared" si="90"/>
        <v/>
      </c>
      <c r="BL979" s="16" t="e">
        <f>IF(Wedstrijden!#REF!="x","AA","")</f>
        <v>#REF!</v>
      </c>
      <c r="BM979" s="16" t="e">
        <f>IF(Wedstrijden!#REF!="x","A","")</f>
        <v>#REF!</v>
      </c>
      <c r="BN979" s="16" t="str">
        <f>IF(Wedstrijden!T976="x","B1","")</f>
        <v/>
      </c>
      <c r="BO979" s="16" t="e">
        <f>IF(Wedstrijden!#REF!="x","BB","")</f>
        <v>#REF!</v>
      </c>
      <c r="BP979" s="16" t="str">
        <f>IF(Wedstrijden!V976="x","B","")</f>
        <v/>
      </c>
      <c r="BQ979" s="16" t="str">
        <f>IF(Wedstrijden!W976="x","L1","")</f>
        <v/>
      </c>
      <c r="BR979" s="16" t="str">
        <f>IF(Wedstrijden!X976="x","L2","")</f>
        <v/>
      </c>
      <c r="BS979" s="16" t="str">
        <f>IF(Wedstrijden!Y976="x","M1","")</f>
        <v/>
      </c>
      <c r="BT979" s="16" t="str">
        <f>IF(Wedstrijden!Z976="x","M2","")</f>
        <v/>
      </c>
      <c r="BU979" s="16" t="str">
        <f>IF(Wedstrijden!AA976="x","Z1","")</f>
        <v/>
      </c>
      <c r="BV979" s="16" t="str">
        <f>IF(Wedstrijden!AB976="x","Z2","")</f>
        <v/>
      </c>
      <c r="BW979" s="16" t="str">
        <f>IF(COUNTA(Wedstrijden!K976:S976)&lt;&gt;0,1,"")</f>
        <v/>
      </c>
      <c r="BX979" s="16" t="str">
        <f t="shared" si="91"/>
        <v/>
      </c>
      <c r="BY979" s="16" t="str">
        <f>IF(Wedstrijden!K976="x","BB","")</f>
        <v/>
      </c>
      <c r="BZ979" s="16" t="str">
        <f>IF(Wedstrijden!L976="x","B","")</f>
        <v/>
      </c>
      <c r="CA979" s="16" t="str">
        <f>IF(Wedstrijden!M976="x","L1","")</f>
        <v/>
      </c>
      <c r="CB979" s="16" t="str">
        <f>IF(Wedstrijden!N976="x","L2","")</f>
        <v/>
      </c>
      <c r="CC979" s="16" t="str">
        <f>IF(Wedstrijden!O976="x","M1","")</f>
        <v/>
      </c>
      <c r="CD979" s="16" t="str">
        <f>IF(Wedstrijden!P976="x","M2","")</f>
        <v/>
      </c>
      <c r="CE979" s="16" t="str">
        <f>IF(Wedstrijden!Q976="x","Z1","")</f>
        <v/>
      </c>
      <c r="CF979" s="16" t="str">
        <f>IF(Wedstrijden!R976="x","Z2","")</f>
        <v/>
      </c>
      <c r="CG979" s="16" t="str">
        <f>IF(Wedstrijden!S976="x","ZZL","")</f>
        <v/>
      </c>
      <c r="CL979" s="16" t="str">
        <f>IF(COUNTA(Wedstrijden!AQ976:BA976)&lt;&gt;0,2,"")</f>
        <v/>
      </c>
      <c r="CM979" s="16" t="str">
        <f t="shared" si="92"/>
        <v/>
      </c>
      <c r="CN979" s="16" t="str">
        <f>IF(Wedstrijden!AQ976="x","AA","")</f>
        <v/>
      </c>
      <c r="CO979" s="16" t="str">
        <f>IF(Wedstrijden!AR976="x","A","")</f>
        <v/>
      </c>
      <c r="CP979" s="16" t="str">
        <f>IF(Wedstrijden!AS976="x","BB","")</f>
        <v/>
      </c>
      <c r="CQ979" s="16" t="str">
        <f>IF(Wedstrijden!AT976="x","B","")</f>
        <v/>
      </c>
      <c r="CR979" s="16" t="str">
        <f>IF(Wedstrijden!AU976="x","L","")</f>
        <v/>
      </c>
      <c r="CS979" s="16" t="str">
        <f>IF(Wedstrijden!AV976="x","M","")</f>
        <v/>
      </c>
      <c r="CT979" s="16" t="str">
        <f>IF(Wedstrijden!AW976="x","Z","")</f>
        <v/>
      </c>
      <c r="CU979" s="16" t="str">
        <f>IF(Wedstrijden!BA976="x","ZZ","")</f>
        <v/>
      </c>
      <c r="CV979" s="16" t="str">
        <f>IF(COUNTA(Wedstrijden!AH976:AO976)&lt;&gt;0,2,"")</f>
        <v/>
      </c>
      <c r="CW979" s="16" t="str">
        <f t="shared" si="93"/>
        <v/>
      </c>
      <c r="CX979" s="16" t="str">
        <f>IF(Wedstrijden!AH976="x","BB","")</f>
        <v/>
      </c>
      <c r="CY979" s="16" t="str">
        <f>IF(Wedstrijden!AI976="x","B","")</f>
        <v/>
      </c>
      <c r="CZ979" s="16" t="str">
        <f>IF(Wedstrijden!AJ976="x","L","")</f>
        <v/>
      </c>
      <c r="DA979" s="16" t="str">
        <f>IF(Wedstrijden!AK976="x","M","")</f>
        <v/>
      </c>
      <c r="DB979" s="16" t="str">
        <f>IF(Wedstrijden!AL976="x","Z","")</f>
        <v/>
      </c>
      <c r="DC979" s="16" t="str">
        <f>IF(Wedstrijden!AM976="x","ZZ","")</f>
        <v/>
      </c>
      <c r="DD979" s="16" t="str">
        <f>IF(Wedstrijden!AO976="x","1.40","")</f>
        <v/>
      </c>
      <c r="DE979" s="16" t="str">
        <f>IF(COUNTA(Wedstrijden!BC976:BE976)&lt;&gt;0,6,"")</f>
        <v/>
      </c>
      <c r="DF979" s="16" t="str">
        <f t="shared" si="94"/>
        <v/>
      </c>
      <c r="DG979" s="16" t="str">
        <f>IF(Wedstrijden!BC976="x","L","")</f>
        <v/>
      </c>
      <c r="DH979" s="16" t="str">
        <f>IF(Wedstrijden!BD976="x","M","")</f>
        <v/>
      </c>
      <c r="DI979" s="16" t="str">
        <f>IF(Wedstrijden!BE976="x","Z","")</f>
        <v/>
      </c>
      <c r="DJ979" s="16" t="str">
        <f>IF(Wedstrijden!BF976="x","Z","")</f>
        <v/>
      </c>
      <c r="DK979" s="16" t="str">
        <f>IF(COUNTA(Wedstrijden!BH976:BJ976)&lt;&gt;0,6,"")</f>
        <v/>
      </c>
      <c r="DL979" s="16" t="str">
        <f t="shared" si="95"/>
        <v/>
      </c>
      <c r="DM979" s="16" t="str">
        <f>IF(Wedstrijden!BH976="x","L","")</f>
        <v/>
      </c>
      <c r="DN979" s="16" t="str">
        <f>IF(Wedstrijden!BI976="x","M","")</f>
        <v/>
      </c>
      <c r="DO979" s="16" t="str">
        <f>IF(Wedstrijden!BJ976="x","Z","")</f>
        <v/>
      </c>
      <c r="DP979" s="16" t="str">
        <f>IF(Wedstrijden!BK976="x","Z","")</f>
        <v/>
      </c>
    </row>
    <row r="980" spans="1:120" ht="14.4" x14ac:dyDescent="0.3">
      <c r="A980" s="18">
        <f>Wedstrijden!A977</f>
        <v>0</v>
      </c>
      <c r="B980" s="16" t="str">
        <f>IFERROR(VLOOKUP(Wedstrijden!#REF!,#REF!,2,FALSE),"")</f>
        <v/>
      </c>
      <c r="C980" s="16">
        <f>Wedstrijden!E977</f>
        <v>0</v>
      </c>
      <c r="D980" s="16" t="str">
        <f>IFERROR(VLOOKUP(Wedstrijden!#REF!,#REF!,2,FALSE),"")</f>
        <v/>
      </c>
      <c r="E980" s="16" t="str">
        <f>IFERROR(VLOOKUP(Wedstrijden!#REF!,#REF!,5,FALSE),"")</f>
        <v/>
      </c>
      <c r="F980" s="16" t="e">
        <f>IF(Wedstrijden!#REF!&lt;&gt;"",Wedstrijden!#REF!,"")</f>
        <v>#REF!</v>
      </c>
      <c r="G980" s="16" t="e">
        <f>IF(Wedstrijden!#REF!="Indoor",1,0)</f>
        <v>#REF!</v>
      </c>
      <c r="H980" s="16" t="e">
        <f>Wedstrijden!#REF!</f>
        <v>#REF!</v>
      </c>
      <c r="I980" s="16" t="e">
        <f>IF(Wedstrijden!#REF!="Nee",0,IF(Wedstrijden!#REF!="Ja",1,""))</f>
        <v>#REF!</v>
      </c>
      <c r="J980" s="16" t="e">
        <f>IF(Wedstrijden!#REF!&lt;&gt;"",Wedstrijden!#REF!,"")</f>
        <v>#REF!</v>
      </c>
      <c r="BJ980" s="16" t="str">
        <f>IF(COUNTA(Wedstrijden!T977:AB977)&lt;&gt;0,1,"")</f>
        <v/>
      </c>
      <c r="BK980" s="16" t="str">
        <f t="shared" si="90"/>
        <v/>
      </c>
      <c r="BL980" s="16" t="e">
        <f>IF(Wedstrijden!#REF!="x","AA","")</f>
        <v>#REF!</v>
      </c>
      <c r="BM980" s="16" t="e">
        <f>IF(Wedstrijden!#REF!="x","A","")</f>
        <v>#REF!</v>
      </c>
      <c r="BN980" s="16" t="str">
        <f>IF(Wedstrijden!T977="x","B1","")</f>
        <v/>
      </c>
      <c r="BO980" s="16" t="e">
        <f>IF(Wedstrijden!#REF!="x","BB","")</f>
        <v>#REF!</v>
      </c>
      <c r="BP980" s="16" t="str">
        <f>IF(Wedstrijden!V977="x","B","")</f>
        <v/>
      </c>
      <c r="BQ980" s="16" t="str">
        <f>IF(Wedstrijden!W977="x","L1","")</f>
        <v/>
      </c>
      <c r="BR980" s="16" t="str">
        <f>IF(Wedstrijden!X977="x","L2","")</f>
        <v/>
      </c>
      <c r="BS980" s="16" t="str">
        <f>IF(Wedstrijden!Y977="x","M1","")</f>
        <v/>
      </c>
      <c r="BT980" s="16" t="str">
        <f>IF(Wedstrijden!Z977="x","M2","")</f>
        <v/>
      </c>
      <c r="BU980" s="16" t="str">
        <f>IF(Wedstrijden!AA977="x","Z1","")</f>
        <v/>
      </c>
      <c r="BV980" s="16" t="str">
        <f>IF(Wedstrijden!AB977="x","Z2","")</f>
        <v/>
      </c>
      <c r="BW980" s="16" t="str">
        <f>IF(COUNTA(Wedstrijden!K977:S977)&lt;&gt;0,1,"")</f>
        <v/>
      </c>
      <c r="BX980" s="16" t="str">
        <f t="shared" si="91"/>
        <v/>
      </c>
      <c r="BY980" s="16" t="str">
        <f>IF(Wedstrijden!K977="x","BB","")</f>
        <v/>
      </c>
      <c r="BZ980" s="16" t="str">
        <f>IF(Wedstrijden!L977="x","B","")</f>
        <v/>
      </c>
      <c r="CA980" s="16" t="str">
        <f>IF(Wedstrijden!M977="x","L1","")</f>
        <v/>
      </c>
      <c r="CB980" s="16" t="str">
        <f>IF(Wedstrijden!N977="x","L2","")</f>
        <v/>
      </c>
      <c r="CC980" s="16" t="str">
        <f>IF(Wedstrijden!O977="x","M1","")</f>
        <v/>
      </c>
      <c r="CD980" s="16" t="str">
        <f>IF(Wedstrijden!P977="x","M2","")</f>
        <v/>
      </c>
      <c r="CE980" s="16" t="str">
        <f>IF(Wedstrijden!Q977="x","Z1","")</f>
        <v/>
      </c>
      <c r="CF980" s="16" t="str">
        <f>IF(Wedstrijden!R977="x","Z2","")</f>
        <v/>
      </c>
      <c r="CG980" s="16" t="str">
        <f>IF(Wedstrijden!S977="x","ZZL","")</f>
        <v/>
      </c>
      <c r="CL980" s="16" t="str">
        <f>IF(COUNTA(Wedstrijden!AQ977:BA977)&lt;&gt;0,2,"")</f>
        <v/>
      </c>
      <c r="CM980" s="16" t="str">
        <f t="shared" si="92"/>
        <v/>
      </c>
      <c r="CN980" s="16" t="str">
        <f>IF(Wedstrijden!AQ977="x","AA","")</f>
        <v/>
      </c>
      <c r="CO980" s="16" t="str">
        <f>IF(Wedstrijden!AR977="x","A","")</f>
        <v/>
      </c>
      <c r="CP980" s="16" t="str">
        <f>IF(Wedstrijden!AS977="x","BB","")</f>
        <v/>
      </c>
      <c r="CQ980" s="16" t="str">
        <f>IF(Wedstrijden!AT977="x","B","")</f>
        <v/>
      </c>
      <c r="CR980" s="16" t="str">
        <f>IF(Wedstrijden!AU977="x","L","")</f>
        <v/>
      </c>
      <c r="CS980" s="16" t="str">
        <f>IF(Wedstrijden!AV977="x","M","")</f>
        <v/>
      </c>
      <c r="CT980" s="16" t="str">
        <f>IF(Wedstrijden!AW977="x","Z","")</f>
        <v/>
      </c>
      <c r="CU980" s="16" t="str">
        <f>IF(Wedstrijden!BA977="x","ZZ","")</f>
        <v/>
      </c>
      <c r="CV980" s="16" t="str">
        <f>IF(COUNTA(Wedstrijden!AH977:AO977)&lt;&gt;0,2,"")</f>
        <v/>
      </c>
      <c r="CW980" s="16" t="str">
        <f t="shared" si="93"/>
        <v/>
      </c>
      <c r="CX980" s="16" t="str">
        <f>IF(Wedstrijden!AH977="x","BB","")</f>
        <v/>
      </c>
      <c r="CY980" s="16" t="str">
        <f>IF(Wedstrijden!AI977="x","B","")</f>
        <v/>
      </c>
      <c r="CZ980" s="16" t="str">
        <f>IF(Wedstrijden!AJ977="x","L","")</f>
        <v/>
      </c>
      <c r="DA980" s="16" t="str">
        <f>IF(Wedstrijden!AK977="x","M","")</f>
        <v/>
      </c>
      <c r="DB980" s="16" t="str">
        <f>IF(Wedstrijden!AL977="x","Z","")</f>
        <v/>
      </c>
      <c r="DC980" s="16" t="str">
        <f>IF(Wedstrijden!AM977="x","ZZ","")</f>
        <v/>
      </c>
      <c r="DD980" s="16" t="str">
        <f>IF(Wedstrijden!AO977="x","1.40","")</f>
        <v/>
      </c>
      <c r="DE980" s="16" t="str">
        <f>IF(COUNTA(Wedstrijden!BC977:BE977)&lt;&gt;0,6,"")</f>
        <v/>
      </c>
      <c r="DF980" s="16" t="str">
        <f t="shared" si="94"/>
        <v/>
      </c>
      <c r="DG980" s="16" t="str">
        <f>IF(Wedstrijden!BC977="x","L","")</f>
        <v/>
      </c>
      <c r="DH980" s="16" t="str">
        <f>IF(Wedstrijden!BD977="x","M","")</f>
        <v/>
      </c>
      <c r="DI980" s="16" t="str">
        <f>IF(Wedstrijden!BE977="x","Z","")</f>
        <v/>
      </c>
      <c r="DJ980" s="16" t="str">
        <f>IF(Wedstrijden!BF977="x","Z","")</f>
        <v/>
      </c>
      <c r="DK980" s="16" t="str">
        <f>IF(COUNTA(Wedstrijden!BH977:BJ977)&lt;&gt;0,6,"")</f>
        <v/>
      </c>
      <c r="DL980" s="16" t="str">
        <f t="shared" si="95"/>
        <v/>
      </c>
      <c r="DM980" s="16" t="str">
        <f>IF(Wedstrijden!BH977="x","L","")</f>
        <v/>
      </c>
      <c r="DN980" s="16" t="str">
        <f>IF(Wedstrijden!BI977="x","M","")</f>
        <v/>
      </c>
      <c r="DO980" s="16" t="str">
        <f>IF(Wedstrijden!BJ977="x","Z","")</f>
        <v/>
      </c>
      <c r="DP980" s="16" t="str">
        <f>IF(Wedstrijden!BK977="x","Z","")</f>
        <v/>
      </c>
    </row>
    <row r="981" spans="1:120" ht="14.4" x14ac:dyDescent="0.3">
      <c r="A981" s="18">
        <f>Wedstrijden!A978</f>
        <v>0</v>
      </c>
      <c r="B981" s="16" t="str">
        <f>IFERROR(VLOOKUP(Wedstrijden!#REF!,#REF!,2,FALSE),"")</f>
        <v/>
      </c>
      <c r="C981" s="16">
        <f>Wedstrijden!E978</f>
        <v>0</v>
      </c>
      <c r="D981" s="16" t="str">
        <f>IFERROR(VLOOKUP(Wedstrijden!#REF!,#REF!,2,FALSE),"")</f>
        <v/>
      </c>
      <c r="E981" s="16" t="str">
        <f>IFERROR(VLOOKUP(Wedstrijden!#REF!,#REF!,5,FALSE),"")</f>
        <v/>
      </c>
      <c r="F981" s="16" t="e">
        <f>IF(Wedstrijden!#REF!&lt;&gt;"",Wedstrijden!#REF!,"")</f>
        <v>#REF!</v>
      </c>
      <c r="G981" s="16" t="e">
        <f>IF(Wedstrijden!#REF!="Indoor",1,0)</f>
        <v>#REF!</v>
      </c>
      <c r="H981" s="16" t="e">
        <f>Wedstrijden!#REF!</f>
        <v>#REF!</v>
      </c>
      <c r="I981" s="16" t="e">
        <f>IF(Wedstrijden!#REF!="Nee",0,IF(Wedstrijden!#REF!="Ja",1,""))</f>
        <v>#REF!</v>
      </c>
      <c r="J981" s="16" t="e">
        <f>IF(Wedstrijden!#REF!&lt;&gt;"",Wedstrijden!#REF!,"")</f>
        <v>#REF!</v>
      </c>
      <c r="BJ981" s="16" t="str">
        <f>IF(COUNTA(Wedstrijden!T978:AB978)&lt;&gt;0,1,"")</f>
        <v/>
      </c>
      <c r="BK981" s="16" t="str">
        <f t="shared" si="90"/>
        <v/>
      </c>
      <c r="BL981" s="16" t="e">
        <f>IF(Wedstrijden!#REF!="x","AA","")</f>
        <v>#REF!</v>
      </c>
      <c r="BM981" s="16" t="e">
        <f>IF(Wedstrijden!#REF!="x","A","")</f>
        <v>#REF!</v>
      </c>
      <c r="BN981" s="16" t="str">
        <f>IF(Wedstrijden!T978="x","B1","")</f>
        <v/>
      </c>
      <c r="BO981" s="16" t="e">
        <f>IF(Wedstrijden!#REF!="x","BB","")</f>
        <v>#REF!</v>
      </c>
      <c r="BP981" s="16" t="str">
        <f>IF(Wedstrijden!V978="x","B","")</f>
        <v/>
      </c>
      <c r="BQ981" s="16" t="str">
        <f>IF(Wedstrijden!W978="x","L1","")</f>
        <v/>
      </c>
      <c r="BR981" s="16" t="str">
        <f>IF(Wedstrijden!X978="x","L2","")</f>
        <v/>
      </c>
      <c r="BS981" s="16" t="str">
        <f>IF(Wedstrijden!Y978="x","M1","")</f>
        <v/>
      </c>
      <c r="BT981" s="16" t="str">
        <f>IF(Wedstrijden!Z978="x","M2","")</f>
        <v/>
      </c>
      <c r="BU981" s="16" t="str">
        <f>IF(Wedstrijden!AA978="x","Z1","")</f>
        <v/>
      </c>
      <c r="BV981" s="16" t="str">
        <f>IF(Wedstrijden!AB978="x","Z2","")</f>
        <v/>
      </c>
      <c r="BW981" s="16" t="str">
        <f>IF(COUNTA(Wedstrijden!K978:S978)&lt;&gt;0,1,"")</f>
        <v/>
      </c>
      <c r="BX981" s="16" t="str">
        <f t="shared" si="91"/>
        <v/>
      </c>
      <c r="BY981" s="16" t="str">
        <f>IF(Wedstrijden!K978="x","BB","")</f>
        <v/>
      </c>
      <c r="BZ981" s="16" t="str">
        <f>IF(Wedstrijden!L978="x","B","")</f>
        <v/>
      </c>
      <c r="CA981" s="16" t="str">
        <f>IF(Wedstrijden!M978="x","L1","")</f>
        <v/>
      </c>
      <c r="CB981" s="16" t="str">
        <f>IF(Wedstrijden!N978="x","L2","")</f>
        <v/>
      </c>
      <c r="CC981" s="16" t="str">
        <f>IF(Wedstrijden!O978="x","M1","")</f>
        <v/>
      </c>
      <c r="CD981" s="16" t="str">
        <f>IF(Wedstrijden!P978="x","M2","")</f>
        <v/>
      </c>
      <c r="CE981" s="16" t="str">
        <f>IF(Wedstrijden!Q978="x","Z1","")</f>
        <v/>
      </c>
      <c r="CF981" s="16" t="str">
        <f>IF(Wedstrijden!R978="x","Z2","")</f>
        <v/>
      </c>
      <c r="CG981" s="16" t="str">
        <f>IF(Wedstrijden!S978="x","ZZL","")</f>
        <v/>
      </c>
      <c r="CL981" s="16" t="str">
        <f>IF(COUNTA(Wedstrijden!AQ978:BA978)&lt;&gt;0,2,"")</f>
        <v/>
      </c>
      <c r="CM981" s="16" t="str">
        <f t="shared" si="92"/>
        <v/>
      </c>
      <c r="CN981" s="16" t="str">
        <f>IF(Wedstrijden!AQ978="x","AA","")</f>
        <v/>
      </c>
      <c r="CO981" s="16" t="str">
        <f>IF(Wedstrijden!AR978="x","A","")</f>
        <v/>
      </c>
      <c r="CP981" s="16" t="str">
        <f>IF(Wedstrijden!AS978="x","BB","")</f>
        <v/>
      </c>
      <c r="CQ981" s="16" t="str">
        <f>IF(Wedstrijden!AT978="x","B","")</f>
        <v/>
      </c>
      <c r="CR981" s="16" t="str">
        <f>IF(Wedstrijden!AU978="x","L","")</f>
        <v/>
      </c>
      <c r="CS981" s="16" t="str">
        <f>IF(Wedstrijden!AV978="x","M","")</f>
        <v/>
      </c>
      <c r="CT981" s="16" t="str">
        <f>IF(Wedstrijden!AW978="x","Z","")</f>
        <v/>
      </c>
      <c r="CU981" s="16" t="str">
        <f>IF(Wedstrijden!BA978="x","ZZ","")</f>
        <v/>
      </c>
      <c r="CV981" s="16" t="str">
        <f>IF(COUNTA(Wedstrijden!AH978:AO978)&lt;&gt;0,2,"")</f>
        <v/>
      </c>
      <c r="CW981" s="16" t="str">
        <f t="shared" si="93"/>
        <v/>
      </c>
      <c r="CX981" s="16" t="str">
        <f>IF(Wedstrijden!AH978="x","BB","")</f>
        <v/>
      </c>
      <c r="CY981" s="16" t="str">
        <f>IF(Wedstrijden!AI978="x","B","")</f>
        <v/>
      </c>
      <c r="CZ981" s="16" t="str">
        <f>IF(Wedstrijden!AJ978="x","L","")</f>
        <v/>
      </c>
      <c r="DA981" s="16" t="str">
        <f>IF(Wedstrijden!AK978="x","M","")</f>
        <v/>
      </c>
      <c r="DB981" s="16" t="str">
        <f>IF(Wedstrijden!AL978="x","Z","")</f>
        <v/>
      </c>
      <c r="DC981" s="16" t="str">
        <f>IF(Wedstrijden!AM978="x","ZZ","")</f>
        <v/>
      </c>
      <c r="DD981" s="16" t="str">
        <f>IF(Wedstrijden!AO978="x","1.40","")</f>
        <v/>
      </c>
      <c r="DE981" s="16" t="str">
        <f>IF(COUNTA(Wedstrijden!BC978:BE978)&lt;&gt;0,6,"")</f>
        <v/>
      </c>
      <c r="DF981" s="16" t="str">
        <f t="shared" si="94"/>
        <v/>
      </c>
      <c r="DG981" s="16" t="str">
        <f>IF(Wedstrijden!BC978="x","L","")</f>
        <v/>
      </c>
      <c r="DH981" s="16" t="str">
        <f>IF(Wedstrijden!BD978="x","M","")</f>
        <v/>
      </c>
      <c r="DI981" s="16" t="str">
        <f>IF(Wedstrijden!BE978="x","Z","")</f>
        <v/>
      </c>
      <c r="DJ981" s="16" t="str">
        <f>IF(Wedstrijden!BF978="x","Z","")</f>
        <v/>
      </c>
      <c r="DK981" s="16" t="str">
        <f>IF(COUNTA(Wedstrijden!BH978:BJ978)&lt;&gt;0,6,"")</f>
        <v/>
      </c>
      <c r="DL981" s="16" t="str">
        <f t="shared" si="95"/>
        <v/>
      </c>
      <c r="DM981" s="16" t="str">
        <f>IF(Wedstrijden!BH978="x","L","")</f>
        <v/>
      </c>
      <c r="DN981" s="16" t="str">
        <f>IF(Wedstrijden!BI978="x","M","")</f>
        <v/>
      </c>
      <c r="DO981" s="16" t="str">
        <f>IF(Wedstrijden!BJ978="x","Z","")</f>
        <v/>
      </c>
      <c r="DP981" s="16" t="str">
        <f>IF(Wedstrijden!BK978="x","Z","")</f>
        <v/>
      </c>
    </row>
    <row r="982" spans="1:120" ht="14.4" x14ac:dyDescent="0.3">
      <c r="A982" s="18">
        <f>Wedstrijden!A979</f>
        <v>0</v>
      </c>
      <c r="B982" s="16" t="str">
        <f>IFERROR(VLOOKUP(Wedstrijden!#REF!,#REF!,2,FALSE),"")</f>
        <v/>
      </c>
      <c r="C982" s="16">
        <f>Wedstrijden!E979</f>
        <v>0</v>
      </c>
      <c r="D982" s="16" t="str">
        <f>IFERROR(VLOOKUP(Wedstrijden!#REF!,#REF!,2,FALSE),"")</f>
        <v/>
      </c>
      <c r="E982" s="16" t="str">
        <f>IFERROR(VLOOKUP(Wedstrijden!#REF!,#REF!,5,FALSE),"")</f>
        <v/>
      </c>
      <c r="F982" s="16" t="e">
        <f>IF(Wedstrijden!#REF!&lt;&gt;"",Wedstrijden!#REF!,"")</f>
        <v>#REF!</v>
      </c>
      <c r="G982" s="16" t="e">
        <f>IF(Wedstrijden!#REF!="Indoor",1,0)</f>
        <v>#REF!</v>
      </c>
      <c r="H982" s="16" t="e">
        <f>Wedstrijden!#REF!</f>
        <v>#REF!</v>
      </c>
      <c r="I982" s="16" t="e">
        <f>IF(Wedstrijden!#REF!="Nee",0,IF(Wedstrijden!#REF!="Ja",1,""))</f>
        <v>#REF!</v>
      </c>
      <c r="J982" s="16" t="e">
        <f>IF(Wedstrijden!#REF!&lt;&gt;"",Wedstrijden!#REF!,"")</f>
        <v>#REF!</v>
      </c>
      <c r="BJ982" s="16" t="str">
        <f>IF(COUNTA(Wedstrijden!T979:AB979)&lt;&gt;0,1,"")</f>
        <v/>
      </c>
      <c r="BK982" s="16" t="str">
        <f t="shared" si="90"/>
        <v/>
      </c>
      <c r="BL982" s="16" t="e">
        <f>IF(Wedstrijden!#REF!="x","AA","")</f>
        <v>#REF!</v>
      </c>
      <c r="BM982" s="16" t="e">
        <f>IF(Wedstrijden!#REF!="x","A","")</f>
        <v>#REF!</v>
      </c>
      <c r="BN982" s="16" t="str">
        <f>IF(Wedstrijden!T979="x","B1","")</f>
        <v/>
      </c>
      <c r="BO982" s="16" t="e">
        <f>IF(Wedstrijden!#REF!="x","BB","")</f>
        <v>#REF!</v>
      </c>
      <c r="BP982" s="16" t="str">
        <f>IF(Wedstrijden!V979="x","B","")</f>
        <v/>
      </c>
      <c r="BQ982" s="16" t="str">
        <f>IF(Wedstrijden!W979="x","L1","")</f>
        <v/>
      </c>
      <c r="BR982" s="16" t="str">
        <f>IF(Wedstrijden!X979="x","L2","")</f>
        <v/>
      </c>
      <c r="BS982" s="16" t="str">
        <f>IF(Wedstrijden!Y979="x","M1","")</f>
        <v/>
      </c>
      <c r="BT982" s="16" t="str">
        <f>IF(Wedstrijden!Z979="x","M2","")</f>
        <v/>
      </c>
      <c r="BU982" s="16" t="str">
        <f>IF(Wedstrijden!AA979="x","Z1","")</f>
        <v/>
      </c>
      <c r="BV982" s="16" t="str">
        <f>IF(Wedstrijden!AB979="x","Z2","")</f>
        <v/>
      </c>
      <c r="BW982" s="16" t="str">
        <f>IF(COUNTA(Wedstrijden!K979:S979)&lt;&gt;0,1,"")</f>
        <v/>
      </c>
      <c r="BX982" s="16" t="str">
        <f t="shared" si="91"/>
        <v/>
      </c>
      <c r="BY982" s="16" t="str">
        <f>IF(Wedstrijden!K979="x","BB","")</f>
        <v/>
      </c>
      <c r="BZ982" s="16" t="str">
        <f>IF(Wedstrijden!L979="x","B","")</f>
        <v/>
      </c>
      <c r="CA982" s="16" t="str">
        <f>IF(Wedstrijden!M979="x","L1","")</f>
        <v/>
      </c>
      <c r="CB982" s="16" t="str">
        <f>IF(Wedstrijden!N979="x","L2","")</f>
        <v/>
      </c>
      <c r="CC982" s="16" t="str">
        <f>IF(Wedstrijden!O979="x","M1","")</f>
        <v/>
      </c>
      <c r="CD982" s="16" t="str">
        <f>IF(Wedstrijden!P979="x","M2","")</f>
        <v/>
      </c>
      <c r="CE982" s="16" t="str">
        <f>IF(Wedstrijden!Q979="x","Z1","")</f>
        <v/>
      </c>
      <c r="CF982" s="16" t="str">
        <f>IF(Wedstrijden!R979="x","Z2","")</f>
        <v/>
      </c>
      <c r="CG982" s="16" t="str">
        <f>IF(Wedstrijden!S979="x","ZZL","")</f>
        <v/>
      </c>
      <c r="CL982" s="16" t="str">
        <f>IF(COUNTA(Wedstrijden!AQ979:BA979)&lt;&gt;0,2,"")</f>
        <v/>
      </c>
      <c r="CM982" s="16" t="str">
        <f t="shared" si="92"/>
        <v/>
      </c>
      <c r="CN982" s="16" t="str">
        <f>IF(Wedstrijden!AQ979="x","AA","")</f>
        <v/>
      </c>
      <c r="CO982" s="16" t="str">
        <f>IF(Wedstrijden!AR979="x","A","")</f>
        <v/>
      </c>
      <c r="CP982" s="16" t="str">
        <f>IF(Wedstrijden!AS979="x","BB","")</f>
        <v/>
      </c>
      <c r="CQ982" s="16" t="str">
        <f>IF(Wedstrijden!AT979="x","B","")</f>
        <v/>
      </c>
      <c r="CR982" s="16" t="str">
        <f>IF(Wedstrijden!AU979="x","L","")</f>
        <v/>
      </c>
      <c r="CS982" s="16" t="str">
        <f>IF(Wedstrijden!AV979="x","M","")</f>
        <v/>
      </c>
      <c r="CT982" s="16" t="str">
        <f>IF(Wedstrijden!AW979="x","Z","")</f>
        <v/>
      </c>
      <c r="CU982" s="16" t="str">
        <f>IF(Wedstrijden!BA979="x","ZZ","")</f>
        <v/>
      </c>
      <c r="CV982" s="16" t="str">
        <f>IF(COUNTA(Wedstrijden!AH979:AO979)&lt;&gt;0,2,"")</f>
        <v/>
      </c>
      <c r="CW982" s="16" t="str">
        <f t="shared" si="93"/>
        <v/>
      </c>
      <c r="CX982" s="16" t="str">
        <f>IF(Wedstrijden!AH979="x","BB","")</f>
        <v/>
      </c>
      <c r="CY982" s="16" t="str">
        <f>IF(Wedstrijden!AI979="x","B","")</f>
        <v/>
      </c>
      <c r="CZ982" s="16" t="str">
        <f>IF(Wedstrijden!AJ979="x","L","")</f>
        <v/>
      </c>
      <c r="DA982" s="16" t="str">
        <f>IF(Wedstrijden!AK979="x","M","")</f>
        <v/>
      </c>
      <c r="DB982" s="16" t="str">
        <f>IF(Wedstrijden!AL979="x","Z","")</f>
        <v/>
      </c>
      <c r="DC982" s="16" t="str">
        <f>IF(Wedstrijden!AM979="x","ZZ","")</f>
        <v/>
      </c>
      <c r="DD982" s="16" t="str">
        <f>IF(Wedstrijden!AO979="x","1.40","")</f>
        <v/>
      </c>
      <c r="DE982" s="16" t="str">
        <f>IF(COUNTA(Wedstrijden!BC979:BE979)&lt;&gt;0,6,"")</f>
        <v/>
      </c>
      <c r="DF982" s="16" t="str">
        <f t="shared" si="94"/>
        <v/>
      </c>
      <c r="DG982" s="16" t="str">
        <f>IF(Wedstrijden!BC979="x","L","")</f>
        <v/>
      </c>
      <c r="DH982" s="16" t="str">
        <f>IF(Wedstrijden!BD979="x","M","")</f>
        <v/>
      </c>
      <c r="DI982" s="16" t="str">
        <f>IF(Wedstrijden!BE979="x","Z","")</f>
        <v/>
      </c>
      <c r="DJ982" s="16" t="str">
        <f>IF(Wedstrijden!BF979="x","Z","")</f>
        <v/>
      </c>
      <c r="DK982" s="16" t="str">
        <f>IF(COUNTA(Wedstrijden!BH979:BJ979)&lt;&gt;0,6,"")</f>
        <v/>
      </c>
      <c r="DL982" s="16" t="str">
        <f t="shared" si="95"/>
        <v/>
      </c>
      <c r="DM982" s="16" t="str">
        <f>IF(Wedstrijden!BH979="x","L","")</f>
        <v/>
      </c>
      <c r="DN982" s="16" t="str">
        <f>IF(Wedstrijden!BI979="x","M","")</f>
        <v/>
      </c>
      <c r="DO982" s="16" t="str">
        <f>IF(Wedstrijden!BJ979="x","Z","")</f>
        <v/>
      </c>
      <c r="DP982" s="16" t="str">
        <f>IF(Wedstrijden!BK979="x","Z","")</f>
        <v/>
      </c>
    </row>
    <row r="983" spans="1:120" ht="14.4" x14ac:dyDescent="0.3">
      <c r="A983" s="18">
        <f>Wedstrijden!A980</f>
        <v>0</v>
      </c>
      <c r="B983" s="16" t="str">
        <f>IFERROR(VLOOKUP(Wedstrijden!#REF!,#REF!,2,FALSE),"")</f>
        <v/>
      </c>
      <c r="C983" s="16">
        <f>Wedstrijden!E980</f>
        <v>0</v>
      </c>
      <c r="D983" s="16" t="str">
        <f>IFERROR(VLOOKUP(Wedstrijden!#REF!,#REF!,2,FALSE),"")</f>
        <v/>
      </c>
      <c r="E983" s="16" t="str">
        <f>IFERROR(VLOOKUP(Wedstrijden!#REF!,#REF!,5,FALSE),"")</f>
        <v/>
      </c>
      <c r="F983" s="16" t="e">
        <f>IF(Wedstrijden!#REF!&lt;&gt;"",Wedstrijden!#REF!,"")</f>
        <v>#REF!</v>
      </c>
      <c r="G983" s="16" t="e">
        <f>IF(Wedstrijden!#REF!="Indoor",1,0)</f>
        <v>#REF!</v>
      </c>
      <c r="H983" s="16" t="e">
        <f>Wedstrijden!#REF!</f>
        <v>#REF!</v>
      </c>
      <c r="I983" s="16" t="e">
        <f>IF(Wedstrijden!#REF!="Nee",0,IF(Wedstrijden!#REF!="Ja",1,""))</f>
        <v>#REF!</v>
      </c>
      <c r="J983" s="16" t="e">
        <f>IF(Wedstrijden!#REF!&lt;&gt;"",Wedstrijden!#REF!,"")</f>
        <v>#REF!</v>
      </c>
      <c r="BJ983" s="16" t="str">
        <f>IF(COUNTA(Wedstrijden!T980:AB980)&lt;&gt;0,1,"")</f>
        <v/>
      </c>
      <c r="BK983" s="16" t="str">
        <f t="shared" si="90"/>
        <v/>
      </c>
      <c r="BL983" s="16" t="e">
        <f>IF(Wedstrijden!#REF!="x","AA","")</f>
        <v>#REF!</v>
      </c>
      <c r="BM983" s="16" t="e">
        <f>IF(Wedstrijden!#REF!="x","A","")</f>
        <v>#REF!</v>
      </c>
      <c r="BN983" s="16" t="str">
        <f>IF(Wedstrijden!T980="x","B1","")</f>
        <v/>
      </c>
      <c r="BO983" s="16" t="e">
        <f>IF(Wedstrijden!#REF!="x","BB","")</f>
        <v>#REF!</v>
      </c>
      <c r="BP983" s="16" t="str">
        <f>IF(Wedstrijden!V980="x","B","")</f>
        <v/>
      </c>
      <c r="BQ983" s="16" t="str">
        <f>IF(Wedstrijden!W980="x","L1","")</f>
        <v/>
      </c>
      <c r="BR983" s="16" t="str">
        <f>IF(Wedstrijden!X980="x","L2","")</f>
        <v/>
      </c>
      <c r="BS983" s="16" t="str">
        <f>IF(Wedstrijden!Y980="x","M1","")</f>
        <v/>
      </c>
      <c r="BT983" s="16" t="str">
        <f>IF(Wedstrijden!Z980="x","M2","")</f>
        <v/>
      </c>
      <c r="BU983" s="16" t="str">
        <f>IF(Wedstrijden!AA980="x","Z1","")</f>
        <v/>
      </c>
      <c r="BV983" s="16" t="str">
        <f>IF(Wedstrijden!AB980="x","Z2","")</f>
        <v/>
      </c>
      <c r="BW983" s="16" t="str">
        <f>IF(COUNTA(Wedstrijden!K980:S980)&lt;&gt;0,1,"")</f>
        <v/>
      </c>
      <c r="BX983" s="16" t="str">
        <f t="shared" si="91"/>
        <v/>
      </c>
      <c r="BY983" s="16" t="str">
        <f>IF(Wedstrijden!K980="x","BB","")</f>
        <v/>
      </c>
      <c r="BZ983" s="16" t="str">
        <f>IF(Wedstrijden!L980="x","B","")</f>
        <v/>
      </c>
      <c r="CA983" s="16" t="str">
        <f>IF(Wedstrijden!M980="x","L1","")</f>
        <v/>
      </c>
      <c r="CB983" s="16" t="str">
        <f>IF(Wedstrijden!N980="x","L2","")</f>
        <v/>
      </c>
      <c r="CC983" s="16" t="str">
        <f>IF(Wedstrijden!O980="x","M1","")</f>
        <v/>
      </c>
      <c r="CD983" s="16" t="str">
        <f>IF(Wedstrijden!P980="x","M2","")</f>
        <v/>
      </c>
      <c r="CE983" s="16" t="str">
        <f>IF(Wedstrijden!Q980="x","Z1","")</f>
        <v/>
      </c>
      <c r="CF983" s="16" t="str">
        <f>IF(Wedstrijden!R980="x","Z2","")</f>
        <v/>
      </c>
      <c r="CG983" s="16" t="str">
        <f>IF(Wedstrijden!S980="x","ZZL","")</f>
        <v/>
      </c>
      <c r="CL983" s="16" t="str">
        <f>IF(COUNTA(Wedstrijden!AQ980:BA980)&lt;&gt;0,2,"")</f>
        <v/>
      </c>
      <c r="CM983" s="16" t="str">
        <f t="shared" si="92"/>
        <v/>
      </c>
      <c r="CN983" s="16" t="str">
        <f>IF(Wedstrijden!AQ980="x","AA","")</f>
        <v/>
      </c>
      <c r="CO983" s="16" t="str">
        <f>IF(Wedstrijden!AR980="x","A","")</f>
        <v/>
      </c>
      <c r="CP983" s="16" t="str">
        <f>IF(Wedstrijden!AS980="x","BB","")</f>
        <v/>
      </c>
      <c r="CQ983" s="16" t="str">
        <f>IF(Wedstrijden!AT980="x","B","")</f>
        <v/>
      </c>
      <c r="CR983" s="16" t="str">
        <f>IF(Wedstrijden!AU980="x","L","")</f>
        <v/>
      </c>
      <c r="CS983" s="16" t="str">
        <f>IF(Wedstrijden!AV980="x","M","")</f>
        <v/>
      </c>
      <c r="CT983" s="16" t="str">
        <f>IF(Wedstrijden!AW980="x","Z","")</f>
        <v/>
      </c>
      <c r="CU983" s="16" t="str">
        <f>IF(Wedstrijden!BA980="x","ZZ","")</f>
        <v/>
      </c>
      <c r="CV983" s="16" t="str">
        <f>IF(COUNTA(Wedstrijden!AH980:AO980)&lt;&gt;0,2,"")</f>
        <v/>
      </c>
      <c r="CW983" s="16" t="str">
        <f t="shared" si="93"/>
        <v/>
      </c>
      <c r="CX983" s="16" t="str">
        <f>IF(Wedstrijden!AH980="x","BB","")</f>
        <v/>
      </c>
      <c r="CY983" s="16" t="str">
        <f>IF(Wedstrijden!AI980="x","B","")</f>
        <v/>
      </c>
      <c r="CZ983" s="16" t="str">
        <f>IF(Wedstrijden!AJ980="x","L","")</f>
        <v/>
      </c>
      <c r="DA983" s="16" t="str">
        <f>IF(Wedstrijden!AK980="x","M","")</f>
        <v/>
      </c>
      <c r="DB983" s="16" t="str">
        <f>IF(Wedstrijden!AL980="x","Z","")</f>
        <v/>
      </c>
      <c r="DC983" s="16" t="str">
        <f>IF(Wedstrijden!AM980="x","ZZ","")</f>
        <v/>
      </c>
      <c r="DD983" s="16" t="str">
        <f>IF(Wedstrijden!AO980="x","1.40","")</f>
        <v/>
      </c>
      <c r="DE983" s="16" t="str">
        <f>IF(COUNTA(Wedstrijden!BC980:BE980)&lt;&gt;0,6,"")</f>
        <v/>
      </c>
      <c r="DF983" s="16" t="str">
        <f t="shared" si="94"/>
        <v/>
      </c>
      <c r="DG983" s="16" t="str">
        <f>IF(Wedstrijden!BC980="x","L","")</f>
        <v/>
      </c>
      <c r="DH983" s="16" t="str">
        <f>IF(Wedstrijden!BD980="x","M","")</f>
        <v/>
      </c>
      <c r="DI983" s="16" t="str">
        <f>IF(Wedstrijden!BE980="x","Z","")</f>
        <v/>
      </c>
      <c r="DJ983" s="16" t="str">
        <f>IF(Wedstrijden!BF980="x","Z","")</f>
        <v/>
      </c>
      <c r="DK983" s="16" t="str">
        <f>IF(COUNTA(Wedstrijden!BH980:BJ980)&lt;&gt;0,6,"")</f>
        <v/>
      </c>
      <c r="DL983" s="16" t="str">
        <f t="shared" si="95"/>
        <v/>
      </c>
      <c r="DM983" s="16" t="str">
        <f>IF(Wedstrijden!BH980="x","L","")</f>
        <v/>
      </c>
      <c r="DN983" s="16" t="str">
        <f>IF(Wedstrijden!BI980="x","M","")</f>
        <v/>
      </c>
      <c r="DO983" s="16" t="str">
        <f>IF(Wedstrijden!BJ980="x","Z","")</f>
        <v/>
      </c>
      <c r="DP983" s="16" t="str">
        <f>IF(Wedstrijden!BK980="x","Z","")</f>
        <v/>
      </c>
    </row>
    <row r="984" spans="1:120" ht="14.4" x14ac:dyDescent="0.3">
      <c r="A984" s="18">
        <f>Wedstrijden!A981</f>
        <v>0</v>
      </c>
      <c r="B984" s="16" t="str">
        <f>IFERROR(VLOOKUP(Wedstrijden!#REF!,#REF!,2,FALSE),"")</f>
        <v/>
      </c>
      <c r="C984" s="16">
        <f>Wedstrijden!E981</f>
        <v>0</v>
      </c>
      <c r="D984" s="16" t="str">
        <f>IFERROR(VLOOKUP(Wedstrijden!#REF!,#REF!,2,FALSE),"")</f>
        <v/>
      </c>
      <c r="E984" s="16" t="str">
        <f>IFERROR(VLOOKUP(Wedstrijden!#REF!,#REF!,5,FALSE),"")</f>
        <v/>
      </c>
      <c r="F984" s="16" t="e">
        <f>IF(Wedstrijden!#REF!&lt;&gt;"",Wedstrijden!#REF!,"")</f>
        <v>#REF!</v>
      </c>
      <c r="G984" s="16" t="e">
        <f>IF(Wedstrijden!#REF!="Indoor",1,0)</f>
        <v>#REF!</v>
      </c>
      <c r="H984" s="16" t="e">
        <f>Wedstrijden!#REF!</f>
        <v>#REF!</v>
      </c>
      <c r="I984" s="16" t="e">
        <f>IF(Wedstrijden!#REF!="Nee",0,IF(Wedstrijden!#REF!="Ja",1,""))</f>
        <v>#REF!</v>
      </c>
      <c r="J984" s="16" t="e">
        <f>IF(Wedstrijden!#REF!&lt;&gt;"",Wedstrijden!#REF!,"")</f>
        <v>#REF!</v>
      </c>
      <c r="BJ984" s="16" t="str">
        <f>IF(COUNTA(Wedstrijden!T981:AB981)&lt;&gt;0,1,"")</f>
        <v/>
      </c>
      <c r="BK984" s="16" t="str">
        <f t="shared" si="90"/>
        <v/>
      </c>
      <c r="BL984" s="16" t="e">
        <f>IF(Wedstrijden!#REF!="x","AA","")</f>
        <v>#REF!</v>
      </c>
      <c r="BM984" s="16" t="e">
        <f>IF(Wedstrijden!#REF!="x","A","")</f>
        <v>#REF!</v>
      </c>
      <c r="BN984" s="16" t="str">
        <f>IF(Wedstrijden!T981="x","B1","")</f>
        <v/>
      </c>
      <c r="BO984" s="16" t="e">
        <f>IF(Wedstrijden!#REF!="x","BB","")</f>
        <v>#REF!</v>
      </c>
      <c r="BP984" s="16" t="str">
        <f>IF(Wedstrijden!V981="x","B","")</f>
        <v/>
      </c>
      <c r="BQ984" s="16" t="str">
        <f>IF(Wedstrijden!W981="x","L1","")</f>
        <v/>
      </c>
      <c r="BR984" s="16" t="str">
        <f>IF(Wedstrijden!X981="x","L2","")</f>
        <v/>
      </c>
      <c r="BS984" s="16" t="str">
        <f>IF(Wedstrijden!Y981="x","M1","")</f>
        <v/>
      </c>
      <c r="BT984" s="16" t="str">
        <f>IF(Wedstrijden!Z981="x","M2","")</f>
        <v/>
      </c>
      <c r="BU984" s="16" t="str">
        <f>IF(Wedstrijden!AA981="x","Z1","")</f>
        <v/>
      </c>
      <c r="BV984" s="16" t="str">
        <f>IF(Wedstrijden!AB981="x","Z2","")</f>
        <v/>
      </c>
      <c r="BW984" s="16" t="str">
        <f>IF(COUNTA(Wedstrijden!K981:S981)&lt;&gt;0,1,"")</f>
        <v/>
      </c>
      <c r="BX984" s="16" t="str">
        <f t="shared" si="91"/>
        <v/>
      </c>
      <c r="BY984" s="16" t="str">
        <f>IF(Wedstrijden!K981="x","BB","")</f>
        <v/>
      </c>
      <c r="BZ984" s="16" t="str">
        <f>IF(Wedstrijden!L981="x","B","")</f>
        <v/>
      </c>
      <c r="CA984" s="16" t="str">
        <f>IF(Wedstrijden!M981="x","L1","")</f>
        <v/>
      </c>
      <c r="CB984" s="16" t="str">
        <f>IF(Wedstrijden!N981="x","L2","")</f>
        <v/>
      </c>
      <c r="CC984" s="16" t="str">
        <f>IF(Wedstrijden!O981="x","M1","")</f>
        <v/>
      </c>
      <c r="CD984" s="16" t="str">
        <f>IF(Wedstrijden!P981="x","M2","")</f>
        <v/>
      </c>
      <c r="CE984" s="16" t="str">
        <f>IF(Wedstrijden!Q981="x","Z1","")</f>
        <v/>
      </c>
      <c r="CF984" s="16" t="str">
        <f>IF(Wedstrijden!R981="x","Z2","")</f>
        <v/>
      </c>
      <c r="CG984" s="16" t="str">
        <f>IF(Wedstrijden!S981="x","ZZL","")</f>
        <v/>
      </c>
      <c r="CL984" s="16" t="str">
        <f>IF(COUNTA(Wedstrijden!AQ981:BA981)&lt;&gt;0,2,"")</f>
        <v/>
      </c>
      <c r="CM984" s="16" t="str">
        <f t="shared" si="92"/>
        <v/>
      </c>
      <c r="CN984" s="16" t="str">
        <f>IF(Wedstrijden!AQ981="x","AA","")</f>
        <v/>
      </c>
      <c r="CO984" s="16" t="str">
        <f>IF(Wedstrijden!AR981="x","A","")</f>
        <v/>
      </c>
      <c r="CP984" s="16" t="str">
        <f>IF(Wedstrijden!AS981="x","BB","")</f>
        <v/>
      </c>
      <c r="CQ984" s="16" t="str">
        <f>IF(Wedstrijden!AT981="x","B","")</f>
        <v/>
      </c>
      <c r="CR984" s="16" t="str">
        <f>IF(Wedstrijden!AU981="x","L","")</f>
        <v/>
      </c>
      <c r="CS984" s="16" t="str">
        <f>IF(Wedstrijden!AV981="x","M","")</f>
        <v/>
      </c>
      <c r="CT984" s="16" t="str">
        <f>IF(Wedstrijden!AW981="x","Z","")</f>
        <v/>
      </c>
      <c r="CU984" s="16" t="str">
        <f>IF(Wedstrijden!BA981="x","ZZ","")</f>
        <v/>
      </c>
      <c r="CV984" s="16" t="str">
        <f>IF(COUNTA(Wedstrijden!AH981:AO981)&lt;&gt;0,2,"")</f>
        <v/>
      </c>
      <c r="CW984" s="16" t="str">
        <f t="shared" si="93"/>
        <v/>
      </c>
      <c r="CX984" s="16" t="str">
        <f>IF(Wedstrijden!AH981="x","BB","")</f>
        <v/>
      </c>
      <c r="CY984" s="16" t="str">
        <f>IF(Wedstrijden!AI981="x","B","")</f>
        <v/>
      </c>
      <c r="CZ984" s="16" t="str">
        <f>IF(Wedstrijden!AJ981="x","L","")</f>
        <v/>
      </c>
      <c r="DA984" s="16" t="str">
        <f>IF(Wedstrijden!AK981="x","M","")</f>
        <v/>
      </c>
      <c r="DB984" s="16" t="str">
        <f>IF(Wedstrijden!AL981="x","Z","")</f>
        <v/>
      </c>
      <c r="DC984" s="16" t="str">
        <f>IF(Wedstrijden!AM981="x","ZZ","")</f>
        <v/>
      </c>
      <c r="DD984" s="16" t="str">
        <f>IF(Wedstrijden!AO981="x","1.40","")</f>
        <v/>
      </c>
      <c r="DE984" s="16" t="str">
        <f>IF(COUNTA(Wedstrijden!BC981:BE981)&lt;&gt;0,6,"")</f>
        <v/>
      </c>
      <c r="DF984" s="16" t="str">
        <f t="shared" si="94"/>
        <v/>
      </c>
      <c r="DG984" s="16" t="str">
        <f>IF(Wedstrijden!BC981="x","L","")</f>
        <v/>
      </c>
      <c r="DH984" s="16" t="str">
        <f>IF(Wedstrijden!BD981="x","M","")</f>
        <v/>
      </c>
      <c r="DI984" s="16" t="str">
        <f>IF(Wedstrijden!BE981="x","Z","")</f>
        <v/>
      </c>
      <c r="DJ984" s="16" t="str">
        <f>IF(Wedstrijden!BF981="x","Z","")</f>
        <v/>
      </c>
      <c r="DK984" s="16" t="str">
        <f>IF(COUNTA(Wedstrijden!BH981:BJ981)&lt;&gt;0,6,"")</f>
        <v/>
      </c>
      <c r="DL984" s="16" t="str">
        <f t="shared" si="95"/>
        <v/>
      </c>
      <c r="DM984" s="16" t="str">
        <f>IF(Wedstrijden!BH981="x","L","")</f>
        <v/>
      </c>
      <c r="DN984" s="16" t="str">
        <f>IF(Wedstrijden!BI981="x","M","")</f>
        <v/>
      </c>
      <c r="DO984" s="16" t="str">
        <f>IF(Wedstrijden!BJ981="x","Z","")</f>
        <v/>
      </c>
      <c r="DP984" s="16" t="str">
        <f>IF(Wedstrijden!BK981="x","Z","")</f>
        <v/>
      </c>
    </row>
    <row r="985" spans="1:120" ht="14.4" x14ac:dyDescent="0.3">
      <c r="A985" s="18">
        <f>Wedstrijden!A982</f>
        <v>0</v>
      </c>
      <c r="B985" s="16" t="str">
        <f>IFERROR(VLOOKUP(Wedstrijden!#REF!,#REF!,2,FALSE),"")</f>
        <v/>
      </c>
      <c r="C985" s="16">
        <f>Wedstrijden!E982</f>
        <v>0</v>
      </c>
      <c r="D985" s="16" t="str">
        <f>IFERROR(VLOOKUP(Wedstrijden!#REF!,#REF!,2,FALSE),"")</f>
        <v/>
      </c>
      <c r="E985" s="16" t="str">
        <f>IFERROR(VLOOKUP(Wedstrijden!#REF!,#REF!,5,FALSE),"")</f>
        <v/>
      </c>
      <c r="F985" s="16" t="e">
        <f>IF(Wedstrijden!#REF!&lt;&gt;"",Wedstrijden!#REF!,"")</f>
        <v>#REF!</v>
      </c>
      <c r="G985" s="16" t="e">
        <f>IF(Wedstrijden!#REF!="Indoor",1,0)</f>
        <v>#REF!</v>
      </c>
      <c r="H985" s="16" t="e">
        <f>Wedstrijden!#REF!</f>
        <v>#REF!</v>
      </c>
      <c r="I985" s="16" t="e">
        <f>IF(Wedstrijden!#REF!="Nee",0,IF(Wedstrijden!#REF!="Ja",1,""))</f>
        <v>#REF!</v>
      </c>
      <c r="J985" s="16" t="e">
        <f>IF(Wedstrijden!#REF!&lt;&gt;"",Wedstrijden!#REF!,"")</f>
        <v>#REF!</v>
      </c>
      <c r="BJ985" s="16" t="str">
        <f>IF(COUNTA(Wedstrijden!T982:AB982)&lt;&gt;0,1,"")</f>
        <v/>
      </c>
      <c r="BK985" s="16" t="str">
        <f t="shared" si="90"/>
        <v/>
      </c>
      <c r="BL985" s="16" t="e">
        <f>IF(Wedstrijden!#REF!="x","AA","")</f>
        <v>#REF!</v>
      </c>
      <c r="BM985" s="16" t="e">
        <f>IF(Wedstrijden!#REF!="x","A","")</f>
        <v>#REF!</v>
      </c>
      <c r="BN985" s="16" t="str">
        <f>IF(Wedstrijden!T982="x","B1","")</f>
        <v/>
      </c>
      <c r="BO985" s="16" t="e">
        <f>IF(Wedstrijden!#REF!="x","BB","")</f>
        <v>#REF!</v>
      </c>
      <c r="BP985" s="16" t="str">
        <f>IF(Wedstrijden!V982="x","B","")</f>
        <v/>
      </c>
      <c r="BQ985" s="16" t="str">
        <f>IF(Wedstrijden!W982="x","L1","")</f>
        <v/>
      </c>
      <c r="BR985" s="16" t="str">
        <f>IF(Wedstrijden!X982="x","L2","")</f>
        <v/>
      </c>
      <c r="BS985" s="16" t="str">
        <f>IF(Wedstrijden!Y982="x","M1","")</f>
        <v/>
      </c>
      <c r="BT985" s="16" t="str">
        <f>IF(Wedstrijden!Z982="x","M2","")</f>
        <v/>
      </c>
      <c r="BU985" s="16" t="str">
        <f>IF(Wedstrijden!AA982="x","Z1","")</f>
        <v/>
      </c>
      <c r="BV985" s="16" t="str">
        <f>IF(Wedstrijden!AB982="x","Z2","")</f>
        <v/>
      </c>
      <c r="BW985" s="16" t="str">
        <f>IF(COUNTA(Wedstrijden!K982:S982)&lt;&gt;0,1,"")</f>
        <v/>
      </c>
      <c r="BX985" s="16" t="str">
        <f t="shared" si="91"/>
        <v/>
      </c>
      <c r="BY985" s="16" t="str">
        <f>IF(Wedstrijden!K982="x","BB","")</f>
        <v/>
      </c>
      <c r="BZ985" s="16" t="str">
        <f>IF(Wedstrijden!L982="x","B","")</f>
        <v/>
      </c>
      <c r="CA985" s="16" t="str">
        <f>IF(Wedstrijden!M982="x","L1","")</f>
        <v/>
      </c>
      <c r="CB985" s="16" t="str">
        <f>IF(Wedstrijden!N982="x","L2","")</f>
        <v/>
      </c>
      <c r="CC985" s="16" t="str">
        <f>IF(Wedstrijden!O982="x","M1","")</f>
        <v/>
      </c>
      <c r="CD985" s="16" t="str">
        <f>IF(Wedstrijden!P982="x","M2","")</f>
        <v/>
      </c>
      <c r="CE985" s="16" t="str">
        <f>IF(Wedstrijden!Q982="x","Z1","")</f>
        <v/>
      </c>
      <c r="CF985" s="16" t="str">
        <f>IF(Wedstrijden!R982="x","Z2","")</f>
        <v/>
      </c>
      <c r="CG985" s="16" t="str">
        <f>IF(Wedstrijden!S982="x","ZZL","")</f>
        <v/>
      </c>
      <c r="CL985" s="16" t="str">
        <f>IF(COUNTA(Wedstrijden!AQ982:BA982)&lt;&gt;0,2,"")</f>
        <v/>
      </c>
      <c r="CM985" s="16" t="str">
        <f t="shared" si="92"/>
        <v/>
      </c>
      <c r="CN985" s="16" t="str">
        <f>IF(Wedstrijden!AQ982="x","AA","")</f>
        <v/>
      </c>
      <c r="CO985" s="16" t="str">
        <f>IF(Wedstrijden!AR982="x","A","")</f>
        <v/>
      </c>
      <c r="CP985" s="16" t="str">
        <f>IF(Wedstrijden!AS982="x","BB","")</f>
        <v/>
      </c>
      <c r="CQ985" s="16" t="str">
        <f>IF(Wedstrijden!AT982="x","B","")</f>
        <v/>
      </c>
      <c r="CR985" s="16" t="str">
        <f>IF(Wedstrijden!AU982="x","L","")</f>
        <v/>
      </c>
      <c r="CS985" s="16" t="str">
        <f>IF(Wedstrijden!AV982="x","M","")</f>
        <v/>
      </c>
      <c r="CT985" s="16" t="str">
        <f>IF(Wedstrijden!AW982="x","Z","")</f>
        <v/>
      </c>
      <c r="CU985" s="16" t="str">
        <f>IF(Wedstrijden!BA982="x","ZZ","")</f>
        <v/>
      </c>
      <c r="CV985" s="16" t="str">
        <f>IF(COUNTA(Wedstrijden!AH982:AO982)&lt;&gt;0,2,"")</f>
        <v/>
      </c>
      <c r="CW985" s="16" t="str">
        <f t="shared" si="93"/>
        <v/>
      </c>
      <c r="CX985" s="16" t="str">
        <f>IF(Wedstrijden!AH982="x","BB","")</f>
        <v/>
      </c>
      <c r="CY985" s="16" t="str">
        <f>IF(Wedstrijden!AI982="x","B","")</f>
        <v/>
      </c>
      <c r="CZ985" s="16" t="str">
        <f>IF(Wedstrijden!AJ982="x","L","")</f>
        <v/>
      </c>
      <c r="DA985" s="16" t="str">
        <f>IF(Wedstrijden!AK982="x","M","")</f>
        <v/>
      </c>
      <c r="DB985" s="16" t="str">
        <f>IF(Wedstrijden!AL982="x","Z","")</f>
        <v/>
      </c>
      <c r="DC985" s="16" t="str">
        <f>IF(Wedstrijden!AM982="x","ZZ","")</f>
        <v/>
      </c>
      <c r="DD985" s="16" t="str">
        <f>IF(Wedstrijden!AO982="x","1.40","")</f>
        <v/>
      </c>
      <c r="DE985" s="16" t="str">
        <f>IF(COUNTA(Wedstrijden!BC982:BE982)&lt;&gt;0,6,"")</f>
        <v/>
      </c>
      <c r="DF985" s="16" t="str">
        <f t="shared" si="94"/>
        <v/>
      </c>
      <c r="DG985" s="16" t="str">
        <f>IF(Wedstrijden!BC982="x","L","")</f>
        <v/>
      </c>
      <c r="DH985" s="16" t="str">
        <f>IF(Wedstrijden!BD982="x","M","")</f>
        <v/>
      </c>
      <c r="DI985" s="16" t="str">
        <f>IF(Wedstrijden!BE982="x","Z","")</f>
        <v/>
      </c>
      <c r="DJ985" s="16" t="str">
        <f>IF(Wedstrijden!BF982="x","Z","")</f>
        <v/>
      </c>
      <c r="DK985" s="16" t="str">
        <f>IF(COUNTA(Wedstrijden!BH982:BJ982)&lt;&gt;0,6,"")</f>
        <v/>
      </c>
      <c r="DL985" s="16" t="str">
        <f t="shared" si="95"/>
        <v/>
      </c>
      <c r="DM985" s="16" t="str">
        <f>IF(Wedstrijden!BH982="x","L","")</f>
        <v/>
      </c>
      <c r="DN985" s="16" t="str">
        <f>IF(Wedstrijden!BI982="x","M","")</f>
        <v/>
      </c>
      <c r="DO985" s="16" t="str">
        <f>IF(Wedstrijden!BJ982="x","Z","")</f>
        <v/>
      </c>
      <c r="DP985" s="16" t="str">
        <f>IF(Wedstrijden!BK982="x","Z","")</f>
        <v/>
      </c>
    </row>
    <row r="986" spans="1:120" ht="14.4" x14ac:dyDescent="0.3">
      <c r="A986" s="18">
        <f>Wedstrijden!A983</f>
        <v>0</v>
      </c>
      <c r="B986" s="16" t="str">
        <f>IFERROR(VLOOKUP(Wedstrijden!#REF!,#REF!,2,FALSE),"")</f>
        <v/>
      </c>
      <c r="C986" s="16">
        <f>Wedstrijden!E983</f>
        <v>0</v>
      </c>
      <c r="D986" s="16" t="str">
        <f>IFERROR(VLOOKUP(Wedstrijden!#REF!,#REF!,2,FALSE),"")</f>
        <v/>
      </c>
      <c r="E986" s="16" t="str">
        <f>IFERROR(VLOOKUP(Wedstrijden!#REF!,#REF!,5,FALSE),"")</f>
        <v/>
      </c>
      <c r="F986" s="16" t="e">
        <f>IF(Wedstrijden!#REF!&lt;&gt;"",Wedstrijden!#REF!,"")</f>
        <v>#REF!</v>
      </c>
      <c r="G986" s="16" t="e">
        <f>IF(Wedstrijden!#REF!="Indoor",1,0)</f>
        <v>#REF!</v>
      </c>
      <c r="H986" s="16" t="e">
        <f>Wedstrijden!#REF!</f>
        <v>#REF!</v>
      </c>
      <c r="I986" s="16" t="e">
        <f>IF(Wedstrijden!#REF!="Nee",0,IF(Wedstrijden!#REF!="Ja",1,""))</f>
        <v>#REF!</v>
      </c>
      <c r="J986" s="16" t="e">
        <f>IF(Wedstrijden!#REF!&lt;&gt;"",Wedstrijden!#REF!,"")</f>
        <v>#REF!</v>
      </c>
      <c r="BJ986" s="16" t="str">
        <f>IF(COUNTA(Wedstrijden!T983:AB983)&lt;&gt;0,1,"")</f>
        <v/>
      </c>
      <c r="BK986" s="16" t="str">
        <f t="shared" si="90"/>
        <v/>
      </c>
      <c r="BL986" s="16" t="e">
        <f>IF(Wedstrijden!#REF!="x","AA","")</f>
        <v>#REF!</v>
      </c>
      <c r="BM986" s="16" t="e">
        <f>IF(Wedstrijden!#REF!="x","A","")</f>
        <v>#REF!</v>
      </c>
      <c r="BN986" s="16" t="str">
        <f>IF(Wedstrijden!T983="x","B1","")</f>
        <v/>
      </c>
      <c r="BO986" s="16" t="e">
        <f>IF(Wedstrijden!#REF!="x","BB","")</f>
        <v>#REF!</v>
      </c>
      <c r="BP986" s="16" t="str">
        <f>IF(Wedstrijden!V983="x","B","")</f>
        <v/>
      </c>
      <c r="BQ986" s="16" t="str">
        <f>IF(Wedstrijden!W983="x","L1","")</f>
        <v/>
      </c>
      <c r="BR986" s="16" t="str">
        <f>IF(Wedstrijden!X983="x","L2","")</f>
        <v/>
      </c>
      <c r="BS986" s="16" t="str">
        <f>IF(Wedstrijden!Y983="x","M1","")</f>
        <v/>
      </c>
      <c r="BT986" s="16" t="str">
        <f>IF(Wedstrijden!Z983="x","M2","")</f>
        <v/>
      </c>
      <c r="BU986" s="16" t="str">
        <f>IF(Wedstrijden!AA983="x","Z1","")</f>
        <v/>
      </c>
      <c r="BV986" s="16" t="str">
        <f>IF(Wedstrijden!AB983="x","Z2","")</f>
        <v/>
      </c>
      <c r="BW986" s="16" t="str">
        <f>IF(COUNTA(Wedstrijden!K983:S983)&lt;&gt;0,1,"")</f>
        <v/>
      </c>
      <c r="BX986" s="16" t="str">
        <f t="shared" si="91"/>
        <v/>
      </c>
      <c r="BY986" s="16" t="str">
        <f>IF(Wedstrijden!K983="x","BB","")</f>
        <v/>
      </c>
      <c r="BZ986" s="16" t="str">
        <f>IF(Wedstrijden!L983="x","B","")</f>
        <v/>
      </c>
      <c r="CA986" s="16" t="str">
        <f>IF(Wedstrijden!M983="x","L1","")</f>
        <v/>
      </c>
      <c r="CB986" s="16" t="str">
        <f>IF(Wedstrijden!N983="x","L2","")</f>
        <v/>
      </c>
      <c r="CC986" s="16" t="str">
        <f>IF(Wedstrijden!O983="x","M1","")</f>
        <v/>
      </c>
      <c r="CD986" s="16" t="str">
        <f>IF(Wedstrijden!P983="x","M2","")</f>
        <v/>
      </c>
      <c r="CE986" s="16" t="str">
        <f>IF(Wedstrijden!Q983="x","Z1","")</f>
        <v/>
      </c>
      <c r="CF986" s="16" t="str">
        <f>IF(Wedstrijden!R983="x","Z2","")</f>
        <v/>
      </c>
      <c r="CG986" s="16" t="str">
        <f>IF(Wedstrijden!S983="x","ZZL","")</f>
        <v/>
      </c>
      <c r="CL986" s="16" t="str">
        <f>IF(COUNTA(Wedstrijden!AQ983:BA983)&lt;&gt;0,2,"")</f>
        <v/>
      </c>
      <c r="CM986" s="16" t="str">
        <f t="shared" si="92"/>
        <v/>
      </c>
      <c r="CN986" s="16" t="str">
        <f>IF(Wedstrijden!AQ983="x","AA","")</f>
        <v/>
      </c>
      <c r="CO986" s="16" t="str">
        <f>IF(Wedstrijden!AR983="x","A","")</f>
        <v/>
      </c>
      <c r="CP986" s="16" t="str">
        <f>IF(Wedstrijden!AS983="x","BB","")</f>
        <v/>
      </c>
      <c r="CQ986" s="16" t="str">
        <f>IF(Wedstrijden!AT983="x","B","")</f>
        <v/>
      </c>
      <c r="CR986" s="16" t="str">
        <f>IF(Wedstrijden!AU983="x","L","")</f>
        <v/>
      </c>
      <c r="CS986" s="16" t="str">
        <f>IF(Wedstrijden!AV983="x","M","")</f>
        <v/>
      </c>
      <c r="CT986" s="16" t="str">
        <f>IF(Wedstrijden!AW983="x","Z","")</f>
        <v/>
      </c>
      <c r="CU986" s="16" t="str">
        <f>IF(Wedstrijden!BA983="x","ZZ","")</f>
        <v/>
      </c>
      <c r="CV986" s="16" t="str">
        <f>IF(COUNTA(Wedstrijden!AH983:AO983)&lt;&gt;0,2,"")</f>
        <v/>
      </c>
      <c r="CW986" s="16" t="str">
        <f t="shared" si="93"/>
        <v/>
      </c>
      <c r="CX986" s="16" t="str">
        <f>IF(Wedstrijden!AH983="x","BB","")</f>
        <v/>
      </c>
      <c r="CY986" s="16" t="str">
        <f>IF(Wedstrijden!AI983="x","B","")</f>
        <v/>
      </c>
      <c r="CZ986" s="16" t="str">
        <f>IF(Wedstrijden!AJ983="x","L","")</f>
        <v/>
      </c>
      <c r="DA986" s="16" t="str">
        <f>IF(Wedstrijden!AK983="x","M","")</f>
        <v/>
      </c>
      <c r="DB986" s="16" t="str">
        <f>IF(Wedstrijden!AL983="x","Z","")</f>
        <v/>
      </c>
      <c r="DC986" s="16" t="str">
        <f>IF(Wedstrijden!AM983="x","ZZ","")</f>
        <v/>
      </c>
      <c r="DD986" s="16" t="str">
        <f>IF(Wedstrijden!AO983="x","1.40","")</f>
        <v/>
      </c>
      <c r="DE986" s="16" t="str">
        <f>IF(COUNTA(Wedstrijden!BC983:BE983)&lt;&gt;0,6,"")</f>
        <v/>
      </c>
      <c r="DF986" s="16" t="str">
        <f t="shared" si="94"/>
        <v/>
      </c>
      <c r="DG986" s="16" t="str">
        <f>IF(Wedstrijden!BC983="x","L","")</f>
        <v/>
      </c>
      <c r="DH986" s="16" t="str">
        <f>IF(Wedstrijden!BD983="x","M","")</f>
        <v/>
      </c>
      <c r="DI986" s="16" t="str">
        <f>IF(Wedstrijden!BE983="x","Z","")</f>
        <v/>
      </c>
      <c r="DJ986" s="16" t="str">
        <f>IF(Wedstrijden!BF983="x","Z","")</f>
        <v/>
      </c>
      <c r="DK986" s="16" t="str">
        <f>IF(COUNTA(Wedstrijden!BH983:BJ983)&lt;&gt;0,6,"")</f>
        <v/>
      </c>
      <c r="DL986" s="16" t="str">
        <f t="shared" si="95"/>
        <v/>
      </c>
      <c r="DM986" s="16" t="str">
        <f>IF(Wedstrijden!BH983="x","L","")</f>
        <v/>
      </c>
      <c r="DN986" s="16" t="str">
        <f>IF(Wedstrijden!BI983="x","M","")</f>
        <v/>
      </c>
      <c r="DO986" s="16" t="str">
        <f>IF(Wedstrijden!BJ983="x","Z","")</f>
        <v/>
      </c>
      <c r="DP986" s="16" t="str">
        <f>IF(Wedstrijden!BK983="x","Z","")</f>
        <v/>
      </c>
    </row>
    <row r="987" spans="1:120" ht="14.4" x14ac:dyDescent="0.3">
      <c r="A987" s="18">
        <f>Wedstrijden!A984</f>
        <v>0</v>
      </c>
      <c r="B987" s="16" t="str">
        <f>IFERROR(VLOOKUP(Wedstrijden!#REF!,#REF!,2,FALSE),"")</f>
        <v/>
      </c>
      <c r="C987" s="16">
        <f>Wedstrijden!E984</f>
        <v>0</v>
      </c>
      <c r="D987" s="16" t="str">
        <f>IFERROR(VLOOKUP(Wedstrijden!#REF!,#REF!,2,FALSE),"")</f>
        <v/>
      </c>
      <c r="E987" s="16" t="str">
        <f>IFERROR(VLOOKUP(Wedstrijden!#REF!,#REF!,5,FALSE),"")</f>
        <v/>
      </c>
      <c r="F987" s="16" t="e">
        <f>IF(Wedstrijden!#REF!&lt;&gt;"",Wedstrijden!#REF!,"")</f>
        <v>#REF!</v>
      </c>
      <c r="G987" s="16" t="e">
        <f>IF(Wedstrijden!#REF!="Indoor",1,0)</f>
        <v>#REF!</v>
      </c>
      <c r="H987" s="16" t="e">
        <f>Wedstrijden!#REF!</f>
        <v>#REF!</v>
      </c>
      <c r="I987" s="16" t="e">
        <f>IF(Wedstrijden!#REF!="Nee",0,IF(Wedstrijden!#REF!="Ja",1,""))</f>
        <v>#REF!</v>
      </c>
      <c r="J987" s="16" t="e">
        <f>IF(Wedstrijden!#REF!&lt;&gt;"",Wedstrijden!#REF!,"")</f>
        <v>#REF!</v>
      </c>
      <c r="BJ987" s="16" t="str">
        <f>IF(COUNTA(Wedstrijden!T984:AB984)&lt;&gt;0,1,"")</f>
        <v/>
      </c>
      <c r="BK987" s="16" t="str">
        <f t="shared" si="90"/>
        <v/>
      </c>
      <c r="BL987" s="16" t="e">
        <f>IF(Wedstrijden!#REF!="x","AA","")</f>
        <v>#REF!</v>
      </c>
      <c r="BM987" s="16" t="e">
        <f>IF(Wedstrijden!#REF!="x","A","")</f>
        <v>#REF!</v>
      </c>
      <c r="BN987" s="16" t="str">
        <f>IF(Wedstrijden!T984="x","B1","")</f>
        <v/>
      </c>
      <c r="BO987" s="16" t="e">
        <f>IF(Wedstrijden!#REF!="x","BB","")</f>
        <v>#REF!</v>
      </c>
      <c r="BP987" s="16" t="str">
        <f>IF(Wedstrijden!V984="x","B","")</f>
        <v/>
      </c>
      <c r="BQ987" s="16" t="str">
        <f>IF(Wedstrijden!W984="x","L1","")</f>
        <v/>
      </c>
      <c r="BR987" s="16" t="str">
        <f>IF(Wedstrijden!X984="x","L2","")</f>
        <v/>
      </c>
      <c r="BS987" s="16" t="str">
        <f>IF(Wedstrijden!Y984="x","M1","")</f>
        <v/>
      </c>
      <c r="BT987" s="16" t="str">
        <f>IF(Wedstrijden!Z984="x","M2","")</f>
        <v/>
      </c>
      <c r="BU987" s="16" t="str">
        <f>IF(Wedstrijden!AA984="x","Z1","")</f>
        <v/>
      </c>
      <c r="BV987" s="16" t="str">
        <f>IF(Wedstrijden!AB984="x","Z2","")</f>
        <v/>
      </c>
      <c r="BW987" s="16" t="str">
        <f>IF(COUNTA(Wedstrijden!K984:S984)&lt;&gt;0,1,"")</f>
        <v/>
      </c>
      <c r="BX987" s="16" t="str">
        <f t="shared" si="91"/>
        <v/>
      </c>
      <c r="BY987" s="16" t="str">
        <f>IF(Wedstrijden!K984="x","BB","")</f>
        <v/>
      </c>
      <c r="BZ987" s="16" t="str">
        <f>IF(Wedstrijden!L984="x","B","")</f>
        <v/>
      </c>
      <c r="CA987" s="16" t="str">
        <f>IF(Wedstrijden!M984="x","L1","")</f>
        <v/>
      </c>
      <c r="CB987" s="16" t="str">
        <f>IF(Wedstrijden!N984="x","L2","")</f>
        <v/>
      </c>
      <c r="CC987" s="16" t="str">
        <f>IF(Wedstrijden!O984="x","M1","")</f>
        <v/>
      </c>
      <c r="CD987" s="16" t="str">
        <f>IF(Wedstrijden!P984="x","M2","")</f>
        <v/>
      </c>
      <c r="CE987" s="16" t="str">
        <f>IF(Wedstrijden!Q984="x","Z1","")</f>
        <v/>
      </c>
      <c r="CF987" s="16" t="str">
        <f>IF(Wedstrijden!R984="x","Z2","")</f>
        <v/>
      </c>
      <c r="CG987" s="16" t="str">
        <f>IF(Wedstrijden!S984="x","ZZL","")</f>
        <v/>
      </c>
      <c r="CL987" s="16" t="str">
        <f>IF(COUNTA(Wedstrijden!AQ984:BA984)&lt;&gt;0,2,"")</f>
        <v/>
      </c>
      <c r="CM987" s="16" t="str">
        <f t="shared" si="92"/>
        <v/>
      </c>
      <c r="CN987" s="16" t="str">
        <f>IF(Wedstrijden!AQ984="x","AA","")</f>
        <v/>
      </c>
      <c r="CO987" s="16" t="str">
        <f>IF(Wedstrijden!AR984="x","A","")</f>
        <v/>
      </c>
      <c r="CP987" s="16" t="str">
        <f>IF(Wedstrijden!AS984="x","BB","")</f>
        <v/>
      </c>
      <c r="CQ987" s="16" t="str">
        <f>IF(Wedstrijden!AT984="x","B","")</f>
        <v/>
      </c>
      <c r="CR987" s="16" t="str">
        <f>IF(Wedstrijden!AU984="x","L","")</f>
        <v/>
      </c>
      <c r="CS987" s="16" t="str">
        <f>IF(Wedstrijden!AV984="x","M","")</f>
        <v/>
      </c>
      <c r="CT987" s="16" t="str">
        <f>IF(Wedstrijden!AW984="x","Z","")</f>
        <v/>
      </c>
      <c r="CU987" s="16" t="str">
        <f>IF(Wedstrijden!BA984="x","ZZ","")</f>
        <v/>
      </c>
      <c r="CV987" s="16" t="str">
        <f>IF(COUNTA(Wedstrijden!AH984:AO984)&lt;&gt;0,2,"")</f>
        <v/>
      </c>
      <c r="CW987" s="16" t="str">
        <f t="shared" si="93"/>
        <v/>
      </c>
      <c r="CX987" s="16" t="str">
        <f>IF(Wedstrijden!AH984="x","BB","")</f>
        <v/>
      </c>
      <c r="CY987" s="16" t="str">
        <f>IF(Wedstrijden!AI984="x","B","")</f>
        <v/>
      </c>
      <c r="CZ987" s="16" t="str">
        <f>IF(Wedstrijden!AJ984="x","L","")</f>
        <v/>
      </c>
      <c r="DA987" s="16" t="str">
        <f>IF(Wedstrijden!AK984="x","M","")</f>
        <v/>
      </c>
      <c r="DB987" s="16" t="str">
        <f>IF(Wedstrijden!AL984="x","Z","")</f>
        <v/>
      </c>
      <c r="DC987" s="16" t="str">
        <f>IF(Wedstrijden!AM984="x","ZZ","")</f>
        <v/>
      </c>
      <c r="DD987" s="16" t="str">
        <f>IF(Wedstrijden!AO984="x","1.40","")</f>
        <v/>
      </c>
      <c r="DE987" s="16" t="str">
        <f>IF(COUNTA(Wedstrijden!BC984:BE984)&lt;&gt;0,6,"")</f>
        <v/>
      </c>
      <c r="DF987" s="16" t="str">
        <f t="shared" si="94"/>
        <v/>
      </c>
      <c r="DG987" s="16" t="str">
        <f>IF(Wedstrijden!BC984="x","L","")</f>
        <v/>
      </c>
      <c r="DH987" s="16" t="str">
        <f>IF(Wedstrijden!BD984="x","M","")</f>
        <v/>
      </c>
      <c r="DI987" s="16" t="str">
        <f>IF(Wedstrijden!BE984="x","Z","")</f>
        <v/>
      </c>
      <c r="DJ987" s="16" t="str">
        <f>IF(Wedstrijden!BF984="x","Z","")</f>
        <v/>
      </c>
      <c r="DK987" s="16" t="str">
        <f>IF(COUNTA(Wedstrijden!BH984:BJ984)&lt;&gt;0,6,"")</f>
        <v/>
      </c>
      <c r="DL987" s="16" t="str">
        <f t="shared" si="95"/>
        <v/>
      </c>
      <c r="DM987" s="16" t="str">
        <f>IF(Wedstrijden!BH984="x","L","")</f>
        <v/>
      </c>
      <c r="DN987" s="16" t="str">
        <f>IF(Wedstrijden!BI984="x","M","")</f>
        <v/>
      </c>
      <c r="DO987" s="16" t="str">
        <f>IF(Wedstrijden!BJ984="x","Z","")</f>
        <v/>
      </c>
      <c r="DP987" s="16" t="str">
        <f>IF(Wedstrijden!BK984="x","Z","")</f>
        <v/>
      </c>
    </row>
    <row r="988" spans="1:120" ht="14.4" x14ac:dyDescent="0.3">
      <c r="A988" s="18">
        <f>Wedstrijden!A985</f>
        <v>0</v>
      </c>
      <c r="B988" s="16" t="str">
        <f>IFERROR(VLOOKUP(Wedstrijden!#REF!,#REF!,2,FALSE),"")</f>
        <v/>
      </c>
      <c r="C988" s="16">
        <f>Wedstrijden!E985</f>
        <v>0</v>
      </c>
      <c r="D988" s="16" t="str">
        <f>IFERROR(VLOOKUP(Wedstrijden!#REF!,#REF!,2,FALSE),"")</f>
        <v/>
      </c>
      <c r="E988" s="16" t="str">
        <f>IFERROR(VLOOKUP(Wedstrijden!#REF!,#REF!,5,FALSE),"")</f>
        <v/>
      </c>
      <c r="F988" s="16" t="e">
        <f>IF(Wedstrijden!#REF!&lt;&gt;"",Wedstrijden!#REF!,"")</f>
        <v>#REF!</v>
      </c>
      <c r="G988" s="16" t="e">
        <f>IF(Wedstrijden!#REF!="Indoor",1,0)</f>
        <v>#REF!</v>
      </c>
      <c r="H988" s="16" t="e">
        <f>Wedstrijden!#REF!</f>
        <v>#REF!</v>
      </c>
      <c r="I988" s="16" t="e">
        <f>IF(Wedstrijden!#REF!="Nee",0,IF(Wedstrijden!#REF!="Ja",1,""))</f>
        <v>#REF!</v>
      </c>
      <c r="J988" s="16" t="e">
        <f>IF(Wedstrijden!#REF!&lt;&gt;"",Wedstrijden!#REF!,"")</f>
        <v>#REF!</v>
      </c>
      <c r="BJ988" s="16" t="str">
        <f>IF(COUNTA(Wedstrijden!T985:AB985)&lt;&gt;0,1,"")</f>
        <v/>
      </c>
      <c r="BK988" s="16" t="str">
        <f t="shared" si="90"/>
        <v/>
      </c>
      <c r="BL988" s="16" t="e">
        <f>IF(Wedstrijden!#REF!="x","AA","")</f>
        <v>#REF!</v>
      </c>
      <c r="BM988" s="16" t="e">
        <f>IF(Wedstrijden!#REF!="x","A","")</f>
        <v>#REF!</v>
      </c>
      <c r="BN988" s="16" t="str">
        <f>IF(Wedstrijden!T985="x","B1","")</f>
        <v/>
      </c>
      <c r="BO988" s="16" t="e">
        <f>IF(Wedstrijden!#REF!="x","BB","")</f>
        <v>#REF!</v>
      </c>
      <c r="BP988" s="16" t="str">
        <f>IF(Wedstrijden!V985="x","B","")</f>
        <v/>
      </c>
      <c r="BQ988" s="16" t="str">
        <f>IF(Wedstrijden!W985="x","L1","")</f>
        <v/>
      </c>
      <c r="BR988" s="16" t="str">
        <f>IF(Wedstrijden!X985="x","L2","")</f>
        <v/>
      </c>
      <c r="BS988" s="16" t="str">
        <f>IF(Wedstrijden!Y985="x","M1","")</f>
        <v/>
      </c>
      <c r="BT988" s="16" t="str">
        <f>IF(Wedstrijden!Z985="x","M2","")</f>
        <v/>
      </c>
      <c r="BU988" s="16" t="str">
        <f>IF(Wedstrijden!AA985="x","Z1","")</f>
        <v/>
      </c>
      <c r="BV988" s="16" t="str">
        <f>IF(Wedstrijden!AB985="x","Z2","")</f>
        <v/>
      </c>
      <c r="BW988" s="16" t="str">
        <f>IF(COUNTA(Wedstrijden!K985:S985)&lt;&gt;0,1,"")</f>
        <v/>
      </c>
      <c r="BX988" s="16" t="str">
        <f t="shared" si="91"/>
        <v/>
      </c>
      <c r="BY988" s="16" t="str">
        <f>IF(Wedstrijden!K985="x","BB","")</f>
        <v/>
      </c>
      <c r="BZ988" s="16" t="str">
        <f>IF(Wedstrijden!L985="x","B","")</f>
        <v/>
      </c>
      <c r="CA988" s="16" t="str">
        <f>IF(Wedstrijden!M985="x","L1","")</f>
        <v/>
      </c>
      <c r="CB988" s="16" t="str">
        <f>IF(Wedstrijden!N985="x","L2","")</f>
        <v/>
      </c>
      <c r="CC988" s="16" t="str">
        <f>IF(Wedstrijden!O985="x","M1","")</f>
        <v/>
      </c>
      <c r="CD988" s="16" t="str">
        <f>IF(Wedstrijden!P985="x","M2","")</f>
        <v/>
      </c>
      <c r="CE988" s="16" t="str">
        <f>IF(Wedstrijden!Q985="x","Z1","")</f>
        <v/>
      </c>
      <c r="CF988" s="16" t="str">
        <f>IF(Wedstrijden!R985="x","Z2","")</f>
        <v/>
      </c>
      <c r="CG988" s="16" t="str">
        <f>IF(Wedstrijden!S985="x","ZZL","")</f>
        <v/>
      </c>
      <c r="CL988" s="16" t="str">
        <f>IF(COUNTA(Wedstrijden!AQ985:BA985)&lt;&gt;0,2,"")</f>
        <v/>
      </c>
      <c r="CM988" s="16" t="str">
        <f t="shared" si="92"/>
        <v/>
      </c>
      <c r="CN988" s="16" t="str">
        <f>IF(Wedstrijden!AQ985="x","AA","")</f>
        <v/>
      </c>
      <c r="CO988" s="16" t="str">
        <f>IF(Wedstrijden!AR985="x","A","")</f>
        <v/>
      </c>
      <c r="CP988" s="16" t="str">
        <f>IF(Wedstrijden!AS985="x","BB","")</f>
        <v/>
      </c>
      <c r="CQ988" s="16" t="str">
        <f>IF(Wedstrijden!AT985="x","B","")</f>
        <v/>
      </c>
      <c r="CR988" s="16" t="str">
        <f>IF(Wedstrijden!AU985="x","L","")</f>
        <v/>
      </c>
      <c r="CS988" s="16" t="str">
        <f>IF(Wedstrijden!AV985="x","M","")</f>
        <v/>
      </c>
      <c r="CT988" s="16" t="str">
        <f>IF(Wedstrijden!AW985="x","Z","")</f>
        <v/>
      </c>
      <c r="CU988" s="16" t="str">
        <f>IF(Wedstrijden!BA985="x","ZZ","")</f>
        <v/>
      </c>
      <c r="CV988" s="16" t="str">
        <f>IF(COUNTA(Wedstrijden!AH985:AO985)&lt;&gt;0,2,"")</f>
        <v/>
      </c>
      <c r="CW988" s="16" t="str">
        <f t="shared" si="93"/>
        <v/>
      </c>
      <c r="CX988" s="16" t="str">
        <f>IF(Wedstrijden!AH985="x","BB","")</f>
        <v/>
      </c>
      <c r="CY988" s="16" t="str">
        <f>IF(Wedstrijden!AI985="x","B","")</f>
        <v/>
      </c>
      <c r="CZ988" s="16" t="str">
        <f>IF(Wedstrijden!AJ985="x","L","")</f>
        <v/>
      </c>
      <c r="DA988" s="16" t="str">
        <f>IF(Wedstrijden!AK985="x","M","")</f>
        <v/>
      </c>
      <c r="DB988" s="16" t="str">
        <f>IF(Wedstrijden!AL985="x","Z","")</f>
        <v/>
      </c>
      <c r="DC988" s="16" t="str">
        <f>IF(Wedstrijden!AM985="x","ZZ","")</f>
        <v/>
      </c>
      <c r="DD988" s="16" t="str">
        <f>IF(Wedstrijden!AO985="x","1.40","")</f>
        <v/>
      </c>
      <c r="DE988" s="16" t="str">
        <f>IF(COUNTA(Wedstrijden!BC985:BE985)&lt;&gt;0,6,"")</f>
        <v/>
      </c>
      <c r="DF988" s="16" t="str">
        <f t="shared" si="94"/>
        <v/>
      </c>
      <c r="DG988" s="16" t="str">
        <f>IF(Wedstrijden!BC985="x","L","")</f>
        <v/>
      </c>
      <c r="DH988" s="16" t="str">
        <f>IF(Wedstrijden!BD985="x","M","")</f>
        <v/>
      </c>
      <c r="DI988" s="16" t="str">
        <f>IF(Wedstrijden!BE985="x","Z","")</f>
        <v/>
      </c>
      <c r="DJ988" s="16" t="str">
        <f>IF(Wedstrijden!BF985="x","Z","")</f>
        <v/>
      </c>
      <c r="DK988" s="16" t="str">
        <f>IF(COUNTA(Wedstrijden!BH985:BJ985)&lt;&gt;0,6,"")</f>
        <v/>
      </c>
      <c r="DL988" s="16" t="str">
        <f t="shared" si="95"/>
        <v/>
      </c>
      <c r="DM988" s="16" t="str">
        <f>IF(Wedstrijden!BH985="x","L","")</f>
        <v/>
      </c>
      <c r="DN988" s="16" t="str">
        <f>IF(Wedstrijden!BI985="x","M","")</f>
        <v/>
      </c>
      <c r="DO988" s="16" t="str">
        <f>IF(Wedstrijden!BJ985="x","Z","")</f>
        <v/>
      </c>
      <c r="DP988" s="16" t="str">
        <f>IF(Wedstrijden!BK985="x","Z","")</f>
        <v/>
      </c>
    </row>
    <row r="989" spans="1:120" ht="14.4" x14ac:dyDescent="0.3">
      <c r="A989" s="18">
        <f>Wedstrijden!A986</f>
        <v>0</v>
      </c>
      <c r="B989" s="16" t="str">
        <f>IFERROR(VLOOKUP(Wedstrijden!#REF!,#REF!,2,FALSE),"")</f>
        <v/>
      </c>
      <c r="C989" s="16">
        <f>Wedstrijden!E986</f>
        <v>0</v>
      </c>
      <c r="D989" s="16" t="str">
        <f>IFERROR(VLOOKUP(Wedstrijden!#REF!,#REF!,2,FALSE),"")</f>
        <v/>
      </c>
      <c r="E989" s="16" t="str">
        <f>IFERROR(VLOOKUP(Wedstrijden!#REF!,#REF!,5,FALSE),"")</f>
        <v/>
      </c>
      <c r="F989" s="16" t="e">
        <f>IF(Wedstrijden!#REF!&lt;&gt;"",Wedstrijden!#REF!,"")</f>
        <v>#REF!</v>
      </c>
      <c r="G989" s="16" t="e">
        <f>IF(Wedstrijden!#REF!="Indoor",1,0)</f>
        <v>#REF!</v>
      </c>
      <c r="H989" s="16" t="e">
        <f>Wedstrijden!#REF!</f>
        <v>#REF!</v>
      </c>
      <c r="I989" s="16" t="e">
        <f>IF(Wedstrijden!#REF!="Nee",0,IF(Wedstrijden!#REF!="Ja",1,""))</f>
        <v>#REF!</v>
      </c>
      <c r="J989" s="16" t="e">
        <f>IF(Wedstrijden!#REF!&lt;&gt;"",Wedstrijden!#REF!,"")</f>
        <v>#REF!</v>
      </c>
      <c r="BJ989" s="16" t="str">
        <f>IF(COUNTA(Wedstrijden!T986:AB986)&lt;&gt;0,1,"")</f>
        <v/>
      </c>
      <c r="BK989" s="16" t="str">
        <f t="shared" si="90"/>
        <v/>
      </c>
      <c r="BL989" s="16" t="e">
        <f>IF(Wedstrijden!#REF!="x","AA","")</f>
        <v>#REF!</v>
      </c>
      <c r="BM989" s="16" t="e">
        <f>IF(Wedstrijden!#REF!="x","A","")</f>
        <v>#REF!</v>
      </c>
      <c r="BN989" s="16" t="str">
        <f>IF(Wedstrijden!T986="x","B1","")</f>
        <v/>
      </c>
      <c r="BO989" s="16" t="e">
        <f>IF(Wedstrijden!#REF!="x","BB","")</f>
        <v>#REF!</v>
      </c>
      <c r="BP989" s="16" t="str">
        <f>IF(Wedstrijden!V986="x","B","")</f>
        <v/>
      </c>
      <c r="BQ989" s="16" t="str">
        <f>IF(Wedstrijden!W986="x","L1","")</f>
        <v/>
      </c>
      <c r="BR989" s="16" t="str">
        <f>IF(Wedstrijden!X986="x","L2","")</f>
        <v/>
      </c>
      <c r="BS989" s="16" t="str">
        <f>IF(Wedstrijden!Y986="x","M1","")</f>
        <v/>
      </c>
      <c r="BT989" s="16" t="str">
        <f>IF(Wedstrijden!Z986="x","M2","")</f>
        <v/>
      </c>
      <c r="BU989" s="16" t="str">
        <f>IF(Wedstrijden!AA986="x","Z1","")</f>
        <v/>
      </c>
      <c r="BV989" s="16" t="str">
        <f>IF(Wedstrijden!AB986="x","Z2","")</f>
        <v/>
      </c>
      <c r="BW989" s="16" t="str">
        <f>IF(COUNTA(Wedstrijden!K986:S986)&lt;&gt;0,1,"")</f>
        <v/>
      </c>
      <c r="BX989" s="16" t="str">
        <f t="shared" si="91"/>
        <v/>
      </c>
      <c r="BY989" s="16" t="str">
        <f>IF(Wedstrijden!K986="x","BB","")</f>
        <v/>
      </c>
      <c r="BZ989" s="16" t="str">
        <f>IF(Wedstrijden!L986="x","B","")</f>
        <v/>
      </c>
      <c r="CA989" s="16" t="str">
        <f>IF(Wedstrijden!M986="x","L1","")</f>
        <v/>
      </c>
      <c r="CB989" s="16" t="str">
        <f>IF(Wedstrijden!N986="x","L2","")</f>
        <v/>
      </c>
      <c r="CC989" s="16" t="str">
        <f>IF(Wedstrijden!O986="x","M1","")</f>
        <v/>
      </c>
      <c r="CD989" s="16" t="str">
        <f>IF(Wedstrijden!P986="x","M2","")</f>
        <v/>
      </c>
      <c r="CE989" s="16" t="str">
        <f>IF(Wedstrijden!Q986="x","Z1","")</f>
        <v/>
      </c>
      <c r="CF989" s="16" t="str">
        <f>IF(Wedstrijden!R986="x","Z2","")</f>
        <v/>
      </c>
      <c r="CG989" s="16" t="str">
        <f>IF(Wedstrijden!S986="x","ZZL","")</f>
        <v/>
      </c>
      <c r="CL989" s="16" t="str">
        <f>IF(COUNTA(Wedstrijden!AQ986:BA986)&lt;&gt;0,2,"")</f>
        <v/>
      </c>
      <c r="CM989" s="16" t="str">
        <f t="shared" si="92"/>
        <v/>
      </c>
      <c r="CN989" s="16" t="str">
        <f>IF(Wedstrijden!AQ986="x","AA","")</f>
        <v/>
      </c>
      <c r="CO989" s="16" t="str">
        <f>IF(Wedstrijden!AR986="x","A","")</f>
        <v/>
      </c>
      <c r="CP989" s="16" t="str">
        <f>IF(Wedstrijden!AS986="x","BB","")</f>
        <v/>
      </c>
      <c r="CQ989" s="16" t="str">
        <f>IF(Wedstrijden!AT986="x","B","")</f>
        <v/>
      </c>
      <c r="CR989" s="16" t="str">
        <f>IF(Wedstrijden!AU986="x","L","")</f>
        <v/>
      </c>
      <c r="CS989" s="16" t="str">
        <f>IF(Wedstrijden!AV986="x","M","")</f>
        <v/>
      </c>
      <c r="CT989" s="16" t="str">
        <f>IF(Wedstrijden!AW986="x","Z","")</f>
        <v/>
      </c>
      <c r="CU989" s="16" t="str">
        <f>IF(Wedstrijden!BA986="x","ZZ","")</f>
        <v/>
      </c>
      <c r="CV989" s="16" t="str">
        <f>IF(COUNTA(Wedstrijden!AH986:AO986)&lt;&gt;0,2,"")</f>
        <v/>
      </c>
      <c r="CW989" s="16" t="str">
        <f t="shared" si="93"/>
        <v/>
      </c>
      <c r="CX989" s="16" t="str">
        <f>IF(Wedstrijden!AH986="x","BB","")</f>
        <v/>
      </c>
      <c r="CY989" s="16" t="str">
        <f>IF(Wedstrijden!AI986="x","B","")</f>
        <v/>
      </c>
      <c r="CZ989" s="16" t="str">
        <f>IF(Wedstrijden!AJ986="x","L","")</f>
        <v/>
      </c>
      <c r="DA989" s="16" t="str">
        <f>IF(Wedstrijden!AK986="x","M","")</f>
        <v/>
      </c>
      <c r="DB989" s="16" t="str">
        <f>IF(Wedstrijden!AL986="x","Z","")</f>
        <v/>
      </c>
      <c r="DC989" s="16" t="str">
        <f>IF(Wedstrijden!AM986="x","ZZ","")</f>
        <v/>
      </c>
      <c r="DD989" s="16" t="str">
        <f>IF(Wedstrijden!AO986="x","1.40","")</f>
        <v/>
      </c>
      <c r="DE989" s="16" t="str">
        <f>IF(COUNTA(Wedstrijden!BC986:BE986)&lt;&gt;0,6,"")</f>
        <v/>
      </c>
      <c r="DF989" s="16" t="str">
        <f t="shared" si="94"/>
        <v/>
      </c>
      <c r="DG989" s="16" t="str">
        <f>IF(Wedstrijden!BC986="x","L","")</f>
        <v/>
      </c>
      <c r="DH989" s="16" t="str">
        <f>IF(Wedstrijden!BD986="x","M","")</f>
        <v/>
      </c>
      <c r="DI989" s="16" t="str">
        <f>IF(Wedstrijden!BE986="x","Z","")</f>
        <v/>
      </c>
      <c r="DJ989" s="16" t="str">
        <f>IF(Wedstrijden!BF986="x","Z","")</f>
        <v/>
      </c>
      <c r="DK989" s="16" t="str">
        <f>IF(COUNTA(Wedstrijden!BH986:BJ986)&lt;&gt;0,6,"")</f>
        <v/>
      </c>
      <c r="DL989" s="16" t="str">
        <f t="shared" si="95"/>
        <v/>
      </c>
      <c r="DM989" s="16" t="str">
        <f>IF(Wedstrijden!BH986="x","L","")</f>
        <v/>
      </c>
      <c r="DN989" s="16" t="str">
        <f>IF(Wedstrijden!BI986="x","M","")</f>
        <v/>
      </c>
      <c r="DO989" s="16" t="str">
        <f>IF(Wedstrijden!BJ986="x","Z","")</f>
        <v/>
      </c>
      <c r="DP989" s="16" t="str">
        <f>IF(Wedstrijden!BK986="x","Z","")</f>
        <v/>
      </c>
    </row>
    <row r="990" spans="1:120" ht="14.4" x14ac:dyDescent="0.3">
      <c r="A990" s="18">
        <f>Wedstrijden!A987</f>
        <v>0</v>
      </c>
      <c r="B990" s="16" t="str">
        <f>IFERROR(VLOOKUP(Wedstrijden!#REF!,#REF!,2,FALSE),"")</f>
        <v/>
      </c>
      <c r="C990" s="16">
        <f>Wedstrijden!E987</f>
        <v>0</v>
      </c>
      <c r="D990" s="16" t="str">
        <f>IFERROR(VLOOKUP(Wedstrijden!#REF!,#REF!,2,FALSE),"")</f>
        <v/>
      </c>
      <c r="E990" s="16" t="str">
        <f>IFERROR(VLOOKUP(Wedstrijden!#REF!,#REF!,5,FALSE),"")</f>
        <v/>
      </c>
      <c r="F990" s="16" t="e">
        <f>IF(Wedstrijden!#REF!&lt;&gt;"",Wedstrijden!#REF!,"")</f>
        <v>#REF!</v>
      </c>
      <c r="G990" s="16" t="e">
        <f>IF(Wedstrijden!#REF!="Indoor",1,0)</f>
        <v>#REF!</v>
      </c>
      <c r="H990" s="16" t="e">
        <f>Wedstrijden!#REF!</f>
        <v>#REF!</v>
      </c>
      <c r="I990" s="16" t="e">
        <f>IF(Wedstrijden!#REF!="Nee",0,IF(Wedstrijden!#REF!="Ja",1,""))</f>
        <v>#REF!</v>
      </c>
      <c r="J990" s="16" t="e">
        <f>IF(Wedstrijden!#REF!&lt;&gt;"",Wedstrijden!#REF!,"")</f>
        <v>#REF!</v>
      </c>
      <c r="BJ990" s="16" t="str">
        <f>IF(COUNTA(Wedstrijden!T987:AB987)&lt;&gt;0,1,"")</f>
        <v/>
      </c>
      <c r="BK990" s="16" t="str">
        <f t="shared" si="90"/>
        <v/>
      </c>
      <c r="BL990" s="16" t="e">
        <f>IF(Wedstrijden!#REF!="x","AA","")</f>
        <v>#REF!</v>
      </c>
      <c r="BM990" s="16" t="e">
        <f>IF(Wedstrijden!#REF!="x","A","")</f>
        <v>#REF!</v>
      </c>
      <c r="BN990" s="16" t="str">
        <f>IF(Wedstrijden!T987="x","B1","")</f>
        <v/>
      </c>
      <c r="BO990" s="16" t="e">
        <f>IF(Wedstrijden!#REF!="x","BB","")</f>
        <v>#REF!</v>
      </c>
      <c r="BP990" s="16" t="str">
        <f>IF(Wedstrijden!V987="x","B","")</f>
        <v/>
      </c>
      <c r="BQ990" s="16" t="str">
        <f>IF(Wedstrijden!W987="x","L1","")</f>
        <v/>
      </c>
      <c r="BR990" s="16" t="str">
        <f>IF(Wedstrijden!X987="x","L2","")</f>
        <v/>
      </c>
      <c r="BS990" s="16" t="str">
        <f>IF(Wedstrijden!Y987="x","M1","")</f>
        <v/>
      </c>
      <c r="BT990" s="16" t="str">
        <f>IF(Wedstrijden!Z987="x","M2","")</f>
        <v/>
      </c>
      <c r="BU990" s="16" t="str">
        <f>IF(Wedstrijden!AA987="x","Z1","")</f>
        <v/>
      </c>
      <c r="BV990" s="16" t="str">
        <f>IF(Wedstrijden!AB987="x","Z2","")</f>
        <v/>
      </c>
      <c r="BW990" s="16" t="str">
        <f>IF(COUNTA(Wedstrijden!K987:S987)&lt;&gt;0,1,"")</f>
        <v/>
      </c>
      <c r="BX990" s="16" t="str">
        <f t="shared" si="91"/>
        <v/>
      </c>
      <c r="BY990" s="16" t="str">
        <f>IF(Wedstrijden!K987="x","BB","")</f>
        <v/>
      </c>
      <c r="BZ990" s="16" t="str">
        <f>IF(Wedstrijden!L987="x","B","")</f>
        <v/>
      </c>
      <c r="CA990" s="16" t="str">
        <f>IF(Wedstrijden!M987="x","L1","")</f>
        <v/>
      </c>
      <c r="CB990" s="16" t="str">
        <f>IF(Wedstrijden!N987="x","L2","")</f>
        <v/>
      </c>
      <c r="CC990" s="16" t="str">
        <f>IF(Wedstrijden!O987="x","M1","")</f>
        <v/>
      </c>
      <c r="CD990" s="16" t="str">
        <f>IF(Wedstrijden!P987="x","M2","")</f>
        <v/>
      </c>
      <c r="CE990" s="16" t="str">
        <f>IF(Wedstrijden!Q987="x","Z1","")</f>
        <v/>
      </c>
      <c r="CF990" s="16" t="str">
        <f>IF(Wedstrijden!R987="x","Z2","")</f>
        <v/>
      </c>
      <c r="CG990" s="16" t="str">
        <f>IF(Wedstrijden!S987="x","ZZL","")</f>
        <v/>
      </c>
      <c r="CL990" s="16" t="str">
        <f>IF(COUNTA(Wedstrijden!AQ987:BA987)&lt;&gt;0,2,"")</f>
        <v/>
      </c>
      <c r="CM990" s="16" t="str">
        <f t="shared" si="92"/>
        <v/>
      </c>
      <c r="CN990" s="16" t="str">
        <f>IF(Wedstrijden!AQ987="x","AA","")</f>
        <v/>
      </c>
      <c r="CO990" s="16" t="str">
        <f>IF(Wedstrijden!AR987="x","A","")</f>
        <v/>
      </c>
      <c r="CP990" s="16" t="str">
        <f>IF(Wedstrijden!AS987="x","BB","")</f>
        <v/>
      </c>
      <c r="CQ990" s="16" t="str">
        <f>IF(Wedstrijden!AT987="x","B","")</f>
        <v/>
      </c>
      <c r="CR990" s="16" t="str">
        <f>IF(Wedstrijden!AU987="x","L","")</f>
        <v/>
      </c>
      <c r="CS990" s="16" t="str">
        <f>IF(Wedstrijden!AV987="x","M","")</f>
        <v/>
      </c>
      <c r="CT990" s="16" t="str">
        <f>IF(Wedstrijden!AW987="x","Z","")</f>
        <v/>
      </c>
      <c r="CU990" s="16" t="str">
        <f>IF(Wedstrijden!BA987="x","ZZ","")</f>
        <v/>
      </c>
      <c r="CV990" s="16" t="str">
        <f>IF(COUNTA(Wedstrijden!AH987:AO987)&lt;&gt;0,2,"")</f>
        <v/>
      </c>
      <c r="CW990" s="16" t="str">
        <f t="shared" si="93"/>
        <v/>
      </c>
      <c r="CX990" s="16" t="str">
        <f>IF(Wedstrijden!AH987="x","BB","")</f>
        <v/>
      </c>
      <c r="CY990" s="16" t="str">
        <f>IF(Wedstrijden!AI987="x","B","")</f>
        <v/>
      </c>
      <c r="CZ990" s="16" t="str">
        <f>IF(Wedstrijden!AJ987="x","L","")</f>
        <v/>
      </c>
      <c r="DA990" s="16" t="str">
        <f>IF(Wedstrijden!AK987="x","M","")</f>
        <v/>
      </c>
      <c r="DB990" s="16" t="str">
        <f>IF(Wedstrijden!AL987="x","Z","")</f>
        <v/>
      </c>
      <c r="DC990" s="16" t="str">
        <f>IF(Wedstrijden!AM987="x","ZZ","")</f>
        <v/>
      </c>
      <c r="DD990" s="16" t="str">
        <f>IF(Wedstrijden!AO987="x","1.40","")</f>
        <v/>
      </c>
      <c r="DE990" s="16" t="str">
        <f>IF(COUNTA(Wedstrijden!BC987:BE987)&lt;&gt;0,6,"")</f>
        <v/>
      </c>
      <c r="DF990" s="16" t="str">
        <f t="shared" si="94"/>
        <v/>
      </c>
      <c r="DG990" s="16" t="str">
        <f>IF(Wedstrijden!BC987="x","L","")</f>
        <v/>
      </c>
      <c r="DH990" s="16" t="str">
        <f>IF(Wedstrijden!BD987="x","M","")</f>
        <v/>
      </c>
      <c r="DI990" s="16" t="str">
        <f>IF(Wedstrijden!BE987="x","Z","")</f>
        <v/>
      </c>
      <c r="DJ990" s="16" t="str">
        <f>IF(Wedstrijden!BF987="x","Z","")</f>
        <v/>
      </c>
      <c r="DK990" s="16" t="str">
        <f>IF(COUNTA(Wedstrijden!BH987:BJ987)&lt;&gt;0,6,"")</f>
        <v/>
      </c>
      <c r="DL990" s="16" t="str">
        <f t="shared" si="95"/>
        <v/>
      </c>
      <c r="DM990" s="16" t="str">
        <f>IF(Wedstrijden!BH987="x","L","")</f>
        <v/>
      </c>
      <c r="DN990" s="16" t="str">
        <f>IF(Wedstrijden!BI987="x","M","")</f>
        <v/>
      </c>
      <c r="DO990" s="16" t="str">
        <f>IF(Wedstrijden!BJ987="x","Z","")</f>
        <v/>
      </c>
      <c r="DP990" s="16" t="str">
        <f>IF(Wedstrijden!BK987="x","Z","")</f>
        <v/>
      </c>
    </row>
    <row r="991" spans="1:120" ht="14.4" x14ac:dyDescent="0.3">
      <c r="A991" s="18">
        <f>Wedstrijden!A988</f>
        <v>0</v>
      </c>
      <c r="B991" s="16" t="str">
        <f>IFERROR(VLOOKUP(Wedstrijden!#REF!,#REF!,2,FALSE),"")</f>
        <v/>
      </c>
      <c r="C991" s="16">
        <f>Wedstrijden!E988</f>
        <v>0</v>
      </c>
      <c r="D991" s="16" t="str">
        <f>IFERROR(VLOOKUP(Wedstrijden!#REF!,#REF!,2,FALSE),"")</f>
        <v/>
      </c>
      <c r="E991" s="16" t="str">
        <f>IFERROR(VLOOKUP(Wedstrijden!#REF!,#REF!,5,FALSE),"")</f>
        <v/>
      </c>
      <c r="F991" s="16" t="e">
        <f>IF(Wedstrijden!#REF!&lt;&gt;"",Wedstrijden!#REF!,"")</f>
        <v>#REF!</v>
      </c>
      <c r="G991" s="16" t="e">
        <f>IF(Wedstrijden!#REF!="Indoor",1,0)</f>
        <v>#REF!</v>
      </c>
      <c r="H991" s="16" t="e">
        <f>Wedstrijden!#REF!</f>
        <v>#REF!</v>
      </c>
      <c r="I991" s="16" t="e">
        <f>IF(Wedstrijden!#REF!="Nee",0,IF(Wedstrijden!#REF!="Ja",1,""))</f>
        <v>#REF!</v>
      </c>
      <c r="J991" s="16" t="e">
        <f>IF(Wedstrijden!#REF!&lt;&gt;"",Wedstrijden!#REF!,"")</f>
        <v>#REF!</v>
      </c>
      <c r="BJ991" s="16" t="str">
        <f>IF(COUNTA(Wedstrijden!T988:AB988)&lt;&gt;0,1,"")</f>
        <v/>
      </c>
      <c r="BK991" s="16" t="str">
        <f t="shared" si="90"/>
        <v/>
      </c>
      <c r="BL991" s="16" t="e">
        <f>IF(Wedstrijden!#REF!="x","AA","")</f>
        <v>#REF!</v>
      </c>
      <c r="BM991" s="16" t="e">
        <f>IF(Wedstrijden!#REF!="x","A","")</f>
        <v>#REF!</v>
      </c>
      <c r="BN991" s="16" t="str">
        <f>IF(Wedstrijden!T988="x","B1","")</f>
        <v/>
      </c>
      <c r="BO991" s="16" t="e">
        <f>IF(Wedstrijden!#REF!="x","BB","")</f>
        <v>#REF!</v>
      </c>
      <c r="BP991" s="16" t="str">
        <f>IF(Wedstrijden!V988="x","B","")</f>
        <v/>
      </c>
      <c r="BQ991" s="16" t="str">
        <f>IF(Wedstrijden!W988="x","L1","")</f>
        <v/>
      </c>
      <c r="BR991" s="16" t="str">
        <f>IF(Wedstrijden!X988="x","L2","")</f>
        <v/>
      </c>
      <c r="BS991" s="16" t="str">
        <f>IF(Wedstrijden!Y988="x","M1","")</f>
        <v/>
      </c>
      <c r="BT991" s="16" t="str">
        <f>IF(Wedstrijden!Z988="x","M2","")</f>
        <v/>
      </c>
      <c r="BU991" s="16" t="str">
        <f>IF(Wedstrijden!AA988="x","Z1","")</f>
        <v/>
      </c>
      <c r="BV991" s="16" t="str">
        <f>IF(Wedstrijden!AB988="x","Z2","")</f>
        <v/>
      </c>
      <c r="BW991" s="16" t="str">
        <f>IF(COUNTA(Wedstrijden!K988:S988)&lt;&gt;0,1,"")</f>
        <v/>
      </c>
      <c r="BX991" s="16" t="str">
        <f t="shared" si="91"/>
        <v/>
      </c>
      <c r="BY991" s="16" t="str">
        <f>IF(Wedstrijden!K988="x","BB","")</f>
        <v/>
      </c>
      <c r="BZ991" s="16" t="str">
        <f>IF(Wedstrijden!L988="x","B","")</f>
        <v/>
      </c>
      <c r="CA991" s="16" t="str">
        <f>IF(Wedstrijden!M988="x","L1","")</f>
        <v/>
      </c>
      <c r="CB991" s="16" t="str">
        <f>IF(Wedstrijden!N988="x","L2","")</f>
        <v/>
      </c>
      <c r="CC991" s="16" t="str">
        <f>IF(Wedstrijden!O988="x","M1","")</f>
        <v/>
      </c>
      <c r="CD991" s="16" t="str">
        <f>IF(Wedstrijden!P988="x","M2","")</f>
        <v/>
      </c>
      <c r="CE991" s="16" t="str">
        <f>IF(Wedstrijden!Q988="x","Z1","")</f>
        <v/>
      </c>
      <c r="CF991" s="16" t="str">
        <f>IF(Wedstrijden!R988="x","Z2","")</f>
        <v/>
      </c>
      <c r="CG991" s="16" t="str">
        <f>IF(Wedstrijden!S988="x","ZZL","")</f>
        <v/>
      </c>
      <c r="CL991" s="16" t="str">
        <f>IF(COUNTA(Wedstrijden!AQ988:BA988)&lt;&gt;0,2,"")</f>
        <v/>
      </c>
      <c r="CM991" s="16" t="str">
        <f t="shared" si="92"/>
        <v/>
      </c>
      <c r="CN991" s="16" t="str">
        <f>IF(Wedstrijden!AQ988="x","AA","")</f>
        <v/>
      </c>
      <c r="CO991" s="16" t="str">
        <f>IF(Wedstrijden!AR988="x","A","")</f>
        <v/>
      </c>
      <c r="CP991" s="16" t="str">
        <f>IF(Wedstrijden!AS988="x","BB","")</f>
        <v/>
      </c>
      <c r="CQ991" s="16" t="str">
        <f>IF(Wedstrijden!AT988="x","B","")</f>
        <v/>
      </c>
      <c r="CR991" s="16" t="str">
        <f>IF(Wedstrijden!AU988="x","L","")</f>
        <v/>
      </c>
      <c r="CS991" s="16" t="str">
        <f>IF(Wedstrijden!AV988="x","M","")</f>
        <v/>
      </c>
      <c r="CT991" s="16" t="str">
        <f>IF(Wedstrijden!AW988="x","Z","")</f>
        <v/>
      </c>
      <c r="CU991" s="16" t="str">
        <f>IF(Wedstrijden!BA988="x","ZZ","")</f>
        <v/>
      </c>
      <c r="CV991" s="16" t="str">
        <f>IF(COUNTA(Wedstrijden!AH988:AO988)&lt;&gt;0,2,"")</f>
        <v/>
      </c>
      <c r="CW991" s="16" t="str">
        <f t="shared" si="93"/>
        <v/>
      </c>
      <c r="CX991" s="16" t="str">
        <f>IF(Wedstrijden!AH988="x","BB","")</f>
        <v/>
      </c>
      <c r="CY991" s="16" t="str">
        <f>IF(Wedstrijden!AI988="x","B","")</f>
        <v/>
      </c>
      <c r="CZ991" s="16" t="str">
        <f>IF(Wedstrijden!AJ988="x","L","")</f>
        <v/>
      </c>
      <c r="DA991" s="16" t="str">
        <f>IF(Wedstrijden!AK988="x","M","")</f>
        <v/>
      </c>
      <c r="DB991" s="16" t="str">
        <f>IF(Wedstrijden!AL988="x","Z","")</f>
        <v/>
      </c>
      <c r="DC991" s="16" t="str">
        <f>IF(Wedstrijden!AM988="x","ZZ","")</f>
        <v/>
      </c>
      <c r="DD991" s="16" t="str">
        <f>IF(Wedstrijden!AO988="x","1.40","")</f>
        <v/>
      </c>
      <c r="DE991" s="16" t="str">
        <f>IF(COUNTA(Wedstrijden!BC988:BE988)&lt;&gt;0,6,"")</f>
        <v/>
      </c>
      <c r="DF991" s="16" t="str">
        <f t="shared" si="94"/>
        <v/>
      </c>
      <c r="DG991" s="16" t="str">
        <f>IF(Wedstrijden!BC988="x","L","")</f>
        <v/>
      </c>
      <c r="DH991" s="16" t="str">
        <f>IF(Wedstrijden!BD988="x","M","")</f>
        <v/>
      </c>
      <c r="DI991" s="16" t="str">
        <f>IF(Wedstrijden!BE988="x","Z","")</f>
        <v/>
      </c>
      <c r="DJ991" s="16" t="str">
        <f>IF(Wedstrijden!BF988="x","Z","")</f>
        <v/>
      </c>
      <c r="DK991" s="16" t="str">
        <f>IF(COUNTA(Wedstrijden!BH988:BJ988)&lt;&gt;0,6,"")</f>
        <v/>
      </c>
      <c r="DL991" s="16" t="str">
        <f t="shared" si="95"/>
        <v/>
      </c>
      <c r="DM991" s="16" t="str">
        <f>IF(Wedstrijden!BH988="x","L","")</f>
        <v/>
      </c>
      <c r="DN991" s="16" t="str">
        <f>IF(Wedstrijden!BI988="x","M","")</f>
        <v/>
      </c>
      <c r="DO991" s="16" t="str">
        <f>IF(Wedstrijden!BJ988="x","Z","")</f>
        <v/>
      </c>
      <c r="DP991" s="16" t="str">
        <f>IF(Wedstrijden!BK988="x","Z","")</f>
        <v/>
      </c>
    </row>
    <row r="992" spans="1:120" ht="14.4" x14ac:dyDescent="0.3">
      <c r="A992" s="18">
        <f>Wedstrijden!A989</f>
        <v>0</v>
      </c>
      <c r="B992" s="16" t="str">
        <f>IFERROR(VLOOKUP(Wedstrijden!#REF!,#REF!,2,FALSE),"")</f>
        <v/>
      </c>
      <c r="C992" s="16">
        <f>Wedstrijden!E989</f>
        <v>0</v>
      </c>
      <c r="D992" s="16" t="str">
        <f>IFERROR(VLOOKUP(Wedstrijden!#REF!,#REF!,2,FALSE),"")</f>
        <v/>
      </c>
      <c r="E992" s="16" t="str">
        <f>IFERROR(VLOOKUP(Wedstrijden!#REF!,#REF!,5,FALSE),"")</f>
        <v/>
      </c>
      <c r="F992" s="16" t="e">
        <f>IF(Wedstrijden!#REF!&lt;&gt;"",Wedstrijden!#REF!,"")</f>
        <v>#REF!</v>
      </c>
      <c r="G992" s="16" t="e">
        <f>IF(Wedstrijden!#REF!="Indoor",1,0)</f>
        <v>#REF!</v>
      </c>
      <c r="H992" s="16" t="e">
        <f>Wedstrijden!#REF!</f>
        <v>#REF!</v>
      </c>
      <c r="I992" s="16" t="e">
        <f>IF(Wedstrijden!#REF!="Nee",0,IF(Wedstrijden!#REF!="Ja",1,""))</f>
        <v>#REF!</v>
      </c>
      <c r="J992" s="16" t="e">
        <f>IF(Wedstrijden!#REF!&lt;&gt;"",Wedstrijden!#REF!,"")</f>
        <v>#REF!</v>
      </c>
      <c r="BJ992" s="16" t="str">
        <f>IF(COUNTA(Wedstrijden!T989:AB989)&lt;&gt;0,1,"")</f>
        <v/>
      </c>
      <c r="BK992" s="16" t="str">
        <f t="shared" si="90"/>
        <v/>
      </c>
      <c r="BL992" s="16" t="e">
        <f>IF(Wedstrijden!#REF!="x","AA","")</f>
        <v>#REF!</v>
      </c>
      <c r="BM992" s="16" t="e">
        <f>IF(Wedstrijden!#REF!="x","A","")</f>
        <v>#REF!</v>
      </c>
      <c r="BN992" s="16" t="str">
        <f>IF(Wedstrijden!T989="x","B1","")</f>
        <v/>
      </c>
      <c r="BO992" s="16" t="e">
        <f>IF(Wedstrijden!#REF!="x","BB","")</f>
        <v>#REF!</v>
      </c>
      <c r="BP992" s="16" t="str">
        <f>IF(Wedstrijden!V989="x","B","")</f>
        <v/>
      </c>
      <c r="BQ992" s="16" t="str">
        <f>IF(Wedstrijden!W989="x","L1","")</f>
        <v/>
      </c>
      <c r="BR992" s="16" t="str">
        <f>IF(Wedstrijden!X989="x","L2","")</f>
        <v/>
      </c>
      <c r="BS992" s="16" t="str">
        <f>IF(Wedstrijden!Y989="x","M1","")</f>
        <v/>
      </c>
      <c r="BT992" s="16" t="str">
        <f>IF(Wedstrijden!Z989="x","M2","")</f>
        <v/>
      </c>
      <c r="BU992" s="16" t="str">
        <f>IF(Wedstrijden!AA989="x","Z1","")</f>
        <v/>
      </c>
      <c r="BV992" s="16" t="str">
        <f>IF(Wedstrijden!AB989="x","Z2","")</f>
        <v/>
      </c>
      <c r="BW992" s="16" t="str">
        <f>IF(COUNTA(Wedstrijden!K989:S989)&lt;&gt;0,1,"")</f>
        <v/>
      </c>
      <c r="BX992" s="16" t="str">
        <f t="shared" si="91"/>
        <v/>
      </c>
      <c r="BY992" s="16" t="str">
        <f>IF(Wedstrijden!K989="x","BB","")</f>
        <v/>
      </c>
      <c r="BZ992" s="16" t="str">
        <f>IF(Wedstrijden!L989="x","B","")</f>
        <v/>
      </c>
      <c r="CA992" s="16" t="str">
        <f>IF(Wedstrijden!M989="x","L1","")</f>
        <v/>
      </c>
      <c r="CB992" s="16" t="str">
        <f>IF(Wedstrijden!N989="x","L2","")</f>
        <v/>
      </c>
      <c r="CC992" s="16" t="str">
        <f>IF(Wedstrijden!O989="x","M1","")</f>
        <v/>
      </c>
      <c r="CD992" s="16" t="str">
        <f>IF(Wedstrijden!P989="x","M2","")</f>
        <v/>
      </c>
      <c r="CE992" s="16" t="str">
        <f>IF(Wedstrijden!Q989="x","Z1","")</f>
        <v/>
      </c>
      <c r="CF992" s="16" t="str">
        <f>IF(Wedstrijden!R989="x","Z2","")</f>
        <v/>
      </c>
      <c r="CG992" s="16" t="str">
        <f>IF(Wedstrijden!S989="x","ZZL","")</f>
        <v/>
      </c>
      <c r="CL992" s="16" t="str">
        <f>IF(COUNTA(Wedstrijden!AQ989:BA989)&lt;&gt;0,2,"")</f>
        <v/>
      </c>
      <c r="CM992" s="16" t="str">
        <f t="shared" si="92"/>
        <v/>
      </c>
      <c r="CN992" s="16" t="str">
        <f>IF(Wedstrijden!AQ989="x","AA","")</f>
        <v/>
      </c>
      <c r="CO992" s="16" t="str">
        <f>IF(Wedstrijden!AR989="x","A","")</f>
        <v/>
      </c>
      <c r="CP992" s="16" t="str">
        <f>IF(Wedstrijden!AS989="x","BB","")</f>
        <v/>
      </c>
      <c r="CQ992" s="16" t="str">
        <f>IF(Wedstrijden!AT989="x","B","")</f>
        <v/>
      </c>
      <c r="CR992" s="16" t="str">
        <f>IF(Wedstrijden!AU989="x","L","")</f>
        <v/>
      </c>
      <c r="CS992" s="16" t="str">
        <f>IF(Wedstrijden!AV989="x","M","")</f>
        <v/>
      </c>
      <c r="CT992" s="16" t="str">
        <f>IF(Wedstrijden!AW989="x","Z","")</f>
        <v/>
      </c>
      <c r="CU992" s="16" t="str">
        <f>IF(Wedstrijden!BA989="x","ZZ","")</f>
        <v/>
      </c>
      <c r="CV992" s="16" t="str">
        <f>IF(COUNTA(Wedstrijden!AH989:AO989)&lt;&gt;0,2,"")</f>
        <v/>
      </c>
      <c r="CW992" s="16" t="str">
        <f t="shared" si="93"/>
        <v/>
      </c>
      <c r="CX992" s="16" t="str">
        <f>IF(Wedstrijden!AH989="x","BB","")</f>
        <v/>
      </c>
      <c r="CY992" s="16" t="str">
        <f>IF(Wedstrijden!AI989="x","B","")</f>
        <v/>
      </c>
      <c r="CZ992" s="16" t="str">
        <f>IF(Wedstrijden!AJ989="x","L","")</f>
        <v/>
      </c>
      <c r="DA992" s="16" t="str">
        <f>IF(Wedstrijden!AK989="x","M","")</f>
        <v/>
      </c>
      <c r="DB992" s="16" t="str">
        <f>IF(Wedstrijden!AL989="x","Z","")</f>
        <v/>
      </c>
      <c r="DC992" s="16" t="str">
        <f>IF(Wedstrijden!AM989="x","ZZ","")</f>
        <v/>
      </c>
      <c r="DD992" s="16" t="str">
        <f>IF(Wedstrijden!AO989="x","1.40","")</f>
        <v/>
      </c>
      <c r="DE992" s="16" t="str">
        <f>IF(COUNTA(Wedstrijden!BC989:BE989)&lt;&gt;0,6,"")</f>
        <v/>
      </c>
      <c r="DF992" s="16" t="str">
        <f t="shared" si="94"/>
        <v/>
      </c>
      <c r="DG992" s="16" t="str">
        <f>IF(Wedstrijden!BC989="x","L","")</f>
        <v/>
      </c>
      <c r="DH992" s="16" t="str">
        <f>IF(Wedstrijden!BD989="x","M","")</f>
        <v/>
      </c>
      <c r="DI992" s="16" t="str">
        <f>IF(Wedstrijden!BE989="x","Z","")</f>
        <v/>
      </c>
      <c r="DJ992" s="16" t="str">
        <f>IF(Wedstrijden!BF989="x","Z","")</f>
        <v/>
      </c>
      <c r="DK992" s="16" t="str">
        <f>IF(COUNTA(Wedstrijden!BH989:BJ989)&lt;&gt;0,6,"")</f>
        <v/>
      </c>
      <c r="DL992" s="16" t="str">
        <f t="shared" si="95"/>
        <v/>
      </c>
      <c r="DM992" s="16" t="str">
        <f>IF(Wedstrijden!BH989="x","L","")</f>
        <v/>
      </c>
      <c r="DN992" s="16" t="str">
        <f>IF(Wedstrijden!BI989="x","M","")</f>
        <v/>
      </c>
      <c r="DO992" s="16" t="str">
        <f>IF(Wedstrijden!BJ989="x","Z","")</f>
        <v/>
      </c>
      <c r="DP992" s="16" t="str">
        <f>IF(Wedstrijden!BK989="x","Z","")</f>
        <v/>
      </c>
    </row>
    <row r="993" spans="1:120" ht="14.4" x14ac:dyDescent="0.3">
      <c r="A993" s="18">
        <f>Wedstrijden!A990</f>
        <v>0</v>
      </c>
      <c r="B993" s="16" t="str">
        <f>IFERROR(VLOOKUP(Wedstrijden!#REF!,#REF!,2,FALSE),"")</f>
        <v/>
      </c>
      <c r="C993" s="16">
        <f>Wedstrijden!E990</f>
        <v>0</v>
      </c>
      <c r="D993" s="16" t="str">
        <f>IFERROR(VLOOKUP(Wedstrijden!#REF!,#REF!,2,FALSE),"")</f>
        <v/>
      </c>
      <c r="E993" s="16" t="str">
        <f>IFERROR(VLOOKUP(Wedstrijden!#REF!,#REF!,5,FALSE),"")</f>
        <v/>
      </c>
      <c r="F993" s="16" t="e">
        <f>IF(Wedstrijden!#REF!&lt;&gt;"",Wedstrijden!#REF!,"")</f>
        <v>#REF!</v>
      </c>
      <c r="G993" s="16" t="e">
        <f>IF(Wedstrijden!#REF!="Indoor",1,0)</f>
        <v>#REF!</v>
      </c>
      <c r="H993" s="16" t="e">
        <f>Wedstrijden!#REF!</f>
        <v>#REF!</v>
      </c>
      <c r="I993" s="16" t="e">
        <f>IF(Wedstrijden!#REF!="Nee",0,IF(Wedstrijden!#REF!="Ja",1,""))</f>
        <v>#REF!</v>
      </c>
      <c r="J993" s="16" t="e">
        <f>IF(Wedstrijden!#REF!&lt;&gt;"",Wedstrijden!#REF!,"")</f>
        <v>#REF!</v>
      </c>
      <c r="BJ993" s="16" t="str">
        <f>IF(COUNTA(Wedstrijden!T990:AB990)&lt;&gt;0,1,"")</f>
        <v/>
      </c>
      <c r="BK993" s="16" t="str">
        <f t="shared" si="90"/>
        <v/>
      </c>
      <c r="BL993" s="16" t="e">
        <f>IF(Wedstrijden!#REF!="x","AA","")</f>
        <v>#REF!</v>
      </c>
      <c r="BM993" s="16" t="e">
        <f>IF(Wedstrijden!#REF!="x","A","")</f>
        <v>#REF!</v>
      </c>
      <c r="BN993" s="16" t="str">
        <f>IF(Wedstrijden!T990="x","B1","")</f>
        <v/>
      </c>
      <c r="BO993" s="16" t="e">
        <f>IF(Wedstrijden!#REF!="x","BB","")</f>
        <v>#REF!</v>
      </c>
      <c r="BP993" s="16" t="str">
        <f>IF(Wedstrijden!V990="x","B","")</f>
        <v/>
      </c>
      <c r="BQ993" s="16" t="str">
        <f>IF(Wedstrijden!W990="x","L1","")</f>
        <v/>
      </c>
      <c r="BR993" s="16" t="str">
        <f>IF(Wedstrijden!X990="x","L2","")</f>
        <v/>
      </c>
      <c r="BS993" s="16" t="str">
        <f>IF(Wedstrijden!Y990="x","M1","")</f>
        <v/>
      </c>
      <c r="BT993" s="16" t="str">
        <f>IF(Wedstrijden!Z990="x","M2","")</f>
        <v/>
      </c>
      <c r="BU993" s="16" t="str">
        <f>IF(Wedstrijden!AA990="x","Z1","")</f>
        <v/>
      </c>
      <c r="BV993" s="16" t="str">
        <f>IF(Wedstrijden!AB990="x","Z2","")</f>
        <v/>
      </c>
      <c r="BW993" s="16" t="str">
        <f>IF(COUNTA(Wedstrijden!K990:S990)&lt;&gt;0,1,"")</f>
        <v/>
      </c>
      <c r="BX993" s="16" t="str">
        <f t="shared" si="91"/>
        <v/>
      </c>
      <c r="BY993" s="16" t="str">
        <f>IF(Wedstrijden!K990="x","BB","")</f>
        <v/>
      </c>
      <c r="BZ993" s="16" t="str">
        <f>IF(Wedstrijden!L990="x","B","")</f>
        <v/>
      </c>
      <c r="CA993" s="16" t="str">
        <f>IF(Wedstrijden!M990="x","L1","")</f>
        <v/>
      </c>
      <c r="CB993" s="16" t="str">
        <f>IF(Wedstrijden!N990="x","L2","")</f>
        <v/>
      </c>
      <c r="CC993" s="16" t="str">
        <f>IF(Wedstrijden!O990="x","M1","")</f>
        <v/>
      </c>
      <c r="CD993" s="16" t="str">
        <f>IF(Wedstrijden!P990="x","M2","")</f>
        <v/>
      </c>
      <c r="CE993" s="16" t="str">
        <f>IF(Wedstrijden!Q990="x","Z1","")</f>
        <v/>
      </c>
      <c r="CF993" s="16" t="str">
        <f>IF(Wedstrijden!R990="x","Z2","")</f>
        <v/>
      </c>
      <c r="CG993" s="16" t="str">
        <f>IF(Wedstrijden!S990="x","ZZL","")</f>
        <v/>
      </c>
      <c r="CL993" s="16" t="str">
        <f>IF(COUNTA(Wedstrijden!AQ990:BA990)&lt;&gt;0,2,"")</f>
        <v/>
      </c>
      <c r="CM993" s="16" t="str">
        <f t="shared" si="92"/>
        <v/>
      </c>
      <c r="CN993" s="16" t="str">
        <f>IF(Wedstrijden!AQ990="x","AA","")</f>
        <v/>
      </c>
      <c r="CO993" s="16" t="str">
        <f>IF(Wedstrijden!AR990="x","A","")</f>
        <v/>
      </c>
      <c r="CP993" s="16" t="str">
        <f>IF(Wedstrijden!AS990="x","BB","")</f>
        <v/>
      </c>
      <c r="CQ993" s="16" t="str">
        <f>IF(Wedstrijden!AT990="x","B","")</f>
        <v/>
      </c>
      <c r="CR993" s="16" t="str">
        <f>IF(Wedstrijden!AU990="x","L","")</f>
        <v/>
      </c>
      <c r="CS993" s="16" t="str">
        <f>IF(Wedstrijden!AV990="x","M","")</f>
        <v/>
      </c>
      <c r="CT993" s="16" t="str">
        <f>IF(Wedstrijden!AW990="x","Z","")</f>
        <v/>
      </c>
      <c r="CU993" s="16" t="str">
        <f>IF(Wedstrijden!BA990="x","ZZ","")</f>
        <v/>
      </c>
      <c r="CV993" s="16" t="str">
        <f>IF(COUNTA(Wedstrijden!AH990:AO990)&lt;&gt;0,2,"")</f>
        <v/>
      </c>
      <c r="CW993" s="16" t="str">
        <f t="shared" si="93"/>
        <v/>
      </c>
      <c r="CX993" s="16" t="str">
        <f>IF(Wedstrijden!AH990="x","BB","")</f>
        <v/>
      </c>
      <c r="CY993" s="16" t="str">
        <f>IF(Wedstrijden!AI990="x","B","")</f>
        <v/>
      </c>
      <c r="CZ993" s="16" t="str">
        <f>IF(Wedstrijden!AJ990="x","L","")</f>
        <v/>
      </c>
      <c r="DA993" s="16" t="str">
        <f>IF(Wedstrijden!AK990="x","M","")</f>
        <v/>
      </c>
      <c r="DB993" s="16" t="str">
        <f>IF(Wedstrijden!AL990="x","Z","")</f>
        <v/>
      </c>
      <c r="DC993" s="16" t="str">
        <f>IF(Wedstrijden!AM990="x","ZZ","")</f>
        <v/>
      </c>
      <c r="DD993" s="16" t="str">
        <f>IF(Wedstrijden!AO990="x","1.40","")</f>
        <v/>
      </c>
      <c r="DE993" s="16" t="str">
        <f>IF(COUNTA(Wedstrijden!BC990:BE990)&lt;&gt;0,6,"")</f>
        <v/>
      </c>
      <c r="DF993" s="16" t="str">
        <f t="shared" si="94"/>
        <v/>
      </c>
      <c r="DG993" s="16" t="str">
        <f>IF(Wedstrijden!BC990="x","L","")</f>
        <v/>
      </c>
      <c r="DH993" s="16" t="str">
        <f>IF(Wedstrijden!BD990="x","M","")</f>
        <v/>
      </c>
      <c r="DI993" s="16" t="str">
        <f>IF(Wedstrijden!BE990="x","Z","")</f>
        <v/>
      </c>
      <c r="DJ993" s="16" t="str">
        <f>IF(Wedstrijden!BF990="x","Z","")</f>
        <v/>
      </c>
      <c r="DK993" s="16" t="str">
        <f>IF(COUNTA(Wedstrijden!BH990:BJ990)&lt;&gt;0,6,"")</f>
        <v/>
      </c>
      <c r="DL993" s="16" t="str">
        <f t="shared" si="95"/>
        <v/>
      </c>
      <c r="DM993" s="16" t="str">
        <f>IF(Wedstrijden!BH990="x","L","")</f>
        <v/>
      </c>
      <c r="DN993" s="16" t="str">
        <f>IF(Wedstrijden!BI990="x","M","")</f>
        <v/>
      </c>
      <c r="DO993" s="16" t="str">
        <f>IF(Wedstrijden!BJ990="x","Z","")</f>
        <v/>
      </c>
      <c r="DP993" s="16" t="str">
        <f>IF(Wedstrijden!BK990="x","Z","")</f>
        <v/>
      </c>
    </row>
    <row r="994" spans="1:120" ht="14.4" x14ac:dyDescent="0.3">
      <c r="A994" s="18">
        <f>Wedstrijden!A991</f>
        <v>0</v>
      </c>
      <c r="B994" s="16" t="str">
        <f>IFERROR(VLOOKUP(Wedstrijden!#REF!,#REF!,2,FALSE),"")</f>
        <v/>
      </c>
      <c r="C994" s="16">
        <f>Wedstrijden!E991</f>
        <v>0</v>
      </c>
      <c r="D994" s="16" t="str">
        <f>IFERROR(VLOOKUP(Wedstrijden!#REF!,#REF!,2,FALSE),"")</f>
        <v/>
      </c>
      <c r="E994" s="16" t="str">
        <f>IFERROR(VLOOKUP(Wedstrijden!#REF!,#REF!,5,FALSE),"")</f>
        <v/>
      </c>
      <c r="F994" s="16" t="e">
        <f>IF(Wedstrijden!#REF!&lt;&gt;"",Wedstrijden!#REF!,"")</f>
        <v>#REF!</v>
      </c>
      <c r="G994" s="16" t="e">
        <f>IF(Wedstrijden!#REF!="Indoor",1,0)</f>
        <v>#REF!</v>
      </c>
      <c r="H994" s="16" t="e">
        <f>Wedstrijden!#REF!</f>
        <v>#REF!</v>
      </c>
      <c r="I994" s="16" t="e">
        <f>IF(Wedstrijden!#REF!="Nee",0,IF(Wedstrijden!#REF!="Ja",1,""))</f>
        <v>#REF!</v>
      </c>
      <c r="J994" s="16" t="e">
        <f>IF(Wedstrijden!#REF!&lt;&gt;"",Wedstrijden!#REF!,"")</f>
        <v>#REF!</v>
      </c>
      <c r="BJ994" s="16" t="str">
        <f>IF(COUNTA(Wedstrijden!T991:AB991)&lt;&gt;0,1,"")</f>
        <v/>
      </c>
      <c r="BK994" s="16" t="str">
        <f t="shared" si="90"/>
        <v/>
      </c>
      <c r="BL994" s="16" t="e">
        <f>IF(Wedstrijden!#REF!="x","AA","")</f>
        <v>#REF!</v>
      </c>
      <c r="BM994" s="16" t="e">
        <f>IF(Wedstrijden!#REF!="x","A","")</f>
        <v>#REF!</v>
      </c>
      <c r="BN994" s="16" t="str">
        <f>IF(Wedstrijden!T991="x","B1","")</f>
        <v/>
      </c>
      <c r="BO994" s="16" t="e">
        <f>IF(Wedstrijden!#REF!="x","BB","")</f>
        <v>#REF!</v>
      </c>
      <c r="BP994" s="16" t="str">
        <f>IF(Wedstrijden!V991="x","B","")</f>
        <v/>
      </c>
      <c r="BQ994" s="16" t="str">
        <f>IF(Wedstrijden!W991="x","L1","")</f>
        <v/>
      </c>
      <c r="BR994" s="16" t="str">
        <f>IF(Wedstrijden!X991="x","L2","")</f>
        <v/>
      </c>
      <c r="BS994" s="16" t="str">
        <f>IF(Wedstrijden!Y991="x","M1","")</f>
        <v/>
      </c>
      <c r="BT994" s="16" t="str">
        <f>IF(Wedstrijden!Z991="x","M2","")</f>
        <v/>
      </c>
      <c r="BU994" s="16" t="str">
        <f>IF(Wedstrijden!AA991="x","Z1","")</f>
        <v/>
      </c>
      <c r="BV994" s="16" t="str">
        <f>IF(Wedstrijden!AB991="x","Z2","")</f>
        <v/>
      </c>
      <c r="BW994" s="16" t="str">
        <f>IF(COUNTA(Wedstrijden!K991:S991)&lt;&gt;0,1,"")</f>
        <v/>
      </c>
      <c r="BX994" s="16" t="str">
        <f t="shared" si="91"/>
        <v/>
      </c>
      <c r="BY994" s="16" t="str">
        <f>IF(Wedstrijden!K991="x","BB","")</f>
        <v/>
      </c>
      <c r="BZ994" s="16" t="str">
        <f>IF(Wedstrijden!L991="x","B","")</f>
        <v/>
      </c>
      <c r="CA994" s="16" t="str">
        <f>IF(Wedstrijden!M991="x","L1","")</f>
        <v/>
      </c>
      <c r="CB994" s="16" t="str">
        <f>IF(Wedstrijden!N991="x","L2","")</f>
        <v/>
      </c>
      <c r="CC994" s="16" t="str">
        <f>IF(Wedstrijden!O991="x","M1","")</f>
        <v/>
      </c>
      <c r="CD994" s="16" t="str">
        <f>IF(Wedstrijden!P991="x","M2","")</f>
        <v/>
      </c>
      <c r="CE994" s="16" t="str">
        <f>IF(Wedstrijden!Q991="x","Z1","")</f>
        <v/>
      </c>
      <c r="CF994" s="16" t="str">
        <f>IF(Wedstrijden!R991="x","Z2","")</f>
        <v/>
      </c>
      <c r="CG994" s="16" t="str">
        <f>IF(Wedstrijden!S991="x","ZZL","")</f>
        <v/>
      </c>
      <c r="CL994" s="16" t="str">
        <f>IF(COUNTA(Wedstrijden!AQ991:BA991)&lt;&gt;0,2,"")</f>
        <v/>
      </c>
      <c r="CM994" s="16" t="str">
        <f t="shared" si="92"/>
        <v/>
      </c>
      <c r="CN994" s="16" t="str">
        <f>IF(Wedstrijden!AQ991="x","AA","")</f>
        <v/>
      </c>
      <c r="CO994" s="16" t="str">
        <f>IF(Wedstrijden!AR991="x","A","")</f>
        <v/>
      </c>
      <c r="CP994" s="16" t="str">
        <f>IF(Wedstrijden!AS991="x","BB","")</f>
        <v/>
      </c>
      <c r="CQ994" s="16" t="str">
        <f>IF(Wedstrijden!AT991="x","B","")</f>
        <v/>
      </c>
      <c r="CR994" s="16" t="str">
        <f>IF(Wedstrijden!AU991="x","L","")</f>
        <v/>
      </c>
      <c r="CS994" s="16" t="str">
        <f>IF(Wedstrijden!AV991="x","M","")</f>
        <v/>
      </c>
      <c r="CT994" s="16" t="str">
        <f>IF(Wedstrijden!AW991="x","Z","")</f>
        <v/>
      </c>
      <c r="CU994" s="16" t="str">
        <f>IF(Wedstrijden!BA991="x","ZZ","")</f>
        <v/>
      </c>
      <c r="CV994" s="16" t="str">
        <f>IF(COUNTA(Wedstrijden!AH991:AO991)&lt;&gt;0,2,"")</f>
        <v/>
      </c>
      <c r="CW994" s="16" t="str">
        <f t="shared" si="93"/>
        <v/>
      </c>
      <c r="CX994" s="16" t="str">
        <f>IF(Wedstrijden!AH991="x","BB","")</f>
        <v/>
      </c>
      <c r="CY994" s="16" t="str">
        <f>IF(Wedstrijden!AI991="x","B","")</f>
        <v/>
      </c>
      <c r="CZ994" s="16" t="str">
        <f>IF(Wedstrijden!AJ991="x","L","")</f>
        <v/>
      </c>
      <c r="DA994" s="16" t="str">
        <f>IF(Wedstrijden!AK991="x","M","")</f>
        <v/>
      </c>
      <c r="DB994" s="16" t="str">
        <f>IF(Wedstrijden!AL991="x","Z","")</f>
        <v/>
      </c>
      <c r="DC994" s="16" t="str">
        <f>IF(Wedstrijden!AM991="x","ZZ","")</f>
        <v/>
      </c>
      <c r="DD994" s="16" t="str">
        <f>IF(Wedstrijden!AO991="x","1.40","")</f>
        <v/>
      </c>
      <c r="DE994" s="16" t="str">
        <f>IF(COUNTA(Wedstrijden!BC991:BE991)&lt;&gt;0,6,"")</f>
        <v/>
      </c>
      <c r="DF994" s="16" t="str">
        <f t="shared" si="94"/>
        <v/>
      </c>
      <c r="DG994" s="16" t="str">
        <f>IF(Wedstrijden!BC991="x","L","")</f>
        <v/>
      </c>
      <c r="DH994" s="16" t="str">
        <f>IF(Wedstrijden!BD991="x","M","")</f>
        <v/>
      </c>
      <c r="DI994" s="16" t="str">
        <f>IF(Wedstrijden!BE991="x","Z","")</f>
        <v/>
      </c>
      <c r="DJ994" s="16" t="str">
        <f>IF(Wedstrijden!BF991="x","Z","")</f>
        <v/>
      </c>
      <c r="DK994" s="16" t="str">
        <f>IF(COUNTA(Wedstrijden!BH991:BJ991)&lt;&gt;0,6,"")</f>
        <v/>
      </c>
      <c r="DL994" s="16" t="str">
        <f t="shared" si="95"/>
        <v/>
      </c>
      <c r="DM994" s="16" t="str">
        <f>IF(Wedstrijden!BH991="x","L","")</f>
        <v/>
      </c>
      <c r="DN994" s="16" t="str">
        <f>IF(Wedstrijden!BI991="x","M","")</f>
        <v/>
      </c>
      <c r="DO994" s="16" t="str">
        <f>IF(Wedstrijden!BJ991="x","Z","")</f>
        <v/>
      </c>
      <c r="DP994" s="16" t="str">
        <f>IF(Wedstrijden!BK991="x","Z","")</f>
        <v/>
      </c>
    </row>
    <row r="995" spans="1:120" ht="14.4" x14ac:dyDescent="0.3">
      <c r="A995" s="18">
        <f>Wedstrijden!A992</f>
        <v>0</v>
      </c>
      <c r="B995" s="16" t="str">
        <f>IFERROR(VLOOKUP(Wedstrijden!#REF!,#REF!,2,FALSE),"")</f>
        <v/>
      </c>
      <c r="C995" s="16">
        <f>Wedstrijden!E992</f>
        <v>0</v>
      </c>
      <c r="D995" s="16" t="str">
        <f>IFERROR(VLOOKUP(Wedstrijden!#REF!,#REF!,2,FALSE),"")</f>
        <v/>
      </c>
      <c r="E995" s="16" t="str">
        <f>IFERROR(VLOOKUP(Wedstrijden!#REF!,#REF!,5,FALSE),"")</f>
        <v/>
      </c>
      <c r="F995" s="16" t="e">
        <f>IF(Wedstrijden!#REF!&lt;&gt;"",Wedstrijden!#REF!,"")</f>
        <v>#REF!</v>
      </c>
      <c r="G995" s="16" t="e">
        <f>IF(Wedstrijden!#REF!="Indoor",1,0)</f>
        <v>#REF!</v>
      </c>
      <c r="H995" s="16" t="e">
        <f>Wedstrijden!#REF!</f>
        <v>#REF!</v>
      </c>
      <c r="I995" s="16" t="e">
        <f>IF(Wedstrijden!#REF!="Nee",0,IF(Wedstrijden!#REF!="Ja",1,""))</f>
        <v>#REF!</v>
      </c>
      <c r="J995" s="16" t="e">
        <f>IF(Wedstrijden!#REF!&lt;&gt;"",Wedstrijden!#REF!,"")</f>
        <v>#REF!</v>
      </c>
      <c r="BJ995" s="16" t="str">
        <f>IF(COUNTA(Wedstrijden!T992:AB992)&lt;&gt;0,1,"")</f>
        <v/>
      </c>
      <c r="BK995" s="16" t="str">
        <f t="shared" si="90"/>
        <v/>
      </c>
      <c r="BL995" s="16" t="e">
        <f>IF(Wedstrijden!#REF!="x","AA","")</f>
        <v>#REF!</v>
      </c>
      <c r="BM995" s="16" t="e">
        <f>IF(Wedstrijden!#REF!="x","A","")</f>
        <v>#REF!</v>
      </c>
      <c r="BN995" s="16" t="str">
        <f>IF(Wedstrijden!T992="x","B1","")</f>
        <v/>
      </c>
      <c r="BO995" s="16" t="e">
        <f>IF(Wedstrijden!#REF!="x","BB","")</f>
        <v>#REF!</v>
      </c>
      <c r="BP995" s="16" t="str">
        <f>IF(Wedstrijden!V992="x","B","")</f>
        <v/>
      </c>
      <c r="BQ995" s="16" t="str">
        <f>IF(Wedstrijden!W992="x","L1","")</f>
        <v/>
      </c>
      <c r="BR995" s="16" t="str">
        <f>IF(Wedstrijden!X992="x","L2","")</f>
        <v/>
      </c>
      <c r="BS995" s="16" t="str">
        <f>IF(Wedstrijden!Y992="x","M1","")</f>
        <v/>
      </c>
      <c r="BT995" s="16" t="str">
        <f>IF(Wedstrijden!Z992="x","M2","")</f>
        <v/>
      </c>
      <c r="BU995" s="16" t="str">
        <f>IF(Wedstrijden!AA992="x","Z1","")</f>
        <v/>
      </c>
      <c r="BV995" s="16" t="str">
        <f>IF(Wedstrijden!AB992="x","Z2","")</f>
        <v/>
      </c>
      <c r="BW995" s="16" t="str">
        <f>IF(COUNTA(Wedstrijden!K992:S992)&lt;&gt;0,1,"")</f>
        <v/>
      </c>
      <c r="BX995" s="16" t="str">
        <f t="shared" si="91"/>
        <v/>
      </c>
      <c r="BY995" s="16" t="str">
        <f>IF(Wedstrijden!K992="x","BB","")</f>
        <v/>
      </c>
      <c r="BZ995" s="16" t="str">
        <f>IF(Wedstrijden!L992="x","B","")</f>
        <v/>
      </c>
      <c r="CA995" s="16" t="str">
        <f>IF(Wedstrijden!M992="x","L1","")</f>
        <v/>
      </c>
      <c r="CB995" s="16" t="str">
        <f>IF(Wedstrijden!N992="x","L2","")</f>
        <v/>
      </c>
      <c r="CC995" s="16" t="str">
        <f>IF(Wedstrijden!O992="x","M1","")</f>
        <v/>
      </c>
      <c r="CD995" s="16" t="str">
        <f>IF(Wedstrijden!P992="x","M2","")</f>
        <v/>
      </c>
      <c r="CE995" s="16" t="str">
        <f>IF(Wedstrijden!Q992="x","Z1","")</f>
        <v/>
      </c>
      <c r="CF995" s="16" t="str">
        <f>IF(Wedstrijden!R992="x","Z2","")</f>
        <v/>
      </c>
      <c r="CG995" s="16" t="str">
        <f>IF(Wedstrijden!S992="x","ZZL","")</f>
        <v/>
      </c>
      <c r="CL995" s="16" t="str">
        <f>IF(COUNTA(Wedstrijden!AQ992:BA992)&lt;&gt;0,2,"")</f>
        <v/>
      </c>
      <c r="CM995" s="16" t="str">
        <f t="shared" si="92"/>
        <v/>
      </c>
      <c r="CN995" s="16" t="str">
        <f>IF(Wedstrijden!AQ992="x","AA","")</f>
        <v/>
      </c>
      <c r="CO995" s="16" t="str">
        <f>IF(Wedstrijden!AR992="x","A","")</f>
        <v/>
      </c>
      <c r="CP995" s="16" t="str">
        <f>IF(Wedstrijden!AS992="x","BB","")</f>
        <v/>
      </c>
      <c r="CQ995" s="16" t="str">
        <f>IF(Wedstrijden!AT992="x","B","")</f>
        <v/>
      </c>
      <c r="CR995" s="16" t="str">
        <f>IF(Wedstrijden!AU992="x","L","")</f>
        <v/>
      </c>
      <c r="CS995" s="16" t="str">
        <f>IF(Wedstrijden!AV992="x","M","")</f>
        <v/>
      </c>
      <c r="CT995" s="16" t="str">
        <f>IF(Wedstrijden!AW992="x","Z","")</f>
        <v/>
      </c>
      <c r="CU995" s="16" t="str">
        <f>IF(Wedstrijden!BA992="x","ZZ","")</f>
        <v/>
      </c>
      <c r="CV995" s="16" t="str">
        <f>IF(COUNTA(Wedstrijden!AH992:AO992)&lt;&gt;0,2,"")</f>
        <v/>
      </c>
      <c r="CW995" s="16" t="str">
        <f t="shared" si="93"/>
        <v/>
      </c>
      <c r="CX995" s="16" t="str">
        <f>IF(Wedstrijden!AH992="x","BB","")</f>
        <v/>
      </c>
      <c r="CY995" s="16" t="str">
        <f>IF(Wedstrijden!AI992="x","B","")</f>
        <v/>
      </c>
      <c r="CZ995" s="16" t="str">
        <f>IF(Wedstrijden!AJ992="x","L","")</f>
        <v/>
      </c>
      <c r="DA995" s="16" t="str">
        <f>IF(Wedstrijden!AK992="x","M","")</f>
        <v/>
      </c>
      <c r="DB995" s="16" t="str">
        <f>IF(Wedstrijden!AL992="x","Z","")</f>
        <v/>
      </c>
      <c r="DC995" s="16" t="str">
        <f>IF(Wedstrijden!AM992="x","ZZ","")</f>
        <v/>
      </c>
      <c r="DD995" s="16" t="str">
        <f>IF(Wedstrijden!AO992="x","1.40","")</f>
        <v/>
      </c>
      <c r="DE995" s="16" t="str">
        <f>IF(COUNTA(Wedstrijden!BC992:BE992)&lt;&gt;0,6,"")</f>
        <v/>
      </c>
      <c r="DF995" s="16" t="str">
        <f t="shared" si="94"/>
        <v/>
      </c>
      <c r="DG995" s="16" t="str">
        <f>IF(Wedstrijden!BC992="x","L","")</f>
        <v/>
      </c>
      <c r="DH995" s="16" t="str">
        <f>IF(Wedstrijden!BD992="x","M","")</f>
        <v/>
      </c>
      <c r="DI995" s="16" t="str">
        <f>IF(Wedstrijden!BE992="x","Z","")</f>
        <v/>
      </c>
      <c r="DJ995" s="16" t="str">
        <f>IF(Wedstrijden!BF992="x","Z","")</f>
        <v/>
      </c>
      <c r="DK995" s="16" t="str">
        <f>IF(COUNTA(Wedstrijden!BH992:BJ992)&lt;&gt;0,6,"")</f>
        <v/>
      </c>
      <c r="DL995" s="16" t="str">
        <f t="shared" si="95"/>
        <v/>
      </c>
      <c r="DM995" s="16" t="str">
        <f>IF(Wedstrijden!BH992="x","L","")</f>
        <v/>
      </c>
      <c r="DN995" s="16" t="str">
        <f>IF(Wedstrijden!BI992="x","M","")</f>
        <v/>
      </c>
      <c r="DO995" s="16" t="str">
        <f>IF(Wedstrijden!BJ992="x","Z","")</f>
        <v/>
      </c>
      <c r="DP995" s="16" t="str">
        <f>IF(Wedstrijden!BK992="x","Z","")</f>
        <v/>
      </c>
    </row>
    <row r="996" spans="1:120" ht="14.4" x14ac:dyDescent="0.3">
      <c r="A996" s="18">
        <f>Wedstrijden!A993</f>
        <v>0</v>
      </c>
      <c r="B996" s="16" t="str">
        <f>IFERROR(VLOOKUP(Wedstrijden!#REF!,#REF!,2,FALSE),"")</f>
        <v/>
      </c>
      <c r="C996" s="16">
        <f>Wedstrijden!E993</f>
        <v>0</v>
      </c>
      <c r="D996" s="16" t="str">
        <f>IFERROR(VLOOKUP(Wedstrijden!#REF!,#REF!,2,FALSE),"")</f>
        <v/>
      </c>
      <c r="E996" s="16" t="str">
        <f>IFERROR(VLOOKUP(Wedstrijden!#REF!,#REF!,5,FALSE),"")</f>
        <v/>
      </c>
      <c r="F996" s="16" t="e">
        <f>IF(Wedstrijden!#REF!&lt;&gt;"",Wedstrijden!#REF!,"")</f>
        <v>#REF!</v>
      </c>
      <c r="G996" s="16" t="e">
        <f>IF(Wedstrijden!#REF!="Indoor",1,0)</f>
        <v>#REF!</v>
      </c>
      <c r="H996" s="16" t="e">
        <f>Wedstrijden!#REF!</f>
        <v>#REF!</v>
      </c>
      <c r="I996" s="16" t="e">
        <f>IF(Wedstrijden!#REF!="Nee",0,IF(Wedstrijden!#REF!="Ja",1,""))</f>
        <v>#REF!</v>
      </c>
      <c r="J996" s="16" t="e">
        <f>IF(Wedstrijden!#REF!&lt;&gt;"",Wedstrijden!#REF!,"")</f>
        <v>#REF!</v>
      </c>
      <c r="BJ996" s="16" t="str">
        <f>IF(COUNTA(Wedstrijden!T993:AB993)&lt;&gt;0,1,"")</f>
        <v/>
      </c>
      <c r="BK996" s="16" t="str">
        <f t="shared" si="90"/>
        <v/>
      </c>
      <c r="BL996" s="16" t="e">
        <f>IF(Wedstrijden!#REF!="x","AA","")</f>
        <v>#REF!</v>
      </c>
      <c r="BM996" s="16" t="e">
        <f>IF(Wedstrijden!#REF!="x","A","")</f>
        <v>#REF!</v>
      </c>
      <c r="BN996" s="16" t="str">
        <f>IF(Wedstrijden!T993="x","B1","")</f>
        <v/>
      </c>
      <c r="BO996" s="16" t="e">
        <f>IF(Wedstrijden!#REF!="x","BB","")</f>
        <v>#REF!</v>
      </c>
      <c r="BP996" s="16" t="str">
        <f>IF(Wedstrijden!V993="x","B","")</f>
        <v/>
      </c>
      <c r="BQ996" s="16" t="str">
        <f>IF(Wedstrijden!W993="x","L1","")</f>
        <v/>
      </c>
      <c r="BR996" s="16" t="str">
        <f>IF(Wedstrijden!X993="x","L2","")</f>
        <v/>
      </c>
      <c r="BS996" s="16" t="str">
        <f>IF(Wedstrijden!Y993="x","M1","")</f>
        <v/>
      </c>
      <c r="BT996" s="16" t="str">
        <f>IF(Wedstrijden!Z993="x","M2","")</f>
        <v/>
      </c>
      <c r="BU996" s="16" t="str">
        <f>IF(Wedstrijden!AA993="x","Z1","")</f>
        <v/>
      </c>
      <c r="BV996" s="16" t="str">
        <f>IF(Wedstrijden!AB993="x","Z2","")</f>
        <v/>
      </c>
      <c r="BW996" s="16" t="str">
        <f>IF(COUNTA(Wedstrijden!K993:S993)&lt;&gt;0,1,"")</f>
        <v/>
      </c>
      <c r="BX996" s="16" t="str">
        <f t="shared" si="91"/>
        <v/>
      </c>
      <c r="BY996" s="16" t="str">
        <f>IF(Wedstrijden!K993="x","BB","")</f>
        <v/>
      </c>
      <c r="BZ996" s="16" t="str">
        <f>IF(Wedstrijden!L993="x","B","")</f>
        <v/>
      </c>
      <c r="CA996" s="16" t="str">
        <f>IF(Wedstrijden!M993="x","L1","")</f>
        <v/>
      </c>
      <c r="CB996" s="16" t="str">
        <f>IF(Wedstrijden!N993="x","L2","")</f>
        <v/>
      </c>
      <c r="CC996" s="16" t="str">
        <f>IF(Wedstrijden!O993="x","M1","")</f>
        <v/>
      </c>
      <c r="CD996" s="16" t="str">
        <f>IF(Wedstrijden!P993="x","M2","")</f>
        <v/>
      </c>
      <c r="CE996" s="16" t="str">
        <f>IF(Wedstrijden!Q993="x","Z1","")</f>
        <v/>
      </c>
      <c r="CF996" s="16" t="str">
        <f>IF(Wedstrijden!R993="x","Z2","")</f>
        <v/>
      </c>
      <c r="CG996" s="16" t="str">
        <f>IF(Wedstrijden!S993="x","ZZL","")</f>
        <v/>
      </c>
      <c r="CL996" s="16" t="str">
        <f>IF(COUNTA(Wedstrijden!AQ993:BA993)&lt;&gt;0,2,"")</f>
        <v/>
      </c>
      <c r="CM996" s="16" t="str">
        <f t="shared" si="92"/>
        <v/>
      </c>
      <c r="CN996" s="16" t="str">
        <f>IF(Wedstrijden!AQ993="x","AA","")</f>
        <v/>
      </c>
      <c r="CO996" s="16" t="str">
        <f>IF(Wedstrijden!AR993="x","A","")</f>
        <v/>
      </c>
      <c r="CP996" s="16" t="str">
        <f>IF(Wedstrijden!AS993="x","BB","")</f>
        <v/>
      </c>
      <c r="CQ996" s="16" t="str">
        <f>IF(Wedstrijden!AT993="x","B","")</f>
        <v/>
      </c>
      <c r="CR996" s="16" t="str">
        <f>IF(Wedstrijden!AU993="x","L","")</f>
        <v/>
      </c>
      <c r="CS996" s="16" t="str">
        <f>IF(Wedstrijden!AV993="x","M","")</f>
        <v/>
      </c>
      <c r="CT996" s="16" t="str">
        <f>IF(Wedstrijden!AW993="x","Z","")</f>
        <v/>
      </c>
      <c r="CU996" s="16" t="str">
        <f>IF(Wedstrijden!BA993="x","ZZ","")</f>
        <v/>
      </c>
      <c r="CV996" s="16" t="str">
        <f>IF(COUNTA(Wedstrijden!AH993:AO993)&lt;&gt;0,2,"")</f>
        <v/>
      </c>
      <c r="CW996" s="16" t="str">
        <f t="shared" si="93"/>
        <v/>
      </c>
      <c r="CX996" s="16" t="str">
        <f>IF(Wedstrijden!AH993="x","BB","")</f>
        <v/>
      </c>
      <c r="CY996" s="16" t="str">
        <f>IF(Wedstrijden!AI993="x","B","")</f>
        <v/>
      </c>
      <c r="CZ996" s="16" t="str">
        <f>IF(Wedstrijden!AJ993="x","L","")</f>
        <v/>
      </c>
      <c r="DA996" s="16" t="str">
        <f>IF(Wedstrijden!AK993="x","M","")</f>
        <v/>
      </c>
      <c r="DB996" s="16" t="str">
        <f>IF(Wedstrijden!AL993="x","Z","")</f>
        <v/>
      </c>
      <c r="DC996" s="16" t="str">
        <f>IF(Wedstrijden!AM993="x","ZZ","")</f>
        <v/>
      </c>
      <c r="DD996" s="16" t="str">
        <f>IF(Wedstrijden!AO993="x","1.40","")</f>
        <v/>
      </c>
      <c r="DE996" s="16" t="str">
        <f>IF(COUNTA(Wedstrijden!BC993:BE993)&lt;&gt;0,6,"")</f>
        <v/>
      </c>
      <c r="DF996" s="16" t="str">
        <f t="shared" si="94"/>
        <v/>
      </c>
      <c r="DG996" s="16" t="str">
        <f>IF(Wedstrijden!BC993="x","L","")</f>
        <v/>
      </c>
      <c r="DH996" s="16" t="str">
        <f>IF(Wedstrijden!BD993="x","M","")</f>
        <v/>
      </c>
      <c r="DI996" s="16" t="str">
        <f>IF(Wedstrijden!BE993="x","Z","")</f>
        <v/>
      </c>
      <c r="DJ996" s="16" t="str">
        <f>IF(Wedstrijden!BF993="x","Z","")</f>
        <v/>
      </c>
      <c r="DK996" s="16" t="str">
        <f>IF(COUNTA(Wedstrijden!BH993:BJ993)&lt;&gt;0,6,"")</f>
        <v/>
      </c>
      <c r="DL996" s="16" t="str">
        <f t="shared" si="95"/>
        <v/>
      </c>
      <c r="DM996" s="16" t="str">
        <f>IF(Wedstrijden!BH993="x","L","")</f>
        <v/>
      </c>
      <c r="DN996" s="16" t="str">
        <f>IF(Wedstrijden!BI993="x","M","")</f>
        <v/>
      </c>
      <c r="DO996" s="16" t="str">
        <f>IF(Wedstrijden!BJ993="x","Z","")</f>
        <v/>
      </c>
      <c r="DP996" s="16" t="str">
        <f>IF(Wedstrijden!BK993="x","Z","")</f>
        <v/>
      </c>
    </row>
    <row r="997" spans="1:120" ht="14.4" x14ac:dyDescent="0.3">
      <c r="A997" s="18">
        <f>Wedstrijden!A994</f>
        <v>0</v>
      </c>
      <c r="B997" s="16" t="str">
        <f>IFERROR(VLOOKUP(Wedstrijden!#REF!,#REF!,2,FALSE),"")</f>
        <v/>
      </c>
      <c r="C997" s="16">
        <f>Wedstrijden!E994</f>
        <v>0</v>
      </c>
      <c r="D997" s="16" t="str">
        <f>IFERROR(VLOOKUP(Wedstrijden!#REF!,#REF!,2,FALSE),"")</f>
        <v/>
      </c>
      <c r="E997" s="16" t="str">
        <f>IFERROR(VLOOKUP(Wedstrijden!#REF!,#REF!,5,FALSE),"")</f>
        <v/>
      </c>
      <c r="F997" s="16" t="e">
        <f>IF(Wedstrijden!#REF!&lt;&gt;"",Wedstrijden!#REF!,"")</f>
        <v>#REF!</v>
      </c>
      <c r="G997" s="16" t="e">
        <f>IF(Wedstrijden!#REF!="Indoor",1,0)</f>
        <v>#REF!</v>
      </c>
      <c r="H997" s="16" t="e">
        <f>Wedstrijden!#REF!</f>
        <v>#REF!</v>
      </c>
      <c r="I997" s="16" t="e">
        <f>IF(Wedstrijden!#REF!="Nee",0,IF(Wedstrijden!#REF!="Ja",1,""))</f>
        <v>#REF!</v>
      </c>
      <c r="J997" s="16" t="e">
        <f>IF(Wedstrijden!#REF!&lt;&gt;"",Wedstrijden!#REF!,"")</f>
        <v>#REF!</v>
      </c>
      <c r="BJ997" s="16" t="str">
        <f>IF(COUNTA(Wedstrijden!T994:AB994)&lt;&gt;0,1,"")</f>
        <v/>
      </c>
      <c r="BK997" s="16" t="str">
        <f t="shared" si="90"/>
        <v/>
      </c>
      <c r="BL997" s="16" t="e">
        <f>IF(Wedstrijden!#REF!="x","AA","")</f>
        <v>#REF!</v>
      </c>
      <c r="BM997" s="16" t="e">
        <f>IF(Wedstrijden!#REF!="x","A","")</f>
        <v>#REF!</v>
      </c>
      <c r="BN997" s="16" t="str">
        <f>IF(Wedstrijden!T994="x","B1","")</f>
        <v/>
      </c>
      <c r="BO997" s="16" t="e">
        <f>IF(Wedstrijden!#REF!="x","BB","")</f>
        <v>#REF!</v>
      </c>
      <c r="BP997" s="16" t="str">
        <f>IF(Wedstrijden!V994="x","B","")</f>
        <v/>
      </c>
      <c r="BQ997" s="16" t="str">
        <f>IF(Wedstrijden!W994="x","L1","")</f>
        <v/>
      </c>
      <c r="BR997" s="16" t="str">
        <f>IF(Wedstrijden!X994="x","L2","")</f>
        <v/>
      </c>
      <c r="BS997" s="16" t="str">
        <f>IF(Wedstrijden!Y994="x","M1","")</f>
        <v/>
      </c>
      <c r="BT997" s="16" t="str">
        <f>IF(Wedstrijden!Z994="x","M2","")</f>
        <v/>
      </c>
      <c r="BU997" s="16" t="str">
        <f>IF(Wedstrijden!AA994="x","Z1","")</f>
        <v/>
      </c>
      <c r="BV997" s="16" t="str">
        <f>IF(Wedstrijden!AB994="x","Z2","")</f>
        <v/>
      </c>
      <c r="BW997" s="16" t="str">
        <f>IF(COUNTA(Wedstrijden!K994:S994)&lt;&gt;0,1,"")</f>
        <v/>
      </c>
      <c r="BX997" s="16" t="str">
        <f t="shared" si="91"/>
        <v/>
      </c>
      <c r="BY997" s="16" t="str">
        <f>IF(Wedstrijden!K994="x","BB","")</f>
        <v/>
      </c>
      <c r="BZ997" s="16" t="str">
        <f>IF(Wedstrijden!L994="x","B","")</f>
        <v/>
      </c>
      <c r="CA997" s="16" t="str">
        <f>IF(Wedstrijden!M994="x","L1","")</f>
        <v/>
      </c>
      <c r="CB997" s="16" t="str">
        <f>IF(Wedstrijden!N994="x","L2","")</f>
        <v/>
      </c>
      <c r="CC997" s="16" t="str">
        <f>IF(Wedstrijden!O994="x","M1","")</f>
        <v/>
      </c>
      <c r="CD997" s="16" t="str">
        <f>IF(Wedstrijden!P994="x","M2","")</f>
        <v/>
      </c>
      <c r="CE997" s="16" t="str">
        <f>IF(Wedstrijden!Q994="x","Z1","")</f>
        <v/>
      </c>
      <c r="CF997" s="16" t="str">
        <f>IF(Wedstrijden!R994="x","Z2","")</f>
        <v/>
      </c>
      <c r="CG997" s="16" t="str">
        <f>IF(Wedstrijden!S994="x","ZZL","")</f>
        <v/>
      </c>
      <c r="CL997" s="16" t="str">
        <f>IF(COUNTA(Wedstrijden!AQ994:BA994)&lt;&gt;0,2,"")</f>
        <v/>
      </c>
      <c r="CM997" s="16" t="str">
        <f t="shared" si="92"/>
        <v/>
      </c>
      <c r="CN997" s="16" t="str">
        <f>IF(Wedstrijden!AQ994="x","AA","")</f>
        <v/>
      </c>
      <c r="CO997" s="16" t="str">
        <f>IF(Wedstrijden!AR994="x","A","")</f>
        <v/>
      </c>
      <c r="CP997" s="16" t="str">
        <f>IF(Wedstrijden!AS994="x","BB","")</f>
        <v/>
      </c>
      <c r="CQ997" s="16" t="str">
        <f>IF(Wedstrijden!AT994="x","B","")</f>
        <v/>
      </c>
      <c r="CR997" s="16" t="str">
        <f>IF(Wedstrijden!AU994="x","L","")</f>
        <v/>
      </c>
      <c r="CS997" s="16" t="str">
        <f>IF(Wedstrijden!AV994="x","M","")</f>
        <v/>
      </c>
      <c r="CT997" s="16" t="str">
        <f>IF(Wedstrijden!AW994="x","Z","")</f>
        <v/>
      </c>
      <c r="CU997" s="16" t="str">
        <f>IF(Wedstrijden!BA994="x","ZZ","")</f>
        <v/>
      </c>
      <c r="CV997" s="16" t="str">
        <f>IF(COUNTA(Wedstrijden!AH994:AO994)&lt;&gt;0,2,"")</f>
        <v/>
      </c>
      <c r="CW997" s="16" t="str">
        <f t="shared" si="93"/>
        <v/>
      </c>
      <c r="CX997" s="16" t="str">
        <f>IF(Wedstrijden!AH994="x","BB","")</f>
        <v/>
      </c>
      <c r="CY997" s="16" t="str">
        <f>IF(Wedstrijden!AI994="x","B","")</f>
        <v/>
      </c>
      <c r="CZ997" s="16" t="str">
        <f>IF(Wedstrijden!AJ994="x","L","")</f>
        <v/>
      </c>
      <c r="DA997" s="16" t="str">
        <f>IF(Wedstrijden!AK994="x","M","")</f>
        <v/>
      </c>
      <c r="DB997" s="16" t="str">
        <f>IF(Wedstrijden!AL994="x","Z","")</f>
        <v/>
      </c>
      <c r="DC997" s="16" t="str">
        <f>IF(Wedstrijden!AM994="x","ZZ","")</f>
        <v/>
      </c>
      <c r="DD997" s="16" t="str">
        <f>IF(Wedstrijden!AO994="x","1.40","")</f>
        <v/>
      </c>
      <c r="DE997" s="16" t="str">
        <f>IF(COUNTA(Wedstrijden!BC994:BE994)&lt;&gt;0,6,"")</f>
        <v/>
      </c>
      <c r="DF997" s="16" t="str">
        <f t="shared" si="94"/>
        <v/>
      </c>
      <c r="DG997" s="16" t="str">
        <f>IF(Wedstrijden!BC994="x","L","")</f>
        <v/>
      </c>
      <c r="DH997" s="16" t="str">
        <f>IF(Wedstrijden!BD994="x","M","")</f>
        <v/>
      </c>
      <c r="DI997" s="16" t="str">
        <f>IF(Wedstrijden!BE994="x","Z","")</f>
        <v/>
      </c>
      <c r="DJ997" s="16" t="str">
        <f>IF(Wedstrijden!BF994="x","Z","")</f>
        <v/>
      </c>
      <c r="DK997" s="16" t="str">
        <f>IF(COUNTA(Wedstrijden!BH994:BJ994)&lt;&gt;0,6,"")</f>
        <v/>
      </c>
      <c r="DL997" s="16" t="str">
        <f t="shared" si="95"/>
        <v/>
      </c>
      <c r="DM997" s="16" t="str">
        <f>IF(Wedstrijden!BH994="x","L","")</f>
        <v/>
      </c>
      <c r="DN997" s="16" t="str">
        <f>IF(Wedstrijden!BI994="x","M","")</f>
        <v/>
      </c>
      <c r="DO997" s="16" t="str">
        <f>IF(Wedstrijden!BJ994="x","Z","")</f>
        <v/>
      </c>
      <c r="DP997" s="16" t="str">
        <f>IF(Wedstrijden!BK994="x","Z","")</f>
        <v/>
      </c>
    </row>
    <row r="998" spans="1:120" ht="14.4" x14ac:dyDescent="0.3">
      <c r="A998" s="18">
        <f>Wedstrijden!A995</f>
        <v>0</v>
      </c>
      <c r="B998" s="16" t="str">
        <f>IFERROR(VLOOKUP(Wedstrijden!#REF!,#REF!,2,FALSE),"")</f>
        <v/>
      </c>
      <c r="C998" s="16">
        <f>Wedstrijden!E995</f>
        <v>0</v>
      </c>
      <c r="D998" s="16" t="str">
        <f>IFERROR(VLOOKUP(Wedstrijden!#REF!,#REF!,2,FALSE),"")</f>
        <v/>
      </c>
      <c r="E998" s="16" t="str">
        <f>IFERROR(VLOOKUP(Wedstrijden!#REF!,#REF!,5,FALSE),"")</f>
        <v/>
      </c>
      <c r="F998" s="16" t="e">
        <f>IF(Wedstrijden!#REF!&lt;&gt;"",Wedstrijden!#REF!,"")</f>
        <v>#REF!</v>
      </c>
      <c r="G998" s="16" t="e">
        <f>IF(Wedstrijden!#REF!="Indoor",1,0)</f>
        <v>#REF!</v>
      </c>
      <c r="H998" s="16" t="e">
        <f>Wedstrijden!#REF!</f>
        <v>#REF!</v>
      </c>
      <c r="I998" s="16" t="e">
        <f>IF(Wedstrijden!#REF!="Nee",0,IF(Wedstrijden!#REF!="Ja",1,""))</f>
        <v>#REF!</v>
      </c>
      <c r="J998" s="16" t="e">
        <f>IF(Wedstrijden!#REF!&lt;&gt;"",Wedstrijden!#REF!,"")</f>
        <v>#REF!</v>
      </c>
      <c r="BJ998" s="16" t="str">
        <f>IF(COUNTA(Wedstrijden!T995:AB995)&lt;&gt;0,1,"")</f>
        <v/>
      </c>
      <c r="BK998" s="16" t="str">
        <f t="shared" si="90"/>
        <v/>
      </c>
      <c r="BL998" s="16" t="e">
        <f>IF(Wedstrijden!#REF!="x","AA","")</f>
        <v>#REF!</v>
      </c>
      <c r="BM998" s="16" t="e">
        <f>IF(Wedstrijden!#REF!="x","A","")</f>
        <v>#REF!</v>
      </c>
      <c r="BN998" s="16" t="str">
        <f>IF(Wedstrijden!T995="x","B1","")</f>
        <v/>
      </c>
      <c r="BO998" s="16" t="e">
        <f>IF(Wedstrijden!#REF!="x","BB","")</f>
        <v>#REF!</v>
      </c>
      <c r="BP998" s="16" t="str">
        <f>IF(Wedstrijden!V995="x","B","")</f>
        <v/>
      </c>
      <c r="BQ998" s="16" t="str">
        <f>IF(Wedstrijden!W995="x","L1","")</f>
        <v/>
      </c>
      <c r="BR998" s="16" t="str">
        <f>IF(Wedstrijden!X995="x","L2","")</f>
        <v/>
      </c>
      <c r="BS998" s="16" t="str">
        <f>IF(Wedstrijden!Y995="x","M1","")</f>
        <v/>
      </c>
      <c r="BT998" s="16" t="str">
        <f>IF(Wedstrijden!Z995="x","M2","")</f>
        <v/>
      </c>
      <c r="BU998" s="16" t="str">
        <f>IF(Wedstrijden!AA995="x","Z1","")</f>
        <v/>
      </c>
      <c r="BV998" s="16" t="str">
        <f>IF(Wedstrijden!AB995="x","Z2","")</f>
        <v/>
      </c>
      <c r="BW998" s="16" t="str">
        <f>IF(COUNTA(Wedstrijden!K995:S995)&lt;&gt;0,1,"")</f>
        <v/>
      </c>
      <c r="BX998" s="16" t="str">
        <f t="shared" si="91"/>
        <v/>
      </c>
      <c r="BY998" s="16" t="str">
        <f>IF(Wedstrijden!K995="x","BB","")</f>
        <v/>
      </c>
      <c r="BZ998" s="16" t="str">
        <f>IF(Wedstrijden!L995="x","B","")</f>
        <v/>
      </c>
      <c r="CA998" s="16" t="str">
        <f>IF(Wedstrijden!M995="x","L1","")</f>
        <v/>
      </c>
      <c r="CB998" s="16" t="str">
        <f>IF(Wedstrijden!N995="x","L2","")</f>
        <v/>
      </c>
      <c r="CC998" s="16" t="str">
        <f>IF(Wedstrijden!O995="x","M1","")</f>
        <v/>
      </c>
      <c r="CD998" s="16" t="str">
        <f>IF(Wedstrijden!P995="x","M2","")</f>
        <v/>
      </c>
      <c r="CE998" s="16" t="str">
        <f>IF(Wedstrijden!Q995="x","Z1","")</f>
        <v/>
      </c>
      <c r="CF998" s="16" t="str">
        <f>IF(Wedstrijden!R995="x","Z2","")</f>
        <v/>
      </c>
      <c r="CG998" s="16" t="str">
        <f>IF(Wedstrijden!S995="x","ZZL","")</f>
        <v/>
      </c>
      <c r="CL998" s="16" t="str">
        <f>IF(COUNTA(Wedstrijden!AQ995:BA995)&lt;&gt;0,2,"")</f>
        <v/>
      </c>
      <c r="CM998" s="16" t="str">
        <f t="shared" si="92"/>
        <v/>
      </c>
      <c r="CN998" s="16" t="str">
        <f>IF(Wedstrijden!AQ995="x","AA","")</f>
        <v/>
      </c>
      <c r="CO998" s="16" t="str">
        <f>IF(Wedstrijden!AR995="x","A","")</f>
        <v/>
      </c>
      <c r="CP998" s="16" t="str">
        <f>IF(Wedstrijden!AS995="x","BB","")</f>
        <v/>
      </c>
      <c r="CQ998" s="16" t="str">
        <f>IF(Wedstrijden!AT995="x","B","")</f>
        <v/>
      </c>
      <c r="CR998" s="16" t="str">
        <f>IF(Wedstrijden!AU995="x","L","")</f>
        <v/>
      </c>
      <c r="CS998" s="16" t="str">
        <f>IF(Wedstrijden!AV995="x","M","")</f>
        <v/>
      </c>
      <c r="CT998" s="16" t="str">
        <f>IF(Wedstrijden!AW995="x","Z","")</f>
        <v/>
      </c>
      <c r="CU998" s="16" t="str">
        <f>IF(Wedstrijden!BA995="x","ZZ","")</f>
        <v/>
      </c>
      <c r="CV998" s="16" t="str">
        <f>IF(COUNTA(Wedstrijden!AH995:AO995)&lt;&gt;0,2,"")</f>
        <v/>
      </c>
      <c r="CW998" s="16" t="str">
        <f t="shared" si="93"/>
        <v/>
      </c>
      <c r="CX998" s="16" t="str">
        <f>IF(Wedstrijden!AH995="x","BB","")</f>
        <v/>
      </c>
      <c r="CY998" s="16" t="str">
        <f>IF(Wedstrijden!AI995="x","B","")</f>
        <v/>
      </c>
      <c r="CZ998" s="16" t="str">
        <f>IF(Wedstrijden!AJ995="x","L","")</f>
        <v/>
      </c>
      <c r="DA998" s="16" t="str">
        <f>IF(Wedstrijden!AK995="x","M","")</f>
        <v/>
      </c>
      <c r="DB998" s="16" t="str">
        <f>IF(Wedstrijden!AL995="x","Z","")</f>
        <v/>
      </c>
      <c r="DC998" s="16" t="str">
        <f>IF(Wedstrijden!AM995="x","ZZ","")</f>
        <v/>
      </c>
      <c r="DD998" s="16" t="str">
        <f>IF(Wedstrijden!AO995="x","1.40","")</f>
        <v/>
      </c>
      <c r="DE998" s="16" t="str">
        <f>IF(COUNTA(Wedstrijden!BC995:BE995)&lt;&gt;0,6,"")</f>
        <v/>
      </c>
      <c r="DF998" s="16" t="str">
        <f t="shared" si="94"/>
        <v/>
      </c>
      <c r="DG998" s="16" t="str">
        <f>IF(Wedstrijden!BC995="x","L","")</f>
        <v/>
      </c>
      <c r="DH998" s="16" t="str">
        <f>IF(Wedstrijden!BD995="x","M","")</f>
        <v/>
      </c>
      <c r="DI998" s="16" t="str">
        <f>IF(Wedstrijden!BE995="x","Z","")</f>
        <v/>
      </c>
      <c r="DJ998" s="16" t="str">
        <f>IF(Wedstrijden!BF995="x","Z","")</f>
        <v/>
      </c>
      <c r="DK998" s="16" t="str">
        <f>IF(COUNTA(Wedstrijden!BH995:BJ995)&lt;&gt;0,6,"")</f>
        <v/>
      </c>
      <c r="DL998" s="16" t="str">
        <f t="shared" si="95"/>
        <v/>
      </c>
      <c r="DM998" s="16" t="str">
        <f>IF(Wedstrijden!BH995="x","L","")</f>
        <v/>
      </c>
      <c r="DN998" s="16" t="str">
        <f>IF(Wedstrijden!BI995="x","M","")</f>
        <v/>
      </c>
      <c r="DO998" s="16" t="str">
        <f>IF(Wedstrijden!BJ995="x","Z","")</f>
        <v/>
      </c>
      <c r="DP998" s="16" t="str">
        <f>IF(Wedstrijden!BK995="x","Z","")</f>
        <v/>
      </c>
    </row>
    <row r="999" spans="1:120" ht="14.4" x14ac:dyDescent="0.3">
      <c r="A999" s="18">
        <f>Wedstrijden!A996</f>
        <v>0</v>
      </c>
      <c r="B999" s="16" t="str">
        <f>IFERROR(VLOOKUP(Wedstrijden!#REF!,#REF!,2,FALSE),"")</f>
        <v/>
      </c>
      <c r="C999" s="16">
        <f>Wedstrijden!E996</f>
        <v>0</v>
      </c>
      <c r="D999" s="16" t="str">
        <f>IFERROR(VLOOKUP(Wedstrijden!#REF!,#REF!,2,FALSE),"")</f>
        <v/>
      </c>
      <c r="E999" s="16" t="str">
        <f>IFERROR(VLOOKUP(Wedstrijden!#REF!,#REF!,5,FALSE),"")</f>
        <v/>
      </c>
      <c r="F999" s="16" t="e">
        <f>IF(Wedstrijden!#REF!&lt;&gt;"",Wedstrijden!#REF!,"")</f>
        <v>#REF!</v>
      </c>
      <c r="G999" s="16" t="e">
        <f>IF(Wedstrijden!#REF!="Indoor",1,0)</f>
        <v>#REF!</v>
      </c>
      <c r="H999" s="16" t="e">
        <f>Wedstrijden!#REF!</f>
        <v>#REF!</v>
      </c>
      <c r="I999" s="16" t="e">
        <f>IF(Wedstrijden!#REF!="Nee",0,IF(Wedstrijden!#REF!="Ja",1,""))</f>
        <v>#REF!</v>
      </c>
      <c r="J999" s="16" t="e">
        <f>IF(Wedstrijden!#REF!&lt;&gt;"",Wedstrijden!#REF!,"")</f>
        <v>#REF!</v>
      </c>
      <c r="BJ999" s="16" t="str">
        <f>IF(COUNTA(Wedstrijden!T996:AB996)&lt;&gt;0,1,"")</f>
        <v/>
      </c>
      <c r="BK999" s="16" t="str">
        <f t="shared" si="90"/>
        <v/>
      </c>
      <c r="BL999" s="16" t="e">
        <f>IF(Wedstrijden!#REF!="x","AA","")</f>
        <v>#REF!</v>
      </c>
      <c r="BM999" s="16" t="e">
        <f>IF(Wedstrijden!#REF!="x","A","")</f>
        <v>#REF!</v>
      </c>
      <c r="BN999" s="16" t="str">
        <f>IF(Wedstrijden!T996="x","B1","")</f>
        <v/>
      </c>
      <c r="BO999" s="16" t="e">
        <f>IF(Wedstrijden!#REF!="x","BB","")</f>
        <v>#REF!</v>
      </c>
      <c r="BP999" s="16" t="str">
        <f>IF(Wedstrijden!V996="x","B","")</f>
        <v/>
      </c>
      <c r="BQ999" s="16" t="str">
        <f>IF(Wedstrijden!W996="x","L1","")</f>
        <v/>
      </c>
      <c r="BR999" s="16" t="str">
        <f>IF(Wedstrijden!X996="x","L2","")</f>
        <v/>
      </c>
      <c r="BS999" s="16" t="str">
        <f>IF(Wedstrijden!Y996="x","M1","")</f>
        <v/>
      </c>
      <c r="BT999" s="16" t="str">
        <f>IF(Wedstrijden!Z996="x","M2","")</f>
        <v/>
      </c>
      <c r="BU999" s="16" t="str">
        <f>IF(Wedstrijden!AA996="x","Z1","")</f>
        <v/>
      </c>
      <c r="BV999" s="16" t="str">
        <f>IF(Wedstrijden!AB996="x","Z2","")</f>
        <v/>
      </c>
      <c r="BW999" s="16" t="str">
        <f>IF(COUNTA(Wedstrijden!K996:S996)&lt;&gt;0,1,"")</f>
        <v/>
      </c>
      <c r="BX999" s="16" t="str">
        <f t="shared" si="91"/>
        <v/>
      </c>
      <c r="BY999" s="16" t="str">
        <f>IF(Wedstrijden!K996="x","BB","")</f>
        <v/>
      </c>
      <c r="BZ999" s="16" t="str">
        <f>IF(Wedstrijden!L996="x","B","")</f>
        <v/>
      </c>
      <c r="CA999" s="16" t="str">
        <f>IF(Wedstrijden!M996="x","L1","")</f>
        <v/>
      </c>
      <c r="CB999" s="16" t="str">
        <f>IF(Wedstrijden!N996="x","L2","")</f>
        <v/>
      </c>
      <c r="CC999" s="16" t="str">
        <f>IF(Wedstrijden!O996="x","M1","")</f>
        <v/>
      </c>
      <c r="CD999" s="16" t="str">
        <f>IF(Wedstrijden!P996="x","M2","")</f>
        <v/>
      </c>
      <c r="CE999" s="16" t="str">
        <f>IF(Wedstrijden!Q996="x","Z1","")</f>
        <v/>
      </c>
      <c r="CF999" s="16" t="str">
        <f>IF(Wedstrijden!R996="x","Z2","")</f>
        <v/>
      </c>
      <c r="CG999" s="16" t="str">
        <f>IF(Wedstrijden!S996="x","ZZL","")</f>
        <v/>
      </c>
      <c r="CL999" s="16" t="str">
        <f>IF(COUNTA(Wedstrijden!AQ996:BA996)&lt;&gt;0,2,"")</f>
        <v/>
      </c>
      <c r="CM999" s="16" t="str">
        <f t="shared" si="92"/>
        <v/>
      </c>
      <c r="CN999" s="16" t="str">
        <f>IF(Wedstrijden!AQ996="x","AA","")</f>
        <v/>
      </c>
      <c r="CO999" s="16" t="str">
        <f>IF(Wedstrijden!AR996="x","A","")</f>
        <v/>
      </c>
      <c r="CP999" s="16" t="str">
        <f>IF(Wedstrijden!AS996="x","BB","")</f>
        <v/>
      </c>
      <c r="CQ999" s="16" t="str">
        <f>IF(Wedstrijden!AT996="x","B","")</f>
        <v/>
      </c>
      <c r="CR999" s="16" t="str">
        <f>IF(Wedstrijden!AU996="x","L","")</f>
        <v/>
      </c>
      <c r="CS999" s="16" t="str">
        <f>IF(Wedstrijden!AV996="x","M","")</f>
        <v/>
      </c>
      <c r="CT999" s="16" t="str">
        <f>IF(Wedstrijden!AW996="x","Z","")</f>
        <v/>
      </c>
      <c r="CU999" s="16" t="str">
        <f>IF(Wedstrijden!BA996="x","ZZ","")</f>
        <v/>
      </c>
      <c r="CV999" s="16" t="str">
        <f>IF(COUNTA(Wedstrijden!AH996:AO996)&lt;&gt;0,2,"")</f>
        <v/>
      </c>
      <c r="CW999" s="16" t="str">
        <f t="shared" si="93"/>
        <v/>
      </c>
      <c r="CX999" s="16" t="str">
        <f>IF(Wedstrijden!AH996="x","BB","")</f>
        <v/>
      </c>
      <c r="CY999" s="16" t="str">
        <f>IF(Wedstrijden!AI996="x","B","")</f>
        <v/>
      </c>
      <c r="CZ999" s="16" t="str">
        <f>IF(Wedstrijden!AJ996="x","L","")</f>
        <v/>
      </c>
      <c r="DA999" s="16" t="str">
        <f>IF(Wedstrijden!AK996="x","M","")</f>
        <v/>
      </c>
      <c r="DB999" s="16" t="str">
        <f>IF(Wedstrijden!AL996="x","Z","")</f>
        <v/>
      </c>
      <c r="DC999" s="16" t="str">
        <f>IF(Wedstrijden!AM996="x","ZZ","")</f>
        <v/>
      </c>
      <c r="DD999" s="16" t="str">
        <f>IF(Wedstrijden!AO996="x","1.40","")</f>
        <v/>
      </c>
      <c r="DE999" s="16" t="str">
        <f>IF(COUNTA(Wedstrijden!BC996:BE996)&lt;&gt;0,6,"")</f>
        <v/>
      </c>
      <c r="DF999" s="16" t="str">
        <f t="shared" si="94"/>
        <v/>
      </c>
      <c r="DG999" s="16" t="str">
        <f>IF(Wedstrijden!BC996="x","L","")</f>
        <v/>
      </c>
      <c r="DH999" s="16" t="str">
        <f>IF(Wedstrijden!BD996="x","M","")</f>
        <v/>
      </c>
      <c r="DI999" s="16" t="str">
        <f>IF(Wedstrijden!BE996="x","Z","")</f>
        <v/>
      </c>
      <c r="DJ999" s="16" t="str">
        <f>IF(Wedstrijden!BF996="x","Z","")</f>
        <v/>
      </c>
      <c r="DK999" s="16" t="str">
        <f>IF(COUNTA(Wedstrijden!BH996:BJ996)&lt;&gt;0,6,"")</f>
        <v/>
      </c>
      <c r="DL999" s="16" t="str">
        <f t="shared" si="95"/>
        <v/>
      </c>
      <c r="DM999" s="16" t="str">
        <f>IF(Wedstrijden!BH996="x","L","")</f>
        <v/>
      </c>
      <c r="DN999" s="16" t="str">
        <f>IF(Wedstrijden!BI996="x","M","")</f>
        <v/>
      </c>
      <c r="DO999" s="16" t="str">
        <f>IF(Wedstrijden!BJ996="x","Z","")</f>
        <v/>
      </c>
      <c r="DP999" s="16" t="str">
        <f>IF(Wedstrijden!BK996="x","Z","")</f>
        <v/>
      </c>
    </row>
    <row r="1000" spans="1:120" ht="14.4" x14ac:dyDescent="0.3">
      <c r="A1000" s="18">
        <f>Wedstrijden!A997</f>
        <v>0</v>
      </c>
      <c r="B1000" s="16" t="str">
        <f>IFERROR(VLOOKUP(Wedstrijden!#REF!,#REF!,2,FALSE),"")</f>
        <v/>
      </c>
      <c r="C1000" s="16">
        <f>Wedstrijden!E997</f>
        <v>0</v>
      </c>
      <c r="D1000" s="16" t="str">
        <f>IFERROR(VLOOKUP(Wedstrijden!#REF!,#REF!,2,FALSE),"")</f>
        <v/>
      </c>
      <c r="E1000" s="16" t="str">
        <f>IFERROR(VLOOKUP(Wedstrijden!#REF!,#REF!,5,FALSE),"")</f>
        <v/>
      </c>
      <c r="F1000" s="16" t="e">
        <f>IF(Wedstrijden!#REF!&lt;&gt;"",Wedstrijden!#REF!,"")</f>
        <v>#REF!</v>
      </c>
      <c r="G1000" s="16" t="e">
        <f>IF(Wedstrijden!#REF!="Indoor",1,0)</f>
        <v>#REF!</v>
      </c>
      <c r="H1000" s="16" t="e">
        <f>Wedstrijden!#REF!</f>
        <v>#REF!</v>
      </c>
      <c r="I1000" s="16" t="e">
        <f>IF(Wedstrijden!#REF!="Nee",0,IF(Wedstrijden!#REF!="Ja",1,""))</f>
        <v>#REF!</v>
      </c>
      <c r="J1000" s="16" t="e">
        <f>IF(Wedstrijden!#REF!&lt;&gt;"",Wedstrijden!#REF!,"")</f>
        <v>#REF!</v>
      </c>
      <c r="BJ1000" s="16" t="str">
        <f>IF(COUNTA(Wedstrijden!T997:AB997)&lt;&gt;0,1,"")</f>
        <v/>
      </c>
      <c r="BK1000" s="16" t="str">
        <f t="shared" si="90"/>
        <v/>
      </c>
      <c r="BL1000" s="16" t="e">
        <f>IF(Wedstrijden!#REF!="x","AA","")</f>
        <v>#REF!</v>
      </c>
      <c r="BM1000" s="16" t="e">
        <f>IF(Wedstrijden!#REF!="x","A","")</f>
        <v>#REF!</v>
      </c>
      <c r="BN1000" s="16" t="str">
        <f>IF(Wedstrijden!T997="x","B1","")</f>
        <v/>
      </c>
      <c r="BO1000" s="16" t="e">
        <f>IF(Wedstrijden!#REF!="x","BB","")</f>
        <v>#REF!</v>
      </c>
      <c r="BP1000" s="16" t="str">
        <f>IF(Wedstrijden!V997="x","B","")</f>
        <v/>
      </c>
      <c r="BQ1000" s="16" t="str">
        <f>IF(Wedstrijden!W997="x","L1","")</f>
        <v/>
      </c>
      <c r="BR1000" s="16" t="str">
        <f>IF(Wedstrijden!X997="x","L2","")</f>
        <v/>
      </c>
      <c r="BS1000" s="16" t="str">
        <f>IF(Wedstrijden!Y997="x","M1","")</f>
        <v/>
      </c>
      <c r="BT1000" s="16" t="str">
        <f>IF(Wedstrijden!Z997="x","M2","")</f>
        <v/>
      </c>
      <c r="BU1000" s="16" t="str">
        <f>IF(Wedstrijden!AA997="x","Z1","")</f>
        <v/>
      </c>
      <c r="BV1000" s="16" t="str">
        <f>IF(Wedstrijden!AB997="x","Z2","")</f>
        <v/>
      </c>
      <c r="BW1000" s="16" t="str">
        <f>IF(COUNTA(Wedstrijden!K997:S997)&lt;&gt;0,1,"")</f>
        <v/>
      </c>
      <c r="BX1000" s="16" t="str">
        <f t="shared" si="91"/>
        <v/>
      </c>
      <c r="BY1000" s="16" t="str">
        <f>IF(Wedstrijden!K997="x","BB","")</f>
        <v/>
      </c>
      <c r="BZ1000" s="16" t="str">
        <f>IF(Wedstrijden!L997="x","B","")</f>
        <v/>
      </c>
      <c r="CA1000" s="16" t="str">
        <f>IF(Wedstrijden!M997="x","L1","")</f>
        <v/>
      </c>
      <c r="CB1000" s="16" t="str">
        <f>IF(Wedstrijden!N997="x","L2","")</f>
        <v/>
      </c>
      <c r="CC1000" s="16" t="str">
        <f>IF(Wedstrijden!O997="x","M1","")</f>
        <v/>
      </c>
      <c r="CD1000" s="16" t="str">
        <f>IF(Wedstrijden!P997="x","M2","")</f>
        <v/>
      </c>
      <c r="CE1000" s="16" t="str">
        <f>IF(Wedstrijden!Q997="x","Z1","")</f>
        <v/>
      </c>
      <c r="CF1000" s="16" t="str">
        <f>IF(Wedstrijden!R997="x","Z2","")</f>
        <v/>
      </c>
      <c r="CG1000" s="16" t="str">
        <f>IF(Wedstrijden!S997="x","ZZL","")</f>
        <v/>
      </c>
      <c r="CL1000" s="16" t="str">
        <f>IF(COUNTA(Wedstrijden!AQ997:BA997)&lt;&gt;0,2,"")</f>
        <v/>
      </c>
      <c r="CM1000" s="16" t="str">
        <f t="shared" si="92"/>
        <v/>
      </c>
      <c r="CN1000" s="16" t="str">
        <f>IF(Wedstrijden!AQ997="x","AA","")</f>
        <v/>
      </c>
      <c r="CO1000" s="16" t="str">
        <f>IF(Wedstrijden!AR997="x","A","")</f>
        <v/>
      </c>
      <c r="CP1000" s="16" t="str">
        <f>IF(Wedstrijden!AS997="x","BB","")</f>
        <v/>
      </c>
      <c r="CQ1000" s="16" t="str">
        <f>IF(Wedstrijden!AT997="x","B","")</f>
        <v/>
      </c>
      <c r="CR1000" s="16" t="str">
        <f>IF(Wedstrijden!AU997="x","L","")</f>
        <v/>
      </c>
      <c r="CS1000" s="16" t="str">
        <f>IF(Wedstrijden!AV997="x","M","")</f>
        <v/>
      </c>
      <c r="CT1000" s="16" t="str">
        <f>IF(Wedstrijden!AW997="x","Z","")</f>
        <v/>
      </c>
      <c r="CU1000" s="16" t="str">
        <f>IF(Wedstrijden!BA997="x","ZZ","")</f>
        <v/>
      </c>
      <c r="CV1000" s="16" t="str">
        <f>IF(COUNTA(Wedstrijden!AH997:AO997)&lt;&gt;0,2,"")</f>
        <v/>
      </c>
      <c r="CW1000" s="16" t="str">
        <f t="shared" si="93"/>
        <v/>
      </c>
      <c r="CX1000" s="16" t="str">
        <f>IF(Wedstrijden!AH997="x","BB","")</f>
        <v/>
      </c>
      <c r="CY1000" s="16" t="str">
        <f>IF(Wedstrijden!AI997="x","B","")</f>
        <v/>
      </c>
      <c r="CZ1000" s="16" t="str">
        <f>IF(Wedstrijden!AJ997="x","L","")</f>
        <v/>
      </c>
      <c r="DA1000" s="16" t="str">
        <f>IF(Wedstrijden!AK997="x","M","")</f>
        <v/>
      </c>
      <c r="DB1000" s="16" t="str">
        <f>IF(Wedstrijden!AL997="x","Z","")</f>
        <v/>
      </c>
      <c r="DC1000" s="16" t="str">
        <f>IF(Wedstrijden!AM997="x","ZZ","")</f>
        <v/>
      </c>
      <c r="DD1000" s="16" t="str">
        <f>IF(Wedstrijden!AO997="x","1.40","")</f>
        <v/>
      </c>
      <c r="DE1000" s="16" t="str">
        <f>IF(COUNTA(Wedstrijden!BC997:BE997)&lt;&gt;0,6,"")</f>
        <v/>
      </c>
      <c r="DF1000" s="16" t="str">
        <f t="shared" si="94"/>
        <v/>
      </c>
      <c r="DG1000" s="16" t="str">
        <f>IF(Wedstrijden!BC997="x","L","")</f>
        <v/>
      </c>
      <c r="DH1000" s="16" t="str">
        <f>IF(Wedstrijden!BD997="x","M","")</f>
        <v/>
      </c>
      <c r="DI1000" s="16" t="str">
        <f>IF(Wedstrijden!BE997="x","Z","")</f>
        <v/>
      </c>
      <c r="DJ1000" s="16" t="str">
        <f>IF(Wedstrijden!BF997="x","Z","")</f>
        <v/>
      </c>
      <c r="DK1000" s="16" t="str">
        <f>IF(COUNTA(Wedstrijden!BH997:BJ997)&lt;&gt;0,6,"")</f>
        <v/>
      </c>
      <c r="DL1000" s="16" t="str">
        <f t="shared" si="95"/>
        <v/>
      </c>
      <c r="DM1000" s="16" t="str">
        <f>IF(Wedstrijden!BH997="x","L","")</f>
        <v/>
      </c>
      <c r="DN1000" s="16" t="str">
        <f>IF(Wedstrijden!BI997="x","M","")</f>
        <v/>
      </c>
      <c r="DO1000" s="16" t="str">
        <f>IF(Wedstrijden!BJ997="x","Z","")</f>
        <v/>
      </c>
      <c r="DP1000" s="16" t="str">
        <f>IF(Wedstrijden!BK997="x","Z","")</f>
        <v/>
      </c>
    </row>
    <row r="1001" spans="1:120" ht="14.4" x14ac:dyDescent="0.3">
      <c r="A1001" s="18">
        <f>Wedstrijden!A998</f>
        <v>0</v>
      </c>
      <c r="B1001" s="16" t="str">
        <f>IFERROR(VLOOKUP(Wedstrijden!#REF!,#REF!,2,FALSE),"")</f>
        <v/>
      </c>
      <c r="C1001" s="16">
        <f>Wedstrijden!E998</f>
        <v>0</v>
      </c>
      <c r="D1001" s="16" t="str">
        <f>IFERROR(VLOOKUP(Wedstrijden!#REF!,#REF!,2,FALSE),"")</f>
        <v/>
      </c>
      <c r="E1001" s="16" t="str">
        <f>IFERROR(VLOOKUP(Wedstrijden!#REF!,#REF!,5,FALSE),"")</f>
        <v/>
      </c>
      <c r="F1001" s="16" t="e">
        <f>IF(Wedstrijden!#REF!&lt;&gt;"",Wedstrijden!#REF!,"")</f>
        <v>#REF!</v>
      </c>
      <c r="G1001" s="16" t="e">
        <f>IF(Wedstrijden!#REF!="Indoor",1,0)</f>
        <v>#REF!</v>
      </c>
      <c r="H1001" s="16" t="e">
        <f>Wedstrijden!#REF!</f>
        <v>#REF!</v>
      </c>
      <c r="I1001" s="16" t="e">
        <f>IF(Wedstrijden!#REF!="Nee",0,IF(Wedstrijden!#REF!="Ja",1,""))</f>
        <v>#REF!</v>
      </c>
      <c r="J1001" s="16" t="e">
        <f>IF(Wedstrijden!#REF!&lt;&gt;"",Wedstrijden!#REF!,"")</f>
        <v>#REF!</v>
      </c>
      <c r="BJ1001" s="16" t="str">
        <f>IF(COUNTA(Wedstrijden!T998:AB998)&lt;&gt;0,1,"")</f>
        <v/>
      </c>
      <c r="BK1001" s="16" t="str">
        <f t="shared" si="90"/>
        <v/>
      </c>
      <c r="BL1001" s="16" t="e">
        <f>IF(Wedstrijden!#REF!="x","AA","")</f>
        <v>#REF!</v>
      </c>
      <c r="BM1001" s="16" t="e">
        <f>IF(Wedstrijden!#REF!="x","A","")</f>
        <v>#REF!</v>
      </c>
      <c r="BN1001" s="16" t="str">
        <f>IF(Wedstrijden!T998="x","B1","")</f>
        <v/>
      </c>
      <c r="BO1001" s="16" t="e">
        <f>IF(Wedstrijden!#REF!="x","BB","")</f>
        <v>#REF!</v>
      </c>
      <c r="BP1001" s="16" t="str">
        <f>IF(Wedstrijden!V998="x","B","")</f>
        <v/>
      </c>
      <c r="BQ1001" s="16" t="str">
        <f>IF(Wedstrijden!W998="x","L1","")</f>
        <v/>
      </c>
      <c r="BR1001" s="16" t="str">
        <f>IF(Wedstrijden!X998="x","L2","")</f>
        <v/>
      </c>
      <c r="BS1001" s="16" t="str">
        <f>IF(Wedstrijden!Y998="x","M1","")</f>
        <v/>
      </c>
      <c r="BT1001" s="16" t="str">
        <f>IF(Wedstrijden!Z998="x","M2","")</f>
        <v/>
      </c>
      <c r="BU1001" s="16" t="str">
        <f>IF(Wedstrijden!AA998="x","Z1","")</f>
        <v/>
      </c>
      <c r="BV1001" s="16" t="str">
        <f>IF(Wedstrijden!AB998="x","Z2","")</f>
        <v/>
      </c>
      <c r="BW1001" s="16" t="str">
        <f>IF(COUNTA(Wedstrijden!K998:S998)&lt;&gt;0,1,"")</f>
        <v/>
      </c>
      <c r="BX1001" s="16" t="str">
        <f t="shared" si="91"/>
        <v/>
      </c>
      <c r="BY1001" s="16" t="str">
        <f>IF(Wedstrijden!K998="x","BB","")</f>
        <v/>
      </c>
      <c r="BZ1001" s="16" t="str">
        <f>IF(Wedstrijden!L998="x","B","")</f>
        <v/>
      </c>
      <c r="CA1001" s="16" t="str">
        <f>IF(Wedstrijden!M998="x","L1","")</f>
        <v/>
      </c>
      <c r="CB1001" s="16" t="str">
        <f>IF(Wedstrijden!N998="x","L2","")</f>
        <v/>
      </c>
      <c r="CC1001" s="16" t="str">
        <f>IF(Wedstrijden!O998="x","M1","")</f>
        <v/>
      </c>
      <c r="CD1001" s="16" t="str">
        <f>IF(Wedstrijden!P998="x","M2","")</f>
        <v/>
      </c>
      <c r="CE1001" s="16" t="str">
        <f>IF(Wedstrijden!Q998="x","Z1","")</f>
        <v/>
      </c>
      <c r="CF1001" s="16" t="str">
        <f>IF(Wedstrijden!R998="x","Z2","")</f>
        <v/>
      </c>
      <c r="CG1001" s="16" t="str">
        <f>IF(Wedstrijden!S998="x","ZZL","")</f>
        <v/>
      </c>
      <c r="CL1001" s="16" t="str">
        <f>IF(COUNTA(Wedstrijden!AQ998:BA998)&lt;&gt;0,2,"")</f>
        <v/>
      </c>
      <c r="CM1001" s="16" t="str">
        <f t="shared" si="92"/>
        <v/>
      </c>
      <c r="CN1001" s="16" t="str">
        <f>IF(Wedstrijden!AQ998="x","AA","")</f>
        <v/>
      </c>
      <c r="CO1001" s="16" t="str">
        <f>IF(Wedstrijden!AR998="x","A","")</f>
        <v/>
      </c>
      <c r="CP1001" s="16" t="str">
        <f>IF(Wedstrijden!AS998="x","BB","")</f>
        <v/>
      </c>
      <c r="CQ1001" s="16" t="str">
        <f>IF(Wedstrijden!AT998="x","B","")</f>
        <v/>
      </c>
      <c r="CR1001" s="16" t="str">
        <f>IF(Wedstrijden!AU998="x","L","")</f>
        <v/>
      </c>
      <c r="CS1001" s="16" t="str">
        <f>IF(Wedstrijden!AV998="x","M","")</f>
        <v/>
      </c>
      <c r="CT1001" s="16" t="str">
        <f>IF(Wedstrijden!AW998="x","Z","")</f>
        <v/>
      </c>
      <c r="CU1001" s="16" t="str">
        <f>IF(Wedstrijden!BA998="x","ZZ","")</f>
        <v/>
      </c>
      <c r="CV1001" s="16" t="str">
        <f>IF(COUNTA(Wedstrijden!AH998:AO998)&lt;&gt;0,2,"")</f>
        <v/>
      </c>
      <c r="CW1001" s="16" t="str">
        <f t="shared" si="93"/>
        <v/>
      </c>
      <c r="CX1001" s="16" t="str">
        <f>IF(Wedstrijden!AH998="x","BB","")</f>
        <v/>
      </c>
      <c r="CY1001" s="16" t="str">
        <f>IF(Wedstrijden!AI998="x","B","")</f>
        <v/>
      </c>
      <c r="CZ1001" s="16" t="str">
        <f>IF(Wedstrijden!AJ998="x","L","")</f>
        <v/>
      </c>
      <c r="DA1001" s="16" t="str">
        <f>IF(Wedstrijden!AK998="x","M","")</f>
        <v/>
      </c>
      <c r="DB1001" s="16" t="str">
        <f>IF(Wedstrijden!AL998="x","Z","")</f>
        <v/>
      </c>
      <c r="DC1001" s="16" t="str">
        <f>IF(Wedstrijden!AM998="x","ZZ","")</f>
        <v/>
      </c>
      <c r="DD1001" s="16" t="str">
        <f>IF(Wedstrijden!AO998="x","1.40","")</f>
        <v/>
      </c>
      <c r="DE1001" s="16" t="str">
        <f>IF(COUNTA(Wedstrijden!BC998:BE998)&lt;&gt;0,6,"")</f>
        <v/>
      </c>
      <c r="DF1001" s="16" t="str">
        <f t="shared" si="94"/>
        <v/>
      </c>
      <c r="DG1001" s="16" t="str">
        <f>IF(Wedstrijden!BC998="x","L","")</f>
        <v/>
      </c>
      <c r="DH1001" s="16" t="str">
        <f>IF(Wedstrijden!BD998="x","M","")</f>
        <v/>
      </c>
      <c r="DI1001" s="16" t="str">
        <f>IF(Wedstrijden!BE998="x","Z","")</f>
        <v/>
      </c>
      <c r="DJ1001" s="16" t="str">
        <f>IF(Wedstrijden!BF998="x","Z","")</f>
        <v/>
      </c>
      <c r="DK1001" s="16" t="str">
        <f>IF(COUNTA(Wedstrijden!BH998:BJ998)&lt;&gt;0,6,"")</f>
        <v/>
      </c>
      <c r="DL1001" s="16" t="str">
        <f t="shared" si="95"/>
        <v/>
      </c>
      <c r="DM1001" s="16" t="str">
        <f>IF(Wedstrijden!BH998="x","L","")</f>
        <v/>
      </c>
      <c r="DN1001" s="16" t="str">
        <f>IF(Wedstrijden!BI998="x","M","")</f>
        <v/>
      </c>
      <c r="DO1001" s="16" t="str">
        <f>IF(Wedstrijden!BJ998="x","Z","")</f>
        <v/>
      </c>
      <c r="DP1001" s="16" t="str">
        <f>IF(Wedstrijden!BK998="x","Z","")</f>
        <v/>
      </c>
    </row>
    <row r="1002" spans="1:120" ht="14.4" x14ac:dyDescent="0.3">
      <c r="A1002" s="18">
        <f>Wedstrijden!A999</f>
        <v>0</v>
      </c>
      <c r="B1002" s="16" t="str">
        <f>IFERROR(VLOOKUP(Wedstrijden!#REF!,#REF!,2,FALSE),"")</f>
        <v/>
      </c>
      <c r="C1002" s="16">
        <f>Wedstrijden!E999</f>
        <v>0</v>
      </c>
      <c r="D1002" s="16" t="str">
        <f>IFERROR(VLOOKUP(Wedstrijden!#REF!,#REF!,2,FALSE),"")</f>
        <v/>
      </c>
      <c r="E1002" s="16" t="str">
        <f>IFERROR(VLOOKUP(Wedstrijden!#REF!,#REF!,5,FALSE),"")</f>
        <v/>
      </c>
      <c r="F1002" s="16" t="e">
        <f>IF(Wedstrijden!#REF!&lt;&gt;"",Wedstrijden!#REF!,"")</f>
        <v>#REF!</v>
      </c>
      <c r="G1002" s="16" t="e">
        <f>IF(Wedstrijden!#REF!="Indoor",1,0)</f>
        <v>#REF!</v>
      </c>
      <c r="H1002" s="16" t="e">
        <f>Wedstrijden!#REF!</f>
        <v>#REF!</v>
      </c>
      <c r="I1002" s="16" t="e">
        <f>IF(Wedstrijden!#REF!="Nee",0,IF(Wedstrijden!#REF!="Ja",1,""))</f>
        <v>#REF!</v>
      </c>
      <c r="J1002" s="16" t="e">
        <f>IF(Wedstrijden!#REF!&lt;&gt;"",Wedstrijden!#REF!,"")</f>
        <v>#REF!</v>
      </c>
      <c r="BJ1002" s="16" t="str">
        <f>IF(COUNTA(Wedstrijden!T999:AB999)&lt;&gt;0,1,"")</f>
        <v/>
      </c>
      <c r="BK1002" s="16" t="str">
        <f t="shared" si="90"/>
        <v/>
      </c>
      <c r="BL1002" s="16" t="e">
        <f>IF(Wedstrijden!#REF!="x","AA","")</f>
        <v>#REF!</v>
      </c>
      <c r="BM1002" s="16" t="e">
        <f>IF(Wedstrijden!#REF!="x","A","")</f>
        <v>#REF!</v>
      </c>
      <c r="BN1002" s="16" t="str">
        <f>IF(Wedstrijden!T999="x","B1","")</f>
        <v/>
      </c>
      <c r="BO1002" s="16" t="e">
        <f>IF(Wedstrijden!#REF!="x","BB","")</f>
        <v>#REF!</v>
      </c>
      <c r="BP1002" s="16" t="str">
        <f>IF(Wedstrijden!V999="x","B","")</f>
        <v/>
      </c>
      <c r="BQ1002" s="16" t="str">
        <f>IF(Wedstrijden!W999="x","L1","")</f>
        <v/>
      </c>
      <c r="BR1002" s="16" t="str">
        <f>IF(Wedstrijden!X999="x","L2","")</f>
        <v/>
      </c>
      <c r="BS1002" s="16" t="str">
        <f>IF(Wedstrijden!Y999="x","M1","")</f>
        <v/>
      </c>
      <c r="BT1002" s="16" t="str">
        <f>IF(Wedstrijden!Z999="x","M2","")</f>
        <v/>
      </c>
      <c r="BU1002" s="16" t="str">
        <f>IF(Wedstrijden!AA999="x","Z1","")</f>
        <v/>
      </c>
      <c r="BV1002" s="16" t="str">
        <f>IF(Wedstrijden!AB999="x","Z2","")</f>
        <v/>
      </c>
      <c r="BW1002" s="16" t="str">
        <f>IF(COUNTA(Wedstrijden!K999:S999)&lt;&gt;0,1,"")</f>
        <v/>
      </c>
      <c r="BX1002" s="16" t="str">
        <f t="shared" si="91"/>
        <v/>
      </c>
      <c r="BY1002" s="16" t="str">
        <f>IF(Wedstrijden!K999="x","BB","")</f>
        <v/>
      </c>
      <c r="BZ1002" s="16" t="str">
        <f>IF(Wedstrijden!L999="x","B","")</f>
        <v/>
      </c>
      <c r="CA1002" s="16" t="str">
        <f>IF(Wedstrijden!M999="x","L1","")</f>
        <v/>
      </c>
      <c r="CB1002" s="16" t="str">
        <f>IF(Wedstrijden!N999="x","L2","")</f>
        <v/>
      </c>
      <c r="CC1002" s="16" t="str">
        <f>IF(Wedstrijden!O999="x","M1","")</f>
        <v/>
      </c>
      <c r="CD1002" s="16" t="str">
        <f>IF(Wedstrijden!P999="x","M2","")</f>
        <v/>
      </c>
      <c r="CE1002" s="16" t="str">
        <f>IF(Wedstrijden!Q999="x","Z1","")</f>
        <v/>
      </c>
      <c r="CF1002" s="16" t="str">
        <f>IF(Wedstrijden!R999="x","Z2","")</f>
        <v/>
      </c>
      <c r="CG1002" s="16" t="str">
        <f>IF(Wedstrijden!S999="x","ZZL","")</f>
        <v/>
      </c>
      <c r="CL1002" s="16" t="str">
        <f>IF(COUNTA(Wedstrijden!AQ999:BA999)&lt;&gt;0,2,"")</f>
        <v/>
      </c>
      <c r="CM1002" s="16" t="str">
        <f t="shared" si="92"/>
        <v/>
      </c>
      <c r="CN1002" s="16" t="str">
        <f>IF(Wedstrijden!AQ999="x","AA","")</f>
        <v/>
      </c>
      <c r="CO1002" s="16" t="str">
        <f>IF(Wedstrijden!AR999="x","A","")</f>
        <v/>
      </c>
      <c r="CP1002" s="16" t="str">
        <f>IF(Wedstrijden!AS999="x","BB","")</f>
        <v/>
      </c>
      <c r="CQ1002" s="16" t="str">
        <f>IF(Wedstrijden!AT999="x","B","")</f>
        <v/>
      </c>
      <c r="CR1002" s="16" t="str">
        <f>IF(Wedstrijden!AU999="x","L","")</f>
        <v/>
      </c>
      <c r="CS1002" s="16" t="str">
        <f>IF(Wedstrijden!AV999="x","M","")</f>
        <v/>
      </c>
      <c r="CT1002" s="16" t="str">
        <f>IF(Wedstrijden!AW999="x","Z","")</f>
        <v/>
      </c>
      <c r="CU1002" s="16" t="str">
        <f>IF(Wedstrijden!BA999="x","ZZ","")</f>
        <v/>
      </c>
      <c r="CV1002" s="16" t="str">
        <f>IF(COUNTA(Wedstrijden!AH999:AO999)&lt;&gt;0,2,"")</f>
        <v/>
      </c>
      <c r="CW1002" s="16" t="str">
        <f t="shared" si="93"/>
        <v/>
      </c>
      <c r="CX1002" s="16" t="str">
        <f>IF(Wedstrijden!AH999="x","BB","")</f>
        <v/>
      </c>
      <c r="CY1002" s="16" t="str">
        <f>IF(Wedstrijden!AI999="x","B","")</f>
        <v/>
      </c>
      <c r="CZ1002" s="16" t="str">
        <f>IF(Wedstrijden!AJ999="x","L","")</f>
        <v/>
      </c>
      <c r="DA1002" s="16" t="str">
        <f>IF(Wedstrijden!AK999="x","M","")</f>
        <v/>
      </c>
      <c r="DB1002" s="16" t="str">
        <f>IF(Wedstrijden!AL999="x","Z","")</f>
        <v/>
      </c>
      <c r="DC1002" s="16" t="str">
        <f>IF(Wedstrijden!AM999="x","ZZ","")</f>
        <v/>
      </c>
      <c r="DD1002" s="16" t="str">
        <f>IF(Wedstrijden!AO999="x","1.40","")</f>
        <v/>
      </c>
      <c r="DE1002" s="16" t="str">
        <f>IF(COUNTA(Wedstrijden!BC999:BE999)&lt;&gt;0,6,"")</f>
        <v/>
      </c>
      <c r="DF1002" s="16" t="str">
        <f t="shared" si="94"/>
        <v/>
      </c>
      <c r="DG1002" s="16" t="str">
        <f>IF(Wedstrijden!BC999="x","L","")</f>
        <v/>
      </c>
      <c r="DH1002" s="16" t="str">
        <f>IF(Wedstrijden!BD999="x","M","")</f>
        <v/>
      </c>
      <c r="DI1002" s="16" t="str">
        <f>IF(Wedstrijden!BE999="x","Z","")</f>
        <v/>
      </c>
      <c r="DJ1002" s="16" t="str">
        <f>IF(Wedstrijden!BF999="x","Z","")</f>
        <v/>
      </c>
      <c r="DK1002" s="16" t="str">
        <f>IF(COUNTA(Wedstrijden!BH999:BJ999)&lt;&gt;0,6,"")</f>
        <v/>
      </c>
      <c r="DL1002" s="16" t="str">
        <f t="shared" si="95"/>
        <v/>
      </c>
      <c r="DM1002" s="16" t="str">
        <f>IF(Wedstrijden!BH999="x","L","")</f>
        <v/>
      </c>
      <c r="DN1002" s="16" t="str">
        <f>IF(Wedstrijden!BI999="x","M","")</f>
        <v/>
      </c>
      <c r="DO1002" s="16" t="str">
        <f>IF(Wedstrijden!BJ999="x","Z","")</f>
        <v/>
      </c>
      <c r="DP1002" s="16" t="str">
        <f>IF(Wedstrijden!BK999="x","Z","")</f>
        <v/>
      </c>
    </row>
    <row r="1003" spans="1:120" ht="14.4" x14ac:dyDescent="0.3">
      <c r="A1003" s="18">
        <f>Wedstrijden!A1000</f>
        <v>0</v>
      </c>
      <c r="B1003" s="16" t="str">
        <f>IFERROR(VLOOKUP(Wedstrijden!#REF!,#REF!,2,FALSE),"")</f>
        <v/>
      </c>
      <c r="C1003" s="16">
        <f>Wedstrijden!E1000</f>
        <v>0</v>
      </c>
      <c r="D1003" s="16" t="str">
        <f>IFERROR(VLOOKUP(Wedstrijden!#REF!,#REF!,2,FALSE),"")</f>
        <v/>
      </c>
      <c r="E1003" s="16" t="str">
        <f>IFERROR(VLOOKUP(Wedstrijden!#REF!,#REF!,5,FALSE),"")</f>
        <v/>
      </c>
      <c r="F1003" s="16" t="e">
        <f>IF(Wedstrijden!#REF!&lt;&gt;"",Wedstrijden!#REF!,"")</f>
        <v>#REF!</v>
      </c>
      <c r="G1003" s="16" t="e">
        <f>IF(Wedstrijden!#REF!="Indoor",1,0)</f>
        <v>#REF!</v>
      </c>
      <c r="H1003" s="16" t="e">
        <f>Wedstrijden!#REF!</f>
        <v>#REF!</v>
      </c>
      <c r="I1003" s="16" t="e">
        <f>IF(Wedstrijden!#REF!="Nee",0,IF(Wedstrijden!#REF!="Ja",1,""))</f>
        <v>#REF!</v>
      </c>
      <c r="J1003" s="16" t="e">
        <f>IF(Wedstrijden!#REF!&lt;&gt;"",Wedstrijden!#REF!,"")</f>
        <v>#REF!</v>
      </c>
      <c r="BJ1003" s="16" t="str">
        <f>IF(COUNTA(Wedstrijden!T1000:AB1000)&lt;&gt;0,1,"")</f>
        <v/>
      </c>
      <c r="BK1003" s="16" t="str">
        <f t="shared" si="90"/>
        <v/>
      </c>
      <c r="BL1003" s="16" t="e">
        <f>IF(Wedstrijden!#REF!="x","AA","")</f>
        <v>#REF!</v>
      </c>
      <c r="BM1003" s="16" t="e">
        <f>IF(Wedstrijden!#REF!="x","A","")</f>
        <v>#REF!</v>
      </c>
      <c r="BN1003" s="16" t="str">
        <f>IF(Wedstrijden!T1000="x","B1","")</f>
        <v/>
      </c>
      <c r="BO1003" s="16" t="e">
        <f>IF(Wedstrijden!#REF!="x","BB","")</f>
        <v>#REF!</v>
      </c>
      <c r="BP1003" s="16" t="str">
        <f>IF(Wedstrijden!V1000="x","B","")</f>
        <v/>
      </c>
      <c r="BQ1003" s="16" t="str">
        <f>IF(Wedstrijden!W1000="x","L1","")</f>
        <v/>
      </c>
      <c r="BR1003" s="16" t="str">
        <f>IF(Wedstrijden!X1000="x","L2","")</f>
        <v/>
      </c>
      <c r="BS1003" s="16" t="str">
        <f>IF(Wedstrijden!Y1000="x","M1","")</f>
        <v/>
      </c>
      <c r="BT1003" s="16" t="str">
        <f>IF(Wedstrijden!Z1000="x","M2","")</f>
        <v/>
      </c>
      <c r="BU1003" s="16" t="str">
        <f>IF(Wedstrijden!AA1000="x","Z1","")</f>
        <v/>
      </c>
      <c r="BV1003" s="16" t="str">
        <f>IF(Wedstrijden!AB1000="x","Z2","")</f>
        <v/>
      </c>
      <c r="BW1003" s="16" t="str">
        <f>IF(COUNTA(Wedstrijden!K1000:S1000)&lt;&gt;0,1,"")</f>
        <v/>
      </c>
      <c r="BX1003" s="16" t="str">
        <f t="shared" si="91"/>
        <v/>
      </c>
      <c r="BY1003" s="16" t="str">
        <f>IF(Wedstrijden!K1000="x","BB","")</f>
        <v/>
      </c>
      <c r="BZ1003" s="16" t="str">
        <f>IF(Wedstrijden!L1000="x","B","")</f>
        <v/>
      </c>
      <c r="CA1003" s="16" t="str">
        <f>IF(Wedstrijden!M1000="x","L1","")</f>
        <v/>
      </c>
      <c r="CB1003" s="16" t="str">
        <f>IF(Wedstrijden!N1000="x","L2","")</f>
        <v/>
      </c>
      <c r="CC1003" s="16" t="str">
        <f>IF(Wedstrijden!O1000="x","M1","")</f>
        <v/>
      </c>
      <c r="CD1003" s="16" t="str">
        <f>IF(Wedstrijden!P1000="x","M2","")</f>
        <v/>
      </c>
      <c r="CE1003" s="16" t="str">
        <f>IF(Wedstrijden!Q1000="x","Z1","")</f>
        <v/>
      </c>
      <c r="CF1003" s="16" t="str">
        <f>IF(Wedstrijden!R1000="x","Z2","")</f>
        <v/>
      </c>
      <c r="CG1003" s="16" t="str">
        <f>IF(Wedstrijden!S1000="x","ZZL","")</f>
        <v/>
      </c>
      <c r="CL1003" s="16" t="str">
        <f>IF(COUNTA(Wedstrijden!AQ1000:BA1000)&lt;&gt;0,2,"")</f>
        <v/>
      </c>
      <c r="CM1003" s="16" t="str">
        <f t="shared" si="92"/>
        <v/>
      </c>
      <c r="CN1003" s="16" t="str">
        <f>IF(Wedstrijden!AQ1000="x","AA","")</f>
        <v/>
      </c>
      <c r="CO1003" s="16" t="str">
        <f>IF(Wedstrijden!AR1000="x","A","")</f>
        <v/>
      </c>
      <c r="CP1003" s="16" t="str">
        <f>IF(Wedstrijden!AS1000="x","BB","")</f>
        <v/>
      </c>
      <c r="CQ1003" s="16" t="str">
        <f>IF(Wedstrijden!AT1000="x","B","")</f>
        <v/>
      </c>
      <c r="CR1003" s="16" t="str">
        <f>IF(Wedstrijden!AU1000="x","L","")</f>
        <v/>
      </c>
      <c r="CS1003" s="16" t="str">
        <f>IF(Wedstrijden!AV1000="x","M","")</f>
        <v/>
      </c>
      <c r="CT1003" s="16" t="str">
        <f>IF(Wedstrijden!AW1000="x","Z","")</f>
        <v/>
      </c>
      <c r="CU1003" s="16" t="str">
        <f>IF(Wedstrijden!BA1000="x","ZZ","")</f>
        <v/>
      </c>
      <c r="CV1003" s="16" t="str">
        <f>IF(COUNTA(Wedstrijden!AH1000:AO1000)&lt;&gt;0,2,"")</f>
        <v/>
      </c>
      <c r="CW1003" s="16" t="str">
        <f t="shared" si="93"/>
        <v/>
      </c>
      <c r="CX1003" s="16" t="str">
        <f>IF(Wedstrijden!AH1000="x","BB","")</f>
        <v/>
      </c>
      <c r="CY1003" s="16" t="str">
        <f>IF(Wedstrijden!AI1000="x","B","")</f>
        <v/>
      </c>
      <c r="CZ1003" s="16" t="str">
        <f>IF(Wedstrijden!AJ1000="x","L","")</f>
        <v/>
      </c>
      <c r="DA1003" s="16" t="str">
        <f>IF(Wedstrijden!AK1000="x","M","")</f>
        <v/>
      </c>
      <c r="DB1003" s="16" t="str">
        <f>IF(Wedstrijden!AL1000="x","Z","")</f>
        <v/>
      </c>
      <c r="DC1003" s="16" t="str">
        <f>IF(Wedstrijden!AM1000="x","ZZ","")</f>
        <v/>
      </c>
      <c r="DD1003" s="16" t="str">
        <f>IF(Wedstrijden!AO1000="x","1.40","")</f>
        <v/>
      </c>
      <c r="DE1003" s="16" t="str">
        <f>IF(COUNTA(Wedstrijden!BC1000:BE1000)&lt;&gt;0,6,"")</f>
        <v/>
      </c>
      <c r="DF1003" s="16" t="str">
        <f t="shared" si="94"/>
        <v/>
      </c>
      <c r="DG1003" s="16" t="str">
        <f>IF(Wedstrijden!BC1000="x","L","")</f>
        <v/>
      </c>
      <c r="DH1003" s="16" t="str">
        <f>IF(Wedstrijden!BD1000="x","M","")</f>
        <v/>
      </c>
      <c r="DI1003" s="16" t="str">
        <f>IF(Wedstrijden!BE1000="x","Z","")</f>
        <v/>
      </c>
      <c r="DJ1003" s="16" t="str">
        <f>IF(Wedstrijden!BF1000="x","Z","")</f>
        <v/>
      </c>
      <c r="DK1003" s="16" t="str">
        <f>IF(COUNTA(Wedstrijden!BH1000:BJ1000)&lt;&gt;0,6,"")</f>
        <v/>
      </c>
      <c r="DL1003" s="16" t="str">
        <f t="shared" si="95"/>
        <v/>
      </c>
      <c r="DM1003" s="16" t="str">
        <f>IF(Wedstrijden!BH1000="x","L","")</f>
        <v/>
      </c>
      <c r="DN1003" s="16" t="str">
        <f>IF(Wedstrijden!BI1000="x","M","")</f>
        <v/>
      </c>
      <c r="DO1003" s="16" t="str">
        <f>IF(Wedstrijden!BJ1000="x","Z","")</f>
        <v/>
      </c>
      <c r="DP1003" s="16" t="str">
        <f>IF(Wedstrijden!BK1000="x","Z","")</f>
        <v/>
      </c>
    </row>
    <row r="1004" spans="1:120" ht="14.4" x14ac:dyDescent="0.3">
      <c r="A1004" s="18">
        <f>Wedstrijden!A1001</f>
        <v>0</v>
      </c>
      <c r="B1004" s="16" t="str">
        <f>IFERROR(VLOOKUP(Wedstrijden!#REF!,#REF!,2,FALSE),"")</f>
        <v/>
      </c>
      <c r="C1004" s="16">
        <f>Wedstrijden!E1001</f>
        <v>0</v>
      </c>
      <c r="D1004" s="16" t="str">
        <f>IFERROR(VLOOKUP(Wedstrijden!#REF!,#REF!,2,FALSE),"")</f>
        <v/>
      </c>
      <c r="E1004" s="16" t="str">
        <f>IFERROR(VLOOKUP(Wedstrijden!#REF!,#REF!,5,FALSE),"")</f>
        <v/>
      </c>
      <c r="F1004" s="16" t="e">
        <f>IF(Wedstrijden!#REF!&lt;&gt;"",Wedstrijden!#REF!,"")</f>
        <v>#REF!</v>
      </c>
      <c r="G1004" s="16" t="e">
        <f>IF(Wedstrijden!#REF!="Indoor",1,0)</f>
        <v>#REF!</v>
      </c>
      <c r="H1004" s="16" t="e">
        <f>Wedstrijden!#REF!</f>
        <v>#REF!</v>
      </c>
      <c r="I1004" s="16" t="e">
        <f>IF(Wedstrijden!#REF!="Nee",0,IF(Wedstrijden!#REF!="Ja",1,""))</f>
        <v>#REF!</v>
      </c>
      <c r="J1004" s="16" t="e">
        <f>IF(Wedstrijden!#REF!&lt;&gt;"",Wedstrijden!#REF!,"")</f>
        <v>#REF!</v>
      </c>
      <c r="BJ1004" s="16" t="str">
        <f>IF(COUNTA(Wedstrijden!T1001:AB1001)&lt;&gt;0,1,"")</f>
        <v/>
      </c>
      <c r="BK1004" s="16" t="str">
        <f t="shared" si="90"/>
        <v/>
      </c>
      <c r="BL1004" s="16" t="e">
        <f>IF(Wedstrijden!#REF!="x","AA","")</f>
        <v>#REF!</v>
      </c>
      <c r="BM1004" s="16" t="e">
        <f>IF(Wedstrijden!#REF!="x","A","")</f>
        <v>#REF!</v>
      </c>
      <c r="BN1004" s="16" t="str">
        <f>IF(Wedstrijden!T1001="x","B1","")</f>
        <v/>
      </c>
      <c r="BO1004" s="16" t="e">
        <f>IF(Wedstrijden!#REF!="x","BB","")</f>
        <v>#REF!</v>
      </c>
      <c r="BP1004" s="16" t="str">
        <f>IF(Wedstrijden!V1001="x","B","")</f>
        <v/>
      </c>
      <c r="BQ1004" s="16" t="str">
        <f>IF(Wedstrijden!W1001="x","L1","")</f>
        <v/>
      </c>
      <c r="BR1004" s="16" t="str">
        <f>IF(Wedstrijden!X1001="x","L2","")</f>
        <v/>
      </c>
      <c r="BS1004" s="16" t="str">
        <f>IF(Wedstrijden!Y1001="x","M1","")</f>
        <v/>
      </c>
      <c r="BT1004" s="16" t="str">
        <f>IF(Wedstrijden!Z1001="x","M2","")</f>
        <v/>
      </c>
      <c r="BU1004" s="16" t="str">
        <f>IF(Wedstrijden!AA1001="x","Z1","")</f>
        <v/>
      </c>
      <c r="BV1004" s="16" t="str">
        <f>IF(Wedstrijden!AB1001="x","Z2","")</f>
        <v/>
      </c>
      <c r="BW1004" s="16" t="str">
        <f>IF(COUNTA(Wedstrijden!K1001:S1001)&lt;&gt;0,1,"")</f>
        <v/>
      </c>
      <c r="BX1004" s="16" t="str">
        <f t="shared" si="91"/>
        <v/>
      </c>
      <c r="BY1004" s="16" t="str">
        <f>IF(Wedstrijden!K1001="x","BB","")</f>
        <v/>
      </c>
      <c r="BZ1004" s="16" t="str">
        <f>IF(Wedstrijden!L1001="x","B","")</f>
        <v/>
      </c>
      <c r="CA1004" s="16" t="str">
        <f>IF(Wedstrijden!M1001="x","L1","")</f>
        <v/>
      </c>
      <c r="CB1004" s="16" t="str">
        <f>IF(Wedstrijden!N1001="x","L2","")</f>
        <v/>
      </c>
      <c r="CC1004" s="16" t="str">
        <f>IF(Wedstrijden!O1001="x","M1","")</f>
        <v/>
      </c>
      <c r="CD1004" s="16" t="str">
        <f>IF(Wedstrijden!P1001="x","M2","")</f>
        <v/>
      </c>
      <c r="CE1004" s="16" t="str">
        <f>IF(Wedstrijden!Q1001="x","Z1","")</f>
        <v/>
      </c>
      <c r="CF1004" s="16" t="str">
        <f>IF(Wedstrijden!R1001="x","Z2","")</f>
        <v/>
      </c>
      <c r="CG1004" s="16" t="str">
        <f>IF(Wedstrijden!S1001="x","ZZL","")</f>
        <v/>
      </c>
      <c r="CL1004" s="16" t="str">
        <f>IF(COUNTA(Wedstrijden!AQ1001:BA1001)&lt;&gt;0,2,"")</f>
        <v/>
      </c>
      <c r="CM1004" s="16" t="str">
        <f t="shared" si="92"/>
        <v/>
      </c>
      <c r="CN1004" s="16" t="str">
        <f>IF(Wedstrijden!AQ1001="x","AA","")</f>
        <v/>
      </c>
      <c r="CO1004" s="16" t="str">
        <f>IF(Wedstrijden!AR1001="x","A","")</f>
        <v/>
      </c>
      <c r="CP1004" s="16" t="str">
        <f>IF(Wedstrijden!AS1001="x","BB","")</f>
        <v/>
      </c>
      <c r="CQ1004" s="16" t="str">
        <f>IF(Wedstrijden!AT1001="x","B","")</f>
        <v/>
      </c>
      <c r="CR1004" s="16" t="str">
        <f>IF(Wedstrijden!AU1001="x","L","")</f>
        <v/>
      </c>
      <c r="CS1004" s="16" t="str">
        <f>IF(Wedstrijden!AV1001="x","M","")</f>
        <v/>
      </c>
      <c r="CT1004" s="16" t="str">
        <f>IF(Wedstrijden!AW1001="x","Z","")</f>
        <v/>
      </c>
      <c r="CU1004" s="16" t="str">
        <f>IF(Wedstrijden!BA1001="x","ZZ","")</f>
        <v/>
      </c>
      <c r="CV1004" s="16" t="str">
        <f>IF(COUNTA(Wedstrijden!AH1001:AO1001)&lt;&gt;0,2,"")</f>
        <v/>
      </c>
      <c r="CW1004" s="16" t="str">
        <f t="shared" si="93"/>
        <v/>
      </c>
      <c r="CX1004" s="16" t="str">
        <f>IF(Wedstrijden!AH1001="x","BB","")</f>
        <v/>
      </c>
      <c r="CY1004" s="16" t="str">
        <f>IF(Wedstrijden!AI1001="x","B","")</f>
        <v/>
      </c>
      <c r="CZ1004" s="16" t="str">
        <f>IF(Wedstrijden!AJ1001="x","L","")</f>
        <v/>
      </c>
      <c r="DA1004" s="16" t="str">
        <f>IF(Wedstrijden!AK1001="x","M","")</f>
        <v/>
      </c>
      <c r="DB1004" s="16" t="str">
        <f>IF(Wedstrijden!AL1001="x","Z","")</f>
        <v/>
      </c>
      <c r="DC1004" s="16" t="str">
        <f>IF(Wedstrijden!AM1001="x","ZZ","")</f>
        <v/>
      </c>
      <c r="DD1004" s="16" t="str">
        <f>IF(Wedstrijden!AO1001="x","1.40","")</f>
        <v/>
      </c>
      <c r="DE1004" s="16" t="str">
        <f>IF(COUNTA(Wedstrijden!BC1001:BE1001)&lt;&gt;0,6,"")</f>
        <v/>
      </c>
      <c r="DF1004" s="16" t="str">
        <f t="shared" si="94"/>
        <v/>
      </c>
      <c r="DG1004" s="16" t="str">
        <f>IF(Wedstrijden!BC1001="x","L","")</f>
        <v/>
      </c>
      <c r="DH1004" s="16" t="str">
        <f>IF(Wedstrijden!BD1001="x","M","")</f>
        <v/>
      </c>
      <c r="DI1004" s="16" t="str">
        <f>IF(Wedstrijden!BE1001="x","Z","")</f>
        <v/>
      </c>
      <c r="DJ1004" s="16" t="str">
        <f>IF(Wedstrijden!BF1001="x","Z","")</f>
        <v/>
      </c>
      <c r="DK1004" s="16" t="str">
        <f>IF(COUNTA(Wedstrijden!BH1001:BJ1001)&lt;&gt;0,6,"")</f>
        <v/>
      </c>
      <c r="DL1004" s="16" t="str">
        <f t="shared" si="95"/>
        <v/>
      </c>
      <c r="DM1004" s="16" t="str">
        <f>IF(Wedstrijden!BH1001="x","L","")</f>
        <v/>
      </c>
      <c r="DN1004" s="16" t="str">
        <f>IF(Wedstrijden!BI1001="x","M","")</f>
        <v/>
      </c>
      <c r="DO1004" s="16" t="str">
        <f>IF(Wedstrijden!BJ1001="x","Z","")</f>
        <v/>
      </c>
      <c r="DP1004" s="16" t="str">
        <f>IF(Wedstrijden!BK1001="x","Z","")</f>
        <v/>
      </c>
    </row>
    <row r="1005" spans="1:120" ht="14.4" x14ac:dyDescent="0.3">
      <c r="A1005" s="18">
        <f>Wedstrijden!A1002</f>
        <v>0</v>
      </c>
      <c r="B1005" s="16" t="str">
        <f>IFERROR(VLOOKUP(Wedstrijden!#REF!,#REF!,2,FALSE),"")</f>
        <v/>
      </c>
      <c r="C1005" s="16">
        <f>Wedstrijden!E1002</f>
        <v>0</v>
      </c>
      <c r="D1005" s="16" t="str">
        <f>IFERROR(VLOOKUP(Wedstrijden!#REF!,#REF!,2,FALSE),"")</f>
        <v/>
      </c>
      <c r="E1005" s="16" t="str">
        <f>IFERROR(VLOOKUP(Wedstrijden!#REF!,#REF!,5,FALSE),"")</f>
        <v/>
      </c>
      <c r="F1005" s="16" t="e">
        <f>IF(Wedstrijden!#REF!&lt;&gt;"",Wedstrijden!#REF!,"")</f>
        <v>#REF!</v>
      </c>
      <c r="G1005" s="16" t="e">
        <f>IF(Wedstrijden!#REF!="Indoor",1,0)</f>
        <v>#REF!</v>
      </c>
      <c r="H1005" s="16" t="e">
        <f>Wedstrijden!#REF!</f>
        <v>#REF!</v>
      </c>
      <c r="I1005" s="16" t="e">
        <f>IF(Wedstrijden!#REF!="Nee",0,IF(Wedstrijden!#REF!="Ja",1,""))</f>
        <v>#REF!</v>
      </c>
      <c r="J1005" s="16" t="e">
        <f>IF(Wedstrijden!#REF!&lt;&gt;"",Wedstrijden!#REF!,"")</f>
        <v>#REF!</v>
      </c>
      <c r="BJ1005" s="16" t="str">
        <f>IF(COUNTA(Wedstrijden!T1002:AB1002)&lt;&gt;0,1,"")</f>
        <v/>
      </c>
      <c r="BK1005" s="16" t="str">
        <f t="shared" si="90"/>
        <v/>
      </c>
      <c r="BL1005" s="16" t="e">
        <f>IF(Wedstrijden!#REF!="x","AA","")</f>
        <v>#REF!</v>
      </c>
      <c r="BM1005" s="16" t="e">
        <f>IF(Wedstrijden!#REF!="x","A","")</f>
        <v>#REF!</v>
      </c>
      <c r="BN1005" s="16" t="str">
        <f>IF(Wedstrijden!T1002="x","B1","")</f>
        <v/>
      </c>
      <c r="BO1005" s="16" t="e">
        <f>IF(Wedstrijden!#REF!="x","BB","")</f>
        <v>#REF!</v>
      </c>
      <c r="BP1005" s="16" t="str">
        <f>IF(Wedstrijden!V1002="x","B","")</f>
        <v/>
      </c>
      <c r="BQ1005" s="16" t="str">
        <f>IF(Wedstrijden!W1002="x","L1","")</f>
        <v/>
      </c>
      <c r="BR1005" s="16" t="str">
        <f>IF(Wedstrijden!X1002="x","L2","")</f>
        <v/>
      </c>
      <c r="BS1005" s="16" t="str">
        <f>IF(Wedstrijden!Y1002="x","M1","")</f>
        <v/>
      </c>
      <c r="BT1005" s="16" t="str">
        <f>IF(Wedstrijden!Z1002="x","M2","")</f>
        <v/>
      </c>
      <c r="BU1005" s="16" t="str">
        <f>IF(Wedstrijden!AA1002="x","Z1","")</f>
        <v/>
      </c>
      <c r="BV1005" s="16" t="str">
        <f>IF(Wedstrijden!AB1002="x","Z2","")</f>
        <v/>
      </c>
      <c r="BW1005" s="16" t="str">
        <f>IF(COUNTA(Wedstrijden!K1002:S1002)&lt;&gt;0,1,"")</f>
        <v/>
      </c>
      <c r="BX1005" s="16" t="str">
        <f t="shared" si="91"/>
        <v/>
      </c>
      <c r="BY1005" s="16" t="str">
        <f>IF(Wedstrijden!K1002="x","BB","")</f>
        <v/>
      </c>
      <c r="BZ1005" s="16" t="str">
        <f>IF(Wedstrijden!L1002="x","B","")</f>
        <v/>
      </c>
      <c r="CA1005" s="16" t="str">
        <f>IF(Wedstrijden!M1002="x","L1","")</f>
        <v/>
      </c>
      <c r="CB1005" s="16" t="str">
        <f>IF(Wedstrijden!N1002="x","L2","")</f>
        <v/>
      </c>
      <c r="CC1005" s="16" t="str">
        <f>IF(Wedstrijden!O1002="x","M1","")</f>
        <v/>
      </c>
      <c r="CD1005" s="16" t="str">
        <f>IF(Wedstrijden!P1002="x","M2","")</f>
        <v/>
      </c>
      <c r="CE1005" s="16" t="str">
        <f>IF(Wedstrijden!Q1002="x","Z1","")</f>
        <v/>
      </c>
      <c r="CF1005" s="16" t="str">
        <f>IF(Wedstrijden!R1002="x","Z2","")</f>
        <v/>
      </c>
      <c r="CG1005" s="16" t="str">
        <f>IF(Wedstrijden!S1002="x","ZZL","")</f>
        <v/>
      </c>
      <c r="CL1005" s="16" t="str">
        <f>IF(COUNTA(Wedstrijden!AQ1002:BA1002)&lt;&gt;0,2,"")</f>
        <v/>
      </c>
      <c r="CM1005" s="16" t="str">
        <f t="shared" si="92"/>
        <v/>
      </c>
      <c r="CN1005" s="16" t="str">
        <f>IF(Wedstrijden!AQ1002="x","AA","")</f>
        <v/>
      </c>
      <c r="CO1005" s="16" t="str">
        <f>IF(Wedstrijden!AR1002="x","A","")</f>
        <v/>
      </c>
      <c r="CP1005" s="16" t="str">
        <f>IF(Wedstrijden!AS1002="x","BB","")</f>
        <v/>
      </c>
      <c r="CQ1005" s="16" t="str">
        <f>IF(Wedstrijden!AT1002="x","B","")</f>
        <v/>
      </c>
      <c r="CR1005" s="16" t="str">
        <f>IF(Wedstrijden!AU1002="x","L","")</f>
        <v/>
      </c>
      <c r="CS1005" s="16" t="str">
        <f>IF(Wedstrijden!AV1002="x","M","")</f>
        <v/>
      </c>
      <c r="CT1005" s="16" t="str">
        <f>IF(Wedstrijden!AW1002="x","Z","")</f>
        <v/>
      </c>
      <c r="CU1005" s="16" t="str">
        <f>IF(Wedstrijden!BA1002="x","ZZ","")</f>
        <v/>
      </c>
      <c r="CV1005" s="16" t="str">
        <f>IF(COUNTA(Wedstrijden!AH1002:AO1002)&lt;&gt;0,2,"")</f>
        <v/>
      </c>
      <c r="CW1005" s="16" t="str">
        <f t="shared" si="93"/>
        <v/>
      </c>
      <c r="CX1005" s="16" t="str">
        <f>IF(Wedstrijden!AH1002="x","BB","")</f>
        <v/>
      </c>
      <c r="CY1005" s="16" t="str">
        <f>IF(Wedstrijden!AI1002="x","B","")</f>
        <v/>
      </c>
      <c r="CZ1005" s="16" t="str">
        <f>IF(Wedstrijden!AJ1002="x","L","")</f>
        <v/>
      </c>
      <c r="DA1005" s="16" t="str">
        <f>IF(Wedstrijden!AK1002="x","M","")</f>
        <v/>
      </c>
      <c r="DB1005" s="16" t="str">
        <f>IF(Wedstrijden!AL1002="x","Z","")</f>
        <v/>
      </c>
      <c r="DC1005" s="16" t="str">
        <f>IF(Wedstrijden!AM1002="x","ZZ","")</f>
        <v/>
      </c>
      <c r="DD1005" s="16" t="str">
        <f>IF(Wedstrijden!AO1002="x","1.40","")</f>
        <v/>
      </c>
      <c r="DE1005" s="16" t="str">
        <f>IF(COUNTA(Wedstrijden!BC1002:BE1002)&lt;&gt;0,6,"")</f>
        <v/>
      </c>
      <c r="DF1005" s="16" t="str">
        <f t="shared" si="94"/>
        <v/>
      </c>
      <c r="DG1005" s="16" t="str">
        <f>IF(Wedstrijden!BC1002="x","L","")</f>
        <v/>
      </c>
      <c r="DH1005" s="16" t="str">
        <f>IF(Wedstrijden!BD1002="x","M","")</f>
        <v/>
      </c>
      <c r="DI1005" s="16" t="str">
        <f>IF(Wedstrijden!BE1002="x","Z","")</f>
        <v/>
      </c>
      <c r="DJ1005" s="16" t="str">
        <f>IF(Wedstrijden!BF1002="x","Z","")</f>
        <v/>
      </c>
      <c r="DK1005" s="16" t="str">
        <f>IF(COUNTA(Wedstrijden!BH1002:BJ1002)&lt;&gt;0,6,"")</f>
        <v/>
      </c>
      <c r="DL1005" s="16" t="str">
        <f t="shared" si="95"/>
        <v/>
      </c>
      <c r="DM1005" s="16" t="str">
        <f>IF(Wedstrijden!BH1002="x","L","")</f>
        <v/>
      </c>
      <c r="DN1005" s="16" t="str">
        <f>IF(Wedstrijden!BI1002="x","M","")</f>
        <v/>
      </c>
      <c r="DO1005" s="16" t="str">
        <f>IF(Wedstrijden!BJ1002="x","Z","")</f>
        <v/>
      </c>
      <c r="DP1005" s="16" t="str">
        <f>IF(Wedstrijden!BK1002="x","Z","")</f>
        <v/>
      </c>
    </row>
    <row r="1006" spans="1:120" ht="14.4" x14ac:dyDescent="0.3">
      <c r="A1006" s="18">
        <f>Wedstrijden!A1003</f>
        <v>0</v>
      </c>
      <c r="B1006" s="16" t="str">
        <f>IFERROR(VLOOKUP(Wedstrijden!#REF!,#REF!,2,FALSE),"")</f>
        <v/>
      </c>
      <c r="C1006" s="16">
        <f>Wedstrijden!E1003</f>
        <v>0</v>
      </c>
      <c r="D1006" s="16" t="str">
        <f>IFERROR(VLOOKUP(Wedstrijden!#REF!,#REF!,2,FALSE),"")</f>
        <v/>
      </c>
      <c r="E1006" s="16" t="str">
        <f>IFERROR(VLOOKUP(Wedstrijden!#REF!,#REF!,5,FALSE),"")</f>
        <v/>
      </c>
      <c r="F1006" s="16" t="e">
        <f>IF(Wedstrijden!#REF!&lt;&gt;"",Wedstrijden!#REF!,"")</f>
        <v>#REF!</v>
      </c>
      <c r="G1006" s="16" t="e">
        <f>IF(Wedstrijden!#REF!="Indoor",1,0)</f>
        <v>#REF!</v>
      </c>
      <c r="H1006" s="16" t="e">
        <f>Wedstrijden!#REF!</f>
        <v>#REF!</v>
      </c>
      <c r="I1006" s="16" t="e">
        <f>IF(Wedstrijden!#REF!="Nee",0,IF(Wedstrijden!#REF!="Ja",1,""))</f>
        <v>#REF!</v>
      </c>
      <c r="J1006" s="16" t="e">
        <f>IF(Wedstrijden!#REF!&lt;&gt;"",Wedstrijden!#REF!,"")</f>
        <v>#REF!</v>
      </c>
      <c r="BJ1006" s="16" t="str">
        <f>IF(COUNTA(Wedstrijden!T1003:AB1003)&lt;&gt;0,1,"")</f>
        <v/>
      </c>
      <c r="BK1006" s="16" t="str">
        <f t="shared" si="90"/>
        <v/>
      </c>
      <c r="BL1006" s="16" t="e">
        <f>IF(Wedstrijden!#REF!="x","AA","")</f>
        <v>#REF!</v>
      </c>
      <c r="BM1006" s="16" t="e">
        <f>IF(Wedstrijden!#REF!="x","A","")</f>
        <v>#REF!</v>
      </c>
      <c r="BN1006" s="16" t="str">
        <f>IF(Wedstrijden!T1003="x","B1","")</f>
        <v/>
      </c>
      <c r="BO1006" s="16" t="e">
        <f>IF(Wedstrijden!#REF!="x","BB","")</f>
        <v>#REF!</v>
      </c>
      <c r="BP1006" s="16" t="str">
        <f>IF(Wedstrijden!V1003="x","B","")</f>
        <v/>
      </c>
      <c r="BQ1006" s="16" t="str">
        <f>IF(Wedstrijden!W1003="x","L1","")</f>
        <v/>
      </c>
      <c r="BR1006" s="16" t="str">
        <f>IF(Wedstrijden!X1003="x","L2","")</f>
        <v/>
      </c>
      <c r="BS1006" s="16" t="str">
        <f>IF(Wedstrijden!Y1003="x","M1","")</f>
        <v/>
      </c>
      <c r="BT1006" s="16" t="str">
        <f>IF(Wedstrijden!Z1003="x","M2","")</f>
        <v/>
      </c>
      <c r="BU1006" s="16" t="str">
        <f>IF(Wedstrijden!AA1003="x","Z1","")</f>
        <v/>
      </c>
      <c r="BV1006" s="16" t="str">
        <f>IF(Wedstrijden!AB1003="x","Z2","")</f>
        <v/>
      </c>
      <c r="BW1006" s="16" t="str">
        <f>IF(COUNTA(Wedstrijden!K1003:S1003)&lt;&gt;0,1,"")</f>
        <v/>
      </c>
      <c r="BX1006" s="16" t="str">
        <f t="shared" si="91"/>
        <v/>
      </c>
      <c r="BY1006" s="16" t="str">
        <f>IF(Wedstrijden!K1003="x","BB","")</f>
        <v/>
      </c>
      <c r="BZ1006" s="16" t="str">
        <f>IF(Wedstrijden!L1003="x","B","")</f>
        <v/>
      </c>
      <c r="CA1006" s="16" t="str">
        <f>IF(Wedstrijden!M1003="x","L1","")</f>
        <v/>
      </c>
      <c r="CB1006" s="16" t="str">
        <f>IF(Wedstrijden!N1003="x","L2","")</f>
        <v/>
      </c>
      <c r="CC1006" s="16" t="str">
        <f>IF(Wedstrijden!O1003="x","M1","")</f>
        <v/>
      </c>
      <c r="CD1006" s="16" t="str">
        <f>IF(Wedstrijden!P1003="x","M2","")</f>
        <v/>
      </c>
      <c r="CE1006" s="16" t="str">
        <f>IF(Wedstrijden!Q1003="x","Z1","")</f>
        <v/>
      </c>
      <c r="CF1006" s="16" t="str">
        <f>IF(Wedstrijden!R1003="x","Z2","")</f>
        <v/>
      </c>
      <c r="CG1006" s="16" t="str">
        <f>IF(Wedstrijden!S1003="x","ZZL","")</f>
        <v/>
      </c>
      <c r="CL1006" s="16" t="str">
        <f>IF(COUNTA(Wedstrijden!AQ1003:BA1003)&lt;&gt;0,2,"")</f>
        <v/>
      </c>
      <c r="CM1006" s="16" t="str">
        <f t="shared" si="92"/>
        <v/>
      </c>
      <c r="CN1006" s="16" t="str">
        <f>IF(Wedstrijden!AQ1003="x","AA","")</f>
        <v/>
      </c>
      <c r="CO1006" s="16" t="str">
        <f>IF(Wedstrijden!AR1003="x","A","")</f>
        <v/>
      </c>
      <c r="CP1006" s="16" t="str">
        <f>IF(Wedstrijden!AS1003="x","BB","")</f>
        <v/>
      </c>
      <c r="CQ1006" s="16" t="str">
        <f>IF(Wedstrijden!AT1003="x","B","")</f>
        <v/>
      </c>
      <c r="CR1006" s="16" t="str">
        <f>IF(Wedstrijden!AU1003="x","L","")</f>
        <v/>
      </c>
      <c r="CS1006" s="16" t="str">
        <f>IF(Wedstrijden!AV1003="x","M","")</f>
        <v/>
      </c>
      <c r="CT1006" s="16" t="str">
        <f>IF(Wedstrijden!AW1003="x","Z","")</f>
        <v/>
      </c>
      <c r="CU1006" s="16" t="str">
        <f>IF(Wedstrijden!BA1003="x","ZZ","")</f>
        <v/>
      </c>
      <c r="CV1006" s="16" t="str">
        <f>IF(COUNTA(Wedstrijden!AH1003:AO1003)&lt;&gt;0,2,"")</f>
        <v/>
      </c>
      <c r="CW1006" s="16" t="str">
        <f t="shared" si="93"/>
        <v/>
      </c>
      <c r="CX1006" s="16" t="str">
        <f>IF(Wedstrijden!AH1003="x","BB","")</f>
        <v/>
      </c>
      <c r="CY1006" s="16" t="str">
        <f>IF(Wedstrijden!AI1003="x","B","")</f>
        <v/>
      </c>
      <c r="CZ1006" s="16" t="str">
        <f>IF(Wedstrijden!AJ1003="x","L","")</f>
        <v/>
      </c>
      <c r="DA1006" s="16" t="str">
        <f>IF(Wedstrijden!AK1003="x","M","")</f>
        <v/>
      </c>
      <c r="DB1006" s="16" t="str">
        <f>IF(Wedstrijden!AL1003="x","Z","")</f>
        <v/>
      </c>
      <c r="DC1006" s="16" t="str">
        <f>IF(Wedstrijden!AM1003="x","ZZ","")</f>
        <v/>
      </c>
      <c r="DD1006" s="16" t="str">
        <f>IF(Wedstrijden!AO1003="x","1.40","")</f>
        <v/>
      </c>
      <c r="DE1006" s="16" t="str">
        <f>IF(COUNTA(Wedstrijden!BC1003:BE1003)&lt;&gt;0,6,"")</f>
        <v/>
      </c>
      <c r="DF1006" s="16" t="str">
        <f t="shared" si="94"/>
        <v/>
      </c>
      <c r="DG1006" s="16" t="str">
        <f>IF(Wedstrijden!BC1003="x","L","")</f>
        <v/>
      </c>
      <c r="DH1006" s="16" t="str">
        <f>IF(Wedstrijden!BD1003="x","M","")</f>
        <v/>
      </c>
      <c r="DI1006" s="16" t="str">
        <f>IF(Wedstrijden!BE1003="x","Z","")</f>
        <v/>
      </c>
      <c r="DJ1006" s="16" t="str">
        <f>IF(Wedstrijden!BF1003="x","Z","")</f>
        <v/>
      </c>
      <c r="DK1006" s="16" t="str">
        <f>IF(COUNTA(Wedstrijden!BH1003:BJ1003)&lt;&gt;0,6,"")</f>
        <v/>
      </c>
      <c r="DL1006" s="16" t="str">
        <f t="shared" si="95"/>
        <v/>
      </c>
      <c r="DM1006" s="16" t="str">
        <f>IF(Wedstrijden!BH1003="x","L","")</f>
        <v/>
      </c>
      <c r="DN1006" s="16" t="str">
        <f>IF(Wedstrijden!BI1003="x","M","")</f>
        <v/>
      </c>
      <c r="DO1006" s="16" t="str">
        <f>IF(Wedstrijden!BJ1003="x","Z","")</f>
        <v/>
      </c>
      <c r="DP1006" s="16" t="str">
        <f>IF(Wedstrijden!BK1003="x","Z","")</f>
        <v/>
      </c>
    </row>
    <row r="1007" spans="1:120" ht="14.4" x14ac:dyDescent="0.3">
      <c r="A1007" s="18">
        <f>Wedstrijden!A1004</f>
        <v>0</v>
      </c>
      <c r="B1007" s="16" t="str">
        <f>IFERROR(VLOOKUP(Wedstrijden!#REF!,#REF!,2,FALSE),"")</f>
        <v/>
      </c>
      <c r="C1007" s="16">
        <f>Wedstrijden!E1004</f>
        <v>0</v>
      </c>
      <c r="D1007" s="16" t="str">
        <f>IFERROR(VLOOKUP(Wedstrijden!#REF!,#REF!,2,FALSE),"")</f>
        <v/>
      </c>
      <c r="E1007" s="16" t="str">
        <f>IFERROR(VLOOKUP(Wedstrijden!#REF!,#REF!,5,FALSE),"")</f>
        <v/>
      </c>
      <c r="F1007" s="16" t="e">
        <f>IF(Wedstrijden!#REF!&lt;&gt;"",Wedstrijden!#REF!,"")</f>
        <v>#REF!</v>
      </c>
      <c r="G1007" s="16" t="e">
        <f>IF(Wedstrijden!#REF!="Indoor",1,0)</f>
        <v>#REF!</v>
      </c>
      <c r="H1007" s="16" t="e">
        <f>Wedstrijden!#REF!</f>
        <v>#REF!</v>
      </c>
      <c r="I1007" s="16" t="e">
        <f>IF(Wedstrijden!#REF!="Nee",0,IF(Wedstrijden!#REF!="Ja",1,""))</f>
        <v>#REF!</v>
      </c>
      <c r="J1007" s="16" t="e">
        <f>IF(Wedstrijden!#REF!&lt;&gt;"",Wedstrijden!#REF!,"")</f>
        <v>#REF!</v>
      </c>
      <c r="BJ1007" s="16" t="str">
        <f>IF(COUNTA(Wedstrijden!T1004:AB1004)&lt;&gt;0,1,"")</f>
        <v/>
      </c>
      <c r="BK1007" s="16" t="str">
        <f t="shared" si="90"/>
        <v/>
      </c>
      <c r="BL1007" s="16" t="e">
        <f>IF(Wedstrijden!#REF!="x","AA","")</f>
        <v>#REF!</v>
      </c>
      <c r="BM1007" s="16" t="e">
        <f>IF(Wedstrijden!#REF!="x","A","")</f>
        <v>#REF!</v>
      </c>
      <c r="BN1007" s="16" t="str">
        <f>IF(Wedstrijden!T1004="x","B1","")</f>
        <v/>
      </c>
      <c r="BO1007" s="16" t="e">
        <f>IF(Wedstrijden!#REF!="x","BB","")</f>
        <v>#REF!</v>
      </c>
      <c r="BP1007" s="16" t="str">
        <f>IF(Wedstrijden!V1004="x","B","")</f>
        <v/>
      </c>
      <c r="BQ1007" s="16" t="str">
        <f>IF(Wedstrijden!W1004="x","L1","")</f>
        <v/>
      </c>
      <c r="BR1007" s="16" t="str">
        <f>IF(Wedstrijden!X1004="x","L2","")</f>
        <v/>
      </c>
      <c r="BS1007" s="16" t="str">
        <f>IF(Wedstrijden!Y1004="x","M1","")</f>
        <v/>
      </c>
      <c r="BT1007" s="16" t="str">
        <f>IF(Wedstrijden!Z1004="x","M2","")</f>
        <v/>
      </c>
      <c r="BU1007" s="16" t="str">
        <f>IF(Wedstrijden!AA1004="x","Z1","")</f>
        <v/>
      </c>
      <c r="BV1007" s="16" t="str">
        <f>IF(Wedstrijden!AB1004="x","Z2","")</f>
        <v/>
      </c>
      <c r="BW1007" s="16" t="str">
        <f>IF(COUNTA(Wedstrijden!K1004:S1004)&lt;&gt;0,1,"")</f>
        <v/>
      </c>
      <c r="BX1007" s="16" t="str">
        <f t="shared" si="91"/>
        <v/>
      </c>
      <c r="BY1007" s="16" t="str">
        <f>IF(Wedstrijden!K1004="x","BB","")</f>
        <v/>
      </c>
      <c r="BZ1007" s="16" t="str">
        <f>IF(Wedstrijden!L1004="x","B","")</f>
        <v/>
      </c>
      <c r="CA1007" s="16" t="str">
        <f>IF(Wedstrijden!M1004="x","L1","")</f>
        <v/>
      </c>
      <c r="CB1007" s="16" t="str">
        <f>IF(Wedstrijden!N1004="x","L2","")</f>
        <v/>
      </c>
      <c r="CC1007" s="16" t="str">
        <f>IF(Wedstrijden!O1004="x","M1","")</f>
        <v/>
      </c>
      <c r="CD1007" s="16" t="str">
        <f>IF(Wedstrijden!P1004="x","M2","")</f>
        <v/>
      </c>
      <c r="CE1007" s="16" t="str">
        <f>IF(Wedstrijden!Q1004="x","Z1","")</f>
        <v/>
      </c>
      <c r="CF1007" s="16" t="str">
        <f>IF(Wedstrijden!R1004="x","Z2","")</f>
        <v/>
      </c>
      <c r="CG1007" s="16" t="str">
        <f>IF(Wedstrijden!S1004="x","ZZL","")</f>
        <v/>
      </c>
      <c r="CL1007" s="16" t="str">
        <f>IF(COUNTA(Wedstrijden!AQ1004:BA1004)&lt;&gt;0,2,"")</f>
        <v/>
      </c>
      <c r="CM1007" s="16" t="str">
        <f t="shared" si="92"/>
        <v/>
      </c>
      <c r="CN1007" s="16" t="str">
        <f>IF(Wedstrijden!AQ1004="x","AA","")</f>
        <v/>
      </c>
      <c r="CO1007" s="16" t="str">
        <f>IF(Wedstrijden!AR1004="x","A","")</f>
        <v/>
      </c>
      <c r="CP1007" s="16" t="str">
        <f>IF(Wedstrijden!AS1004="x","BB","")</f>
        <v/>
      </c>
      <c r="CQ1007" s="16" t="str">
        <f>IF(Wedstrijden!AT1004="x","B","")</f>
        <v/>
      </c>
      <c r="CR1007" s="16" t="str">
        <f>IF(Wedstrijden!AU1004="x","L","")</f>
        <v/>
      </c>
      <c r="CS1007" s="16" t="str">
        <f>IF(Wedstrijden!AV1004="x","M","")</f>
        <v/>
      </c>
      <c r="CT1007" s="16" t="str">
        <f>IF(Wedstrijden!AW1004="x","Z","")</f>
        <v/>
      </c>
      <c r="CU1007" s="16" t="str">
        <f>IF(Wedstrijden!BA1004="x","ZZ","")</f>
        <v/>
      </c>
      <c r="CV1007" s="16" t="str">
        <f>IF(COUNTA(Wedstrijden!AH1004:AO1004)&lt;&gt;0,2,"")</f>
        <v/>
      </c>
      <c r="CW1007" s="16" t="str">
        <f t="shared" si="93"/>
        <v/>
      </c>
      <c r="CX1007" s="16" t="str">
        <f>IF(Wedstrijden!AH1004="x","BB","")</f>
        <v/>
      </c>
      <c r="CY1007" s="16" t="str">
        <f>IF(Wedstrijden!AI1004="x","B","")</f>
        <v/>
      </c>
      <c r="CZ1007" s="16" t="str">
        <f>IF(Wedstrijden!AJ1004="x","L","")</f>
        <v/>
      </c>
      <c r="DA1007" s="16" t="str">
        <f>IF(Wedstrijden!AK1004="x","M","")</f>
        <v/>
      </c>
      <c r="DB1007" s="16" t="str">
        <f>IF(Wedstrijden!AL1004="x","Z","")</f>
        <v/>
      </c>
      <c r="DC1007" s="16" t="str">
        <f>IF(Wedstrijden!AM1004="x","ZZ","")</f>
        <v/>
      </c>
      <c r="DD1007" s="16" t="str">
        <f>IF(Wedstrijden!AO1004="x","1.40","")</f>
        <v/>
      </c>
      <c r="DE1007" s="16" t="str">
        <f>IF(COUNTA(Wedstrijden!BC1004:BE1004)&lt;&gt;0,6,"")</f>
        <v/>
      </c>
      <c r="DF1007" s="16" t="str">
        <f t="shared" si="94"/>
        <v/>
      </c>
      <c r="DG1007" s="16" t="str">
        <f>IF(Wedstrijden!BC1004="x","L","")</f>
        <v/>
      </c>
      <c r="DH1007" s="16" t="str">
        <f>IF(Wedstrijden!BD1004="x","M","")</f>
        <v/>
      </c>
      <c r="DI1007" s="16" t="str">
        <f>IF(Wedstrijden!BE1004="x","Z","")</f>
        <v/>
      </c>
      <c r="DJ1007" s="16" t="str">
        <f>IF(Wedstrijden!BF1004="x","Z","")</f>
        <v/>
      </c>
      <c r="DK1007" s="16" t="str">
        <f>IF(COUNTA(Wedstrijden!BH1004:BJ1004)&lt;&gt;0,6,"")</f>
        <v/>
      </c>
      <c r="DL1007" s="16" t="str">
        <f t="shared" si="95"/>
        <v/>
      </c>
      <c r="DM1007" s="16" t="str">
        <f>IF(Wedstrijden!BH1004="x","L","")</f>
        <v/>
      </c>
      <c r="DN1007" s="16" t="str">
        <f>IF(Wedstrijden!BI1004="x","M","")</f>
        <v/>
      </c>
      <c r="DO1007" s="16" t="str">
        <f>IF(Wedstrijden!BJ1004="x","Z","")</f>
        <v/>
      </c>
      <c r="DP1007" s="16" t="str">
        <f>IF(Wedstrijden!BK1004="x","Z","")</f>
        <v/>
      </c>
    </row>
    <row r="1008" spans="1:120" ht="14.4" x14ac:dyDescent="0.3">
      <c r="A1008" s="18">
        <f>Wedstrijden!A1005</f>
        <v>0</v>
      </c>
      <c r="B1008" s="16" t="str">
        <f>IFERROR(VLOOKUP(Wedstrijden!#REF!,#REF!,2,FALSE),"")</f>
        <v/>
      </c>
      <c r="C1008" s="16">
        <f>Wedstrijden!E1005</f>
        <v>0</v>
      </c>
      <c r="D1008" s="16" t="str">
        <f>IFERROR(VLOOKUP(Wedstrijden!#REF!,#REF!,2,FALSE),"")</f>
        <v/>
      </c>
      <c r="E1008" s="16" t="str">
        <f>IFERROR(VLOOKUP(Wedstrijden!#REF!,#REF!,5,FALSE),"")</f>
        <v/>
      </c>
      <c r="F1008" s="16" t="e">
        <f>IF(Wedstrijden!#REF!&lt;&gt;"",Wedstrijden!#REF!,"")</f>
        <v>#REF!</v>
      </c>
      <c r="G1008" s="16" t="e">
        <f>IF(Wedstrijden!#REF!="Indoor",1,0)</f>
        <v>#REF!</v>
      </c>
      <c r="H1008" s="16" t="e">
        <f>Wedstrijden!#REF!</f>
        <v>#REF!</v>
      </c>
      <c r="I1008" s="16" t="e">
        <f>IF(Wedstrijden!#REF!="Nee",0,IF(Wedstrijden!#REF!="Ja",1,""))</f>
        <v>#REF!</v>
      </c>
      <c r="J1008" s="16" t="e">
        <f>IF(Wedstrijden!#REF!&lt;&gt;"",Wedstrijden!#REF!,"")</f>
        <v>#REF!</v>
      </c>
      <c r="BJ1008" s="16" t="str">
        <f>IF(COUNTA(Wedstrijden!T1005:AB1005)&lt;&gt;0,1,"")</f>
        <v/>
      </c>
      <c r="BK1008" s="16" t="str">
        <f t="shared" si="90"/>
        <v/>
      </c>
      <c r="BL1008" s="16" t="e">
        <f>IF(Wedstrijden!#REF!="x","AA","")</f>
        <v>#REF!</v>
      </c>
      <c r="BM1008" s="16" t="e">
        <f>IF(Wedstrijden!#REF!="x","A","")</f>
        <v>#REF!</v>
      </c>
      <c r="BN1008" s="16" t="str">
        <f>IF(Wedstrijden!T1005="x","B1","")</f>
        <v/>
      </c>
      <c r="BO1008" s="16" t="e">
        <f>IF(Wedstrijden!#REF!="x","BB","")</f>
        <v>#REF!</v>
      </c>
      <c r="BP1008" s="16" t="str">
        <f>IF(Wedstrijden!V1005="x","B","")</f>
        <v/>
      </c>
      <c r="BQ1008" s="16" t="str">
        <f>IF(Wedstrijden!W1005="x","L1","")</f>
        <v/>
      </c>
      <c r="BR1008" s="16" t="str">
        <f>IF(Wedstrijden!X1005="x","L2","")</f>
        <v/>
      </c>
      <c r="BS1008" s="16" t="str">
        <f>IF(Wedstrijden!Y1005="x","M1","")</f>
        <v/>
      </c>
      <c r="BT1008" s="16" t="str">
        <f>IF(Wedstrijden!Z1005="x","M2","")</f>
        <v/>
      </c>
      <c r="BU1008" s="16" t="str">
        <f>IF(Wedstrijden!AA1005="x","Z1","")</f>
        <v/>
      </c>
      <c r="BV1008" s="16" t="str">
        <f>IF(Wedstrijden!AB1005="x","Z2","")</f>
        <v/>
      </c>
      <c r="BW1008" s="16" t="str">
        <f>IF(COUNTA(Wedstrijden!K1005:S1005)&lt;&gt;0,1,"")</f>
        <v/>
      </c>
      <c r="BX1008" s="16" t="str">
        <f t="shared" si="91"/>
        <v/>
      </c>
      <c r="BY1008" s="16" t="str">
        <f>IF(Wedstrijden!K1005="x","BB","")</f>
        <v/>
      </c>
      <c r="BZ1008" s="16" t="str">
        <f>IF(Wedstrijden!L1005="x","B","")</f>
        <v/>
      </c>
      <c r="CA1008" s="16" t="str">
        <f>IF(Wedstrijden!M1005="x","L1","")</f>
        <v/>
      </c>
      <c r="CB1008" s="16" t="str">
        <f>IF(Wedstrijden!N1005="x","L2","")</f>
        <v/>
      </c>
      <c r="CC1008" s="16" t="str">
        <f>IF(Wedstrijden!O1005="x","M1","")</f>
        <v/>
      </c>
      <c r="CD1008" s="16" t="str">
        <f>IF(Wedstrijden!P1005="x","M2","")</f>
        <v/>
      </c>
      <c r="CE1008" s="16" t="str">
        <f>IF(Wedstrijden!Q1005="x","Z1","")</f>
        <v/>
      </c>
      <c r="CF1008" s="16" t="str">
        <f>IF(Wedstrijden!R1005="x","Z2","")</f>
        <v/>
      </c>
      <c r="CG1008" s="16" t="str">
        <f>IF(Wedstrijden!S1005="x","ZZL","")</f>
        <v/>
      </c>
      <c r="CL1008" s="16" t="str">
        <f>IF(COUNTA(Wedstrijden!AQ1005:BA1005)&lt;&gt;0,2,"")</f>
        <v/>
      </c>
      <c r="CM1008" s="16" t="str">
        <f t="shared" si="92"/>
        <v/>
      </c>
      <c r="CN1008" s="16" t="str">
        <f>IF(Wedstrijden!AQ1005="x","AA","")</f>
        <v/>
      </c>
      <c r="CO1008" s="16" t="str">
        <f>IF(Wedstrijden!AR1005="x","A","")</f>
        <v/>
      </c>
      <c r="CP1008" s="16" t="str">
        <f>IF(Wedstrijden!AS1005="x","BB","")</f>
        <v/>
      </c>
      <c r="CQ1008" s="16" t="str">
        <f>IF(Wedstrijden!AT1005="x","B","")</f>
        <v/>
      </c>
      <c r="CR1008" s="16" t="str">
        <f>IF(Wedstrijden!AU1005="x","L","")</f>
        <v/>
      </c>
      <c r="CS1008" s="16" t="str">
        <f>IF(Wedstrijden!AV1005="x","M","")</f>
        <v/>
      </c>
      <c r="CT1008" s="16" t="str">
        <f>IF(Wedstrijden!AW1005="x","Z","")</f>
        <v/>
      </c>
      <c r="CU1008" s="16" t="str">
        <f>IF(Wedstrijden!BA1005="x","ZZ","")</f>
        <v/>
      </c>
      <c r="CV1008" s="16" t="str">
        <f>IF(COUNTA(Wedstrijden!AH1005:AO1005)&lt;&gt;0,2,"")</f>
        <v/>
      </c>
      <c r="CW1008" s="16" t="str">
        <f t="shared" si="93"/>
        <v/>
      </c>
      <c r="CX1008" s="16" t="str">
        <f>IF(Wedstrijden!AH1005="x","BB","")</f>
        <v/>
      </c>
      <c r="CY1008" s="16" t="str">
        <f>IF(Wedstrijden!AI1005="x","B","")</f>
        <v/>
      </c>
      <c r="CZ1008" s="16" t="str">
        <f>IF(Wedstrijden!AJ1005="x","L","")</f>
        <v/>
      </c>
      <c r="DA1008" s="16" t="str">
        <f>IF(Wedstrijden!AK1005="x","M","")</f>
        <v/>
      </c>
      <c r="DB1008" s="16" t="str">
        <f>IF(Wedstrijden!AL1005="x","Z","")</f>
        <v/>
      </c>
      <c r="DC1008" s="16" t="str">
        <f>IF(Wedstrijden!AM1005="x","ZZ","")</f>
        <v/>
      </c>
      <c r="DD1008" s="16" t="str">
        <f>IF(Wedstrijden!AO1005="x","1.40","")</f>
        <v/>
      </c>
      <c r="DE1008" s="16" t="str">
        <f>IF(COUNTA(Wedstrijden!BC1005:BE1005)&lt;&gt;0,6,"")</f>
        <v/>
      </c>
      <c r="DF1008" s="16" t="str">
        <f t="shared" si="94"/>
        <v/>
      </c>
      <c r="DG1008" s="16" t="str">
        <f>IF(Wedstrijden!BC1005="x","L","")</f>
        <v/>
      </c>
      <c r="DH1008" s="16" t="str">
        <f>IF(Wedstrijden!BD1005="x","M","")</f>
        <v/>
      </c>
      <c r="DI1008" s="16" t="str">
        <f>IF(Wedstrijden!BE1005="x","Z","")</f>
        <v/>
      </c>
      <c r="DJ1008" s="16" t="str">
        <f>IF(Wedstrijden!BF1005="x","Z","")</f>
        <v/>
      </c>
      <c r="DK1008" s="16" t="str">
        <f>IF(COUNTA(Wedstrijden!BH1005:BJ1005)&lt;&gt;0,6,"")</f>
        <v/>
      </c>
      <c r="DL1008" s="16" t="str">
        <f t="shared" si="95"/>
        <v/>
      </c>
      <c r="DM1008" s="16" t="str">
        <f>IF(Wedstrijden!BH1005="x","L","")</f>
        <v/>
      </c>
      <c r="DN1008" s="16" t="str">
        <f>IF(Wedstrijden!BI1005="x","M","")</f>
        <v/>
      </c>
      <c r="DO1008" s="16" t="str">
        <f>IF(Wedstrijden!BJ1005="x","Z","")</f>
        <v/>
      </c>
      <c r="DP1008" s="16" t="str">
        <f>IF(Wedstrijden!BK1005="x","Z","")</f>
        <v/>
      </c>
    </row>
    <row r="1009" spans="1:120" ht="14.4" x14ac:dyDescent="0.3">
      <c r="A1009" s="18">
        <f>Wedstrijden!A1006</f>
        <v>0</v>
      </c>
      <c r="B1009" s="16" t="str">
        <f>IFERROR(VLOOKUP(Wedstrijden!#REF!,#REF!,2,FALSE),"")</f>
        <v/>
      </c>
      <c r="C1009" s="16">
        <f>Wedstrijden!E1006</f>
        <v>0</v>
      </c>
      <c r="D1009" s="16" t="str">
        <f>IFERROR(VLOOKUP(Wedstrijden!#REF!,#REF!,2,FALSE),"")</f>
        <v/>
      </c>
      <c r="E1009" s="16" t="str">
        <f>IFERROR(VLOOKUP(Wedstrijden!#REF!,#REF!,5,FALSE),"")</f>
        <v/>
      </c>
      <c r="F1009" s="16" t="e">
        <f>IF(Wedstrijden!#REF!&lt;&gt;"",Wedstrijden!#REF!,"")</f>
        <v>#REF!</v>
      </c>
      <c r="G1009" s="16" t="e">
        <f>IF(Wedstrijden!#REF!="Indoor",1,0)</f>
        <v>#REF!</v>
      </c>
      <c r="H1009" s="16" t="e">
        <f>Wedstrijden!#REF!</f>
        <v>#REF!</v>
      </c>
      <c r="I1009" s="16" t="e">
        <f>IF(Wedstrijden!#REF!="Nee",0,IF(Wedstrijden!#REF!="Ja",1,""))</f>
        <v>#REF!</v>
      </c>
      <c r="J1009" s="16" t="e">
        <f>IF(Wedstrijden!#REF!&lt;&gt;"",Wedstrijden!#REF!,"")</f>
        <v>#REF!</v>
      </c>
      <c r="BJ1009" s="16" t="str">
        <f>IF(COUNTA(Wedstrijden!T1006:AB1006)&lt;&gt;0,1,"")</f>
        <v/>
      </c>
      <c r="BK1009" s="16" t="str">
        <f t="shared" si="90"/>
        <v/>
      </c>
      <c r="BL1009" s="16" t="e">
        <f>IF(Wedstrijden!#REF!="x","AA","")</f>
        <v>#REF!</v>
      </c>
      <c r="BM1009" s="16" t="e">
        <f>IF(Wedstrijden!#REF!="x","A","")</f>
        <v>#REF!</v>
      </c>
      <c r="BN1009" s="16" t="str">
        <f>IF(Wedstrijden!T1006="x","B1","")</f>
        <v/>
      </c>
      <c r="BO1009" s="16" t="e">
        <f>IF(Wedstrijden!#REF!="x","BB","")</f>
        <v>#REF!</v>
      </c>
      <c r="BP1009" s="16" t="str">
        <f>IF(Wedstrijden!V1006="x","B","")</f>
        <v/>
      </c>
      <c r="BQ1009" s="16" t="str">
        <f>IF(Wedstrijden!W1006="x","L1","")</f>
        <v/>
      </c>
      <c r="BR1009" s="16" t="str">
        <f>IF(Wedstrijden!X1006="x","L2","")</f>
        <v/>
      </c>
      <c r="BS1009" s="16" t="str">
        <f>IF(Wedstrijden!Y1006="x","M1","")</f>
        <v/>
      </c>
      <c r="BT1009" s="16" t="str">
        <f>IF(Wedstrijden!Z1006="x","M2","")</f>
        <v/>
      </c>
      <c r="BU1009" s="16" t="str">
        <f>IF(Wedstrijden!AA1006="x","Z1","")</f>
        <v/>
      </c>
      <c r="BV1009" s="16" t="str">
        <f>IF(Wedstrijden!AB1006="x","Z2","")</f>
        <v/>
      </c>
      <c r="BW1009" s="16" t="str">
        <f>IF(COUNTA(Wedstrijden!K1006:S1006)&lt;&gt;0,1,"")</f>
        <v/>
      </c>
      <c r="BX1009" s="16" t="str">
        <f t="shared" si="91"/>
        <v/>
      </c>
      <c r="BY1009" s="16" t="str">
        <f>IF(Wedstrijden!K1006="x","BB","")</f>
        <v/>
      </c>
      <c r="BZ1009" s="16" t="str">
        <f>IF(Wedstrijden!L1006="x","B","")</f>
        <v/>
      </c>
      <c r="CA1009" s="16" t="str">
        <f>IF(Wedstrijden!M1006="x","L1","")</f>
        <v/>
      </c>
      <c r="CB1009" s="16" t="str">
        <f>IF(Wedstrijden!N1006="x","L2","")</f>
        <v/>
      </c>
      <c r="CC1009" s="16" t="str">
        <f>IF(Wedstrijden!O1006="x","M1","")</f>
        <v/>
      </c>
      <c r="CD1009" s="16" t="str">
        <f>IF(Wedstrijden!P1006="x","M2","")</f>
        <v/>
      </c>
      <c r="CE1009" s="16" t="str">
        <f>IF(Wedstrijden!Q1006="x","Z1","")</f>
        <v/>
      </c>
      <c r="CF1009" s="16" t="str">
        <f>IF(Wedstrijden!R1006="x","Z2","")</f>
        <v/>
      </c>
      <c r="CG1009" s="16" t="str">
        <f>IF(Wedstrijden!S1006="x","ZZL","")</f>
        <v/>
      </c>
      <c r="CL1009" s="16" t="str">
        <f>IF(COUNTA(Wedstrijden!AQ1006:BA1006)&lt;&gt;0,2,"")</f>
        <v/>
      </c>
      <c r="CM1009" s="16" t="str">
        <f t="shared" si="92"/>
        <v/>
      </c>
      <c r="CN1009" s="16" t="str">
        <f>IF(Wedstrijden!AQ1006="x","AA","")</f>
        <v/>
      </c>
      <c r="CO1009" s="16" t="str">
        <f>IF(Wedstrijden!AR1006="x","A","")</f>
        <v/>
      </c>
      <c r="CP1009" s="16" t="str">
        <f>IF(Wedstrijden!AS1006="x","BB","")</f>
        <v/>
      </c>
      <c r="CQ1009" s="16" t="str">
        <f>IF(Wedstrijden!AT1006="x","B","")</f>
        <v/>
      </c>
      <c r="CR1009" s="16" t="str">
        <f>IF(Wedstrijden!AU1006="x","L","")</f>
        <v/>
      </c>
      <c r="CS1009" s="16" t="str">
        <f>IF(Wedstrijden!AV1006="x","M","")</f>
        <v/>
      </c>
      <c r="CT1009" s="16" t="str">
        <f>IF(Wedstrijden!AW1006="x","Z","")</f>
        <v/>
      </c>
      <c r="CU1009" s="16" t="str">
        <f>IF(Wedstrijden!BA1006="x","ZZ","")</f>
        <v/>
      </c>
      <c r="CV1009" s="16" t="str">
        <f>IF(COUNTA(Wedstrijden!AH1006:AO1006)&lt;&gt;0,2,"")</f>
        <v/>
      </c>
      <c r="CW1009" s="16" t="str">
        <f t="shared" si="93"/>
        <v/>
      </c>
      <c r="CX1009" s="16" t="str">
        <f>IF(Wedstrijden!AH1006="x","BB","")</f>
        <v/>
      </c>
      <c r="CY1009" s="16" t="str">
        <f>IF(Wedstrijden!AI1006="x","B","")</f>
        <v/>
      </c>
      <c r="CZ1009" s="16" t="str">
        <f>IF(Wedstrijden!AJ1006="x","L","")</f>
        <v/>
      </c>
      <c r="DA1009" s="16" t="str">
        <f>IF(Wedstrijden!AK1006="x","M","")</f>
        <v/>
      </c>
      <c r="DB1009" s="16" t="str">
        <f>IF(Wedstrijden!AL1006="x","Z","")</f>
        <v/>
      </c>
      <c r="DC1009" s="16" t="str">
        <f>IF(Wedstrijden!AM1006="x","ZZ","")</f>
        <v/>
      </c>
      <c r="DD1009" s="16" t="str">
        <f>IF(Wedstrijden!AO1006="x","1.40","")</f>
        <v/>
      </c>
      <c r="DE1009" s="16" t="str">
        <f>IF(COUNTA(Wedstrijden!BC1006:BE1006)&lt;&gt;0,6,"")</f>
        <v/>
      </c>
      <c r="DF1009" s="16" t="str">
        <f t="shared" si="94"/>
        <v/>
      </c>
      <c r="DG1009" s="16" t="str">
        <f>IF(Wedstrijden!BC1006="x","L","")</f>
        <v/>
      </c>
      <c r="DH1009" s="16" t="str">
        <f>IF(Wedstrijden!BD1006="x","M","")</f>
        <v/>
      </c>
      <c r="DI1009" s="16" t="str">
        <f>IF(Wedstrijden!BE1006="x","Z","")</f>
        <v/>
      </c>
      <c r="DJ1009" s="16" t="str">
        <f>IF(Wedstrijden!BF1006="x","Z","")</f>
        <v/>
      </c>
      <c r="DK1009" s="16" t="str">
        <f>IF(COUNTA(Wedstrijden!BH1006:BJ1006)&lt;&gt;0,6,"")</f>
        <v/>
      </c>
      <c r="DL1009" s="16" t="str">
        <f t="shared" si="95"/>
        <v/>
      </c>
      <c r="DM1009" s="16" t="str">
        <f>IF(Wedstrijden!BH1006="x","L","")</f>
        <v/>
      </c>
      <c r="DN1009" s="16" t="str">
        <f>IF(Wedstrijden!BI1006="x","M","")</f>
        <v/>
      </c>
      <c r="DO1009" s="16" t="str">
        <f>IF(Wedstrijden!BJ1006="x","Z","")</f>
        <v/>
      </c>
      <c r="DP1009" s="16" t="str">
        <f>IF(Wedstrijden!BK1006="x","Z","")</f>
        <v/>
      </c>
    </row>
    <row r="1010" spans="1:120" ht="14.4" x14ac:dyDescent="0.3">
      <c r="A1010" s="18">
        <f>Wedstrijden!A1007</f>
        <v>0</v>
      </c>
      <c r="B1010" s="16" t="str">
        <f>IFERROR(VLOOKUP(Wedstrijden!#REF!,#REF!,2,FALSE),"")</f>
        <v/>
      </c>
      <c r="C1010" s="16">
        <f>Wedstrijden!E1007</f>
        <v>0</v>
      </c>
      <c r="D1010" s="16" t="str">
        <f>IFERROR(VLOOKUP(Wedstrijden!#REF!,#REF!,2,FALSE),"")</f>
        <v/>
      </c>
      <c r="E1010" s="16" t="str">
        <f>IFERROR(VLOOKUP(Wedstrijden!#REF!,#REF!,5,FALSE),"")</f>
        <v/>
      </c>
      <c r="F1010" s="16" t="e">
        <f>IF(Wedstrijden!#REF!&lt;&gt;"",Wedstrijden!#REF!,"")</f>
        <v>#REF!</v>
      </c>
      <c r="G1010" s="16" t="e">
        <f>IF(Wedstrijden!#REF!="Indoor",1,0)</f>
        <v>#REF!</v>
      </c>
      <c r="H1010" s="16" t="e">
        <f>Wedstrijden!#REF!</f>
        <v>#REF!</v>
      </c>
      <c r="I1010" s="16" t="e">
        <f>IF(Wedstrijden!#REF!="Nee",0,IF(Wedstrijden!#REF!="Ja",1,""))</f>
        <v>#REF!</v>
      </c>
      <c r="J1010" s="16" t="e">
        <f>IF(Wedstrijden!#REF!&lt;&gt;"",Wedstrijden!#REF!,"")</f>
        <v>#REF!</v>
      </c>
      <c r="BJ1010" s="16" t="str">
        <f>IF(COUNTA(Wedstrijden!T1007:AB1007)&lt;&gt;0,1,"")</f>
        <v/>
      </c>
      <c r="BK1010" s="16" t="str">
        <f t="shared" si="90"/>
        <v/>
      </c>
      <c r="BL1010" s="16" t="e">
        <f>IF(Wedstrijden!#REF!="x","AA","")</f>
        <v>#REF!</v>
      </c>
      <c r="BM1010" s="16" t="e">
        <f>IF(Wedstrijden!#REF!="x","A","")</f>
        <v>#REF!</v>
      </c>
      <c r="BN1010" s="16" t="str">
        <f>IF(Wedstrijden!T1007="x","B1","")</f>
        <v/>
      </c>
      <c r="BO1010" s="16" t="e">
        <f>IF(Wedstrijden!#REF!="x","BB","")</f>
        <v>#REF!</v>
      </c>
      <c r="BP1010" s="16" t="str">
        <f>IF(Wedstrijden!V1007="x","B","")</f>
        <v/>
      </c>
      <c r="BQ1010" s="16" t="str">
        <f>IF(Wedstrijden!W1007="x","L1","")</f>
        <v/>
      </c>
      <c r="BR1010" s="16" t="str">
        <f>IF(Wedstrijden!X1007="x","L2","")</f>
        <v/>
      </c>
      <c r="BS1010" s="16" t="str">
        <f>IF(Wedstrijden!Y1007="x","M1","")</f>
        <v/>
      </c>
      <c r="BT1010" s="16" t="str">
        <f>IF(Wedstrijden!Z1007="x","M2","")</f>
        <v/>
      </c>
      <c r="BU1010" s="16" t="str">
        <f>IF(Wedstrijden!AA1007="x","Z1","")</f>
        <v/>
      </c>
      <c r="BV1010" s="16" t="str">
        <f>IF(Wedstrijden!AB1007="x","Z2","")</f>
        <v/>
      </c>
      <c r="BW1010" s="16" t="str">
        <f>IF(COUNTA(Wedstrijden!K1007:S1007)&lt;&gt;0,1,"")</f>
        <v/>
      </c>
      <c r="BX1010" s="16" t="str">
        <f t="shared" si="91"/>
        <v/>
      </c>
      <c r="BY1010" s="16" t="str">
        <f>IF(Wedstrijden!K1007="x","BB","")</f>
        <v/>
      </c>
      <c r="BZ1010" s="16" t="str">
        <f>IF(Wedstrijden!L1007="x","B","")</f>
        <v/>
      </c>
      <c r="CA1010" s="16" t="str">
        <f>IF(Wedstrijden!M1007="x","L1","")</f>
        <v/>
      </c>
      <c r="CB1010" s="16" t="str">
        <f>IF(Wedstrijden!N1007="x","L2","")</f>
        <v/>
      </c>
      <c r="CC1010" s="16" t="str">
        <f>IF(Wedstrijden!O1007="x","M1","")</f>
        <v/>
      </c>
      <c r="CD1010" s="16" t="str">
        <f>IF(Wedstrijden!P1007="x","M2","")</f>
        <v/>
      </c>
      <c r="CE1010" s="16" t="str">
        <f>IF(Wedstrijden!Q1007="x","Z1","")</f>
        <v/>
      </c>
      <c r="CF1010" s="16" t="str">
        <f>IF(Wedstrijden!R1007="x","Z2","")</f>
        <v/>
      </c>
      <c r="CG1010" s="16" t="str">
        <f>IF(Wedstrijden!S1007="x","ZZL","")</f>
        <v/>
      </c>
      <c r="CL1010" s="16" t="str">
        <f>IF(COUNTA(Wedstrijden!AQ1007:BA1007)&lt;&gt;0,2,"")</f>
        <v/>
      </c>
      <c r="CM1010" s="16" t="str">
        <f t="shared" si="92"/>
        <v/>
      </c>
      <c r="CN1010" s="16" t="str">
        <f>IF(Wedstrijden!AQ1007="x","AA","")</f>
        <v/>
      </c>
      <c r="CO1010" s="16" t="str">
        <f>IF(Wedstrijden!AR1007="x","A","")</f>
        <v/>
      </c>
      <c r="CP1010" s="16" t="str">
        <f>IF(Wedstrijden!AS1007="x","BB","")</f>
        <v/>
      </c>
      <c r="CQ1010" s="16" t="str">
        <f>IF(Wedstrijden!AT1007="x","B","")</f>
        <v/>
      </c>
      <c r="CR1010" s="16" t="str">
        <f>IF(Wedstrijden!AU1007="x","L","")</f>
        <v/>
      </c>
      <c r="CS1010" s="16" t="str">
        <f>IF(Wedstrijden!AV1007="x","M","")</f>
        <v/>
      </c>
      <c r="CT1010" s="16" t="str">
        <f>IF(Wedstrijden!AW1007="x","Z","")</f>
        <v/>
      </c>
      <c r="CU1010" s="16" t="str">
        <f>IF(Wedstrijden!BA1007="x","ZZ","")</f>
        <v/>
      </c>
      <c r="CV1010" s="16" t="str">
        <f>IF(COUNTA(Wedstrijden!AH1007:AO1007)&lt;&gt;0,2,"")</f>
        <v/>
      </c>
      <c r="CW1010" s="16" t="str">
        <f t="shared" si="93"/>
        <v/>
      </c>
      <c r="CX1010" s="16" t="str">
        <f>IF(Wedstrijden!AH1007="x","BB","")</f>
        <v/>
      </c>
      <c r="CY1010" s="16" t="str">
        <f>IF(Wedstrijden!AI1007="x","B","")</f>
        <v/>
      </c>
      <c r="CZ1010" s="16" t="str">
        <f>IF(Wedstrijden!AJ1007="x","L","")</f>
        <v/>
      </c>
      <c r="DA1010" s="16" t="str">
        <f>IF(Wedstrijden!AK1007="x","M","")</f>
        <v/>
      </c>
      <c r="DB1010" s="16" t="str">
        <f>IF(Wedstrijden!AL1007="x","Z","")</f>
        <v/>
      </c>
      <c r="DC1010" s="16" t="str">
        <f>IF(Wedstrijden!AM1007="x","ZZ","")</f>
        <v/>
      </c>
      <c r="DD1010" s="16" t="str">
        <f>IF(Wedstrijden!AO1007="x","1.40","")</f>
        <v/>
      </c>
      <c r="DE1010" s="16" t="str">
        <f>IF(COUNTA(Wedstrijden!BC1007:BE1007)&lt;&gt;0,6,"")</f>
        <v/>
      </c>
      <c r="DF1010" s="16" t="str">
        <f t="shared" si="94"/>
        <v/>
      </c>
      <c r="DG1010" s="16" t="str">
        <f>IF(Wedstrijden!BC1007="x","L","")</f>
        <v/>
      </c>
      <c r="DH1010" s="16" t="str">
        <f>IF(Wedstrijden!BD1007="x","M","")</f>
        <v/>
      </c>
      <c r="DI1010" s="16" t="str">
        <f>IF(Wedstrijden!BE1007="x","Z","")</f>
        <v/>
      </c>
      <c r="DJ1010" s="16" t="str">
        <f>IF(Wedstrijden!BF1007="x","Z","")</f>
        <v/>
      </c>
      <c r="DK1010" s="16" t="str">
        <f>IF(COUNTA(Wedstrijden!BH1007:BJ1007)&lt;&gt;0,6,"")</f>
        <v/>
      </c>
      <c r="DL1010" s="16" t="str">
        <f t="shared" si="95"/>
        <v/>
      </c>
      <c r="DM1010" s="16" t="str">
        <f>IF(Wedstrijden!BH1007="x","L","")</f>
        <v/>
      </c>
      <c r="DN1010" s="16" t="str">
        <f>IF(Wedstrijden!BI1007="x","M","")</f>
        <v/>
      </c>
      <c r="DO1010" s="16" t="str">
        <f>IF(Wedstrijden!BJ1007="x","Z","")</f>
        <v/>
      </c>
      <c r="DP1010" s="16" t="str">
        <f>IF(Wedstrijden!BK1007="x","Z","")</f>
        <v/>
      </c>
    </row>
    <row r="1011" spans="1:120" ht="14.4" x14ac:dyDescent="0.3">
      <c r="A1011" s="18">
        <f>Wedstrijden!A1008</f>
        <v>0</v>
      </c>
      <c r="B1011" s="16" t="str">
        <f>IFERROR(VLOOKUP(Wedstrijden!#REF!,#REF!,2,FALSE),"")</f>
        <v/>
      </c>
      <c r="C1011" s="16">
        <f>Wedstrijden!E1008</f>
        <v>0</v>
      </c>
      <c r="D1011" s="16" t="str">
        <f>IFERROR(VLOOKUP(Wedstrijden!#REF!,#REF!,2,FALSE),"")</f>
        <v/>
      </c>
      <c r="E1011" s="16" t="str">
        <f>IFERROR(VLOOKUP(Wedstrijden!#REF!,#REF!,5,FALSE),"")</f>
        <v/>
      </c>
      <c r="F1011" s="16" t="e">
        <f>IF(Wedstrijden!#REF!&lt;&gt;"",Wedstrijden!#REF!,"")</f>
        <v>#REF!</v>
      </c>
      <c r="G1011" s="16" t="e">
        <f>IF(Wedstrijden!#REF!="Indoor",1,0)</f>
        <v>#REF!</v>
      </c>
      <c r="H1011" s="16" t="e">
        <f>Wedstrijden!#REF!</f>
        <v>#REF!</v>
      </c>
      <c r="I1011" s="16" t="e">
        <f>IF(Wedstrijden!#REF!="Nee",0,IF(Wedstrijden!#REF!="Ja",1,""))</f>
        <v>#REF!</v>
      </c>
      <c r="J1011" s="16" t="e">
        <f>IF(Wedstrijden!#REF!&lt;&gt;"",Wedstrijden!#REF!,"")</f>
        <v>#REF!</v>
      </c>
      <c r="BJ1011" s="16" t="str">
        <f>IF(COUNTA(Wedstrijden!T1008:AB1008)&lt;&gt;0,1,"")</f>
        <v/>
      </c>
      <c r="BK1011" s="16" t="str">
        <f t="shared" si="90"/>
        <v/>
      </c>
      <c r="BL1011" s="16" t="e">
        <f>IF(Wedstrijden!#REF!="x","AA","")</f>
        <v>#REF!</v>
      </c>
      <c r="BM1011" s="16" t="e">
        <f>IF(Wedstrijden!#REF!="x","A","")</f>
        <v>#REF!</v>
      </c>
      <c r="BN1011" s="16" t="str">
        <f>IF(Wedstrijden!T1008="x","B1","")</f>
        <v/>
      </c>
      <c r="BO1011" s="16" t="e">
        <f>IF(Wedstrijden!#REF!="x","BB","")</f>
        <v>#REF!</v>
      </c>
      <c r="BP1011" s="16" t="str">
        <f>IF(Wedstrijden!V1008="x","B","")</f>
        <v/>
      </c>
      <c r="BQ1011" s="16" t="str">
        <f>IF(Wedstrijden!W1008="x","L1","")</f>
        <v/>
      </c>
      <c r="BR1011" s="16" t="str">
        <f>IF(Wedstrijden!X1008="x","L2","")</f>
        <v/>
      </c>
      <c r="BS1011" s="16" t="str">
        <f>IF(Wedstrijden!Y1008="x","M1","")</f>
        <v/>
      </c>
      <c r="BT1011" s="16" t="str">
        <f>IF(Wedstrijden!Z1008="x","M2","")</f>
        <v/>
      </c>
      <c r="BU1011" s="16" t="str">
        <f>IF(Wedstrijden!AA1008="x","Z1","")</f>
        <v/>
      </c>
      <c r="BV1011" s="16" t="str">
        <f>IF(Wedstrijden!AB1008="x","Z2","")</f>
        <v/>
      </c>
      <c r="BW1011" s="16" t="str">
        <f>IF(COUNTA(Wedstrijden!K1008:S1008)&lt;&gt;0,1,"")</f>
        <v/>
      </c>
      <c r="BX1011" s="16" t="str">
        <f t="shared" si="91"/>
        <v/>
      </c>
      <c r="BY1011" s="16" t="str">
        <f>IF(Wedstrijden!K1008="x","BB","")</f>
        <v/>
      </c>
      <c r="BZ1011" s="16" t="str">
        <f>IF(Wedstrijden!L1008="x","B","")</f>
        <v/>
      </c>
      <c r="CA1011" s="16" t="str">
        <f>IF(Wedstrijden!M1008="x","L1","")</f>
        <v/>
      </c>
      <c r="CB1011" s="16" t="str">
        <f>IF(Wedstrijden!N1008="x","L2","")</f>
        <v/>
      </c>
      <c r="CC1011" s="16" t="str">
        <f>IF(Wedstrijden!O1008="x","M1","")</f>
        <v/>
      </c>
      <c r="CD1011" s="16" t="str">
        <f>IF(Wedstrijden!P1008="x","M2","")</f>
        <v/>
      </c>
      <c r="CE1011" s="16" t="str">
        <f>IF(Wedstrijden!Q1008="x","Z1","")</f>
        <v/>
      </c>
      <c r="CF1011" s="16" t="str">
        <f>IF(Wedstrijden!R1008="x","Z2","")</f>
        <v/>
      </c>
      <c r="CG1011" s="16" t="str">
        <f>IF(Wedstrijden!S1008="x","ZZL","")</f>
        <v/>
      </c>
      <c r="CL1011" s="16" t="str">
        <f>IF(COUNTA(Wedstrijden!AQ1008:BA1008)&lt;&gt;0,2,"")</f>
        <v/>
      </c>
      <c r="CM1011" s="16" t="str">
        <f t="shared" si="92"/>
        <v/>
      </c>
      <c r="CN1011" s="16" t="str">
        <f>IF(Wedstrijden!AQ1008="x","AA","")</f>
        <v/>
      </c>
      <c r="CO1011" s="16" t="str">
        <f>IF(Wedstrijden!AR1008="x","A","")</f>
        <v/>
      </c>
      <c r="CP1011" s="16" t="str">
        <f>IF(Wedstrijden!AS1008="x","BB","")</f>
        <v/>
      </c>
      <c r="CQ1011" s="16" t="str">
        <f>IF(Wedstrijden!AT1008="x","B","")</f>
        <v/>
      </c>
      <c r="CR1011" s="16" t="str">
        <f>IF(Wedstrijden!AU1008="x","L","")</f>
        <v/>
      </c>
      <c r="CS1011" s="16" t="str">
        <f>IF(Wedstrijden!AV1008="x","M","")</f>
        <v/>
      </c>
      <c r="CT1011" s="16" t="str">
        <f>IF(Wedstrijden!AW1008="x","Z","")</f>
        <v/>
      </c>
      <c r="CU1011" s="16" t="str">
        <f>IF(Wedstrijden!BA1008="x","ZZ","")</f>
        <v/>
      </c>
      <c r="CV1011" s="16" t="str">
        <f>IF(COUNTA(Wedstrijden!AH1008:AO1008)&lt;&gt;0,2,"")</f>
        <v/>
      </c>
      <c r="CW1011" s="16" t="str">
        <f t="shared" si="93"/>
        <v/>
      </c>
      <c r="CX1011" s="16" t="str">
        <f>IF(Wedstrijden!AH1008="x","BB","")</f>
        <v/>
      </c>
      <c r="CY1011" s="16" t="str">
        <f>IF(Wedstrijden!AI1008="x","B","")</f>
        <v/>
      </c>
      <c r="CZ1011" s="16" t="str">
        <f>IF(Wedstrijden!AJ1008="x","L","")</f>
        <v/>
      </c>
      <c r="DA1011" s="16" t="str">
        <f>IF(Wedstrijden!AK1008="x","M","")</f>
        <v/>
      </c>
      <c r="DB1011" s="16" t="str">
        <f>IF(Wedstrijden!AL1008="x","Z","")</f>
        <v/>
      </c>
      <c r="DC1011" s="16" t="str">
        <f>IF(Wedstrijden!AM1008="x","ZZ","")</f>
        <v/>
      </c>
      <c r="DD1011" s="16" t="str">
        <f>IF(Wedstrijden!AO1008="x","1.40","")</f>
        <v/>
      </c>
      <c r="DE1011" s="16" t="str">
        <f>IF(COUNTA(Wedstrijden!BC1008:BE1008)&lt;&gt;0,6,"")</f>
        <v/>
      </c>
      <c r="DF1011" s="16" t="str">
        <f t="shared" si="94"/>
        <v/>
      </c>
      <c r="DG1011" s="16" t="str">
        <f>IF(Wedstrijden!BC1008="x","L","")</f>
        <v/>
      </c>
      <c r="DH1011" s="16" t="str">
        <f>IF(Wedstrijden!BD1008="x","M","")</f>
        <v/>
      </c>
      <c r="DI1011" s="16" t="str">
        <f>IF(Wedstrijden!BE1008="x","Z","")</f>
        <v/>
      </c>
      <c r="DJ1011" s="16" t="str">
        <f>IF(Wedstrijden!BF1008="x","Z","")</f>
        <v/>
      </c>
      <c r="DK1011" s="16" t="str">
        <f>IF(COUNTA(Wedstrijden!BH1008:BJ1008)&lt;&gt;0,6,"")</f>
        <v/>
      </c>
      <c r="DL1011" s="16" t="str">
        <f t="shared" si="95"/>
        <v/>
      </c>
      <c r="DM1011" s="16" t="str">
        <f>IF(Wedstrijden!BH1008="x","L","")</f>
        <v/>
      </c>
      <c r="DN1011" s="16" t="str">
        <f>IF(Wedstrijden!BI1008="x","M","")</f>
        <v/>
      </c>
      <c r="DO1011" s="16" t="str">
        <f>IF(Wedstrijden!BJ1008="x","Z","")</f>
        <v/>
      </c>
      <c r="DP1011" s="16" t="str">
        <f>IF(Wedstrijden!BK1008="x","Z","")</f>
        <v/>
      </c>
    </row>
    <row r="1012" spans="1:120" ht="14.4" x14ac:dyDescent="0.3">
      <c r="A1012" s="18">
        <f>Wedstrijden!A1009</f>
        <v>0</v>
      </c>
      <c r="B1012" s="16" t="str">
        <f>IFERROR(VLOOKUP(Wedstrijden!#REF!,#REF!,2,FALSE),"")</f>
        <v/>
      </c>
      <c r="C1012" s="16">
        <f>Wedstrijden!E1009</f>
        <v>0</v>
      </c>
      <c r="D1012" s="16" t="str">
        <f>IFERROR(VLOOKUP(Wedstrijden!#REF!,#REF!,2,FALSE),"")</f>
        <v/>
      </c>
      <c r="E1012" s="16" t="str">
        <f>IFERROR(VLOOKUP(Wedstrijden!#REF!,#REF!,5,FALSE),"")</f>
        <v/>
      </c>
      <c r="F1012" s="16" t="e">
        <f>IF(Wedstrijden!#REF!&lt;&gt;"",Wedstrijden!#REF!,"")</f>
        <v>#REF!</v>
      </c>
      <c r="G1012" s="16" t="e">
        <f>IF(Wedstrijden!#REF!="Indoor",1,0)</f>
        <v>#REF!</v>
      </c>
      <c r="H1012" s="16" t="e">
        <f>Wedstrijden!#REF!</f>
        <v>#REF!</v>
      </c>
      <c r="I1012" s="16" t="e">
        <f>IF(Wedstrijden!#REF!="Nee",0,IF(Wedstrijden!#REF!="Ja",1,""))</f>
        <v>#REF!</v>
      </c>
      <c r="J1012" s="16" t="e">
        <f>IF(Wedstrijden!#REF!&lt;&gt;"",Wedstrijden!#REF!,"")</f>
        <v>#REF!</v>
      </c>
      <c r="BJ1012" s="16" t="str">
        <f>IF(COUNTA(Wedstrijden!T1009:AB1009)&lt;&gt;0,1,"")</f>
        <v/>
      </c>
      <c r="BK1012" s="16" t="str">
        <f t="shared" si="90"/>
        <v/>
      </c>
      <c r="BL1012" s="16" t="e">
        <f>IF(Wedstrijden!#REF!="x","AA","")</f>
        <v>#REF!</v>
      </c>
      <c r="BM1012" s="16" t="e">
        <f>IF(Wedstrijden!#REF!="x","A","")</f>
        <v>#REF!</v>
      </c>
      <c r="BN1012" s="16" t="str">
        <f>IF(Wedstrijden!T1009="x","B1","")</f>
        <v/>
      </c>
      <c r="BO1012" s="16" t="e">
        <f>IF(Wedstrijden!#REF!="x","BB","")</f>
        <v>#REF!</v>
      </c>
      <c r="BP1012" s="16" t="str">
        <f>IF(Wedstrijden!V1009="x","B","")</f>
        <v/>
      </c>
      <c r="BQ1012" s="16" t="str">
        <f>IF(Wedstrijden!W1009="x","L1","")</f>
        <v/>
      </c>
      <c r="BR1012" s="16" t="str">
        <f>IF(Wedstrijden!X1009="x","L2","")</f>
        <v/>
      </c>
      <c r="BS1012" s="16" t="str">
        <f>IF(Wedstrijden!Y1009="x","M1","")</f>
        <v/>
      </c>
      <c r="BT1012" s="16" t="str">
        <f>IF(Wedstrijden!Z1009="x","M2","")</f>
        <v/>
      </c>
      <c r="BU1012" s="16" t="str">
        <f>IF(Wedstrijden!AA1009="x","Z1","")</f>
        <v/>
      </c>
      <c r="BV1012" s="16" t="str">
        <f>IF(Wedstrijden!AB1009="x","Z2","")</f>
        <v/>
      </c>
      <c r="BW1012" s="16" t="str">
        <f>IF(COUNTA(Wedstrijden!K1009:S1009)&lt;&gt;0,1,"")</f>
        <v/>
      </c>
      <c r="BX1012" s="16" t="str">
        <f t="shared" si="91"/>
        <v/>
      </c>
      <c r="BY1012" s="16" t="str">
        <f>IF(Wedstrijden!K1009="x","BB","")</f>
        <v/>
      </c>
      <c r="BZ1012" s="16" t="str">
        <f>IF(Wedstrijden!L1009="x","B","")</f>
        <v/>
      </c>
      <c r="CA1012" s="16" t="str">
        <f>IF(Wedstrijden!M1009="x","L1","")</f>
        <v/>
      </c>
      <c r="CB1012" s="16" t="str">
        <f>IF(Wedstrijden!N1009="x","L2","")</f>
        <v/>
      </c>
      <c r="CC1012" s="16" t="str">
        <f>IF(Wedstrijden!O1009="x","M1","")</f>
        <v/>
      </c>
      <c r="CD1012" s="16" t="str">
        <f>IF(Wedstrijden!P1009="x","M2","")</f>
        <v/>
      </c>
      <c r="CE1012" s="16" t="str">
        <f>IF(Wedstrijden!Q1009="x","Z1","")</f>
        <v/>
      </c>
      <c r="CF1012" s="16" t="str">
        <f>IF(Wedstrijden!R1009="x","Z2","")</f>
        <v/>
      </c>
      <c r="CG1012" s="16" t="str">
        <f>IF(Wedstrijden!S1009="x","ZZL","")</f>
        <v/>
      </c>
      <c r="CL1012" s="16" t="str">
        <f>IF(COUNTA(Wedstrijden!AQ1009:BA1009)&lt;&gt;0,2,"")</f>
        <v/>
      </c>
      <c r="CM1012" s="16" t="str">
        <f t="shared" si="92"/>
        <v/>
      </c>
      <c r="CN1012" s="16" t="str">
        <f>IF(Wedstrijden!AQ1009="x","AA","")</f>
        <v/>
      </c>
      <c r="CO1012" s="16" t="str">
        <f>IF(Wedstrijden!AR1009="x","A","")</f>
        <v/>
      </c>
      <c r="CP1012" s="16" t="str">
        <f>IF(Wedstrijden!AS1009="x","BB","")</f>
        <v/>
      </c>
      <c r="CQ1012" s="16" t="str">
        <f>IF(Wedstrijden!AT1009="x","B","")</f>
        <v/>
      </c>
      <c r="CR1012" s="16" t="str">
        <f>IF(Wedstrijden!AU1009="x","L","")</f>
        <v/>
      </c>
      <c r="CS1012" s="16" t="str">
        <f>IF(Wedstrijden!AV1009="x","M","")</f>
        <v/>
      </c>
      <c r="CT1012" s="16" t="str">
        <f>IF(Wedstrijden!AW1009="x","Z","")</f>
        <v/>
      </c>
      <c r="CU1012" s="16" t="str">
        <f>IF(Wedstrijden!BA1009="x","ZZ","")</f>
        <v/>
      </c>
      <c r="CV1012" s="16" t="str">
        <f>IF(COUNTA(Wedstrijden!AH1009:AO1009)&lt;&gt;0,2,"")</f>
        <v/>
      </c>
      <c r="CW1012" s="16" t="str">
        <f t="shared" si="93"/>
        <v/>
      </c>
      <c r="CX1012" s="16" t="str">
        <f>IF(Wedstrijden!AH1009="x","BB","")</f>
        <v/>
      </c>
      <c r="CY1012" s="16" t="str">
        <f>IF(Wedstrijden!AI1009="x","B","")</f>
        <v/>
      </c>
      <c r="CZ1012" s="16" t="str">
        <f>IF(Wedstrijden!AJ1009="x","L","")</f>
        <v/>
      </c>
      <c r="DA1012" s="16" t="str">
        <f>IF(Wedstrijden!AK1009="x","M","")</f>
        <v/>
      </c>
      <c r="DB1012" s="16" t="str">
        <f>IF(Wedstrijden!AL1009="x","Z","")</f>
        <v/>
      </c>
      <c r="DC1012" s="16" t="str">
        <f>IF(Wedstrijden!AM1009="x","ZZ","")</f>
        <v/>
      </c>
      <c r="DD1012" s="16" t="str">
        <f>IF(Wedstrijden!AO1009="x","1.40","")</f>
        <v/>
      </c>
      <c r="DE1012" s="16" t="str">
        <f>IF(COUNTA(Wedstrijden!BC1009:BE1009)&lt;&gt;0,6,"")</f>
        <v/>
      </c>
      <c r="DF1012" s="16" t="str">
        <f t="shared" si="94"/>
        <v/>
      </c>
      <c r="DG1012" s="16" t="str">
        <f>IF(Wedstrijden!BC1009="x","L","")</f>
        <v/>
      </c>
      <c r="DH1012" s="16" t="str">
        <f>IF(Wedstrijden!BD1009="x","M","")</f>
        <v/>
      </c>
      <c r="DI1012" s="16" t="str">
        <f>IF(Wedstrijden!BE1009="x","Z","")</f>
        <v/>
      </c>
      <c r="DJ1012" s="16" t="str">
        <f>IF(Wedstrijden!BF1009="x","Z","")</f>
        <v/>
      </c>
      <c r="DK1012" s="16" t="str">
        <f>IF(COUNTA(Wedstrijden!BH1009:BJ1009)&lt;&gt;0,6,"")</f>
        <v/>
      </c>
      <c r="DL1012" s="16" t="str">
        <f t="shared" si="95"/>
        <v/>
      </c>
      <c r="DM1012" s="16" t="str">
        <f>IF(Wedstrijden!BH1009="x","L","")</f>
        <v/>
      </c>
      <c r="DN1012" s="16" t="str">
        <f>IF(Wedstrijden!BI1009="x","M","")</f>
        <v/>
      </c>
      <c r="DO1012" s="16" t="str">
        <f>IF(Wedstrijden!BJ1009="x","Z","")</f>
        <v/>
      </c>
      <c r="DP1012" s="16" t="str">
        <f>IF(Wedstrijden!BK1009="x","Z","")</f>
        <v/>
      </c>
    </row>
    <row r="1013" spans="1:120" ht="14.4" x14ac:dyDescent="0.3">
      <c r="A1013" s="18">
        <f>Wedstrijden!A1010</f>
        <v>0</v>
      </c>
      <c r="B1013" s="16" t="str">
        <f>IFERROR(VLOOKUP(Wedstrijden!#REF!,#REF!,2,FALSE),"")</f>
        <v/>
      </c>
      <c r="C1013" s="16">
        <f>Wedstrijden!E1010</f>
        <v>0</v>
      </c>
      <c r="D1013" s="16" t="str">
        <f>IFERROR(VLOOKUP(Wedstrijden!#REF!,#REF!,2,FALSE),"")</f>
        <v/>
      </c>
      <c r="E1013" s="16" t="str">
        <f>IFERROR(VLOOKUP(Wedstrijden!#REF!,#REF!,5,FALSE),"")</f>
        <v/>
      </c>
      <c r="F1013" s="16" t="e">
        <f>IF(Wedstrijden!#REF!&lt;&gt;"",Wedstrijden!#REF!,"")</f>
        <v>#REF!</v>
      </c>
      <c r="G1013" s="16" t="e">
        <f>IF(Wedstrijden!#REF!="Indoor",1,0)</f>
        <v>#REF!</v>
      </c>
      <c r="H1013" s="16" t="e">
        <f>Wedstrijden!#REF!</f>
        <v>#REF!</v>
      </c>
      <c r="I1013" s="16" t="e">
        <f>IF(Wedstrijden!#REF!="Nee",0,IF(Wedstrijden!#REF!="Ja",1,""))</f>
        <v>#REF!</v>
      </c>
      <c r="J1013" s="16" t="e">
        <f>IF(Wedstrijden!#REF!&lt;&gt;"",Wedstrijden!#REF!,"")</f>
        <v>#REF!</v>
      </c>
      <c r="BJ1013" s="16" t="str">
        <f>IF(COUNTA(Wedstrijden!T1010:AB1010)&lt;&gt;0,1,"")</f>
        <v/>
      </c>
      <c r="BK1013" s="16" t="str">
        <f t="shared" si="90"/>
        <v/>
      </c>
      <c r="BL1013" s="16" t="e">
        <f>IF(Wedstrijden!#REF!="x","AA","")</f>
        <v>#REF!</v>
      </c>
      <c r="BM1013" s="16" t="e">
        <f>IF(Wedstrijden!#REF!="x","A","")</f>
        <v>#REF!</v>
      </c>
      <c r="BN1013" s="16" t="str">
        <f>IF(Wedstrijden!T1010="x","B1","")</f>
        <v/>
      </c>
      <c r="BO1013" s="16" t="e">
        <f>IF(Wedstrijden!#REF!="x","BB","")</f>
        <v>#REF!</v>
      </c>
      <c r="BP1013" s="16" t="str">
        <f>IF(Wedstrijden!V1010="x","B","")</f>
        <v/>
      </c>
      <c r="BQ1013" s="16" t="str">
        <f>IF(Wedstrijden!W1010="x","L1","")</f>
        <v/>
      </c>
      <c r="BR1013" s="16" t="str">
        <f>IF(Wedstrijden!X1010="x","L2","")</f>
        <v/>
      </c>
      <c r="BS1013" s="16" t="str">
        <f>IF(Wedstrijden!Y1010="x","M1","")</f>
        <v/>
      </c>
      <c r="BT1013" s="16" t="str">
        <f>IF(Wedstrijden!Z1010="x","M2","")</f>
        <v/>
      </c>
      <c r="BU1013" s="16" t="str">
        <f>IF(Wedstrijden!AA1010="x","Z1","")</f>
        <v/>
      </c>
      <c r="BV1013" s="16" t="str">
        <f>IF(Wedstrijden!AB1010="x","Z2","")</f>
        <v/>
      </c>
      <c r="BW1013" s="16" t="str">
        <f>IF(COUNTA(Wedstrijden!K1010:S1010)&lt;&gt;0,1,"")</f>
        <v/>
      </c>
      <c r="BX1013" s="16" t="str">
        <f t="shared" si="91"/>
        <v/>
      </c>
      <c r="BY1013" s="16" t="str">
        <f>IF(Wedstrijden!K1010="x","BB","")</f>
        <v/>
      </c>
      <c r="BZ1013" s="16" t="str">
        <f>IF(Wedstrijden!L1010="x","B","")</f>
        <v/>
      </c>
      <c r="CA1013" s="16" t="str">
        <f>IF(Wedstrijden!M1010="x","L1","")</f>
        <v/>
      </c>
      <c r="CB1013" s="16" t="str">
        <f>IF(Wedstrijden!N1010="x","L2","")</f>
        <v/>
      </c>
      <c r="CC1013" s="16" t="str">
        <f>IF(Wedstrijden!O1010="x","M1","")</f>
        <v/>
      </c>
      <c r="CD1013" s="16" t="str">
        <f>IF(Wedstrijden!P1010="x","M2","")</f>
        <v/>
      </c>
      <c r="CE1013" s="16" t="str">
        <f>IF(Wedstrijden!Q1010="x","Z1","")</f>
        <v/>
      </c>
      <c r="CF1013" s="16" t="str">
        <f>IF(Wedstrijden!R1010="x","Z2","")</f>
        <v/>
      </c>
      <c r="CG1013" s="16" t="str">
        <f>IF(Wedstrijden!S1010="x","ZZL","")</f>
        <v/>
      </c>
      <c r="CL1013" s="16" t="str">
        <f>IF(COUNTA(Wedstrijden!AQ1010:BA1010)&lt;&gt;0,2,"")</f>
        <v/>
      </c>
      <c r="CM1013" s="16" t="str">
        <f t="shared" si="92"/>
        <v/>
      </c>
      <c r="CN1013" s="16" t="str">
        <f>IF(Wedstrijden!AQ1010="x","AA","")</f>
        <v/>
      </c>
      <c r="CO1013" s="16" t="str">
        <f>IF(Wedstrijden!AR1010="x","A","")</f>
        <v/>
      </c>
      <c r="CP1013" s="16" t="str">
        <f>IF(Wedstrijden!AS1010="x","BB","")</f>
        <v/>
      </c>
      <c r="CQ1013" s="16" t="str">
        <f>IF(Wedstrijden!AT1010="x","B","")</f>
        <v/>
      </c>
      <c r="CR1013" s="16" t="str">
        <f>IF(Wedstrijden!AU1010="x","L","")</f>
        <v/>
      </c>
      <c r="CS1013" s="16" t="str">
        <f>IF(Wedstrijden!AV1010="x","M","")</f>
        <v/>
      </c>
      <c r="CT1013" s="16" t="str">
        <f>IF(Wedstrijden!AW1010="x","Z","")</f>
        <v/>
      </c>
      <c r="CU1013" s="16" t="str">
        <f>IF(Wedstrijden!BA1010="x","ZZ","")</f>
        <v/>
      </c>
      <c r="CV1013" s="16" t="str">
        <f>IF(COUNTA(Wedstrijden!AH1010:AO1010)&lt;&gt;0,2,"")</f>
        <v/>
      </c>
      <c r="CW1013" s="16" t="str">
        <f t="shared" si="93"/>
        <v/>
      </c>
      <c r="CX1013" s="16" t="str">
        <f>IF(Wedstrijden!AH1010="x","BB","")</f>
        <v/>
      </c>
      <c r="CY1013" s="16" t="str">
        <f>IF(Wedstrijden!AI1010="x","B","")</f>
        <v/>
      </c>
      <c r="CZ1013" s="16" t="str">
        <f>IF(Wedstrijden!AJ1010="x","L","")</f>
        <v/>
      </c>
      <c r="DA1013" s="16" t="str">
        <f>IF(Wedstrijden!AK1010="x","M","")</f>
        <v/>
      </c>
      <c r="DB1013" s="16" t="str">
        <f>IF(Wedstrijden!AL1010="x","Z","")</f>
        <v/>
      </c>
      <c r="DC1013" s="16" t="str">
        <f>IF(Wedstrijden!AM1010="x","ZZ","")</f>
        <v/>
      </c>
      <c r="DD1013" s="16" t="str">
        <f>IF(Wedstrijden!AO1010="x","1.40","")</f>
        <v/>
      </c>
      <c r="DE1013" s="16" t="str">
        <f>IF(COUNTA(Wedstrijden!BC1010:BE1010)&lt;&gt;0,6,"")</f>
        <v/>
      </c>
      <c r="DF1013" s="16" t="str">
        <f t="shared" si="94"/>
        <v/>
      </c>
      <c r="DG1013" s="16" t="str">
        <f>IF(Wedstrijden!BC1010="x","L","")</f>
        <v/>
      </c>
      <c r="DH1013" s="16" t="str">
        <f>IF(Wedstrijden!BD1010="x","M","")</f>
        <v/>
      </c>
      <c r="DI1013" s="16" t="str">
        <f>IF(Wedstrijden!BE1010="x","Z","")</f>
        <v/>
      </c>
      <c r="DJ1013" s="16" t="str">
        <f>IF(Wedstrijden!BF1010="x","Z","")</f>
        <v/>
      </c>
      <c r="DK1013" s="16" t="str">
        <f>IF(COUNTA(Wedstrijden!BH1010:BJ1010)&lt;&gt;0,6,"")</f>
        <v/>
      </c>
      <c r="DL1013" s="16" t="str">
        <f t="shared" si="95"/>
        <v/>
      </c>
      <c r="DM1013" s="16" t="str">
        <f>IF(Wedstrijden!BH1010="x","L","")</f>
        <v/>
      </c>
      <c r="DN1013" s="16" t="str">
        <f>IF(Wedstrijden!BI1010="x","M","")</f>
        <v/>
      </c>
      <c r="DO1013" s="16" t="str">
        <f>IF(Wedstrijden!BJ1010="x","Z","")</f>
        <v/>
      </c>
      <c r="DP1013" s="16" t="str">
        <f>IF(Wedstrijden!BK1010="x","Z","")</f>
        <v/>
      </c>
    </row>
    <row r="1014" spans="1:120" ht="14.4" x14ac:dyDescent="0.3">
      <c r="A1014" s="18">
        <f>Wedstrijden!A1011</f>
        <v>0</v>
      </c>
      <c r="B1014" s="16" t="str">
        <f>IFERROR(VLOOKUP(Wedstrijden!#REF!,#REF!,2,FALSE),"")</f>
        <v/>
      </c>
      <c r="C1014" s="16">
        <f>Wedstrijden!E1011</f>
        <v>0</v>
      </c>
      <c r="D1014" s="16" t="str">
        <f>IFERROR(VLOOKUP(Wedstrijden!#REF!,#REF!,2,FALSE),"")</f>
        <v/>
      </c>
      <c r="E1014" s="16" t="str">
        <f>IFERROR(VLOOKUP(Wedstrijden!#REF!,#REF!,5,FALSE),"")</f>
        <v/>
      </c>
      <c r="F1014" s="16" t="e">
        <f>IF(Wedstrijden!#REF!&lt;&gt;"",Wedstrijden!#REF!,"")</f>
        <v>#REF!</v>
      </c>
      <c r="G1014" s="16" t="e">
        <f>IF(Wedstrijden!#REF!="Indoor",1,0)</f>
        <v>#REF!</v>
      </c>
      <c r="H1014" s="16" t="e">
        <f>Wedstrijden!#REF!</f>
        <v>#REF!</v>
      </c>
      <c r="I1014" s="16" t="e">
        <f>IF(Wedstrijden!#REF!="Nee",0,IF(Wedstrijden!#REF!="Ja",1,""))</f>
        <v>#REF!</v>
      </c>
      <c r="J1014" s="16" t="e">
        <f>IF(Wedstrijden!#REF!&lt;&gt;"",Wedstrijden!#REF!,"")</f>
        <v>#REF!</v>
      </c>
      <c r="BJ1014" s="16" t="str">
        <f>IF(COUNTA(Wedstrijden!T1011:AB1011)&lt;&gt;0,1,"")</f>
        <v/>
      </c>
      <c r="BK1014" s="16" t="str">
        <f t="shared" si="90"/>
        <v/>
      </c>
      <c r="BL1014" s="16" t="e">
        <f>IF(Wedstrijden!#REF!="x","AA","")</f>
        <v>#REF!</v>
      </c>
      <c r="BM1014" s="16" t="e">
        <f>IF(Wedstrijden!#REF!="x","A","")</f>
        <v>#REF!</v>
      </c>
      <c r="BN1014" s="16" t="str">
        <f>IF(Wedstrijden!T1011="x","B1","")</f>
        <v/>
      </c>
      <c r="BO1014" s="16" t="e">
        <f>IF(Wedstrijden!#REF!="x","BB","")</f>
        <v>#REF!</v>
      </c>
      <c r="BP1014" s="16" t="str">
        <f>IF(Wedstrijden!V1011="x","B","")</f>
        <v/>
      </c>
      <c r="BQ1014" s="16" t="str">
        <f>IF(Wedstrijden!W1011="x","L1","")</f>
        <v/>
      </c>
      <c r="BR1014" s="16" t="str">
        <f>IF(Wedstrijden!X1011="x","L2","")</f>
        <v/>
      </c>
      <c r="BS1014" s="16" t="str">
        <f>IF(Wedstrijden!Y1011="x","M1","")</f>
        <v/>
      </c>
      <c r="BT1014" s="16" t="str">
        <f>IF(Wedstrijden!Z1011="x","M2","")</f>
        <v/>
      </c>
      <c r="BU1014" s="16" t="str">
        <f>IF(Wedstrijden!AA1011="x","Z1","")</f>
        <v/>
      </c>
      <c r="BV1014" s="16" t="str">
        <f>IF(Wedstrijden!AB1011="x","Z2","")</f>
        <v/>
      </c>
      <c r="BW1014" s="16" t="str">
        <f>IF(COUNTA(Wedstrijden!K1011:S1011)&lt;&gt;0,1,"")</f>
        <v/>
      </c>
      <c r="BX1014" s="16" t="str">
        <f t="shared" si="91"/>
        <v/>
      </c>
      <c r="BY1014" s="16" t="str">
        <f>IF(Wedstrijden!K1011="x","BB","")</f>
        <v/>
      </c>
      <c r="BZ1014" s="16" t="str">
        <f>IF(Wedstrijden!L1011="x","B","")</f>
        <v/>
      </c>
      <c r="CA1014" s="16" t="str">
        <f>IF(Wedstrijden!M1011="x","L1","")</f>
        <v/>
      </c>
      <c r="CB1014" s="16" t="str">
        <f>IF(Wedstrijden!N1011="x","L2","")</f>
        <v/>
      </c>
      <c r="CC1014" s="16" t="str">
        <f>IF(Wedstrijden!O1011="x","M1","")</f>
        <v/>
      </c>
      <c r="CD1014" s="16" t="str">
        <f>IF(Wedstrijden!P1011="x","M2","")</f>
        <v/>
      </c>
      <c r="CE1014" s="16" t="str">
        <f>IF(Wedstrijden!Q1011="x","Z1","")</f>
        <v/>
      </c>
      <c r="CF1014" s="16" t="str">
        <f>IF(Wedstrijden!R1011="x","Z2","")</f>
        <v/>
      </c>
      <c r="CG1014" s="16" t="str">
        <f>IF(Wedstrijden!S1011="x","ZZL","")</f>
        <v/>
      </c>
      <c r="CL1014" s="16" t="str">
        <f>IF(COUNTA(Wedstrijden!AQ1011:BA1011)&lt;&gt;0,2,"")</f>
        <v/>
      </c>
      <c r="CM1014" s="16" t="str">
        <f t="shared" si="92"/>
        <v/>
      </c>
      <c r="CN1014" s="16" t="str">
        <f>IF(Wedstrijden!AQ1011="x","AA","")</f>
        <v/>
      </c>
      <c r="CO1014" s="16" t="str">
        <f>IF(Wedstrijden!AR1011="x","A","")</f>
        <v/>
      </c>
      <c r="CP1014" s="16" t="str">
        <f>IF(Wedstrijden!AS1011="x","BB","")</f>
        <v/>
      </c>
      <c r="CQ1014" s="16" t="str">
        <f>IF(Wedstrijden!AT1011="x","B","")</f>
        <v/>
      </c>
      <c r="CR1014" s="16" t="str">
        <f>IF(Wedstrijden!AU1011="x","L","")</f>
        <v/>
      </c>
      <c r="CS1014" s="16" t="str">
        <f>IF(Wedstrijden!AV1011="x","M","")</f>
        <v/>
      </c>
      <c r="CT1014" s="16" t="str">
        <f>IF(Wedstrijden!AW1011="x","Z","")</f>
        <v/>
      </c>
      <c r="CU1014" s="16" t="str">
        <f>IF(Wedstrijden!BA1011="x","ZZ","")</f>
        <v/>
      </c>
      <c r="CV1014" s="16" t="str">
        <f>IF(COUNTA(Wedstrijden!AH1011:AO1011)&lt;&gt;0,2,"")</f>
        <v/>
      </c>
      <c r="CW1014" s="16" t="str">
        <f t="shared" si="93"/>
        <v/>
      </c>
      <c r="CX1014" s="16" t="str">
        <f>IF(Wedstrijden!AH1011="x","BB","")</f>
        <v/>
      </c>
      <c r="CY1014" s="16" t="str">
        <f>IF(Wedstrijden!AI1011="x","B","")</f>
        <v/>
      </c>
      <c r="CZ1014" s="16" t="str">
        <f>IF(Wedstrijden!AJ1011="x","L","")</f>
        <v/>
      </c>
      <c r="DA1014" s="16" t="str">
        <f>IF(Wedstrijden!AK1011="x","M","")</f>
        <v/>
      </c>
      <c r="DB1014" s="16" t="str">
        <f>IF(Wedstrijden!AL1011="x","Z","")</f>
        <v/>
      </c>
      <c r="DC1014" s="16" t="str">
        <f>IF(Wedstrijden!AM1011="x","ZZ","")</f>
        <v/>
      </c>
      <c r="DD1014" s="16" t="str">
        <f>IF(Wedstrijden!AO1011="x","1.40","")</f>
        <v/>
      </c>
      <c r="DE1014" s="16" t="str">
        <f>IF(COUNTA(Wedstrijden!BC1011:BE1011)&lt;&gt;0,6,"")</f>
        <v/>
      </c>
      <c r="DF1014" s="16" t="str">
        <f t="shared" si="94"/>
        <v/>
      </c>
      <c r="DG1014" s="16" t="str">
        <f>IF(Wedstrijden!BC1011="x","L","")</f>
        <v/>
      </c>
      <c r="DH1014" s="16" t="str">
        <f>IF(Wedstrijden!BD1011="x","M","")</f>
        <v/>
      </c>
      <c r="DI1014" s="16" t="str">
        <f>IF(Wedstrijden!BE1011="x","Z","")</f>
        <v/>
      </c>
      <c r="DJ1014" s="16" t="str">
        <f>IF(Wedstrijden!BF1011="x","Z","")</f>
        <v/>
      </c>
      <c r="DK1014" s="16" t="str">
        <f>IF(COUNTA(Wedstrijden!BH1011:BJ1011)&lt;&gt;0,6,"")</f>
        <v/>
      </c>
      <c r="DL1014" s="16" t="str">
        <f t="shared" si="95"/>
        <v/>
      </c>
      <c r="DM1014" s="16" t="str">
        <f>IF(Wedstrijden!BH1011="x","L","")</f>
        <v/>
      </c>
      <c r="DN1014" s="16" t="str">
        <f>IF(Wedstrijden!BI1011="x","M","")</f>
        <v/>
      </c>
      <c r="DO1014" s="16" t="str">
        <f>IF(Wedstrijden!BJ1011="x","Z","")</f>
        <v/>
      </c>
      <c r="DP1014" s="16" t="str">
        <f>IF(Wedstrijden!BK1011="x","Z","")</f>
        <v/>
      </c>
    </row>
    <row r="1015" spans="1:120" ht="14.4" x14ac:dyDescent="0.3">
      <c r="A1015" s="18">
        <f>Wedstrijden!A1012</f>
        <v>0</v>
      </c>
      <c r="B1015" s="16" t="str">
        <f>IFERROR(VLOOKUP(Wedstrijden!#REF!,#REF!,2,FALSE),"")</f>
        <v/>
      </c>
      <c r="C1015" s="16">
        <f>Wedstrijden!E1012</f>
        <v>0</v>
      </c>
      <c r="D1015" s="16" t="str">
        <f>IFERROR(VLOOKUP(Wedstrijden!#REF!,#REF!,2,FALSE),"")</f>
        <v/>
      </c>
      <c r="E1015" s="16" t="str">
        <f>IFERROR(VLOOKUP(Wedstrijden!#REF!,#REF!,5,FALSE),"")</f>
        <v/>
      </c>
      <c r="F1015" s="16" t="e">
        <f>IF(Wedstrijden!#REF!&lt;&gt;"",Wedstrijden!#REF!,"")</f>
        <v>#REF!</v>
      </c>
      <c r="G1015" s="16" t="e">
        <f>IF(Wedstrijden!#REF!="Indoor",1,0)</f>
        <v>#REF!</v>
      </c>
      <c r="H1015" s="16" t="e">
        <f>Wedstrijden!#REF!</f>
        <v>#REF!</v>
      </c>
      <c r="I1015" s="16" t="e">
        <f>IF(Wedstrijden!#REF!="Nee",0,IF(Wedstrijden!#REF!="Ja",1,""))</f>
        <v>#REF!</v>
      </c>
      <c r="J1015" s="16" t="e">
        <f>IF(Wedstrijden!#REF!&lt;&gt;"",Wedstrijden!#REF!,"")</f>
        <v>#REF!</v>
      </c>
      <c r="BJ1015" s="16" t="str">
        <f>IF(COUNTA(Wedstrijden!T1012:AB1012)&lt;&gt;0,1,"")</f>
        <v/>
      </c>
      <c r="BK1015" s="16" t="str">
        <f t="shared" si="90"/>
        <v/>
      </c>
      <c r="BL1015" s="16" t="e">
        <f>IF(Wedstrijden!#REF!="x","AA","")</f>
        <v>#REF!</v>
      </c>
      <c r="BM1015" s="16" t="e">
        <f>IF(Wedstrijden!#REF!="x","A","")</f>
        <v>#REF!</v>
      </c>
      <c r="BN1015" s="16" t="str">
        <f>IF(Wedstrijden!T1012="x","B1","")</f>
        <v/>
      </c>
      <c r="BO1015" s="16" t="e">
        <f>IF(Wedstrijden!#REF!="x","BB","")</f>
        <v>#REF!</v>
      </c>
      <c r="BP1015" s="16" t="str">
        <f>IF(Wedstrijden!V1012="x","B","")</f>
        <v/>
      </c>
      <c r="BQ1015" s="16" t="str">
        <f>IF(Wedstrijden!W1012="x","L1","")</f>
        <v/>
      </c>
      <c r="BR1015" s="16" t="str">
        <f>IF(Wedstrijden!X1012="x","L2","")</f>
        <v/>
      </c>
      <c r="BS1015" s="16" t="str">
        <f>IF(Wedstrijden!Y1012="x","M1","")</f>
        <v/>
      </c>
      <c r="BT1015" s="16" t="str">
        <f>IF(Wedstrijden!Z1012="x","M2","")</f>
        <v/>
      </c>
      <c r="BU1015" s="16" t="str">
        <f>IF(Wedstrijden!AA1012="x","Z1","")</f>
        <v/>
      </c>
      <c r="BV1015" s="16" t="str">
        <f>IF(Wedstrijden!AB1012="x","Z2","")</f>
        <v/>
      </c>
      <c r="BW1015" s="16" t="str">
        <f>IF(COUNTA(Wedstrijden!K1012:S1012)&lt;&gt;0,1,"")</f>
        <v/>
      </c>
      <c r="BX1015" s="16" t="str">
        <f t="shared" si="91"/>
        <v/>
      </c>
      <c r="BY1015" s="16" t="str">
        <f>IF(Wedstrijden!K1012="x","BB","")</f>
        <v/>
      </c>
      <c r="BZ1015" s="16" t="str">
        <f>IF(Wedstrijden!L1012="x","B","")</f>
        <v/>
      </c>
      <c r="CA1015" s="16" t="str">
        <f>IF(Wedstrijden!M1012="x","L1","")</f>
        <v/>
      </c>
      <c r="CB1015" s="16" t="str">
        <f>IF(Wedstrijden!N1012="x","L2","")</f>
        <v/>
      </c>
      <c r="CC1015" s="16" t="str">
        <f>IF(Wedstrijden!O1012="x","M1","")</f>
        <v/>
      </c>
      <c r="CD1015" s="16" t="str">
        <f>IF(Wedstrijden!P1012="x","M2","")</f>
        <v/>
      </c>
      <c r="CE1015" s="16" t="str">
        <f>IF(Wedstrijden!Q1012="x","Z1","")</f>
        <v/>
      </c>
      <c r="CF1015" s="16" t="str">
        <f>IF(Wedstrijden!R1012="x","Z2","")</f>
        <v/>
      </c>
      <c r="CG1015" s="16" t="str">
        <f>IF(Wedstrijden!S1012="x","ZZL","")</f>
        <v/>
      </c>
      <c r="CL1015" s="16" t="str">
        <f>IF(COUNTA(Wedstrijden!AQ1012:BA1012)&lt;&gt;0,2,"")</f>
        <v/>
      </c>
      <c r="CM1015" s="16" t="str">
        <f t="shared" si="92"/>
        <v/>
      </c>
      <c r="CN1015" s="16" t="str">
        <f>IF(Wedstrijden!AQ1012="x","AA","")</f>
        <v/>
      </c>
      <c r="CO1015" s="16" t="str">
        <f>IF(Wedstrijden!AR1012="x","A","")</f>
        <v/>
      </c>
      <c r="CP1015" s="16" t="str">
        <f>IF(Wedstrijden!AS1012="x","BB","")</f>
        <v/>
      </c>
      <c r="CQ1015" s="16" t="str">
        <f>IF(Wedstrijden!AT1012="x","B","")</f>
        <v/>
      </c>
      <c r="CR1015" s="16" t="str">
        <f>IF(Wedstrijden!AU1012="x","L","")</f>
        <v/>
      </c>
      <c r="CS1015" s="16" t="str">
        <f>IF(Wedstrijden!AV1012="x","M","")</f>
        <v/>
      </c>
      <c r="CT1015" s="16" t="str">
        <f>IF(Wedstrijden!AW1012="x","Z","")</f>
        <v/>
      </c>
      <c r="CU1015" s="16" t="str">
        <f>IF(Wedstrijden!BA1012="x","ZZ","")</f>
        <v/>
      </c>
      <c r="CV1015" s="16" t="str">
        <f>IF(COUNTA(Wedstrijden!AH1012:AO1012)&lt;&gt;0,2,"")</f>
        <v/>
      </c>
      <c r="CW1015" s="16" t="str">
        <f t="shared" si="93"/>
        <v/>
      </c>
      <c r="CX1015" s="16" t="str">
        <f>IF(Wedstrijden!AH1012="x","BB","")</f>
        <v/>
      </c>
      <c r="CY1015" s="16" t="str">
        <f>IF(Wedstrijden!AI1012="x","B","")</f>
        <v/>
      </c>
      <c r="CZ1015" s="16" t="str">
        <f>IF(Wedstrijden!AJ1012="x","L","")</f>
        <v/>
      </c>
      <c r="DA1015" s="16" t="str">
        <f>IF(Wedstrijden!AK1012="x","M","")</f>
        <v/>
      </c>
      <c r="DB1015" s="16" t="str">
        <f>IF(Wedstrijden!AL1012="x","Z","")</f>
        <v/>
      </c>
      <c r="DC1015" s="16" t="str">
        <f>IF(Wedstrijden!AM1012="x","ZZ","")</f>
        <v/>
      </c>
      <c r="DD1015" s="16" t="str">
        <f>IF(Wedstrijden!AO1012="x","1.40","")</f>
        <v/>
      </c>
      <c r="DE1015" s="16" t="str">
        <f>IF(COUNTA(Wedstrijden!BC1012:BE1012)&lt;&gt;0,6,"")</f>
        <v/>
      </c>
      <c r="DF1015" s="16" t="str">
        <f t="shared" si="94"/>
        <v/>
      </c>
      <c r="DG1015" s="16" t="str">
        <f>IF(Wedstrijden!BC1012="x","L","")</f>
        <v/>
      </c>
      <c r="DH1015" s="16" t="str">
        <f>IF(Wedstrijden!BD1012="x","M","")</f>
        <v/>
      </c>
      <c r="DI1015" s="16" t="str">
        <f>IF(Wedstrijden!BE1012="x","Z","")</f>
        <v/>
      </c>
      <c r="DJ1015" s="16" t="str">
        <f>IF(Wedstrijden!BF1012="x","Z","")</f>
        <v/>
      </c>
      <c r="DK1015" s="16" t="str">
        <f>IF(COUNTA(Wedstrijden!BH1012:BJ1012)&lt;&gt;0,6,"")</f>
        <v/>
      </c>
      <c r="DL1015" s="16" t="str">
        <f t="shared" si="95"/>
        <v/>
      </c>
      <c r="DM1015" s="16" t="str">
        <f>IF(Wedstrijden!BH1012="x","L","")</f>
        <v/>
      </c>
      <c r="DN1015" s="16" t="str">
        <f>IF(Wedstrijden!BI1012="x","M","")</f>
        <v/>
      </c>
      <c r="DO1015" s="16" t="str">
        <f>IF(Wedstrijden!BJ1012="x","Z","")</f>
        <v/>
      </c>
      <c r="DP1015" s="16" t="str">
        <f>IF(Wedstrijden!BK1012="x","Z","")</f>
        <v/>
      </c>
    </row>
    <row r="1016" spans="1:120" ht="14.4" x14ac:dyDescent="0.3">
      <c r="A1016" s="18">
        <f>Wedstrijden!A1013</f>
        <v>0</v>
      </c>
      <c r="B1016" s="16" t="str">
        <f>IFERROR(VLOOKUP(Wedstrijden!#REF!,#REF!,2,FALSE),"")</f>
        <v/>
      </c>
      <c r="C1016" s="16">
        <f>Wedstrijden!E1013</f>
        <v>0</v>
      </c>
      <c r="D1016" s="16" t="str">
        <f>IFERROR(VLOOKUP(Wedstrijden!#REF!,#REF!,2,FALSE),"")</f>
        <v/>
      </c>
      <c r="E1016" s="16" t="str">
        <f>IFERROR(VLOOKUP(Wedstrijden!#REF!,#REF!,5,FALSE),"")</f>
        <v/>
      </c>
      <c r="F1016" s="16" t="e">
        <f>IF(Wedstrijden!#REF!&lt;&gt;"",Wedstrijden!#REF!,"")</f>
        <v>#REF!</v>
      </c>
      <c r="G1016" s="16" t="e">
        <f>IF(Wedstrijden!#REF!="Indoor",1,0)</f>
        <v>#REF!</v>
      </c>
      <c r="H1016" s="16" t="e">
        <f>Wedstrijden!#REF!</f>
        <v>#REF!</v>
      </c>
      <c r="I1016" s="16" t="e">
        <f>IF(Wedstrijden!#REF!="Nee",0,IF(Wedstrijden!#REF!="Ja",1,""))</f>
        <v>#REF!</v>
      </c>
      <c r="J1016" s="16" t="e">
        <f>IF(Wedstrijden!#REF!&lt;&gt;"",Wedstrijden!#REF!,"")</f>
        <v>#REF!</v>
      </c>
      <c r="BJ1016" s="16" t="str">
        <f>IF(COUNTA(Wedstrijden!T1013:AB1013)&lt;&gt;0,1,"")</f>
        <v/>
      </c>
      <c r="BK1016" s="16" t="str">
        <f t="shared" si="90"/>
        <v/>
      </c>
      <c r="BL1016" s="16" t="e">
        <f>IF(Wedstrijden!#REF!="x","AA","")</f>
        <v>#REF!</v>
      </c>
      <c r="BM1016" s="16" t="e">
        <f>IF(Wedstrijden!#REF!="x","A","")</f>
        <v>#REF!</v>
      </c>
      <c r="BN1016" s="16" t="str">
        <f>IF(Wedstrijden!T1013="x","B1","")</f>
        <v/>
      </c>
      <c r="BO1016" s="16" t="e">
        <f>IF(Wedstrijden!#REF!="x","BB","")</f>
        <v>#REF!</v>
      </c>
      <c r="BP1016" s="16" t="str">
        <f>IF(Wedstrijden!V1013="x","B","")</f>
        <v/>
      </c>
      <c r="BQ1016" s="16" t="str">
        <f>IF(Wedstrijden!W1013="x","L1","")</f>
        <v/>
      </c>
      <c r="BR1016" s="16" t="str">
        <f>IF(Wedstrijden!X1013="x","L2","")</f>
        <v/>
      </c>
      <c r="BS1016" s="16" t="str">
        <f>IF(Wedstrijden!Y1013="x","M1","")</f>
        <v/>
      </c>
      <c r="BT1016" s="16" t="str">
        <f>IF(Wedstrijden!Z1013="x","M2","")</f>
        <v/>
      </c>
      <c r="BU1016" s="16" t="str">
        <f>IF(Wedstrijden!AA1013="x","Z1","")</f>
        <v/>
      </c>
      <c r="BV1016" s="16" t="str">
        <f>IF(Wedstrijden!AB1013="x","Z2","")</f>
        <v/>
      </c>
      <c r="BW1016" s="16" t="str">
        <f>IF(COUNTA(Wedstrijden!K1013:S1013)&lt;&gt;0,1,"")</f>
        <v/>
      </c>
      <c r="BX1016" s="16" t="str">
        <f t="shared" si="91"/>
        <v/>
      </c>
      <c r="BY1016" s="16" t="str">
        <f>IF(Wedstrijden!K1013="x","BB","")</f>
        <v/>
      </c>
      <c r="BZ1016" s="16" t="str">
        <f>IF(Wedstrijden!L1013="x","B","")</f>
        <v/>
      </c>
      <c r="CA1016" s="16" t="str">
        <f>IF(Wedstrijden!M1013="x","L1","")</f>
        <v/>
      </c>
      <c r="CB1016" s="16" t="str">
        <f>IF(Wedstrijden!N1013="x","L2","")</f>
        <v/>
      </c>
      <c r="CC1016" s="16" t="str">
        <f>IF(Wedstrijden!O1013="x","M1","")</f>
        <v/>
      </c>
      <c r="CD1016" s="16" t="str">
        <f>IF(Wedstrijden!P1013="x","M2","")</f>
        <v/>
      </c>
      <c r="CE1016" s="16" t="str">
        <f>IF(Wedstrijden!Q1013="x","Z1","")</f>
        <v/>
      </c>
      <c r="CF1016" s="16" t="str">
        <f>IF(Wedstrijden!R1013="x","Z2","")</f>
        <v/>
      </c>
      <c r="CG1016" s="16" t="str">
        <f>IF(Wedstrijden!S1013="x","ZZL","")</f>
        <v/>
      </c>
      <c r="CL1016" s="16" t="str">
        <f>IF(COUNTA(Wedstrijden!AQ1013:BA1013)&lt;&gt;0,2,"")</f>
        <v/>
      </c>
      <c r="CM1016" s="16" t="str">
        <f t="shared" si="92"/>
        <v/>
      </c>
      <c r="CN1016" s="16" t="str">
        <f>IF(Wedstrijden!AQ1013="x","AA","")</f>
        <v/>
      </c>
      <c r="CO1016" s="16" t="str">
        <f>IF(Wedstrijden!AR1013="x","A","")</f>
        <v/>
      </c>
      <c r="CP1016" s="16" t="str">
        <f>IF(Wedstrijden!AS1013="x","BB","")</f>
        <v/>
      </c>
      <c r="CQ1016" s="16" t="str">
        <f>IF(Wedstrijden!AT1013="x","B","")</f>
        <v/>
      </c>
      <c r="CR1016" s="16" t="str">
        <f>IF(Wedstrijden!AU1013="x","L","")</f>
        <v/>
      </c>
      <c r="CS1016" s="16" t="str">
        <f>IF(Wedstrijden!AV1013="x","M","")</f>
        <v/>
      </c>
      <c r="CT1016" s="16" t="str">
        <f>IF(Wedstrijden!AW1013="x","Z","")</f>
        <v/>
      </c>
      <c r="CU1016" s="16" t="str">
        <f>IF(Wedstrijden!BA1013="x","ZZ","")</f>
        <v/>
      </c>
      <c r="CV1016" s="16" t="str">
        <f>IF(COUNTA(Wedstrijden!AH1013:AO1013)&lt;&gt;0,2,"")</f>
        <v/>
      </c>
      <c r="CW1016" s="16" t="str">
        <f t="shared" si="93"/>
        <v/>
      </c>
      <c r="CX1016" s="16" t="str">
        <f>IF(Wedstrijden!AH1013="x","BB","")</f>
        <v/>
      </c>
      <c r="CY1016" s="16" t="str">
        <f>IF(Wedstrijden!AI1013="x","B","")</f>
        <v/>
      </c>
      <c r="CZ1016" s="16" t="str">
        <f>IF(Wedstrijden!AJ1013="x","L","")</f>
        <v/>
      </c>
      <c r="DA1016" s="16" t="str">
        <f>IF(Wedstrijden!AK1013="x","M","")</f>
        <v/>
      </c>
      <c r="DB1016" s="16" t="str">
        <f>IF(Wedstrijden!AL1013="x","Z","")</f>
        <v/>
      </c>
      <c r="DC1016" s="16" t="str">
        <f>IF(Wedstrijden!AM1013="x","ZZ","")</f>
        <v/>
      </c>
      <c r="DD1016" s="16" t="str">
        <f>IF(Wedstrijden!AO1013="x","1.40","")</f>
        <v/>
      </c>
      <c r="DE1016" s="16" t="str">
        <f>IF(COUNTA(Wedstrijden!BC1013:BE1013)&lt;&gt;0,6,"")</f>
        <v/>
      </c>
      <c r="DF1016" s="16" t="str">
        <f t="shared" si="94"/>
        <v/>
      </c>
      <c r="DG1016" s="16" t="str">
        <f>IF(Wedstrijden!BC1013="x","L","")</f>
        <v/>
      </c>
      <c r="DH1016" s="16" t="str">
        <f>IF(Wedstrijden!BD1013="x","M","")</f>
        <v/>
      </c>
      <c r="DI1016" s="16" t="str">
        <f>IF(Wedstrijden!BE1013="x","Z","")</f>
        <v/>
      </c>
      <c r="DJ1016" s="16" t="str">
        <f>IF(Wedstrijden!BF1013="x","Z","")</f>
        <v/>
      </c>
      <c r="DK1016" s="16" t="str">
        <f>IF(COUNTA(Wedstrijden!BH1013:BJ1013)&lt;&gt;0,6,"")</f>
        <v/>
      </c>
      <c r="DL1016" s="16" t="str">
        <f t="shared" si="95"/>
        <v/>
      </c>
      <c r="DM1016" s="16" t="str">
        <f>IF(Wedstrijden!BH1013="x","L","")</f>
        <v/>
      </c>
      <c r="DN1016" s="16" t="str">
        <f>IF(Wedstrijden!BI1013="x","M","")</f>
        <v/>
      </c>
      <c r="DO1016" s="16" t="str">
        <f>IF(Wedstrijden!BJ1013="x","Z","")</f>
        <v/>
      </c>
      <c r="DP1016" s="16" t="str">
        <f>IF(Wedstrijden!BK1013="x","Z","")</f>
        <v/>
      </c>
    </row>
    <row r="1017" spans="1:120" ht="14.4" x14ac:dyDescent="0.3">
      <c r="A1017" s="18">
        <f>Wedstrijden!A1014</f>
        <v>0</v>
      </c>
      <c r="B1017" s="16" t="str">
        <f>IFERROR(VLOOKUP(Wedstrijden!#REF!,#REF!,2,FALSE),"")</f>
        <v/>
      </c>
      <c r="C1017" s="16">
        <f>Wedstrijden!E1014</f>
        <v>0</v>
      </c>
      <c r="D1017" s="16" t="str">
        <f>IFERROR(VLOOKUP(Wedstrijden!#REF!,#REF!,2,FALSE),"")</f>
        <v/>
      </c>
      <c r="E1017" s="16" t="str">
        <f>IFERROR(VLOOKUP(Wedstrijden!#REF!,#REF!,5,FALSE),"")</f>
        <v/>
      </c>
      <c r="F1017" s="16" t="e">
        <f>IF(Wedstrijden!#REF!&lt;&gt;"",Wedstrijden!#REF!,"")</f>
        <v>#REF!</v>
      </c>
      <c r="G1017" s="16" t="e">
        <f>IF(Wedstrijden!#REF!="Indoor",1,0)</f>
        <v>#REF!</v>
      </c>
      <c r="H1017" s="16" t="e">
        <f>Wedstrijden!#REF!</f>
        <v>#REF!</v>
      </c>
      <c r="I1017" s="16" t="e">
        <f>IF(Wedstrijden!#REF!="Nee",0,IF(Wedstrijden!#REF!="Ja",1,""))</f>
        <v>#REF!</v>
      </c>
      <c r="J1017" s="16" t="e">
        <f>IF(Wedstrijden!#REF!&lt;&gt;"",Wedstrijden!#REF!,"")</f>
        <v>#REF!</v>
      </c>
      <c r="BJ1017" s="16" t="str">
        <f>IF(COUNTA(Wedstrijden!T1014:AB1014)&lt;&gt;0,1,"")</f>
        <v/>
      </c>
      <c r="BK1017" s="16" t="str">
        <f t="shared" si="90"/>
        <v/>
      </c>
      <c r="BL1017" s="16" t="e">
        <f>IF(Wedstrijden!#REF!="x","AA","")</f>
        <v>#REF!</v>
      </c>
      <c r="BM1017" s="16" t="e">
        <f>IF(Wedstrijden!#REF!="x","A","")</f>
        <v>#REF!</v>
      </c>
      <c r="BN1017" s="16" t="str">
        <f>IF(Wedstrijden!T1014="x","B1","")</f>
        <v/>
      </c>
      <c r="BO1017" s="16" t="e">
        <f>IF(Wedstrijden!#REF!="x","BB","")</f>
        <v>#REF!</v>
      </c>
      <c r="BP1017" s="16" t="str">
        <f>IF(Wedstrijden!V1014="x","B","")</f>
        <v/>
      </c>
      <c r="BQ1017" s="16" t="str">
        <f>IF(Wedstrijden!W1014="x","L1","")</f>
        <v/>
      </c>
      <c r="BR1017" s="16" t="str">
        <f>IF(Wedstrijden!X1014="x","L2","")</f>
        <v/>
      </c>
      <c r="BS1017" s="16" t="str">
        <f>IF(Wedstrijden!Y1014="x","M1","")</f>
        <v/>
      </c>
      <c r="BT1017" s="16" t="str">
        <f>IF(Wedstrijden!Z1014="x","M2","")</f>
        <v/>
      </c>
      <c r="BU1017" s="16" t="str">
        <f>IF(Wedstrijden!AA1014="x","Z1","")</f>
        <v/>
      </c>
      <c r="BV1017" s="16" t="str">
        <f>IF(Wedstrijden!AB1014="x","Z2","")</f>
        <v/>
      </c>
      <c r="BW1017" s="16" t="str">
        <f>IF(COUNTA(Wedstrijden!K1014:S1014)&lt;&gt;0,1,"")</f>
        <v/>
      </c>
      <c r="BX1017" s="16" t="str">
        <f t="shared" si="91"/>
        <v/>
      </c>
      <c r="BY1017" s="16" t="str">
        <f>IF(Wedstrijden!K1014="x","BB","")</f>
        <v/>
      </c>
      <c r="BZ1017" s="16" t="str">
        <f>IF(Wedstrijden!L1014="x","B","")</f>
        <v/>
      </c>
      <c r="CA1017" s="16" t="str">
        <f>IF(Wedstrijden!M1014="x","L1","")</f>
        <v/>
      </c>
      <c r="CB1017" s="16" t="str">
        <f>IF(Wedstrijden!N1014="x","L2","")</f>
        <v/>
      </c>
      <c r="CC1017" s="16" t="str">
        <f>IF(Wedstrijden!O1014="x","M1","")</f>
        <v/>
      </c>
      <c r="CD1017" s="16" t="str">
        <f>IF(Wedstrijden!P1014="x","M2","")</f>
        <v/>
      </c>
      <c r="CE1017" s="16" t="str">
        <f>IF(Wedstrijden!Q1014="x","Z1","")</f>
        <v/>
      </c>
      <c r="CF1017" s="16" t="str">
        <f>IF(Wedstrijden!R1014="x","Z2","")</f>
        <v/>
      </c>
      <c r="CG1017" s="16" t="str">
        <f>IF(Wedstrijden!S1014="x","ZZL","")</f>
        <v/>
      </c>
      <c r="CL1017" s="16" t="str">
        <f>IF(COUNTA(Wedstrijden!AQ1014:BA1014)&lt;&gt;0,2,"")</f>
        <v/>
      </c>
      <c r="CM1017" s="16" t="str">
        <f t="shared" si="92"/>
        <v/>
      </c>
      <c r="CN1017" s="16" t="str">
        <f>IF(Wedstrijden!AQ1014="x","AA","")</f>
        <v/>
      </c>
      <c r="CO1017" s="16" t="str">
        <f>IF(Wedstrijden!AR1014="x","A","")</f>
        <v/>
      </c>
      <c r="CP1017" s="16" t="str">
        <f>IF(Wedstrijden!AS1014="x","BB","")</f>
        <v/>
      </c>
      <c r="CQ1017" s="16" t="str">
        <f>IF(Wedstrijden!AT1014="x","B","")</f>
        <v/>
      </c>
      <c r="CR1017" s="16" t="str">
        <f>IF(Wedstrijden!AU1014="x","L","")</f>
        <v/>
      </c>
      <c r="CS1017" s="16" t="str">
        <f>IF(Wedstrijden!AV1014="x","M","")</f>
        <v/>
      </c>
      <c r="CT1017" s="16" t="str">
        <f>IF(Wedstrijden!AW1014="x","Z","")</f>
        <v/>
      </c>
      <c r="CU1017" s="16" t="str">
        <f>IF(Wedstrijden!BA1014="x","ZZ","")</f>
        <v/>
      </c>
      <c r="CV1017" s="16" t="str">
        <f>IF(COUNTA(Wedstrijden!AH1014:AO1014)&lt;&gt;0,2,"")</f>
        <v/>
      </c>
      <c r="CW1017" s="16" t="str">
        <f t="shared" si="93"/>
        <v/>
      </c>
      <c r="CX1017" s="16" t="str">
        <f>IF(Wedstrijden!AH1014="x","BB","")</f>
        <v/>
      </c>
      <c r="CY1017" s="16" t="str">
        <f>IF(Wedstrijden!AI1014="x","B","")</f>
        <v/>
      </c>
      <c r="CZ1017" s="16" t="str">
        <f>IF(Wedstrijden!AJ1014="x","L","")</f>
        <v/>
      </c>
      <c r="DA1017" s="16" t="str">
        <f>IF(Wedstrijden!AK1014="x","M","")</f>
        <v/>
      </c>
      <c r="DB1017" s="16" t="str">
        <f>IF(Wedstrijden!AL1014="x","Z","")</f>
        <v/>
      </c>
      <c r="DC1017" s="16" t="str">
        <f>IF(Wedstrijden!AM1014="x","ZZ","")</f>
        <v/>
      </c>
      <c r="DD1017" s="16" t="str">
        <f>IF(Wedstrijden!AO1014="x","1.40","")</f>
        <v/>
      </c>
      <c r="DE1017" s="16" t="str">
        <f>IF(COUNTA(Wedstrijden!BC1014:BE1014)&lt;&gt;0,6,"")</f>
        <v/>
      </c>
      <c r="DF1017" s="16" t="str">
        <f t="shared" si="94"/>
        <v/>
      </c>
      <c r="DG1017" s="16" t="str">
        <f>IF(Wedstrijden!BC1014="x","L","")</f>
        <v/>
      </c>
      <c r="DH1017" s="16" t="str">
        <f>IF(Wedstrijden!BD1014="x","M","")</f>
        <v/>
      </c>
      <c r="DI1017" s="16" t="str">
        <f>IF(Wedstrijden!BE1014="x","Z","")</f>
        <v/>
      </c>
      <c r="DJ1017" s="16" t="str">
        <f>IF(Wedstrijden!BF1014="x","Z","")</f>
        <v/>
      </c>
      <c r="DK1017" s="16" t="str">
        <f>IF(COUNTA(Wedstrijden!BH1014:BJ1014)&lt;&gt;0,6,"")</f>
        <v/>
      </c>
      <c r="DL1017" s="16" t="str">
        <f t="shared" si="95"/>
        <v/>
      </c>
      <c r="DM1017" s="16" t="str">
        <f>IF(Wedstrijden!BH1014="x","L","")</f>
        <v/>
      </c>
      <c r="DN1017" s="16" t="str">
        <f>IF(Wedstrijden!BI1014="x","M","")</f>
        <v/>
      </c>
      <c r="DO1017" s="16" t="str">
        <f>IF(Wedstrijden!BJ1014="x","Z","")</f>
        <v/>
      </c>
      <c r="DP1017" s="16" t="str">
        <f>IF(Wedstrijden!BK1014="x","Z","")</f>
        <v/>
      </c>
    </row>
    <row r="1018" spans="1:120" ht="14.4" x14ac:dyDescent="0.3">
      <c r="A1018" s="18">
        <f>Wedstrijden!A1015</f>
        <v>0</v>
      </c>
      <c r="B1018" s="16" t="str">
        <f>IFERROR(VLOOKUP(Wedstrijden!#REF!,#REF!,2,FALSE),"")</f>
        <v/>
      </c>
      <c r="C1018" s="16">
        <f>Wedstrijden!E1015</f>
        <v>0</v>
      </c>
      <c r="D1018" s="16" t="str">
        <f>IFERROR(VLOOKUP(Wedstrijden!#REF!,#REF!,2,FALSE),"")</f>
        <v/>
      </c>
      <c r="E1018" s="16" t="str">
        <f>IFERROR(VLOOKUP(Wedstrijden!#REF!,#REF!,5,FALSE),"")</f>
        <v/>
      </c>
      <c r="F1018" s="16" t="e">
        <f>IF(Wedstrijden!#REF!&lt;&gt;"",Wedstrijden!#REF!,"")</f>
        <v>#REF!</v>
      </c>
      <c r="G1018" s="16" t="e">
        <f>IF(Wedstrijden!#REF!="Indoor",1,0)</f>
        <v>#REF!</v>
      </c>
      <c r="H1018" s="16" t="e">
        <f>Wedstrijden!#REF!</f>
        <v>#REF!</v>
      </c>
      <c r="I1018" s="16" t="e">
        <f>IF(Wedstrijden!#REF!="Nee",0,IF(Wedstrijden!#REF!="Ja",1,""))</f>
        <v>#REF!</v>
      </c>
      <c r="J1018" s="16" t="e">
        <f>IF(Wedstrijden!#REF!&lt;&gt;"",Wedstrijden!#REF!,"")</f>
        <v>#REF!</v>
      </c>
      <c r="BJ1018" s="16" t="str">
        <f>IF(COUNTA(Wedstrijden!T1015:AB1015)&lt;&gt;0,1,"")</f>
        <v/>
      </c>
      <c r="BK1018" s="16" t="str">
        <f t="shared" si="90"/>
        <v/>
      </c>
      <c r="BL1018" s="16" t="e">
        <f>IF(Wedstrijden!#REF!="x","AA","")</f>
        <v>#REF!</v>
      </c>
      <c r="BM1018" s="16" t="e">
        <f>IF(Wedstrijden!#REF!="x","A","")</f>
        <v>#REF!</v>
      </c>
      <c r="BN1018" s="16" t="str">
        <f>IF(Wedstrijden!T1015="x","B1","")</f>
        <v/>
      </c>
      <c r="BO1018" s="16" t="e">
        <f>IF(Wedstrijden!#REF!="x","BB","")</f>
        <v>#REF!</v>
      </c>
      <c r="BP1018" s="16" t="str">
        <f>IF(Wedstrijden!V1015="x","B","")</f>
        <v/>
      </c>
      <c r="BQ1018" s="16" t="str">
        <f>IF(Wedstrijden!W1015="x","L1","")</f>
        <v/>
      </c>
      <c r="BR1018" s="16" t="str">
        <f>IF(Wedstrijden!X1015="x","L2","")</f>
        <v/>
      </c>
      <c r="BS1018" s="16" t="str">
        <f>IF(Wedstrijden!Y1015="x","M1","")</f>
        <v/>
      </c>
      <c r="BT1018" s="16" t="str">
        <f>IF(Wedstrijden!Z1015="x","M2","")</f>
        <v/>
      </c>
      <c r="BU1018" s="16" t="str">
        <f>IF(Wedstrijden!AA1015="x","Z1","")</f>
        <v/>
      </c>
      <c r="BV1018" s="16" t="str">
        <f>IF(Wedstrijden!AB1015="x","Z2","")</f>
        <v/>
      </c>
      <c r="BW1018" s="16" t="str">
        <f>IF(COUNTA(Wedstrijden!K1015:S1015)&lt;&gt;0,1,"")</f>
        <v/>
      </c>
      <c r="BX1018" s="16" t="str">
        <f t="shared" si="91"/>
        <v/>
      </c>
      <c r="BY1018" s="16" t="str">
        <f>IF(Wedstrijden!K1015="x","BB","")</f>
        <v/>
      </c>
      <c r="BZ1018" s="16" t="str">
        <f>IF(Wedstrijden!L1015="x","B","")</f>
        <v/>
      </c>
      <c r="CA1018" s="16" t="str">
        <f>IF(Wedstrijden!M1015="x","L1","")</f>
        <v/>
      </c>
      <c r="CB1018" s="16" t="str">
        <f>IF(Wedstrijden!N1015="x","L2","")</f>
        <v/>
      </c>
      <c r="CC1018" s="16" t="str">
        <f>IF(Wedstrijden!O1015="x","M1","")</f>
        <v/>
      </c>
      <c r="CD1018" s="16" t="str">
        <f>IF(Wedstrijden!P1015="x","M2","")</f>
        <v/>
      </c>
      <c r="CE1018" s="16" t="str">
        <f>IF(Wedstrijden!Q1015="x","Z1","")</f>
        <v/>
      </c>
      <c r="CF1018" s="16" t="str">
        <f>IF(Wedstrijden!R1015="x","Z2","")</f>
        <v/>
      </c>
      <c r="CG1018" s="16" t="str">
        <f>IF(Wedstrijden!S1015="x","ZZL","")</f>
        <v/>
      </c>
      <c r="CL1018" s="16" t="str">
        <f>IF(COUNTA(Wedstrijden!AQ1015:BA1015)&lt;&gt;0,2,"")</f>
        <v/>
      </c>
      <c r="CM1018" s="16" t="str">
        <f t="shared" si="92"/>
        <v/>
      </c>
      <c r="CN1018" s="16" t="str">
        <f>IF(Wedstrijden!AQ1015="x","AA","")</f>
        <v/>
      </c>
      <c r="CO1018" s="16" t="str">
        <f>IF(Wedstrijden!AR1015="x","A","")</f>
        <v/>
      </c>
      <c r="CP1018" s="16" t="str">
        <f>IF(Wedstrijden!AS1015="x","BB","")</f>
        <v/>
      </c>
      <c r="CQ1018" s="16" t="str">
        <f>IF(Wedstrijden!AT1015="x","B","")</f>
        <v/>
      </c>
      <c r="CR1018" s="16" t="str">
        <f>IF(Wedstrijden!AU1015="x","L","")</f>
        <v/>
      </c>
      <c r="CS1018" s="16" t="str">
        <f>IF(Wedstrijden!AV1015="x","M","")</f>
        <v/>
      </c>
      <c r="CT1018" s="16" t="str">
        <f>IF(Wedstrijden!AW1015="x","Z","")</f>
        <v/>
      </c>
      <c r="CU1018" s="16" t="str">
        <f>IF(Wedstrijden!BA1015="x","ZZ","")</f>
        <v/>
      </c>
      <c r="CV1018" s="16" t="str">
        <f>IF(COUNTA(Wedstrijden!AH1015:AO1015)&lt;&gt;0,2,"")</f>
        <v/>
      </c>
      <c r="CW1018" s="16" t="str">
        <f t="shared" si="93"/>
        <v/>
      </c>
      <c r="CX1018" s="16" t="str">
        <f>IF(Wedstrijden!AH1015="x","BB","")</f>
        <v/>
      </c>
      <c r="CY1018" s="16" t="str">
        <f>IF(Wedstrijden!AI1015="x","B","")</f>
        <v/>
      </c>
      <c r="CZ1018" s="16" t="str">
        <f>IF(Wedstrijden!AJ1015="x","L","")</f>
        <v/>
      </c>
      <c r="DA1018" s="16" t="str">
        <f>IF(Wedstrijden!AK1015="x","M","")</f>
        <v/>
      </c>
      <c r="DB1018" s="16" t="str">
        <f>IF(Wedstrijden!AL1015="x","Z","")</f>
        <v/>
      </c>
      <c r="DC1018" s="16" t="str">
        <f>IF(Wedstrijden!AM1015="x","ZZ","")</f>
        <v/>
      </c>
      <c r="DD1018" s="16" t="str">
        <f>IF(Wedstrijden!AO1015="x","1.40","")</f>
        <v/>
      </c>
      <c r="DE1018" s="16" t="str">
        <f>IF(COUNTA(Wedstrijden!BC1015:BE1015)&lt;&gt;0,6,"")</f>
        <v/>
      </c>
      <c r="DF1018" s="16" t="str">
        <f t="shared" si="94"/>
        <v/>
      </c>
      <c r="DG1018" s="16" t="str">
        <f>IF(Wedstrijden!BC1015="x","L","")</f>
        <v/>
      </c>
      <c r="DH1018" s="16" t="str">
        <f>IF(Wedstrijden!BD1015="x","M","")</f>
        <v/>
      </c>
      <c r="DI1018" s="16" t="str">
        <f>IF(Wedstrijden!BE1015="x","Z","")</f>
        <v/>
      </c>
      <c r="DJ1018" s="16" t="str">
        <f>IF(Wedstrijden!BF1015="x","Z","")</f>
        <v/>
      </c>
      <c r="DK1018" s="16" t="str">
        <f>IF(COUNTA(Wedstrijden!BH1015:BJ1015)&lt;&gt;0,6,"")</f>
        <v/>
      </c>
      <c r="DL1018" s="16" t="str">
        <f t="shared" si="95"/>
        <v/>
      </c>
      <c r="DM1018" s="16" t="str">
        <f>IF(Wedstrijden!BH1015="x","L","")</f>
        <v/>
      </c>
      <c r="DN1018" s="16" t="str">
        <f>IF(Wedstrijden!BI1015="x","M","")</f>
        <v/>
      </c>
      <c r="DO1018" s="16" t="str">
        <f>IF(Wedstrijden!BJ1015="x","Z","")</f>
        <v/>
      </c>
      <c r="DP1018" s="16" t="str">
        <f>IF(Wedstrijden!BK1015="x","Z","")</f>
        <v/>
      </c>
    </row>
    <row r="1019" spans="1:120" ht="14.4" x14ac:dyDescent="0.3">
      <c r="A1019" s="18">
        <f>Wedstrijden!A1016</f>
        <v>0</v>
      </c>
      <c r="B1019" s="16" t="str">
        <f>IFERROR(VLOOKUP(Wedstrijden!#REF!,#REF!,2,FALSE),"")</f>
        <v/>
      </c>
      <c r="C1019" s="16">
        <f>Wedstrijden!E1016</f>
        <v>0</v>
      </c>
      <c r="D1019" s="16" t="str">
        <f>IFERROR(VLOOKUP(Wedstrijden!#REF!,#REF!,2,FALSE),"")</f>
        <v/>
      </c>
      <c r="E1019" s="16" t="str">
        <f>IFERROR(VLOOKUP(Wedstrijden!#REF!,#REF!,5,FALSE),"")</f>
        <v/>
      </c>
      <c r="F1019" s="16" t="e">
        <f>IF(Wedstrijden!#REF!&lt;&gt;"",Wedstrijden!#REF!,"")</f>
        <v>#REF!</v>
      </c>
      <c r="G1019" s="16" t="e">
        <f>IF(Wedstrijden!#REF!="Indoor",1,0)</f>
        <v>#REF!</v>
      </c>
      <c r="H1019" s="16" t="e">
        <f>Wedstrijden!#REF!</f>
        <v>#REF!</v>
      </c>
      <c r="I1019" s="16" t="e">
        <f>IF(Wedstrijden!#REF!="Nee",0,IF(Wedstrijden!#REF!="Ja",1,""))</f>
        <v>#REF!</v>
      </c>
      <c r="J1019" s="16" t="e">
        <f>IF(Wedstrijden!#REF!&lt;&gt;"",Wedstrijden!#REF!,"")</f>
        <v>#REF!</v>
      </c>
      <c r="BJ1019" s="16" t="str">
        <f>IF(COUNTA(Wedstrijden!T1016:AB1016)&lt;&gt;0,1,"")</f>
        <v/>
      </c>
      <c r="BK1019" s="16" t="str">
        <f t="shared" si="90"/>
        <v/>
      </c>
      <c r="BL1019" s="16" t="e">
        <f>IF(Wedstrijden!#REF!="x","AA","")</f>
        <v>#REF!</v>
      </c>
      <c r="BM1019" s="16" t="e">
        <f>IF(Wedstrijden!#REF!="x","A","")</f>
        <v>#REF!</v>
      </c>
      <c r="BN1019" s="16" t="str">
        <f>IF(Wedstrijden!T1016="x","B1","")</f>
        <v/>
      </c>
      <c r="BO1019" s="16" t="e">
        <f>IF(Wedstrijden!#REF!="x","BB","")</f>
        <v>#REF!</v>
      </c>
      <c r="BP1019" s="16" t="str">
        <f>IF(Wedstrijden!V1016="x","B","")</f>
        <v/>
      </c>
      <c r="BQ1019" s="16" t="str">
        <f>IF(Wedstrijden!W1016="x","L1","")</f>
        <v/>
      </c>
      <c r="BR1019" s="16" t="str">
        <f>IF(Wedstrijden!X1016="x","L2","")</f>
        <v/>
      </c>
      <c r="BS1019" s="16" t="str">
        <f>IF(Wedstrijden!Y1016="x","M1","")</f>
        <v/>
      </c>
      <c r="BT1019" s="16" t="str">
        <f>IF(Wedstrijden!Z1016="x","M2","")</f>
        <v/>
      </c>
      <c r="BU1019" s="16" t="str">
        <f>IF(Wedstrijden!AA1016="x","Z1","")</f>
        <v/>
      </c>
      <c r="BV1019" s="16" t="str">
        <f>IF(Wedstrijden!AB1016="x","Z2","")</f>
        <v/>
      </c>
      <c r="BW1019" s="16" t="str">
        <f>IF(COUNTA(Wedstrijden!K1016:S1016)&lt;&gt;0,1,"")</f>
        <v/>
      </c>
      <c r="BX1019" s="16" t="str">
        <f t="shared" si="91"/>
        <v/>
      </c>
      <c r="BY1019" s="16" t="str">
        <f>IF(Wedstrijden!K1016="x","BB","")</f>
        <v/>
      </c>
      <c r="BZ1019" s="16" t="str">
        <f>IF(Wedstrijden!L1016="x","B","")</f>
        <v/>
      </c>
      <c r="CA1019" s="16" t="str">
        <f>IF(Wedstrijden!M1016="x","L1","")</f>
        <v/>
      </c>
      <c r="CB1019" s="16" t="str">
        <f>IF(Wedstrijden!N1016="x","L2","")</f>
        <v/>
      </c>
      <c r="CC1019" s="16" t="str">
        <f>IF(Wedstrijden!O1016="x","M1","")</f>
        <v/>
      </c>
      <c r="CD1019" s="16" t="str">
        <f>IF(Wedstrijden!P1016="x","M2","")</f>
        <v/>
      </c>
      <c r="CE1019" s="16" t="str">
        <f>IF(Wedstrijden!Q1016="x","Z1","")</f>
        <v/>
      </c>
      <c r="CF1019" s="16" t="str">
        <f>IF(Wedstrijden!R1016="x","Z2","")</f>
        <v/>
      </c>
      <c r="CG1019" s="16" t="str">
        <f>IF(Wedstrijden!S1016="x","ZZL","")</f>
        <v/>
      </c>
      <c r="CL1019" s="16" t="str">
        <f>IF(COUNTA(Wedstrijden!AQ1016:BA1016)&lt;&gt;0,2,"")</f>
        <v/>
      </c>
      <c r="CM1019" s="16" t="str">
        <f t="shared" si="92"/>
        <v/>
      </c>
      <c r="CN1019" s="16" t="str">
        <f>IF(Wedstrijden!AQ1016="x","AA","")</f>
        <v/>
      </c>
      <c r="CO1019" s="16" t="str">
        <f>IF(Wedstrijden!AR1016="x","A","")</f>
        <v/>
      </c>
      <c r="CP1019" s="16" t="str">
        <f>IF(Wedstrijden!AS1016="x","BB","")</f>
        <v/>
      </c>
      <c r="CQ1019" s="16" t="str">
        <f>IF(Wedstrijden!AT1016="x","B","")</f>
        <v/>
      </c>
      <c r="CR1019" s="16" t="str">
        <f>IF(Wedstrijden!AU1016="x","L","")</f>
        <v/>
      </c>
      <c r="CS1019" s="16" t="str">
        <f>IF(Wedstrijden!AV1016="x","M","")</f>
        <v/>
      </c>
      <c r="CT1019" s="16" t="str">
        <f>IF(Wedstrijden!AW1016="x","Z","")</f>
        <v/>
      </c>
      <c r="CU1019" s="16" t="str">
        <f>IF(Wedstrijden!BA1016="x","ZZ","")</f>
        <v/>
      </c>
      <c r="CV1019" s="16" t="str">
        <f>IF(COUNTA(Wedstrijden!AH1016:AO1016)&lt;&gt;0,2,"")</f>
        <v/>
      </c>
      <c r="CW1019" s="16" t="str">
        <f t="shared" si="93"/>
        <v/>
      </c>
      <c r="CX1019" s="16" t="str">
        <f>IF(Wedstrijden!AH1016="x","BB","")</f>
        <v/>
      </c>
      <c r="CY1019" s="16" t="str">
        <f>IF(Wedstrijden!AI1016="x","B","")</f>
        <v/>
      </c>
      <c r="CZ1019" s="16" t="str">
        <f>IF(Wedstrijden!AJ1016="x","L","")</f>
        <v/>
      </c>
      <c r="DA1019" s="16" t="str">
        <f>IF(Wedstrijden!AK1016="x","M","")</f>
        <v/>
      </c>
      <c r="DB1019" s="16" t="str">
        <f>IF(Wedstrijden!AL1016="x","Z","")</f>
        <v/>
      </c>
      <c r="DC1019" s="16" t="str">
        <f>IF(Wedstrijden!AM1016="x","ZZ","")</f>
        <v/>
      </c>
      <c r="DD1019" s="16" t="str">
        <f>IF(Wedstrijden!AO1016="x","1.40","")</f>
        <v/>
      </c>
      <c r="DE1019" s="16" t="str">
        <f>IF(COUNTA(Wedstrijden!BC1016:BE1016)&lt;&gt;0,6,"")</f>
        <v/>
      </c>
      <c r="DF1019" s="16" t="str">
        <f t="shared" si="94"/>
        <v/>
      </c>
      <c r="DG1019" s="16" t="str">
        <f>IF(Wedstrijden!BC1016="x","L","")</f>
        <v/>
      </c>
      <c r="DH1019" s="16" t="str">
        <f>IF(Wedstrijden!BD1016="x","M","")</f>
        <v/>
      </c>
      <c r="DI1019" s="16" t="str">
        <f>IF(Wedstrijden!BE1016="x","Z","")</f>
        <v/>
      </c>
      <c r="DJ1019" s="16" t="str">
        <f>IF(Wedstrijden!BF1016="x","Z","")</f>
        <v/>
      </c>
      <c r="DK1019" s="16" t="str">
        <f>IF(COUNTA(Wedstrijden!BH1016:BJ1016)&lt;&gt;0,6,"")</f>
        <v/>
      </c>
      <c r="DL1019" s="16" t="str">
        <f t="shared" si="95"/>
        <v/>
      </c>
      <c r="DM1019" s="16" t="str">
        <f>IF(Wedstrijden!BH1016="x","L","")</f>
        <v/>
      </c>
      <c r="DN1019" s="16" t="str">
        <f>IF(Wedstrijden!BI1016="x","M","")</f>
        <v/>
      </c>
      <c r="DO1019" s="16" t="str">
        <f>IF(Wedstrijden!BJ1016="x","Z","")</f>
        <v/>
      </c>
      <c r="DP1019" s="16" t="str">
        <f>IF(Wedstrijden!BK1016="x","Z","")</f>
        <v/>
      </c>
    </row>
    <row r="1020" spans="1:120" ht="14.4" x14ac:dyDescent="0.3">
      <c r="A1020" s="18">
        <f>Wedstrijden!A1017</f>
        <v>0</v>
      </c>
      <c r="B1020" s="16" t="str">
        <f>IFERROR(VLOOKUP(Wedstrijden!#REF!,#REF!,2,FALSE),"")</f>
        <v/>
      </c>
      <c r="C1020" s="16">
        <f>Wedstrijden!E1017</f>
        <v>0</v>
      </c>
      <c r="D1020" s="16" t="str">
        <f>IFERROR(VLOOKUP(Wedstrijden!#REF!,#REF!,2,FALSE),"")</f>
        <v/>
      </c>
      <c r="E1020" s="16" t="str">
        <f>IFERROR(VLOOKUP(Wedstrijden!#REF!,#REF!,5,FALSE),"")</f>
        <v/>
      </c>
      <c r="F1020" s="16" t="e">
        <f>IF(Wedstrijden!#REF!&lt;&gt;"",Wedstrijden!#REF!,"")</f>
        <v>#REF!</v>
      </c>
      <c r="G1020" s="16" t="e">
        <f>IF(Wedstrijden!#REF!="Indoor",1,0)</f>
        <v>#REF!</v>
      </c>
      <c r="H1020" s="16" t="e">
        <f>Wedstrijden!#REF!</f>
        <v>#REF!</v>
      </c>
      <c r="I1020" s="16" t="e">
        <f>IF(Wedstrijden!#REF!="Nee",0,IF(Wedstrijden!#REF!="Ja",1,""))</f>
        <v>#REF!</v>
      </c>
      <c r="J1020" s="16" t="e">
        <f>IF(Wedstrijden!#REF!&lt;&gt;"",Wedstrijden!#REF!,"")</f>
        <v>#REF!</v>
      </c>
      <c r="BJ1020" s="16" t="str">
        <f>IF(COUNTA(Wedstrijden!T1017:AB1017)&lt;&gt;0,1,"")</f>
        <v/>
      </c>
      <c r="BK1020" s="16" t="str">
        <f t="shared" si="90"/>
        <v/>
      </c>
      <c r="BL1020" s="16" t="e">
        <f>IF(Wedstrijden!#REF!="x","AA","")</f>
        <v>#REF!</v>
      </c>
      <c r="BM1020" s="16" t="e">
        <f>IF(Wedstrijden!#REF!="x","A","")</f>
        <v>#REF!</v>
      </c>
      <c r="BN1020" s="16" t="str">
        <f>IF(Wedstrijden!T1017="x","B1","")</f>
        <v/>
      </c>
      <c r="BO1020" s="16" t="e">
        <f>IF(Wedstrijden!#REF!="x","BB","")</f>
        <v>#REF!</v>
      </c>
      <c r="BP1020" s="16" t="str">
        <f>IF(Wedstrijden!V1017="x","B","")</f>
        <v/>
      </c>
      <c r="BQ1020" s="16" t="str">
        <f>IF(Wedstrijden!W1017="x","L1","")</f>
        <v/>
      </c>
      <c r="BR1020" s="16" t="str">
        <f>IF(Wedstrijden!X1017="x","L2","")</f>
        <v/>
      </c>
      <c r="BS1020" s="16" t="str">
        <f>IF(Wedstrijden!Y1017="x","M1","")</f>
        <v/>
      </c>
      <c r="BT1020" s="16" t="str">
        <f>IF(Wedstrijden!Z1017="x","M2","")</f>
        <v/>
      </c>
      <c r="BU1020" s="16" t="str">
        <f>IF(Wedstrijden!AA1017="x","Z1","")</f>
        <v/>
      </c>
      <c r="BV1020" s="16" t="str">
        <f>IF(Wedstrijden!AB1017="x","Z2","")</f>
        <v/>
      </c>
      <c r="BW1020" s="16" t="str">
        <f>IF(COUNTA(Wedstrijden!K1017:S1017)&lt;&gt;0,1,"")</f>
        <v/>
      </c>
      <c r="BX1020" s="16" t="str">
        <f t="shared" si="91"/>
        <v/>
      </c>
      <c r="BY1020" s="16" t="str">
        <f>IF(Wedstrijden!K1017="x","BB","")</f>
        <v/>
      </c>
      <c r="BZ1020" s="16" t="str">
        <f>IF(Wedstrijden!L1017="x","B","")</f>
        <v/>
      </c>
      <c r="CA1020" s="16" t="str">
        <f>IF(Wedstrijden!M1017="x","L1","")</f>
        <v/>
      </c>
      <c r="CB1020" s="16" t="str">
        <f>IF(Wedstrijden!N1017="x","L2","")</f>
        <v/>
      </c>
      <c r="CC1020" s="16" t="str">
        <f>IF(Wedstrijden!O1017="x","M1","")</f>
        <v/>
      </c>
      <c r="CD1020" s="16" t="str">
        <f>IF(Wedstrijden!P1017="x","M2","")</f>
        <v/>
      </c>
      <c r="CE1020" s="16" t="str">
        <f>IF(Wedstrijden!Q1017="x","Z1","")</f>
        <v/>
      </c>
      <c r="CF1020" s="16" t="str">
        <f>IF(Wedstrijden!R1017="x","Z2","")</f>
        <v/>
      </c>
      <c r="CG1020" s="16" t="str">
        <f>IF(Wedstrijden!S1017="x","ZZL","")</f>
        <v/>
      </c>
      <c r="CL1020" s="16" t="str">
        <f>IF(COUNTA(Wedstrijden!AQ1017:BA1017)&lt;&gt;0,2,"")</f>
        <v/>
      </c>
      <c r="CM1020" s="16" t="str">
        <f t="shared" si="92"/>
        <v/>
      </c>
      <c r="CN1020" s="16" t="str">
        <f>IF(Wedstrijden!AQ1017="x","AA","")</f>
        <v/>
      </c>
      <c r="CO1020" s="16" t="str">
        <f>IF(Wedstrijden!AR1017="x","A","")</f>
        <v/>
      </c>
      <c r="CP1020" s="16" t="str">
        <f>IF(Wedstrijden!AS1017="x","BB","")</f>
        <v/>
      </c>
      <c r="CQ1020" s="16" t="str">
        <f>IF(Wedstrijden!AT1017="x","B","")</f>
        <v/>
      </c>
      <c r="CR1020" s="16" t="str">
        <f>IF(Wedstrijden!AU1017="x","L","")</f>
        <v/>
      </c>
      <c r="CS1020" s="16" t="str">
        <f>IF(Wedstrijden!AV1017="x","M","")</f>
        <v/>
      </c>
      <c r="CT1020" s="16" t="str">
        <f>IF(Wedstrijden!AW1017="x","Z","")</f>
        <v/>
      </c>
      <c r="CU1020" s="16" t="str">
        <f>IF(Wedstrijden!BA1017="x","ZZ","")</f>
        <v/>
      </c>
      <c r="CV1020" s="16" t="str">
        <f>IF(COUNTA(Wedstrijden!AH1017:AO1017)&lt;&gt;0,2,"")</f>
        <v/>
      </c>
      <c r="CW1020" s="16" t="str">
        <f t="shared" si="93"/>
        <v/>
      </c>
      <c r="CX1020" s="16" t="str">
        <f>IF(Wedstrijden!AH1017="x","BB","")</f>
        <v/>
      </c>
      <c r="CY1020" s="16" t="str">
        <f>IF(Wedstrijden!AI1017="x","B","")</f>
        <v/>
      </c>
      <c r="CZ1020" s="16" t="str">
        <f>IF(Wedstrijden!AJ1017="x","L","")</f>
        <v/>
      </c>
      <c r="DA1020" s="16" t="str">
        <f>IF(Wedstrijden!AK1017="x","M","")</f>
        <v/>
      </c>
      <c r="DB1020" s="16" t="str">
        <f>IF(Wedstrijden!AL1017="x","Z","")</f>
        <v/>
      </c>
      <c r="DC1020" s="16" t="str">
        <f>IF(Wedstrijden!AM1017="x","ZZ","")</f>
        <v/>
      </c>
      <c r="DD1020" s="16" t="str">
        <f>IF(Wedstrijden!AO1017="x","1.40","")</f>
        <v/>
      </c>
      <c r="DE1020" s="16" t="str">
        <f>IF(COUNTA(Wedstrijden!BC1017:BE1017)&lt;&gt;0,6,"")</f>
        <v/>
      </c>
      <c r="DF1020" s="16" t="str">
        <f t="shared" si="94"/>
        <v/>
      </c>
      <c r="DG1020" s="16" t="str">
        <f>IF(Wedstrijden!BC1017="x","L","")</f>
        <v/>
      </c>
      <c r="DH1020" s="16" t="str">
        <f>IF(Wedstrijden!BD1017="x","M","")</f>
        <v/>
      </c>
      <c r="DI1020" s="16" t="str">
        <f>IF(Wedstrijden!BE1017="x","Z","")</f>
        <v/>
      </c>
      <c r="DJ1020" s="16" t="str">
        <f>IF(Wedstrijden!BF1017="x","Z","")</f>
        <v/>
      </c>
      <c r="DK1020" s="16" t="str">
        <f>IF(COUNTA(Wedstrijden!BH1017:BJ1017)&lt;&gt;0,6,"")</f>
        <v/>
      </c>
      <c r="DL1020" s="16" t="str">
        <f t="shared" si="95"/>
        <v/>
      </c>
      <c r="DM1020" s="16" t="str">
        <f>IF(Wedstrijden!BH1017="x","L","")</f>
        <v/>
      </c>
      <c r="DN1020" s="16" t="str">
        <f>IF(Wedstrijden!BI1017="x","M","")</f>
        <v/>
      </c>
      <c r="DO1020" s="16" t="str">
        <f>IF(Wedstrijden!BJ1017="x","Z","")</f>
        <v/>
      </c>
      <c r="DP1020" s="16" t="str">
        <f>IF(Wedstrijden!BK1017="x","Z","")</f>
        <v/>
      </c>
    </row>
    <row r="1021" spans="1:120" ht="14.4" x14ac:dyDescent="0.3">
      <c r="A1021" s="18">
        <f>Wedstrijden!A1018</f>
        <v>0</v>
      </c>
      <c r="B1021" s="16" t="str">
        <f>IFERROR(VLOOKUP(Wedstrijden!#REF!,#REF!,2,FALSE),"")</f>
        <v/>
      </c>
      <c r="C1021" s="16">
        <f>Wedstrijden!E1018</f>
        <v>0</v>
      </c>
      <c r="D1021" s="16" t="str">
        <f>IFERROR(VLOOKUP(Wedstrijden!#REF!,#REF!,2,FALSE),"")</f>
        <v/>
      </c>
      <c r="E1021" s="16" t="str">
        <f>IFERROR(VLOOKUP(Wedstrijden!#REF!,#REF!,5,FALSE),"")</f>
        <v/>
      </c>
      <c r="F1021" s="16" t="e">
        <f>IF(Wedstrijden!#REF!&lt;&gt;"",Wedstrijden!#REF!,"")</f>
        <v>#REF!</v>
      </c>
      <c r="G1021" s="16" t="e">
        <f>IF(Wedstrijden!#REF!="Indoor",1,0)</f>
        <v>#REF!</v>
      </c>
      <c r="H1021" s="16" t="e">
        <f>Wedstrijden!#REF!</f>
        <v>#REF!</v>
      </c>
      <c r="I1021" s="16" t="e">
        <f>IF(Wedstrijden!#REF!="Nee",0,IF(Wedstrijden!#REF!="Ja",1,""))</f>
        <v>#REF!</v>
      </c>
      <c r="J1021" s="16" t="e">
        <f>IF(Wedstrijden!#REF!&lt;&gt;"",Wedstrijden!#REF!,"")</f>
        <v>#REF!</v>
      </c>
      <c r="BJ1021" s="16" t="str">
        <f>IF(COUNTA(Wedstrijden!T1018:AB1018)&lt;&gt;0,1,"")</f>
        <v/>
      </c>
      <c r="BK1021" s="16" t="str">
        <f t="shared" si="90"/>
        <v/>
      </c>
      <c r="BL1021" s="16" t="e">
        <f>IF(Wedstrijden!#REF!="x","AA","")</f>
        <v>#REF!</v>
      </c>
      <c r="BM1021" s="16" t="e">
        <f>IF(Wedstrijden!#REF!="x","A","")</f>
        <v>#REF!</v>
      </c>
      <c r="BN1021" s="16" t="str">
        <f>IF(Wedstrijden!T1018="x","B1","")</f>
        <v/>
      </c>
      <c r="BO1021" s="16" t="e">
        <f>IF(Wedstrijden!#REF!="x","BB","")</f>
        <v>#REF!</v>
      </c>
      <c r="BP1021" s="16" t="str">
        <f>IF(Wedstrijden!V1018="x","B","")</f>
        <v/>
      </c>
      <c r="BQ1021" s="16" t="str">
        <f>IF(Wedstrijden!W1018="x","L1","")</f>
        <v/>
      </c>
      <c r="BR1021" s="16" t="str">
        <f>IF(Wedstrijden!X1018="x","L2","")</f>
        <v/>
      </c>
      <c r="BS1021" s="16" t="str">
        <f>IF(Wedstrijden!Y1018="x","M1","")</f>
        <v/>
      </c>
      <c r="BT1021" s="16" t="str">
        <f>IF(Wedstrijden!Z1018="x","M2","")</f>
        <v/>
      </c>
      <c r="BU1021" s="16" t="str">
        <f>IF(Wedstrijden!AA1018="x","Z1","")</f>
        <v/>
      </c>
      <c r="BV1021" s="16" t="str">
        <f>IF(Wedstrijden!AB1018="x","Z2","")</f>
        <v/>
      </c>
      <c r="BW1021" s="16" t="str">
        <f>IF(COUNTA(Wedstrijden!K1018:S1018)&lt;&gt;0,1,"")</f>
        <v/>
      </c>
      <c r="BX1021" s="16" t="str">
        <f t="shared" si="91"/>
        <v/>
      </c>
      <c r="BY1021" s="16" t="str">
        <f>IF(Wedstrijden!K1018="x","BB","")</f>
        <v/>
      </c>
      <c r="BZ1021" s="16" t="str">
        <f>IF(Wedstrijden!L1018="x","B","")</f>
        <v/>
      </c>
      <c r="CA1021" s="16" t="str">
        <f>IF(Wedstrijden!M1018="x","L1","")</f>
        <v/>
      </c>
      <c r="CB1021" s="16" t="str">
        <f>IF(Wedstrijden!N1018="x","L2","")</f>
        <v/>
      </c>
      <c r="CC1021" s="16" t="str">
        <f>IF(Wedstrijden!O1018="x","M1","")</f>
        <v/>
      </c>
      <c r="CD1021" s="16" t="str">
        <f>IF(Wedstrijden!P1018="x","M2","")</f>
        <v/>
      </c>
      <c r="CE1021" s="16" t="str">
        <f>IF(Wedstrijden!Q1018="x","Z1","")</f>
        <v/>
      </c>
      <c r="CF1021" s="16" t="str">
        <f>IF(Wedstrijden!R1018="x","Z2","")</f>
        <v/>
      </c>
      <c r="CG1021" s="16" t="str">
        <f>IF(Wedstrijden!S1018="x","ZZL","")</f>
        <v/>
      </c>
      <c r="CL1021" s="16" t="str">
        <f>IF(COUNTA(Wedstrijden!AQ1018:BA1018)&lt;&gt;0,2,"")</f>
        <v/>
      </c>
      <c r="CM1021" s="16" t="str">
        <f t="shared" si="92"/>
        <v/>
      </c>
      <c r="CN1021" s="16" t="str">
        <f>IF(Wedstrijden!AQ1018="x","AA","")</f>
        <v/>
      </c>
      <c r="CO1021" s="16" t="str">
        <f>IF(Wedstrijden!AR1018="x","A","")</f>
        <v/>
      </c>
      <c r="CP1021" s="16" t="str">
        <f>IF(Wedstrijden!AS1018="x","BB","")</f>
        <v/>
      </c>
      <c r="CQ1021" s="16" t="str">
        <f>IF(Wedstrijden!AT1018="x","B","")</f>
        <v/>
      </c>
      <c r="CR1021" s="16" t="str">
        <f>IF(Wedstrijden!AU1018="x","L","")</f>
        <v/>
      </c>
      <c r="CS1021" s="16" t="str">
        <f>IF(Wedstrijden!AV1018="x","M","")</f>
        <v/>
      </c>
      <c r="CT1021" s="16" t="str">
        <f>IF(Wedstrijden!AW1018="x","Z","")</f>
        <v/>
      </c>
      <c r="CU1021" s="16" t="str">
        <f>IF(Wedstrijden!BA1018="x","ZZ","")</f>
        <v/>
      </c>
      <c r="CV1021" s="16" t="str">
        <f>IF(COUNTA(Wedstrijden!AH1018:AO1018)&lt;&gt;0,2,"")</f>
        <v/>
      </c>
      <c r="CW1021" s="16" t="str">
        <f t="shared" si="93"/>
        <v/>
      </c>
      <c r="CX1021" s="16" t="str">
        <f>IF(Wedstrijden!AH1018="x","BB","")</f>
        <v/>
      </c>
      <c r="CY1021" s="16" t="str">
        <f>IF(Wedstrijden!AI1018="x","B","")</f>
        <v/>
      </c>
      <c r="CZ1021" s="16" t="str">
        <f>IF(Wedstrijden!AJ1018="x","L","")</f>
        <v/>
      </c>
      <c r="DA1021" s="16" t="str">
        <f>IF(Wedstrijden!AK1018="x","M","")</f>
        <v/>
      </c>
      <c r="DB1021" s="16" t="str">
        <f>IF(Wedstrijden!AL1018="x","Z","")</f>
        <v/>
      </c>
      <c r="DC1021" s="16" t="str">
        <f>IF(Wedstrijden!AM1018="x","ZZ","")</f>
        <v/>
      </c>
      <c r="DD1021" s="16" t="str">
        <f>IF(Wedstrijden!AO1018="x","1.40","")</f>
        <v/>
      </c>
      <c r="DE1021" s="16" t="str">
        <f>IF(COUNTA(Wedstrijden!BC1018:BE1018)&lt;&gt;0,6,"")</f>
        <v/>
      </c>
      <c r="DF1021" s="16" t="str">
        <f t="shared" si="94"/>
        <v/>
      </c>
      <c r="DG1021" s="16" t="str">
        <f>IF(Wedstrijden!BC1018="x","L","")</f>
        <v/>
      </c>
      <c r="DH1021" s="16" t="str">
        <f>IF(Wedstrijden!BD1018="x","M","")</f>
        <v/>
      </c>
      <c r="DI1021" s="16" t="str">
        <f>IF(Wedstrijden!BE1018="x","Z","")</f>
        <v/>
      </c>
      <c r="DJ1021" s="16" t="str">
        <f>IF(Wedstrijden!BF1018="x","Z","")</f>
        <v/>
      </c>
      <c r="DK1021" s="16" t="str">
        <f>IF(COUNTA(Wedstrijden!BH1018:BJ1018)&lt;&gt;0,6,"")</f>
        <v/>
      </c>
      <c r="DL1021" s="16" t="str">
        <f t="shared" si="95"/>
        <v/>
      </c>
      <c r="DM1021" s="16" t="str">
        <f>IF(Wedstrijden!BH1018="x","L","")</f>
        <v/>
      </c>
      <c r="DN1021" s="16" t="str">
        <f>IF(Wedstrijden!BI1018="x","M","")</f>
        <v/>
      </c>
      <c r="DO1021" s="16" t="str">
        <f>IF(Wedstrijden!BJ1018="x","Z","")</f>
        <v/>
      </c>
      <c r="DP1021" s="16" t="str">
        <f>IF(Wedstrijden!BK1018="x","Z","")</f>
        <v/>
      </c>
    </row>
    <row r="1022" spans="1:120" ht="14.4" x14ac:dyDescent="0.3">
      <c r="A1022" s="18">
        <f>Wedstrijden!A1019</f>
        <v>0</v>
      </c>
      <c r="B1022" s="16" t="str">
        <f>IFERROR(VLOOKUP(Wedstrijden!#REF!,#REF!,2,FALSE),"")</f>
        <v/>
      </c>
      <c r="C1022" s="16">
        <f>Wedstrijden!E1019</f>
        <v>0</v>
      </c>
      <c r="D1022" s="16" t="str">
        <f>IFERROR(VLOOKUP(Wedstrijden!#REF!,#REF!,2,FALSE),"")</f>
        <v/>
      </c>
      <c r="E1022" s="16" t="str">
        <f>IFERROR(VLOOKUP(Wedstrijden!#REF!,#REF!,5,FALSE),"")</f>
        <v/>
      </c>
      <c r="F1022" s="16" t="e">
        <f>IF(Wedstrijden!#REF!&lt;&gt;"",Wedstrijden!#REF!,"")</f>
        <v>#REF!</v>
      </c>
      <c r="G1022" s="16" t="e">
        <f>IF(Wedstrijden!#REF!="Indoor",1,0)</f>
        <v>#REF!</v>
      </c>
      <c r="H1022" s="16" t="e">
        <f>Wedstrijden!#REF!</f>
        <v>#REF!</v>
      </c>
      <c r="I1022" s="16" t="e">
        <f>IF(Wedstrijden!#REF!="Nee",0,IF(Wedstrijden!#REF!="Ja",1,""))</f>
        <v>#REF!</v>
      </c>
      <c r="J1022" s="16" t="e">
        <f>IF(Wedstrijden!#REF!&lt;&gt;"",Wedstrijden!#REF!,"")</f>
        <v>#REF!</v>
      </c>
      <c r="BJ1022" s="16" t="str">
        <f>IF(COUNTA(Wedstrijden!T1019:AB1019)&lt;&gt;0,1,"")</f>
        <v/>
      </c>
      <c r="BK1022" s="16" t="str">
        <f t="shared" si="90"/>
        <v/>
      </c>
      <c r="BL1022" s="16" t="e">
        <f>IF(Wedstrijden!#REF!="x","AA","")</f>
        <v>#REF!</v>
      </c>
      <c r="BM1022" s="16" t="e">
        <f>IF(Wedstrijden!#REF!="x","A","")</f>
        <v>#REF!</v>
      </c>
      <c r="BN1022" s="16" t="str">
        <f>IF(Wedstrijden!T1019="x","B1","")</f>
        <v/>
      </c>
      <c r="BO1022" s="16" t="e">
        <f>IF(Wedstrijden!#REF!="x","BB","")</f>
        <v>#REF!</v>
      </c>
      <c r="BP1022" s="16" t="str">
        <f>IF(Wedstrijden!V1019="x","B","")</f>
        <v/>
      </c>
      <c r="BQ1022" s="16" t="str">
        <f>IF(Wedstrijden!W1019="x","L1","")</f>
        <v/>
      </c>
      <c r="BR1022" s="16" t="str">
        <f>IF(Wedstrijden!X1019="x","L2","")</f>
        <v/>
      </c>
      <c r="BS1022" s="16" t="str">
        <f>IF(Wedstrijden!Y1019="x","M1","")</f>
        <v/>
      </c>
      <c r="BT1022" s="16" t="str">
        <f>IF(Wedstrijden!Z1019="x","M2","")</f>
        <v/>
      </c>
      <c r="BU1022" s="16" t="str">
        <f>IF(Wedstrijden!AA1019="x","Z1","")</f>
        <v/>
      </c>
      <c r="BV1022" s="16" t="str">
        <f>IF(Wedstrijden!AB1019="x","Z2","")</f>
        <v/>
      </c>
      <c r="BW1022" s="16" t="str">
        <f>IF(COUNTA(Wedstrijden!K1019:S1019)&lt;&gt;0,1,"")</f>
        <v/>
      </c>
      <c r="BX1022" s="16" t="str">
        <f t="shared" si="91"/>
        <v/>
      </c>
      <c r="BY1022" s="16" t="str">
        <f>IF(Wedstrijden!K1019="x","BB","")</f>
        <v/>
      </c>
      <c r="BZ1022" s="16" t="str">
        <f>IF(Wedstrijden!L1019="x","B","")</f>
        <v/>
      </c>
      <c r="CA1022" s="16" t="str">
        <f>IF(Wedstrijden!M1019="x","L1","")</f>
        <v/>
      </c>
      <c r="CB1022" s="16" t="str">
        <f>IF(Wedstrijden!N1019="x","L2","")</f>
        <v/>
      </c>
      <c r="CC1022" s="16" t="str">
        <f>IF(Wedstrijden!O1019="x","M1","")</f>
        <v/>
      </c>
      <c r="CD1022" s="16" t="str">
        <f>IF(Wedstrijden!P1019="x","M2","")</f>
        <v/>
      </c>
      <c r="CE1022" s="16" t="str">
        <f>IF(Wedstrijden!Q1019="x","Z1","")</f>
        <v/>
      </c>
      <c r="CF1022" s="16" t="str">
        <f>IF(Wedstrijden!R1019="x","Z2","")</f>
        <v/>
      </c>
      <c r="CG1022" s="16" t="str">
        <f>IF(Wedstrijden!S1019="x","ZZL","")</f>
        <v/>
      </c>
      <c r="CL1022" s="16" t="str">
        <f>IF(COUNTA(Wedstrijden!AQ1019:BA1019)&lt;&gt;0,2,"")</f>
        <v/>
      </c>
      <c r="CM1022" s="16" t="str">
        <f t="shared" si="92"/>
        <v/>
      </c>
      <c r="CN1022" s="16" t="str">
        <f>IF(Wedstrijden!AQ1019="x","AA","")</f>
        <v/>
      </c>
      <c r="CO1022" s="16" t="str">
        <f>IF(Wedstrijden!AR1019="x","A","")</f>
        <v/>
      </c>
      <c r="CP1022" s="16" t="str">
        <f>IF(Wedstrijden!AS1019="x","BB","")</f>
        <v/>
      </c>
      <c r="CQ1022" s="16" t="str">
        <f>IF(Wedstrijden!AT1019="x","B","")</f>
        <v/>
      </c>
      <c r="CR1022" s="16" t="str">
        <f>IF(Wedstrijden!AU1019="x","L","")</f>
        <v/>
      </c>
      <c r="CS1022" s="16" t="str">
        <f>IF(Wedstrijden!AV1019="x","M","")</f>
        <v/>
      </c>
      <c r="CT1022" s="16" t="str">
        <f>IF(Wedstrijden!AW1019="x","Z","")</f>
        <v/>
      </c>
      <c r="CU1022" s="16" t="str">
        <f>IF(Wedstrijden!BA1019="x","ZZ","")</f>
        <v/>
      </c>
      <c r="CV1022" s="16" t="str">
        <f>IF(COUNTA(Wedstrijden!AH1019:AO1019)&lt;&gt;0,2,"")</f>
        <v/>
      </c>
      <c r="CW1022" s="16" t="str">
        <f t="shared" si="93"/>
        <v/>
      </c>
      <c r="CX1022" s="16" t="str">
        <f>IF(Wedstrijden!AH1019="x","BB","")</f>
        <v/>
      </c>
      <c r="CY1022" s="16" t="str">
        <f>IF(Wedstrijden!AI1019="x","B","")</f>
        <v/>
      </c>
      <c r="CZ1022" s="16" t="str">
        <f>IF(Wedstrijden!AJ1019="x","L","")</f>
        <v/>
      </c>
      <c r="DA1022" s="16" t="str">
        <f>IF(Wedstrijden!AK1019="x","M","")</f>
        <v/>
      </c>
      <c r="DB1022" s="16" t="str">
        <f>IF(Wedstrijden!AL1019="x","Z","")</f>
        <v/>
      </c>
      <c r="DC1022" s="16" t="str">
        <f>IF(Wedstrijden!AM1019="x","ZZ","")</f>
        <v/>
      </c>
      <c r="DD1022" s="16" t="str">
        <f>IF(Wedstrijden!AO1019="x","1.40","")</f>
        <v/>
      </c>
      <c r="DE1022" s="16" t="str">
        <f>IF(COUNTA(Wedstrijden!BC1019:BE1019)&lt;&gt;0,6,"")</f>
        <v/>
      </c>
      <c r="DF1022" s="16" t="str">
        <f t="shared" si="94"/>
        <v/>
      </c>
      <c r="DG1022" s="16" t="str">
        <f>IF(Wedstrijden!BC1019="x","L","")</f>
        <v/>
      </c>
      <c r="DH1022" s="16" t="str">
        <f>IF(Wedstrijden!BD1019="x","M","")</f>
        <v/>
      </c>
      <c r="DI1022" s="16" t="str">
        <f>IF(Wedstrijden!BE1019="x","Z","")</f>
        <v/>
      </c>
      <c r="DJ1022" s="16" t="str">
        <f>IF(Wedstrijden!BF1019="x","Z","")</f>
        <v/>
      </c>
      <c r="DK1022" s="16" t="str">
        <f>IF(COUNTA(Wedstrijden!BH1019:BJ1019)&lt;&gt;0,6,"")</f>
        <v/>
      </c>
      <c r="DL1022" s="16" t="str">
        <f t="shared" si="95"/>
        <v/>
      </c>
      <c r="DM1022" s="16" t="str">
        <f>IF(Wedstrijden!BH1019="x","L","")</f>
        <v/>
      </c>
      <c r="DN1022" s="16" t="str">
        <f>IF(Wedstrijden!BI1019="x","M","")</f>
        <v/>
      </c>
      <c r="DO1022" s="16" t="str">
        <f>IF(Wedstrijden!BJ1019="x","Z","")</f>
        <v/>
      </c>
      <c r="DP1022" s="16" t="str">
        <f>IF(Wedstrijden!BK1019="x","Z","")</f>
        <v/>
      </c>
    </row>
    <row r="1023" spans="1:120" ht="14.4" x14ac:dyDescent="0.3">
      <c r="A1023" s="18">
        <f>Wedstrijden!A1020</f>
        <v>0</v>
      </c>
      <c r="B1023" s="16" t="str">
        <f>IFERROR(VLOOKUP(Wedstrijden!#REF!,#REF!,2,FALSE),"")</f>
        <v/>
      </c>
      <c r="C1023" s="16">
        <f>Wedstrijden!E1020</f>
        <v>0</v>
      </c>
      <c r="D1023" s="16" t="str">
        <f>IFERROR(VLOOKUP(Wedstrijden!#REF!,#REF!,2,FALSE),"")</f>
        <v/>
      </c>
      <c r="E1023" s="16" t="str">
        <f>IFERROR(VLOOKUP(Wedstrijden!#REF!,#REF!,5,FALSE),"")</f>
        <v/>
      </c>
      <c r="F1023" s="16" t="e">
        <f>IF(Wedstrijden!#REF!&lt;&gt;"",Wedstrijden!#REF!,"")</f>
        <v>#REF!</v>
      </c>
      <c r="G1023" s="16" t="e">
        <f>IF(Wedstrijden!#REF!="Indoor",1,0)</f>
        <v>#REF!</v>
      </c>
      <c r="H1023" s="16" t="e">
        <f>Wedstrijden!#REF!</f>
        <v>#REF!</v>
      </c>
      <c r="I1023" s="16" t="e">
        <f>IF(Wedstrijden!#REF!="Nee",0,IF(Wedstrijden!#REF!="Ja",1,""))</f>
        <v>#REF!</v>
      </c>
      <c r="J1023" s="16" t="e">
        <f>IF(Wedstrijden!#REF!&lt;&gt;"",Wedstrijden!#REF!,"")</f>
        <v>#REF!</v>
      </c>
      <c r="BJ1023" s="16" t="str">
        <f>IF(COUNTA(Wedstrijden!T1020:AB1020)&lt;&gt;0,1,"")</f>
        <v/>
      </c>
      <c r="BK1023" s="16" t="str">
        <f t="shared" si="90"/>
        <v/>
      </c>
      <c r="BL1023" s="16" t="e">
        <f>IF(Wedstrijden!#REF!="x","AA","")</f>
        <v>#REF!</v>
      </c>
      <c r="BM1023" s="16" t="e">
        <f>IF(Wedstrijden!#REF!="x","A","")</f>
        <v>#REF!</v>
      </c>
      <c r="BN1023" s="16" t="str">
        <f>IF(Wedstrijden!T1020="x","B1","")</f>
        <v/>
      </c>
      <c r="BO1023" s="16" t="e">
        <f>IF(Wedstrijden!#REF!="x","BB","")</f>
        <v>#REF!</v>
      </c>
      <c r="BP1023" s="16" t="str">
        <f>IF(Wedstrijden!V1020="x","B","")</f>
        <v/>
      </c>
      <c r="BQ1023" s="16" t="str">
        <f>IF(Wedstrijden!W1020="x","L1","")</f>
        <v/>
      </c>
      <c r="BR1023" s="16" t="str">
        <f>IF(Wedstrijden!X1020="x","L2","")</f>
        <v/>
      </c>
      <c r="BS1023" s="16" t="str">
        <f>IF(Wedstrijden!Y1020="x","M1","")</f>
        <v/>
      </c>
      <c r="BT1023" s="16" t="str">
        <f>IF(Wedstrijden!Z1020="x","M2","")</f>
        <v/>
      </c>
      <c r="BU1023" s="16" t="str">
        <f>IF(Wedstrijden!AA1020="x","Z1","")</f>
        <v/>
      </c>
      <c r="BV1023" s="16" t="str">
        <f>IF(Wedstrijden!AB1020="x","Z2","")</f>
        <v/>
      </c>
      <c r="BW1023" s="16" t="str">
        <f>IF(COUNTA(Wedstrijden!K1020:S1020)&lt;&gt;0,1,"")</f>
        <v/>
      </c>
      <c r="BX1023" s="16" t="str">
        <f t="shared" si="91"/>
        <v/>
      </c>
      <c r="BY1023" s="16" t="str">
        <f>IF(Wedstrijden!K1020="x","BB","")</f>
        <v/>
      </c>
      <c r="BZ1023" s="16" t="str">
        <f>IF(Wedstrijden!L1020="x","B","")</f>
        <v/>
      </c>
      <c r="CA1023" s="16" t="str">
        <f>IF(Wedstrijden!M1020="x","L1","")</f>
        <v/>
      </c>
      <c r="CB1023" s="16" t="str">
        <f>IF(Wedstrijden!N1020="x","L2","")</f>
        <v/>
      </c>
      <c r="CC1023" s="16" t="str">
        <f>IF(Wedstrijden!O1020="x","M1","")</f>
        <v/>
      </c>
      <c r="CD1023" s="16" t="str">
        <f>IF(Wedstrijden!P1020="x","M2","")</f>
        <v/>
      </c>
      <c r="CE1023" s="16" t="str">
        <f>IF(Wedstrijden!Q1020="x","Z1","")</f>
        <v/>
      </c>
      <c r="CF1023" s="16" t="str">
        <f>IF(Wedstrijden!R1020="x","Z2","")</f>
        <v/>
      </c>
      <c r="CG1023" s="16" t="str">
        <f>IF(Wedstrijden!S1020="x","ZZL","")</f>
        <v/>
      </c>
      <c r="CL1023" s="16" t="str">
        <f>IF(COUNTA(Wedstrijden!AQ1020:BA1020)&lt;&gt;0,2,"")</f>
        <v/>
      </c>
      <c r="CM1023" s="16" t="str">
        <f t="shared" si="92"/>
        <v/>
      </c>
      <c r="CN1023" s="16" t="str">
        <f>IF(Wedstrijden!AQ1020="x","AA","")</f>
        <v/>
      </c>
      <c r="CO1023" s="16" t="str">
        <f>IF(Wedstrijden!AR1020="x","A","")</f>
        <v/>
      </c>
      <c r="CP1023" s="16" t="str">
        <f>IF(Wedstrijden!AS1020="x","BB","")</f>
        <v/>
      </c>
      <c r="CQ1023" s="16" t="str">
        <f>IF(Wedstrijden!AT1020="x","B","")</f>
        <v/>
      </c>
      <c r="CR1023" s="16" t="str">
        <f>IF(Wedstrijden!AU1020="x","L","")</f>
        <v/>
      </c>
      <c r="CS1023" s="16" t="str">
        <f>IF(Wedstrijden!AV1020="x","M","")</f>
        <v/>
      </c>
      <c r="CT1023" s="16" t="str">
        <f>IF(Wedstrijden!AW1020="x","Z","")</f>
        <v/>
      </c>
      <c r="CU1023" s="16" t="str">
        <f>IF(Wedstrijden!BA1020="x","ZZ","")</f>
        <v/>
      </c>
      <c r="CV1023" s="16" t="str">
        <f>IF(COUNTA(Wedstrijden!AH1020:AO1020)&lt;&gt;0,2,"")</f>
        <v/>
      </c>
      <c r="CW1023" s="16" t="str">
        <f t="shared" si="93"/>
        <v/>
      </c>
      <c r="CX1023" s="16" t="str">
        <f>IF(Wedstrijden!AH1020="x","BB","")</f>
        <v/>
      </c>
      <c r="CY1023" s="16" t="str">
        <f>IF(Wedstrijden!AI1020="x","B","")</f>
        <v/>
      </c>
      <c r="CZ1023" s="16" t="str">
        <f>IF(Wedstrijden!AJ1020="x","L","")</f>
        <v/>
      </c>
      <c r="DA1023" s="16" t="str">
        <f>IF(Wedstrijden!AK1020="x","M","")</f>
        <v/>
      </c>
      <c r="DB1023" s="16" t="str">
        <f>IF(Wedstrijden!AL1020="x","Z","")</f>
        <v/>
      </c>
      <c r="DC1023" s="16" t="str">
        <f>IF(Wedstrijden!AM1020="x","ZZ","")</f>
        <v/>
      </c>
      <c r="DD1023" s="16" t="str">
        <f>IF(Wedstrijden!AO1020="x","1.40","")</f>
        <v/>
      </c>
      <c r="DE1023" s="16" t="str">
        <f>IF(COUNTA(Wedstrijden!BC1020:BE1020)&lt;&gt;0,6,"")</f>
        <v/>
      </c>
      <c r="DF1023" s="16" t="str">
        <f t="shared" si="94"/>
        <v/>
      </c>
      <c r="DG1023" s="16" t="str">
        <f>IF(Wedstrijden!BC1020="x","L","")</f>
        <v/>
      </c>
      <c r="DH1023" s="16" t="str">
        <f>IF(Wedstrijden!BD1020="x","M","")</f>
        <v/>
      </c>
      <c r="DI1023" s="16" t="str">
        <f>IF(Wedstrijden!BE1020="x","Z","")</f>
        <v/>
      </c>
      <c r="DJ1023" s="16" t="str">
        <f>IF(Wedstrijden!BF1020="x","Z","")</f>
        <v/>
      </c>
      <c r="DK1023" s="16" t="str">
        <f>IF(COUNTA(Wedstrijden!BH1020:BJ1020)&lt;&gt;0,6,"")</f>
        <v/>
      </c>
      <c r="DL1023" s="16" t="str">
        <f t="shared" si="95"/>
        <v/>
      </c>
      <c r="DM1023" s="16" t="str">
        <f>IF(Wedstrijden!BH1020="x","L","")</f>
        <v/>
      </c>
      <c r="DN1023" s="16" t="str">
        <f>IF(Wedstrijden!BI1020="x","M","")</f>
        <v/>
      </c>
      <c r="DO1023" s="16" t="str">
        <f>IF(Wedstrijden!BJ1020="x","Z","")</f>
        <v/>
      </c>
      <c r="DP1023" s="16" t="str">
        <f>IF(Wedstrijden!BK1020="x","Z","")</f>
        <v/>
      </c>
    </row>
    <row r="1024" spans="1:120" ht="14.4" x14ac:dyDescent="0.3">
      <c r="A1024" s="18">
        <f>Wedstrijden!A1021</f>
        <v>0</v>
      </c>
      <c r="B1024" s="16" t="str">
        <f>IFERROR(VLOOKUP(Wedstrijden!#REF!,#REF!,2,FALSE),"")</f>
        <v/>
      </c>
      <c r="C1024" s="16">
        <f>Wedstrijden!E1021</f>
        <v>0</v>
      </c>
      <c r="D1024" s="16" t="str">
        <f>IFERROR(VLOOKUP(Wedstrijden!#REF!,#REF!,2,FALSE),"")</f>
        <v/>
      </c>
      <c r="E1024" s="16" t="str">
        <f>IFERROR(VLOOKUP(Wedstrijden!#REF!,#REF!,5,FALSE),"")</f>
        <v/>
      </c>
      <c r="F1024" s="16" t="e">
        <f>IF(Wedstrijden!#REF!&lt;&gt;"",Wedstrijden!#REF!,"")</f>
        <v>#REF!</v>
      </c>
      <c r="G1024" s="16" t="e">
        <f>IF(Wedstrijden!#REF!="Indoor",1,0)</f>
        <v>#REF!</v>
      </c>
      <c r="H1024" s="16" t="e">
        <f>Wedstrijden!#REF!</f>
        <v>#REF!</v>
      </c>
      <c r="I1024" s="16" t="e">
        <f>IF(Wedstrijden!#REF!="Nee",0,IF(Wedstrijden!#REF!="Ja",1,""))</f>
        <v>#REF!</v>
      </c>
      <c r="J1024" s="16" t="e">
        <f>IF(Wedstrijden!#REF!&lt;&gt;"",Wedstrijden!#REF!,"")</f>
        <v>#REF!</v>
      </c>
      <c r="BJ1024" s="16" t="str">
        <f>IF(COUNTA(Wedstrijden!T1021:AB1021)&lt;&gt;0,1,"")</f>
        <v/>
      </c>
      <c r="BK1024" s="16" t="str">
        <f t="shared" si="90"/>
        <v/>
      </c>
      <c r="BL1024" s="16" t="e">
        <f>IF(Wedstrijden!#REF!="x","AA","")</f>
        <v>#REF!</v>
      </c>
      <c r="BM1024" s="16" t="e">
        <f>IF(Wedstrijden!#REF!="x","A","")</f>
        <v>#REF!</v>
      </c>
      <c r="BN1024" s="16" t="str">
        <f>IF(Wedstrijden!T1021="x","B1","")</f>
        <v/>
      </c>
      <c r="BO1024" s="16" t="e">
        <f>IF(Wedstrijden!#REF!="x","BB","")</f>
        <v>#REF!</v>
      </c>
      <c r="BP1024" s="16" t="str">
        <f>IF(Wedstrijden!V1021="x","B","")</f>
        <v/>
      </c>
      <c r="BQ1024" s="16" t="str">
        <f>IF(Wedstrijden!W1021="x","L1","")</f>
        <v/>
      </c>
      <c r="BR1024" s="16" t="str">
        <f>IF(Wedstrijden!X1021="x","L2","")</f>
        <v/>
      </c>
      <c r="BS1024" s="16" t="str">
        <f>IF(Wedstrijden!Y1021="x","M1","")</f>
        <v/>
      </c>
      <c r="BT1024" s="16" t="str">
        <f>IF(Wedstrijden!Z1021="x","M2","")</f>
        <v/>
      </c>
      <c r="BU1024" s="16" t="str">
        <f>IF(Wedstrijden!AA1021="x","Z1","")</f>
        <v/>
      </c>
      <c r="BV1024" s="16" t="str">
        <f>IF(Wedstrijden!AB1021="x","Z2","")</f>
        <v/>
      </c>
      <c r="BW1024" s="16" t="str">
        <f>IF(COUNTA(Wedstrijden!K1021:S1021)&lt;&gt;0,1,"")</f>
        <v/>
      </c>
      <c r="BX1024" s="16" t="str">
        <f t="shared" si="91"/>
        <v/>
      </c>
      <c r="BY1024" s="16" t="str">
        <f>IF(Wedstrijden!K1021="x","BB","")</f>
        <v/>
      </c>
      <c r="BZ1024" s="16" t="str">
        <f>IF(Wedstrijden!L1021="x","B","")</f>
        <v/>
      </c>
      <c r="CA1024" s="16" t="str">
        <f>IF(Wedstrijden!M1021="x","L1","")</f>
        <v/>
      </c>
      <c r="CB1024" s="16" t="str">
        <f>IF(Wedstrijden!N1021="x","L2","")</f>
        <v/>
      </c>
      <c r="CC1024" s="16" t="str">
        <f>IF(Wedstrijden!O1021="x","M1","")</f>
        <v/>
      </c>
      <c r="CD1024" s="16" t="str">
        <f>IF(Wedstrijden!P1021="x","M2","")</f>
        <v/>
      </c>
      <c r="CE1024" s="16" t="str">
        <f>IF(Wedstrijden!Q1021="x","Z1","")</f>
        <v/>
      </c>
      <c r="CF1024" s="16" t="str">
        <f>IF(Wedstrijden!R1021="x","Z2","")</f>
        <v/>
      </c>
      <c r="CG1024" s="16" t="str">
        <f>IF(Wedstrijden!S1021="x","ZZL","")</f>
        <v/>
      </c>
      <c r="CL1024" s="16" t="str">
        <f>IF(COUNTA(Wedstrijden!AQ1021:BA1021)&lt;&gt;0,2,"")</f>
        <v/>
      </c>
      <c r="CM1024" s="16" t="str">
        <f t="shared" si="92"/>
        <v/>
      </c>
      <c r="CN1024" s="16" t="str">
        <f>IF(Wedstrijden!AQ1021="x","AA","")</f>
        <v/>
      </c>
      <c r="CO1024" s="16" t="str">
        <f>IF(Wedstrijden!AR1021="x","A","")</f>
        <v/>
      </c>
      <c r="CP1024" s="16" t="str">
        <f>IF(Wedstrijden!AS1021="x","BB","")</f>
        <v/>
      </c>
      <c r="CQ1024" s="16" t="str">
        <f>IF(Wedstrijden!AT1021="x","B","")</f>
        <v/>
      </c>
      <c r="CR1024" s="16" t="str">
        <f>IF(Wedstrijden!AU1021="x","L","")</f>
        <v/>
      </c>
      <c r="CS1024" s="16" t="str">
        <f>IF(Wedstrijden!AV1021="x","M","")</f>
        <v/>
      </c>
      <c r="CT1024" s="16" t="str">
        <f>IF(Wedstrijden!AW1021="x","Z","")</f>
        <v/>
      </c>
      <c r="CU1024" s="16" t="str">
        <f>IF(Wedstrijden!BA1021="x","ZZ","")</f>
        <v/>
      </c>
      <c r="CV1024" s="16" t="str">
        <f>IF(COUNTA(Wedstrijden!AH1021:AO1021)&lt;&gt;0,2,"")</f>
        <v/>
      </c>
      <c r="CW1024" s="16" t="str">
        <f t="shared" si="93"/>
        <v/>
      </c>
      <c r="CX1024" s="16" t="str">
        <f>IF(Wedstrijden!AH1021="x","BB","")</f>
        <v/>
      </c>
      <c r="CY1024" s="16" t="str">
        <f>IF(Wedstrijden!AI1021="x","B","")</f>
        <v/>
      </c>
      <c r="CZ1024" s="16" t="str">
        <f>IF(Wedstrijden!AJ1021="x","L","")</f>
        <v/>
      </c>
      <c r="DA1024" s="16" t="str">
        <f>IF(Wedstrijden!AK1021="x","M","")</f>
        <v/>
      </c>
      <c r="DB1024" s="16" t="str">
        <f>IF(Wedstrijden!AL1021="x","Z","")</f>
        <v/>
      </c>
      <c r="DC1024" s="16" t="str">
        <f>IF(Wedstrijden!AM1021="x","ZZ","")</f>
        <v/>
      </c>
      <c r="DD1024" s="16" t="str">
        <f>IF(Wedstrijden!AO1021="x","1.40","")</f>
        <v/>
      </c>
      <c r="DE1024" s="16" t="str">
        <f>IF(COUNTA(Wedstrijden!BC1021:BE1021)&lt;&gt;0,6,"")</f>
        <v/>
      </c>
      <c r="DF1024" s="16" t="str">
        <f t="shared" si="94"/>
        <v/>
      </c>
      <c r="DG1024" s="16" t="str">
        <f>IF(Wedstrijden!BC1021="x","L","")</f>
        <v/>
      </c>
      <c r="DH1024" s="16" t="str">
        <f>IF(Wedstrijden!BD1021="x","M","")</f>
        <v/>
      </c>
      <c r="DI1024" s="16" t="str">
        <f>IF(Wedstrijden!BE1021="x","Z","")</f>
        <v/>
      </c>
      <c r="DJ1024" s="16" t="str">
        <f>IF(Wedstrijden!BF1021="x","Z","")</f>
        <v/>
      </c>
      <c r="DK1024" s="16" t="str">
        <f>IF(COUNTA(Wedstrijden!BH1021:BJ1021)&lt;&gt;0,6,"")</f>
        <v/>
      </c>
      <c r="DL1024" s="16" t="str">
        <f t="shared" si="95"/>
        <v/>
      </c>
      <c r="DM1024" s="16" t="str">
        <f>IF(Wedstrijden!BH1021="x","L","")</f>
        <v/>
      </c>
      <c r="DN1024" s="16" t="str">
        <f>IF(Wedstrijden!BI1021="x","M","")</f>
        <v/>
      </c>
      <c r="DO1024" s="16" t="str">
        <f>IF(Wedstrijden!BJ1021="x","Z","")</f>
        <v/>
      </c>
      <c r="DP1024" s="16" t="str">
        <f>IF(Wedstrijden!BK1021="x","Z","")</f>
        <v/>
      </c>
    </row>
    <row r="1025" spans="1:120" ht="14.4" x14ac:dyDescent="0.3">
      <c r="A1025" s="18">
        <f>Wedstrijden!A1022</f>
        <v>0</v>
      </c>
      <c r="B1025" s="16" t="str">
        <f>IFERROR(VLOOKUP(Wedstrijden!#REF!,#REF!,2,FALSE),"")</f>
        <v/>
      </c>
      <c r="C1025" s="16">
        <f>Wedstrijden!E1022</f>
        <v>0</v>
      </c>
      <c r="D1025" s="16" t="str">
        <f>IFERROR(VLOOKUP(Wedstrijden!#REF!,#REF!,2,FALSE),"")</f>
        <v/>
      </c>
      <c r="E1025" s="16" t="str">
        <f>IFERROR(VLOOKUP(Wedstrijden!#REF!,#REF!,5,FALSE),"")</f>
        <v/>
      </c>
      <c r="F1025" s="16" t="e">
        <f>IF(Wedstrijden!#REF!&lt;&gt;"",Wedstrijden!#REF!,"")</f>
        <v>#REF!</v>
      </c>
      <c r="G1025" s="16" t="e">
        <f>IF(Wedstrijden!#REF!="Indoor",1,0)</f>
        <v>#REF!</v>
      </c>
      <c r="H1025" s="16" t="e">
        <f>Wedstrijden!#REF!</f>
        <v>#REF!</v>
      </c>
      <c r="I1025" s="16" t="e">
        <f>IF(Wedstrijden!#REF!="Nee",0,IF(Wedstrijden!#REF!="Ja",1,""))</f>
        <v>#REF!</v>
      </c>
      <c r="J1025" s="16" t="e">
        <f>IF(Wedstrijden!#REF!&lt;&gt;"",Wedstrijden!#REF!,"")</f>
        <v>#REF!</v>
      </c>
      <c r="BJ1025" s="16" t="str">
        <f>IF(COUNTA(Wedstrijden!T1022:AB1022)&lt;&gt;0,1,"")</f>
        <v/>
      </c>
      <c r="BK1025" s="16" t="str">
        <f t="shared" si="90"/>
        <v/>
      </c>
      <c r="BL1025" s="16" t="e">
        <f>IF(Wedstrijden!#REF!="x","AA","")</f>
        <v>#REF!</v>
      </c>
      <c r="BM1025" s="16" t="e">
        <f>IF(Wedstrijden!#REF!="x","A","")</f>
        <v>#REF!</v>
      </c>
      <c r="BN1025" s="16" t="str">
        <f>IF(Wedstrijden!T1022="x","B1","")</f>
        <v/>
      </c>
      <c r="BO1025" s="16" t="e">
        <f>IF(Wedstrijden!#REF!="x","BB","")</f>
        <v>#REF!</v>
      </c>
      <c r="BP1025" s="16" t="str">
        <f>IF(Wedstrijden!V1022="x","B","")</f>
        <v/>
      </c>
      <c r="BQ1025" s="16" t="str">
        <f>IF(Wedstrijden!W1022="x","L1","")</f>
        <v/>
      </c>
      <c r="BR1025" s="16" t="str">
        <f>IF(Wedstrijden!X1022="x","L2","")</f>
        <v/>
      </c>
      <c r="BS1025" s="16" t="str">
        <f>IF(Wedstrijden!Y1022="x","M1","")</f>
        <v/>
      </c>
      <c r="BT1025" s="16" t="str">
        <f>IF(Wedstrijden!Z1022="x","M2","")</f>
        <v/>
      </c>
      <c r="BU1025" s="16" t="str">
        <f>IF(Wedstrijden!AA1022="x","Z1","")</f>
        <v/>
      </c>
      <c r="BV1025" s="16" t="str">
        <f>IF(Wedstrijden!AB1022="x","Z2","")</f>
        <v/>
      </c>
      <c r="BW1025" s="16" t="str">
        <f>IF(COUNTA(Wedstrijden!K1022:S1022)&lt;&gt;0,1,"")</f>
        <v/>
      </c>
      <c r="BX1025" s="16" t="str">
        <f t="shared" si="91"/>
        <v/>
      </c>
      <c r="BY1025" s="16" t="str">
        <f>IF(Wedstrijden!K1022="x","BB","")</f>
        <v/>
      </c>
      <c r="BZ1025" s="16" t="str">
        <f>IF(Wedstrijden!L1022="x","B","")</f>
        <v/>
      </c>
      <c r="CA1025" s="16" t="str">
        <f>IF(Wedstrijden!M1022="x","L1","")</f>
        <v/>
      </c>
      <c r="CB1025" s="16" t="str">
        <f>IF(Wedstrijden!N1022="x","L2","")</f>
        <v/>
      </c>
      <c r="CC1025" s="16" t="str">
        <f>IF(Wedstrijden!O1022="x","M1","")</f>
        <v/>
      </c>
      <c r="CD1025" s="16" t="str">
        <f>IF(Wedstrijden!P1022="x","M2","")</f>
        <v/>
      </c>
      <c r="CE1025" s="16" t="str">
        <f>IF(Wedstrijden!Q1022="x","Z1","")</f>
        <v/>
      </c>
      <c r="CF1025" s="16" t="str">
        <f>IF(Wedstrijden!R1022="x","Z2","")</f>
        <v/>
      </c>
      <c r="CG1025" s="16" t="str">
        <f>IF(Wedstrijden!S1022="x","ZZL","")</f>
        <v/>
      </c>
      <c r="CL1025" s="16" t="str">
        <f>IF(COUNTA(Wedstrijden!AQ1022:BA1022)&lt;&gt;0,2,"")</f>
        <v/>
      </c>
      <c r="CM1025" s="16" t="str">
        <f t="shared" si="92"/>
        <v/>
      </c>
      <c r="CN1025" s="16" t="str">
        <f>IF(Wedstrijden!AQ1022="x","AA","")</f>
        <v/>
      </c>
      <c r="CO1025" s="16" t="str">
        <f>IF(Wedstrijden!AR1022="x","A","")</f>
        <v/>
      </c>
      <c r="CP1025" s="16" t="str">
        <f>IF(Wedstrijden!AS1022="x","BB","")</f>
        <v/>
      </c>
      <c r="CQ1025" s="16" t="str">
        <f>IF(Wedstrijden!AT1022="x","B","")</f>
        <v/>
      </c>
      <c r="CR1025" s="16" t="str">
        <f>IF(Wedstrijden!AU1022="x","L","")</f>
        <v/>
      </c>
      <c r="CS1025" s="16" t="str">
        <f>IF(Wedstrijden!AV1022="x","M","")</f>
        <v/>
      </c>
      <c r="CT1025" s="16" t="str">
        <f>IF(Wedstrijden!AW1022="x","Z","")</f>
        <v/>
      </c>
      <c r="CU1025" s="16" t="str">
        <f>IF(Wedstrijden!BA1022="x","ZZ","")</f>
        <v/>
      </c>
      <c r="CV1025" s="16" t="str">
        <f>IF(COUNTA(Wedstrijden!AH1022:AO1022)&lt;&gt;0,2,"")</f>
        <v/>
      </c>
      <c r="CW1025" s="16" t="str">
        <f t="shared" si="93"/>
        <v/>
      </c>
      <c r="CX1025" s="16" t="str">
        <f>IF(Wedstrijden!AH1022="x","BB","")</f>
        <v/>
      </c>
      <c r="CY1025" s="16" t="str">
        <f>IF(Wedstrijden!AI1022="x","B","")</f>
        <v/>
      </c>
      <c r="CZ1025" s="16" t="str">
        <f>IF(Wedstrijden!AJ1022="x","L","")</f>
        <v/>
      </c>
      <c r="DA1025" s="16" t="str">
        <f>IF(Wedstrijden!AK1022="x","M","")</f>
        <v/>
      </c>
      <c r="DB1025" s="16" t="str">
        <f>IF(Wedstrijden!AL1022="x","Z","")</f>
        <v/>
      </c>
      <c r="DC1025" s="16" t="str">
        <f>IF(Wedstrijden!AM1022="x","ZZ","")</f>
        <v/>
      </c>
      <c r="DD1025" s="16" t="str">
        <f>IF(Wedstrijden!AO1022="x","1.40","")</f>
        <v/>
      </c>
      <c r="DE1025" s="16" t="str">
        <f>IF(COUNTA(Wedstrijden!BC1022:BE1022)&lt;&gt;0,6,"")</f>
        <v/>
      </c>
      <c r="DF1025" s="16" t="str">
        <f t="shared" si="94"/>
        <v/>
      </c>
      <c r="DG1025" s="16" t="str">
        <f>IF(Wedstrijden!BC1022="x","L","")</f>
        <v/>
      </c>
      <c r="DH1025" s="16" t="str">
        <f>IF(Wedstrijden!BD1022="x","M","")</f>
        <v/>
      </c>
      <c r="DI1025" s="16" t="str">
        <f>IF(Wedstrijden!BE1022="x","Z","")</f>
        <v/>
      </c>
      <c r="DJ1025" s="16" t="str">
        <f>IF(Wedstrijden!BF1022="x","Z","")</f>
        <v/>
      </c>
      <c r="DK1025" s="16" t="str">
        <f>IF(COUNTA(Wedstrijden!BH1022:BJ1022)&lt;&gt;0,6,"")</f>
        <v/>
      </c>
      <c r="DL1025" s="16" t="str">
        <f t="shared" si="95"/>
        <v/>
      </c>
      <c r="DM1025" s="16" t="str">
        <f>IF(Wedstrijden!BH1022="x","L","")</f>
        <v/>
      </c>
      <c r="DN1025" s="16" t="str">
        <f>IF(Wedstrijden!BI1022="x","M","")</f>
        <v/>
      </c>
      <c r="DO1025" s="16" t="str">
        <f>IF(Wedstrijden!BJ1022="x","Z","")</f>
        <v/>
      </c>
      <c r="DP1025" s="16" t="str">
        <f>IF(Wedstrijden!BK1022="x","Z","")</f>
        <v/>
      </c>
    </row>
    <row r="1026" spans="1:120" ht="14.4" x14ac:dyDescent="0.3">
      <c r="A1026" s="18">
        <f>Wedstrijden!A1023</f>
        <v>0</v>
      </c>
      <c r="B1026" s="16" t="str">
        <f>IFERROR(VLOOKUP(Wedstrijden!#REF!,#REF!,2,FALSE),"")</f>
        <v/>
      </c>
      <c r="C1026" s="16">
        <f>Wedstrijden!E1023</f>
        <v>0</v>
      </c>
      <c r="D1026" s="16" t="str">
        <f>IFERROR(VLOOKUP(Wedstrijden!#REF!,#REF!,2,FALSE),"")</f>
        <v/>
      </c>
      <c r="E1026" s="16" t="str">
        <f>IFERROR(VLOOKUP(Wedstrijden!#REF!,#REF!,5,FALSE),"")</f>
        <v/>
      </c>
      <c r="F1026" s="16" t="e">
        <f>IF(Wedstrijden!#REF!&lt;&gt;"",Wedstrijden!#REF!,"")</f>
        <v>#REF!</v>
      </c>
      <c r="G1026" s="16" t="e">
        <f>IF(Wedstrijden!#REF!="Indoor",1,0)</f>
        <v>#REF!</v>
      </c>
      <c r="H1026" s="16" t="e">
        <f>Wedstrijden!#REF!</f>
        <v>#REF!</v>
      </c>
      <c r="I1026" s="16" t="e">
        <f>IF(Wedstrijden!#REF!="Nee",0,IF(Wedstrijden!#REF!="Ja",1,""))</f>
        <v>#REF!</v>
      </c>
      <c r="J1026" s="16" t="e">
        <f>IF(Wedstrijden!#REF!&lt;&gt;"",Wedstrijden!#REF!,"")</f>
        <v>#REF!</v>
      </c>
      <c r="BJ1026" s="16" t="str">
        <f>IF(COUNTA(Wedstrijden!T1023:AB1023)&lt;&gt;0,1,"")</f>
        <v/>
      </c>
      <c r="BK1026" s="16" t="str">
        <f t="shared" si="90"/>
        <v/>
      </c>
      <c r="BL1026" s="16" t="e">
        <f>IF(Wedstrijden!#REF!="x","AA","")</f>
        <v>#REF!</v>
      </c>
      <c r="BM1026" s="16" t="e">
        <f>IF(Wedstrijden!#REF!="x","A","")</f>
        <v>#REF!</v>
      </c>
      <c r="BN1026" s="16" t="str">
        <f>IF(Wedstrijden!T1023="x","B1","")</f>
        <v/>
      </c>
      <c r="BO1026" s="16" t="e">
        <f>IF(Wedstrijden!#REF!="x","BB","")</f>
        <v>#REF!</v>
      </c>
      <c r="BP1026" s="16" t="str">
        <f>IF(Wedstrijden!V1023="x","B","")</f>
        <v/>
      </c>
      <c r="BQ1026" s="16" t="str">
        <f>IF(Wedstrijden!W1023="x","L1","")</f>
        <v/>
      </c>
      <c r="BR1026" s="16" t="str">
        <f>IF(Wedstrijden!X1023="x","L2","")</f>
        <v/>
      </c>
      <c r="BS1026" s="16" t="str">
        <f>IF(Wedstrijden!Y1023="x","M1","")</f>
        <v/>
      </c>
      <c r="BT1026" s="16" t="str">
        <f>IF(Wedstrijden!Z1023="x","M2","")</f>
        <v/>
      </c>
      <c r="BU1026" s="16" t="str">
        <f>IF(Wedstrijden!AA1023="x","Z1","")</f>
        <v/>
      </c>
      <c r="BV1026" s="16" t="str">
        <f>IF(Wedstrijden!AB1023="x","Z2","")</f>
        <v/>
      </c>
      <c r="BW1026" s="16" t="str">
        <f>IF(COUNTA(Wedstrijden!K1023:S1023)&lt;&gt;0,1,"")</f>
        <v/>
      </c>
      <c r="BX1026" s="16" t="str">
        <f t="shared" si="91"/>
        <v/>
      </c>
      <c r="BY1026" s="16" t="str">
        <f>IF(Wedstrijden!K1023="x","BB","")</f>
        <v/>
      </c>
      <c r="BZ1026" s="16" t="str">
        <f>IF(Wedstrijden!L1023="x","B","")</f>
        <v/>
      </c>
      <c r="CA1026" s="16" t="str">
        <f>IF(Wedstrijden!M1023="x","L1","")</f>
        <v/>
      </c>
      <c r="CB1026" s="16" t="str">
        <f>IF(Wedstrijden!N1023="x","L2","")</f>
        <v/>
      </c>
      <c r="CC1026" s="16" t="str">
        <f>IF(Wedstrijden!O1023="x","M1","")</f>
        <v/>
      </c>
      <c r="CD1026" s="16" t="str">
        <f>IF(Wedstrijden!P1023="x","M2","")</f>
        <v/>
      </c>
      <c r="CE1026" s="16" t="str">
        <f>IF(Wedstrijden!Q1023="x","Z1","")</f>
        <v/>
      </c>
      <c r="CF1026" s="16" t="str">
        <f>IF(Wedstrijden!R1023="x","Z2","")</f>
        <v/>
      </c>
      <c r="CG1026" s="16" t="str">
        <f>IF(Wedstrijden!S1023="x","ZZL","")</f>
        <v/>
      </c>
      <c r="CL1026" s="16" t="str">
        <f>IF(COUNTA(Wedstrijden!AQ1023:BA1023)&lt;&gt;0,2,"")</f>
        <v/>
      </c>
      <c r="CM1026" s="16" t="str">
        <f t="shared" si="92"/>
        <v/>
      </c>
      <c r="CN1026" s="16" t="str">
        <f>IF(Wedstrijden!AQ1023="x","AA","")</f>
        <v/>
      </c>
      <c r="CO1026" s="16" t="str">
        <f>IF(Wedstrijden!AR1023="x","A","")</f>
        <v/>
      </c>
      <c r="CP1026" s="16" t="str">
        <f>IF(Wedstrijden!AS1023="x","BB","")</f>
        <v/>
      </c>
      <c r="CQ1026" s="16" t="str">
        <f>IF(Wedstrijden!AT1023="x","B","")</f>
        <v/>
      </c>
      <c r="CR1026" s="16" t="str">
        <f>IF(Wedstrijden!AU1023="x","L","")</f>
        <v/>
      </c>
      <c r="CS1026" s="16" t="str">
        <f>IF(Wedstrijden!AV1023="x","M","")</f>
        <v/>
      </c>
      <c r="CT1026" s="16" t="str">
        <f>IF(Wedstrijden!AW1023="x","Z","")</f>
        <v/>
      </c>
      <c r="CU1026" s="16" t="str">
        <f>IF(Wedstrijden!BA1023="x","ZZ","")</f>
        <v/>
      </c>
      <c r="CV1026" s="16" t="str">
        <f>IF(COUNTA(Wedstrijden!AH1023:AO1023)&lt;&gt;0,2,"")</f>
        <v/>
      </c>
      <c r="CW1026" s="16" t="str">
        <f t="shared" si="93"/>
        <v/>
      </c>
      <c r="CX1026" s="16" t="str">
        <f>IF(Wedstrijden!AH1023="x","BB","")</f>
        <v/>
      </c>
      <c r="CY1026" s="16" t="str">
        <f>IF(Wedstrijden!AI1023="x","B","")</f>
        <v/>
      </c>
      <c r="CZ1026" s="16" t="str">
        <f>IF(Wedstrijden!AJ1023="x","L","")</f>
        <v/>
      </c>
      <c r="DA1026" s="16" t="str">
        <f>IF(Wedstrijden!AK1023="x","M","")</f>
        <v/>
      </c>
      <c r="DB1026" s="16" t="str">
        <f>IF(Wedstrijden!AL1023="x","Z","")</f>
        <v/>
      </c>
      <c r="DC1026" s="16" t="str">
        <f>IF(Wedstrijden!AM1023="x","ZZ","")</f>
        <v/>
      </c>
      <c r="DD1026" s="16" t="str">
        <f>IF(Wedstrijden!AO1023="x","1.40","")</f>
        <v/>
      </c>
      <c r="DE1026" s="16" t="str">
        <f>IF(COUNTA(Wedstrijden!BC1023:BE1023)&lt;&gt;0,6,"")</f>
        <v/>
      </c>
      <c r="DF1026" s="16" t="str">
        <f t="shared" si="94"/>
        <v/>
      </c>
      <c r="DG1026" s="16" t="str">
        <f>IF(Wedstrijden!BC1023="x","L","")</f>
        <v/>
      </c>
      <c r="DH1026" s="16" t="str">
        <f>IF(Wedstrijden!BD1023="x","M","")</f>
        <v/>
      </c>
      <c r="DI1026" s="16" t="str">
        <f>IF(Wedstrijden!BE1023="x","Z","")</f>
        <v/>
      </c>
      <c r="DJ1026" s="16" t="str">
        <f>IF(Wedstrijden!BF1023="x","Z","")</f>
        <v/>
      </c>
      <c r="DK1026" s="16" t="str">
        <f>IF(COUNTA(Wedstrijden!BH1023:BJ1023)&lt;&gt;0,6,"")</f>
        <v/>
      </c>
      <c r="DL1026" s="16" t="str">
        <f t="shared" si="95"/>
        <v/>
      </c>
      <c r="DM1026" s="16" t="str">
        <f>IF(Wedstrijden!BH1023="x","L","")</f>
        <v/>
      </c>
      <c r="DN1026" s="16" t="str">
        <f>IF(Wedstrijden!BI1023="x","M","")</f>
        <v/>
      </c>
      <c r="DO1026" s="16" t="str">
        <f>IF(Wedstrijden!BJ1023="x","Z","")</f>
        <v/>
      </c>
      <c r="DP1026" s="16" t="str">
        <f>IF(Wedstrijden!BK1023="x","Z","")</f>
        <v/>
      </c>
    </row>
    <row r="1027" spans="1:120" ht="14.4" x14ac:dyDescent="0.3">
      <c r="A1027" s="18">
        <f>Wedstrijden!A1024</f>
        <v>0</v>
      </c>
      <c r="B1027" s="16" t="str">
        <f>IFERROR(VLOOKUP(Wedstrijden!#REF!,#REF!,2,FALSE),"")</f>
        <v/>
      </c>
      <c r="C1027" s="16">
        <f>Wedstrijden!E1024</f>
        <v>0</v>
      </c>
      <c r="D1027" s="16" t="str">
        <f>IFERROR(VLOOKUP(Wedstrijden!#REF!,#REF!,2,FALSE),"")</f>
        <v/>
      </c>
      <c r="E1027" s="16" t="str">
        <f>IFERROR(VLOOKUP(Wedstrijden!#REF!,#REF!,5,FALSE),"")</f>
        <v/>
      </c>
      <c r="F1027" s="16" t="e">
        <f>IF(Wedstrijden!#REF!&lt;&gt;"",Wedstrijden!#REF!,"")</f>
        <v>#REF!</v>
      </c>
      <c r="G1027" s="16" t="e">
        <f>IF(Wedstrijden!#REF!="Indoor",1,0)</f>
        <v>#REF!</v>
      </c>
      <c r="H1027" s="16" t="e">
        <f>Wedstrijden!#REF!</f>
        <v>#REF!</v>
      </c>
      <c r="I1027" s="16" t="e">
        <f>IF(Wedstrijden!#REF!="Nee",0,IF(Wedstrijden!#REF!="Ja",1,""))</f>
        <v>#REF!</v>
      </c>
      <c r="J1027" s="16" t="e">
        <f>IF(Wedstrijden!#REF!&lt;&gt;"",Wedstrijden!#REF!,"")</f>
        <v>#REF!</v>
      </c>
      <c r="BJ1027" s="16" t="str">
        <f>IF(COUNTA(Wedstrijden!T1024:AB1024)&lt;&gt;0,1,"")</f>
        <v/>
      </c>
      <c r="BK1027" s="16" t="str">
        <f t="shared" ref="BK1027:BK1090" si="96">IF(COUNTBLANK(BJ1027) = 1,"",2)</f>
        <v/>
      </c>
      <c r="BL1027" s="16" t="e">
        <f>IF(Wedstrijden!#REF!="x","AA","")</f>
        <v>#REF!</v>
      </c>
      <c r="BM1027" s="16" t="e">
        <f>IF(Wedstrijden!#REF!="x","A","")</f>
        <v>#REF!</v>
      </c>
      <c r="BN1027" s="16" t="str">
        <f>IF(Wedstrijden!T1024="x","B1","")</f>
        <v/>
      </c>
      <c r="BO1027" s="16" t="e">
        <f>IF(Wedstrijden!#REF!="x","BB","")</f>
        <v>#REF!</v>
      </c>
      <c r="BP1027" s="16" t="str">
        <f>IF(Wedstrijden!V1024="x","B","")</f>
        <v/>
      </c>
      <c r="BQ1027" s="16" t="str">
        <f>IF(Wedstrijden!W1024="x","L1","")</f>
        <v/>
      </c>
      <c r="BR1027" s="16" t="str">
        <f>IF(Wedstrijden!X1024="x","L2","")</f>
        <v/>
      </c>
      <c r="BS1027" s="16" t="str">
        <f>IF(Wedstrijden!Y1024="x","M1","")</f>
        <v/>
      </c>
      <c r="BT1027" s="16" t="str">
        <f>IF(Wedstrijden!Z1024="x","M2","")</f>
        <v/>
      </c>
      <c r="BU1027" s="16" t="str">
        <f>IF(Wedstrijden!AA1024="x","Z1","")</f>
        <v/>
      </c>
      <c r="BV1027" s="16" t="str">
        <f>IF(Wedstrijden!AB1024="x","Z2","")</f>
        <v/>
      </c>
      <c r="BW1027" s="16" t="str">
        <f>IF(COUNTA(Wedstrijden!K1024:S1024)&lt;&gt;0,1,"")</f>
        <v/>
      </c>
      <c r="BX1027" s="16" t="str">
        <f t="shared" ref="BX1027:BX1090" si="97">IF(COUNTBLANK(BW1027) = 1,"",1)</f>
        <v/>
      </c>
      <c r="BY1027" s="16" t="str">
        <f>IF(Wedstrijden!K1024="x","BB","")</f>
        <v/>
      </c>
      <c r="BZ1027" s="16" t="str">
        <f>IF(Wedstrijden!L1024="x","B","")</f>
        <v/>
      </c>
      <c r="CA1027" s="16" t="str">
        <f>IF(Wedstrijden!M1024="x","L1","")</f>
        <v/>
      </c>
      <c r="CB1027" s="16" t="str">
        <f>IF(Wedstrijden!N1024="x","L2","")</f>
        <v/>
      </c>
      <c r="CC1027" s="16" t="str">
        <f>IF(Wedstrijden!O1024="x","M1","")</f>
        <v/>
      </c>
      <c r="CD1027" s="16" t="str">
        <f>IF(Wedstrijden!P1024="x","M2","")</f>
        <v/>
      </c>
      <c r="CE1027" s="16" t="str">
        <f>IF(Wedstrijden!Q1024="x","Z1","")</f>
        <v/>
      </c>
      <c r="CF1027" s="16" t="str">
        <f>IF(Wedstrijden!R1024="x","Z2","")</f>
        <v/>
      </c>
      <c r="CG1027" s="16" t="str">
        <f>IF(Wedstrijden!S1024="x","ZZL","")</f>
        <v/>
      </c>
      <c r="CL1027" s="16" t="str">
        <f>IF(COUNTA(Wedstrijden!AQ1024:BA1024)&lt;&gt;0,2,"")</f>
        <v/>
      </c>
      <c r="CM1027" s="16" t="str">
        <f t="shared" ref="CM1027:CM1090" si="98">IF(COUNTBLANK(CL1027) = 1,"",2)</f>
        <v/>
      </c>
      <c r="CN1027" s="16" t="str">
        <f>IF(Wedstrijden!AQ1024="x","AA","")</f>
        <v/>
      </c>
      <c r="CO1027" s="16" t="str">
        <f>IF(Wedstrijden!AR1024="x","A","")</f>
        <v/>
      </c>
      <c r="CP1027" s="16" t="str">
        <f>IF(Wedstrijden!AS1024="x","BB","")</f>
        <v/>
      </c>
      <c r="CQ1027" s="16" t="str">
        <f>IF(Wedstrijden!AT1024="x","B","")</f>
        <v/>
      </c>
      <c r="CR1027" s="16" t="str">
        <f>IF(Wedstrijden!AU1024="x","L","")</f>
        <v/>
      </c>
      <c r="CS1027" s="16" t="str">
        <f>IF(Wedstrijden!AV1024="x","M","")</f>
        <v/>
      </c>
      <c r="CT1027" s="16" t="str">
        <f>IF(Wedstrijden!AW1024="x","Z","")</f>
        <v/>
      </c>
      <c r="CU1027" s="16" t="str">
        <f>IF(Wedstrijden!BA1024="x","ZZ","")</f>
        <v/>
      </c>
      <c r="CV1027" s="16" t="str">
        <f>IF(COUNTA(Wedstrijden!AH1024:AO1024)&lt;&gt;0,2,"")</f>
        <v/>
      </c>
      <c r="CW1027" s="16" t="str">
        <f t="shared" ref="CW1027:CW1090" si="99">IF(COUNTBLANK(CV1027) = 1,"",1)</f>
        <v/>
      </c>
      <c r="CX1027" s="16" t="str">
        <f>IF(Wedstrijden!AH1024="x","BB","")</f>
        <v/>
      </c>
      <c r="CY1027" s="16" t="str">
        <f>IF(Wedstrijden!AI1024="x","B","")</f>
        <v/>
      </c>
      <c r="CZ1027" s="16" t="str">
        <f>IF(Wedstrijden!AJ1024="x","L","")</f>
        <v/>
      </c>
      <c r="DA1027" s="16" t="str">
        <f>IF(Wedstrijden!AK1024="x","M","")</f>
        <v/>
      </c>
      <c r="DB1027" s="16" t="str">
        <f>IF(Wedstrijden!AL1024="x","Z","")</f>
        <v/>
      </c>
      <c r="DC1027" s="16" t="str">
        <f>IF(Wedstrijden!AM1024="x","ZZ","")</f>
        <v/>
      </c>
      <c r="DD1027" s="16" t="str">
        <f>IF(Wedstrijden!AO1024="x","1.40","")</f>
        <v/>
      </c>
      <c r="DE1027" s="16" t="str">
        <f>IF(COUNTA(Wedstrijden!BC1024:BE1024)&lt;&gt;0,6,"")</f>
        <v/>
      </c>
      <c r="DF1027" s="16" t="str">
        <f t="shared" ref="DF1027:DF1090" si="100">IF(COUNTBLANK(DE1027) = 1,"",2)</f>
        <v/>
      </c>
      <c r="DG1027" s="16" t="str">
        <f>IF(Wedstrijden!BC1024="x","L","")</f>
        <v/>
      </c>
      <c r="DH1027" s="16" t="str">
        <f>IF(Wedstrijden!BD1024="x","M","")</f>
        <v/>
      </c>
      <c r="DI1027" s="16" t="str">
        <f>IF(Wedstrijden!BE1024="x","Z","")</f>
        <v/>
      </c>
      <c r="DJ1027" s="16" t="str">
        <f>IF(Wedstrijden!BF1024="x","Z","")</f>
        <v/>
      </c>
      <c r="DK1027" s="16" t="str">
        <f>IF(COUNTA(Wedstrijden!BH1024:BJ1024)&lt;&gt;0,6,"")</f>
        <v/>
      </c>
      <c r="DL1027" s="16" t="str">
        <f t="shared" ref="DL1027:DL1090" si="101">IF(COUNTBLANK(DK1027) = 1,"",1)</f>
        <v/>
      </c>
      <c r="DM1027" s="16" t="str">
        <f>IF(Wedstrijden!BH1024="x","L","")</f>
        <v/>
      </c>
      <c r="DN1027" s="16" t="str">
        <f>IF(Wedstrijden!BI1024="x","M","")</f>
        <v/>
      </c>
      <c r="DO1027" s="16" t="str">
        <f>IF(Wedstrijden!BJ1024="x","Z","")</f>
        <v/>
      </c>
      <c r="DP1027" s="16" t="str">
        <f>IF(Wedstrijden!BK1024="x","Z","")</f>
        <v/>
      </c>
    </row>
    <row r="1028" spans="1:120" ht="14.4" x14ac:dyDescent="0.3">
      <c r="A1028" s="18">
        <f>Wedstrijden!A1025</f>
        <v>0</v>
      </c>
      <c r="B1028" s="16" t="str">
        <f>IFERROR(VLOOKUP(Wedstrijden!#REF!,#REF!,2,FALSE),"")</f>
        <v/>
      </c>
      <c r="C1028" s="16">
        <f>Wedstrijden!E1025</f>
        <v>0</v>
      </c>
      <c r="D1028" s="16" t="str">
        <f>IFERROR(VLOOKUP(Wedstrijden!#REF!,#REF!,2,FALSE),"")</f>
        <v/>
      </c>
      <c r="E1028" s="16" t="str">
        <f>IFERROR(VLOOKUP(Wedstrijden!#REF!,#REF!,5,FALSE),"")</f>
        <v/>
      </c>
      <c r="F1028" s="16" t="e">
        <f>IF(Wedstrijden!#REF!&lt;&gt;"",Wedstrijden!#REF!,"")</f>
        <v>#REF!</v>
      </c>
      <c r="G1028" s="16" t="e">
        <f>IF(Wedstrijden!#REF!="Indoor",1,0)</f>
        <v>#REF!</v>
      </c>
      <c r="H1028" s="16" t="e">
        <f>Wedstrijden!#REF!</f>
        <v>#REF!</v>
      </c>
      <c r="I1028" s="16" t="e">
        <f>IF(Wedstrijden!#REF!="Nee",0,IF(Wedstrijden!#REF!="Ja",1,""))</f>
        <v>#REF!</v>
      </c>
      <c r="J1028" s="16" t="e">
        <f>IF(Wedstrijden!#REF!&lt;&gt;"",Wedstrijden!#REF!,"")</f>
        <v>#REF!</v>
      </c>
      <c r="BJ1028" s="16" t="str">
        <f>IF(COUNTA(Wedstrijden!T1025:AB1025)&lt;&gt;0,1,"")</f>
        <v/>
      </c>
      <c r="BK1028" s="16" t="str">
        <f t="shared" si="96"/>
        <v/>
      </c>
      <c r="BL1028" s="16" t="e">
        <f>IF(Wedstrijden!#REF!="x","AA","")</f>
        <v>#REF!</v>
      </c>
      <c r="BM1028" s="16" t="e">
        <f>IF(Wedstrijden!#REF!="x","A","")</f>
        <v>#REF!</v>
      </c>
      <c r="BN1028" s="16" t="str">
        <f>IF(Wedstrijden!T1025="x","B1","")</f>
        <v/>
      </c>
      <c r="BO1028" s="16" t="e">
        <f>IF(Wedstrijden!#REF!="x","BB","")</f>
        <v>#REF!</v>
      </c>
      <c r="BP1028" s="16" t="str">
        <f>IF(Wedstrijden!V1025="x","B","")</f>
        <v/>
      </c>
      <c r="BQ1028" s="16" t="str">
        <f>IF(Wedstrijden!W1025="x","L1","")</f>
        <v/>
      </c>
      <c r="BR1028" s="16" t="str">
        <f>IF(Wedstrijden!X1025="x","L2","")</f>
        <v/>
      </c>
      <c r="BS1028" s="16" t="str">
        <f>IF(Wedstrijden!Y1025="x","M1","")</f>
        <v/>
      </c>
      <c r="BT1028" s="16" t="str">
        <f>IF(Wedstrijden!Z1025="x","M2","")</f>
        <v/>
      </c>
      <c r="BU1028" s="16" t="str">
        <f>IF(Wedstrijden!AA1025="x","Z1","")</f>
        <v/>
      </c>
      <c r="BV1028" s="16" t="str">
        <f>IF(Wedstrijden!AB1025="x","Z2","")</f>
        <v/>
      </c>
      <c r="BW1028" s="16" t="str">
        <f>IF(COUNTA(Wedstrijden!K1025:S1025)&lt;&gt;0,1,"")</f>
        <v/>
      </c>
      <c r="BX1028" s="16" t="str">
        <f t="shared" si="97"/>
        <v/>
      </c>
      <c r="BY1028" s="16" t="str">
        <f>IF(Wedstrijden!K1025="x","BB","")</f>
        <v/>
      </c>
      <c r="BZ1028" s="16" t="str">
        <f>IF(Wedstrijden!L1025="x","B","")</f>
        <v/>
      </c>
      <c r="CA1028" s="16" t="str">
        <f>IF(Wedstrijden!M1025="x","L1","")</f>
        <v/>
      </c>
      <c r="CB1028" s="16" t="str">
        <f>IF(Wedstrijden!N1025="x","L2","")</f>
        <v/>
      </c>
      <c r="CC1028" s="16" t="str">
        <f>IF(Wedstrijden!O1025="x","M1","")</f>
        <v/>
      </c>
      <c r="CD1028" s="16" t="str">
        <f>IF(Wedstrijden!P1025="x","M2","")</f>
        <v/>
      </c>
      <c r="CE1028" s="16" t="str">
        <f>IF(Wedstrijden!Q1025="x","Z1","")</f>
        <v/>
      </c>
      <c r="CF1028" s="16" t="str">
        <f>IF(Wedstrijden!R1025="x","Z2","")</f>
        <v/>
      </c>
      <c r="CG1028" s="16" t="str">
        <f>IF(Wedstrijden!S1025="x","ZZL","")</f>
        <v/>
      </c>
      <c r="CL1028" s="16" t="str">
        <f>IF(COUNTA(Wedstrijden!AQ1025:BA1025)&lt;&gt;0,2,"")</f>
        <v/>
      </c>
      <c r="CM1028" s="16" t="str">
        <f t="shared" si="98"/>
        <v/>
      </c>
      <c r="CN1028" s="16" t="str">
        <f>IF(Wedstrijden!AQ1025="x","AA","")</f>
        <v/>
      </c>
      <c r="CO1028" s="16" t="str">
        <f>IF(Wedstrijden!AR1025="x","A","")</f>
        <v/>
      </c>
      <c r="CP1028" s="16" t="str">
        <f>IF(Wedstrijden!AS1025="x","BB","")</f>
        <v/>
      </c>
      <c r="CQ1028" s="16" t="str">
        <f>IF(Wedstrijden!AT1025="x","B","")</f>
        <v/>
      </c>
      <c r="CR1028" s="16" t="str">
        <f>IF(Wedstrijden!AU1025="x","L","")</f>
        <v/>
      </c>
      <c r="CS1028" s="16" t="str">
        <f>IF(Wedstrijden!AV1025="x","M","")</f>
        <v/>
      </c>
      <c r="CT1028" s="16" t="str">
        <f>IF(Wedstrijden!AW1025="x","Z","")</f>
        <v/>
      </c>
      <c r="CU1028" s="16" t="str">
        <f>IF(Wedstrijden!BA1025="x","ZZ","")</f>
        <v/>
      </c>
      <c r="CV1028" s="16" t="str">
        <f>IF(COUNTA(Wedstrijden!AH1025:AO1025)&lt;&gt;0,2,"")</f>
        <v/>
      </c>
      <c r="CW1028" s="16" t="str">
        <f t="shared" si="99"/>
        <v/>
      </c>
      <c r="CX1028" s="16" t="str">
        <f>IF(Wedstrijden!AH1025="x","BB","")</f>
        <v/>
      </c>
      <c r="CY1028" s="16" t="str">
        <f>IF(Wedstrijden!AI1025="x","B","")</f>
        <v/>
      </c>
      <c r="CZ1028" s="16" t="str">
        <f>IF(Wedstrijden!AJ1025="x","L","")</f>
        <v/>
      </c>
      <c r="DA1028" s="16" t="str">
        <f>IF(Wedstrijden!AK1025="x","M","")</f>
        <v/>
      </c>
      <c r="DB1028" s="16" t="str">
        <f>IF(Wedstrijden!AL1025="x","Z","")</f>
        <v/>
      </c>
      <c r="DC1028" s="16" t="str">
        <f>IF(Wedstrijden!AM1025="x","ZZ","")</f>
        <v/>
      </c>
      <c r="DD1028" s="16" t="str">
        <f>IF(Wedstrijden!AO1025="x","1.40","")</f>
        <v/>
      </c>
      <c r="DE1028" s="16" t="str">
        <f>IF(COUNTA(Wedstrijden!BC1025:BE1025)&lt;&gt;0,6,"")</f>
        <v/>
      </c>
      <c r="DF1028" s="16" t="str">
        <f t="shared" si="100"/>
        <v/>
      </c>
      <c r="DG1028" s="16" t="str">
        <f>IF(Wedstrijden!BC1025="x","L","")</f>
        <v/>
      </c>
      <c r="DH1028" s="16" t="str">
        <f>IF(Wedstrijden!BD1025="x","M","")</f>
        <v/>
      </c>
      <c r="DI1028" s="16" t="str">
        <f>IF(Wedstrijden!BE1025="x","Z","")</f>
        <v/>
      </c>
      <c r="DJ1028" s="16" t="str">
        <f>IF(Wedstrijden!BF1025="x","Z","")</f>
        <v/>
      </c>
      <c r="DK1028" s="16" t="str">
        <f>IF(COUNTA(Wedstrijden!BH1025:BJ1025)&lt;&gt;0,6,"")</f>
        <v/>
      </c>
      <c r="DL1028" s="16" t="str">
        <f t="shared" si="101"/>
        <v/>
      </c>
      <c r="DM1028" s="16" t="str">
        <f>IF(Wedstrijden!BH1025="x","L","")</f>
        <v/>
      </c>
      <c r="DN1028" s="16" t="str">
        <f>IF(Wedstrijden!BI1025="x","M","")</f>
        <v/>
      </c>
      <c r="DO1028" s="16" t="str">
        <f>IF(Wedstrijden!BJ1025="x","Z","")</f>
        <v/>
      </c>
      <c r="DP1028" s="16" t="str">
        <f>IF(Wedstrijden!BK1025="x","Z","")</f>
        <v/>
      </c>
    </row>
    <row r="1029" spans="1:120" ht="14.4" x14ac:dyDescent="0.3">
      <c r="A1029" s="18">
        <f>Wedstrijden!A1026</f>
        <v>0</v>
      </c>
      <c r="B1029" s="16" t="str">
        <f>IFERROR(VLOOKUP(Wedstrijden!#REF!,#REF!,2,FALSE),"")</f>
        <v/>
      </c>
      <c r="C1029" s="16">
        <f>Wedstrijden!E1026</f>
        <v>0</v>
      </c>
      <c r="D1029" s="16" t="str">
        <f>IFERROR(VLOOKUP(Wedstrijden!#REF!,#REF!,2,FALSE),"")</f>
        <v/>
      </c>
      <c r="E1029" s="16" t="str">
        <f>IFERROR(VLOOKUP(Wedstrijden!#REF!,#REF!,5,FALSE),"")</f>
        <v/>
      </c>
      <c r="F1029" s="16" t="e">
        <f>IF(Wedstrijden!#REF!&lt;&gt;"",Wedstrijden!#REF!,"")</f>
        <v>#REF!</v>
      </c>
      <c r="G1029" s="16" t="e">
        <f>IF(Wedstrijden!#REF!="Indoor",1,0)</f>
        <v>#REF!</v>
      </c>
      <c r="H1029" s="16" t="e">
        <f>Wedstrijden!#REF!</f>
        <v>#REF!</v>
      </c>
      <c r="I1029" s="16" t="e">
        <f>IF(Wedstrijden!#REF!="Nee",0,IF(Wedstrijden!#REF!="Ja",1,""))</f>
        <v>#REF!</v>
      </c>
      <c r="J1029" s="16" t="e">
        <f>IF(Wedstrijden!#REF!&lt;&gt;"",Wedstrijden!#REF!,"")</f>
        <v>#REF!</v>
      </c>
      <c r="BJ1029" s="16" t="str">
        <f>IF(COUNTA(Wedstrijden!T1026:AB1026)&lt;&gt;0,1,"")</f>
        <v/>
      </c>
      <c r="BK1029" s="16" t="str">
        <f t="shared" si="96"/>
        <v/>
      </c>
      <c r="BL1029" s="16" t="e">
        <f>IF(Wedstrijden!#REF!="x","AA","")</f>
        <v>#REF!</v>
      </c>
      <c r="BM1029" s="16" t="e">
        <f>IF(Wedstrijden!#REF!="x","A","")</f>
        <v>#REF!</v>
      </c>
      <c r="BN1029" s="16" t="str">
        <f>IF(Wedstrijden!T1026="x","B1","")</f>
        <v/>
      </c>
      <c r="BO1029" s="16" t="e">
        <f>IF(Wedstrijden!#REF!="x","BB","")</f>
        <v>#REF!</v>
      </c>
      <c r="BP1029" s="16" t="str">
        <f>IF(Wedstrijden!V1026="x","B","")</f>
        <v/>
      </c>
      <c r="BQ1029" s="16" t="str">
        <f>IF(Wedstrijden!W1026="x","L1","")</f>
        <v/>
      </c>
      <c r="BR1029" s="16" t="str">
        <f>IF(Wedstrijden!X1026="x","L2","")</f>
        <v/>
      </c>
      <c r="BS1029" s="16" t="str">
        <f>IF(Wedstrijden!Y1026="x","M1","")</f>
        <v/>
      </c>
      <c r="BT1029" s="16" t="str">
        <f>IF(Wedstrijden!Z1026="x","M2","")</f>
        <v/>
      </c>
      <c r="BU1029" s="16" t="str">
        <f>IF(Wedstrijden!AA1026="x","Z1","")</f>
        <v/>
      </c>
      <c r="BV1029" s="16" t="str">
        <f>IF(Wedstrijden!AB1026="x","Z2","")</f>
        <v/>
      </c>
      <c r="BW1029" s="16" t="str">
        <f>IF(COUNTA(Wedstrijden!K1026:S1026)&lt;&gt;0,1,"")</f>
        <v/>
      </c>
      <c r="BX1029" s="16" t="str">
        <f t="shared" si="97"/>
        <v/>
      </c>
      <c r="BY1029" s="16" t="str">
        <f>IF(Wedstrijden!K1026="x","BB","")</f>
        <v/>
      </c>
      <c r="BZ1029" s="16" t="str">
        <f>IF(Wedstrijden!L1026="x","B","")</f>
        <v/>
      </c>
      <c r="CA1029" s="16" t="str">
        <f>IF(Wedstrijden!M1026="x","L1","")</f>
        <v/>
      </c>
      <c r="CB1029" s="16" t="str">
        <f>IF(Wedstrijden!N1026="x","L2","")</f>
        <v/>
      </c>
      <c r="CC1029" s="16" t="str">
        <f>IF(Wedstrijden!O1026="x","M1","")</f>
        <v/>
      </c>
      <c r="CD1029" s="16" t="str">
        <f>IF(Wedstrijden!P1026="x","M2","")</f>
        <v/>
      </c>
      <c r="CE1029" s="16" t="str">
        <f>IF(Wedstrijden!Q1026="x","Z1","")</f>
        <v/>
      </c>
      <c r="CF1029" s="16" t="str">
        <f>IF(Wedstrijden!R1026="x","Z2","")</f>
        <v/>
      </c>
      <c r="CG1029" s="16" t="str">
        <f>IF(Wedstrijden!S1026="x","ZZL","")</f>
        <v/>
      </c>
      <c r="CL1029" s="16" t="str">
        <f>IF(COUNTA(Wedstrijden!AQ1026:BA1026)&lt;&gt;0,2,"")</f>
        <v/>
      </c>
      <c r="CM1029" s="16" t="str">
        <f t="shared" si="98"/>
        <v/>
      </c>
      <c r="CN1029" s="16" t="str">
        <f>IF(Wedstrijden!AQ1026="x","AA","")</f>
        <v/>
      </c>
      <c r="CO1029" s="16" t="str">
        <f>IF(Wedstrijden!AR1026="x","A","")</f>
        <v/>
      </c>
      <c r="CP1029" s="16" t="str">
        <f>IF(Wedstrijden!AS1026="x","BB","")</f>
        <v/>
      </c>
      <c r="CQ1029" s="16" t="str">
        <f>IF(Wedstrijden!AT1026="x","B","")</f>
        <v/>
      </c>
      <c r="CR1029" s="16" t="str">
        <f>IF(Wedstrijden!AU1026="x","L","")</f>
        <v/>
      </c>
      <c r="CS1029" s="16" t="str">
        <f>IF(Wedstrijden!AV1026="x","M","")</f>
        <v/>
      </c>
      <c r="CT1029" s="16" t="str">
        <f>IF(Wedstrijden!AW1026="x","Z","")</f>
        <v/>
      </c>
      <c r="CU1029" s="16" t="str">
        <f>IF(Wedstrijden!BA1026="x","ZZ","")</f>
        <v/>
      </c>
      <c r="CV1029" s="16" t="str">
        <f>IF(COUNTA(Wedstrijden!AH1026:AO1026)&lt;&gt;0,2,"")</f>
        <v/>
      </c>
      <c r="CW1029" s="16" t="str">
        <f t="shared" si="99"/>
        <v/>
      </c>
      <c r="CX1029" s="16" t="str">
        <f>IF(Wedstrijden!AH1026="x","BB","")</f>
        <v/>
      </c>
      <c r="CY1029" s="16" t="str">
        <f>IF(Wedstrijden!AI1026="x","B","")</f>
        <v/>
      </c>
      <c r="CZ1029" s="16" t="str">
        <f>IF(Wedstrijden!AJ1026="x","L","")</f>
        <v/>
      </c>
      <c r="DA1029" s="16" t="str">
        <f>IF(Wedstrijden!AK1026="x","M","")</f>
        <v/>
      </c>
      <c r="DB1029" s="16" t="str">
        <f>IF(Wedstrijden!AL1026="x","Z","")</f>
        <v/>
      </c>
      <c r="DC1029" s="16" t="str">
        <f>IF(Wedstrijden!AM1026="x","ZZ","")</f>
        <v/>
      </c>
      <c r="DD1029" s="16" t="str">
        <f>IF(Wedstrijden!AO1026="x","1.40","")</f>
        <v/>
      </c>
      <c r="DE1029" s="16" t="str">
        <f>IF(COUNTA(Wedstrijden!BC1026:BE1026)&lt;&gt;0,6,"")</f>
        <v/>
      </c>
      <c r="DF1029" s="16" t="str">
        <f t="shared" si="100"/>
        <v/>
      </c>
      <c r="DG1029" s="16" t="str">
        <f>IF(Wedstrijden!BC1026="x","L","")</f>
        <v/>
      </c>
      <c r="DH1029" s="16" t="str">
        <f>IF(Wedstrijden!BD1026="x","M","")</f>
        <v/>
      </c>
      <c r="DI1029" s="16" t="str">
        <f>IF(Wedstrijden!BE1026="x","Z","")</f>
        <v/>
      </c>
      <c r="DJ1029" s="16" t="str">
        <f>IF(Wedstrijden!BF1026="x","Z","")</f>
        <v/>
      </c>
      <c r="DK1029" s="16" t="str">
        <f>IF(COUNTA(Wedstrijden!BH1026:BJ1026)&lt;&gt;0,6,"")</f>
        <v/>
      </c>
      <c r="DL1029" s="16" t="str">
        <f t="shared" si="101"/>
        <v/>
      </c>
      <c r="DM1029" s="16" t="str">
        <f>IF(Wedstrijden!BH1026="x","L","")</f>
        <v/>
      </c>
      <c r="DN1029" s="16" t="str">
        <f>IF(Wedstrijden!BI1026="x","M","")</f>
        <v/>
      </c>
      <c r="DO1029" s="16" t="str">
        <f>IF(Wedstrijden!BJ1026="x","Z","")</f>
        <v/>
      </c>
      <c r="DP1029" s="16" t="str">
        <f>IF(Wedstrijden!BK1026="x","Z","")</f>
        <v/>
      </c>
    </row>
    <row r="1030" spans="1:120" ht="14.4" x14ac:dyDescent="0.3">
      <c r="A1030" s="18">
        <f>Wedstrijden!A1027</f>
        <v>0</v>
      </c>
      <c r="B1030" s="16" t="str">
        <f>IFERROR(VLOOKUP(Wedstrijden!#REF!,#REF!,2,FALSE),"")</f>
        <v/>
      </c>
      <c r="C1030" s="16">
        <f>Wedstrijden!E1027</f>
        <v>0</v>
      </c>
      <c r="D1030" s="16" t="str">
        <f>IFERROR(VLOOKUP(Wedstrijden!#REF!,#REF!,2,FALSE),"")</f>
        <v/>
      </c>
      <c r="E1030" s="16" t="str">
        <f>IFERROR(VLOOKUP(Wedstrijden!#REF!,#REF!,5,FALSE),"")</f>
        <v/>
      </c>
      <c r="F1030" s="16" t="e">
        <f>IF(Wedstrijden!#REF!&lt;&gt;"",Wedstrijden!#REF!,"")</f>
        <v>#REF!</v>
      </c>
      <c r="G1030" s="16" t="e">
        <f>IF(Wedstrijden!#REF!="Indoor",1,0)</f>
        <v>#REF!</v>
      </c>
      <c r="H1030" s="16" t="e">
        <f>Wedstrijden!#REF!</f>
        <v>#REF!</v>
      </c>
      <c r="I1030" s="16" t="e">
        <f>IF(Wedstrijden!#REF!="Nee",0,IF(Wedstrijden!#REF!="Ja",1,""))</f>
        <v>#REF!</v>
      </c>
      <c r="J1030" s="16" t="e">
        <f>IF(Wedstrijden!#REF!&lt;&gt;"",Wedstrijden!#REF!,"")</f>
        <v>#REF!</v>
      </c>
      <c r="BJ1030" s="16" t="str">
        <f>IF(COUNTA(Wedstrijden!T1027:AB1027)&lt;&gt;0,1,"")</f>
        <v/>
      </c>
      <c r="BK1030" s="16" t="str">
        <f t="shared" si="96"/>
        <v/>
      </c>
      <c r="BL1030" s="16" t="e">
        <f>IF(Wedstrijden!#REF!="x","AA","")</f>
        <v>#REF!</v>
      </c>
      <c r="BM1030" s="16" t="e">
        <f>IF(Wedstrijden!#REF!="x","A","")</f>
        <v>#REF!</v>
      </c>
      <c r="BN1030" s="16" t="str">
        <f>IF(Wedstrijden!T1027="x","B1","")</f>
        <v/>
      </c>
      <c r="BO1030" s="16" t="e">
        <f>IF(Wedstrijden!#REF!="x","BB","")</f>
        <v>#REF!</v>
      </c>
      <c r="BP1030" s="16" t="str">
        <f>IF(Wedstrijden!V1027="x","B","")</f>
        <v/>
      </c>
      <c r="BQ1030" s="16" t="str">
        <f>IF(Wedstrijden!W1027="x","L1","")</f>
        <v/>
      </c>
      <c r="BR1030" s="16" t="str">
        <f>IF(Wedstrijden!X1027="x","L2","")</f>
        <v/>
      </c>
      <c r="BS1030" s="16" t="str">
        <f>IF(Wedstrijden!Y1027="x","M1","")</f>
        <v/>
      </c>
      <c r="BT1030" s="16" t="str">
        <f>IF(Wedstrijden!Z1027="x","M2","")</f>
        <v/>
      </c>
      <c r="BU1030" s="16" t="str">
        <f>IF(Wedstrijden!AA1027="x","Z1","")</f>
        <v/>
      </c>
      <c r="BV1030" s="16" t="str">
        <f>IF(Wedstrijden!AB1027="x","Z2","")</f>
        <v/>
      </c>
      <c r="BW1030" s="16" t="str">
        <f>IF(COUNTA(Wedstrijden!K1027:S1027)&lt;&gt;0,1,"")</f>
        <v/>
      </c>
      <c r="BX1030" s="16" t="str">
        <f t="shared" si="97"/>
        <v/>
      </c>
      <c r="BY1030" s="16" t="str">
        <f>IF(Wedstrijden!K1027="x","BB","")</f>
        <v/>
      </c>
      <c r="BZ1030" s="16" t="str">
        <f>IF(Wedstrijden!L1027="x","B","")</f>
        <v/>
      </c>
      <c r="CA1030" s="16" t="str">
        <f>IF(Wedstrijden!M1027="x","L1","")</f>
        <v/>
      </c>
      <c r="CB1030" s="16" t="str">
        <f>IF(Wedstrijden!N1027="x","L2","")</f>
        <v/>
      </c>
      <c r="CC1030" s="16" t="str">
        <f>IF(Wedstrijden!O1027="x","M1","")</f>
        <v/>
      </c>
      <c r="CD1030" s="16" t="str">
        <f>IF(Wedstrijden!P1027="x","M2","")</f>
        <v/>
      </c>
      <c r="CE1030" s="16" t="str">
        <f>IF(Wedstrijden!Q1027="x","Z1","")</f>
        <v/>
      </c>
      <c r="CF1030" s="16" t="str">
        <f>IF(Wedstrijden!R1027="x","Z2","")</f>
        <v/>
      </c>
      <c r="CG1030" s="16" t="str">
        <f>IF(Wedstrijden!S1027="x","ZZL","")</f>
        <v/>
      </c>
      <c r="CL1030" s="16" t="str">
        <f>IF(COUNTA(Wedstrijden!AQ1027:BA1027)&lt;&gt;0,2,"")</f>
        <v/>
      </c>
      <c r="CM1030" s="16" t="str">
        <f t="shared" si="98"/>
        <v/>
      </c>
      <c r="CN1030" s="16" t="str">
        <f>IF(Wedstrijden!AQ1027="x","AA","")</f>
        <v/>
      </c>
      <c r="CO1030" s="16" t="str">
        <f>IF(Wedstrijden!AR1027="x","A","")</f>
        <v/>
      </c>
      <c r="CP1030" s="16" t="str">
        <f>IF(Wedstrijden!AS1027="x","BB","")</f>
        <v/>
      </c>
      <c r="CQ1030" s="16" t="str">
        <f>IF(Wedstrijden!AT1027="x","B","")</f>
        <v/>
      </c>
      <c r="CR1030" s="16" t="str">
        <f>IF(Wedstrijden!AU1027="x","L","")</f>
        <v/>
      </c>
      <c r="CS1030" s="16" t="str">
        <f>IF(Wedstrijden!AV1027="x","M","")</f>
        <v/>
      </c>
      <c r="CT1030" s="16" t="str">
        <f>IF(Wedstrijden!AW1027="x","Z","")</f>
        <v/>
      </c>
      <c r="CU1030" s="16" t="str">
        <f>IF(Wedstrijden!BA1027="x","ZZ","")</f>
        <v/>
      </c>
      <c r="CV1030" s="16" t="str">
        <f>IF(COUNTA(Wedstrijden!AH1027:AO1027)&lt;&gt;0,2,"")</f>
        <v/>
      </c>
      <c r="CW1030" s="16" t="str">
        <f t="shared" si="99"/>
        <v/>
      </c>
      <c r="CX1030" s="16" t="str">
        <f>IF(Wedstrijden!AH1027="x","BB","")</f>
        <v/>
      </c>
      <c r="CY1030" s="16" t="str">
        <f>IF(Wedstrijden!AI1027="x","B","")</f>
        <v/>
      </c>
      <c r="CZ1030" s="16" t="str">
        <f>IF(Wedstrijden!AJ1027="x","L","")</f>
        <v/>
      </c>
      <c r="DA1030" s="16" t="str">
        <f>IF(Wedstrijden!AK1027="x","M","")</f>
        <v/>
      </c>
      <c r="DB1030" s="16" t="str">
        <f>IF(Wedstrijden!AL1027="x","Z","")</f>
        <v/>
      </c>
      <c r="DC1030" s="16" t="str">
        <f>IF(Wedstrijden!AM1027="x","ZZ","")</f>
        <v/>
      </c>
      <c r="DD1030" s="16" t="str">
        <f>IF(Wedstrijden!AO1027="x","1.40","")</f>
        <v/>
      </c>
      <c r="DE1030" s="16" t="str">
        <f>IF(COUNTA(Wedstrijden!BC1027:BE1027)&lt;&gt;0,6,"")</f>
        <v/>
      </c>
      <c r="DF1030" s="16" t="str">
        <f t="shared" si="100"/>
        <v/>
      </c>
      <c r="DG1030" s="16" t="str">
        <f>IF(Wedstrijden!BC1027="x","L","")</f>
        <v/>
      </c>
      <c r="DH1030" s="16" t="str">
        <f>IF(Wedstrijden!BD1027="x","M","")</f>
        <v/>
      </c>
      <c r="DI1030" s="16" t="str">
        <f>IF(Wedstrijden!BE1027="x","Z","")</f>
        <v/>
      </c>
      <c r="DJ1030" s="16" t="str">
        <f>IF(Wedstrijden!BF1027="x","Z","")</f>
        <v/>
      </c>
      <c r="DK1030" s="16" t="str">
        <f>IF(COUNTA(Wedstrijden!BH1027:BJ1027)&lt;&gt;0,6,"")</f>
        <v/>
      </c>
      <c r="DL1030" s="16" t="str">
        <f t="shared" si="101"/>
        <v/>
      </c>
      <c r="DM1030" s="16" t="str">
        <f>IF(Wedstrijden!BH1027="x","L","")</f>
        <v/>
      </c>
      <c r="DN1030" s="16" t="str">
        <f>IF(Wedstrijden!BI1027="x","M","")</f>
        <v/>
      </c>
      <c r="DO1030" s="16" t="str">
        <f>IF(Wedstrijden!BJ1027="x","Z","")</f>
        <v/>
      </c>
      <c r="DP1030" s="16" t="str">
        <f>IF(Wedstrijden!BK1027="x","Z","")</f>
        <v/>
      </c>
    </row>
    <row r="1031" spans="1:120" ht="14.4" x14ac:dyDescent="0.3">
      <c r="A1031" s="18">
        <f>Wedstrijden!A1028</f>
        <v>0</v>
      </c>
      <c r="B1031" s="16" t="str">
        <f>IFERROR(VLOOKUP(Wedstrijden!#REF!,#REF!,2,FALSE),"")</f>
        <v/>
      </c>
      <c r="C1031" s="16">
        <f>Wedstrijden!E1028</f>
        <v>0</v>
      </c>
      <c r="D1031" s="16" t="str">
        <f>IFERROR(VLOOKUP(Wedstrijden!#REF!,#REF!,2,FALSE),"")</f>
        <v/>
      </c>
      <c r="E1031" s="16" t="str">
        <f>IFERROR(VLOOKUP(Wedstrijden!#REF!,#REF!,5,FALSE),"")</f>
        <v/>
      </c>
      <c r="F1031" s="16" t="e">
        <f>IF(Wedstrijden!#REF!&lt;&gt;"",Wedstrijden!#REF!,"")</f>
        <v>#REF!</v>
      </c>
      <c r="G1031" s="16" t="e">
        <f>IF(Wedstrijden!#REF!="Indoor",1,0)</f>
        <v>#REF!</v>
      </c>
      <c r="H1031" s="16" t="e">
        <f>Wedstrijden!#REF!</f>
        <v>#REF!</v>
      </c>
      <c r="I1031" s="16" t="e">
        <f>IF(Wedstrijden!#REF!="Nee",0,IF(Wedstrijden!#REF!="Ja",1,""))</f>
        <v>#REF!</v>
      </c>
      <c r="J1031" s="16" t="e">
        <f>IF(Wedstrijden!#REF!&lt;&gt;"",Wedstrijden!#REF!,"")</f>
        <v>#REF!</v>
      </c>
      <c r="BJ1031" s="16" t="str">
        <f>IF(COUNTA(Wedstrijden!T1028:AB1028)&lt;&gt;0,1,"")</f>
        <v/>
      </c>
      <c r="BK1031" s="16" t="str">
        <f t="shared" si="96"/>
        <v/>
      </c>
      <c r="BL1031" s="16" t="e">
        <f>IF(Wedstrijden!#REF!="x","AA","")</f>
        <v>#REF!</v>
      </c>
      <c r="BM1031" s="16" t="e">
        <f>IF(Wedstrijden!#REF!="x","A","")</f>
        <v>#REF!</v>
      </c>
      <c r="BN1031" s="16" t="str">
        <f>IF(Wedstrijden!T1028="x","B1","")</f>
        <v/>
      </c>
      <c r="BO1031" s="16" t="e">
        <f>IF(Wedstrijden!#REF!="x","BB","")</f>
        <v>#REF!</v>
      </c>
      <c r="BP1031" s="16" t="str">
        <f>IF(Wedstrijden!V1028="x","B","")</f>
        <v/>
      </c>
      <c r="BQ1031" s="16" t="str">
        <f>IF(Wedstrijden!W1028="x","L1","")</f>
        <v/>
      </c>
      <c r="BR1031" s="16" t="str">
        <f>IF(Wedstrijden!X1028="x","L2","")</f>
        <v/>
      </c>
      <c r="BS1031" s="16" t="str">
        <f>IF(Wedstrijden!Y1028="x","M1","")</f>
        <v/>
      </c>
      <c r="BT1031" s="16" t="str">
        <f>IF(Wedstrijden!Z1028="x","M2","")</f>
        <v/>
      </c>
      <c r="BU1031" s="16" t="str">
        <f>IF(Wedstrijden!AA1028="x","Z1","")</f>
        <v/>
      </c>
      <c r="BV1031" s="16" t="str">
        <f>IF(Wedstrijden!AB1028="x","Z2","")</f>
        <v/>
      </c>
      <c r="BW1031" s="16" t="str">
        <f>IF(COUNTA(Wedstrijden!K1028:S1028)&lt;&gt;0,1,"")</f>
        <v/>
      </c>
      <c r="BX1031" s="16" t="str">
        <f t="shared" si="97"/>
        <v/>
      </c>
      <c r="BY1031" s="16" t="str">
        <f>IF(Wedstrijden!K1028="x","BB","")</f>
        <v/>
      </c>
      <c r="BZ1031" s="16" t="str">
        <f>IF(Wedstrijden!L1028="x","B","")</f>
        <v/>
      </c>
      <c r="CA1031" s="16" t="str">
        <f>IF(Wedstrijden!M1028="x","L1","")</f>
        <v/>
      </c>
      <c r="CB1031" s="16" t="str">
        <f>IF(Wedstrijden!N1028="x","L2","")</f>
        <v/>
      </c>
      <c r="CC1031" s="16" t="str">
        <f>IF(Wedstrijden!O1028="x","M1","")</f>
        <v/>
      </c>
      <c r="CD1031" s="16" t="str">
        <f>IF(Wedstrijden!P1028="x","M2","")</f>
        <v/>
      </c>
      <c r="CE1031" s="16" t="str">
        <f>IF(Wedstrijden!Q1028="x","Z1","")</f>
        <v/>
      </c>
      <c r="CF1031" s="16" t="str">
        <f>IF(Wedstrijden!R1028="x","Z2","")</f>
        <v/>
      </c>
      <c r="CG1031" s="16" t="str">
        <f>IF(Wedstrijden!S1028="x","ZZL","")</f>
        <v/>
      </c>
      <c r="CL1031" s="16" t="str">
        <f>IF(COUNTA(Wedstrijden!AQ1028:BA1028)&lt;&gt;0,2,"")</f>
        <v/>
      </c>
      <c r="CM1031" s="16" t="str">
        <f t="shared" si="98"/>
        <v/>
      </c>
      <c r="CN1031" s="16" t="str">
        <f>IF(Wedstrijden!AQ1028="x","AA","")</f>
        <v/>
      </c>
      <c r="CO1031" s="16" t="str">
        <f>IF(Wedstrijden!AR1028="x","A","")</f>
        <v/>
      </c>
      <c r="CP1031" s="16" t="str">
        <f>IF(Wedstrijden!AS1028="x","BB","")</f>
        <v/>
      </c>
      <c r="CQ1031" s="16" t="str">
        <f>IF(Wedstrijden!AT1028="x","B","")</f>
        <v/>
      </c>
      <c r="CR1031" s="16" t="str">
        <f>IF(Wedstrijden!AU1028="x","L","")</f>
        <v/>
      </c>
      <c r="CS1031" s="16" t="str">
        <f>IF(Wedstrijden!AV1028="x","M","")</f>
        <v/>
      </c>
      <c r="CT1031" s="16" t="str">
        <f>IF(Wedstrijden!AW1028="x","Z","")</f>
        <v/>
      </c>
      <c r="CU1031" s="16" t="str">
        <f>IF(Wedstrijden!BA1028="x","ZZ","")</f>
        <v/>
      </c>
      <c r="CV1031" s="16" t="str">
        <f>IF(COUNTA(Wedstrijden!AH1028:AO1028)&lt;&gt;0,2,"")</f>
        <v/>
      </c>
      <c r="CW1031" s="16" t="str">
        <f t="shared" si="99"/>
        <v/>
      </c>
      <c r="CX1031" s="16" t="str">
        <f>IF(Wedstrijden!AH1028="x","BB","")</f>
        <v/>
      </c>
      <c r="CY1031" s="16" t="str">
        <f>IF(Wedstrijden!AI1028="x","B","")</f>
        <v/>
      </c>
      <c r="CZ1031" s="16" t="str">
        <f>IF(Wedstrijden!AJ1028="x","L","")</f>
        <v/>
      </c>
      <c r="DA1031" s="16" t="str">
        <f>IF(Wedstrijden!AK1028="x","M","")</f>
        <v/>
      </c>
      <c r="DB1031" s="16" t="str">
        <f>IF(Wedstrijden!AL1028="x","Z","")</f>
        <v/>
      </c>
      <c r="DC1031" s="16" t="str">
        <f>IF(Wedstrijden!AM1028="x","ZZ","")</f>
        <v/>
      </c>
      <c r="DD1031" s="16" t="str">
        <f>IF(Wedstrijden!AO1028="x","1.40","")</f>
        <v/>
      </c>
      <c r="DE1031" s="16" t="str">
        <f>IF(COUNTA(Wedstrijden!BC1028:BE1028)&lt;&gt;0,6,"")</f>
        <v/>
      </c>
      <c r="DF1031" s="16" t="str">
        <f t="shared" si="100"/>
        <v/>
      </c>
      <c r="DG1031" s="16" t="str">
        <f>IF(Wedstrijden!BC1028="x","L","")</f>
        <v/>
      </c>
      <c r="DH1031" s="16" t="str">
        <f>IF(Wedstrijden!BD1028="x","M","")</f>
        <v/>
      </c>
      <c r="DI1031" s="16" t="str">
        <f>IF(Wedstrijden!BE1028="x","Z","")</f>
        <v/>
      </c>
      <c r="DJ1031" s="16" t="str">
        <f>IF(Wedstrijden!BF1028="x","Z","")</f>
        <v/>
      </c>
      <c r="DK1031" s="16" t="str">
        <f>IF(COUNTA(Wedstrijden!BH1028:BJ1028)&lt;&gt;0,6,"")</f>
        <v/>
      </c>
      <c r="DL1031" s="16" t="str">
        <f t="shared" si="101"/>
        <v/>
      </c>
      <c r="DM1031" s="16" t="str">
        <f>IF(Wedstrijden!BH1028="x","L","")</f>
        <v/>
      </c>
      <c r="DN1031" s="16" t="str">
        <f>IF(Wedstrijden!BI1028="x","M","")</f>
        <v/>
      </c>
      <c r="DO1031" s="16" t="str">
        <f>IF(Wedstrijden!BJ1028="x","Z","")</f>
        <v/>
      </c>
      <c r="DP1031" s="16" t="str">
        <f>IF(Wedstrijden!BK1028="x","Z","")</f>
        <v/>
      </c>
    </row>
    <row r="1032" spans="1:120" ht="14.4" x14ac:dyDescent="0.3">
      <c r="A1032" s="18">
        <f>Wedstrijden!A1029</f>
        <v>0</v>
      </c>
      <c r="B1032" s="16" t="str">
        <f>IFERROR(VLOOKUP(Wedstrijden!#REF!,#REF!,2,FALSE),"")</f>
        <v/>
      </c>
      <c r="C1032" s="16">
        <f>Wedstrijden!E1029</f>
        <v>0</v>
      </c>
      <c r="D1032" s="16" t="str">
        <f>IFERROR(VLOOKUP(Wedstrijden!#REF!,#REF!,2,FALSE),"")</f>
        <v/>
      </c>
      <c r="E1032" s="16" t="str">
        <f>IFERROR(VLOOKUP(Wedstrijden!#REF!,#REF!,5,FALSE),"")</f>
        <v/>
      </c>
      <c r="F1032" s="16" t="e">
        <f>IF(Wedstrijden!#REF!&lt;&gt;"",Wedstrijden!#REF!,"")</f>
        <v>#REF!</v>
      </c>
      <c r="G1032" s="16" t="e">
        <f>IF(Wedstrijden!#REF!="Indoor",1,0)</f>
        <v>#REF!</v>
      </c>
      <c r="H1032" s="16" t="e">
        <f>Wedstrijden!#REF!</f>
        <v>#REF!</v>
      </c>
      <c r="I1032" s="16" t="e">
        <f>IF(Wedstrijden!#REF!="Nee",0,IF(Wedstrijden!#REF!="Ja",1,""))</f>
        <v>#REF!</v>
      </c>
      <c r="J1032" s="16" t="e">
        <f>IF(Wedstrijden!#REF!&lt;&gt;"",Wedstrijden!#REF!,"")</f>
        <v>#REF!</v>
      </c>
      <c r="BJ1032" s="16" t="str">
        <f>IF(COUNTA(Wedstrijden!T1029:AB1029)&lt;&gt;0,1,"")</f>
        <v/>
      </c>
      <c r="BK1032" s="16" t="str">
        <f t="shared" si="96"/>
        <v/>
      </c>
      <c r="BL1032" s="16" t="e">
        <f>IF(Wedstrijden!#REF!="x","AA","")</f>
        <v>#REF!</v>
      </c>
      <c r="BM1032" s="16" t="e">
        <f>IF(Wedstrijden!#REF!="x","A","")</f>
        <v>#REF!</v>
      </c>
      <c r="BN1032" s="16" t="str">
        <f>IF(Wedstrijden!T1029="x","B1","")</f>
        <v/>
      </c>
      <c r="BO1032" s="16" t="e">
        <f>IF(Wedstrijden!#REF!="x","BB","")</f>
        <v>#REF!</v>
      </c>
      <c r="BP1032" s="16" t="str">
        <f>IF(Wedstrijden!V1029="x","B","")</f>
        <v/>
      </c>
      <c r="BQ1032" s="16" t="str">
        <f>IF(Wedstrijden!W1029="x","L1","")</f>
        <v/>
      </c>
      <c r="BR1032" s="16" t="str">
        <f>IF(Wedstrijden!X1029="x","L2","")</f>
        <v/>
      </c>
      <c r="BS1032" s="16" t="str">
        <f>IF(Wedstrijden!Y1029="x","M1","")</f>
        <v/>
      </c>
      <c r="BT1032" s="16" t="str">
        <f>IF(Wedstrijden!Z1029="x","M2","")</f>
        <v/>
      </c>
      <c r="BU1032" s="16" t="str">
        <f>IF(Wedstrijden!AA1029="x","Z1","")</f>
        <v/>
      </c>
      <c r="BV1032" s="16" t="str">
        <f>IF(Wedstrijden!AB1029="x","Z2","")</f>
        <v/>
      </c>
      <c r="BW1032" s="16" t="str">
        <f>IF(COUNTA(Wedstrijden!K1029:S1029)&lt;&gt;0,1,"")</f>
        <v/>
      </c>
      <c r="BX1032" s="16" t="str">
        <f t="shared" si="97"/>
        <v/>
      </c>
      <c r="BY1032" s="16" t="str">
        <f>IF(Wedstrijden!K1029="x","BB","")</f>
        <v/>
      </c>
      <c r="BZ1032" s="16" t="str">
        <f>IF(Wedstrijden!L1029="x","B","")</f>
        <v/>
      </c>
      <c r="CA1032" s="16" t="str">
        <f>IF(Wedstrijden!M1029="x","L1","")</f>
        <v/>
      </c>
      <c r="CB1032" s="16" t="str">
        <f>IF(Wedstrijden!N1029="x","L2","")</f>
        <v/>
      </c>
      <c r="CC1032" s="16" t="str">
        <f>IF(Wedstrijden!O1029="x","M1","")</f>
        <v/>
      </c>
      <c r="CD1032" s="16" t="str">
        <f>IF(Wedstrijden!P1029="x","M2","")</f>
        <v/>
      </c>
      <c r="CE1032" s="16" t="str">
        <f>IF(Wedstrijden!Q1029="x","Z1","")</f>
        <v/>
      </c>
      <c r="CF1032" s="16" t="str">
        <f>IF(Wedstrijden!R1029="x","Z2","")</f>
        <v/>
      </c>
      <c r="CG1032" s="16" t="str">
        <f>IF(Wedstrijden!S1029="x","ZZL","")</f>
        <v/>
      </c>
      <c r="CL1032" s="16" t="str">
        <f>IF(COUNTA(Wedstrijden!AQ1029:BA1029)&lt;&gt;0,2,"")</f>
        <v/>
      </c>
      <c r="CM1032" s="16" t="str">
        <f t="shared" si="98"/>
        <v/>
      </c>
      <c r="CN1032" s="16" t="str">
        <f>IF(Wedstrijden!AQ1029="x","AA","")</f>
        <v/>
      </c>
      <c r="CO1032" s="16" t="str">
        <f>IF(Wedstrijden!AR1029="x","A","")</f>
        <v/>
      </c>
      <c r="CP1032" s="16" t="str">
        <f>IF(Wedstrijden!AS1029="x","BB","")</f>
        <v/>
      </c>
      <c r="CQ1032" s="16" t="str">
        <f>IF(Wedstrijden!AT1029="x","B","")</f>
        <v/>
      </c>
      <c r="CR1032" s="16" t="str">
        <f>IF(Wedstrijden!AU1029="x","L","")</f>
        <v/>
      </c>
      <c r="CS1032" s="16" t="str">
        <f>IF(Wedstrijden!AV1029="x","M","")</f>
        <v/>
      </c>
      <c r="CT1032" s="16" t="str">
        <f>IF(Wedstrijden!AW1029="x","Z","")</f>
        <v/>
      </c>
      <c r="CU1032" s="16" t="str">
        <f>IF(Wedstrijden!BA1029="x","ZZ","")</f>
        <v/>
      </c>
      <c r="CV1032" s="16" t="str">
        <f>IF(COUNTA(Wedstrijden!AH1029:AO1029)&lt;&gt;0,2,"")</f>
        <v/>
      </c>
      <c r="CW1032" s="16" t="str">
        <f t="shared" si="99"/>
        <v/>
      </c>
      <c r="CX1032" s="16" t="str">
        <f>IF(Wedstrijden!AH1029="x","BB","")</f>
        <v/>
      </c>
      <c r="CY1032" s="16" t="str">
        <f>IF(Wedstrijden!AI1029="x","B","")</f>
        <v/>
      </c>
      <c r="CZ1032" s="16" t="str">
        <f>IF(Wedstrijden!AJ1029="x","L","")</f>
        <v/>
      </c>
      <c r="DA1032" s="16" t="str">
        <f>IF(Wedstrijden!AK1029="x","M","")</f>
        <v/>
      </c>
      <c r="DB1032" s="16" t="str">
        <f>IF(Wedstrijden!AL1029="x","Z","")</f>
        <v/>
      </c>
      <c r="DC1032" s="16" t="str">
        <f>IF(Wedstrijden!AM1029="x","ZZ","")</f>
        <v/>
      </c>
      <c r="DD1032" s="16" t="str">
        <f>IF(Wedstrijden!AO1029="x","1.40","")</f>
        <v/>
      </c>
      <c r="DE1032" s="16" t="str">
        <f>IF(COUNTA(Wedstrijden!BC1029:BE1029)&lt;&gt;0,6,"")</f>
        <v/>
      </c>
      <c r="DF1032" s="16" t="str">
        <f t="shared" si="100"/>
        <v/>
      </c>
      <c r="DG1032" s="16" t="str">
        <f>IF(Wedstrijden!BC1029="x","L","")</f>
        <v/>
      </c>
      <c r="DH1032" s="16" t="str">
        <f>IF(Wedstrijden!BD1029="x","M","")</f>
        <v/>
      </c>
      <c r="DI1032" s="16" t="str">
        <f>IF(Wedstrijden!BE1029="x","Z","")</f>
        <v/>
      </c>
      <c r="DJ1032" s="16" t="str">
        <f>IF(Wedstrijden!BF1029="x","Z","")</f>
        <v/>
      </c>
      <c r="DK1032" s="16" t="str">
        <f>IF(COUNTA(Wedstrijden!BH1029:BJ1029)&lt;&gt;0,6,"")</f>
        <v/>
      </c>
      <c r="DL1032" s="16" t="str">
        <f t="shared" si="101"/>
        <v/>
      </c>
      <c r="DM1032" s="16" t="str">
        <f>IF(Wedstrijden!BH1029="x","L","")</f>
        <v/>
      </c>
      <c r="DN1032" s="16" t="str">
        <f>IF(Wedstrijden!BI1029="x","M","")</f>
        <v/>
      </c>
      <c r="DO1032" s="16" t="str">
        <f>IF(Wedstrijden!BJ1029="x","Z","")</f>
        <v/>
      </c>
      <c r="DP1032" s="16" t="str">
        <f>IF(Wedstrijden!BK1029="x","Z","")</f>
        <v/>
      </c>
    </row>
    <row r="1033" spans="1:120" ht="14.4" x14ac:dyDescent="0.3">
      <c r="A1033" s="18">
        <f>Wedstrijden!A1030</f>
        <v>0</v>
      </c>
      <c r="B1033" s="16" t="str">
        <f>IFERROR(VLOOKUP(Wedstrijden!#REF!,#REF!,2,FALSE),"")</f>
        <v/>
      </c>
      <c r="C1033" s="16">
        <f>Wedstrijden!E1030</f>
        <v>0</v>
      </c>
      <c r="D1033" s="16" t="str">
        <f>IFERROR(VLOOKUP(Wedstrijden!#REF!,#REF!,2,FALSE),"")</f>
        <v/>
      </c>
      <c r="E1033" s="16" t="str">
        <f>IFERROR(VLOOKUP(Wedstrijden!#REF!,#REF!,5,FALSE),"")</f>
        <v/>
      </c>
      <c r="F1033" s="16" t="e">
        <f>IF(Wedstrijden!#REF!&lt;&gt;"",Wedstrijden!#REF!,"")</f>
        <v>#REF!</v>
      </c>
      <c r="G1033" s="16" t="e">
        <f>IF(Wedstrijden!#REF!="Indoor",1,0)</f>
        <v>#REF!</v>
      </c>
      <c r="H1033" s="16" t="e">
        <f>Wedstrijden!#REF!</f>
        <v>#REF!</v>
      </c>
      <c r="I1033" s="16" t="e">
        <f>IF(Wedstrijden!#REF!="Nee",0,IF(Wedstrijden!#REF!="Ja",1,""))</f>
        <v>#REF!</v>
      </c>
      <c r="J1033" s="16" t="e">
        <f>IF(Wedstrijden!#REF!&lt;&gt;"",Wedstrijden!#REF!,"")</f>
        <v>#REF!</v>
      </c>
      <c r="BJ1033" s="16" t="str">
        <f>IF(COUNTA(Wedstrijden!T1030:AB1030)&lt;&gt;0,1,"")</f>
        <v/>
      </c>
      <c r="BK1033" s="16" t="str">
        <f t="shared" si="96"/>
        <v/>
      </c>
      <c r="BL1033" s="16" t="e">
        <f>IF(Wedstrijden!#REF!="x","AA","")</f>
        <v>#REF!</v>
      </c>
      <c r="BM1033" s="16" t="e">
        <f>IF(Wedstrijden!#REF!="x","A","")</f>
        <v>#REF!</v>
      </c>
      <c r="BN1033" s="16" t="str">
        <f>IF(Wedstrijden!T1030="x","B1","")</f>
        <v/>
      </c>
      <c r="BO1033" s="16" t="e">
        <f>IF(Wedstrijden!#REF!="x","BB","")</f>
        <v>#REF!</v>
      </c>
      <c r="BP1033" s="16" t="str">
        <f>IF(Wedstrijden!V1030="x","B","")</f>
        <v/>
      </c>
      <c r="BQ1033" s="16" t="str">
        <f>IF(Wedstrijden!W1030="x","L1","")</f>
        <v/>
      </c>
      <c r="BR1033" s="16" t="str">
        <f>IF(Wedstrijden!X1030="x","L2","")</f>
        <v/>
      </c>
      <c r="BS1033" s="16" t="str">
        <f>IF(Wedstrijden!Y1030="x","M1","")</f>
        <v/>
      </c>
      <c r="BT1033" s="16" t="str">
        <f>IF(Wedstrijden!Z1030="x","M2","")</f>
        <v/>
      </c>
      <c r="BU1033" s="16" t="str">
        <f>IF(Wedstrijden!AA1030="x","Z1","")</f>
        <v/>
      </c>
      <c r="BV1033" s="16" t="str">
        <f>IF(Wedstrijden!AB1030="x","Z2","")</f>
        <v/>
      </c>
      <c r="BW1033" s="16" t="str">
        <f>IF(COUNTA(Wedstrijden!K1030:S1030)&lt;&gt;0,1,"")</f>
        <v/>
      </c>
      <c r="BX1033" s="16" t="str">
        <f t="shared" si="97"/>
        <v/>
      </c>
      <c r="BY1033" s="16" t="str">
        <f>IF(Wedstrijden!K1030="x","BB","")</f>
        <v/>
      </c>
      <c r="BZ1033" s="16" t="str">
        <f>IF(Wedstrijden!L1030="x","B","")</f>
        <v/>
      </c>
      <c r="CA1033" s="16" t="str">
        <f>IF(Wedstrijden!M1030="x","L1","")</f>
        <v/>
      </c>
      <c r="CB1033" s="16" t="str">
        <f>IF(Wedstrijden!N1030="x","L2","")</f>
        <v/>
      </c>
      <c r="CC1033" s="16" t="str">
        <f>IF(Wedstrijden!O1030="x","M1","")</f>
        <v/>
      </c>
      <c r="CD1033" s="16" t="str">
        <f>IF(Wedstrijden!P1030="x","M2","")</f>
        <v/>
      </c>
      <c r="CE1033" s="16" t="str">
        <f>IF(Wedstrijden!Q1030="x","Z1","")</f>
        <v/>
      </c>
      <c r="CF1033" s="16" t="str">
        <f>IF(Wedstrijden!R1030="x","Z2","")</f>
        <v/>
      </c>
      <c r="CG1033" s="16" t="str">
        <f>IF(Wedstrijden!S1030="x","ZZL","")</f>
        <v/>
      </c>
      <c r="CL1033" s="16" t="str">
        <f>IF(COUNTA(Wedstrijden!AQ1030:BA1030)&lt;&gt;0,2,"")</f>
        <v/>
      </c>
      <c r="CM1033" s="16" t="str">
        <f t="shared" si="98"/>
        <v/>
      </c>
      <c r="CN1033" s="16" t="str">
        <f>IF(Wedstrijden!AQ1030="x","AA","")</f>
        <v/>
      </c>
      <c r="CO1033" s="16" t="str">
        <f>IF(Wedstrijden!AR1030="x","A","")</f>
        <v/>
      </c>
      <c r="CP1033" s="16" t="str">
        <f>IF(Wedstrijden!AS1030="x","BB","")</f>
        <v/>
      </c>
      <c r="CQ1033" s="16" t="str">
        <f>IF(Wedstrijden!AT1030="x","B","")</f>
        <v/>
      </c>
      <c r="CR1033" s="16" t="str">
        <f>IF(Wedstrijden!AU1030="x","L","")</f>
        <v/>
      </c>
      <c r="CS1033" s="16" t="str">
        <f>IF(Wedstrijden!AV1030="x","M","")</f>
        <v/>
      </c>
      <c r="CT1033" s="16" t="str">
        <f>IF(Wedstrijden!AW1030="x","Z","")</f>
        <v/>
      </c>
      <c r="CU1033" s="16" t="str">
        <f>IF(Wedstrijden!BA1030="x","ZZ","")</f>
        <v/>
      </c>
      <c r="CV1033" s="16" t="str">
        <f>IF(COUNTA(Wedstrijden!AH1030:AO1030)&lt;&gt;0,2,"")</f>
        <v/>
      </c>
      <c r="CW1033" s="16" t="str">
        <f t="shared" si="99"/>
        <v/>
      </c>
      <c r="CX1033" s="16" t="str">
        <f>IF(Wedstrijden!AH1030="x","BB","")</f>
        <v/>
      </c>
      <c r="CY1033" s="16" t="str">
        <f>IF(Wedstrijden!AI1030="x","B","")</f>
        <v/>
      </c>
      <c r="CZ1033" s="16" t="str">
        <f>IF(Wedstrijden!AJ1030="x","L","")</f>
        <v/>
      </c>
      <c r="DA1033" s="16" t="str">
        <f>IF(Wedstrijden!AK1030="x","M","")</f>
        <v/>
      </c>
      <c r="DB1033" s="16" t="str">
        <f>IF(Wedstrijden!AL1030="x","Z","")</f>
        <v/>
      </c>
      <c r="DC1033" s="16" t="str">
        <f>IF(Wedstrijden!AM1030="x","ZZ","")</f>
        <v/>
      </c>
      <c r="DD1033" s="16" t="str">
        <f>IF(Wedstrijden!AO1030="x","1.40","")</f>
        <v/>
      </c>
      <c r="DE1033" s="16" t="str">
        <f>IF(COUNTA(Wedstrijden!BC1030:BE1030)&lt;&gt;0,6,"")</f>
        <v/>
      </c>
      <c r="DF1033" s="16" t="str">
        <f t="shared" si="100"/>
        <v/>
      </c>
      <c r="DG1033" s="16" t="str">
        <f>IF(Wedstrijden!BC1030="x","L","")</f>
        <v/>
      </c>
      <c r="DH1033" s="16" t="str">
        <f>IF(Wedstrijden!BD1030="x","M","")</f>
        <v/>
      </c>
      <c r="DI1033" s="16" t="str">
        <f>IF(Wedstrijden!BE1030="x","Z","")</f>
        <v/>
      </c>
      <c r="DJ1033" s="16" t="str">
        <f>IF(Wedstrijden!BF1030="x","Z","")</f>
        <v/>
      </c>
      <c r="DK1033" s="16" t="str">
        <f>IF(COUNTA(Wedstrijden!BH1030:BJ1030)&lt;&gt;0,6,"")</f>
        <v/>
      </c>
      <c r="DL1033" s="16" t="str">
        <f t="shared" si="101"/>
        <v/>
      </c>
      <c r="DM1033" s="16" t="str">
        <f>IF(Wedstrijden!BH1030="x","L","")</f>
        <v/>
      </c>
      <c r="DN1033" s="16" t="str">
        <f>IF(Wedstrijden!BI1030="x","M","")</f>
        <v/>
      </c>
      <c r="DO1033" s="16" t="str">
        <f>IF(Wedstrijden!BJ1030="x","Z","")</f>
        <v/>
      </c>
      <c r="DP1033" s="16" t="str">
        <f>IF(Wedstrijden!BK1030="x","Z","")</f>
        <v/>
      </c>
    </row>
    <row r="1034" spans="1:120" ht="14.4" x14ac:dyDescent="0.3">
      <c r="A1034" s="18">
        <f>Wedstrijden!A1031</f>
        <v>0</v>
      </c>
      <c r="B1034" s="16" t="str">
        <f>IFERROR(VLOOKUP(Wedstrijden!#REF!,#REF!,2,FALSE),"")</f>
        <v/>
      </c>
      <c r="C1034" s="16">
        <f>Wedstrijden!E1031</f>
        <v>0</v>
      </c>
      <c r="D1034" s="16" t="str">
        <f>IFERROR(VLOOKUP(Wedstrijden!#REF!,#REF!,2,FALSE),"")</f>
        <v/>
      </c>
      <c r="E1034" s="16" t="str">
        <f>IFERROR(VLOOKUP(Wedstrijden!#REF!,#REF!,5,FALSE),"")</f>
        <v/>
      </c>
      <c r="F1034" s="16" t="e">
        <f>IF(Wedstrijden!#REF!&lt;&gt;"",Wedstrijden!#REF!,"")</f>
        <v>#REF!</v>
      </c>
      <c r="G1034" s="16" t="e">
        <f>IF(Wedstrijden!#REF!="Indoor",1,0)</f>
        <v>#REF!</v>
      </c>
      <c r="H1034" s="16" t="e">
        <f>Wedstrijden!#REF!</f>
        <v>#REF!</v>
      </c>
      <c r="I1034" s="16" t="e">
        <f>IF(Wedstrijden!#REF!="Nee",0,IF(Wedstrijden!#REF!="Ja",1,""))</f>
        <v>#REF!</v>
      </c>
      <c r="J1034" s="16" t="e">
        <f>IF(Wedstrijden!#REF!&lt;&gt;"",Wedstrijden!#REF!,"")</f>
        <v>#REF!</v>
      </c>
      <c r="BJ1034" s="16" t="str">
        <f>IF(COUNTA(Wedstrijden!T1031:AB1031)&lt;&gt;0,1,"")</f>
        <v/>
      </c>
      <c r="BK1034" s="16" t="str">
        <f t="shared" si="96"/>
        <v/>
      </c>
      <c r="BL1034" s="16" t="e">
        <f>IF(Wedstrijden!#REF!="x","AA","")</f>
        <v>#REF!</v>
      </c>
      <c r="BM1034" s="16" t="e">
        <f>IF(Wedstrijden!#REF!="x","A","")</f>
        <v>#REF!</v>
      </c>
      <c r="BN1034" s="16" t="str">
        <f>IF(Wedstrijden!T1031="x","B1","")</f>
        <v/>
      </c>
      <c r="BO1034" s="16" t="e">
        <f>IF(Wedstrijden!#REF!="x","BB","")</f>
        <v>#REF!</v>
      </c>
      <c r="BP1034" s="16" t="str">
        <f>IF(Wedstrijden!V1031="x","B","")</f>
        <v/>
      </c>
      <c r="BQ1034" s="16" t="str">
        <f>IF(Wedstrijden!W1031="x","L1","")</f>
        <v/>
      </c>
      <c r="BR1034" s="16" t="str">
        <f>IF(Wedstrijden!X1031="x","L2","")</f>
        <v/>
      </c>
      <c r="BS1034" s="16" t="str">
        <f>IF(Wedstrijden!Y1031="x","M1","")</f>
        <v/>
      </c>
      <c r="BT1034" s="16" t="str">
        <f>IF(Wedstrijden!Z1031="x","M2","")</f>
        <v/>
      </c>
      <c r="BU1034" s="16" t="str">
        <f>IF(Wedstrijden!AA1031="x","Z1","")</f>
        <v/>
      </c>
      <c r="BV1034" s="16" t="str">
        <f>IF(Wedstrijden!AB1031="x","Z2","")</f>
        <v/>
      </c>
      <c r="BW1034" s="16" t="str">
        <f>IF(COUNTA(Wedstrijden!K1031:S1031)&lt;&gt;0,1,"")</f>
        <v/>
      </c>
      <c r="BX1034" s="16" t="str">
        <f t="shared" si="97"/>
        <v/>
      </c>
      <c r="BY1034" s="16" t="str">
        <f>IF(Wedstrijden!K1031="x","BB","")</f>
        <v/>
      </c>
      <c r="BZ1034" s="16" t="str">
        <f>IF(Wedstrijden!L1031="x","B","")</f>
        <v/>
      </c>
      <c r="CA1034" s="16" t="str">
        <f>IF(Wedstrijden!M1031="x","L1","")</f>
        <v/>
      </c>
      <c r="CB1034" s="16" t="str">
        <f>IF(Wedstrijden!N1031="x","L2","")</f>
        <v/>
      </c>
      <c r="CC1034" s="16" t="str">
        <f>IF(Wedstrijden!O1031="x","M1","")</f>
        <v/>
      </c>
      <c r="CD1034" s="16" t="str">
        <f>IF(Wedstrijden!P1031="x","M2","")</f>
        <v/>
      </c>
      <c r="CE1034" s="16" t="str">
        <f>IF(Wedstrijden!Q1031="x","Z1","")</f>
        <v/>
      </c>
      <c r="CF1034" s="16" t="str">
        <f>IF(Wedstrijden!R1031="x","Z2","")</f>
        <v/>
      </c>
      <c r="CG1034" s="16" t="str">
        <f>IF(Wedstrijden!S1031="x","ZZL","")</f>
        <v/>
      </c>
      <c r="CL1034" s="16" t="str">
        <f>IF(COUNTA(Wedstrijden!AQ1031:BA1031)&lt;&gt;0,2,"")</f>
        <v/>
      </c>
      <c r="CM1034" s="16" t="str">
        <f t="shared" si="98"/>
        <v/>
      </c>
      <c r="CN1034" s="16" t="str">
        <f>IF(Wedstrijden!AQ1031="x","AA","")</f>
        <v/>
      </c>
      <c r="CO1034" s="16" t="str">
        <f>IF(Wedstrijden!AR1031="x","A","")</f>
        <v/>
      </c>
      <c r="CP1034" s="16" t="str">
        <f>IF(Wedstrijden!AS1031="x","BB","")</f>
        <v/>
      </c>
      <c r="CQ1034" s="16" t="str">
        <f>IF(Wedstrijden!AT1031="x","B","")</f>
        <v/>
      </c>
      <c r="CR1034" s="16" t="str">
        <f>IF(Wedstrijden!AU1031="x","L","")</f>
        <v/>
      </c>
      <c r="CS1034" s="16" t="str">
        <f>IF(Wedstrijden!AV1031="x","M","")</f>
        <v/>
      </c>
      <c r="CT1034" s="16" t="str">
        <f>IF(Wedstrijden!AW1031="x","Z","")</f>
        <v/>
      </c>
      <c r="CU1034" s="16" t="str">
        <f>IF(Wedstrijden!BA1031="x","ZZ","")</f>
        <v/>
      </c>
      <c r="CV1034" s="16" t="str">
        <f>IF(COUNTA(Wedstrijden!AH1031:AO1031)&lt;&gt;0,2,"")</f>
        <v/>
      </c>
      <c r="CW1034" s="16" t="str">
        <f t="shared" si="99"/>
        <v/>
      </c>
      <c r="CX1034" s="16" t="str">
        <f>IF(Wedstrijden!AH1031="x","BB","")</f>
        <v/>
      </c>
      <c r="CY1034" s="16" t="str">
        <f>IF(Wedstrijden!AI1031="x","B","")</f>
        <v/>
      </c>
      <c r="CZ1034" s="16" t="str">
        <f>IF(Wedstrijden!AJ1031="x","L","")</f>
        <v/>
      </c>
      <c r="DA1034" s="16" t="str">
        <f>IF(Wedstrijden!AK1031="x","M","")</f>
        <v/>
      </c>
      <c r="DB1034" s="16" t="str">
        <f>IF(Wedstrijden!AL1031="x","Z","")</f>
        <v/>
      </c>
      <c r="DC1034" s="16" t="str">
        <f>IF(Wedstrijden!AM1031="x","ZZ","")</f>
        <v/>
      </c>
      <c r="DD1034" s="16" t="str">
        <f>IF(Wedstrijden!AO1031="x","1.40","")</f>
        <v/>
      </c>
      <c r="DE1034" s="16" t="str">
        <f>IF(COUNTA(Wedstrijden!BC1031:BE1031)&lt;&gt;0,6,"")</f>
        <v/>
      </c>
      <c r="DF1034" s="16" t="str">
        <f t="shared" si="100"/>
        <v/>
      </c>
      <c r="DG1034" s="16" t="str">
        <f>IF(Wedstrijden!BC1031="x","L","")</f>
        <v/>
      </c>
      <c r="DH1034" s="16" t="str">
        <f>IF(Wedstrijden!BD1031="x","M","")</f>
        <v/>
      </c>
      <c r="DI1034" s="16" t="str">
        <f>IF(Wedstrijden!BE1031="x","Z","")</f>
        <v/>
      </c>
      <c r="DJ1034" s="16" t="str">
        <f>IF(Wedstrijden!BF1031="x","Z","")</f>
        <v/>
      </c>
      <c r="DK1034" s="16" t="str">
        <f>IF(COUNTA(Wedstrijden!BH1031:BJ1031)&lt;&gt;0,6,"")</f>
        <v/>
      </c>
      <c r="DL1034" s="16" t="str">
        <f t="shared" si="101"/>
        <v/>
      </c>
      <c r="DM1034" s="16" t="str">
        <f>IF(Wedstrijden!BH1031="x","L","")</f>
        <v/>
      </c>
      <c r="DN1034" s="16" t="str">
        <f>IF(Wedstrijden!BI1031="x","M","")</f>
        <v/>
      </c>
      <c r="DO1034" s="16" t="str">
        <f>IF(Wedstrijden!BJ1031="x","Z","")</f>
        <v/>
      </c>
      <c r="DP1034" s="16" t="str">
        <f>IF(Wedstrijden!BK1031="x","Z","")</f>
        <v/>
      </c>
    </row>
    <row r="1035" spans="1:120" ht="14.4" x14ac:dyDescent="0.3">
      <c r="A1035" s="18">
        <f>Wedstrijden!A1032</f>
        <v>0</v>
      </c>
      <c r="B1035" s="16" t="str">
        <f>IFERROR(VLOOKUP(Wedstrijden!#REF!,#REF!,2,FALSE),"")</f>
        <v/>
      </c>
      <c r="C1035" s="16">
        <f>Wedstrijden!E1032</f>
        <v>0</v>
      </c>
      <c r="D1035" s="16" t="str">
        <f>IFERROR(VLOOKUP(Wedstrijden!#REF!,#REF!,2,FALSE),"")</f>
        <v/>
      </c>
      <c r="E1035" s="16" t="str">
        <f>IFERROR(VLOOKUP(Wedstrijden!#REF!,#REF!,5,FALSE),"")</f>
        <v/>
      </c>
      <c r="F1035" s="16" t="e">
        <f>IF(Wedstrijden!#REF!&lt;&gt;"",Wedstrijden!#REF!,"")</f>
        <v>#REF!</v>
      </c>
      <c r="G1035" s="16" t="e">
        <f>IF(Wedstrijden!#REF!="Indoor",1,0)</f>
        <v>#REF!</v>
      </c>
      <c r="H1035" s="16" t="e">
        <f>Wedstrijden!#REF!</f>
        <v>#REF!</v>
      </c>
      <c r="I1035" s="16" t="e">
        <f>IF(Wedstrijden!#REF!="Nee",0,IF(Wedstrijden!#REF!="Ja",1,""))</f>
        <v>#REF!</v>
      </c>
      <c r="J1035" s="16" t="e">
        <f>IF(Wedstrijden!#REF!&lt;&gt;"",Wedstrijden!#REF!,"")</f>
        <v>#REF!</v>
      </c>
      <c r="BJ1035" s="16" t="str">
        <f>IF(COUNTA(Wedstrijden!T1032:AB1032)&lt;&gt;0,1,"")</f>
        <v/>
      </c>
      <c r="BK1035" s="16" t="str">
        <f t="shared" si="96"/>
        <v/>
      </c>
      <c r="BL1035" s="16" t="e">
        <f>IF(Wedstrijden!#REF!="x","AA","")</f>
        <v>#REF!</v>
      </c>
      <c r="BM1035" s="16" t="e">
        <f>IF(Wedstrijden!#REF!="x","A","")</f>
        <v>#REF!</v>
      </c>
      <c r="BN1035" s="16" t="str">
        <f>IF(Wedstrijden!T1032="x","B1","")</f>
        <v/>
      </c>
      <c r="BO1035" s="16" t="e">
        <f>IF(Wedstrijden!#REF!="x","BB","")</f>
        <v>#REF!</v>
      </c>
      <c r="BP1035" s="16" t="str">
        <f>IF(Wedstrijden!V1032="x","B","")</f>
        <v/>
      </c>
      <c r="BQ1035" s="16" t="str">
        <f>IF(Wedstrijden!W1032="x","L1","")</f>
        <v/>
      </c>
      <c r="BR1035" s="16" t="str">
        <f>IF(Wedstrijden!X1032="x","L2","")</f>
        <v/>
      </c>
      <c r="BS1035" s="16" t="str">
        <f>IF(Wedstrijden!Y1032="x","M1","")</f>
        <v/>
      </c>
      <c r="BT1035" s="16" t="str">
        <f>IF(Wedstrijden!Z1032="x","M2","")</f>
        <v/>
      </c>
      <c r="BU1035" s="16" t="str">
        <f>IF(Wedstrijden!AA1032="x","Z1","")</f>
        <v/>
      </c>
      <c r="BV1035" s="16" t="str">
        <f>IF(Wedstrijden!AB1032="x","Z2","")</f>
        <v/>
      </c>
      <c r="BW1035" s="16" t="str">
        <f>IF(COUNTA(Wedstrijden!K1032:S1032)&lt;&gt;0,1,"")</f>
        <v/>
      </c>
      <c r="BX1035" s="16" t="str">
        <f t="shared" si="97"/>
        <v/>
      </c>
      <c r="BY1035" s="16" t="str">
        <f>IF(Wedstrijden!K1032="x","BB","")</f>
        <v/>
      </c>
      <c r="BZ1035" s="16" t="str">
        <f>IF(Wedstrijden!L1032="x","B","")</f>
        <v/>
      </c>
      <c r="CA1035" s="16" t="str">
        <f>IF(Wedstrijden!M1032="x","L1","")</f>
        <v/>
      </c>
      <c r="CB1035" s="16" t="str">
        <f>IF(Wedstrijden!N1032="x","L2","")</f>
        <v/>
      </c>
      <c r="CC1035" s="16" t="str">
        <f>IF(Wedstrijden!O1032="x","M1","")</f>
        <v/>
      </c>
      <c r="CD1035" s="16" t="str">
        <f>IF(Wedstrijden!P1032="x","M2","")</f>
        <v/>
      </c>
      <c r="CE1035" s="16" t="str">
        <f>IF(Wedstrijden!Q1032="x","Z1","")</f>
        <v/>
      </c>
      <c r="CF1035" s="16" t="str">
        <f>IF(Wedstrijden!R1032="x","Z2","")</f>
        <v/>
      </c>
      <c r="CG1035" s="16" t="str">
        <f>IF(Wedstrijden!S1032="x","ZZL","")</f>
        <v/>
      </c>
      <c r="CL1035" s="16" t="str">
        <f>IF(COUNTA(Wedstrijden!AQ1032:BA1032)&lt;&gt;0,2,"")</f>
        <v/>
      </c>
      <c r="CM1035" s="16" t="str">
        <f t="shared" si="98"/>
        <v/>
      </c>
      <c r="CN1035" s="16" t="str">
        <f>IF(Wedstrijden!AQ1032="x","AA","")</f>
        <v/>
      </c>
      <c r="CO1035" s="16" t="str">
        <f>IF(Wedstrijden!AR1032="x","A","")</f>
        <v/>
      </c>
      <c r="CP1035" s="16" t="str">
        <f>IF(Wedstrijden!AS1032="x","BB","")</f>
        <v/>
      </c>
      <c r="CQ1035" s="16" t="str">
        <f>IF(Wedstrijden!AT1032="x","B","")</f>
        <v/>
      </c>
      <c r="CR1035" s="16" t="str">
        <f>IF(Wedstrijden!AU1032="x","L","")</f>
        <v/>
      </c>
      <c r="CS1035" s="16" t="str">
        <f>IF(Wedstrijden!AV1032="x","M","")</f>
        <v/>
      </c>
      <c r="CT1035" s="16" t="str">
        <f>IF(Wedstrijden!AW1032="x","Z","")</f>
        <v/>
      </c>
      <c r="CU1035" s="16" t="str">
        <f>IF(Wedstrijden!BA1032="x","ZZ","")</f>
        <v/>
      </c>
      <c r="CV1035" s="16" t="str">
        <f>IF(COUNTA(Wedstrijden!AH1032:AO1032)&lt;&gt;0,2,"")</f>
        <v/>
      </c>
      <c r="CW1035" s="16" t="str">
        <f t="shared" si="99"/>
        <v/>
      </c>
      <c r="CX1035" s="16" t="str">
        <f>IF(Wedstrijden!AH1032="x","BB","")</f>
        <v/>
      </c>
      <c r="CY1035" s="16" t="str">
        <f>IF(Wedstrijden!AI1032="x","B","")</f>
        <v/>
      </c>
      <c r="CZ1035" s="16" t="str">
        <f>IF(Wedstrijden!AJ1032="x","L","")</f>
        <v/>
      </c>
      <c r="DA1035" s="16" t="str">
        <f>IF(Wedstrijden!AK1032="x","M","")</f>
        <v/>
      </c>
      <c r="DB1035" s="16" t="str">
        <f>IF(Wedstrijden!AL1032="x","Z","")</f>
        <v/>
      </c>
      <c r="DC1035" s="16" t="str">
        <f>IF(Wedstrijden!AM1032="x","ZZ","")</f>
        <v/>
      </c>
      <c r="DD1035" s="16" t="str">
        <f>IF(Wedstrijden!AO1032="x","1.40","")</f>
        <v/>
      </c>
      <c r="DE1035" s="16" t="str">
        <f>IF(COUNTA(Wedstrijden!BC1032:BE1032)&lt;&gt;0,6,"")</f>
        <v/>
      </c>
      <c r="DF1035" s="16" t="str">
        <f t="shared" si="100"/>
        <v/>
      </c>
      <c r="DG1035" s="16" t="str">
        <f>IF(Wedstrijden!BC1032="x","L","")</f>
        <v/>
      </c>
      <c r="DH1035" s="16" t="str">
        <f>IF(Wedstrijden!BD1032="x","M","")</f>
        <v/>
      </c>
      <c r="DI1035" s="16" t="str">
        <f>IF(Wedstrijden!BE1032="x","Z","")</f>
        <v/>
      </c>
      <c r="DJ1035" s="16" t="str">
        <f>IF(Wedstrijden!BF1032="x","Z","")</f>
        <v/>
      </c>
      <c r="DK1035" s="16" t="str">
        <f>IF(COUNTA(Wedstrijden!BH1032:BJ1032)&lt;&gt;0,6,"")</f>
        <v/>
      </c>
      <c r="DL1035" s="16" t="str">
        <f t="shared" si="101"/>
        <v/>
      </c>
      <c r="DM1035" s="16" t="str">
        <f>IF(Wedstrijden!BH1032="x","L","")</f>
        <v/>
      </c>
      <c r="DN1035" s="16" t="str">
        <f>IF(Wedstrijden!BI1032="x","M","")</f>
        <v/>
      </c>
      <c r="DO1035" s="16" t="str">
        <f>IF(Wedstrijden!BJ1032="x","Z","")</f>
        <v/>
      </c>
      <c r="DP1035" s="16" t="str">
        <f>IF(Wedstrijden!BK1032="x","Z","")</f>
        <v/>
      </c>
    </row>
    <row r="1036" spans="1:120" ht="14.4" x14ac:dyDescent="0.3">
      <c r="A1036" s="18">
        <f>Wedstrijden!A1033</f>
        <v>0</v>
      </c>
      <c r="B1036" s="16" t="str">
        <f>IFERROR(VLOOKUP(Wedstrijden!#REF!,#REF!,2,FALSE),"")</f>
        <v/>
      </c>
      <c r="C1036" s="16">
        <f>Wedstrijden!E1033</f>
        <v>0</v>
      </c>
      <c r="D1036" s="16" t="str">
        <f>IFERROR(VLOOKUP(Wedstrijden!#REF!,#REF!,2,FALSE),"")</f>
        <v/>
      </c>
      <c r="E1036" s="16" t="str">
        <f>IFERROR(VLOOKUP(Wedstrijden!#REF!,#REF!,5,FALSE),"")</f>
        <v/>
      </c>
      <c r="F1036" s="16" t="e">
        <f>IF(Wedstrijden!#REF!&lt;&gt;"",Wedstrijden!#REF!,"")</f>
        <v>#REF!</v>
      </c>
      <c r="G1036" s="16" t="e">
        <f>IF(Wedstrijden!#REF!="Indoor",1,0)</f>
        <v>#REF!</v>
      </c>
      <c r="H1036" s="16" t="e">
        <f>Wedstrijden!#REF!</f>
        <v>#REF!</v>
      </c>
      <c r="I1036" s="16" t="e">
        <f>IF(Wedstrijden!#REF!="Nee",0,IF(Wedstrijden!#REF!="Ja",1,""))</f>
        <v>#REF!</v>
      </c>
      <c r="J1036" s="16" t="e">
        <f>IF(Wedstrijden!#REF!&lt;&gt;"",Wedstrijden!#REF!,"")</f>
        <v>#REF!</v>
      </c>
      <c r="BJ1036" s="16" t="str">
        <f>IF(COUNTA(Wedstrijden!T1033:AB1033)&lt;&gt;0,1,"")</f>
        <v/>
      </c>
      <c r="BK1036" s="16" t="str">
        <f t="shared" si="96"/>
        <v/>
      </c>
      <c r="BL1036" s="16" t="e">
        <f>IF(Wedstrijden!#REF!="x","AA","")</f>
        <v>#REF!</v>
      </c>
      <c r="BM1036" s="16" t="e">
        <f>IF(Wedstrijden!#REF!="x","A","")</f>
        <v>#REF!</v>
      </c>
      <c r="BN1036" s="16" t="str">
        <f>IF(Wedstrijden!T1033="x","B1","")</f>
        <v/>
      </c>
      <c r="BO1036" s="16" t="e">
        <f>IF(Wedstrijden!#REF!="x","BB","")</f>
        <v>#REF!</v>
      </c>
      <c r="BP1036" s="16" t="str">
        <f>IF(Wedstrijden!V1033="x","B","")</f>
        <v/>
      </c>
      <c r="BQ1036" s="16" t="str">
        <f>IF(Wedstrijden!W1033="x","L1","")</f>
        <v/>
      </c>
      <c r="BR1036" s="16" t="str">
        <f>IF(Wedstrijden!X1033="x","L2","")</f>
        <v/>
      </c>
      <c r="BS1036" s="16" t="str">
        <f>IF(Wedstrijden!Y1033="x","M1","")</f>
        <v/>
      </c>
      <c r="BT1036" s="16" t="str">
        <f>IF(Wedstrijden!Z1033="x","M2","")</f>
        <v/>
      </c>
      <c r="BU1036" s="16" t="str">
        <f>IF(Wedstrijden!AA1033="x","Z1","")</f>
        <v/>
      </c>
      <c r="BV1036" s="16" t="str">
        <f>IF(Wedstrijden!AB1033="x","Z2","")</f>
        <v/>
      </c>
      <c r="BW1036" s="16" t="str">
        <f>IF(COUNTA(Wedstrijden!K1033:S1033)&lt;&gt;0,1,"")</f>
        <v/>
      </c>
      <c r="BX1036" s="16" t="str">
        <f t="shared" si="97"/>
        <v/>
      </c>
      <c r="BY1036" s="16" t="str">
        <f>IF(Wedstrijden!K1033="x","BB","")</f>
        <v/>
      </c>
      <c r="BZ1036" s="16" t="str">
        <f>IF(Wedstrijden!L1033="x","B","")</f>
        <v/>
      </c>
      <c r="CA1036" s="16" t="str">
        <f>IF(Wedstrijden!M1033="x","L1","")</f>
        <v/>
      </c>
      <c r="CB1036" s="16" t="str">
        <f>IF(Wedstrijden!N1033="x","L2","")</f>
        <v/>
      </c>
      <c r="CC1036" s="16" t="str">
        <f>IF(Wedstrijden!O1033="x","M1","")</f>
        <v/>
      </c>
      <c r="CD1036" s="16" t="str">
        <f>IF(Wedstrijden!P1033="x","M2","")</f>
        <v/>
      </c>
      <c r="CE1036" s="16" t="str">
        <f>IF(Wedstrijden!Q1033="x","Z1","")</f>
        <v/>
      </c>
      <c r="CF1036" s="16" t="str">
        <f>IF(Wedstrijden!R1033="x","Z2","")</f>
        <v/>
      </c>
      <c r="CG1036" s="16" t="str">
        <f>IF(Wedstrijden!S1033="x","ZZL","")</f>
        <v/>
      </c>
      <c r="CL1036" s="16" t="str">
        <f>IF(COUNTA(Wedstrijden!AQ1033:BA1033)&lt;&gt;0,2,"")</f>
        <v/>
      </c>
      <c r="CM1036" s="16" t="str">
        <f t="shared" si="98"/>
        <v/>
      </c>
      <c r="CN1036" s="16" t="str">
        <f>IF(Wedstrijden!AQ1033="x","AA","")</f>
        <v/>
      </c>
      <c r="CO1036" s="16" t="str">
        <f>IF(Wedstrijden!AR1033="x","A","")</f>
        <v/>
      </c>
      <c r="CP1036" s="16" t="str">
        <f>IF(Wedstrijden!AS1033="x","BB","")</f>
        <v/>
      </c>
      <c r="CQ1036" s="16" t="str">
        <f>IF(Wedstrijden!AT1033="x","B","")</f>
        <v/>
      </c>
      <c r="CR1036" s="16" t="str">
        <f>IF(Wedstrijden!AU1033="x","L","")</f>
        <v/>
      </c>
      <c r="CS1036" s="16" t="str">
        <f>IF(Wedstrijden!AV1033="x","M","")</f>
        <v/>
      </c>
      <c r="CT1036" s="16" t="str">
        <f>IF(Wedstrijden!AW1033="x","Z","")</f>
        <v/>
      </c>
      <c r="CU1036" s="16" t="str">
        <f>IF(Wedstrijden!BA1033="x","ZZ","")</f>
        <v/>
      </c>
      <c r="CV1036" s="16" t="str">
        <f>IF(COUNTA(Wedstrijden!AH1033:AO1033)&lt;&gt;0,2,"")</f>
        <v/>
      </c>
      <c r="CW1036" s="16" t="str">
        <f t="shared" si="99"/>
        <v/>
      </c>
      <c r="CX1036" s="16" t="str">
        <f>IF(Wedstrijden!AH1033="x","BB","")</f>
        <v/>
      </c>
      <c r="CY1036" s="16" t="str">
        <f>IF(Wedstrijden!AI1033="x","B","")</f>
        <v/>
      </c>
      <c r="CZ1036" s="16" t="str">
        <f>IF(Wedstrijden!AJ1033="x","L","")</f>
        <v/>
      </c>
      <c r="DA1036" s="16" t="str">
        <f>IF(Wedstrijden!AK1033="x","M","")</f>
        <v/>
      </c>
      <c r="DB1036" s="16" t="str">
        <f>IF(Wedstrijden!AL1033="x","Z","")</f>
        <v/>
      </c>
      <c r="DC1036" s="16" t="str">
        <f>IF(Wedstrijden!AM1033="x","ZZ","")</f>
        <v/>
      </c>
      <c r="DD1036" s="16" t="str">
        <f>IF(Wedstrijden!AO1033="x","1.40","")</f>
        <v/>
      </c>
      <c r="DE1036" s="16" t="str">
        <f>IF(COUNTA(Wedstrijden!BC1033:BE1033)&lt;&gt;0,6,"")</f>
        <v/>
      </c>
      <c r="DF1036" s="16" t="str">
        <f t="shared" si="100"/>
        <v/>
      </c>
      <c r="DG1036" s="16" t="str">
        <f>IF(Wedstrijden!BC1033="x","L","")</f>
        <v/>
      </c>
      <c r="DH1036" s="16" t="str">
        <f>IF(Wedstrijden!BD1033="x","M","")</f>
        <v/>
      </c>
      <c r="DI1036" s="16" t="str">
        <f>IF(Wedstrijden!BE1033="x","Z","")</f>
        <v/>
      </c>
      <c r="DJ1036" s="16" t="str">
        <f>IF(Wedstrijden!BF1033="x","Z","")</f>
        <v/>
      </c>
      <c r="DK1036" s="16" t="str">
        <f>IF(COUNTA(Wedstrijden!BH1033:BJ1033)&lt;&gt;0,6,"")</f>
        <v/>
      </c>
      <c r="DL1036" s="16" t="str">
        <f t="shared" si="101"/>
        <v/>
      </c>
      <c r="DM1036" s="16" t="str">
        <f>IF(Wedstrijden!BH1033="x","L","")</f>
        <v/>
      </c>
      <c r="DN1036" s="16" t="str">
        <f>IF(Wedstrijden!BI1033="x","M","")</f>
        <v/>
      </c>
      <c r="DO1036" s="16" t="str">
        <f>IF(Wedstrijden!BJ1033="x","Z","")</f>
        <v/>
      </c>
      <c r="DP1036" s="16" t="str">
        <f>IF(Wedstrijden!BK1033="x","Z","")</f>
        <v/>
      </c>
    </row>
    <row r="1037" spans="1:120" ht="14.4" x14ac:dyDescent="0.3">
      <c r="A1037" s="18">
        <f>Wedstrijden!A1034</f>
        <v>0</v>
      </c>
      <c r="B1037" s="16" t="str">
        <f>IFERROR(VLOOKUP(Wedstrijden!#REF!,#REF!,2,FALSE),"")</f>
        <v/>
      </c>
      <c r="C1037" s="16">
        <f>Wedstrijden!E1034</f>
        <v>0</v>
      </c>
      <c r="D1037" s="16" t="str">
        <f>IFERROR(VLOOKUP(Wedstrijden!#REF!,#REF!,2,FALSE),"")</f>
        <v/>
      </c>
      <c r="E1037" s="16" t="str">
        <f>IFERROR(VLOOKUP(Wedstrijden!#REF!,#REF!,5,FALSE),"")</f>
        <v/>
      </c>
      <c r="F1037" s="16" t="e">
        <f>IF(Wedstrijden!#REF!&lt;&gt;"",Wedstrijden!#REF!,"")</f>
        <v>#REF!</v>
      </c>
      <c r="G1037" s="16" t="e">
        <f>IF(Wedstrijden!#REF!="Indoor",1,0)</f>
        <v>#REF!</v>
      </c>
      <c r="H1037" s="16" t="e">
        <f>Wedstrijden!#REF!</f>
        <v>#REF!</v>
      </c>
      <c r="I1037" s="16" t="e">
        <f>IF(Wedstrijden!#REF!="Nee",0,IF(Wedstrijden!#REF!="Ja",1,""))</f>
        <v>#REF!</v>
      </c>
      <c r="J1037" s="16" t="e">
        <f>IF(Wedstrijden!#REF!&lt;&gt;"",Wedstrijden!#REF!,"")</f>
        <v>#REF!</v>
      </c>
      <c r="BJ1037" s="16" t="str">
        <f>IF(COUNTA(Wedstrijden!T1034:AB1034)&lt;&gt;0,1,"")</f>
        <v/>
      </c>
      <c r="BK1037" s="16" t="str">
        <f t="shared" si="96"/>
        <v/>
      </c>
      <c r="BL1037" s="16" t="e">
        <f>IF(Wedstrijden!#REF!="x","AA","")</f>
        <v>#REF!</v>
      </c>
      <c r="BM1037" s="16" t="e">
        <f>IF(Wedstrijden!#REF!="x","A","")</f>
        <v>#REF!</v>
      </c>
      <c r="BN1037" s="16" t="str">
        <f>IF(Wedstrijden!T1034="x","B1","")</f>
        <v/>
      </c>
      <c r="BO1037" s="16" t="e">
        <f>IF(Wedstrijden!#REF!="x","BB","")</f>
        <v>#REF!</v>
      </c>
      <c r="BP1037" s="16" t="str">
        <f>IF(Wedstrijden!V1034="x","B","")</f>
        <v/>
      </c>
      <c r="BQ1037" s="16" t="str">
        <f>IF(Wedstrijden!W1034="x","L1","")</f>
        <v/>
      </c>
      <c r="BR1037" s="16" t="str">
        <f>IF(Wedstrijden!X1034="x","L2","")</f>
        <v/>
      </c>
      <c r="BS1037" s="16" t="str">
        <f>IF(Wedstrijden!Y1034="x","M1","")</f>
        <v/>
      </c>
      <c r="BT1037" s="16" t="str">
        <f>IF(Wedstrijden!Z1034="x","M2","")</f>
        <v/>
      </c>
      <c r="BU1037" s="16" t="str">
        <f>IF(Wedstrijden!AA1034="x","Z1","")</f>
        <v/>
      </c>
      <c r="BV1037" s="16" t="str">
        <f>IF(Wedstrijden!AB1034="x","Z2","")</f>
        <v/>
      </c>
      <c r="BW1037" s="16" t="str">
        <f>IF(COUNTA(Wedstrijden!K1034:S1034)&lt;&gt;0,1,"")</f>
        <v/>
      </c>
      <c r="BX1037" s="16" t="str">
        <f t="shared" si="97"/>
        <v/>
      </c>
      <c r="BY1037" s="16" t="str">
        <f>IF(Wedstrijden!K1034="x","BB","")</f>
        <v/>
      </c>
      <c r="BZ1037" s="16" t="str">
        <f>IF(Wedstrijden!L1034="x","B","")</f>
        <v/>
      </c>
      <c r="CA1037" s="16" t="str">
        <f>IF(Wedstrijden!M1034="x","L1","")</f>
        <v/>
      </c>
      <c r="CB1037" s="16" t="str">
        <f>IF(Wedstrijden!N1034="x","L2","")</f>
        <v/>
      </c>
      <c r="CC1037" s="16" t="str">
        <f>IF(Wedstrijden!O1034="x","M1","")</f>
        <v/>
      </c>
      <c r="CD1037" s="16" t="str">
        <f>IF(Wedstrijden!P1034="x","M2","")</f>
        <v/>
      </c>
      <c r="CE1037" s="16" t="str">
        <f>IF(Wedstrijden!Q1034="x","Z1","")</f>
        <v/>
      </c>
      <c r="CF1037" s="16" t="str">
        <f>IF(Wedstrijden!R1034="x","Z2","")</f>
        <v/>
      </c>
      <c r="CG1037" s="16" t="str">
        <f>IF(Wedstrijden!S1034="x","ZZL","")</f>
        <v/>
      </c>
      <c r="CL1037" s="16" t="str">
        <f>IF(COUNTA(Wedstrijden!AQ1034:BA1034)&lt;&gt;0,2,"")</f>
        <v/>
      </c>
      <c r="CM1037" s="16" t="str">
        <f t="shared" si="98"/>
        <v/>
      </c>
      <c r="CN1037" s="16" t="str">
        <f>IF(Wedstrijden!AQ1034="x","AA","")</f>
        <v/>
      </c>
      <c r="CO1037" s="16" t="str">
        <f>IF(Wedstrijden!AR1034="x","A","")</f>
        <v/>
      </c>
      <c r="CP1037" s="16" t="str">
        <f>IF(Wedstrijden!AS1034="x","BB","")</f>
        <v/>
      </c>
      <c r="CQ1037" s="16" t="str">
        <f>IF(Wedstrijden!AT1034="x","B","")</f>
        <v/>
      </c>
      <c r="CR1037" s="16" t="str">
        <f>IF(Wedstrijden!AU1034="x","L","")</f>
        <v/>
      </c>
      <c r="CS1037" s="16" t="str">
        <f>IF(Wedstrijden!AV1034="x","M","")</f>
        <v/>
      </c>
      <c r="CT1037" s="16" t="str">
        <f>IF(Wedstrijden!AW1034="x","Z","")</f>
        <v/>
      </c>
      <c r="CU1037" s="16" t="str">
        <f>IF(Wedstrijden!BA1034="x","ZZ","")</f>
        <v/>
      </c>
      <c r="CV1037" s="16" t="str">
        <f>IF(COUNTA(Wedstrijden!AH1034:AO1034)&lt;&gt;0,2,"")</f>
        <v/>
      </c>
      <c r="CW1037" s="16" t="str">
        <f t="shared" si="99"/>
        <v/>
      </c>
      <c r="CX1037" s="16" t="str">
        <f>IF(Wedstrijden!AH1034="x","BB","")</f>
        <v/>
      </c>
      <c r="CY1037" s="16" t="str">
        <f>IF(Wedstrijden!AI1034="x","B","")</f>
        <v/>
      </c>
      <c r="CZ1037" s="16" t="str">
        <f>IF(Wedstrijden!AJ1034="x","L","")</f>
        <v/>
      </c>
      <c r="DA1037" s="16" t="str">
        <f>IF(Wedstrijden!AK1034="x","M","")</f>
        <v/>
      </c>
      <c r="DB1037" s="16" t="str">
        <f>IF(Wedstrijden!AL1034="x","Z","")</f>
        <v/>
      </c>
      <c r="DC1037" s="16" t="str">
        <f>IF(Wedstrijden!AM1034="x","ZZ","")</f>
        <v/>
      </c>
      <c r="DD1037" s="16" t="str">
        <f>IF(Wedstrijden!AO1034="x","1.40","")</f>
        <v/>
      </c>
      <c r="DE1037" s="16" t="str">
        <f>IF(COUNTA(Wedstrijden!BC1034:BE1034)&lt;&gt;0,6,"")</f>
        <v/>
      </c>
      <c r="DF1037" s="16" t="str">
        <f t="shared" si="100"/>
        <v/>
      </c>
      <c r="DG1037" s="16" t="str">
        <f>IF(Wedstrijden!BC1034="x","L","")</f>
        <v/>
      </c>
      <c r="DH1037" s="16" t="str">
        <f>IF(Wedstrijden!BD1034="x","M","")</f>
        <v/>
      </c>
      <c r="DI1037" s="16" t="str">
        <f>IF(Wedstrijden!BE1034="x","Z","")</f>
        <v/>
      </c>
      <c r="DJ1037" s="16" t="str">
        <f>IF(Wedstrijden!BF1034="x","Z","")</f>
        <v/>
      </c>
      <c r="DK1037" s="16" t="str">
        <f>IF(COUNTA(Wedstrijden!BH1034:BJ1034)&lt;&gt;0,6,"")</f>
        <v/>
      </c>
      <c r="DL1037" s="16" t="str">
        <f t="shared" si="101"/>
        <v/>
      </c>
      <c r="DM1037" s="16" t="str">
        <f>IF(Wedstrijden!BH1034="x","L","")</f>
        <v/>
      </c>
      <c r="DN1037" s="16" t="str">
        <f>IF(Wedstrijden!BI1034="x","M","")</f>
        <v/>
      </c>
      <c r="DO1037" s="16" t="str">
        <f>IF(Wedstrijden!BJ1034="x","Z","")</f>
        <v/>
      </c>
      <c r="DP1037" s="16" t="str">
        <f>IF(Wedstrijden!BK1034="x","Z","")</f>
        <v/>
      </c>
    </row>
    <row r="1038" spans="1:120" ht="14.4" x14ac:dyDescent="0.3">
      <c r="A1038" s="18">
        <f>Wedstrijden!A1035</f>
        <v>0</v>
      </c>
      <c r="B1038" s="16" t="str">
        <f>IFERROR(VLOOKUP(Wedstrijden!#REF!,#REF!,2,FALSE),"")</f>
        <v/>
      </c>
      <c r="C1038" s="16">
        <f>Wedstrijden!E1035</f>
        <v>0</v>
      </c>
      <c r="D1038" s="16" t="str">
        <f>IFERROR(VLOOKUP(Wedstrijden!#REF!,#REF!,2,FALSE),"")</f>
        <v/>
      </c>
      <c r="E1038" s="16" t="str">
        <f>IFERROR(VLOOKUP(Wedstrijden!#REF!,#REF!,5,FALSE),"")</f>
        <v/>
      </c>
      <c r="F1038" s="16" t="e">
        <f>IF(Wedstrijden!#REF!&lt;&gt;"",Wedstrijden!#REF!,"")</f>
        <v>#REF!</v>
      </c>
      <c r="G1038" s="16" t="e">
        <f>IF(Wedstrijden!#REF!="Indoor",1,0)</f>
        <v>#REF!</v>
      </c>
      <c r="H1038" s="16" t="e">
        <f>Wedstrijden!#REF!</f>
        <v>#REF!</v>
      </c>
      <c r="I1038" s="16" t="e">
        <f>IF(Wedstrijden!#REF!="Nee",0,IF(Wedstrijden!#REF!="Ja",1,""))</f>
        <v>#REF!</v>
      </c>
      <c r="J1038" s="16" t="e">
        <f>IF(Wedstrijden!#REF!&lt;&gt;"",Wedstrijden!#REF!,"")</f>
        <v>#REF!</v>
      </c>
      <c r="BJ1038" s="16" t="str">
        <f>IF(COUNTA(Wedstrijden!T1035:AB1035)&lt;&gt;0,1,"")</f>
        <v/>
      </c>
      <c r="BK1038" s="16" t="str">
        <f t="shared" si="96"/>
        <v/>
      </c>
      <c r="BL1038" s="16" t="e">
        <f>IF(Wedstrijden!#REF!="x","AA","")</f>
        <v>#REF!</v>
      </c>
      <c r="BM1038" s="16" t="e">
        <f>IF(Wedstrijden!#REF!="x","A","")</f>
        <v>#REF!</v>
      </c>
      <c r="BN1038" s="16" t="str">
        <f>IF(Wedstrijden!T1035="x","B1","")</f>
        <v/>
      </c>
      <c r="BO1038" s="16" t="e">
        <f>IF(Wedstrijden!#REF!="x","BB","")</f>
        <v>#REF!</v>
      </c>
      <c r="BP1038" s="16" t="str">
        <f>IF(Wedstrijden!V1035="x","B","")</f>
        <v/>
      </c>
      <c r="BQ1038" s="16" t="str">
        <f>IF(Wedstrijden!W1035="x","L1","")</f>
        <v/>
      </c>
      <c r="BR1038" s="16" t="str">
        <f>IF(Wedstrijden!X1035="x","L2","")</f>
        <v/>
      </c>
      <c r="BS1038" s="16" t="str">
        <f>IF(Wedstrijden!Y1035="x","M1","")</f>
        <v/>
      </c>
      <c r="BT1038" s="16" t="str">
        <f>IF(Wedstrijden!Z1035="x","M2","")</f>
        <v/>
      </c>
      <c r="BU1038" s="16" t="str">
        <f>IF(Wedstrijden!AA1035="x","Z1","")</f>
        <v/>
      </c>
      <c r="BV1038" s="16" t="str">
        <f>IF(Wedstrijden!AB1035="x","Z2","")</f>
        <v/>
      </c>
      <c r="BW1038" s="16" t="str">
        <f>IF(COUNTA(Wedstrijden!K1035:S1035)&lt;&gt;0,1,"")</f>
        <v/>
      </c>
      <c r="BX1038" s="16" t="str">
        <f t="shared" si="97"/>
        <v/>
      </c>
      <c r="BY1038" s="16" t="str">
        <f>IF(Wedstrijden!K1035="x","BB","")</f>
        <v/>
      </c>
      <c r="BZ1038" s="16" t="str">
        <f>IF(Wedstrijden!L1035="x","B","")</f>
        <v/>
      </c>
      <c r="CA1038" s="16" t="str">
        <f>IF(Wedstrijden!M1035="x","L1","")</f>
        <v/>
      </c>
      <c r="CB1038" s="16" t="str">
        <f>IF(Wedstrijden!N1035="x","L2","")</f>
        <v/>
      </c>
      <c r="CC1038" s="16" t="str">
        <f>IF(Wedstrijden!O1035="x","M1","")</f>
        <v/>
      </c>
      <c r="CD1038" s="16" t="str">
        <f>IF(Wedstrijden!P1035="x","M2","")</f>
        <v/>
      </c>
      <c r="CE1038" s="16" t="str">
        <f>IF(Wedstrijden!Q1035="x","Z1","")</f>
        <v/>
      </c>
      <c r="CF1038" s="16" t="str">
        <f>IF(Wedstrijden!R1035="x","Z2","")</f>
        <v/>
      </c>
      <c r="CG1038" s="16" t="str">
        <f>IF(Wedstrijden!S1035="x","ZZL","")</f>
        <v/>
      </c>
      <c r="CL1038" s="16" t="str">
        <f>IF(COUNTA(Wedstrijden!AQ1035:BA1035)&lt;&gt;0,2,"")</f>
        <v/>
      </c>
      <c r="CM1038" s="16" t="str">
        <f t="shared" si="98"/>
        <v/>
      </c>
      <c r="CN1038" s="16" t="str">
        <f>IF(Wedstrijden!AQ1035="x","AA","")</f>
        <v/>
      </c>
      <c r="CO1038" s="16" t="str">
        <f>IF(Wedstrijden!AR1035="x","A","")</f>
        <v/>
      </c>
      <c r="CP1038" s="16" t="str">
        <f>IF(Wedstrijden!AS1035="x","BB","")</f>
        <v/>
      </c>
      <c r="CQ1038" s="16" t="str">
        <f>IF(Wedstrijden!AT1035="x","B","")</f>
        <v/>
      </c>
      <c r="CR1038" s="16" t="str">
        <f>IF(Wedstrijden!AU1035="x","L","")</f>
        <v/>
      </c>
      <c r="CS1038" s="16" t="str">
        <f>IF(Wedstrijden!AV1035="x","M","")</f>
        <v/>
      </c>
      <c r="CT1038" s="16" t="str">
        <f>IF(Wedstrijden!AW1035="x","Z","")</f>
        <v/>
      </c>
      <c r="CU1038" s="16" t="str">
        <f>IF(Wedstrijden!BA1035="x","ZZ","")</f>
        <v/>
      </c>
      <c r="CV1038" s="16" t="str">
        <f>IF(COUNTA(Wedstrijden!AH1035:AO1035)&lt;&gt;0,2,"")</f>
        <v/>
      </c>
      <c r="CW1038" s="16" t="str">
        <f t="shared" si="99"/>
        <v/>
      </c>
      <c r="CX1038" s="16" t="str">
        <f>IF(Wedstrijden!AH1035="x","BB","")</f>
        <v/>
      </c>
      <c r="CY1038" s="16" t="str">
        <f>IF(Wedstrijden!AI1035="x","B","")</f>
        <v/>
      </c>
      <c r="CZ1038" s="16" t="str">
        <f>IF(Wedstrijden!AJ1035="x","L","")</f>
        <v/>
      </c>
      <c r="DA1038" s="16" t="str">
        <f>IF(Wedstrijden!AK1035="x","M","")</f>
        <v/>
      </c>
      <c r="DB1038" s="16" t="str">
        <f>IF(Wedstrijden!AL1035="x","Z","")</f>
        <v/>
      </c>
      <c r="DC1038" s="16" t="str">
        <f>IF(Wedstrijden!AM1035="x","ZZ","")</f>
        <v/>
      </c>
      <c r="DD1038" s="16" t="str">
        <f>IF(Wedstrijden!AO1035="x","1.40","")</f>
        <v/>
      </c>
      <c r="DE1038" s="16" t="str">
        <f>IF(COUNTA(Wedstrijden!BC1035:BE1035)&lt;&gt;0,6,"")</f>
        <v/>
      </c>
      <c r="DF1038" s="16" t="str">
        <f t="shared" si="100"/>
        <v/>
      </c>
      <c r="DG1038" s="16" t="str">
        <f>IF(Wedstrijden!BC1035="x","L","")</f>
        <v/>
      </c>
      <c r="DH1038" s="16" t="str">
        <f>IF(Wedstrijden!BD1035="x","M","")</f>
        <v/>
      </c>
      <c r="DI1038" s="16" t="str">
        <f>IF(Wedstrijden!BE1035="x","Z","")</f>
        <v/>
      </c>
      <c r="DJ1038" s="16" t="str">
        <f>IF(Wedstrijden!BF1035="x","Z","")</f>
        <v/>
      </c>
      <c r="DK1038" s="16" t="str">
        <f>IF(COUNTA(Wedstrijden!BH1035:BJ1035)&lt;&gt;0,6,"")</f>
        <v/>
      </c>
      <c r="DL1038" s="16" t="str">
        <f t="shared" si="101"/>
        <v/>
      </c>
      <c r="DM1038" s="16" t="str">
        <f>IF(Wedstrijden!BH1035="x","L","")</f>
        <v/>
      </c>
      <c r="DN1038" s="16" t="str">
        <f>IF(Wedstrijden!BI1035="x","M","")</f>
        <v/>
      </c>
      <c r="DO1038" s="16" t="str">
        <f>IF(Wedstrijden!BJ1035="x","Z","")</f>
        <v/>
      </c>
      <c r="DP1038" s="16" t="str">
        <f>IF(Wedstrijden!BK1035="x","Z","")</f>
        <v/>
      </c>
    </row>
    <row r="1039" spans="1:120" ht="14.4" x14ac:dyDescent="0.3">
      <c r="A1039" s="18">
        <f>Wedstrijden!A1036</f>
        <v>0</v>
      </c>
      <c r="B1039" s="16" t="str">
        <f>IFERROR(VLOOKUP(Wedstrijden!#REF!,#REF!,2,FALSE),"")</f>
        <v/>
      </c>
      <c r="C1039" s="16">
        <f>Wedstrijden!E1036</f>
        <v>0</v>
      </c>
      <c r="D1039" s="16" t="str">
        <f>IFERROR(VLOOKUP(Wedstrijden!#REF!,#REF!,2,FALSE),"")</f>
        <v/>
      </c>
      <c r="E1039" s="16" t="str">
        <f>IFERROR(VLOOKUP(Wedstrijden!#REF!,#REF!,5,FALSE),"")</f>
        <v/>
      </c>
      <c r="F1039" s="16" t="e">
        <f>IF(Wedstrijden!#REF!&lt;&gt;"",Wedstrijden!#REF!,"")</f>
        <v>#REF!</v>
      </c>
      <c r="G1039" s="16" t="e">
        <f>IF(Wedstrijden!#REF!="Indoor",1,0)</f>
        <v>#REF!</v>
      </c>
      <c r="H1039" s="16" t="e">
        <f>Wedstrijden!#REF!</f>
        <v>#REF!</v>
      </c>
      <c r="I1039" s="16" t="e">
        <f>IF(Wedstrijden!#REF!="Nee",0,IF(Wedstrijden!#REF!="Ja",1,""))</f>
        <v>#REF!</v>
      </c>
      <c r="J1039" s="16" t="e">
        <f>IF(Wedstrijden!#REF!&lt;&gt;"",Wedstrijden!#REF!,"")</f>
        <v>#REF!</v>
      </c>
      <c r="BJ1039" s="16" t="str">
        <f>IF(COUNTA(Wedstrijden!T1036:AB1036)&lt;&gt;0,1,"")</f>
        <v/>
      </c>
      <c r="BK1039" s="16" t="str">
        <f t="shared" si="96"/>
        <v/>
      </c>
      <c r="BL1039" s="16" t="e">
        <f>IF(Wedstrijden!#REF!="x","AA","")</f>
        <v>#REF!</v>
      </c>
      <c r="BM1039" s="16" t="e">
        <f>IF(Wedstrijden!#REF!="x","A","")</f>
        <v>#REF!</v>
      </c>
      <c r="BN1039" s="16" t="str">
        <f>IF(Wedstrijden!T1036="x","B1","")</f>
        <v/>
      </c>
      <c r="BO1039" s="16" t="e">
        <f>IF(Wedstrijden!#REF!="x","BB","")</f>
        <v>#REF!</v>
      </c>
      <c r="BP1039" s="16" t="str">
        <f>IF(Wedstrijden!V1036="x","B","")</f>
        <v/>
      </c>
      <c r="BQ1039" s="16" t="str">
        <f>IF(Wedstrijden!W1036="x","L1","")</f>
        <v/>
      </c>
      <c r="BR1039" s="16" t="str">
        <f>IF(Wedstrijden!X1036="x","L2","")</f>
        <v/>
      </c>
      <c r="BS1039" s="16" t="str">
        <f>IF(Wedstrijden!Y1036="x","M1","")</f>
        <v/>
      </c>
      <c r="BT1039" s="16" t="str">
        <f>IF(Wedstrijden!Z1036="x","M2","")</f>
        <v/>
      </c>
      <c r="BU1039" s="16" t="str">
        <f>IF(Wedstrijden!AA1036="x","Z1","")</f>
        <v/>
      </c>
      <c r="BV1039" s="16" t="str">
        <f>IF(Wedstrijden!AB1036="x","Z2","")</f>
        <v/>
      </c>
      <c r="BW1039" s="16" t="str">
        <f>IF(COUNTA(Wedstrijden!K1036:S1036)&lt;&gt;0,1,"")</f>
        <v/>
      </c>
      <c r="BX1039" s="16" t="str">
        <f t="shared" si="97"/>
        <v/>
      </c>
      <c r="BY1039" s="16" t="str">
        <f>IF(Wedstrijden!K1036="x","BB","")</f>
        <v/>
      </c>
      <c r="BZ1039" s="16" t="str">
        <f>IF(Wedstrijden!L1036="x","B","")</f>
        <v/>
      </c>
      <c r="CA1039" s="16" t="str">
        <f>IF(Wedstrijden!M1036="x","L1","")</f>
        <v/>
      </c>
      <c r="CB1039" s="16" t="str">
        <f>IF(Wedstrijden!N1036="x","L2","")</f>
        <v/>
      </c>
      <c r="CC1039" s="16" t="str">
        <f>IF(Wedstrijden!O1036="x","M1","")</f>
        <v/>
      </c>
      <c r="CD1039" s="16" t="str">
        <f>IF(Wedstrijden!P1036="x","M2","")</f>
        <v/>
      </c>
      <c r="CE1039" s="16" t="str">
        <f>IF(Wedstrijden!Q1036="x","Z1","")</f>
        <v/>
      </c>
      <c r="CF1039" s="16" t="str">
        <f>IF(Wedstrijden!R1036="x","Z2","")</f>
        <v/>
      </c>
      <c r="CG1039" s="16" t="str">
        <f>IF(Wedstrijden!S1036="x","ZZL","")</f>
        <v/>
      </c>
      <c r="CL1039" s="16" t="str">
        <f>IF(COUNTA(Wedstrijden!AQ1036:BA1036)&lt;&gt;0,2,"")</f>
        <v/>
      </c>
      <c r="CM1039" s="16" t="str">
        <f t="shared" si="98"/>
        <v/>
      </c>
      <c r="CN1039" s="16" t="str">
        <f>IF(Wedstrijden!AQ1036="x","AA","")</f>
        <v/>
      </c>
      <c r="CO1039" s="16" t="str">
        <f>IF(Wedstrijden!AR1036="x","A","")</f>
        <v/>
      </c>
      <c r="CP1039" s="16" t="str">
        <f>IF(Wedstrijden!AS1036="x","BB","")</f>
        <v/>
      </c>
      <c r="CQ1039" s="16" t="str">
        <f>IF(Wedstrijden!AT1036="x","B","")</f>
        <v/>
      </c>
      <c r="CR1039" s="16" t="str">
        <f>IF(Wedstrijden!AU1036="x","L","")</f>
        <v/>
      </c>
      <c r="CS1039" s="16" t="str">
        <f>IF(Wedstrijden!AV1036="x","M","")</f>
        <v/>
      </c>
      <c r="CT1039" s="16" t="str">
        <f>IF(Wedstrijden!AW1036="x","Z","")</f>
        <v/>
      </c>
      <c r="CU1039" s="16" t="str">
        <f>IF(Wedstrijden!BA1036="x","ZZ","")</f>
        <v/>
      </c>
      <c r="CV1039" s="16" t="str">
        <f>IF(COUNTA(Wedstrijden!AH1036:AO1036)&lt;&gt;0,2,"")</f>
        <v/>
      </c>
      <c r="CW1039" s="16" t="str">
        <f t="shared" si="99"/>
        <v/>
      </c>
      <c r="CX1039" s="16" t="str">
        <f>IF(Wedstrijden!AH1036="x","BB","")</f>
        <v/>
      </c>
      <c r="CY1039" s="16" t="str">
        <f>IF(Wedstrijden!AI1036="x","B","")</f>
        <v/>
      </c>
      <c r="CZ1039" s="16" t="str">
        <f>IF(Wedstrijden!AJ1036="x","L","")</f>
        <v/>
      </c>
      <c r="DA1039" s="16" t="str">
        <f>IF(Wedstrijden!AK1036="x","M","")</f>
        <v/>
      </c>
      <c r="DB1039" s="16" t="str">
        <f>IF(Wedstrijden!AL1036="x","Z","")</f>
        <v/>
      </c>
      <c r="DC1039" s="16" t="str">
        <f>IF(Wedstrijden!AM1036="x","ZZ","")</f>
        <v/>
      </c>
      <c r="DD1039" s="16" t="str">
        <f>IF(Wedstrijden!AO1036="x","1.40","")</f>
        <v/>
      </c>
      <c r="DE1039" s="16" t="str">
        <f>IF(COUNTA(Wedstrijden!BC1036:BE1036)&lt;&gt;0,6,"")</f>
        <v/>
      </c>
      <c r="DF1039" s="16" t="str">
        <f t="shared" si="100"/>
        <v/>
      </c>
      <c r="DG1039" s="16" t="str">
        <f>IF(Wedstrijden!BC1036="x","L","")</f>
        <v/>
      </c>
      <c r="DH1039" s="16" t="str">
        <f>IF(Wedstrijden!BD1036="x","M","")</f>
        <v/>
      </c>
      <c r="DI1039" s="16" t="str">
        <f>IF(Wedstrijden!BE1036="x","Z","")</f>
        <v/>
      </c>
      <c r="DJ1039" s="16" t="str">
        <f>IF(Wedstrijden!BF1036="x","Z","")</f>
        <v/>
      </c>
      <c r="DK1039" s="16" t="str">
        <f>IF(COUNTA(Wedstrijden!BH1036:BJ1036)&lt;&gt;0,6,"")</f>
        <v/>
      </c>
      <c r="DL1039" s="16" t="str">
        <f t="shared" si="101"/>
        <v/>
      </c>
      <c r="DM1039" s="16" t="str">
        <f>IF(Wedstrijden!BH1036="x","L","")</f>
        <v/>
      </c>
      <c r="DN1039" s="16" t="str">
        <f>IF(Wedstrijden!BI1036="x","M","")</f>
        <v/>
      </c>
      <c r="DO1039" s="16" t="str">
        <f>IF(Wedstrijden!BJ1036="x","Z","")</f>
        <v/>
      </c>
      <c r="DP1039" s="16" t="str">
        <f>IF(Wedstrijden!BK1036="x","Z","")</f>
        <v/>
      </c>
    </row>
    <row r="1040" spans="1:120" ht="14.4" x14ac:dyDescent="0.3">
      <c r="A1040" s="18">
        <f>Wedstrijden!A1037</f>
        <v>0</v>
      </c>
      <c r="B1040" s="16" t="str">
        <f>IFERROR(VLOOKUP(Wedstrijden!#REF!,#REF!,2,FALSE),"")</f>
        <v/>
      </c>
      <c r="C1040" s="16">
        <f>Wedstrijden!E1037</f>
        <v>0</v>
      </c>
      <c r="D1040" s="16" t="str">
        <f>IFERROR(VLOOKUP(Wedstrijden!#REF!,#REF!,2,FALSE),"")</f>
        <v/>
      </c>
      <c r="E1040" s="16" t="str">
        <f>IFERROR(VLOOKUP(Wedstrijden!#REF!,#REF!,5,FALSE),"")</f>
        <v/>
      </c>
      <c r="F1040" s="16" t="e">
        <f>IF(Wedstrijden!#REF!&lt;&gt;"",Wedstrijden!#REF!,"")</f>
        <v>#REF!</v>
      </c>
      <c r="G1040" s="16" t="e">
        <f>IF(Wedstrijden!#REF!="Indoor",1,0)</f>
        <v>#REF!</v>
      </c>
      <c r="H1040" s="16" t="e">
        <f>Wedstrijden!#REF!</f>
        <v>#REF!</v>
      </c>
      <c r="I1040" s="16" t="e">
        <f>IF(Wedstrijden!#REF!="Nee",0,IF(Wedstrijden!#REF!="Ja",1,""))</f>
        <v>#REF!</v>
      </c>
      <c r="J1040" s="16" t="e">
        <f>IF(Wedstrijden!#REF!&lt;&gt;"",Wedstrijden!#REF!,"")</f>
        <v>#REF!</v>
      </c>
      <c r="BJ1040" s="16" t="str">
        <f>IF(COUNTA(Wedstrijden!T1037:AB1037)&lt;&gt;0,1,"")</f>
        <v/>
      </c>
      <c r="BK1040" s="16" t="str">
        <f t="shared" si="96"/>
        <v/>
      </c>
      <c r="BL1040" s="16" t="e">
        <f>IF(Wedstrijden!#REF!="x","AA","")</f>
        <v>#REF!</v>
      </c>
      <c r="BM1040" s="16" t="e">
        <f>IF(Wedstrijden!#REF!="x","A","")</f>
        <v>#REF!</v>
      </c>
      <c r="BN1040" s="16" t="str">
        <f>IF(Wedstrijden!T1037="x","B1","")</f>
        <v/>
      </c>
      <c r="BO1040" s="16" t="e">
        <f>IF(Wedstrijden!#REF!="x","BB","")</f>
        <v>#REF!</v>
      </c>
      <c r="BP1040" s="16" t="str">
        <f>IF(Wedstrijden!V1037="x","B","")</f>
        <v/>
      </c>
      <c r="BQ1040" s="16" t="str">
        <f>IF(Wedstrijden!W1037="x","L1","")</f>
        <v/>
      </c>
      <c r="BR1040" s="16" t="str">
        <f>IF(Wedstrijden!X1037="x","L2","")</f>
        <v/>
      </c>
      <c r="BS1040" s="16" t="str">
        <f>IF(Wedstrijden!Y1037="x","M1","")</f>
        <v/>
      </c>
      <c r="BT1040" s="16" t="str">
        <f>IF(Wedstrijden!Z1037="x","M2","")</f>
        <v/>
      </c>
      <c r="BU1040" s="16" t="str">
        <f>IF(Wedstrijden!AA1037="x","Z1","")</f>
        <v/>
      </c>
      <c r="BV1040" s="16" t="str">
        <f>IF(Wedstrijden!AB1037="x","Z2","")</f>
        <v/>
      </c>
      <c r="BW1040" s="16" t="str">
        <f>IF(COUNTA(Wedstrijden!K1037:S1037)&lt;&gt;0,1,"")</f>
        <v/>
      </c>
      <c r="BX1040" s="16" t="str">
        <f t="shared" si="97"/>
        <v/>
      </c>
      <c r="BY1040" s="16" t="str">
        <f>IF(Wedstrijden!K1037="x","BB","")</f>
        <v/>
      </c>
      <c r="BZ1040" s="16" t="str">
        <f>IF(Wedstrijden!L1037="x","B","")</f>
        <v/>
      </c>
      <c r="CA1040" s="16" t="str">
        <f>IF(Wedstrijden!M1037="x","L1","")</f>
        <v/>
      </c>
      <c r="CB1040" s="16" t="str">
        <f>IF(Wedstrijden!N1037="x","L2","")</f>
        <v/>
      </c>
      <c r="CC1040" s="16" t="str">
        <f>IF(Wedstrijden!O1037="x","M1","")</f>
        <v/>
      </c>
      <c r="CD1040" s="16" t="str">
        <f>IF(Wedstrijden!P1037="x","M2","")</f>
        <v/>
      </c>
      <c r="CE1040" s="16" t="str">
        <f>IF(Wedstrijden!Q1037="x","Z1","")</f>
        <v/>
      </c>
      <c r="CF1040" s="16" t="str">
        <f>IF(Wedstrijden!R1037="x","Z2","")</f>
        <v/>
      </c>
      <c r="CG1040" s="16" t="str">
        <f>IF(Wedstrijden!S1037="x","ZZL","")</f>
        <v/>
      </c>
      <c r="CL1040" s="16" t="str">
        <f>IF(COUNTA(Wedstrijden!AQ1037:BA1037)&lt;&gt;0,2,"")</f>
        <v/>
      </c>
      <c r="CM1040" s="16" t="str">
        <f t="shared" si="98"/>
        <v/>
      </c>
      <c r="CN1040" s="16" t="str">
        <f>IF(Wedstrijden!AQ1037="x","AA","")</f>
        <v/>
      </c>
      <c r="CO1040" s="16" t="str">
        <f>IF(Wedstrijden!AR1037="x","A","")</f>
        <v/>
      </c>
      <c r="CP1040" s="16" t="str">
        <f>IF(Wedstrijden!AS1037="x","BB","")</f>
        <v/>
      </c>
      <c r="CQ1040" s="16" t="str">
        <f>IF(Wedstrijden!AT1037="x","B","")</f>
        <v/>
      </c>
      <c r="CR1040" s="16" t="str">
        <f>IF(Wedstrijden!AU1037="x","L","")</f>
        <v/>
      </c>
      <c r="CS1040" s="16" t="str">
        <f>IF(Wedstrijden!AV1037="x","M","")</f>
        <v/>
      </c>
      <c r="CT1040" s="16" t="str">
        <f>IF(Wedstrijden!AW1037="x","Z","")</f>
        <v/>
      </c>
      <c r="CU1040" s="16" t="str">
        <f>IF(Wedstrijden!BA1037="x","ZZ","")</f>
        <v/>
      </c>
      <c r="CV1040" s="16" t="str">
        <f>IF(COUNTA(Wedstrijden!AH1037:AO1037)&lt;&gt;0,2,"")</f>
        <v/>
      </c>
      <c r="CW1040" s="16" t="str">
        <f t="shared" si="99"/>
        <v/>
      </c>
      <c r="CX1040" s="16" t="str">
        <f>IF(Wedstrijden!AH1037="x","BB","")</f>
        <v/>
      </c>
      <c r="CY1040" s="16" t="str">
        <f>IF(Wedstrijden!AI1037="x","B","")</f>
        <v/>
      </c>
      <c r="CZ1040" s="16" t="str">
        <f>IF(Wedstrijden!AJ1037="x","L","")</f>
        <v/>
      </c>
      <c r="DA1040" s="16" t="str">
        <f>IF(Wedstrijden!AK1037="x","M","")</f>
        <v/>
      </c>
      <c r="DB1040" s="16" t="str">
        <f>IF(Wedstrijden!AL1037="x","Z","")</f>
        <v/>
      </c>
      <c r="DC1040" s="16" t="str">
        <f>IF(Wedstrijden!AM1037="x","ZZ","")</f>
        <v/>
      </c>
      <c r="DD1040" s="16" t="str">
        <f>IF(Wedstrijden!AO1037="x","1.40","")</f>
        <v/>
      </c>
      <c r="DE1040" s="16" t="str">
        <f>IF(COUNTA(Wedstrijden!BC1037:BE1037)&lt;&gt;0,6,"")</f>
        <v/>
      </c>
      <c r="DF1040" s="16" t="str">
        <f t="shared" si="100"/>
        <v/>
      </c>
      <c r="DG1040" s="16" t="str">
        <f>IF(Wedstrijden!BC1037="x","L","")</f>
        <v/>
      </c>
      <c r="DH1040" s="16" t="str">
        <f>IF(Wedstrijden!BD1037="x","M","")</f>
        <v/>
      </c>
      <c r="DI1040" s="16" t="str">
        <f>IF(Wedstrijden!BE1037="x","Z","")</f>
        <v/>
      </c>
      <c r="DJ1040" s="16" t="str">
        <f>IF(Wedstrijden!BF1037="x","Z","")</f>
        <v/>
      </c>
      <c r="DK1040" s="16" t="str">
        <f>IF(COUNTA(Wedstrijden!BH1037:BJ1037)&lt;&gt;0,6,"")</f>
        <v/>
      </c>
      <c r="DL1040" s="16" t="str">
        <f t="shared" si="101"/>
        <v/>
      </c>
      <c r="DM1040" s="16" t="str">
        <f>IF(Wedstrijden!BH1037="x","L","")</f>
        <v/>
      </c>
      <c r="DN1040" s="16" t="str">
        <f>IF(Wedstrijden!BI1037="x","M","")</f>
        <v/>
      </c>
      <c r="DO1040" s="16" t="str">
        <f>IF(Wedstrijden!BJ1037="x","Z","")</f>
        <v/>
      </c>
      <c r="DP1040" s="16" t="str">
        <f>IF(Wedstrijden!BK1037="x","Z","")</f>
        <v/>
      </c>
    </row>
    <row r="1041" spans="1:120" ht="14.4" x14ac:dyDescent="0.3">
      <c r="A1041" s="18">
        <f>Wedstrijden!A1038</f>
        <v>0</v>
      </c>
      <c r="B1041" s="16" t="str">
        <f>IFERROR(VLOOKUP(Wedstrijden!#REF!,#REF!,2,FALSE),"")</f>
        <v/>
      </c>
      <c r="C1041" s="16">
        <f>Wedstrijden!E1038</f>
        <v>0</v>
      </c>
      <c r="D1041" s="16" t="str">
        <f>IFERROR(VLOOKUP(Wedstrijden!#REF!,#REF!,2,FALSE),"")</f>
        <v/>
      </c>
      <c r="E1041" s="16" t="str">
        <f>IFERROR(VLOOKUP(Wedstrijden!#REF!,#REF!,5,FALSE),"")</f>
        <v/>
      </c>
      <c r="F1041" s="16" t="e">
        <f>IF(Wedstrijden!#REF!&lt;&gt;"",Wedstrijden!#REF!,"")</f>
        <v>#REF!</v>
      </c>
      <c r="G1041" s="16" t="e">
        <f>IF(Wedstrijden!#REF!="Indoor",1,0)</f>
        <v>#REF!</v>
      </c>
      <c r="H1041" s="16" t="e">
        <f>Wedstrijden!#REF!</f>
        <v>#REF!</v>
      </c>
      <c r="I1041" s="16" t="e">
        <f>IF(Wedstrijden!#REF!="Nee",0,IF(Wedstrijden!#REF!="Ja",1,""))</f>
        <v>#REF!</v>
      </c>
      <c r="J1041" s="16" t="e">
        <f>IF(Wedstrijden!#REF!&lt;&gt;"",Wedstrijden!#REF!,"")</f>
        <v>#REF!</v>
      </c>
      <c r="BJ1041" s="16" t="str">
        <f>IF(COUNTA(Wedstrijden!T1038:AB1038)&lt;&gt;0,1,"")</f>
        <v/>
      </c>
      <c r="BK1041" s="16" t="str">
        <f t="shared" si="96"/>
        <v/>
      </c>
      <c r="BL1041" s="16" t="e">
        <f>IF(Wedstrijden!#REF!="x","AA","")</f>
        <v>#REF!</v>
      </c>
      <c r="BM1041" s="16" t="e">
        <f>IF(Wedstrijden!#REF!="x","A","")</f>
        <v>#REF!</v>
      </c>
      <c r="BN1041" s="16" t="str">
        <f>IF(Wedstrijden!T1038="x","B1","")</f>
        <v/>
      </c>
      <c r="BO1041" s="16" t="e">
        <f>IF(Wedstrijden!#REF!="x","BB","")</f>
        <v>#REF!</v>
      </c>
      <c r="BP1041" s="16" t="str">
        <f>IF(Wedstrijden!V1038="x","B","")</f>
        <v/>
      </c>
      <c r="BQ1041" s="16" t="str">
        <f>IF(Wedstrijden!W1038="x","L1","")</f>
        <v/>
      </c>
      <c r="BR1041" s="16" t="str">
        <f>IF(Wedstrijden!X1038="x","L2","")</f>
        <v/>
      </c>
      <c r="BS1041" s="16" t="str">
        <f>IF(Wedstrijden!Y1038="x","M1","")</f>
        <v/>
      </c>
      <c r="BT1041" s="16" t="str">
        <f>IF(Wedstrijden!Z1038="x","M2","")</f>
        <v/>
      </c>
      <c r="BU1041" s="16" t="str">
        <f>IF(Wedstrijden!AA1038="x","Z1","")</f>
        <v/>
      </c>
      <c r="BV1041" s="16" t="str">
        <f>IF(Wedstrijden!AB1038="x","Z2","")</f>
        <v/>
      </c>
      <c r="BW1041" s="16" t="str">
        <f>IF(COUNTA(Wedstrijden!K1038:S1038)&lt;&gt;0,1,"")</f>
        <v/>
      </c>
      <c r="BX1041" s="16" t="str">
        <f t="shared" si="97"/>
        <v/>
      </c>
      <c r="BY1041" s="16" t="str">
        <f>IF(Wedstrijden!K1038="x","BB","")</f>
        <v/>
      </c>
      <c r="BZ1041" s="16" t="str">
        <f>IF(Wedstrijden!L1038="x","B","")</f>
        <v/>
      </c>
      <c r="CA1041" s="16" t="str">
        <f>IF(Wedstrijden!M1038="x","L1","")</f>
        <v/>
      </c>
      <c r="CB1041" s="16" t="str">
        <f>IF(Wedstrijden!N1038="x","L2","")</f>
        <v/>
      </c>
      <c r="CC1041" s="16" t="str">
        <f>IF(Wedstrijden!O1038="x","M1","")</f>
        <v/>
      </c>
      <c r="CD1041" s="16" t="str">
        <f>IF(Wedstrijden!P1038="x","M2","")</f>
        <v/>
      </c>
      <c r="CE1041" s="16" t="str">
        <f>IF(Wedstrijden!Q1038="x","Z1","")</f>
        <v/>
      </c>
      <c r="CF1041" s="16" t="str">
        <f>IF(Wedstrijden!R1038="x","Z2","")</f>
        <v/>
      </c>
      <c r="CG1041" s="16" t="str">
        <f>IF(Wedstrijden!S1038="x","ZZL","")</f>
        <v/>
      </c>
      <c r="CL1041" s="16" t="str">
        <f>IF(COUNTA(Wedstrijden!AQ1038:BA1038)&lt;&gt;0,2,"")</f>
        <v/>
      </c>
      <c r="CM1041" s="16" t="str">
        <f t="shared" si="98"/>
        <v/>
      </c>
      <c r="CN1041" s="16" t="str">
        <f>IF(Wedstrijden!AQ1038="x","AA","")</f>
        <v/>
      </c>
      <c r="CO1041" s="16" t="str">
        <f>IF(Wedstrijden!AR1038="x","A","")</f>
        <v/>
      </c>
      <c r="CP1041" s="16" t="str">
        <f>IF(Wedstrijden!AS1038="x","BB","")</f>
        <v/>
      </c>
      <c r="CQ1041" s="16" t="str">
        <f>IF(Wedstrijden!AT1038="x","B","")</f>
        <v/>
      </c>
      <c r="CR1041" s="16" t="str">
        <f>IF(Wedstrijden!AU1038="x","L","")</f>
        <v/>
      </c>
      <c r="CS1041" s="16" t="str">
        <f>IF(Wedstrijden!AV1038="x","M","")</f>
        <v/>
      </c>
      <c r="CT1041" s="16" t="str">
        <f>IF(Wedstrijden!AW1038="x","Z","")</f>
        <v/>
      </c>
      <c r="CU1041" s="16" t="str">
        <f>IF(Wedstrijden!BA1038="x","ZZ","")</f>
        <v/>
      </c>
      <c r="CV1041" s="16" t="str">
        <f>IF(COUNTA(Wedstrijden!AH1038:AO1038)&lt;&gt;0,2,"")</f>
        <v/>
      </c>
      <c r="CW1041" s="16" t="str">
        <f t="shared" si="99"/>
        <v/>
      </c>
      <c r="CX1041" s="16" t="str">
        <f>IF(Wedstrijden!AH1038="x","BB","")</f>
        <v/>
      </c>
      <c r="CY1041" s="16" t="str">
        <f>IF(Wedstrijden!AI1038="x","B","")</f>
        <v/>
      </c>
      <c r="CZ1041" s="16" t="str">
        <f>IF(Wedstrijden!AJ1038="x","L","")</f>
        <v/>
      </c>
      <c r="DA1041" s="16" t="str">
        <f>IF(Wedstrijden!AK1038="x","M","")</f>
        <v/>
      </c>
      <c r="DB1041" s="16" t="str">
        <f>IF(Wedstrijden!AL1038="x","Z","")</f>
        <v/>
      </c>
      <c r="DC1041" s="16" t="str">
        <f>IF(Wedstrijden!AM1038="x","ZZ","")</f>
        <v/>
      </c>
      <c r="DD1041" s="16" t="str">
        <f>IF(Wedstrijden!AO1038="x","1.40","")</f>
        <v/>
      </c>
      <c r="DE1041" s="16" t="str">
        <f>IF(COUNTA(Wedstrijden!BC1038:BE1038)&lt;&gt;0,6,"")</f>
        <v/>
      </c>
      <c r="DF1041" s="16" t="str">
        <f t="shared" si="100"/>
        <v/>
      </c>
      <c r="DG1041" s="16" t="str">
        <f>IF(Wedstrijden!BC1038="x","L","")</f>
        <v/>
      </c>
      <c r="DH1041" s="16" t="str">
        <f>IF(Wedstrijden!BD1038="x","M","")</f>
        <v/>
      </c>
      <c r="DI1041" s="16" t="str">
        <f>IF(Wedstrijden!BE1038="x","Z","")</f>
        <v/>
      </c>
      <c r="DJ1041" s="16" t="str">
        <f>IF(Wedstrijden!BF1038="x","Z","")</f>
        <v/>
      </c>
      <c r="DK1041" s="16" t="str">
        <f>IF(COUNTA(Wedstrijden!BH1038:BJ1038)&lt;&gt;0,6,"")</f>
        <v/>
      </c>
      <c r="DL1041" s="16" t="str">
        <f t="shared" si="101"/>
        <v/>
      </c>
      <c r="DM1041" s="16" t="str">
        <f>IF(Wedstrijden!BH1038="x","L","")</f>
        <v/>
      </c>
      <c r="DN1041" s="16" t="str">
        <f>IF(Wedstrijden!BI1038="x","M","")</f>
        <v/>
      </c>
      <c r="DO1041" s="16" t="str">
        <f>IF(Wedstrijden!BJ1038="x","Z","")</f>
        <v/>
      </c>
      <c r="DP1041" s="16" t="str">
        <f>IF(Wedstrijden!BK1038="x","Z","")</f>
        <v/>
      </c>
    </row>
    <row r="1042" spans="1:120" ht="14.4" x14ac:dyDescent="0.3">
      <c r="A1042" s="18">
        <f>Wedstrijden!A1039</f>
        <v>0</v>
      </c>
      <c r="B1042" s="16" t="str">
        <f>IFERROR(VLOOKUP(Wedstrijden!#REF!,#REF!,2,FALSE),"")</f>
        <v/>
      </c>
      <c r="C1042" s="16">
        <f>Wedstrijden!E1039</f>
        <v>0</v>
      </c>
      <c r="D1042" s="16" t="str">
        <f>IFERROR(VLOOKUP(Wedstrijden!#REF!,#REF!,2,FALSE),"")</f>
        <v/>
      </c>
      <c r="E1042" s="16" t="str">
        <f>IFERROR(VLOOKUP(Wedstrijden!#REF!,#REF!,5,FALSE),"")</f>
        <v/>
      </c>
      <c r="F1042" s="16" t="e">
        <f>IF(Wedstrijden!#REF!&lt;&gt;"",Wedstrijden!#REF!,"")</f>
        <v>#REF!</v>
      </c>
      <c r="G1042" s="16" t="e">
        <f>IF(Wedstrijden!#REF!="Indoor",1,0)</f>
        <v>#REF!</v>
      </c>
      <c r="H1042" s="16" t="e">
        <f>Wedstrijden!#REF!</f>
        <v>#REF!</v>
      </c>
      <c r="I1042" s="16" t="e">
        <f>IF(Wedstrijden!#REF!="Nee",0,IF(Wedstrijden!#REF!="Ja",1,""))</f>
        <v>#REF!</v>
      </c>
      <c r="J1042" s="16" t="e">
        <f>IF(Wedstrijden!#REF!&lt;&gt;"",Wedstrijden!#REF!,"")</f>
        <v>#REF!</v>
      </c>
      <c r="BJ1042" s="16" t="str">
        <f>IF(COUNTA(Wedstrijden!T1039:AB1039)&lt;&gt;0,1,"")</f>
        <v/>
      </c>
      <c r="BK1042" s="16" t="str">
        <f t="shared" si="96"/>
        <v/>
      </c>
      <c r="BL1042" s="16" t="e">
        <f>IF(Wedstrijden!#REF!="x","AA","")</f>
        <v>#REF!</v>
      </c>
      <c r="BM1042" s="16" t="e">
        <f>IF(Wedstrijden!#REF!="x","A","")</f>
        <v>#REF!</v>
      </c>
      <c r="BN1042" s="16" t="str">
        <f>IF(Wedstrijden!T1039="x","B1","")</f>
        <v/>
      </c>
      <c r="BO1042" s="16" t="e">
        <f>IF(Wedstrijden!#REF!="x","BB","")</f>
        <v>#REF!</v>
      </c>
      <c r="BP1042" s="16" t="str">
        <f>IF(Wedstrijden!V1039="x","B","")</f>
        <v/>
      </c>
      <c r="BQ1042" s="16" t="str">
        <f>IF(Wedstrijden!W1039="x","L1","")</f>
        <v/>
      </c>
      <c r="BR1042" s="16" t="str">
        <f>IF(Wedstrijden!X1039="x","L2","")</f>
        <v/>
      </c>
      <c r="BS1042" s="16" t="str">
        <f>IF(Wedstrijden!Y1039="x","M1","")</f>
        <v/>
      </c>
      <c r="BT1042" s="16" t="str">
        <f>IF(Wedstrijden!Z1039="x","M2","")</f>
        <v/>
      </c>
      <c r="BU1042" s="16" t="str">
        <f>IF(Wedstrijden!AA1039="x","Z1","")</f>
        <v/>
      </c>
      <c r="BV1042" s="16" t="str">
        <f>IF(Wedstrijden!AB1039="x","Z2","")</f>
        <v/>
      </c>
      <c r="BW1042" s="16" t="str">
        <f>IF(COUNTA(Wedstrijden!K1039:S1039)&lt;&gt;0,1,"")</f>
        <v/>
      </c>
      <c r="BX1042" s="16" t="str">
        <f t="shared" si="97"/>
        <v/>
      </c>
      <c r="BY1042" s="16" t="str">
        <f>IF(Wedstrijden!K1039="x","BB","")</f>
        <v/>
      </c>
      <c r="BZ1042" s="16" t="str">
        <f>IF(Wedstrijden!L1039="x","B","")</f>
        <v/>
      </c>
      <c r="CA1042" s="16" t="str">
        <f>IF(Wedstrijden!M1039="x","L1","")</f>
        <v/>
      </c>
      <c r="CB1042" s="16" t="str">
        <f>IF(Wedstrijden!N1039="x","L2","")</f>
        <v/>
      </c>
      <c r="CC1042" s="16" t="str">
        <f>IF(Wedstrijden!O1039="x","M1","")</f>
        <v/>
      </c>
      <c r="CD1042" s="16" t="str">
        <f>IF(Wedstrijden!P1039="x","M2","")</f>
        <v/>
      </c>
      <c r="CE1042" s="16" t="str">
        <f>IF(Wedstrijden!Q1039="x","Z1","")</f>
        <v/>
      </c>
      <c r="CF1042" s="16" t="str">
        <f>IF(Wedstrijden!R1039="x","Z2","")</f>
        <v/>
      </c>
      <c r="CG1042" s="16" t="str">
        <f>IF(Wedstrijden!S1039="x","ZZL","")</f>
        <v/>
      </c>
      <c r="CL1042" s="16" t="str">
        <f>IF(COUNTA(Wedstrijden!AQ1039:BA1039)&lt;&gt;0,2,"")</f>
        <v/>
      </c>
      <c r="CM1042" s="16" t="str">
        <f t="shared" si="98"/>
        <v/>
      </c>
      <c r="CN1042" s="16" t="str">
        <f>IF(Wedstrijden!AQ1039="x","AA","")</f>
        <v/>
      </c>
      <c r="CO1042" s="16" t="str">
        <f>IF(Wedstrijden!AR1039="x","A","")</f>
        <v/>
      </c>
      <c r="CP1042" s="16" t="str">
        <f>IF(Wedstrijden!AS1039="x","BB","")</f>
        <v/>
      </c>
      <c r="CQ1042" s="16" t="str">
        <f>IF(Wedstrijden!AT1039="x","B","")</f>
        <v/>
      </c>
      <c r="CR1042" s="16" t="str">
        <f>IF(Wedstrijden!AU1039="x","L","")</f>
        <v/>
      </c>
      <c r="CS1042" s="16" t="str">
        <f>IF(Wedstrijden!AV1039="x","M","")</f>
        <v/>
      </c>
      <c r="CT1042" s="16" t="str">
        <f>IF(Wedstrijden!AW1039="x","Z","")</f>
        <v/>
      </c>
      <c r="CU1042" s="16" t="str">
        <f>IF(Wedstrijden!BA1039="x","ZZ","")</f>
        <v/>
      </c>
      <c r="CV1042" s="16" t="str">
        <f>IF(COUNTA(Wedstrijden!AH1039:AO1039)&lt;&gt;0,2,"")</f>
        <v/>
      </c>
      <c r="CW1042" s="16" t="str">
        <f t="shared" si="99"/>
        <v/>
      </c>
      <c r="CX1042" s="16" t="str">
        <f>IF(Wedstrijden!AH1039="x","BB","")</f>
        <v/>
      </c>
      <c r="CY1042" s="16" t="str">
        <f>IF(Wedstrijden!AI1039="x","B","")</f>
        <v/>
      </c>
      <c r="CZ1042" s="16" t="str">
        <f>IF(Wedstrijden!AJ1039="x","L","")</f>
        <v/>
      </c>
      <c r="DA1042" s="16" t="str">
        <f>IF(Wedstrijden!AK1039="x","M","")</f>
        <v/>
      </c>
      <c r="DB1042" s="16" t="str">
        <f>IF(Wedstrijden!AL1039="x","Z","")</f>
        <v/>
      </c>
      <c r="DC1042" s="16" t="str">
        <f>IF(Wedstrijden!AM1039="x","ZZ","")</f>
        <v/>
      </c>
      <c r="DD1042" s="16" t="str">
        <f>IF(Wedstrijden!AO1039="x","1.40","")</f>
        <v/>
      </c>
      <c r="DE1042" s="16" t="str">
        <f>IF(COUNTA(Wedstrijden!BC1039:BE1039)&lt;&gt;0,6,"")</f>
        <v/>
      </c>
      <c r="DF1042" s="16" t="str">
        <f t="shared" si="100"/>
        <v/>
      </c>
      <c r="DG1042" s="16" t="str">
        <f>IF(Wedstrijden!BC1039="x","L","")</f>
        <v/>
      </c>
      <c r="DH1042" s="16" t="str">
        <f>IF(Wedstrijden!BD1039="x","M","")</f>
        <v/>
      </c>
      <c r="DI1042" s="16" t="str">
        <f>IF(Wedstrijden!BE1039="x","Z","")</f>
        <v/>
      </c>
      <c r="DJ1042" s="16" t="str">
        <f>IF(Wedstrijden!BF1039="x","Z","")</f>
        <v/>
      </c>
      <c r="DK1042" s="16" t="str">
        <f>IF(COUNTA(Wedstrijden!BH1039:BJ1039)&lt;&gt;0,6,"")</f>
        <v/>
      </c>
      <c r="DL1042" s="16" t="str">
        <f t="shared" si="101"/>
        <v/>
      </c>
      <c r="DM1042" s="16" t="str">
        <f>IF(Wedstrijden!BH1039="x","L","")</f>
        <v/>
      </c>
      <c r="DN1042" s="16" t="str">
        <f>IF(Wedstrijden!BI1039="x","M","")</f>
        <v/>
      </c>
      <c r="DO1042" s="16" t="str">
        <f>IF(Wedstrijden!BJ1039="x","Z","")</f>
        <v/>
      </c>
      <c r="DP1042" s="16" t="str">
        <f>IF(Wedstrijden!BK1039="x","Z","")</f>
        <v/>
      </c>
    </row>
    <row r="1043" spans="1:120" ht="14.4" x14ac:dyDescent="0.3">
      <c r="A1043" s="18">
        <f>Wedstrijden!A1040</f>
        <v>0</v>
      </c>
      <c r="B1043" s="16" t="str">
        <f>IFERROR(VLOOKUP(Wedstrijden!#REF!,#REF!,2,FALSE),"")</f>
        <v/>
      </c>
      <c r="C1043" s="16">
        <f>Wedstrijden!E1040</f>
        <v>0</v>
      </c>
      <c r="D1043" s="16" t="str">
        <f>IFERROR(VLOOKUP(Wedstrijden!#REF!,#REF!,2,FALSE),"")</f>
        <v/>
      </c>
      <c r="E1043" s="16" t="str">
        <f>IFERROR(VLOOKUP(Wedstrijden!#REF!,#REF!,5,FALSE),"")</f>
        <v/>
      </c>
      <c r="F1043" s="16" t="e">
        <f>IF(Wedstrijden!#REF!&lt;&gt;"",Wedstrijden!#REF!,"")</f>
        <v>#REF!</v>
      </c>
      <c r="G1043" s="16" t="e">
        <f>IF(Wedstrijden!#REF!="Indoor",1,0)</f>
        <v>#REF!</v>
      </c>
      <c r="H1043" s="16" t="e">
        <f>Wedstrijden!#REF!</f>
        <v>#REF!</v>
      </c>
      <c r="I1043" s="16" t="e">
        <f>IF(Wedstrijden!#REF!="Nee",0,IF(Wedstrijden!#REF!="Ja",1,""))</f>
        <v>#REF!</v>
      </c>
      <c r="J1043" s="16" t="e">
        <f>IF(Wedstrijden!#REF!&lt;&gt;"",Wedstrijden!#REF!,"")</f>
        <v>#REF!</v>
      </c>
      <c r="BJ1043" s="16" t="str">
        <f>IF(COUNTA(Wedstrijden!T1040:AB1040)&lt;&gt;0,1,"")</f>
        <v/>
      </c>
      <c r="BK1043" s="16" t="str">
        <f t="shared" si="96"/>
        <v/>
      </c>
      <c r="BL1043" s="16" t="e">
        <f>IF(Wedstrijden!#REF!="x","AA","")</f>
        <v>#REF!</v>
      </c>
      <c r="BM1043" s="16" t="e">
        <f>IF(Wedstrijden!#REF!="x","A","")</f>
        <v>#REF!</v>
      </c>
      <c r="BN1043" s="16" t="str">
        <f>IF(Wedstrijden!T1040="x","B1","")</f>
        <v/>
      </c>
      <c r="BO1043" s="16" t="e">
        <f>IF(Wedstrijden!#REF!="x","BB","")</f>
        <v>#REF!</v>
      </c>
      <c r="BP1043" s="16" t="str">
        <f>IF(Wedstrijden!V1040="x","B","")</f>
        <v/>
      </c>
      <c r="BQ1043" s="16" t="str">
        <f>IF(Wedstrijden!W1040="x","L1","")</f>
        <v/>
      </c>
      <c r="BR1043" s="16" t="str">
        <f>IF(Wedstrijden!X1040="x","L2","")</f>
        <v/>
      </c>
      <c r="BS1043" s="16" t="str">
        <f>IF(Wedstrijden!Y1040="x","M1","")</f>
        <v/>
      </c>
      <c r="BT1043" s="16" t="str">
        <f>IF(Wedstrijden!Z1040="x","M2","")</f>
        <v/>
      </c>
      <c r="BU1043" s="16" t="str">
        <f>IF(Wedstrijden!AA1040="x","Z1","")</f>
        <v/>
      </c>
      <c r="BV1043" s="16" t="str">
        <f>IF(Wedstrijden!AB1040="x","Z2","")</f>
        <v/>
      </c>
      <c r="BW1043" s="16" t="str">
        <f>IF(COUNTA(Wedstrijden!K1040:S1040)&lt;&gt;0,1,"")</f>
        <v/>
      </c>
      <c r="BX1043" s="16" t="str">
        <f t="shared" si="97"/>
        <v/>
      </c>
      <c r="BY1043" s="16" t="str">
        <f>IF(Wedstrijden!K1040="x","BB","")</f>
        <v/>
      </c>
      <c r="BZ1043" s="16" t="str">
        <f>IF(Wedstrijden!L1040="x","B","")</f>
        <v/>
      </c>
      <c r="CA1043" s="16" t="str">
        <f>IF(Wedstrijden!M1040="x","L1","")</f>
        <v/>
      </c>
      <c r="CB1043" s="16" t="str">
        <f>IF(Wedstrijden!N1040="x","L2","")</f>
        <v/>
      </c>
      <c r="CC1043" s="16" t="str">
        <f>IF(Wedstrijden!O1040="x","M1","")</f>
        <v/>
      </c>
      <c r="CD1043" s="16" t="str">
        <f>IF(Wedstrijden!P1040="x","M2","")</f>
        <v/>
      </c>
      <c r="CE1043" s="16" t="str">
        <f>IF(Wedstrijden!Q1040="x","Z1","")</f>
        <v/>
      </c>
      <c r="CF1043" s="16" t="str">
        <f>IF(Wedstrijden!R1040="x","Z2","")</f>
        <v/>
      </c>
      <c r="CG1043" s="16" t="str">
        <f>IF(Wedstrijden!S1040="x","ZZL","")</f>
        <v/>
      </c>
      <c r="CL1043" s="16" t="str">
        <f>IF(COUNTA(Wedstrijden!AQ1040:BA1040)&lt;&gt;0,2,"")</f>
        <v/>
      </c>
      <c r="CM1043" s="16" t="str">
        <f t="shared" si="98"/>
        <v/>
      </c>
      <c r="CN1043" s="16" t="str">
        <f>IF(Wedstrijden!AQ1040="x","AA","")</f>
        <v/>
      </c>
      <c r="CO1043" s="16" t="str">
        <f>IF(Wedstrijden!AR1040="x","A","")</f>
        <v/>
      </c>
      <c r="CP1043" s="16" t="str">
        <f>IF(Wedstrijden!AS1040="x","BB","")</f>
        <v/>
      </c>
      <c r="CQ1043" s="16" t="str">
        <f>IF(Wedstrijden!AT1040="x","B","")</f>
        <v/>
      </c>
      <c r="CR1043" s="16" t="str">
        <f>IF(Wedstrijden!AU1040="x","L","")</f>
        <v/>
      </c>
      <c r="CS1043" s="16" t="str">
        <f>IF(Wedstrijden!AV1040="x","M","")</f>
        <v/>
      </c>
      <c r="CT1043" s="16" t="str">
        <f>IF(Wedstrijden!AW1040="x","Z","")</f>
        <v/>
      </c>
      <c r="CU1043" s="16" t="str">
        <f>IF(Wedstrijden!BA1040="x","ZZ","")</f>
        <v/>
      </c>
      <c r="CV1043" s="16" t="str">
        <f>IF(COUNTA(Wedstrijden!AH1040:AO1040)&lt;&gt;0,2,"")</f>
        <v/>
      </c>
      <c r="CW1043" s="16" t="str">
        <f t="shared" si="99"/>
        <v/>
      </c>
      <c r="CX1043" s="16" t="str">
        <f>IF(Wedstrijden!AH1040="x","BB","")</f>
        <v/>
      </c>
      <c r="CY1043" s="16" t="str">
        <f>IF(Wedstrijden!AI1040="x","B","")</f>
        <v/>
      </c>
      <c r="CZ1043" s="16" t="str">
        <f>IF(Wedstrijden!AJ1040="x","L","")</f>
        <v/>
      </c>
      <c r="DA1043" s="16" t="str">
        <f>IF(Wedstrijden!AK1040="x","M","")</f>
        <v/>
      </c>
      <c r="DB1043" s="16" t="str">
        <f>IF(Wedstrijden!AL1040="x","Z","")</f>
        <v/>
      </c>
      <c r="DC1043" s="16" t="str">
        <f>IF(Wedstrijden!AM1040="x","ZZ","")</f>
        <v/>
      </c>
      <c r="DD1043" s="16" t="str">
        <f>IF(Wedstrijden!AO1040="x","1.40","")</f>
        <v/>
      </c>
      <c r="DE1043" s="16" t="str">
        <f>IF(COUNTA(Wedstrijden!BC1040:BE1040)&lt;&gt;0,6,"")</f>
        <v/>
      </c>
      <c r="DF1043" s="16" t="str">
        <f t="shared" si="100"/>
        <v/>
      </c>
      <c r="DG1043" s="16" t="str">
        <f>IF(Wedstrijden!BC1040="x","L","")</f>
        <v/>
      </c>
      <c r="DH1043" s="16" t="str">
        <f>IF(Wedstrijden!BD1040="x","M","")</f>
        <v/>
      </c>
      <c r="DI1043" s="16" t="str">
        <f>IF(Wedstrijden!BE1040="x","Z","")</f>
        <v/>
      </c>
      <c r="DJ1043" s="16" t="str">
        <f>IF(Wedstrijden!BF1040="x","Z","")</f>
        <v/>
      </c>
      <c r="DK1043" s="16" t="str">
        <f>IF(COUNTA(Wedstrijden!BH1040:BJ1040)&lt;&gt;0,6,"")</f>
        <v/>
      </c>
      <c r="DL1043" s="16" t="str">
        <f t="shared" si="101"/>
        <v/>
      </c>
      <c r="DM1043" s="16" t="str">
        <f>IF(Wedstrijden!BH1040="x","L","")</f>
        <v/>
      </c>
      <c r="DN1043" s="16" t="str">
        <f>IF(Wedstrijden!BI1040="x","M","")</f>
        <v/>
      </c>
      <c r="DO1043" s="16" t="str">
        <f>IF(Wedstrijden!BJ1040="x","Z","")</f>
        <v/>
      </c>
      <c r="DP1043" s="16" t="str">
        <f>IF(Wedstrijden!BK1040="x","Z","")</f>
        <v/>
      </c>
    </row>
    <row r="1044" spans="1:120" ht="14.4" x14ac:dyDescent="0.3">
      <c r="A1044" s="18">
        <f>Wedstrijden!A1041</f>
        <v>0</v>
      </c>
      <c r="B1044" s="16" t="str">
        <f>IFERROR(VLOOKUP(Wedstrijden!#REF!,#REF!,2,FALSE),"")</f>
        <v/>
      </c>
      <c r="C1044" s="16">
        <f>Wedstrijden!E1041</f>
        <v>0</v>
      </c>
      <c r="D1044" s="16" t="str">
        <f>IFERROR(VLOOKUP(Wedstrijden!#REF!,#REF!,2,FALSE),"")</f>
        <v/>
      </c>
      <c r="E1044" s="16" t="str">
        <f>IFERROR(VLOOKUP(Wedstrijden!#REF!,#REF!,5,FALSE),"")</f>
        <v/>
      </c>
      <c r="F1044" s="16" t="e">
        <f>IF(Wedstrijden!#REF!&lt;&gt;"",Wedstrijden!#REF!,"")</f>
        <v>#REF!</v>
      </c>
      <c r="G1044" s="16" t="e">
        <f>IF(Wedstrijden!#REF!="Indoor",1,0)</f>
        <v>#REF!</v>
      </c>
      <c r="H1044" s="16" t="e">
        <f>Wedstrijden!#REF!</f>
        <v>#REF!</v>
      </c>
      <c r="I1044" s="16" t="e">
        <f>IF(Wedstrijden!#REF!="Nee",0,IF(Wedstrijden!#REF!="Ja",1,""))</f>
        <v>#REF!</v>
      </c>
      <c r="J1044" s="16" t="e">
        <f>IF(Wedstrijden!#REF!&lt;&gt;"",Wedstrijden!#REF!,"")</f>
        <v>#REF!</v>
      </c>
      <c r="BJ1044" s="16" t="str">
        <f>IF(COUNTA(Wedstrijden!T1041:AB1041)&lt;&gt;0,1,"")</f>
        <v/>
      </c>
      <c r="BK1044" s="16" t="str">
        <f t="shared" si="96"/>
        <v/>
      </c>
      <c r="BL1044" s="16" t="e">
        <f>IF(Wedstrijden!#REF!="x","AA","")</f>
        <v>#REF!</v>
      </c>
      <c r="BM1044" s="16" t="e">
        <f>IF(Wedstrijden!#REF!="x","A","")</f>
        <v>#REF!</v>
      </c>
      <c r="BN1044" s="16" t="str">
        <f>IF(Wedstrijden!T1041="x","B1","")</f>
        <v/>
      </c>
      <c r="BO1044" s="16" t="e">
        <f>IF(Wedstrijden!#REF!="x","BB","")</f>
        <v>#REF!</v>
      </c>
      <c r="BP1044" s="16" t="str">
        <f>IF(Wedstrijden!V1041="x","B","")</f>
        <v/>
      </c>
      <c r="BQ1044" s="16" t="str">
        <f>IF(Wedstrijden!W1041="x","L1","")</f>
        <v/>
      </c>
      <c r="BR1044" s="16" t="str">
        <f>IF(Wedstrijden!X1041="x","L2","")</f>
        <v/>
      </c>
      <c r="BS1044" s="16" t="str">
        <f>IF(Wedstrijden!Y1041="x","M1","")</f>
        <v/>
      </c>
      <c r="BT1044" s="16" t="str">
        <f>IF(Wedstrijden!Z1041="x","M2","")</f>
        <v/>
      </c>
      <c r="BU1044" s="16" t="str">
        <f>IF(Wedstrijden!AA1041="x","Z1","")</f>
        <v/>
      </c>
      <c r="BV1044" s="16" t="str">
        <f>IF(Wedstrijden!AB1041="x","Z2","")</f>
        <v/>
      </c>
      <c r="BW1044" s="16" t="str">
        <f>IF(COUNTA(Wedstrijden!K1041:S1041)&lt;&gt;0,1,"")</f>
        <v/>
      </c>
      <c r="BX1044" s="16" t="str">
        <f t="shared" si="97"/>
        <v/>
      </c>
      <c r="BY1044" s="16" t="str">
        <f>IF(Wedstrijden!K1041="x","BB","")</f>
        <v/>
      </c>
      <c r="BZ1044" s="16" t="str">
        <f>IF(Wedstrijden!L1041="x","B","")</f>
        <v/>
      </c>
      <c r="CA1044" s="16" t="str">
        <f>IF(Wedstrijden!M1041="x","L1","")</f>
        <v/>
      </c>
      <c r="CB1044" s="16" t="str">
        <f>IF(Wedstrijden!N1041="x","L2","")</f>
        <v/>
      </c>
      <c r="CC1044" s="16" t="str">
        <f>IF(Wedstrijden!O1041="x","M1","")</f>
        <v/>
      </c>
      <c r="CD1044" s="16" t="str">
        <f>IF(Wedstrijden!P1041="x","M2","")</f>
        <v/>
      </c>
      <c r="CE1044" s="16" t="str">
        <f>IF(Wedstrijden!Q1041="x","Z1","")</f>
        <v/>
      </c>
      <c r="CF1044" s="16" t="str">
        <f>IF(Wedstrijden!R1041="x","Z2","")</f>
        <v/>
      </c>
      <c r="CG1044" s="16" t="str">
        <f>IF(Wedstrijden!S1041="x","ZZL","")</f>
        <v/>
      </c>
      <c r="CL1044" s="16" t="str">
        <f>IF(COUNTA(Wedstrijden!AQ1041:BA1041)&lt;&gt;0,2,"")</f>
        <v/>
      </c>
      <c r="CM1044" s="16" t="str">
        <f t="shared" si="98"/>
        <v/>
      </c>
      <c r="CN1044" s="16" t="str">
        <f>IF(Wedstrijden!AQ1041="x","AA","")</f>
        <v/>
      </c>
      <c r="CO1044" s="16" t="str">
        <f>IF(Wedstrijden!AR1041="x","A","")</f>
        <v/>
      </c>
      <c r="CP1044" s="16" t="str">
        <f>IF(Wedstrijden!AS1041="x","BB","")</f>
        <v/>
      </c>
      <c r="CQ1044" s="16" t="str">
        <f>IF(Wedstrijden!AT1041="x","B","")</f>
        <v/>
      </c>
      <c r="CR1044" s="16" t="str">
        <f>IF(Wedstrijden!AU1041="x","L","")</f>
        <v/>
      </c>
      <c r="CS1044" s="16" t="str">
        <f>IF(Wedstrijden!AV1041="x","M","")</f>
        <v/>
      </c>
      <c r="CT1044" s="16" t="str">
        <f>IF(Wedstrijden!AW1041="x","Z","")</f>
        <v/>
      </c>
      <c r="CU1044" s="16" t="str">
        <f>IF(Wedstrijden!BA1041="x","ZZ","")</f>
        <v/>
      </c>
      <c r="CV1044" s="16" t="str">
        <f>IF(COUNTA(Wedstrijden!AH1041:AO1041)&lt;&gt;0,2,"")</f>
        <v/>
      </c>
      <c r="CW1044" s="16" t="str">
        <f t="shared" si="99"/>
        <v/>
      </c>
      <c r="CX1044" s="16" t="str">
        <f>IF(Wedstrijden!AH1041="x","BB","")</f>
        <v/>
      </c>
      <c r="CY1044" s="16" t="str">
        <f>IF(Wedstrijden!AI1041="x","B","")</f>
        <v/>
      </c>
      <c r="CZ1044" s="16" t="str">
        <f>IF(Wedstrijden!AJ1041="x","L","")</f>
        <v/>
      </c>
      <c r="DA1044" s="16" t="str">
        <f>IF(Wedstrijden!AK1041="x","M","")</f>
        <v/>
      </c>
      <c r="DB1044" s="16" t="str">
        <f>IF(Wedstrijden!AL1041="x","Z","")</f>
        <v/>
      </c>
      <c r="DC1044" s="16" t="str">
        <f>IF(Wedstrijden!AM1041="x","ZZ","")</f>
        <v/>
      </c>
      <c r="DD1044" s="16" t="str">
        <f>IF(Wedstrijden!AO1041="x","1.40","")</f>
        <v/>
      </c>
      <c r="DE1044" s="16" t="str">
        <f>IF(COUNTA(Wedstrijden!BC1041:BE1041)&lt;&gt;0,6,"")</f>
        <v/>
      </c>
      <c r="DF1044" s="16" t="str">
        <f t="shared" si="100"/>
        <v/>
      </c>
      <c r="DG1044" s="16" t="str">
        <f>IF(Wedstrijden!BC1041="x","L","")</f>
        <v/>
      </c>
      <c r="DH1044" s="16" t="str">
        <f>IF(Wedstrijden!BD1041="x","M","")</f>
        <v/>
      </c>
      <c r="DI1044" s="16" t="str">
        <f>IF(Wedstrijden!BE1041="x","Z","")</f>
        <v/>
      </c>
      <c r="DJ1044" s="16" t="str">
        <f>IF(Wedstrijden!BF1041="x","Z","")</f>
        <v/>
      </c>
      <c r="DK1044" s="16" t="str">
        <f>IF(COUNTA(Wedstrijden!BH1041:BJ1041)&lt;&gt;0,6,"")</f>
        <v/>
      </c>
      <c r="DL1044" s="16" t="str">
        <f t="shared" si="101"/>
        <v/>
      </c>
      <c r="DM1044" s="16" t="str">
        <f>IF(Wedstrijden!BH1041="x","L","")</f>
        <v/>
      </c>
      <c r="DN1044" s="16" t="str">
        <f>IF(Wedstrijden!BI1041="x","M","")</f>
        <v/>
      </c>
      <c r="DO1044" s="16" t="str">
        <f>IF(Wedstrijden!BJ1041="x","Z","")</f>
        <v/>
      </c>
      <c r="DP1044" s="16" t="str">
        <f>IF(Wedstrijden!BK1041="x","Z","")</f>
        <v/>
      </c>
    </row>
    <row r="1045" spans="1:120" ht="14.4" x14ac:dyDescent="0.3">
      <c r="A1045" s="18">
        <f>Wedstrijden!A1042</f>
        <v>0</v>
      </c>
      <c r="B1045" s="16" t="str">
        <f>IFERROR(VLOOKUP(Wedstrijden!#REF!,#REF!,2,FALSE),"")</f>
        <v/>
      </c>
      <c r="C1045" s="16">
        <f>Wedstrijden!E1042</f>
        <v>0</v>
      </c>
      <c r="D1045" s="16" t="str">
        <f>IFERROR(VLOOKUP(Wedstrijden!#REF!,#REF!,2,FALSE),"")</f>
        <v/>
      </c>
      <c r="E1045" s="16" t="str">
        <f>IFERROR(VLOOKUP(Wedstrijden!#REF!,#REF!,5,FALSE),"")</f>
        <v/>
      </c>
      <c r="F1045" s="16" t="e">
        <f>IF(Wedstrijden!#REF!&lt;&gt;"",Wedstrijden!#REF!,"")</f>
        <v>#REF!</v>
      </c>
      <c r="G1045" s="16" t="e">
        <f>IF(Wedstrijden!#REF!="Indoor",1,0)</f>
        <v>#REF!</v>
      </c>
      <c r="H1045" s="16" t="e">
        <f>Wedstrijden!#REF!</f>
        <v>#REF!</v>
      </c>
      <c r="I1045" s="16" t="e">
        <f>IF(Wedstrijden!#REF!="Nee",0,IF(Wedstrijden!#REF!="Ja",1,""))</f>
        <v>#REF!</v>
      </c>
      <c r="J1045" s="16" t="e">
        <f>IF(Wedstrijden!#REF!&lt;&gt;"",Wedstrijden!#REF!,"")</f>
        <v>#REF!</v>
      </c>
      <c r="BJ1045" s="16" t="str">
        <f>IF(COUNTA(Wedstrijden!T1042:AB1042)&lt;&gt;0,1,"")</f>
        <v/>
      </c>
      <c r="BK1045" s="16" t="str">
        <f t="shared" si="96"/>
        <v/>
      </c>
      <c r="BL1045" s="16" t="e">
        <f>IF(Wedstrijden!#REF!="x","AA","")</f>
        <v>#REF!</v>
      </c>
      <c r="BM1045" s="16" t="e">
        <f>IF(Wedstrijden!#REF!="x","A","")</f>
        <v>#REF!</v>
      </c>
      <c r="BN1045" s="16" t="str">
        <f>IF(Wedstrijden!T1042="x","B1","")</f>
        <v/>
      </c>
      <c r="BO1045" s="16" t="e">
        <f>IF(Wedstrijden!#REF!="x","BB","")</f>
        <v>#REF!</v>
      </c>
      <c r="BP1045" s="16" t="str">
        <f>IF(Wedstrijden!V1042="x","B","")</f>
        <v/>
      </c>
      <c r="BQ1045" s="16" t="str">
        <f>IF(Wedstrijden!W1042="x","L1","")</f>
        <v/>
      </c>
      <c r="BR1045" s="16" t="str">
        <f>IF(Wedstrijden!X1042="x","L2","")</f>
        <v/>
      </c>
      <c r="BS1045" s="16" t="str">
        <f>IF(Wedstrijden!Y1042="x","M1","")</f>
        <v/>
      </c>
      <c r="BT1045" s="16" t="str">
        <f>IF(Wedstrijden!Z1042="x","M2","")</f>
        <v/>
      </c>
      <c r="BU1045" s="16" t="str">
        <f>IF(Wedstrijden!AA1042="x","Z1","")</f>
        <v/>
      </c>
      <c r="BV1045" s="16" t="str">
        <f>IF(Wedstrijden!AB1042="x","Z2","")</f>
        <v/>
      </c>
      <c r="BW1045" s="16" t="str">
        <f>IF(COUNTA(Wedstrijden!K1042:S1042)&lt;&gt;0,1,"")</f>
        <v/>
      </c>
      <c r="BX1045" s="16" t="str">
        <f t="shared" si="97"/>
        <v/>
      </c>
      <c r="BY1045" s="16" t="str">
        <f>IF(Wedstrijden!K1042="x","BB","")</f>
        <v/>
      </c>
      <c r="BZ1045" s="16" t="str">
        <f>IF(Wedstrijden!L1042="x","B","")</f>
        <v/>
      </c>
      <c r="CA1045" s="16" t="str">
        <f>IF(Wedstrijden!M1042="x","L1","")</f>
        <v/>
      </c>
      <c r="CB1045" s="16" t="str">
        <f>IF(Wedstrijden!N1042="x","L2","")</f>
        <v/>
      </c>
      <c r="CC1045" s="16" t="str">
        <f>IF(Wedstrijden!O1042="x","M1","")</f>
        <v/>
      </c>
      <c r="CD1045" s="16" t="str">
        <f>IF(Wedstrijden!P1042="x","M2","")</f>
        <v/>
      </c>
      <c r="CE1045" s="16" t="str">
        <f>IF(Wedstrijden!Q1042="x","Z1","")</f>
        <v/>
      </c>
      <c r="CF1045" s="16" t="str">
        <f>IF(Wedstrijden!R1042="x","Z2","")</f>
        <v/>
      </c>
      <c r="CG1045" s="16" t="str">
        <f>IF(Wedstrijden!S1042="x","ZZL","")</f>
        <v/>
      </c>
      <c r="CL1045" s="16" t="str">
        <f>IF(COUNTA(Wedstrijden!AQ1042:BA1042)&lt;&gt;0,2,"")</f>
        <v/>
      </c>
      <c r="CM1045" s="16" t="str">
        <f t="shared" si="98"/>
        <v/>
      </c>
      <c r="CN1045" s="16" t="str">
        <f>IF(Wedstrijden!AQ1042="x","AA","")</f>
        <v/>
      </c>
      <c r="CO1045" s="16" t="str">
        <f>IF(Wedstrijden!AR1042="x","A","")</f>
        <v/>
      </c>
      <c r="CP1045" s="16" t="str">
        <f>IF(Wedstrijden!AS1042="x","BB","")</f>
        <v/>
      </c>
      <c r="CQ1045" s="16" t="str">
        <f>IF(Wedstrijden!AT1042="x","B","")</f>
        <v/>
      </c>
      <c r="CR1045" s="16" t="str">
        <f>IF(Wedstrijden!AU1042="x","L","")</f>
        <v/>
      </c>
      <c r="CS1045" s="16" t="str">
        <f>IF(Wedstrijden!AV1042="x","M","")</f>
        <v/>
      </c>
      <c r="CT1045" s="16" t="str">
        <f>IF(Wedstrijden!AW1042="x","Z","")</f>
        <v/>
      </c>
      <c r="CU1045" s="16" t="str">
        <f>IF(Wedstrijden!BA1042="x","ZZ","")</f>
        <v/>
      </c>
      <c r="CV1045" s="16" t="str">
        <f>IF(COUNTA(Wedstrijden!AH1042:AO1042)&lt;&gt;0,2,"")</f>
        <v/>
      </c>
      <c r="CW1045" s="16" t="str">
        <f t="shared" si="99"/>
        <v/>
      </c>
      <c r="CX1045" s="16" t="str">
        <f>IF(Wedstrijden!AH1042="x","BB","")</f>
        <v/>
      </c>
      <c r="CY1045" s="16" t="str">
        <f>IF(Wedstrijden!AI1042="x","B","")</f>
        <v/>
      </c>
      <c r="CZ1045" s="16" t="str">
        <f>IF(Wedstrijden!AJ1042="x","L","")</f>
        <v/>
      </c>
      <c r="DA1045" s="16" t="str">
        <f>IF(Wedstrijden!AK1042="x","M","")</f>
        <v/>
      </c>
      <c r="DB1045" s="16" t="str">
        <f>IF(Wedstrijden!AL1042="x","Z","")</f>
        <v/>
      </c>
      <c r="DC1045" s="16" t="str">
        <f>IF(Wedstrijden!AM1042="x","ZZ","")</f>
        <v/>
      </c>
      <c r="DD1045" s="16" t="str">
        <f>IF(Wedstrijden!AO1042="x","1.40","")</f>
        <v/>
      </c>
      <c r="DE1045" s="16" t="str">
        <f>IF(COUNTA(Wedstrijden!BC1042:BE1042)&lt;&gt;0,6,"")</f>
        <v/>
      </c>
      <c r="DF1045" s="16" t="str">
        <f t="shared" si="100"/>
        <v/>
      </c>
      <c r="DG1045" s="16" t="str">
        <f>IF(Wedstrijden!BC1042="x","L","")</f>
        <v/>
      </c>
      <c r="DH1045" s="16" t="str">
        <f>IF(Wedstrijden!BD1042="x","M","")</f>
        <v/>
      </c>
      <c r="DI1045" s="16" t="str">
        <f>IF(Wedstrijden!BE1042="x","Z","")</f>
        <v/>
      </c>
      <c r="DJ1045" s="16" t="str">
        <f>IF(Wedstrijden!BF1042="x","Z","")</f>
        <v/>
      </c>
      <c r="DK1045" s="16" t="str">
        <f>IF(COUNTA(Wedstrijden!BH1042:BJ1042)&lt;&gt;0,6,"")</f>
        <v/>
      </c>
      <c r="DL1045" s="16" t="str">
        <f t="shared" si="101"/>
        <v/>
      </c>
      <c r="DM1045" s="16" t="str">
        <f>IF(Wedstrijden!BH1042="x","L","")</f>
        <v/>
      </c>
      <c r="DN1045" s="16" t="str">
        <f>IF(Wedstrijden!BI1042="x","M","")</f>
        <v/>
      </c>
      <c r="DO1045" s="16" t="str">
        <f>IF(Wedstrijden!BJ1042="x","Z","")</f>
        <v/>
      </c>
      <c r="DP1045" s="16" t="str">
        <f>IF(Wedstrijden!BK1042="x","Z","")</f>
        <v/>
      </c>
    </row>
    <row r="1046" spans="1:120" ht="14.4" x14ac:dyDescent="0.3">
      <c r="A1046" s="18">
        <f>Wedstrijden!A1043</f>
        <v>0</v>
      </c>
      <c r="B1046" s="16" t="str">
        <f>IFERROR(VLOOKUP(Wedstrijden!#REF!,#REF!,2,FALSE),"")</f>
        <v/>
      </c>
      <c r="C1046" s="16">
        <f>Wedstrijden!E1043</f>
        <v>0</v>
      </c>
      <c r="D1046" s="16" t="str">
        <f>IFERROR(VLOOKUP(Wedstrijden!#REF!,#REF!,2,FALSE),"")</f>
        <v/>
      </c>
      <c r="E1046" s="16" t="str">
        <f>IFERROR(VLOOKUP(Wedstrijden!#REF!,#REF!,5,FALSE),"")</f>
        <v/>
      </c>
      <c r="F1046" s="16" t="e">
        <f>IF(Wedstrijden!#REF!&lt;&gt;"",Wedstrijden!#REF!,"")</f>
        <v>#REF!</v>
      </c>
      <c r="G1046" s="16" t="e">
        <f>IF(Wedstrijden!#REF!="Indoor",1,0)</f>
        <v>#REF!</v>
      </c>
      <c r="H1046" s="16" t="e">
        <f>Wedstrijden!#REF!</f>
        <v>#REF!</v>
      </c>
      <c r="I1046" s="16" t="e">
        <f>IF(Wedstrijden!#REF!="Nee",0,IF(Wedstrijden!#REF!="Ja",1,""))</f>
        <v>#REF!</v>
      </c>
      <c r="J1046" s="16" t="e">
        <f>IF(Wedstrijden!#REF!&lt;&gt;"",Wedstrijden!#REF!,"")</f>
        <v>#REF!</v>
      </c>
      <c r="BJ1046" s="16" t="str">
        <f>IF(COUNTA(Wedstrijden!T1043:AB1043)&lt;&gt;0,1,"")</f>
        <v/>
      </c>
      <c r="BK1046" s="16" t="str">
        <f t="shared" si="96"/>
        <v/>
      </c>
      <c r="BL1046" s="16" t="e">
        <f>IF(Wedstrijden!#REF!="x","AA","")</f>
        <v>#REF!</v>
      </c>
      <c r="BM1046" s="16" t="e">
        <f>IF(Wedstrijden!#REF!="x","A","")</f>
        <v>#REF!</v>
      </c>
      <c r="BN1046" s="16" t="str">
        <f>IF(Wedstrijden!T1043="x","B1","")</f>
        <v/>
      </c>
      <c r="BO1046" s="16" t="e">
        <f>IF(Wedstrijden!#REF!="x","BB","")</f>
        <v>#REF!</v>
      </c>
      <c r="BP1046" s="16" t="str">
        <f>IF(Wedstrijden!V1043="x","B","")</f>
        <v/>
      </c>
      <c r="BQ1046" s="16" t="str">
        <f>IF(Wedstrijden!W1043="x","L1","")</f>
        <v/>
      </c>
      <c r="BR1046" s="16" t="str">
        <f>IF(Wedstrijden!X1043="x","L2","")</f>
        <v/>
      </c>
      <c r="BS1046" s="16" t="str">
        <f>IF(Wedstrijden!Y1043="x","M1","")</f>
        <v/>
      </c>
      <c r="BT1046" s="16" t="str">
        <f>IF(Wedstrijden!Z1043="x","M2","")</f>
        <v/>
      </c>
      <c r="BU1046" s="16" t="str">
        <f>IF(Wedstrijden!AA1043="x","Z1","")</f>
        <v/>
      </c>
      <c r="BV1046" s="16" t="str">
        <f>IF(Wedstrijden!AB1043="x","Z2","")</f>
        <v/>
      </c>
      <c r="BW1046" s="16" t="str">
        <f>IF(COUNTA(Wedstrijden!K1043:S1043)&lt;&gt;0,1,"")</f>
        <v/>
      </c>
      <c r="BX1046" s="16" t="str">
        <f t="shared" si="97"/>
        <v/>
      </c>
      <c r="BY1046" s="16" t="str">
        <f>IF(Wedstrijden!K1043="x","BB","")</f>
        <v/>
      </c>
      <c r="BZ1046" s="16" t="str">
        <f>IF(Wedstrijden!L1043="x","B","")</f>
        <v/>
      </c>
      <c r="CA1046" s="16" t="str">
        <f>IF(Wedstrijden!M1043="x","L1","")</f>
        <v/>
      </c>
      <c r="CB1046" s="16" t="str">
        <f>IF(Wedstrijden!N1043="x","L2","")</f>
        <v/>
      </c>
      <c r="CC1046" s="16" t="str">
        <f>IF(Wedstrijden!O1043="x","M1","")</f>
        <v/>
      </c>
      <c r="CD1046" s="16" t="str">
        <f>IF(Wedstrijden!P1043="x","M2","")</f>
        <v/>
      </c>
      <c r="CE1046" s="16" t="str">
        <f>IF(Wedstrijden!Q1043="x","Z1","")</f>
        <v/>
      </c>
      <c r="CF1046" s="16" t="str">
        <f>IF(Wedstrijden!R1043="x","Z2","")</f>
        <v/>
      </c>
      <c r="CG1046" s="16" t="str">
        <f>IF(Wedstrijden!S1043="x","ZZL","")</f>
        <v/>
      </c>
      <c r="CL1046" s="16" t="str">
        <f>IF(COUNTA(Wedstrijden!AQ1043:BA1043)&lt;&gt;0,2,"")</f>
        <v/>
      </c>
      <c r="CM1046" s="16" t="str">
        <f t="shared" si="98"/>
        <v/>
      </c>
      <c r="CN1046" s="16" t="str">
        <f>IF(Wedstrijden!AQ1043="x","AA","")</f>
        <v/>
      </c>
      <c r="CO1046" s="16" t="str">
        <f>IF(Wedstrijden!AR1043="x","A","")</f>
        <v/>
      </c>
      <c r="CP1046" s="16" t="str">
        <f>IF(Wedstrijden!AS1043="x","BB","")</f>
        <v/>
      </c>
      <c r="CQ1046" s="16" t="str">
        <f>IF(Wedstrijden!AT1043="x","B","")</f>
        <v/>
      </c>
      <c r="CR1046" s="16" t="str">
        <f>IF(Wedstrijden!AU1043="x","L","")</f>
        <v/>
      </c>
      <c r="CS1046" s="16" t="str">
        <f>IF(Wedstrijden!AV1043="x","M","")</f>
        <v/>
      </c>
      <c r="CT1046" s="16" t="str">
        <f>IF(Wedstrijden!AW1043="x","Z","")</f>
        <v/>
      </c>
      <c r="CU1046" s="16" t="str">
        <f>IF(Wedstrijden!BA1043="x","ZZ","")</f>
        <v/>
      </c>
      <c r="CV1046" s="16" t="str">
        <f>IF(COUNTA(Wedstrijden!AH1043:AO1043)&lt;&gt;0,2,"")</f>
        <v/>
      </c>
      <c r="CW1046" s="16" t="str">
        <f t="shared" si="99"/>
        <v/>
      </c>
      <c r="CX1046" s="16" t="str">
        <f>IF(Wedstrijden!AH1043="x","BB","")</f>
        <v/>
      </c>
      <c r="CY1046" s="16" t="str">
        <f>IF(Wedstrijden!AI1043="x","B","")</f>
        <v/>
      </c>
      <c r="CZ1046" s="16" t="str">
        <f>IF(Wedstrijden!AJ1043="x","L","")</f>
        <v/>
      </c>
      <c r="DA1046" s="16" t="str">
        <f>IF(Wedstrijden!AK1043="x","M","")</f>
        <v/>
      </c>
      <c r="DB1046" s="16" t="str">
        <f>IF(Wedstrijden!AL1043="x","Z","")</f>
        <v/>
      </c>
      <c r="DC1046" s="16" t="str">
        <f>IF(Wedstrijden!AM1043="x","ZZ","")</f>
        <v/>
      </c>
      <c r="DD1046" s="16" t="str">
        <f>IF(Wedstrijden!AO1043="x","1.40","")</f>
        <v/>
      </c>
      <c r="DE1046" s="16" t="str">
        <f>IF(COUNTA(Wedstrijden!BC1043:BE1043)&lt;&gt;0,6,"")</f>
        <v/>
      </c>
      <c r="DF1046" s="16" t="str">
        <f t="shared" si="100"/>
        <v/>
      </c>
      <c r="DG1046" s="16" t="str">
        <f>IF(Wedstrijden!BC1043="x","L","")</f>
        <v/>
      </c>
      <c r="DH1046" s="16" t="str">
        <f>IF(Wedstrijden!BD1043="x","M","")</f>
        <v/>
      </c>
      <c r="DI1046" s="16" t="str">
        <f>IF(Wedstrijden!BE1043="x","Z","")</f>
        <v/>
      </c>
      <c r="DJ1046" s="16" t="str">
        <f>IF(Wedstrijden!BF1043="x","Z","")</f>
        <v/>
      </c>
      <c r="DK1046" s="16" t="str">
        <f>IF(COUNTA(Wedstrijden!BH1043:BJ1043)&lt;&gt;0,6,"")</f>
        <v/>
      </c>
      <c r="DL1046" s="16" t="str">
        <f t="shared" si="101"/>
        <v/>
      </c>
      <c r="DM1046" s="16" t="str">
        <f>IF(Wedstrijden!BH1043="x","L","")</f>
        <v/>
      </c>
      <c r="DN1046" s="16" t="str">
        <f>IF(Wedstrijden!BI1043="x","M","")</f>
        <v/>
      </c>
      <c r="DO1046" s="16" t="str">
        <f>IF(Wedstrijden!BJ1043="x","Z","")</f>
        <v/>
      </c>
      <c r="DP1046" s="16" t="str">
        <f>IF(Wedstrijden!BK1043="x","Z","")</f>
        <v/>
      </c>
    </row>
    <row r="1047" spans="1:120" ht="14.4" x14ac:dyDescent="0.3">
      <c r="A1047" s="18">
        <f>Wedstrijden!A1044</f>
        <v>0</v>
      </c>
      <c r="B1047" s="16" t="str">
        <f>IFERROR(VLOOKUP(Wedstrijden!#REF!,#REF!,2,FALSE),"")</f>
        <v/>
      </c>
      <c r="C1047" s="16">
        <f>Wedstrijden!E1044</f>
        <v>0</v>
      </c>
      <c r="D1047" s="16" t="str">
        <f>IFERROR(VLOOKUP(Wedstrijden!#REF!,#REF!,2,FALSE),"")</f>
        <v/>
      </c>
      <c r="E1047" s="16" t="str">
        <f>IFERROR(VLOOKUP(Wedstrijden!#REF!,#REF!,5,FALSE),"")</f>
        <v/>
      </c>
      <c r="F1047" s="16" t="e">
        <f>IF(Wedstrijden!#REF!&lt;&gt;"",Wedstrijden!#REF!,"")</f>
        <v>#REF!</v>
      </c>
      <c r="G1047" s="16" t="e">
        <f>IF(Wedstrijden!#REF!="Indoor",1,0)</f>
        <v>#REF!</v>
      </c>
      <c r="H1047" s="16" t="e">
        <f>Wedstrijden!#REF!</f>
        <v>#REF!</v>
      </c>
      <c r="I1047" s="16" t="e">
        <f>IF(Wedstrijden!#REF!="Nee",0,IF(Wedstrijden!#REF!="Ja",1,""))</f>
        <v>#REF!</v>
      </c>
      <c r="J1047" s="16" t="e">
        <f>IF(Wedstrijden!#REF!&lt;&gt;"",Wedstrijden!#REF!,"")</f>
        <v>#REF!</v>
      </c>
      <c r="BJ1047" s="16" t="str">
        <f>IF(COUNTA(Wedstrijden!T1044:AB1044)&lt;&gt;0,1,"")</f>
        <v/>
      </c>
      <c r="BK1047" s="16" t="str">
        <f t="shared" si="96"/>
        <v/>
      </c>
      <c r="BL1047" s="16" t="e">
        <f>IF(Wedstrijden!#REF!="x","AA","")</f>
        <v>#REF!</v>
      </c>
      <c r="BM1047" s="16" t="e">
        <f>IF(Wedstrijden!#REF!="x","A","")</f>
        <v>#REF!</v>
      </c>
      <c r="BN1047" s="16" t="str">
        <f>IF(Wedstrijden!T1044="x","B1","")</f>
        <v/>
      </c>
      <c r="BO1047" s="16" t="e">
        <f>IF(Wedstrijden!#REF!="x","BB","")</f>
        <v>#REF!</v>
      </c>
      <c r="BP1047" s="16" t="str">
        <f>IF(Wedstrijden!V1044="x","B","")</f>
        <v/>
      </c>
      <c r="BQ1047" s="16" t="str">
        <f>IF(Wedstrijden!W1044="x","L1","")</f>
        <v/>
      </c>
      <c r="BR1047" s="16" t="str">
        <f>IF(Wedstrijden!X1044="x","L2","")</f>
        <v/>
      </c>
      <c r="BS1047" s="16" t="str">
        <f>IF(Wedstrijden!Y1044="x","M1","")</f>
        <v/>
      </c>
      <c r="BT1047" s="16" t="str">
        <f>IF(Wedstrijden!Z1044="x","M2","")</f>
        <v/>
      </c>
      <c r="BU1047" s="16" t="str">
        <f>IF(Wedstrijden!AA1044="x","Z1","")</f>
        <v/>
      </c>
      <c r="BV1047" s="16" t="str">
        <f>IF(Wedstrijden!AB1044="x","Z2","")</f>
        <v/>
      </c>
      <c r="BW1047" s="16" t="str">
        <f>IF(COUNTA(Wedstrijden!K1044:S1044)&lt;&gt;0,1,"")</f>
        <v/>
      </c>
      <c r="BX1047" s="16" t="str">
        <f t="shared" si="97"/>
        <v/>
      </c>
      <c r="BY1047" s="16" t="str">
        <f>IF(Wedstrijden!K1044="x","BB","")</f>
        <v/>
      </c>
      <c r="BZ1047" s="16" t="str">
        <f>IF(Wedstrijden!L1044="x","B","")</f>
        <v/>
      </c>
      <c r="CA1047" s="16" t="str">
        <f>IF(Wedstrijden!M1044="x","L1","")</f>
        <v/>
      </c>
      <c r="CB1047" s="16" t="str">
        <f>IF(Wedstrijden!N1044="x","L2","")</f>
        <v/>
      </c>
      <c r="CC1047" s="16" t="str">
        <f>IF(Wedstrijden!O1044="x","M1","")</f>
        <v/>
      </c>
      <c r="CD1047" s="16" t="str">
        <f>IF(Wedstrijden!P1044="x","M2","")</f>
        <v/>
      </c>
      <c r="CE1047" s="16" t="str">
        <f>IF(Wedstrijden!Q1044="x","Z1","")</f>
        <v/>
      </c>
      <c r="CF1047" s="16" t="str">
        <f>IF(Wedstrijden!R1044="x","Z2","")</f>
        <v/>
      </c>
      <c r="CG1047" s="16" t="str">
        <f>IF(Wedstrijden!S1044="x","ZZL","")</f>
        <v/>
      </c>
      <c r="CL1047" s="16" t="str">
        <f>IF(COUNTA(Wedstrijden!AQ1044:BA1044)&lt;&gt;0,2,"")</f>
        <v/>
      </c>
      <c r="CM1047" s="16" t="str">
        <f t="shared" si="98"/>
        <v/>
      </c>
      <c r="CN1047" s="16" t="str">
        <f>IF(Wedstrijden!AQ1044="x","AA","")</f>
        <v/>
      </c>
      <c r="CO1047" s="16" t="str">
        <f>IF(Wedstrijden!AR1044="x","A","")</f>
        <v/>
      </c>
      <c r="CP1047" s="16" t="str">
        <f>IF(Wedstrijden!AS1044="x","BB","")</f>
        <v/>
      </c>
      <c r="CQ1047" s="16" t="str">
        <f>IF(Wedstrijden!AT1044="x","B","")</f>
        <v/>
      </c>
      <c r="CR1047" s="16" t="str">
        <f>IF(Wedstrijden!AU1044="x","L","")</f>
        <v/>
      </c>
      <c r="CS1047" s="16" t="str">
        <f>IF(Wedstrijden!AV1044="x","M","")</f>
        <v/>
      </c>
      <c r="CT1047" s="16" t="str">
        <f>IF(Wedstrijden!AW1044="x","Z","")</f>
        <v/>
      </c>
      <c r="CU1047" s="16" t="str">
        <f>IF(Wedstrijden!BA1044="x","ZZ","")</f>
        <v/>
      </c>
      <c r="CV1047" s="16" t="str">
        <f>IF(COUNTA(Wedstrijden!AH1044:AO1044)&lt;&gt;0,2,"")</f>
        <v/>
      </c>
      <c r="CW1047" s="16" t="str">
        <f t="shared" si="99"/>
        <v/>
      </c>
      <c r="CX1047" s="16" t="str">
        <f>IF(Wedstrijden!AH1044="x","BB","")</f>
        <v/>
      </c>
      <c r="CY1047" s="16" t="str">
        <f>IF(Wedstrijden!AI1044="x","B","")</f>
        <v/>
      </c>
      <c r="CZ1047" s="16" t="str">
        <f>IF(Wedstrijden!AJ1044="x","L","")</f>
        <v/>
      </c>
      <c r="DA1047" s="16" t="str">
        <f>IF(Wedstrijden!AK1044="x","M","")</f>
        <v/>
      </c>
      <c r="DB1047" s="16" t="str">
        <f>IF(Wedstrijden!AL1044="x","Z","")</f>
        <v/>
      </c>
      <c r="DC1047" s="16" t="str">
        <f>IF(Wedstrijden!AM1044="x","ZZ","")</f>
        <v/>
      </c>
      <c r="DD1047" s="16" t="str">
        <f>IF(Wedstrijden!AO1044="x","1.40","")</f>
        <v/>
      </c>
      <c r="DE1047" s="16" t="str">
        <f>IF(COUNTA(Wedstrijden!BC1044:BE1044)&lt;&gt;0,6,"")</f>
        <v/>
      </c>
      <c r="DF1047" s="16" t="str">
        <f t="shared" si="100"/>
        <v/>
      </c>
      <c r="DG1047" s="16" t="str">
        <f>IF(Wedstrijden!BC1044="x","L","")</f>
        <v/>
      </c>
      <c r="DH1047" s="16" t="str">
        <f>IF(Wedstrijden!BD1044="x","M","")</f>
        <v/>
      </c>
      <c r="DI1047" s="16" t="str">
        <f>IF(Wedstrijden!BE1044="x","Z","")</f>
        <v/>
      </c>
      <c r="DJ1047" s="16" t="str">
        <f>IF(Wedstrijden!BF1044="x","Z","")</f>
        <v/>
      </c>
      <c r="DK1047" s="16" t="str">
        <f>IF(COUNTA(Wedstrijden!BH1044:BJ1044)&lt;&gt;0,6,"")</f>
        <v/>
      </c>
      <c r="DL1047" s="16" t="str">
        <f t="shared" si="101"/>
        <v/>
      </c>
      <c r="DM1047" s="16" t="str">
        <f>IF(Wedstrijden!BH1044="x","L","")</f>
        <v/>
      </c>
      <c r="DN1047" s="16" t="str">
        <f>IF(Wedstrijden!BI1044="x","M","")</f>
        <v/>
      </c>
      <c r="DO1047" s="16" t="str">
        <f>IF(Wedstrijden!BJ1044="x","Z","")</f>
        <v/>
      </c>
      <c r="DP1047" s="16" t="str">
        <f>IF(Wedstrijden!BK1044="x","Z","")</f>
        <v/>
      </c>
    </row>
    <row r="1048" spans="1:120" ht="14.4" x14ac:dyDescent="0.3">
      <c r="A1048" s="18">
        <f>Wedstrijden!A1045</f>
        <v>0</v>
      </c>
      <c r="B1048" s="16" t="str">
        <f>IFERROR(VLOOKUP(Wedstrijden!#REF!,#REF!,2,FALSE),"")</f>
        <v/>
      </c>
      <c r="C1048" s="16">
        <f>Wedstrijden!E1045</f>
        <v>0</v>
      </c>
      <c r="D1048" s="16" t="str">
        <f>IFERROR(VLOOKUP(Wedstrijden!#REF!,#REF!,2,FALSE),"")</f>
        <v/>
      </c>
      <c r="E1048" s="16" t="str">
        <f>IFERROR(VLOOKUP(Wedstrijden!#REF!,#REF!,5,FALSE),"")</f>
        <v/>
      </c>
      <c r="F1048" s="16" t="e">
        <f>IF(Wedstrijden!#REF!&lt;&gt;"",Wedstrijden!#REF!,"")</f>
        <v>#REF!</v>
      </c>
      <c r="G1048" s="16" t="e">
        <f>IF(Wedstrijden!#REF!="Indoor",1,0)</f>
        <v>#REF!</v>
      </c>
      <c r="H1048" s="16" t="e">
        <f>Wedstrijden!#REF!</f>
        <v>#REF!</v>
      </c>
      <c r="I1048" s="16" t="e">
        <f>IF(Wedstrijden!#REF!="Nee",0,IF(Wedstrijden!#REF!="Ja",1,""))</f>
        <v>#REF!</v>
      </c>
      <c r="J1048" s="16" t="e">
        <f>IF(Wedstrijden!#REF!&lt;&gt;"",Wedstrijden!#REF!,"")</f>
        <v>#REF!</v>
      </c>
      <c r="BJ1048" s="16" t="str">
        <f>IF(COUNTA(Wedstrijden!T1045:AB1045)&lt;&gt;0,1,"")</f>
        <v/>
      </c>
      <c r="BK1048" s="16" t="str">
        <f t="shared" si="96"/>
        <v/>
      </c>
      <c r="BL1048" s="16" t="e">
        <f>IF(Wedstrijden!#REF!="x","AA","")</f>
        <v>#REF!</v>
      </c>
      <c r="BM1048" s="16" t="e">
        <f>IF(Wedstrijden!#REF!="x","A","")</f>
        <v>#REF!</v>
      </c>
      <c r="BN1048" s="16" t="str">
        <f>IF(Wedstrijden!T1045="x","B1","")</f>
        <v/>
      </c>
      <c r="BO1048" s="16" t="e">
        <f>IF(Wedstrijden!#REF!="x","BB","")</f>
        <v>#REF!</v>
      </c>
      <c r="BP1048" s="16" t="str">
        <f>IF(Wedstrijden!V1045="x","B","")</f>
        <v/>
      </c>
      <c r="BQ1048" s="16" t="str">
        <f>IF(Wedstrijden!W1045="x","L1","")</f>
        <v/>
      </c>
      <c r="BR1048" s="16" t="str">
        <f>IF(Wedstrijden!X1045="x","L2","")</f>
        <v/>
      </c>
      <c r="BS1048" s="16" t="str">
        <f>IF(Wedstrijden!Y1045="x","M1","")</f>
        <v/>
      </c>
      <c r="BT1048" s="16" t="str">
        <f>IF(Wedstrijden!Z1045="x","M2","")</f>
        <v/>
      </c>
      <c r="BU1048" s="16" t="str">
        <f>IF(Wedstrijden!AA1045="x","Z1","")</f>
        <v/>
      </c>
      <c r="BV1048" s="16" t="str">
        <f>IF(Wedstrijden!AB1045="x","Z2","")</f>
        <v/>
      </c>
      <c r="BW1048" s="16" t="str">
        <f>IF(COUNTA(Wedstrijden!K1045:S1045)&lt;&gt;0,1,"")</f>
        <v/>
      </c>
      <c r="BX1048" s="16" t="str">
        <f t="shared" si="97"/>
        <v/>
      </c>
      <c r="BY1048" s="16" t="str">
        <f>IF(Wedstrijden!K1045="x","BB","")</f>
        <v/>
      </c>
      <c r="BZ1048" s="16" t="str">
        <f>IF(Wedstrijden!L1045="x","B","")</f>
        <v/>
      </c>
      <c r="CA1048" s="16" t="str">
        <f>IF(Wedstrijden!M1045="x","L1","")</f>
        <v/>
      </c>
      <c r="CB1048" s="16" t="str">
        <f>IF(Wedstrijden!N1045="x","L2","")</f>
        <v/>
      </c>
      <c r="CC1048" s="16" t="str">
        <f>IF(Wedstrijden!O1045="x","M1","")</f>
        <v/>
      </c>
      <c r="CD1048" s="16" t="str">
        <f>IF(Wedstrijden!P1045="x","M2","")</f>
        <v/>
      </c>
      <c r="CE1048" s="16" t="str">
        <f>IF(Wedstrijden!Q1045="x","Z1","")</f>
        <v/>
      </c>
      <c r="CF1048" s="16" t="str">
        <f>IF(Wedstrijden!R1045="x","Z2","")</f>
        <v/>
      </c>
      <c r="CG1048" s="16" t="str">
        <f>IF(Wedstrijden!S1045="x","ZZL","")</f>
        <v/>
      </c>
      <c r="CL1048" s="16" t="str">
        <f>IF(COUNTA(Wedstrijden!AQ1045:BA1045)&lt;&gt;0,2,"")</f>
        <v/>
      </c>
      <c r="CM1048" s="16" t="str">
        <f t="shared" si="98"/>
        <v/>
      </c>
      <c r="CN1048" s="16" t="str">
        <f>IF(Wedstrijden!AQ1045="x","AA","")</f>
        <v/>
      </c>
      <c r="CO1048" s="16" t="str">
        <f>IF(Wedstrijden!AR1045="x","A","")</f>
        <v/>
      </c>
      <c r="CP1048" s="16" t="str">
        <f>IF(Wedstrijden!AS1045="x","BB","")</f>
        <v/>
      </c>
      <c r="CQ1048" s="16" t="str">
        <f>IF(Wedstrijden!AT1045="x","B","")</f>
        <v/>
      </c>
      <c r="CR1048" s="16" t="str">
        <f>IF(Wedstrijden!AU1045="x","L","")</f>
        <v/>
      </c>
      <c r="CS1048" s="16" t="str">
        <f>IF(Wedstrijden!AV1045="x","M","")</f>
        <v/>
      </c>
      <c r="CT1048" s="16" t="str">
        <f>IF(Wedstrijden!AW1045="x","Z","")</f>
        <v/>
      </c>
      <c r="CU1048" s="16" t="str">
        <f>IF(Wedstrijden!BA1045="x","ZZ","")</f>
        <v/>
      </c>
      <c r="CV1048" s="16" t="str">
        <f>IF(COUNTA(Wedstrijden!AH1045:AO1045)&lt;&gt;0,2,"")</f>
        <v/>
      </c>
      <c r="CW1048" s="16" t="str">
        <f t="shared" si="99"/>
        <v/>
      </c>
      <c r="CX1048" s="16" t="str">
        <f>IF(Wedstrijden!AH1045="x","BB","")</f>
        <v/>
      </c>
      <c r="CY1048" s="16" t="str">
        <f>IF(Wedstrijden!AI1045="x","B","")</f>
        <v/>
      </c>
      <c r="CZ1048" s="16" t="str">
        <f>IF(Wedstrijden!AJ1045="x","L","")</f>
        <v/>
      </c>
      <c r="DA1048" s="16" t="str">
        <f>IF(Wedstrijden!AK1045="x","M","")</f>
        <v/>
      </c>
      <c r="DB1048" s="16" t="str">
        <f>IF(Wedstrijden!AL1045="x","Z","")</f>
        <v/>
      </c>
      <c r="DC1048" s="16" t="str">
        <f>IF(Wedstrijden!AM1045="x","ZZ","")</f>
        <v/>
      </c>
      <c r="DD1048" s="16" t="str">
        <f>IF(Wedstrijden!AO1045="x","1.40","")</f>
        <v/>
      </c>
      <c r="DE1048" s="16" t="str">
        <f>IF(COUNTA(Wedstrijden!BC1045:BE1045)&lt;&gt;0,6,"")</f>
        <v/>
      </c>
      <c r="DF1048" s="16" t="str">
        <f t="shared" si="100"/>
        <v/>
      </c>
      <c r="DG1048" s="16" t="str">
        <f>IF(Wedstrijden!BC1045="x","L","")</f>
        <v/>
      </c>
      <c r="DH1048" s="16" t="str">
        <f>IF(Wedstrijden!BD1045="x","M","")</f>
        <v/>
      </c>
      <c r="DI1048" s="16" t="str">
        <f>IF(Wedstrijden!BE1045="x","Z","")</f>
        <v/>
      </c>
      <c r="DJ1048" s="16" t="str">
        <f>IF(Wedstrijden!BF1045="x","Z","")</f>
        <v/>
      </c>
      <c r="DK1048" s="16" t="str">
        <f>IF(COUNTA(Wedstrijden!BH1045:BJ1045)&lt;&gt;0,6,"")</f>
        <v/>
      </c>
      <c r="DL1048" s="16" t="str">
        <f t="shared" si="101"/>
        <v/>
      </c>
      <c r="DM1048" s="16" t="str">
        <f>IF(Wedstrijden!BH1045="x","L","")</f>
        <v/>
      </c>
      <c r="DN1048" s="16" t="str">
        <f>IF(Wedstrijden!BI1045="x","M","")</f>
        <v/>
      </c>
      <c r="DO1048" s="16" t="str">
        <f>IF(Wedstrijden!BJ1045="x","Z","")</f>
        <v/>
      </c>
      <c r="DP1048" s="16" t="str">
        <f>IF(Wedstrijden!BK1045="x","Z","")</f>
        <v/>
      </c>
    </row>
    <row r="1049" spans="1:120" ht="14.4" x14ac:dyDescent="0.3">
      <c r="A1049" s="18">
        <f>Wedstrijden!A1046</f>
        <v>0</v>
      </c>
      <c r="B1049" s="16" t="str">
        <f>IFERROR(VLOOKUP(Wedstrijden!#REF!,#REF!,2,FALSE),"")</f>
        <v/>
      </c>
      <c r="C1049" s="16">
        <f>Wedstrijden!E1046</f>
        <v>0</v>
      </c>
      <c r="D1049" s="16" t="str">
        <f>IFERROR(VLOOKUP(Wedstrijden!#REF!,#REF!,2,FALSE),"")</f>
        <v/>
      </c>
      <c r="E1049" s="16" t="str">
        <f>IFERROR(VLOOKUP(Wedstrijden!#REF!,#REF!,5,FALSE),"")</f>
        <v/>
      </c>
      <c r="F1049" s="16" t="e">
        <f>IF(Wedstrijden!#REF!&lt;&gt;"",Wedstrijden!#REF!,"")</f>
        <v>#REF!</v>
      </c>
      <c r="G1049" s="16" t="e">
        <f>IF(Wedstrijden!#REF!="Indoor",1,0)</f>
        <v>#REF!</v>
      </c>
      <c r="H1049" s="16" t="e">
        <f>Wedstrijden!#REF!</f>
        <v>#REF!</v>
      </c>
      <c r="I1049" s="16" t="e">
        <f>IF(Wedstrijden!#REF!="Nee",0,IF(Wedstrijden!#REF!="Ja",1,""))</f>
        <v>#REF!</v>
      </c>
      <c r="J1049" s="16" t="e">
        <f>IF(Wedstrijden!#REF!&lt;&gt;"",Wedstrijden!#REF!,"")</f>
        <v>#REF!</v>
      </c>
      <c r="BJ1049" s="16" t="str">
        <f>IF(COUNTA(Wedstrijden!T1046:AB1046)&lt;&gt;0,1,"")</f>
        <v/>
      </c>
      <c r="BK1049" s="16" t="str">
        <f t="shared" si="96"/>
        <v/>
      </c>
      <c r="BL1049" s="16" t="e">
        <f>IF(Wedstrijden!#REF!="x","AA","")</f>
        <v>#REF!</v>
      </c>
      <c r="BM1049" s="16" t="e">
        <f>IF(Wedstrijden!#REF!="x","A","")</f>
        <v>#REF!</v>
      </c>
      <c r="BN1049" s="16" t="str">
        <f>IF(Wedstrijden!T1046="x","B1","")</f>
        <v/>
      </c>
      <c r="BO1049" s="16" t="e">
        <f>IF(Wedstrijden!#REF!="x","BB","")</f>
        <v>#REF!</v>
      </c>
      <c r="BP1049" s="16" t="str">
        <f>IF(Wedstrijden!V1046="x","B","")</f>
        <v/>
      </c>
      <c r="BQ1049" s="16" t="str">
        <f>IF(Wedstrijden!W1046="x","L1","")</f>
        <v/>
      </c>
      <c r="BR1049" s="16" t="str">
        <f>IF(Wedstrijden!X1046="x","L2","")</f>
        <v/>
      </c>
      <c r="BS1049" s="16" t="str">
        <f>IF(Wedstrijden!Y1046="x","M1","")</f>
        <v/>
      </c>
      <c r="BT1049" s="16" t="str">
        <f>IF(Wedstrijden!Z1046="x","M2","")</f>
        <v/>
      </c>
      <c r="BU1049" s="16" t="str">
        <f>IF(Wedstrijden!AA1046="x","Z1","")</f>
        <v/>
      </c>
      <c r="BV1049" s="16" t="str">
        <f>IF(Wedstrijden!AB1046="x","Z2","")</f>
        <v/>
      </c>
      <c r="BW1049" s="16" t="str">
        <f>IF(COUNTA(Wedstrijden!K1046:S1046)&lt;&gt;0,1,"")</f>
        <v/>
      </c>
      <c r="BX1049" s="16" t="str">
        <f t="shared" si="97"/>
        <v/>
      </c>
      <c r="BY1049" s="16" t="str">
        <f>IF(Wedstrijden!K1046="x","BB","")</f>
        <v/>
      </c>
      <c r="BZ1049" s="16" t="str">
        <f>IF(Wedstrijden!L1046="x","B","")</f>
        <v/>
      </c>
      <c r="CA1049" s="16" t="str">
        <f>IF(Wedstrijden!M1046="x","L1","")</f>
        <v/>
      </c>
      <c r="CB1049" s="16" t="str">
        <f>IF(Wedstrijden!N1046="x","L2","")</f>
        <v/>
      </c>
      <c r="CC1049" s="16" t="str">
        <f>IF(Wedstrijden!O1046="x","M1","")</f>
        <v/>
      </c>
      <c r="CD1049" s="16" t="str">
        <f>IF(Wedstrijden!P1046="x","M2","")</f>
        <v/>
      </c>
      <c r="CE1049" s="16" t="str">
        <f>IF(Wedstrijden!Q1046="x","Z1","")</f>
        <v/>
      </c>
      <c r="CF1049" s="16" t="str">
        <f>IF(Wedstrijden!R1046="x","Z2","")</f>
        <v/>
      </c>
      <c r="CG1049" s="16" t="str">
        <f>IF(Wedstrijden!S1046="x","ZZL","")</f>
        <v/>
      </c>
      <c r="CL1049" s="16" t="str">
        <f>IF(COUNTA(Wedstrijden!AQ1046:BA1046)&lt;&gt;0,2,"")</f>
        <v/>
      </c>
      <c r="CM1049" s="16" t="str">
        <f t="shared" si="98"/>
        <v/>
      </c>
      <c r="CN1049" s="16" t="str">
        <f>IF(Wedstrijden!AQ1046="x","AA","")</f>
        <v/>
      </c>
      <c r="CO1049" s="16" t="str">
        <f>IF(Wedstrijden!AR1046="x","A","")</f>
        <v/>
      </c>
      <c r="CP1049" s="16" t="str">
        <f>IF(Wedstrijden!AS1046="x","BB","")</f>
        <v/>
      </c>
      <c r="CQ1049" s="16" t="str">
        <f>IF(Wedstrijden!AT1046="x","B","")</f>
        <v/>
      </c>
      <c r="CR1049" s="16" t="str">
        <f>IF(Wedstrijden!AU1046="x","L","")</f>
        <v/>
      </c>
      <c r="CS1049" s="16" t="str">
        <f>IF(Wedstrijden!AV1046="x","M","")</f>
        <v/>
      </c>
      <c r="CT1049" s="16" t="str">
        <f>IF(Wedstrijden!AW1046="x","Z","")</f>
        <v/>
      </c>
      <c r="CU1049" s="16" t="str">
        <f>IF(Wedstrijden!BA1046="x","ZZ","")</f>
        <v/>
      </c>
      <c r="CV1049" s="16" t="str">
        <f>IF(COUNTA(Wedstrijden!AH1046:AO1046)&lt;&gt;0,2,"")</f>
        <v/>
      </c>
      <c r="CW1049" s="16" t="str">
        <f t="shared" si="99"/>
        <v/>
      </c>
      <c r="CX1049" s="16" t="str">
        <f>IF(Wedstrijden!AH1046="x","BB","")</f>
        <v/>
      </c>
      <c r="CY1049" s="16" t="str">
        <f>IF(Wedstrijden!AI1046="x","B","")</f>
        <v/>
      </c>
      <c r="CZ1049" s="16" t="str">
        <f>IF(Wedstrijden!AJ1046="x","L","")</f>
        <v/>
      </c>
      <c r="DA1049" s="16" t="str">
        <f>IF(Wedstrijden!AK1046="x","M","")</f>
        <v/>
      </c>
      <c r="DB1049" s="16" t="str">
        <f>IF(Wedstrijden!AL1046="x","Z","")</f>
        <v/>
      </c>
      <c r="DC1049" s="16" t="str">
        <f>IF(Wedstrijden!AM1046="x","ZZ","")</f>
        <v/>
      </c>
      <c r="DD1049" s="16" t="str">
        <f>IF(Wedstrijden!AO1046="x","1.40","")</f>
        <v/>
      </c>
      <c r="DE1049" s="16" t="str">
        <f>IF(COUNTA(Wedstrijden!BC1046:BE1046)&lt;&gt;0,6,"")</f>
        <v/>
      </c>
      <c r="DF1049" s="16" t="str">
        <f t="shared" si="100"/>
        <v/>
      </c>
      <c r="DG1049" s="16" t="str">
        <f>IF(Wedstrijden!BC1046="x","L","")</f>
        <v/>
      </c>
      <c r="DH1049" s="16" t="str">
        <f>IF(Wedstrijden!BD1046="x","M","")</f>
        <v/>
      </c>
      <c r="DI1049" s="16" t="str">
        <f>IF(Wedstrijden!BE1046="x","Z","")</f>
        <v/>
      </c>
      <c r="DJ1049" s="16" t="str">
        <f>IF(Wedstrijden!BF1046="x","Z","")</f>
        <v/>
      </c>
      <c r="DK1049" s="16" t="str">
        <f>IF(COUNTA(Wedstrijden!BH1046:BJ1046)&lt;&gt;0,6,"")</f>
        <v/>
      </c>
      <c r="DL1049" s="16" t="str">
        <f t="shared" si="101"/>
        <v/>
      </c>
      <c r="DM1049" s="16" t="str">
        <f>IF(Wedstrijden!BH1046="x","L","")</f>
        <v/>
      </c>
      <c r="DN1049" s="16" t="str">
        <f>IF(Wedstrijden!BI1046="x","M","")</f>
        <v/>
      </c>
      <c r="DO1049" s="16" t="str">
        <f>IF(Wedstrijden!BJ1046="x","Z","")</f>
        <v/>
      </c>
      <c r="DP1049" s="16" t="str">
        <f>IF(Wedstrijden!BK1046="x","Z","")</f>
        <v/>
      </c>
    </row>
    <row r="1050" spans="1:120" ht="14.4" x14ac:dyDescent="0.3">
      <c r="A1050" s="18">
        <f>Wedstrijden!A1047</f>
        <v>0</v>
      </c>
      <c r="B1050" s="16" t="str">
        <f>IFERROR(VLOOKUP(Wedstrijden!#REF!,#REF!,2,FALSE),"")</f>
        <v/>
      </c>
      <c r="C1050" s="16">
        <f>Wedstrijden!E1047</f>
        <v>0</v>
      </c>
      <c r="D1050" s="16" t="str">
        <f>IFERROR(VLOOKUP(Wedstrijden!#REF!,#REF!,2,FALSE),"")</f>
        <v/>
      </c>
      <c r="E1050" s="16" t="str">
        <f>IFERROR(VLOOKUP(Wedstrijden!#REF!,#REF!,5,FALSE),"")</f>
        <v/>
      </c>
      <c r="F1050" s="16" t="e">
        <f>IF(Wedstrijden!#REF!&lt;&gt;"",Wedstrijden!#REF!,"")</f>
        <v>#REF!</v>
      </c>
      <c r="G1050" s="16" t="e">
        <f>IF(Wedstrijden!#REF!="Indoor",1,0)</f>
        <v>#REF!</v>
      </c>
      <c r="H1050" s="16" t="e">
        <f>Wedstrijden!#REF!</f>
        <v>#REF!</v>
      </c>
      <c r="I1050" s="16" t="e">
        <f>IF(Wedstrijden!#REF!="Nee",0,IF(Wedstrijden!#REF!="Ja",1,""))</f>
        <v>#REF!</v>
      </c>
      <c r="J1050" s="16" t="e">
        <f>IF(Wedstrijden!#REF!&lt;&gt;"",Wedstrijden!#REF!,"")</f>
        <v>#REF!</v>
      </c>
      <c r="BJ1050" s="16" t="str">
        <f>IF(COUNTA(Wedstrijden!T1047:AB1047)&lt;&gt;0,1,"")</f>
        <v/>
      </c>
      <c r="BK1050" s="16" t="str">
        <f t="shared" si="96"/>
        <v/>
      </c>
      <c r="BL1050" s="16" t="e">
        <f>IF(Wedstrijden!#REF!="x","AA","")</f>
        <v>#REF!</v>
      </c>
      <c r="BM1050" s="16" t="e">
        <f>IF(Wedstrijden!#REF!="x","A","")</f>
        <v>#REF!</v>
      </c>
      <c r="BN1050" s="16" t="str">
        <f>IF(Wedstrijden!T1047="x","B1","")</f>
        <v/>
      </c>
      <c r="BO1050" s="16" t="e">
        <f>IF(Wedstrijden!#REF!="x","BB","")</f>
        <v>#REF!</v>
      </c>
      <c r="BP1050" s="16" t="str">
        <f>IF(Wedstrijden!V1047="x","B","")</f>
        <v/>
      </c>
      <c r="BQ1050" s="16" t="str">
        <f>IF(Wedstrijden!W1047="x","L1","")</f>
        <v/>
      </c>
      <c r="BR1050" s="16" t="str">
        <f>IF(Wedstrijden!X1047="x","L2","")</f>
        <v/>
      </c>
      <c r="BS1050" s="16" t="str">
        <f>IF(Wedstrijden!Y1047="x","M1","")</f>
        <v/>
      </c>
      <c r="BT1050" s="16" t="str">
        <f>IF(Wedstrijden!Z1047="x","M2","")</f>
        <v/>
      </c>
      <c r="BU1050" s="16" t="str">
        <f>IF(Wedstrijden!AA1047="x","Z1","")</f>
        <v/>
      </c>
      <c r="BV1050" s="16" t="str">
        <f>IF(Wedstrijden!AB1047="x","Z2","")</f>
        <v/>
      </c>
      <c r="BW1050" s="16" t="str">
        <f>IF(COUNTA(Wedstrijden!K1047:S1047)&lt;&gt;0,1,"")</f>
        <v/>
      </c>
      <c r="BX1050" s="16" t="str">
        <f t="shared" si="97"/>
        <v/>
      </c>
      <c r="BY1050" s="16" t="str">
        <f>IF(Wedstrijden!K1047="x","BB","")</f>
        <v/>
      </c>
      <c r="BZ1050" s="16" t="str">
        <f>IF(Wedstrijden!L1047="x","B","")</f>
        <v/>
      </c>
      <c r="CA1050" s="16" t="str">
        <f>IF(Wedstrijden!M1047="x","L1","")</f>
        <v/>
      </c>
      <c r="CB1050" s="16" t="str">
        <f>IF(Wedstrijden!N1047="x","L2","")</f>
        <v/>
      </c>
      <c r="CC1050" s="16" t="str">
        <f>IF(Wedstrijden!O1047="x","M1","")</f>
        <v/>
      </c>
      <c r="CD1050" s="16" t="str">
        <f>IF(Wedstrijden!P1047="x","M2","")</f>
        <v/>
      </c>
      <c r="CE1050" s="16" t="str">
        <f>IF(Wedstrijden!Q1047="x","Z1","")</f>
        <v/>
      </c>
      <c r="CF1050" s="16" t="str">
        <f>IF(Wedstrijden!R1047="x","Z2","")</f>
        <v/>
      </c>
      <c r="CG1050" s="16" t="str">
        <f>IF(Wedstrijden!S1047="x","ZZL","")</f>
        <v/>
      </c>
      <c r="CL1050" s="16" t="str">
        <f>IF(COUNTA(Wedstrijden!AQ1047:BA1047)&lt;&gt;0,2,"")</f>
        <v/>
      </c>
      <c r="CM1050" s="16" t="str">
        <f t="shared" si="98"/>
        <v/>
      </c>
      <c r="CN1050" s="16" t="str">
        <f>IF(Wedstrijden!AQ1047="x","AA","")</f>
        <v/>
      </c>
      <c r="CO1050" s="16" t="str">
        <f>IF(Wedstrijden!AR1047="x","A","")</f>
        <v/>
      </c>
      <c r="CP1050" s="16" t="str">
        <f>IF(Wedstrijden!AS1047="x","BB","")</f>
        <v/>
      </c>
      <c r="CQ1050" s="16" t="str">
        <f>IF(Wedstrijden!AT1047="x","B","")</f>
        <v/>
      </c>
      <c r="CR1050" s="16" t="str">
        <f>IF(Wedstrijden!AU1047="x","L","")</f>
        <v/>
      </c>
      <c r="CS1050" s="16" t="str">
        <f>IF(Wedstrijden!AV1047="x","M","")</f>
        <v/>
      </c>
      <c r="CT1050" s="16" t="str">
        <f>IF(Wedstrijden!AW1047="x","Z","")</f>
        <v/>
      </c>
      <c r="CU1050" s="16" t="str">
        <f>IF(Wedstrijden!BA1047="x","ZZ","")</f>
        <v/>
      </c>
      <c r="CV1050" s="16" t="str">
        <f>IF(COUNTA(Wedstrijden!AH1047:AO1047)&lt;&gt;0,2,"")</f>
        <v/>
      </c>
      <c r="CW1050" s="16" t="str">
        <f t="shared" si="99"/>
        <v/>
      </c>
      <c r="CX1050" s="16" t="str">
        <f>IF(Wedstrijden!AH1047="x","BB","")</f>
        <v/>
      </c>
      <c r="CY1050" s="16" t="str">
        <f>IF(Wedstrijden!AI1047="x","B","")</f>
        <v/>
      </c>
      <c r="CZ1050" s="16" t="str">
        <f>IF(Wedstrijden!AJ1047="x","L","")</f>
        <v/>
      </c>
      <c r="DA1050" s="16" t="str">
        <f>IF(Wedstrijden!AK1047="x","M","")</f>
        <v/>
      </c>
      <c r="DB1050" s="16" t="str">
        <f>IF(Wedstrijden!AL1047="x","Z","")</f>
        <v/>
      </c>
      <c r="DC1050" s="16" t="str">
        <f>IF(Wedstrijden!AM1047="x","ZZ","")</f>
        <v/>
      </c>
      <c r="DD1050" s="16" t="str">
        <f>IF(Wedstrijden!AO1047="x","1.40","")</f>
        <v/>
      </c>
      <c r="DE1050" s="16" t="str">
        <f>IF(COUNTA(Wedstrijden!BC1047:BE1047)&lt;&gt;0,6,"")</f>
        <v/>
      </c>
      <c r="DF1050" s="16" t="str">
        <f t="shared" si="100"/>
        <v/>
      </c>
      <c r="DG1050" s="16" t="str">
        <f>IF(Wedstrijden!BC1047="x","L","")</f>
        <v/>
      </c>
      <c r="DH1050" s="16" t="str">
        <f>IF(Wedstrijden!BD1047="x","M","")</f>
        <v/>
      </c>
      <c r="DI1050" s="16" t="str">
        <f>IF(Wedstrijden!BE1047="x","Z","")</f>
        <v/>
      </c>
      <c r="DJ1050" s="16" t="str">
        <f>IF(Wedstrijden!BF1047="x","Z","")</f>
        <v/>
      </c>
      <c r="DK1050" s="16" t="str">
        <f>IF(COUNTA(Wedstrijden!BH1047:BJ1047)&lt;&gt;0,6,"")</f>
        <v/>
      </c>
      <c r="DL1050" s="16" t="str">
        <f t="shared" si="101"/>
        <v/>
      </c>
      <c r="DM1050" s="16" t="str">
        <f>IF(Wedstrijden!BH1047="x","L","")</f>
        <v/>
      </c>
      <c r="DN1050" s="16" t="str">
        <f>IF(Wedstrijden!BI1047="x","M","")</f>
        <v/>
      </c>
      <c r="DO1050" s="16" t="str">
        <f>IF(Wedstrijden!BJ1047="x","Z","")</f>
        <v/>
      </c>
      <c r="DP1050" s="16" t="str">
        <f>IF(Wedstrijden!BK1047="x","Z","")</f>
        <v/>
      </c>
    </row>
    <row r="1051" spans="1:120" ht="14.4" x14ac:dyDescent="0.3">
      <c r="A1051" s="18">
        <f>Wedstrijden!A1048</f>
        <v>0</v>
      </c>
      <c r="B1051" s="16" t="str">
        <f>IFERROR(VLOOKUP(Wedstrijden!#REF!,#REF!,2,FALSE),"")</f>
        <v/>
      </c>
      <c r="C1051" s="16">
        <f>Wedstrijden!E1048</f>
        <v>0</v>
      </c>
      <c r="D1051" s="16" t="str">
        <f>IFERROR(VLOOKUP(Wedstrijden!#REF!,#REF!,2,FALSE),"")</f>
        <v/>
      </c>
      <c r="E1051" s="16" t="str">
        <f>IFERROR(VLOOKUP(Wedstrijden!#REF!,#REF!,5,FALSE),"")</f>
        <v/>
      </c>
      <c r="F1051" s="16" t="e">
        <f>IF(Wedstrijden!#REF!&lt;&gt;"",Wedstrijden!#REF!,"")</f>
        <v>#REF!</v>
      </c>
      <c r="G1051" s="16" t="e">
        <f>IF(Wedstrijden!#REF!="Indoor",1,0)</f>
        <v>#REF!</v>
      </c>
      <c r="H1051" s="16" t="e">
        <f>Wedstrijden!#REF!</f>
        <v>#REF!</v>
      </c>
      <c r="I1051" s="16" t="e">
        <f>IF(Wedstrijden!#REF!="Nee",0,IF(Wedstrijden!#REF!="Ja",1,""))</f>
        <v>#REF!</v>
      </c>
      <c r="J1051" s="16" t="e">
        <f>IF(Wedstrijden!#REF!&lt;&gt;"",Wedstrijden!#REF!,"")</f>
        <v>#REF!</v>
      </c>
      <c r="BJ1051" s="16" t="str">
        <f>IF(COUNTA(Wedstrijden!T1048:AB1048)&lt;&gt;0,1,"")</f>
        <v/>
      </c>
      <c r="BK1051" s="16" t="str">
        <f t="shared" si="96"/>
        <v/>
      </c>
      <c r="BL1051" s="16" t="e">
        <f>IF(Wedstrijden!#REF!="x","AA","")</f>
        <v>#REF!</v>
      </c>
      <c r="BM1051" s="16" t="e">
        <f>IF(Wedstrijden!#REF!="x","A","")</f>
        <v>#REF!</v>
      </c>
      <c r="BN1051" s="16" t="str">
        <f>IF(Wedstrijden!T1048="x","B1","")</f>
        <v/>
      </c>
      <c r="BO1051" s="16" t="e">
        <f>IF(Wedstrijden!#REF!="x","BB","")</f>
        <v>#REF!</v>
      </c>
      <c r="BP1051" s="16" t="str">
        <f>IF(Wedstrijden!V1048="x","B","")</f>
        <v/>
      </c>
      <c r="BQ1051" s="16" t="str">
        <f>IF(Wedstrijden!W1048="x","L1","")</f>
        <v/>
      </c>
      <c r="BR1051" s="16" t="str">
        <f>IF(Wedstrijden!X1048="x","L2","")</f>
        <v/>
      </c>
      <c r="BS1051" s="16" t="str">
        <f>IF(Wedstrijden!Y1048="x","M1","")</f>
        <v/>
      </c>
      <c r="BT1051" s="16" t="str">
        <f>IF(Wedstrijden!Z1048="x","M2","")</f>
        <v/>
      </c>
      <c r="BU1051" s="16" t="str">
        <f>IF(Wedstrijden!AA1048="x","Z1","")</f>
        <v/>
      </c>
      <c r="BV1051" s="16" t="str">
        <f>IF(Wedstrijden!AB1048="x","Z2","")</f>
        <v/>
      </c>
      <c r="BW1051" s="16" t="str">
        <f>IF(COUNTA(Wedstrijden!K1048:S1048)&lt;&gt;0,1,"")</f>
        <v/>
      </c>
      <c r="BX1051" s="16" t="str">
        <f t="shared" si="97"/>
        <v/>
      </c>
      <c r="BY1051" s="16" t="str">
        <f>IF(Wedstrijden!K1048="x","BB","")</f>
        <v/>
      </c>
      <c r="BZ1051" s="16" t="str">
        <f>IF(Wedstrijden!L1048="x","B","")</f>
        <v/>
      </c>
      <c r="CA1051" s="16" t="str">
        <f>IF(Wedstrijden!M1048="x","L1","")</f>
        <v/>
      </c>
      <c r="CB1051" s="16" t="str">
        <f>IF(Wedstrijden!N1048="x","L2","")</f>
        <v/>
      </c>
      <c r="CC1051" s="16" t="str">
        <f>IF(Wedstrijden!O1048="x","M1","")</f>
        <v/>
      </c>
      <c r="CD1051" s="16" t="str">
        <f>IF(Wedstrijden!P1048="x","M2","")</f>
        <v/>
      </c>
      <c r="CE1051" s="16" t="str">
        <f>IF(Wedstrijden!Q1048="x","Z1","")</f>
        <v/>
      </c>
      <c r="CF1051" s="16" t="str">
        <f>IF(Wedstrijden!R1048="x","Z2","")</f>
        <v/>
      </c>
      <c r="CG1051" s="16" t="str">
        <f>IF(Wedstrijden!S1048="x","ZZL","")</f>
        <v/>
      </c>
      <c r="CL1051" s="16" t="str">
        <f>IF(COUNTA(Wedstrijden!AQ1048:BA1048)&lt;&gt;0,2,"")</f>
        <v/>
      </c>
      <c r="CM1051" s="16" t="str">
        <f t="shared" si="98"/>
        <v/>
      </c>
      <c r="CN1051" s="16" t="str">
        <f>IF(Wedstrijden!AQ1048="x","AA","")</f>
        <v/>
      </c>
      <c r="CO1051" s="16" t="str">
        <f>IF(Wedstrijden!AR1048="x","A","")</f>
        <v/>
      </c>
      <c r="CP1051" s="16" t="str">
        <f>IF(Wedstrijden!AS1048="x","BB","")</f>
        <v/>
      </c>
      <c r="CQ1051" s="16" t="str">
        <f>IF(Wedstrijden!AT1048="x","B","")</f>
        <v/>
      </c>
      <c r="CR1051" s="16" t="str">
        <f>IF(Wedstrijden!AU1048="x","L","")</f>
        <v/>
      </c>
      <c r="CS1051" s="16" t="str">
        <f>IF(Wedstrijden!AV1048="x","M","")</f>
        <v/>
      </c>
      <c r="CT1051" s="16" t="str">
        <f>IF(Wedstrijden!AW1048="x","Z","")</f>
        <v/>
      </c>
      <c r="CU1051" s="16" t="str">
        <f>IF(Wedstrijden!BA1048="x","ZZ","")</f>
        <v/>
      </c>
      <c r="CV1051" s="16" t="str">
        <f>IF(COUNTA(Wedstrijden!AH1048:AO1048)&lt;&gt;0,2,"")</f>
        <v/>
      </c>
      <c r="CW1051" s="16" t="str">
        <f t="shared" si="99"/>
        <v/>
      </c>
      <c r="CX1051" s="16" t="str">
        <f>IF(Wedstrijden!AH1048="x","BB","")</f>
        <v/>
      </c>
      <c r="CY1051" s="16" t="str">
        <f>IF(Wedstrijden!AI1048="x","B","")</f>
        <v/>
      </c>
      <c r="CZ1051" s="16" t="str">
        <f>IF(Wedstrijden!AJ1048="x","L","")</f>
        <v/>
      </c>
      <c r="DA1051" s="16" t="str">
        <f>IF(Wedstrijden!AK1048="x","M","")</f>
        <v/>
      </c>
      <c r="DB1051" s="16" t="str">
        <f>IF(Wedstrijden!AL1048="x","Z","")</f>
        <v/>
      </c>
      <c r="DC1051" s="16" t="str">
        <f>IF(Wedstrijden!AM1048="x","ZZ","")</f>
        <v/>
      </c>
      <c r="DD1051" s="16" t="str">
        <f>IF(Wedstrijden!AO1048="x","1.40","")</f>
        <v/>
      </c>
      <c r="DE1051" s="16" t="str">
        <f>IF(COUNTA(Wedstrijden!BC1048:BE1048)&lt;&gt;0,6,"")</f>
        <v/>
      </c>
      <c r="DF1051" s="16" t="str">
        <f t="shared" si="100"/>
        <v/>
      </c>
      <c r="DG1051" s="16" t="str">
        <f>IF(Wedstrijden!BC1048="x","L","")</f>
        <v/>
      </c>
      <c r="DH1051" s="16" t="str">
        <f>IF(Wedstrijden!BD1048="x","M","")</f>
        <v/>
      </c>
      <c r="DI1051" s="16" t="str">
        <f>IF(Wedstrijden!BE1048="x","Z","")</f>
        <v/>
      </c>
      <c r="DJ1051" s="16" t="str">
        <f>IF(Wedstrijden!BF1048="x","Z","")</f>
        <v/>
      </c>
      <c r="DK1051" s="16" t="str">
        <f>IF(COUNTA(Wedstrijden!BH1048:BJ1048)&lt;&gt;0,6,"")</f>
        <v/>
      </c>
      <c r="DL1051" s="16" t="str">
        <f t="shared" si="101"/>
        <v/>
      </c>
      <c r="DM1051" s="16" t="str">
        <f>IF(Wedstrijden!BH1048="x","L","")</f>
        <v/>
      </c>
      <c r="DN1051" s="16" t="str">
        <f>IF(Wedstrijden!BI1048="x","M","")</f>
        <v/>
      </c>
      <c r="DO1051" s="16" t="str">
        <f>IF(Wedstrijden!BJ1048="x","Z","")</f>
        <v/>
      </c>
      <c r="DP1051" s="16" t="str">
        <f>IF(Wedstrijden!BK1048="x","Z","")</f>
        <v/>
      </c>
    </row>
    <row r="1052" spans="1:120" ht="14.4" x14ac:dyDescent="0.3">
      <c r="A1052" s="18">
        <f>Wedstrijden!A1049</f>
        <v>0</v>
      </c>
      <c r="B1052" s="16" t="str">
        <f>IFERROR(VLOOKUP(Wedstrijden!#REF!,#REF!,2,FALSE),"")</f>
        <v/>
      </c>
      <c r="C1052" s="16">
        <f>Wedstrijden!E1049</f>
        <v>0</v>
      </c>
      <c r="D1052" s="16" t="str">
        <f>IFERROR(VLOOKUP(Wedstrijden!#REF!,#REF!,2,FALSE),"")</f>
        <v/>
      </c>
      <c r="E1052" s="16" t="str">
        <f>IFERROR(VLOOKUP(Wedstrijden!#REF!,#REF!,5,FALSE),"")</f>
        <v/>
      </c>
      <c r="F1052" s="16" t="e">
        <f>IF(Wedstrijden!#REF!&lt;&gt;"",Wedstrijden!#REF!,"")</f>
        <v>#REF!</v>
      </c>
      <c r="G1052" s="16" t="e">
        <f>IF(Wedstrijden!#REF!="Indoor",1,0)</f>
        <v>#REF!</v>
      </c>
      <c r="H1052" s="16" t="e">
        <f>Wedstrijden!#REF!</f>
        <v>#REF!</v>
      </c>
      <c r="I1052" s="16" t="e">
        <f>IF(Wedstrijden!#REF!="Nee",0,IF(Wedstrijden!#REF!="Ja",1,""))</f>
        <v>#REF!</v>
      </c>
      <c r="J1052" s="16" t="e">
        <f>IF(Wedstrijden!#REF!&lt;&gt;"",Wedstrijden!#REF!,"")</f>
        <v>#REF!</v>
      </c>
      <c r="BJ1052" s="16" t="str">
        <f>IF(COUNTA(Wedstrijden!T1049:AB1049)&lt;&gt;0,1,"")</f>
        <v/>
      </c>
      <c r="BK1052" s="16" t="str">
        <f t="shared" si="96"/>
        <v/>
      </c>
      <c r="BL1052" s="16" t="e">
        <f>IF(Wedstrijden!#REF!="x","AA","")</f>
        <v>#REF!</v>
      </c>
      <c r="BM1052" s="16" t="e">
        <f>IF(Wedstrijden!#REF!="x","A","")</f>
        <v>#REF!</v>
      </c>
      <c r="BN1052" s="16" t="str">
        <f>IF(Wedstrijden!T1049="x","B1","")</f>
        <v/>
      </c>
      <c r="BO1052" s="16" t="e">
        <f>IF(Wedstrijden!#REF!="x","BB","")</f>
        <v>#REF!</v>
      </c>
      <c r="BP1052" s="16" t="str">
        <f>IF(Wedstrijden!V1049="x","B","")</f>
        <v/>
      </c>
      <c r="BQ1052" s="16" t="str">
        <f>IF(Wedstrijden!W1049="x","L1","")</f>
        <v/>
      </c>
      <c r="BR1052" s="16" t="str">
        <f>IF(Wedstrijden!X1049="x","L2","")</f>
        <v/>
      </c>
      <c r="BS1052" s="16" t="str">
        <f>IF(Wedstrijden!Y1049="x","M1","")</f>
        <v/>
      </c>
      <c r="BT1052" s="16" t="str">
        <f>IF(Wedstrijden!Z1049="x","M2","")</f>
        <v/>
      </c>
      <c r="BU1052" s="16" t="str">
        <f>IF(Wedstrijden!AA1049="x","Z1","")</f>
        <v/>
      </c>
      <c r="BV1052" s="16" t="str">
        <f>IF(Wedstrijden!AB1049="x","Z2","")</f>
        <v/>
      </c>
      <c r="BW1052" s="16" t="str">
        <f>IF(COUNTA(Wedstrijden!K1049:S1049)&lt;&gt;0,1,"")</f>
        <v/>
      </c>
      <c r="BX1052" s="16" t="str">
        <f t="shared" si="97"/>
        <v/>
      </c>
      <c r="BY1052" s="16" t="str">
        <f>IF(Wedstrijden!K1049="x","BB","")</f>
        <v/>
      </c>
      <c r="BZ1052" s="16" t="str">
        <f>IF(Wedstrijden!L1049="x","B","")</f>
        <v/>
      </c>
      <c r="CA1052" s="16" t="str">
        <f>IF(Wedstrijden!M1049="x","L1","")</f>
        <v/>
      </c>
      <c r="CB1052" s="16" t="str">
        <f>IF(Wedstrijden!N1049="x","L2","")</f>
        <v/>
      </c>
      <c r="CC1052" s="16" t="str">
        <f>IF(Wedstrijden!O1049="x","M1","")</f>
        <v/>
      </c>
      <c r="CD1052" s="16" t="str">
        <f>IF(Wedstrijden!P1049="x","M2","")</f>
        <v/>
      </c>
      <c r="CE1052" s="16" t="str">
        <f>IF(Wedstrijden!Q1049="x","Z1","")</f>
        <v/>
      </c>
      <c r="CF1052" s="16" t="str">
        <f>IF(Wedstrijden!R1049="x","Z2","")</f>
        <v/>
      </c>
      <c r="CG1052" s="16" t="str">
        <f>IF(Wedstrijden!S1049="x","ZZL","")</f>
        <v/>
      </c>
      <c r="CL1052" s="16" t="str">
        <f>IF(COUNTA(Wedstrijden!AQ1049:BA1049)&lt;&gt;0,2,"")</f>
        <v/>
      </c>
      <c r="CM1052" s="16" t="str">
        <f t="shared" si="98"/>
        <v/>
      </c>
      <c r="CN1052" s="16" t="str">
        <f>IF(Wedstrijden!AQ1049="x","AA","")</f>
        <v/>
      </c>
      <c r="CO1052" s="16" t="str">
        <f>IF(Wedstrijden!AR1049="x","A","")</f>
        <v/>
      </c>
      <c r="CP1052" s="16" t="str">
        <f>IF(Wedstrijden!AS1049="x","BB","")</f>
        <v/>
      </c>
      <c r="CQ1052" s="16" t="str">
        <f>IF(Wedstrijden!AT1049="x","B","")</f>
        <v/>
      </c>
      <c r="CR1052" s="16" t="str">
        <f>IF(Wedstrijden!AU1049="x","L","")</f>
        <v/>
      </c>
      <c r="CS1052" s="16" t="str">
        <f>IF(Wedstrijden!AV1049="x","M","")</f>
        <v/>
      </c>
      <c r="CT1052" s="16" t="str">
        <f>IF(Wedstrijden!AW1049="x","Z","")</f>
        <v/>
      </c>
      <c r="CU1052" s="16" t="str">
        <f>IF(Wedstrijden!BA1049="x","ZZ","")</f>
        <v/>
      </c>
      <c r="CV1052" s="16" t="str">
        <f>IF(COUNTA(Wedstrijden!AH1049:AO1049)&lt;&gt;0,2,"")</f>
        <v/>
      </c>
      <c r="CW1052" s="16" t="str">
        <f t="shared" si="99"/>
        <v/>
      </c>
      <c r="CX1052" s="16" t="str">
        <f>IF(Wedstrijden!AH1049="x","BB","")</f>
        <v/>
      </c>
      <c r="CY1052" s="16" t="str">
        <f>IF(Wedstrijden!AI1049="x","B","")</f>
        <v/>
      </c>
      <c r="CZ1052" s="16" t="str">
        <f>IF(Wedstrijden!AJ1049="x","L","")</f>
        <v/>
      </c>
      <c r="DA1052" s="16" t="str">
        <f>IF(Wedstrijden!AK1049="x","M","")</f>
        <v/>
      </c>
      <c r="DB1052" s="16" t="str">
        <f>IF(Wedstrijden!AL1049="x","Z","")</f>
        <v/>
      </c>
      <c r="DC1052" s="16" t="str">
        <f>IF(Wedstrijden!AM1049="x","ZZ","")</f>
        <v/>
      </c>
      <c r="DD1052" s="16" t="str">
        <f>IF(Wedstrijden!AO1049="x","1.40","")</f>
        <v/>
      </c>
      <c r="DE1052" s="16" t="str">
        <f>IF(COUNTA(Wedstrijden!BC1049:BE1049)&lt;&gt;0,6,"")</f>
        <v/>
      </c>
      <c r="DF1052" s="16" t="str">
        <f t="shared" si="100"/>
        <v/>
      </c>
      <c r="DG1052" s="16" t="str">
        <f>IF(Wedstrijden!BC1049="x","L","")</f>
        <v/>
      </c>
      <c r="DH1052" s="16" t="str">
        <f>IF(Wedstrijden!BD1049="x","M","")</f>
        <v/>
      </c>
      <c r="DI1052" s="16" t="str">
        <f>IF(Wedstrijden!BE1049="x","Z","")</f>
        <v/>
      </c>
      <c r="DJ1052" s="16" t="str">
        <f>IF(Wedstrijden!BF1049="x","Z","")</f>
        <v/>
      </c>
      <c r="DK1052" s="16" t="str">
        <f>IF(COUNTA(Wedstrijden!BH1049:BJ1049)&lt;&gt;0,6,"")</f>
        <v/>
      </c>
      <c r="DL1052" s="16" t="str">
        <f t="shared" si="101"/>
        <v/>
      </c>
      <c r="DM1052" s="16" t="str">
        <f>IF(Wedstrijden!BH1049="x","L","")</f>
        <v/>
      </c>
      <c r="DN1052" s="16" t="str">
        <f>IF(Wedstrijden!BI1049="x","M","")</f>
        <v/>
      </c>
      <c r="DO1052" s="16" t="str">
        <f>IF(Wedstrijden!BJ1049="x","Z","")</f>
        <v/>
      </c>
      <c r="DP1052" s="16" t="str">
        <f>IF(Wedstrijden!BK1049="x","Z","")</f>
        <v/>
      </c>
    </row>
    <row r="1053" spans="1:120" ht="14.4" x14ac:dyDescent="0.3">
      <c r="A1053" s="18">
        <f>Wedstrijden!A1050</f>
        <v>0</v>
      </c>
      <c r="B1053" s="16" t="str">
        <f>IFERROR(VLOOKUP(Wedstrijden!#REF!,#REF!,2,FALSE),"")</f>
        <v/>
      </c>
      <c r="C1053" s="16">
        <f>Wedstrijden!E1050</f>
        <v>0</v>
      </c>
      <c r="D1053" s="16" t="str">
        <f>IFERROR(VLOOKUP(Wedstrijden!#REF!,#REF!,2,FALSE),"")</f>
        <v/>
      </c>
      <c r="E1053" s="16" t="str">
        <f>IFERROR(VLOOKUP(Wedstrijden!#REF!,#REF!,5,FALSE),"")</f>
        <v/>
      </c>
      <c r="F1053" s="16" t="e">
        <f>IF(Wedstrijden!#REF!&lt;&gt;"",Wedstrijden!#REF!,"")</f>
        <v>#REF!</v>
      </c>
      <c r="G1053" s="16" t="e">
        <f>IF(Wedstrijden!#REF!="Indoor",1,0)</f>
        <v>#REF!</v>
      </c>
      <c r="H1053" s="16" t="e">
        <f>Wedstrijden!#REF!</f>
        <v>#REF!</v>
      </c>
      <c r="I1053" s="16" t="e">
        <f>IF(Wedstrijden!#REF!="Nee",0,IF(Wedstrijden!#REF!="Ja",1,""))</f>
        <v>#REF!</v>
      </c>
      <c r="J1053" s="16" t="e">
        <f>IF(Wedstrijden!#REF!&lt;&gt;"",Wedstrijden!#REF!,"")</f>
        <v>#REF!</v>
      </c>
      <c r="BJ1053" s="16" t="str">
        <f>IF(COUNTA(Wedstrijden!T1050:AB1050)&lt;&gt;0,1,"")</f>
        <v/>
      </c>
      <c r="BK1053" s="16" t="str">
        <f t="shared" si="96"/>
        <v/>
      </c>
      <c r="BL1053" s="16" t="e">
        <f>IF(Wedstrijden!#REF!="x","AA","")</f>
        <v>#REF!</v>
      </c>
      <c r="BM1053" s="16" t="e">
        <f>IF(Wedstrijden!#REF!="x","A","")</f>
        <v>#REF!</v>
      </c>
      <c r="BN1053" s="16" t="str">
        <f>IF(Wedstrijden!T1050="x","B1","")</f>
        <v/>
      </c>
      <c r="BO1053" s="16" t="e">
        <f>IF(Wedstrijden!#REF!="x","BB","")</f>
        <v>#REF!</v>
      </c>
      <c r="BP1053" s="16" t="str">
        <f>IF(Wedstrijden!V1050="x","B","")</f>
        <v/>
      </c>
      <c r="BQ1053" s="16" t="str">
        <f>IF(Wedstrijden!W1050="x","L1","")</f>
        <v/>
      </c>
      <c r="BR1053" s="16" t="str">
        <f>IF(Wedstrijden!X1050="x","L2","")</f>
        <v/>
      </c>
      <c r="BS1053" s="16" t="str">
        <f>IF(Wedstrijden!Y1050="x","M1","")</f>
        <v/>
      </c>
      <c r="BT1053" s="16" t="str">
        <f>IF(Wedstrijden!Z1050="x","M2","")</f>
        <v/>
      </c>
      <c r="BU1053" s="16" t="str">
        <f>IF(Wedstrijden!AA1050="x","Z1","")</f>
        <v/>
      </c>
      <c r="BV1053" s="16" t="str">
        <f>IF(Wedstrijden!AB1050="x","Z2","")</f>
        <v/>
      </c>
      <c r="BW1053" s="16" t="str">
        <f>IF(COUNTA(Wedstrijden!K1050:S1050)&lt;&gt;0,1,"")</f>
        <v/>
      </c>
      <c r="BX1053" s="16" t="str">
        <f t="shared" si="97"/>
        <v/>
      </c>
      <c r="BY1053" s="16" t="str">
        <f>IF(Wedstrijden!K1050="x","BB","")</f>
        <v/>
      </c>
      <c r="BZ1053" s="16" t="str">
        <f>IF(Wedstrijden!L1050="x","B","")</f>
        <v/>
      </c>
      <c r="CA1053" s="16" t="str">
        <f>IF(Wedstrijden!M1050="x","L1","")</f>
        <v/>
      </c>
      <c r="CB1053" s="16" t="str">
        <f>IF(Wedstrijden!N1050="x","L2","")</f>
        <v/>
      </c>
      <c r="CC1053" s="16" t="str">
        <f>IF(Wedstrijden!O1050="x","M1","")</f>
        <v/>
      </c>
      <c r="CD1053" s="16" t="str">
        <f>IF(Wedstrijden!P1050="x","M2","")</f>
        <v/>
      </c>
      <c r="CE1053" s="16" t="str">
        <f>IF(Wedstrijden!Q1050="x","Z1","")</f>
        <v/>
      </c>
      <c r="CF1053" s="16" t="str">
        <f>IF(Wedstrijden!R1050="x","Z2","")</f>
        <v/>
      </c>
      <c r="CG1053" s="16" t="str">
        <f>IF(Wedstrijden!S1050="x","ZZL","")</f>
        <v/>
      </c>
      <c r="CL1053" s="16" t="str">
        <f>IF(COUNTA(Wedstrijden!AQ1050:BA1050)&lt;&gt;0,2,"")</f>
        <v/>
      </c>
      <c r="CM1053" s="16" t="str">
        <f t="shared" si="98"/>
        <v/>
      </c>
      <c r="CN1053" s="16" t="str">
        <f>IF(Wedstrijden!AQ1050="x","AA","")</f>
        <v/>
      </c>
      <c r="CO1053" s="16" t="str">
        <f>IF(Wedstrijden!AR1050="x","A","")</f>
        <v/>
      </c>
      <c r="CP1053" s="16" t="str">
        <f>IF(Wedstrijden!AS1050="x","BB","")</f>
        <v/>
      </c>
      <c r="CQ1053" s="16" t="str">
        <f>IF(Wedstrijden!AT1050="x","B","")</f>
        <v/>
      </c>
      <c r="CR1053" s="16" t="str">
        <f>IF(Wedstrijden!AU1050="x","L","")</f>
        <v/>
      </c>
      <c r="CS1053" s="16" t="str">
        <f>IF(Wedstrijden!AV1050="x","M","")</f>
        <v/>
      </c>
      <c r="CT1053" s="16" t="str">
        <f>IF(Wedstrijden!AW1050="x","Z","")</f>
        <v/>
      </c>
      <c r="CU1053" s="16" t="str">
        <f>IF(Wedstrijden!BA1050="x","ZZ","")</f>
        <v/>
      </c>
      <c r="CV1053" s="16" t="str">
        <f>IF(COUNTA(Wedstrijden!AH1050:AO1050)&lt;&gt;0,2,"")</f>
        <v/>
      </c>
      <c r="CW1053" s="16" t="str">
        <f t="shared" si="99"/>
        <v/>
      </c>
      <c r="CX1053" s="16" t="str">
        <f>IF(Wedstrijden!AH1050="x","BB","")</f>
        <v/>
      </c>
      <c r="CY1053" s="16" t="str">
        <f>IF(Wedstrijden!AI1050="x","B","")</f>
        <v/>
      </c>
      <c r="CZ1053" s="16" t="str">
        <f>IF(Wedstrijden!AJ1050="x","L","")</f>
        <v/>
      </c>
      <c r="DA1053" s="16" t="str">
        <f>IF(Wedstrijden!AK1050="x","M","")</f>
        <v/>
      </c>
      <c r="DB1053" s="16" t="str">
        <f>IF(Wedstrijden!AL1050="x","Z","")</f>
        <v/>
      </c>
      <c r="DC1053" s="16" t="str">
        <f>IF(Wedstrijden!AM1050="x","ZZ","")</f>
        <v/>
      </c>
      <c r="DD1053" s="16" t="str">
        <f>IF(Wedstrijden!AO1050="x","1.40","")</f>
        <v/>
      </c>
      <c r="DE1053" s="16" t="str">
        <f>IF(COUNTA(Wedstrijden!BC1050:BE1050)&lt;&gt;0,6,"")</f>
        <v/>
      </c>
      <c r="DF1053" s="16" t="str">
        <f t="shared" si="100"/>
        <v/>
      </c>
      <c r="DG1053" s="16" t="str">
        <f>IF(Wedstrijden!BC1050="x","L","")</f>
        <v/>
      </c>
      <c r="DH1053" s="16" t="str">
        <f>IF(Wedstrijden!BD1050="x","M","")</f>
        <v/>
      </c>
      <c r="DI1053" s="16" t="str">
        <f>IF(Wedstrijden!BE1050="x","Z","")</f>
        <v/>
      </c>
      <c r="DJ1053" s="16" t="str">
        <f>IF(Wedstrijden!BF1050="x","Z","")</f>
        <v/>
      </c>
      <c r="DK1053" s="16" t="str">
        <f>IF(COUNTA(Wedstrijden!BH1050:BJ1050)&lt;&gt;0,6,"")</f>
        <v/>
      </c>
      <c r="DL1053" s="16" t="str">
        <f t="shared" si="101"/>
        <v/>
      </c>
      <c r="DM1053" s="16" t="str">
        <f>IF(Wedstrijden!BH1050="x","L","")</f>
        <v/>
      </c>
      <c r="DN1053" s="16" t="str">
        <f>IF(Wedstrijden!BI1050="x","M","")</f>
        <v/>
      </c>
      <c r="DO1053" s="16" t="str">
        <f>IF(Wedstrijden!BJ1050="x","Z","")</f>
        <v/>
      </c>
      <c r="DP1053" s="16" t="str">
        <f>IF(Wedstrijden!BK1050="x","Z","")</f>
        <v/>
      </c>
    </row>
    <row r="1054" spans="1:120" ht="14.4" x14ac:dyDescent="0.3">
      <c r="A1054" s="18">
        <f>Wedstrijden!A1051</f>
        <v>0</v>
      </c>
      <c r="B1054" s="16" t="str">
        <f>IFERROR(VLOOKUP(Wedstrijden!#REF!,#REF!,2,FALSE),"")</f>
        <v/>
      </c>
      <c r="C1054" s="16">
        <f>Wedstrijden!E1051</f>
        <v>0</v>
      </c>
      <c r="D1054" s="16" t="str">
        <f>IFERROR(VLOOKUP(Wedstrijden!#REF!,#REF!,2,FALSE),"")</f>
        <v/>
      </c>
      <c r="E1054" s="16" t="str">
        <f>IFERROR(VLOOKUP(Wedstrijden!#REF!,#REF!,5,FALSE),"")</f>
        <v/>
      </c>
      <c r="F1054" s="16" t="e">
        <f>IF(Wedstrijden!#REF!&lt;&gt;"",Wedstrijden!#REF!,"")</f>
        <v>#REF!</v>
      </c>
      <c r="G1054" s="16" t="e">
        <f>IF(Wedstrijden!#REF!="Indoor",1,0)</f>
        <v>#REF!</v>
      </c>
      <c r="H1054" s="16" t="e">
        <f>Wedstrijden!#REF!</f>
        <v>#REF!</v>
      </c>
      <c r="I1054" s="16" t="e">
        <f>IF(Wedstrijden!#REF!="Nee",0,IF(Wedstrijden!#REF!="Ja",1,""))</f>
        <v>#REF!</v>
      </c>
      <c r="J1054" s="16" t="e">
        <f>IF(Wedstrijden!#REF!&lt;&gt;"",Wedstrijden!#REF!,"")</f>
        <v>#REF!</v>
      </c>
      <c r="BJ1054" s="16" t="str">
        <f>IF(COUNTA(Wedstrijden!T1051:AB1051)&lt;&gt;0,1,"")</f>
        <v/>
      </c>
      <c r="BK1054" s="16" t="str">
        <f t="shared" si="96"/>
        <v/>
      </c>
      <c r="BL1054" s="16" t="e">
        <f>IF(Wedstrijden!#REF!="x","AA","")</f>
        <v>#REF!</v>
      </c>
      <c r="BM1054" s="16" t="e">
        <f>IF(Wedstrijden!#REF!="x","A","")</f>
        <v>#REF!</v>
      </c>
      <c r="BN1054" s="16" t="str">
        <f>IF(Wedstrijden!T1051="x","B1","")</f>
        <v/>
      </c>
      <c r="BO1054" s="16" t="e">
        <f>IF(Wedstrijden!#REF!="x","BB","")</f>
        <v>#REF!</v>
      </c>
      <c r="BP1054" s="16" t="str">
        <f>IF(Wedstrijden!V1051="x","B","")</f>
        <v/>
      </c>
      <c r="BQ1054" s="16" t="str">
        <f>IF(Wedstrijden!W1051="x","L1","")</f>
        <v/>
      </c>
      <c r="BR1054" s="16" t="str">
        <f>IF(Wedstrijden!X1051="x","L2","")</f>
        <v/>
      </c>
      <c r="BS1054" s="16" t="str">
        <f>IF(Wedstrijden!Y1051="x","M1","")</f>
        <v/>
      </c>
      <c r="BT1054" s="16" t="str">
        <f>IF(Wedstrijden!Z1051="x","M2","")</f>
        <v/>
      </c>
      <c r="BU1054" s="16" t="str">
        <f>IF(Wedstrijden!AA1051="x","Z1","")</f>
        <v/>
      </c>
      <c r="BV1054" s="16" t="str">
        <f>IF(Wedstrijden!AB1051="x","Z2","")</f>
        <v/>
      </c>
      <c r="BW1054" s="16" t="str">
        <f>IF(COUNTA(Wedstrijden!K1051:S1051)&lt;&gt;0,1,"")</f>
        <v/>
      </c>
      <c r="BX1054" s="16" t="str">
        <f t="shared" si="97"/>
        <v/>
      </c>
      <c r="BY1054" s="16" t="str">
        <f>IF(Wedstrijden!K1051="x","BB","")</f>
        <v/>
      </c>
      <c r="BZ1054" s="16" t="str">
        <f>IF(Wedstrijden!L1051="x","B","")</f>
        <v/>
      </c>
      <c r="CA1054" s="16" t="str">
        <f>IF(Wedstrijden!M1051="x","L1","")</f>
        <v/>
      </c>
      <c r="CB1054" s="16" t="str">
        <f>IF(Wedstrijden!N1051="x","L2","")</f>
        <v/>
      </c>
      <c r="CC1054" s="16" t="str">
        <f>IF(Wedstrijden!O1051="x","M1","")</f>
        <v/>
      </c>
      <c r="CD1054" s="16" t="str">
        <f>IF(Wedstrijden!P1051="x","M2","")</f>
        <v/>
      </c>
      <c r="CE1054" s="16" t="str">
        <f>IF(Wedstrijden!Q1051="x","Z1","")</f>
        <v/>
      </c>
      <c r="CF1054" s="16" t="str">
        <f>IF(Wedstrijden!R1051="x","Z2","")</f>
        <v/>
      </c>
      <c r="CG1054" s="16" t="str">
        <f>IF(Wedstrijden!S1051="x","ZZL","")</f>
        <v/>
      </c>
      <c r="CL1054" s="16" t="str">
        <f>IF(COUNTA(Wedstrijden!AQ1051:BA1051)&lt;&gt;0,2,"")</f>
        <v/>
      </c>
      <c r="CM1054" s="16" t="str">
        <f t="shared" si="98"/>
        <v/>
      </c>
      <c r="CN1054" s="16" t="str">
        <f>IF(Wedstrijden!AQ1051="x","AA","")</f>
        <v/>
      </c>
      <c r="CO1054" s="16" t="str">
        <f>IF(Wedstrijden!AR1051="x","A","")</f>
        <v/>
      </c>
      <c r="CP1054" s="16" t="str">
        <f>IF(Wedstrijden!AS1051="x","BB","")</f>
        <v/>
      </c>
      <c r="CQ1054" s="16" t="str">
        <f>IF(Wedstrijden!AT1051="x","B","")</f>
        <v/>
      </c>
      <c r="CR1054" s="16" t="str">
        <f>IF(Wedstrijden!AU1051="x","L","")</f>
        <v/>
      </c>
      <c r="CS1054" s="16" t="str">
        <f>IF(Wedstrijden!AV1051="x","M","")</f>
        <v/>
      </c>
      <c r="CT1054" s="16" t="str">
        <f>IF(Wedstrijden!AW1051="x","Z","")</f>
        <v/>
      </c>
      <c r="CU1054" s="16" t="str">
        <f>IF(Wedstrijden!BA1051="x","ZZ","")</f>
        <v/>
      </c>
      <c r="CV1054" s="16" t="str">
        <f>IF(COUNTA(Wedstrijden!AH1051:AO1051)&lt;&gt;0,2,"")</f>
        <v/>
      </c>
      <c r="CW1054" s="16" t="str">
        <f t="shared" si="99"/>
        <v/>
      </c>
      <c r="CX1054" s="16" t="str">
        <f>IF(Wedstrijden!AH1051="x","BB","")</f>
        <v/>
      </c>
      <c r="CY1054" s="16" t="str">
        <f>IF(Wedstrijden!AI1051="x","B","")</f>
        <v/>
      </c>
      <c r="CZ1054" s="16" t="str">
        <f>IF(Wedstrijden!AJ1051="x","L","")</f>
        <v/>
      </c>
      <c r="DA1054" s="16" t="str">
        <f>IF(Wedstrijden!AK1051="x","M","")</f>
        <v/>
      </c>
      <c r="DB1054" s="16" t="str">
        <f>IF(Wedstrijden!AL1051="x","Z","")</f>
        <v/>
      </c>
      <c r="DC1054" s="16" t="str">
        <f>IF(Wedstrijden!AM1051="x","ZZ","")</f>
        <v/>
      </c>
      <c r="DD1054" s="16" t="str">
        <f>IF(Wedstrijden!AO1051="x","1.40","")</f>
        <v/>
      </c>
      <c r="DE1054" s="16" t="str">
        <f>IF(COUNTA(Wedstrijden!BC1051:BE1051)&lt;&gt;0,6,"")</f>
        <v/>
      </c>
      <c r="DF1054" s="16" t="str">
        <f t="shared" si="100"/>
        <v/>
      </c>
      <c r="DG1054" s="16" t="str">
        <f>IF(Wedstrijden!BC1051="x","L","")</f>
        <v/>
      </c>
      <c r="DH1054" s="16" t="str">
        <f>IF(Wedstrijden!BD1051="x","M","")</f>
        <v/>
      </c>
      <c r="DI1054" s="16" t="str">
        <f>IF(Wedstrijden!BE1051="x","Z","")</f>
        <v/>
      </c>
      <c r="DJ1054" s="16" t="str">
        <f>IF(Wedstrijden!BF1051="x","Z","")</f>
        <v/>
      </c>
      <c r="DK1054" s="16" t="str">
        <f>IF(COUNTA(Wedstrijden!BH1051:BJ1051)&lt;&gt;0,6,"")</f>
        <v/>
      </c>
      <c r="DL1054" s="16" t="str">
        <f t="shared" si="101"/>
        <v/>
      </c>
      <c r="DM1054" s="16" t="str">
        <f>IF(Wedstrijden!BH1051="x","L","")</f>
        <v/>
      </c>
      <c r="DN1054" s="16" t="str">
        <f>IF(Wedstrijden!BI1051="x","M","")</f>
        <v/>
      </c>
      <c r="DO1054" s="16" t="str">
        <f>IF(Wedstrijden!BJ1051="x","Z","")</f>
        <v/>
      </c>
      <c r="DP1054" s="16" t="str">
        <f>IF(Wedstrijden!BK1051="x","Z","")</f>
        <v/>
      </c>
    </row>
    <row r="1055" spans="1:120" ht="14.4" x14ac:dyDescent="0.3">
      <c r="A1055" s="18">
        <f>Wedstrijden!A1052</f>
        <v>0</v>
      </c>
      <c r="B1055" s="16" t="str">
        <f>IFERROR(VLOOKUP(Wedstrijden!#REF!,#REF!,2,FALSE),"")</f>
        <v/>
      </c>
      <c r="C1055" s="16">
        <f>Wedstrijden!E1052</f>
        <v>0</v>
      </c>
      <c r="D1055" s="16" t="str">
        <f>IFERROR(VLOOKUP(Wedstrijden!#REF!,#REF!,2,FALSE),"")</f>
        <v/>
      </c>
      <c r="E1055" s="16" t="str">
        <f>IFERROR(VLOOKUP(Wedstrijden!#REF!,#REF!,5,FALSE),"")</f>
        <v/>
      </c>
      <c r="F1055" s="16" t="e">
        <f>IF(Wedstrijden!#REF!&lt;&gt;"",Wedstrijden!#REF!,"")</f>
        <v>#REF!</v>
      </c>
      <c r="G1055" s="16" t="e">
        <f>IF(Wedstrijden!#REF!="Indoor",1,0)</f>
        <v>#REF!</v>
      </c>
      <c r="H1055" s="16" t="e">
        <f>Wedstrijden!#REF!</f>
        <v>#REF!</v>
      </c>
      <c r="I1055" s="16" t="e">
        <f>IF(Wedstrijden!#REF!="Nee",0,IF(Wedstrijden!#REF!="Ja",1,""))</f>
        <v>#REF!</v>
      </c>
      <c r="J1055" s="16" t="e">
        <f>IF(Wedstrijden!#REF!&lt;&gt;"",Wedstrijden!#REF!,"")</f>
        <v>#REF!</v>
      </c>
      <c r="BJ1055" s="16" t="str">
        <f>IF(COUNTA(Wedstrijden!T1052:AB1052)&lt;&gt;0,1,"")</f>
        <v/>
      </c>
      <c r="BK1055" s="16" t="str">
        <f t="shared" si="96"/>
        <v/>
      </c>
      <c r="BL1055" s="16" t="e">
        <f>IF(Wedstrijden!#REF!="x","AA","")</f>
        <v>#REF!</v>
      </c>
      <c r="BM1055" s="16" t="e">
        <f>IF(Wedstrijden!#REF!="x","A","")</f>
        <v>#REF!</v>
      </c>
      <c r="BN1055" s="16" t="str">
        <f>IF(Wedstrijden!T1052="x","B1","")</f>
        <v/>
      </c>
      <c r="BO1055" s="16" t="e">
        <f>IF(Wedstrijden!#REF!="x","BB","")</f>
        <v>#REF!</v>
      </c>
      <c r="BP1055" s="16" t="str">
        <f>IF(Wedstrijden!V1052="x","B","")</f>
        <v/>
      </c>
      <c r="BQ1055" s="16" t="str">
        <f>IF(Wedstrijden!W1052="x","L1","")</f>
        <v/>
      </c>
      <c r="BR1055" s="16" t="str">
        <f>IF(Wedstrijden!X1052="x","L2","")</f>
        <v/>
      </c>
      <c r="BS1055" s="16" t="str">
        <f>IF(Wedstrijden!Y1052="x","M1","")</f>
        <v/>
      </c>
      <c r="BT1055" s="16" t="str">
        <f>IF(Wedstrijden!Z1052="x","M2","")</f>
        <v/>
      </c>
      <c r="BU1055" s="16" t="str">
        <f>IF(Wedstrijden!AA1052="x","Z1","")</f>
        <v/>
      </c>
      <c r="BV1055" s="16" t="str">
        <f>IF(Wedstrijden!AB1052="x","Z2","")</f>
        <v/>
      </c>
      <c r="BW1055" s="16" t="str">
        <f>IF(COUNTA(Wedstrijden!K1052:S1052)&lt;&gt;0,1,"")</f>
        <v/>
      </c>
      <c r="BX1055" s="16" t="str">
        <f t="shared" si="97"/>
        <v/>
      </c>
      <c r="BY1055" s="16" t="str">
        <f>IF(Wedstrijden!K1052="x","BB","")</f>
        <v/>
      </c>
      <c r="BZ1055" s="16" t="str">
        <f>IF(Wedstrijden!L1052="x","B","")</f>
        <v/>
      </c>
      <c r="CA1055" s="16" t="str">
        <f>IF(Wedstrijden!M1052="x","L1","")</f>
        <v/>
      </c>
      <c r="CB1055" s="16" t="str">
        <f>IF(Wedstrijden!N1052="x","L2","")</f>
        <v/>
      </c>
      <c r="CC1055" s="16" t="str">
        <f>IF(Wedstrijden!O1052="x","M1","")</f>
        <v/>
      </c>
      <c r="CD1055" s="16" t="str">
        <f>IF(Wedstrijden!P1052="x","M2","")</f>
        <v/>
      </c>
      <c r="CE1055" s="16" t="str">
        <f>IF(Wedstrijden!Q1052="x","Z1","")</f>
        <v/>
      </c>
      <c r="CF1055" s="16" t="str">
        <f>IF(Wedstrijden!R1052="x","Z2","")</f>
        <v/>
      </c>
      <c r="CG1055" s="16" t="str">
        <f>IF(Wedstrijden!S1052="x","ZZL","")</f>
        <v/>
      </c>
      <c r="CL1055" s="16" t="str">
        <f>IF(COUNTA(Wedstrijden!AQ1052:BA1052)&lt;&gt;0,2,"")</f>
        <v/>
      </c>
      <c r="CM1055" s="16" t="str">
        <f t="shared" si="98"/>
        <v/>
      </c>
      <c r="CN1055" s="16" t="str">
        <f>IF(Wedstrijden!AQ1052="x","AA","")</f>
        <v/>
      </c>
      <c r="CO1055" s="16" t="str">
        <f>IF(Wedstrijden!AR1052="x","A","")</f>
        <v/>
      </c>
      <c r="CP1055" s="16" t="str">
        <f>IF(Wedstrijden!AS1052="x","BB","")</f>
        <v/>
      </c>
      <c r="CQ1055" s="16" t="str">
        <f>IF(Wedstrijden!AT1052="x","B","")</f>
        <v/>
      </c>
      <c r="CR1055" s="16" t="str">
        <f>IF(Wedstrijden!AU1052="x","L","")</f>
        <v/>
      </c>
      <c r="CS1055" s="16" t="str">
        <f>IF(Wedstrijden!AV1052="x","M","")</f>
        <v/>
      </c>
      <c r="CT1055" s="16" t="str">
        <f>IF(Wedstrijden!AW1052="x","Z","")</f>
        <v/>
      </c>
      <c r="CU1055" s="16" t="str">
        <f>IF(Wedstrijden!BA1052="x","ZZ","")</f>
        <v/>
      </c>
      <c r="CV1055" s="16" t="str">
        <f>IF(COUNTA(Wedstrijden!AH1052:AO1052)&lt;&gt;0,2,"")</f>
        <v/>
      </c>
      <c r="CW1055" s="16" t="str">
        <f t="shared" si="99"/>
        <v/>
      </c>
      <c r="CX1055" s="16" t="str">
        <f>IF(Wedstrijden!AH1052="x","BB","")</f>
        <v/>
      </c>
      <c r="CY1055" s="16" t="str">
        <f>IF(Wedstrijden!AI1052="x","B","")</f>
        <v/>
      </c>
      <c r="CZ1055" s="16" t="str">
        <f>IF(Wedstrijden!AJ1052="x","L","")</f>
        <v/>
      </c>
      <c r="DA1055" s="16" t="str">
        <f>IF(Wedstrijden!AK1052="x","M","")</f>
        <v/>
      </c>
      <c r="DB1055" s="16" t="str">
        <f>IF(Wedstrijden!AL1052="x","Z","")</f>
        <v/>
      </c>
      <c r="DC1055" s="16" t="str">
        <f>IF(Wedstrijden!AM1052="x","ZZ","")</f>
        <v/>
      </c>
      <c r="DD1055" s="16" t="str">
        <f>IF(Wedstrijden!AO1052="x","1.40","")</f>
        <v/>
      </c>
      <c r="DE1055" s="16" t="str">
        <f>IF(COUNTA(Wedstrijden!BC1052:BE1052)&lt;&gt;0,6,"")</f>
        <v/>
      </c>
      <c r="DF1055" s="16" t="str">
        <f t="shared" si="100"/>
        <v/>
      </c>
      <c r="DG1055" s="16" t="str">
        <f>IF(Wedstrijden!BC1052="x","L","")</f>
        <v/>
      </c>
      <c r="DH1055" s="16" t="str">
        <f>IF(Wedstrijden!BD1052="x","M","")</f>
        <v/>
      </c>
      <c r="DI1055" s="16" t="str">
        <f>IF(Wedstrijden!BE1052="x","Z","")</f>
        <v/>
      </c>
      <c r="DJ1055" s="16" t="str">
        <f>IF(Wedstrijden!BF1052="x","Z","")</f>
        <v/>
      </c>
      <c r="DK1055" s="16" t="str">
        <f>IF(COUNTA(Wedstrijden!BH1052:BJ1052)&lt;&gt;0,6,"")</f>
        <v/>
      </c>
      <c r="DL1055" s="16" t="str">
        <f t="shared" si="101"/>
        <v/>
      </c>
      <c r="DM1055" s="16" t="str">
        <f>IF(Wedstrijden!BH1052="x","L","")</f>
        <v/>
      </c>
      <c r="DN1055" s="16" t="str">
        <f>IF(Wedstrijden!BI1052="x","M","")</f>
        <v/>
      </c>
      <c r="DO1055" s="16" t="str">
        <f>IF(Wedstrijden!BJ1052="x","Z","")</f>
        <v/>
      </c>
      <c r="DP1055" s="16" t="str">
        <f>IF(Wedstrijden!BK1052="x","Z","")</f>
        <v/>
      </c>
    </row>
    <row r="1056" spans="1:120" ht="14.4" x14ac:dyDescent="0.3">
      <c r="A1056" s="18">
        <f>Wedstrijden!A1053</f>
        <v>0</v>
      </c>
      <c r="B1056" s="16" t="str">
        <f>IFERROR(VLOOKUP(Wedstrijden!#REF!,#REF!,2,FALSE),"")</f>
        <v/>
      </c>
      <c r="C1056" s="16">
        <f>Wedstrijden!E1053</f>
        <v>0</v>
      </c>
      <c r="D1056" s="16" t="str">
        <f>IFERROR(VLOOKUP(Wedstrijden!#REF!,#REF!,2,FALSE),"")</f>
        <v/>
      </c>
      <c r="E1056" s="16" t="str">
        <f>IFERROR(VLOOKUP(Wedstrijden!#REF!,#REF!,5,FALSE),"")</f>
        <v/>
      </c>
      <c r="F1056" s="16" t="e">
        <f>IF(Wedstrijden!#REF!&lt;&gt;"",Wedstrijden!#REF!,"")</f>
        <v>#REF!</v>
      </c>
      <c r="G1056" s="16" t="e">
        <f>IF(Wedstrijden!#REF!="Indoor",1,0)</f>
        <v>#REF!</v>
      </c>
      <c r="H1056" s="16" t="e">
        <f>Wedstrijden!#REF!</f>
        <v>#REF!</v>
      </c>
      <c r="I1056" s="16" t="e">
        <f>IF(Wedstrijden!#REF!="Nee",0,IF(Wedstrijden!#REF!="Ja",1,""))</f>
        <v>#REF!</v>
      </c>
      <c r="J1056" s="16" t="e">
        <f>IF(Wedstrijden!#REF!&lt;&gt;"",Wedstrijden!#REF!,"")</f>
        <v>#REF!</v>
      </c>
      <c r="BJ1056" s="16" t="str">
        <f>IF(COUNTA(Wedstrijden!T1053:AB1053)&lt;&gt;0,1,"")</f>
        <v/>
      </c>
      <c r="BK1056" s="16" t="str">
        <f t="shared" si="96"/>
        <v/>
      </c>
      <c r="BL1056" s="16" t="e">
        <f>IF(Wedstrijden!#REF!="x","AA","")</f>
        <v>#REF!</v>
      </c>
      <c r="BM1056" s="16" t="e">
        <f>IF(Wedstrijden!#REF!="x","A","")</f>
        <v>#REF!</v>
      </c>
      <c r="BN1056" s="16" t="str">
        <f>IF(Wedstrijden!T1053="x","B1","")</f>
        <v/>
      </c>
      <c r="BO1056" s="16" t="e">
        <f>IF(Wedstrijden!#REF!="x","BB","")</f>
        <v>#REF!</v>
      </c>
      <c r="BP1056" s="16" t="str">
        <f>IF(Wedstrijden!V1053="x","B","")</f>
        <v/>
      </c>
      <c r="BQ1056" s="16" t="str">
        <f>IF(Wedstrijden!W1053="x","L1","")</f>
        <v/>
      </c>
      <c r="BR1056" s="16" t="str">
        <f>IF(Wedstrijden!X1053="x","L2","")</f>
        <v/>
      </c>
      <c r="BS1056" s="16" t="str">
        <f>IF(Wedstrijden!Y1053="x","M1","")</f>
        <v/>
      </c>
      <c r="BT1056" s="16" t="str">
        <f>IF(Wedstrijden!Z1053="x","M2","")</f>
        <v/>
      </c>
      <c r="BU1056" s="16" t="str">
        <f>IF(Wedstrijden!AA1053="x","Z1","")</f>
        <v/>
      </c>
      <c r="BV1056" s="16" t="str">
        <f>IF(Wedstrijden!AB1053="x","Z2","")</f>
        <v/>
      </c>
      <c r="BW1056" s="16" t="str">
        <f>IF(COUNTA(Wedstrijden!K1053:S1053)&lt;&gt;0,1,"")</f>
        <v/>
      </c>
      <c r="BX1056" s="16" t="str">
        <f t="shared" si="97"/>
        <v/>
      </c>
      <c r="BY1056" s="16" t="str">
        <f>IF(Wedstrijden!K1053="x","BB","")</f>
        <v/>
      </c>
      <c r="BZ1056" s="16" t="str">
        <f>IF(Wedstrijden!L1053="x","B","")</f>
        <v/>
      </c>
      <c r="CA1056" s="16" t="str">
        <f>IF(Wedstrijden!M1053="x","L1","")</f>
        <v/>
      </c>
      <c r="CB1056" s="16" t="str">
        <f>IF(Wedstrijden!N1053="x","L2","")</f>
        <v/>
      </c>
      <c r="CC1056" s="16" t="str">
        <f>IF(Wedstrijden!O1053="x","M1","")</f>
        <v/>
      </c>
      <c r="CD1056" s="16" t="str">
        <f>IF(Wedstrijden!P1053="x","M2","")</f>
        <v/>
      </c>
      <c r="CE1056" s="16" t="str">
        <f>IF(Wedstrijden!Q1053="x","Z1","")</f>
        <v/>
      </c>
      <c r="CF1056" s="16" t="str">
        <f>IF(Wedstrijden!R1053="x","Z2","")</f>
        <v/>
      </c>
      <c r="CG1056" s="16" t="str">
        <f>IF(Wedstrijden!S1053="x","ZZL","")</f>
        <v/>
      </c>
      <c r="CL1056" s="16" t="str">
        <f>IF(COUNTA(Wedstrijden!AQ1053:BA1053)&lt;&gt;0,2,"")</f>
        <v/>
      </c>
      <c r="CM1056" s="16" t="str">
        <f t="shared" si="98"/>
        <v/>
      </c>
      <c r="CN1056" s="16" t="str">
        <f>IF(Wedstrijden!AQ1053="x","AA","")</f>
        <v/>
      </c>
      <c r="CO1056" s="16" t="str">
        <f>IF(Wedstrijden!AR1053="x","A","")</f>
        <v/>
      </c>
      <c r="CP1056" s="16" t="str">
        <f>IF(Wedstrijden!AS1053="x","BB","")</f>
        <v/>
      </c>
      <c r="CQ1056" s="16" t="str">
        <f>IF(Wedstrijden!AT1053="x","B","")</f>
        <v/>
      </c>
      <c r="CR1056" s="16" t="str">
        <f>IF(Wedstrijden!AU1053="x","L","")</f>
        <v/>
      </c>
      <c r="CS1056" s="16" t="str">
        <f>IF(Wedstrijden!AV1053="x","M","")</f>
        <v/>
      </c>
      <c r="CT1056" s="16" t="str">
        <f>IF(Wedstrijden!AW1053="x","Z","")</f>
        <v/>
      </c>
      <c r="CU1056" s="16" t="str">
        <f>IF(Wedstrijden!BA1053="x","ZZ","")</f>
        <v/>
      </c>
      <c r="CV1056" s="16" t="str">
        <f>IF(COUNTA(Wedstrijden!AH1053:AO1053)&lt;&gt;0,2,"")</f>
        <v/>
      </c>
      <c r="CW1056" s="16" t="str">
        <f t="shared" si="99"/>
        <v/>
      </c>
      <c r="CX1056" s="16" t="str">
        <f>IF(Wedstrijden!AH1053="x","BB","")</f>
        <v/>
      </c>
      <c r="CY1056" s="16" t="str">
        <f>IF(Wedstrijden!AI1053="x","B","")</f>
        <v/>
      </c>
      <c r="CZ1056" s="16" t="str">
        <f>IF(Wedstrijden!AJ1053="x","L","")</f>
        <v/>
      </c>
      <c r="DA1056" s="16" t="str">
        <f>IF(Wedstrijden!AK1053="x","M","")</f>
        <v/>
      </c>
      <c r="DB1056" s="16" t="str">
        <f>IF(Wedstrijden!AL1053="x","Z","")</f>
        <v/>
      </c>
      <c r="DC1056" s="16" t="str">
        <f>IF(Wedstrijden!AM1053="x","ZZ","")</f>
        <v/>
      </c>
      <c r="DD1056" s="16" t="str">
        <f>IF(Wedstrijden!AO1053="x","1.40","")</f>
        <v/>
      </c>
      <c r="DE1056" s="16" t="str">
        <f>IF(COUNTA(Wedstrijden!BC1053:BE1053)&lt;&gt;0,6,"")</f>
        <v/>
      </c>
      <c r="DF1056" s="16" t="str">
        <f t="shared" si="100"/>
        <v/>
      </c>
      <c r="DG1056" s="16" t="str">
        <f>IF(Wedstrijden!BC1053="x","L","")</f>
        <v/>
      </c>
      <c r="DH1056" s="16" t="str">
        <f>IF(Wedstrijden!BD1053="x","M","")</f>
        <v/>
      </c>
      <c r="DI1056" s="16" t="str">
        <f>IF(Wedstrijden!BE1053="x","Z","")</f>
        <v/>
      </c>
      <c r="DJ1056" s="16" t="str">
        <f>IF(Wedstrijden!BF1053="x","Z","")</f>
        <v/>
      </c>
      <c r="DK1056" s="16" t="str">
        <f>IF(COUNTA(Wedstrijden!BH1053:BJ1053)&lt;&gt;0,6,"")</f>
        <v/>
      </c>
      <c r="DL1056" s="16" t="str">
        <f t="shared" si="101"/>
        <v/>
      </c>
      <c r="DM1056" s="16" t="str">
        <f>IF(Wedstrijden!BH1053="x","L","")</f>
        <v/>
      </c>
      <c r="DN1056" s="16" t="str">
        <f>IF(Wedstrijden!BI1053="x","M","")</f>
        <v/>
      </c>
      <c r="DO1056" s="16" t="str">
        <f>IF(Wedstrijden!BJ1053="x","Z","")</f>
        <v/>
      </c>
      <c r="DP1056" s="16" t="str">
        <f>IF(Wedstrijden!BK1053="x","Z","")</f>
        <v/>
      </c>
    </row>
    <row r="1057" spans="1:120" ht="14.4" x14ac:dyDescent="0.3">
      <c r="A1057" s="18">
        <f>Wedstrijden!A1054</f>
        <v>0</v>
      </c>
      <c r="B1057" s="16" t="str">
        <f>IFERROR(VLOOKUP(Wedstrijden!#REF!,#REF!,2,FALSE),"")</f>
        <v/>
      </c>
      <c r="C1057" s="16">
        <f>Wedstrijden!E1054</f>
        <v>0</v>
      </c>
      <c r="D1057" s="16" t="str">
        <f>IFERROR(VLOOKUP(Wedstrijden!#REF!,#REF!,2,FALSE),"")</f>
        <v/>
      </c>
      <c r="E1057" s="16" t="str">
        <f>IFERROR(VLOOKUP(Wedstrijden!#REF!,#REF!,5,FALSE),"")</f>
        <v/>
      </c>
      <c r="F1057" s="16" t="e">
        <f>IF(Wedstrijden!#REF!&lt;&gt;"",Wedstrijden!#REF!,"")</f>
        <v>#REF!</v>
      </c>
      <c r="G1057" s="16" t="e">
        <f>IF(Wedstrijden!#REF!="Indoor",1,0)</f>
        <v>#REF!</v>
      </c>
      <c r="H1057" s="16" t="e">
        <f>Wedstrijden!#REF!</f>
        <v>#REF!</v>
      </c>
      <c r="I1057" s="16" t="e">
        <f>IF(Wedstrijden!#REF!="Nee",0,IF(Wedstrijden!#REF!="Ja",1,""))</f>
        <v>#REF!</v>
      </c>
      <c r="J1057" s="16" t="e">
        <f>IF(Wedstrijden!#REF!&lt;&gt;"",Wedstrijden!#REF!,"")</f>
        <v>#REF!</v>
      </c>
      <c r="BJ1057" s="16" t="str">
        <f>IF(COUNTA(Wedstrijden!T1054:AB1054)&lt;&gt;0,1,"")</f>
        <v/>
      </c>
      <c r="BK1057" s="16" t="str">
        <f t="shared" si="96"/>
        <v/>
      </c>
      <c r="BL1057" s="16" t="e">
        <f>IF(Wedstrijden!#REF!="x","AA","")</f>
        <v>#REF!</v>
      </c>
      <c r="BM1057" s="16" t="e">
        <f>IF(Wedstrijden!#REF!="x","A","")</f>
        <v>#REF!</v>
      </c>
      <c r="BN1057" s="16" t="str">
        <f>IF(Wedstrijden!T1054="x","B1","")</f>
        <v/>
      </c>
      <c r="BO1057" s="16" t="e">
        <f>IF(Wedstrijden!#REF!="x","BB","")</f>
        <v>#REF!</v>
      </c>
      <c r="BP1057" s="16" t="str">
        <f>IF(Wedstrijden!V1054="x","B","")</f>
        <v/>
      </c>
      <c r="BQ1057" s="16" t="str">
        <f>IF(Wedstrijden!W1054="x","L1","")</f>
        <v/>
      </c>
      <c r="BR1057" s="16" t="str">
        <f>IF(Wedstrijden!X1054="x","L2","")</f>
        <v/>
      </c>
      <c r="BS1057" s="16" t="str">
        <f>IF(Wedstrijden!Y1054="x","M1","")</f>
        <v/>
      </c>
      <c r="BT1057" s="16" t="str">
        <f>IF(Wedstrijden!Z1054="x","M2","")</f>
        <v/>
      </c>
      <c r="BU1057" s="16" t="str">
        <f>IF(Wedstrijden!AA1054="x","Z1","")</f>
        <v/>
      </c>
      <c r="BV1057" s="16" t="str">
        <f>IF(Wedstrijden!AB1054="x","Z2","")</f>
        <v/>
      </c>
      <c r="BW1057" s="16" t="str">
        <f>IF(COUNTA(Wedstrijden!K1054:S1054)&lt;&gt;0,1,"")</f>
        <v/>
      </c>
      <c r="BX1057" s="16" t="str">
        <f t="shared" si="97"/>
        <v/>
      </c>
      <c r="BY1057" s="16" t="str">
        <f>IF(Wedstrijden!K1054="x","BB","")</f>
        <v/>
      </c>
      <c r="BZ1057" s="16" t="str">
        <f>IF(Wedstrijden!L1054="x","B","")</f>
        <v/>
      </c>
      <c r="CA1057" s="16" t="str">
        <f>IF(Wedstrijden!M1054="x","L1","")</f>
        <v/>
      </c>
      <c r="CB1057" s="16" t="str">
        <f>IF(Wedstrijden!N1054="x","L2","")</f>
        <v/>
      </c>
      <c r="CC1057" s="16" t="str">
        <f>IF(Wedstrijden!O1054="x","M1","")</f>
        <v/>
      </c>
      <c r="CD1057" s="16" t="str">
        <f>IF(Wedstrijden!P1054="x","M2","")</f>
        <v/>
      </c>
      <c r="CE1057" s="16" t="str">
        <f>IF(Wedstrijden!Q1054="x","Z1","")</f>
        <v/>
      </c>
      <c r="CF1057" s="16" t="str">
        <f>IF(Wedstrijden!R1054="x","Z2","")</f>
        <v/>
      </c>
      <c r="CG1057" s="16" t="str">
        <f>IF(Wedstrijden!S1054="x","ZZL","")</f>
        <v/>
      </c>
      <c r="CL1057" s="16" t="str">
        <f>IF(COUNTA(Wedstrijden!AQ1054:BA1054)&lt;&gt;0,2,"")</f>
        <v/>
      </c>
      <c r="CM1057" s="16" t="str">
        <f t="shared" si="98"/>
        <v/>
      </c>
      <c r="CN1057" s="16" t="str">
        <f>IF(Wedstrijden!AQ1054="x","AA","")</f>
        <v/>
      </c>
      <c r="CO1057" s="16" t="str">
        <f>IF(Wedstrijden!AR1054="x","A","")</f>
        <v/>
      </c>
      <c r="CP1057" s="16" t="str">
        <f>IF(Wedstrijden!AS1054="x","BB","")</f>
        <v/>
      </c>
      <c r="CQ1057" s="16" t="str">
        <f>IF(Wedstrijden!AT1054="x","B","")</f>
        <v/>
      </c>
      <c r="CR1057" s="16" t="str">
        <f>IF(Wedstrijden!AU1054="x","L","")</f>
        <v/>
      </c>
      <c r="CS1057" s="16" t="str">
        <f>IF(Wedstrijden!AV1054="x","M","")</f>
        <v/>
      </c>
      <c r="CT1057" s="16" t="str">
        <f>IF(Wedstrijden!AW1054="x","Z","")</f>
        <v/>
      </c>
      <c r="CU1057" s="16" t="str">
        <f>IF(Wedstrijden!BA1054="x","ZZ","")</f>
        <v/>
      </c>
      <c r="CV1057" s="16" t="str">
        <f>IF(COUNTA(Wedstrijden!AH1054:AO1054)&lt;&gt;0,2,"")</f>
        <v/>
      </c>
      <c r="CW1057" s="16" t="str">
        <f t="shared" si="99"/>
        <v/>
      </c>
      <c r="CX1057" s="16" t="str">
        <f>IF(Wedstrijden!AH1054="x","BB","")</f>
        <v/>
      </c>
      <c r="CY1057" s="16" t="str">
        <f>IF(Wedstrijden!AI1054="x","B","")</f>
        <v/>
      </c>
      <c r="CZ1057" s="16" t="str">
        <f>IF(Wedstrijden!AJ1054="x","L","")</f>
        <v/>
      </c>
      <c r="DA1057" s="16" t="str">
        <f>IF(Wedstrijden!AK1054="x","M","")</f>
        <v/>
      </c>
      <c r="DB1057" s="16" t="str">
        <f>IF(Wedstrijden!AL1054="x","Z","")</f>
        <v/>
      </c>
      <c r="DC1057" s="16" t="str">
        <f>IF(Wedstrijden!AM1054="x","ZZ","")</f>
        <v/>
      </c>
      <c r="DD1057" s="16" t="str">
        <f>IF(Wedstrijden!AO1054="x","1.40","")</f>
        <v/>
      </c>
      <c r="DE1057" s="16" t="str">
        <f>IF(COUNTA(Wedstrijden!BC1054:BE1054)&lt;&gt;0,6,"")</f>
        <v/>
      </c>
      <c r="DF1057" s="16" t="str">
        <f t="shared" si="100"/>
        <v/>
      </c>
      <c r="DG1057" s="16" t="str">
        <f>IF(Wedstrijden!BC1054="x","L","")</f>
        <v/>
      </c>
      <c r="DH1057" s="16" t="str">
        <f>IF(Wedstrijden!BD1054="x","M","")</f>
        <v/>
      </c>
      <c r="DI1057" s="16" t="str">
        <f>IF(Wedstrijden!BE1054="x","Z","")</f>
        <v/>
      </c>
      <c r="DJ1057" s="16" t="str">
        <f>IF(Wedstrijden!BF1054="x","Z","")</f>
        <v/>
      </c>
      <c r="DK1057" s="16" t="str">
        <f>IF(COUNTA(Wedstrijden!BH1054:BJ1054)&lt;&gt;0,6,"")</f>
        <v/>
      </c>
      <c r="DL1057" s="16" t="str">
        <f t="shared" si="101"/>
        <v/>
      </c>
      <c r="DM1057" s="16" t="str">
        <f>IF(Wedstrijden!BH1054="x","L","")</f>
        <v/>
      </c>
      <c r="DN1057" s="16" t="str">
        <f>IF(Wedstrijden!BI1054="x","M","")</f>
        <v/>
      </c>
      <c r="DO1057" s="16" t="str">
        <f>IF(Wedstrijden!BJ1054="x","Z","")</f>
        <v/>
      </c>
      <c r="DP1057" s="16" t="str">
        <f>IF(Wedstrijden!BK1054="x","Z","")</f>
        <v/>
      </c>
    </row>
    <row r="1058" spans="1:120" ht="14.4" x14ac:dyDescent="0.3">
      <c r="A1058" s="18">
        <f>Wedstrijden!A1055</f>
        <v>0</v>
      </c>
      <c r="B1058" s="16" t="str">
        <f>IFERROR(VLOOKUP(Wedstrijden!#REF!,#REF!,2,FALSE),"")</f>
        <v/>
      </c>
      <c r="C1058" s="16">
        <f>Wedstrijden!E1055</f>
        <v>0</v>
      </c>
      <c r="D1058" s="16" t="str">
        <f>IFERROR(VLOOKUP(Wedstrijden!#REF!,#REF!,2,FALSE),"")</f>
        <v/>
      </c>
      <c r="E1058" s="16" t="str">
        <f>IFERROR(VLOOKUP(Wedstrijden!#REF!,#REF!,5,FALSE),"")</f>
        <v/>
      </c>
      <c r="F1058" s="16" t="e">
        <f>IF(Wedstrijden!#REF!&lt;&gt;"",Wedstrijden!#REF!,"")</f>
        <v>#REF!</v>
      </c>
      <c r="G1058" s="16" t="e">
        <f>IF(Wedstrijden!#REF!="Indoor",1,0)</f>
        <v>#REF!</v>
      </c>
      <c r="H1058" s="16" t="e">
        <f>Wedstrijden!#REF!</f>
        <v>#REF!</v>
      </c>
      <c r="I1058" s="16" t="e">
        <f>IF(Wedstrijden!#REF!="Nee",0,IF(Wedstrijden!#REF!="Ja",1,""))</f>
        <v>#REF!</v>
      </c>
      <c r="J1058" s="16" t="e">
        <f>IF(Wedstrijden!#REF!&lt;&gt;"",Wedstrijden!#REF!,"")</f>
        <v>#REF!</v>
      </c>
      <c r="BJ1058" s="16" t="str">
        <f>IF(COUNTA(Wedstrijden!T1055:AB1055)&lt;&gt;0,1,"")</f>
        <v/>
      </c>
      <c r="BK1058" s="16" t="str">
        <f t="shared" si="96"/>
        <v/>
      </c>
      <c r="BL1058" s="16" t="e">
        <f>IF(Wedstrijden!#REF!="x","AA","")</f>
        <v>#REF!</v>
      </c>
      <c r="BM1058" s="16" t="e">
        <f>IF(Wedstrijden!#REF!="x","A","")</f>
        <v>#REF!</v>
      </c>
      <c r="BN1058" s="16" t="str">
        <f>IF(Wedstrijden!T1055="x","B1","")</f>
        <v/>
      </c>
      <c r="BO1058" s="16" t="e">
        <f>IF(Wedstrijden!#REF!="x","BB","")</f>
        <v>#REF!</v>
      </c>
      <c r="BP1058" s="16" t="str">
        <f>IF(Wedstrijden!V1055="x","B","")</f>
        <v/>
      </c>
      <c r="BQ1058" s="16" t="str">
        <f>IF(Wedstrijden!W1055="x","L1","")</f>
        <v/>
      </c>
      <c r="BR1058" s="16" t="str">
        <f>IF(Wedstrijden!X1055="x","L2","")</f>
        <v/>
      </c>
      <c r="BS1058" s="16" t="str">
        <f>IF(Wedstrijden!Y1055="x","M1","")</f>
        <v/>
      </c>
      <c r="BT1058" s="16" t="str">
        <f>IF(Wedstrijden!Z1055="x","M2","")</f>
        <v/>
      </c>
      <c r="BU1058" s="16" t="str">
        <f>IF(Wedstrijden!AA1055="x","Z1","")</f>
        <v/>
      </c>
      <c r="BV1058" s="16" t="str">
        <f>IF(Wedstrijden!AB1055="x","Z2","")</f>
        <v/>
      </c>
      <c r="BW1058" s="16" t="str">
        <f>IF(COUNTA(Wedstrijden!K1055:S1055)&lt;&gt;0,1,"")</f>
        <v/>
      </c>
      <c r="BX1058" s="16" t="str">
        <f t="shared" si="97"/>
        <v/>
      </c>
      <c r="BY1058" s="16" t="str">
        <f>IF(Wedstrijden!K1055="x","BB","")</f>
        <v/>
      </c>
      <c r="BZ1058" s="16" t="str">
        <f>IF(Wedstrijden!L1055="x","B","")</f>
        <v/>
      </c>
      <c r="CA1058" s="16" t="str">
        <f>IF(Wedstrijden!M1055="x","L1","")</f>
        <v/>
      </c>
      <c r="CB1058" s="16" t="str">
        <f>IF(Wedstrijden!N1055="x","L2","")</f>
        <v/>
      </c>
      <c r="CC1058" s="16" t="str">
        <f>IF(Wedstrijden!O1055="x","M1","")</f>
        <v/>
      </c>
      <c r="CD1058" s="16" t="str">
        <f>IF(Wedstrijden!P1055="x","M2","")</f>
        <v/>
      </c>
      <c r="CE1058" s="16" t="str">
        <f>IF(Wedstrijden!Q1055="x","Z1","")</f>
        <v/>
      </c>
      <c r="CF1058" s="16" t="str">
        <f>IF(Wedstrijden!R1055="x","Z2","")</f>
        <v/>
      </c>
      <c r="CG1058" s="16" t="str">
        <f>IF(Wedstrijden!S1055="x","ZZL","")</f>
        <v/>
      </c>
      <c r="CL1058" s="16" t="str">
        <f>IF(COUNTA(Wedstrijden!AQ1055:BA1055)&lt;&gt;0,2,"")</f>
        <v/>
      </c>
      <c r="CM1058" s="16" t="str">
        <f t="shared" si="98"/>
        <v/>
      </c>
      <c r="CN1058" s="16" t="str">
        <f>IF(Wedstrijden!AQ1055="x","AA","")</f>
        <v/>
      </c>
      <c r="CO1058" s="16" t="str">
        <f>IF(Wedstrijden!AR1055="x","A","")</f>
        <v/>
      </c>
      <c r="CP1058" s="16" t="str">
        <f>IF(Wedstrijden!AS1055="x","BB","")</f>
        <v/>
      </c>
      <c r="CQ1058" s="16" t="str">
        <f>IF(Wedstrijden!AT1055="x","B","")</f>
        <v/>
      </c>
      <c r="CR1058" s="16" t="str">
        <f>IF(Wedstrijden!AU1055="x","L","")</f>
        <v/>
      </c>
      <c r="CS1058" s="16" t="str">
        <f>IF(Wedstrijden!AV1055="x","M","")</f>
        <v/>
      </c>
      <c r="CT1058" s="16" t="str">
        <f>IF(Wedstrijden!AW1055="x","Z","")</f>
        <v/>
      </c>
      <c r="CU1058" s="16" t="str">
        <f>IF(Wedstrijden!BA1055="x","ZZ","")</f>
        <v/>
      </c>
      <c r="CV1058" s="16" t="str">
        <f>IF(COUNTA(Wedstrijden!AH1055:AO1055)&lt;&gt;0,2,"")</f>
        <v/>
      </c>
      <c r="CW1058" s="16" t="str">
        <f t="shared" si="99"/>
        <v/>
      </c>
      <c r="CX1058" s="16" t="str">
        <f>IF(Wedstrijden!AH1055="x","BB","")</f>
        <v/>
      </c>
      <c r="CY1058" s="16" t="str">
        <f>IF(Wedstrijden!AI1055="x","B","")</f>
        <v/>
      </c>
      <c r="CZ1058" s="16" t="str">
        <f>IF(Wedstrijden!AJ1055="x","L","")</f>
        <v/>
      </c>
      <c r="DA1058" s="16" t="str">
        <f>IF(Wedstrijden!AK1055="x","M","")</f>
        <v/>
      </c>
      <c r="DB1058" s="16" t="str">
        <f>IF(Wedstrijden!AL1055="x","Z","")</f>
        <v/>
      </c>
      <c r="DC1058" s="16" t="str">
        <f>IF(Wedstrijden!AM1055="x","ZZ","")</f>
        <v/>
      </c>
      <c r="DD1058" s="16" t="str">
        <f>IF(Wedstrijden!AO1055="x","1.40","")</f>
        <v/>
      </c>
      <c r="DE1058" s="16" t="str">
        <f>IF(COUNTA(Wedstrijden!BC1055:BE1055)&lt;&gt;0,6,"")</f>
        <v/>
      </c>
      <c r="DF1058" s="16" t="str">
        <f t="shared" si="100"/>
        <v/>
      </c>
      <c r="DG1058" s="16" t="str">
        <f>IF(Wedstrijden!BC1055="x","L","")</f>
        <v/>
      </c>
      <c r="DH1058" s="16" t="str">
        <f>IF(Wedstrijden!BD1055="x","M","")</f>
        <v/>
      </c>
      <c r="DI1058" s="16" t="str">
        <f>IF(Wedstrijden!BE1055="x","Z","")</f>
        <v/>
      </c>
      <c r="DJ1058" s="16" t="str">
        <f>IF(Wedstrijden!BF1055="x","Z","")</f>
        <v/>
      </c>
      <c r="DK1058" s="16" t="str">
        <f>IF(COUNTA(Wedstrijden!BH1055:BJ1055)&lt;&gt;0,6,"")</f>
        <v/>
      </c>
      <c r="DL1058" s="16" t="str">
        <f t="shared" si="101"/>
        <v/>
      </c>
      <c r="DM1058" s="16" t="str">
        <f>IF(Wedstrijden!BH1055="x","L","")</f>
        <v/>
      </c>
      <c r="DN1058" s="16" t="str">
        <f>IF(Wedstrijden!BI1055="x","M","")</f>
        <v/>
      </c>
      <c r="DO1058" s="16" t="str">
        <f>IF(Wedstrijden!BJ1055="x","Z","")</f>
        <v/>
      </c>
      <c r="DP1058" s="16" t="str">
        <f>IF(Wedstrijden!BK1055="x","Z","")</f>
        <v/>
      </c>
    </row>
    <row r="1059" spans="1:120" ht="14.4" x14ac:dyDescent="0.3">
      <c r="A1059" s="18">
        <f>Wedstrijden!A1056</f>
        <v>0</v>
      </c>
      <c r="B1059" s="16" t="str">
        <f>IFERROR(VLOOKUP(Wedstrijden!#REF!,#REF!,2,FALSE),"")</f>
        <v/>
      </c>
      <c r="C1059" s="16">
        <f>Wedstrijden!E1056</f>
        <v>0</v>
      </c>
      <c r="D1059" s="16" t="str">
        <f>IFERROR(VLOOKUP(Wedstrijden!#REF!,#REF!,2,FALSE),"")</f>
        <v/>
      </c>
      <c r="E1059" s="16" t="str">
        <f>IFERROR(VLOOKUP(Wedstrijden!#REF!,#REF!,5,FALSE),"")</f>
        <v/>
      </c>
      <c r="F1059" s="16" t="e">
        <f>IF(Wedstrijden!#REF!&lt;&gt;"",Wedstrijden!#REF!,"")</f>
        <v>#REF!</v>
      </c>
      <c r="G1059" s="16" t="e">
        <f>IF(Wedstrijden!#REF!="Indoor",1,0)</f>
        <v>#REF!</v>
      </c>
      <c r="H1059" s="16" t="e">
        <f>Wedstrijden!#REF!</f>
        <v>#REF!</v>
      </c>
      <c r="I1059" s="16" t="e">
        <f>IF(Wedstrijden!#REF!="Nee",0,IF(Wedstrijden!#REF!="Ja",1,""))</f>
        <v>#REF!</v>
      </c>
      <c r="J1059" s="16" t="e">
        <f>IF(Wedstrijden!#REF!&lt;&gt;"",Wedstrijden!#REF!,"")</f>
        <v>#REF!</v>
      </c>
      <c r="BJ1059" s="16" t="str">
        <f>IF(COUNTA(Wedstrijden!T1056:AB1056)&lt;&gt;0,1,"")</f>
        <v/>
      </c>
      <c r="BK1059" s="16" t="str">
        <f t="shared" si="96"/>
        <v/>
      </c>
      <c r="BL1059" s="16" t="e">
        <f>IF(Wedstrijden!#REF!="x","AA","")</f>
        <v>#REF!</v>
      </c>
      <c r="BM1059" s="16" t="e">
        <f>IF(Wedstrijden!#REF!="x","A","")</f>
        <v>#REF!</v>
      </c>
      <c r="BN1059" s="16" t="str">
        <f>IF(Wedstrijden!T1056="x","B1","")</f>
        <v/>
      </c>
      <c r="BO1059" s="16" t="e">
        <f>IF(Wedstrijden!#REF!="x","BB","")</f>
        <v>#REF!</v>
      </c>
      <c r="BP1059" s="16" t="str">
        <f>IF(Wedstrijden!V1056="x","B","")</f>
        <v/>
      </c>
      <c r="BQ1059" s="16" t="str">
        <f>IF(Wedstrijden!W1056="x","L1","")</f>
        <v/>
      </c>
      <c r="BR1059" s="16" t="str">
        <f>IF(Wedstrijden!X1056="x","L2","")</f>
        <v/>
      </c>
      <c r="BS1059" s="16" t="str">
        <f>IF(Wedstrijden!Y1056="x","M1","")</f>
        <v/>
      </c>
      <c r="BT1059" s="16" t="str">
        <f>IF(Wedstrijden!Z1056="x","M2","")</f>
        <v/>
      </c>
      <c r="BU1059" s="16" t="str">
        <f>IF(Wedstrijden!AA1056="x","Z1","")</f>
        <v/>
      </c>
      <c r="BV1059" s="16" t="str">
        <f>IF(Wedstrijden!AB1056="x","Z2","")</f>
        <v/>
      </c>
      <c r="BW1059" s="16" t="str">
        <f>IF(COUNTA(Wedstrijden!K1056:S1056)&lt;&gt;0,1,"")</f>
        <v/>
      </c>
      <c r="BX1059" s="16" t="str">
        <f t="shared" si="97"/>
        <v/>
      </c>
      <c r="BY1059" s="16" t="str">
        <f>IF(Wedstrijden!K1056="x","BB","")</f>
        <v/>
      </c>
      <c r="BZ1059" s="16" t="str">
        <f>IF(Wedstrijden!L1056="x","B","")</f>
        <v/>
      </c>
      <c r="CA1059" s="16" t="str">
        <f>IF(Wedstrijden!M1056="x","L1","")</f>
        <v/>
      </c>
      <c r="CB1059" s="16" t="str">
        <f>IF(Wedstrijden!N1056="x","L2","")</f>
        <v/>
      </c>
      <c r="CC1059" s="16" t="str">
        <f>IF(Wedstrijden!O1056="x","M1","")</f>
        <v/>
      </c>
      <c r="CD1059" s="16" t="str">
        <f>IF(Wedstrijden!P1056="x","M2","")</f>
        <v/>
      </c>
      <c r="CE1059" s="16" t="str">
        <f>IF(Wedstrijden!Q1056="x","Z1","")</f>
        <v/>
      </c>
      <c r="CF1059" s="16" t="str">
        <f>IF(Wedstrijden!R1056="x","Z2","")</f>
        <v/>
      </c>
      <c r="CG1059" s="16" t="str">
        <f>IF(Wedstrijden!S1056="x","ZZL","")</f>
        <v/>
      </c>
      <c r="CL1059" s="16" t="str">
        <f>IF(COUNTA(Wedstrijden!AQ1056:BA1056)&lt;&gt;0,2,"")</f>
        <v/>
      </c>
      <c r="CM1059" s="16" t="str">
        <f t="shared" si="98"/>
        <v/>
      </c>
      <c r="CN1059" s="16" t="str">
        <f>IF(Wedstrijden!AQ1056="x","AA","")</f>
        <v/>
      </c>
      <c r="CO1059" s="16" t="str">
        <f>IF(Wedstrijden!AR1056="x","A","")</f>
        <v/>
      </c>
      <c r="CP1059" s="16" t="str">
        <f>IF(Wedstrijden!AS1056="x","BB","")</f>
        <v/>
      </c>
      <c r="CQ1059" s="16" t="str">
        <f>IF(Wedstrijden!AT1056="x","B","")</f>
        <v/>
      </c>
      <c r="CR1059" s="16" t="str">
        <f>IF(Wedstrijden!AU1056="x","L","")</f>
        <v/>
      </c>
      <c r="CS1059" s="16" t="str">
        <f>IF(Wedstrijden!AV1056="x","M","")</f>
        <v/>
      </c>
      <c r="CT1059" s="16" t="str">
        <f>IF(Wedstrijden!AW1056="x","Z","")</f>
        <v/>
      </c>
      <c r="CU1059" s="16" t="str">
        <f>IF(Wedstrijden!BA1056="x","ZZ","")</f>
        <v/>
      </c>
      <c r="CV1059" s="16" t="str">
        <f>IF(COUNTA(Wedstrijden!AH1056:AO1056)&lt;&gt;0,2,"")</f>
        <v/>
      </c>
      <c r="CW1059" s="16" t="str">
        <f t="shared" si="99"/>
        <v/>
      </c>
      <c r="CX1059" s="16" t="str">
        <f>IF(Wedstrijden!AH1056="x","BB","")</f>
        <v/>
      </c>
      <c r="CY1059" s="16" t="str">
        <f>IF(Wedstrijden!AI1056="x","B","")</f>
        <v/>
      </c>
      <c r="CZ1059" s="16" t="str">
        <f>IF(Wedstrijden!AJ1056="x","L","")</f>
        <v/>
      </c>
      <c r="DA1059" s="16" t="str">
        <f>IF(Wedstrijden!AK1056="x","M","")</f>
        <v/>
      </c>
      <c r="DB1059" s="16" t="str">
        <f>IF(Wedstrijden!AL1056="x","Z","")</f>
        <v/>
      </c>
      <c r="DC1059" s="16" t="str">
        <f>IF(Wedstrijden!AM1056="x","ZZ","")</f>
        <v/>
      </c>
      <c r="DD1059" s="16" t="str">
        <f>IF(Wedstrijden!AO1056="x","1.40","")</f>
        <v/>
      </c>
      <c r="DE1059" s="16" t="str">
        <f>IF(COUNTA(Wedstrijden!BC1056:BE1056)&lt;&gt;0,6,"")</f>
        <v/>
      </c>
      <c r="DF1059" s="16" t="str">
        <f t="shared" si="100"/>
        <v/>
      </c>
      <c r="DG1059" s="16" t="str">
        <f>IF(Wedstrijden!BC1056="x","L","")</f>
        <v/>
      </c>
      <c r="DH1059" s="16" t="str">
        <f>IF(Wedstrijden!BD1056="x","M","")</f>
        <v/>
      </c>
      <c r="DI1059" s="16" t="str">
        <f>IF(Wedstrijden!BE1056="x","Z","")</f>
        <v/>
      </c>
      <c r="DJ1059" s="16" t="str">
        <f>IF(Wedstrijden!BF1056="x","Z","")</f>
        <v/>
      </c>
      <c r="DK1059" s="16" t="str">
        <f>IF(COUNTA(Wedstrijden!BH1056:BJ1056)&lt;&gt;0,6,"")</f>
        <v/>
      </c>
      <c r="DL1059" s="16" t="str">
        <f t="shared" si="101"/>
        <v/>
      </c>
      <c r="DM1059" s="16" t="str">
        <f>IF(Wedstrijden!BH1056="x","L","")</f>
        <v/>
      </c>
      <c r="DN1059" s="16" t="str">
        <f>IF(Wedstrijden!BI1056="x","M","")</f>
        <v/>
      </c>
      <c r="DO1059" s="16" t="str">
        <f>IF(Wedstrijden!BJ1056="x","Z","")</f>
        <v/>
      </c>
      <c r="DP1059" s="16" t="str">
        <f>IF(Wedstrijden!BK1056="x","Z","")</f>
        <v/>
      </c>
    </row>
    <row r="1060" spans="1:120" ht="14.4" x14ac:dyDescent="0.3">
      <c r="A1060" s="18">
        <f>Wedstrijden!A1057</f>
        <v>0</v>
      </c>
      <c r="B1060" s="16" t="str">
        <f>IFERROR(VLOOKUP(Wedstrijden!#REF!,#REF!,2,FALSE),"")</f>
        <v/>
      </c>
      <c r="C1060" s="16">
        <f>Wedstrijden!E1057</f>
        <v>0</v>
      </c>
      <c r="D1060" s="16" t="str">
        <f>IFERROR(VLOOKUP(Wedstrijden!#REF!,#REF!,2,FALSE),"")</f>
        <v/>
      </c>
      <c r="E1060" s="16" t="str">
        <f>IFERROR(VLOOKUP(Wedstrijden!#REF!,#REF!,5,FALSE),"")</f>
        <v/>
      </c>
      <c r="F1060" s="16" t="e">
        <f>IF(Wedstrijden!#REF!&lt;&gt;"",Wedstrijden!#REF!,"")</f>
        <v>#REF!</v>
      </c>
      <c r="G1060" s="16" t="e">
        <f>IF(Wedstrijden!#REF!="Indoor",1,0)</f>
        <v>#REF!</v>
      </c>
      <c r="H1060" s="16" t="e">
        <f>Wedstrijden!#REF!</f>
        <v>#REF!</v>
      </c>
      <c r="I1060" s="16" t="e">
        <f>IF(Wedstrijden!#REF!="Nee",0,IF(Wedstrijden!#REF!="Ja",1,""))</f>
        <v>#REF!</v>
      </c>
      <c r="J1060" s="16" t="e">
        <f>IF(Wedstrijden!#REF!&lt;&gt;"",Wedstrijden!#REF!,"")</f>
        <v>#REF!</v>
      </c>
      <c r="BJ1060" s="16" t="str">
        <f>IF(COUNTA(Wedstrijden!T1057:AB1057)&lt;&gt;0,1,"")</f>
        <v/>
      </c>
      <c r="BK1060" s="16" t="str">
        <f t="shared" si="96"/>
        <v/>
      </c>
      <c r="BL1060" s="16" t="e">
        <f>IF(Wedstrijden!#REF!="x","AA","")</f>
        <v>#REF!</v>
      </c>
      <c r="BM1060" s="16" t="e">
        <f>IF(Wedstrijden!#REF!="x","A","")</f>
        <v>#REF!</v>
      </c>
      <c r="BN1060" s="16" t="str">
        <f>IF(Wedstrijden!T1057="x","B1","")</f>
        <v/>
      </c>
      <c r="BO1060" s="16" t="e">
        <f>IF(Wedstrijden!#REF!="x","BB","")</f>
        <v>#REF!</v>
      </c>
      <c r="BP1060" s="16" t="str">
        <f>IF(Wedstrijden!V1057="x","B","")</f>
        <v/>
      </c>
      <c r="BQ1060" s="16" t="str">
        <f>IF(Wedstrijden!W1057="x","L1","")</f>
        <v/>
      </c>
      <c r="BR1060" s="16" t="str">
        <f>IF(Wedstrijden!X1057="x","L2","")</f>
        <v/>
      </c>
      <c r="BS1060" s="16" t="str">
        <f>IF(Wedstrijden!Y1057="x","M1","")</f>
        <v/>
      </c>
      <c r="BT1060" s="16" t="str">
        <f>IF(Wedstrijden!Z1057="x","M2","")</f>
        <v/>
      </c>
      <c r="BU1060" s="16" t="str">
        <f>IF(Wedstrijden!AA1057="x","Z1","")</f>
        <v/>
      </c>
      <c r="BV1060" s="16" t="str">
        <f>IF(Wedstrijden!AB1057="x","Z2","")</f>
        <v/>
      </c>
      <c r="BW1060" s="16" t="str">
        <f>IF(COUNTA(Wedstrijden!K1057:S1057)&lt;&gt;0,1,"")</f>
        <v/>
      </c>
      <c r="BX1060" s="16" t="str">
        <f t="shared" si="97"/>
        <v/>
      </c>
      <c r="BY1060" s="16" t="str">
        <f>IF(Wedstrijden!K1057="x","BB","")</f>
        <v/>
      </c>
      <c r="BZ1060" s="16" t="str">
        <f>IF(Wedstrijden!L1057="x","B","")</f>
        <v/>
      </c>
      <c r="CA1060" s="16" t="str">
        <f>IF(Wedstrijden!M1057="x","L1","")</f>
        <v/>
      </c>
      <c r="CB1060" s="16" t="str">
        <f>IF(Wedstrijden!N1057="x","L2","")</f>
        <v/>
      </c>
      <c r="CC1060" s="16" t="str">
        <f>IF(Wedstrijden!O1057="x","M1","")</f>
        <v/>
      </c>
      <c r="CD1060" s="16" t="str">
        <f>IF(Wedstrijden!P1057="x","M2","")</f>
        <v/>
      </c>
      <c r="CE1060" s="16" t="str">
        <f>IF(Wedstrijden!Q1057="x","Z1","")</f>
        <v/>
      </c>
      <c r="CF1060" s="16" t="str">
        <f>IF(Wedstrijden!R1057="x","Z2","")</f>
        <v/>
      </c>
      <c r="CG1060" s="16" t="str">
        <f>IF(Wedstrijden!S1057="x","ZZL","")</f>
        <v/>
      </c>
      <c r="CL1060" s="16" t="str">
        <f>IF(COUNTA(Wedstrijden!AQ1057:BA1057)&lt;&gt;0,2,"")</f>
        <v/>
      </c>
      <c r="CM1060" s="16" t="str">
        <f t="shared" si="98"/>
        <v/>
      </c>
      <c r="CN1060" s="16" t="str">
        <f>IF(Wedstrijden!AQ1057="x","AA","")</f>
        <v/>
      </c>
      <c r="CO1060" s="16" t="str">
        <f>IF(Wedstrijden!AR1057="x","A","")</f>
        <v/>
      </c>
      <c r="CP1060" s="16" t="str">
        <f>IF(Wedstrijden!AS1057="x","BB","")</f>
        <v/>
      </c>
      <c r="CQ1060" s="16" t="str">
        <f>IF(Wedstrijden!AT1057="x","B","")</f>
        <v/>
      </c>
      <c r="CR1060" s="16" t="str">
        <f>IF(Wedstrijden!AU1057="x","L","")</f>
        <v/>
      </c>
      <c r="CS1060" s="16" t="str">
        <f>IF(Wedstrijden!AV1057="x","M","")</f>
        <v/>
      </c>
      <c r="CT1060" s="16" t="str">
        <f>IF(Wedstrijden!AW1057="x","Z","")</f>
        <v/>
      </c>
      <c r="CU1060" s="16" t="str">
        <f>IF(Wedstrijden!BA1057="x","ZZ","")</f>
        <v/>
      </c>
      <c r="CV1060" s="16" t="str">
        <f>IF(COUNTA(Wedstrijden!AH1057:AO1057)&lt;&gt;0,2,"")</f>
        <v/>
      </c>
      <c r="CW1060" s="16" t="str">
        <f t="shared" si="99"/>
        <v/>
      </c>
      <c r="CX1060" s="16" t="str">
        <f>IF(Wedstrijden!AH1057="x","BB","")</f>
        <v/>
      </c>
      <c r="CY1060" s="16" t="str">
        <f>IF(Wedstrijden!AI1057="x","B","")</f>
        <v/>
      </c>
      <c r="CZ1060" s="16" t="str">
        <f>IF(Wedstrijden!AJ1057="x","L","")</f>
        <v/>
      </c>
      <c r="DA1060" s="16" t="str">
        <f>IF(Wedstrijden!AK1057="x","M","")</f>
        <v/>
      </c>
      <c r="DB1060" s="16" t="str">
        <f>IF(Wedstrijden!AL1057="x","Z","")</f>
        <v/>
      </c>
      <c r="DC1060" s="16" t="str">
        <f>IF(Wedstrijden!AM1057="x","ZZ","")</f>
        <v/>
      </c>
      <c r="DD1060" s="16" t="str">
        <f>IF(Wedstrijden!AO1057="x","1.40","")</f>
        <v/>
      </c>
      <c r="DE1060" s="16" t="str">
        <f>IF(COUNTA(Wedstrijden!BC1057:BE1057)&lt;&gt;0,6,"")</f>
        <v/>
      </c>
      <c r="DF1060" s="16" t="str">
        <f t="shared" si="100"/>
        <v/>
      </c>
      <c r="DG1060" s="16" t="str">
        <f>IF(Wedstrijden!BC1057="x","L","")</f>
        <v/>
      </c>
      <c r="DH1060" s="16" t="str">
        <f>IF(Wedstrijden!BD1057="x","M","")</f>
        <v/>
      </c>
      <c r="DI1060" s="16" t="str">
        <f>IF(Wedstrijden!BE1057="x","Z","")</f>
        <v/>
      </c>
      <c r="DJ1060" s="16" t="str">
        <f>IF(Wedstrijden!BF1057="x","Z","")</f>
        <v/>
      </c>
      <c r="DK1060" s="16" t="str">
        <f>IF(COUNTA(Wedstrijden!BH1057:BJ1057)&lt;&gt;0,6,"")</f>
        <v/>
      </c>
      <c r="DL1060" s="16" t="str">
        <f t="shared" si="101"/>
        <v/>
      </c>
      <c r="DM1060" s="16" t="str">
        <f>IF(Wedstrijden!BH1057="x","L","")</f>
        <v/>
      </c>
      <c r="DN1060" s="16" t="str">
        <f>IF(Wedstrijden!BI1057="x","M","")</f>
        <v/>
      </c>
      <c r="DO1060" s="16" t="str">
        <f>IF(Wedstrijden!BJ1057="x","Z","")</f>
        <v/>
      </c>
      <c r="DP1060" s="16" t="str">
        <f>IF(Wedstrijden!BK1057="x","Z","")</f>
        <v/>
      </c>
    </row>
    <row r="1061" spans="1:120" ht="14.4" x14ac:dyDescent="0.3">
      <c r="A1061" s="18">
        <f>Wedstrijden!A1058</f>
        <v>0</v>
      </c>
      <c r="B1061" s="16" t="str">
        <f>IFERROR(VLOOKUP(Wedstrijden!#REF!,#REF!,2,FALSE),"")</f>
        <v/>
      </c>
      <c r="C1061" s="16">
        <f>Wedstrijden!E1058</f>
        <v>0</v>
      </c>
      <c r="D1061" s="16" t="str">
        <f>IFERROR(VLOOKUP(Wedstrijden!#REF!,#REF!,2,FALSE),"")</f>
        <v/>
      </c>
      <c r="E1061" s="16" t="str">
        <f>IFERROR(VLOOKUP(Wedstrijden!#REF!,#REF!,5,FALSE),"")</f>
        <v/>
      </c>
      <c r="F1061" s="16" t="e">
        <f>IF(Wedstrijden!#REF!&lt;&gt;"",Wedstrijden!#REF!,"")</f>
        <v>#REF!</v>
      </c>
      <c r="G1061" s="16" t="e">
        <f>IF(Wedstrijden!#REF!="Indoor",1,0)</f>
        <v>#REF!</v>
      </c>
      <c r="H1061" s="16" t="e">
        <f>Wedstrijden!#REF!</f>
        <v>#REF!</v>
      </c>
      <c r="I1061" s="16" t="e">
        <f>IF(Wedstrijden!#REF!="Nee",0,IF(Wedstrijden!#REF!="Ja",1,""))</f>
        <v>#REF!</v>
      </c>
      <c r="J1061" s="16" t="e">
        <f>IF(Wedstrijden!#REF!&lt;&gt;"",Wedstrijden!#REF!,"")</f>
        <v>#REF!</v>
      </c>
      <c r="BJ1061" s="16" t="str">
        <f>IF(COUNTA(Wedstrijden!T1058:AB1058)&lt;&gt;0,1,"")</f>
        <v/>
      </c>
      <c r="BK1061" s="16" t="str">
        <f t="shared" si="96"/>
        <v/>
      </c>
      <c r="BL1061" s="16" t="e">
        <f>IF(Wedstrijden!#REF!="x","AA","")</f>
        <v>#REF!</v>
      </c>
      <c r="BM1061" s="16" t="e">
        <f>IF(Wedstrijden!#REF!="x","A","")</f>
        <v>#REF!</v>
      </c>
      <c r="BN1061" s="16" t="str">
        <f>IF(Wedstrijden!T1058="x","B1","")</f>
        <v/>
      </c>
      <c r="BO1061" s="16" t="e">
        <f>IF(Wedstrijden!#REF!="x","BB","")</f>
        <v>#REF!</v>
      </c>
      <c r="BP1061" s="16" t="str">
        <f>IF(Wedstrijden!V1058="x","B","")</f>
        <v/>
      </c>
      <c r="BQ1061" s="16" t="str">
        <f>IF(Wedstrijden!W1058="x","L1","")</f>
        <v/>
      </c>
      <c r="BR1061" s="16" t="str">
        <f>IF(Wedstrijden!X1058="x","L2","")</f>
        <v/>
      </c>
      <c r="BS1061" s="16" t="str">
        <f>IF(Wedstrijden!Y1058="x","M1","")</f>
        <v/>
      </c>
      <c r="BT1061" s="16" t="str">
        <f>IF(Wedstrijden!Z1058="x","M2","")</f>
        <v/>
      </c>
      <c r="BU1061" s="16" t="str">
        <f>IF(Wedstrijden!AA1058="x","Z1","")</f>
        <v/>
      </c>
      <c r="BV1061" s="16" t="str">
        <f>IF(Wedstrijden!AB1058="x","Z2","")</f>
        <v/>
      </c>
      <c r="BW1061" s="16" t="str">
        <f>IF(COUNTA(Wedstrijden!K1058:S1058)&lt;&gt;0,1,"")</f>
        <v/>
      </c>
      <c r="BX1061" s="16" t="str">
        <f t="shared" si="97"/>
        <v/>
      </c>
      <c r="BY1061" s="16" t="str">
        <f>IF(Wedstrijden!K1058="x","BB","")</f>
        <v/>
      </c>
      <c r="BZ1061" s="16" t="str">
        <f>IF(Wedstrijden!L1058="x","B","")</f>
        <v/>
      </c>
      <c r="CA1061" s="16" t="str">
        <f>IF(Wedstrijden!M1058="x","L1","")</f>
        <v/>
      </c>
      <c r="CB1061" s="16" t="str">
        <f>IF(Wedstrijden!N1058="x","L2","")</f>
        <v/>
      </c>
      <c r="CC1061" s="16" t="str">
        <f>IF(Wedstrijden!O1058="x","M1","")</f>
        <v/>
      </c>
      <c r="CD1061" s="16" t="str">
        <f>IF(Wedstrijden!P1058="x","M2","")</f>
        <v/>
      </c>
      <c r="CE1061" s="16" t="str">
        <f>IF(Wedstrijden!Q1058="x","Z1","")</f>
        <v/>
      </c>
      <c r="CF1061" s="16" t="str">
        <f>IF(Wedstrijden!R1058="x","Z2","")</f>
        <v/>
      </c>
      <c r="CG1061" s="16" t="str">
        <f>IF(Wedstrijden!S1058="x","ZZL","")</f>
        <v/>
      </c>
      <c r="CL1061" s="16" t="str">
        <f>IF(COUNTA(Wedstrijden!AQ1058:BA1058)&lt;&gt;0,2,"")</f>
        <v/>
      </c>
      <c r="CM1061" s="16" t="str">
        <f t="shared" si="98"/>
        <v/>
      </c>
      <c r="CN1061" s="16" t="str">
        <f>IF(Wedstrijden!AQ1058="x","AA","")</f>
        <v/>
      </c>
      <c r="CO1061" s="16" t="str">
        <f>IF(Wedstrijden!AR1058="x","A","")</f>
        <v/>
      </c>
      <c r="CP1061" s="16" t="str">
        <f>IF(Wedstrijden!AS1058="x","BB","")</f>
        <v/>
      </c>
      <c r="CQ1061" s="16" t="str">
        <f>IF(Wedstrijden!AT1058="x","B","")</f>
        <v/>
      </c>
      <c r="CR1061" s="16" t="str">
        <f>IF(Wedstrijden!AU1058="x","L","")</f>
        <v/>
      </c>
      <c r="CS1061" s="16" t="str">
        <f>IF(Wedstrijden!AV1058="x","M","")</f>
        <v/>
      </c>
      <c r="CT1061" s="16" t="str">
        <f>IF(Wedstrijden!AW1058="x","Z","")</f>
        <v/>
      </c>
      <c r="CU1061" s="16" t="str">
        <f>IF(Wedstrijden!BA1058="x","ZZ","")</f>
        <v/>
      </c>
      <c r="CV1061" s="16" t="str">
        <f>IF(COUNTA(Wedstrijden!AH1058:AO1058)&lt;&gt;0,2,"")</f>
        <v/>
      </c>
      <c r="CW1061" s="16" t="str">
        <f t="shared" si="99"/>
        <v/>
      </c>
      <c r="CX1061" s="16" t="str">
        <f>IF(Wedstrijden!AH1058="x","BB","")</f>
        <v/>
      </c>
      <c r="CY1061" s="16" t="str">
        <f>IF(Wedstrijden!AI1058="x","B","")</f>
        <v/>
      </c>
      <c r="CZ1061" s="16" t="str">
        <f>IF(Wedstrijden!AJ1058="x","L","")</f>
        <v/>
      </c>
      <c r="DA1061" s="16" t="str">
        <f>IF(Wedstrijden!AK1058="x","M","")</f>
        <v/>
      </c>
      <c r="DB1061" s="16" t="str">
        <f>IF(Wedstrijden!AL1058="x","Z","")</f>
        <v/>
      </c>
      <c r="DC1061" s="16" t="str">
        <f>IF(Wedstrijden!AM1058="x","ZZ","")</f>
        <v/>
      </c>
      <c r="DD1061" s="16" t="str">
        <f>IF(Wedstrijden!AO1058="x","1.40","")</f>
        <v/>
      </c>
      <c r="DE1061" s="16" t="str">
        <f>IF(COUNTA(Wedstrijden!BC1058:BE1058)&lt;&gt;0,6,"")</f>
        <v/>
      </c>
      <c r="DF1061" s="16" t="str">
        <f t="shared" si="100"/>
        <v/>
      </c>
      <c r="DG1061" s="16" t="str">
        <f>IF(Wedstrijden!BC1058="x","L","")</f>
        <v/>
      </c>
      <c r="DH1061" s="16" t="str">
        <f>IF(Wedstrijden!BD1058="x","M","")</f>
        <v/>
      </c>
      <c r="DI1061" s="16" t="str">
        <f>IF(Wedstrijden!BE1058="x","Z","")</f>
        <v/>
      </c>
      <c r="DJ1061" s="16" t="str">
        <f>IF(Wedstrijden!BF1058="x","Z","")</f>
        <v/>
      </c>
      <c r="DK1061" s="16" t="str">
        <f>IF(COUNTA(Wedstrijden!BH1058:BJ1058)&lt;&gt;0,6,"")</f>
        <v/>
      </c>
      <c r="DL1061" s="16" t="str">
        <f t="shared" si="101"/>
        <v/>
      </c>
      <c r="DM1061" s="16" t="str">
        <f>IF(Wedstrijden!BH1058="x","L","")</f>
        <v/>
      </c>
      <c r="DN1061" s="16" t="str">
        <f>IF(Wedstrijden!BI1058="x","M","")</f>
        <v/>
      </c>
      <c r="DO1061" s="16" t="str">
        <f>IF(Wedstrijden!BJ1058="x","Z","")</f>
        <v/>
      </c>
      <c r="DP1061" s="16" t="str">
        <f>IF(Wedstrijden!BK1058="x","Z","")</f>
        <v/>
      </c>
    </row>
    <row r="1062" spans="1:120" ht="14.4" x14ac:dyDescent="0.3">
      <c r="A1062" s="18">
        <f>Wedstrijden!A1059</f>
        <v>0</v>
      </c>
      <c r="B1062" s="16" t="str">
        <f>IFERROR(VLOOKUP(Wedstrijden!#REF!,#REF!,2,FALSE),"")</f>
        <v/>
      </c>
      <c r="C1062" s="16">
        <f>Wedstrijden!E1059</f>
        <v>0</v>
      </c>
      <c r="D1062" s="16" t="str">
        <f>IFERROR(VLOOKUP(Wedstrijden!#REF!,#REF!,2,FALSE),"")</f>
        <v/>
      </c>
      <c r="E1062" s="16" t="str">
        <f>IFERROR(VLOOKUP(Wedstrijden!#REF!,#REF!,5,FALSE),"")</f>
        <v/>
      </c>
      <c r="F1062" s="16" t="e">
        <f>IF(Wedstrijden!#REF!&lt;&gt;"",Wedstrijden!#REF!,"")</f>
        <v>#REF!</v>
      </c>
      <c r="G1062" s="16" t="e">
        <f>IF(Wedstrijden!#REF!="Indoor",1,0)</f>
        <v>#REF!</v>
      </c>
      <c r="H1062" s="16" t="e">
        <f>Wedstrijden!#REF!</f>
        <v>#REF!</v>
      </c>
      <c r="I1062" s="16" t="e">
        <f>IF(Wedstrijden!#REF!="Nee",0,IF(Wedstrijden!#REF!="Ja",1,""))</f>
        <v>#REF!</v>
      </c>
      <c r="J1062" s="16" t="e">
        <f>IF(Wedstrijden!#REF!&lt;&gt;"",Wedstrijden!#REF!,"")</f>
        <v>#REF!</v>
      </c>
      <c r="BJ1062" s="16" t="str">
        <f>IF(COUNTA(Wedstrijden!T1059:AB1059)&lt;&gt;0,1,"")</f>
        <v/>
      </c>
      <c r="BK1062" s="16" t="str">
        <f t="shared" si="96"/>
        <v/>
      </c>
      <c r="BL1062" s="16" t="e">
        <f>IF(Wedstrijden!#REF!="x","AA","")</f>
        <v>#REF!</v>
      </c>
      <c r="BM1062" s="16" t="e">
        <f>IF(Wedstrijden!#REF!="x","A","")</f>
        <v>#REF!</v>
      </c>
      <c r="BN1062" s="16" t="str">
        <f>IF(Wedstrijden!T1059="x","B1","")</f>
        <v/>
      </c>
      <c r="BO1062" s="16" t="e">
        <f>IF(Wedstrijden!#REF!="x","BB","")</f>
        <v>#REF!</v>
      </c>
      <c r="BP1062" s="16" t="str">
        <f>IF(Wedstrijden!V1059="x","B","")</f>
        <v/>
      </c>
      <c r="BQ1062" s="16" t="str">
        <f>IF(Wedstrijden!W1059="x","L1","")</f>
        <v/>
      </c>
      <c r="BR1062" s="16" t="str">
        <f>IF(Wedstrijden!X1059="x","L2","")</f>
        <v/>
      </c>
      <c r="BS1062" s="16" t="str">
        <f>IF(Wedstrijden!Y1059="x","M1","")</f>
        <v/>
      </c>
      <c r="BT1062" s="16" t="str">
        <f>IF(Wedstrijden!Z1059="x","M2","")</f>
        <v/>
      </c>
      <c r="BU1062" s="16" t="str">
        <f>IF(Wedstrijden!AA1059="x","Z1","")</f>
        <v/>
      </c>
      <c r="BV1062" s="16" t="str">
        <f>IF(Wedstrijden!AB1059="x","Z2","")</f>
        <v/>
      </c>
      <c r="BW1062" s="16" t="str">
        <f>IF(COUNTA(Wedstrijden!K1059:S1059)&lt;&gt;0,1,"")</f>
        <v/>
      </c>
      <c r="BX1062" s="16" t="str">
        <f t="shared" si="97"/>
        <v/>
      </c>
      <c r="BY1062" s="16" t="str">
        <f>IF(Wedstrijden!K1059="x","BB","")</f>
        <v/>
      </c>
      <c r="BZ1062" s="16" t="str">
        <f>IF(Wedstrijden!L1059="x","B","")</f>
        <v/>
      </c>
      <c r="CA1062" s="16" t="str">
        <f>IF(Wedstrijden!M1059="x","L1","")</f>
        <v/>
      </c>
      <c r="CB1062" s="16" t="str">
        <f>IF(Wedstrijden!N1059="x","L2","")</f>
        <v/>
      </c>
      <c r="CC1062" s="16" t="str">
        <f>IF(Wedstrijden!O1059="x","M1","")</f>
        <v/>
      </c>
      <c r="CD1062" s="16" t="str">
        <f>IF(Wedstrijden!P1059="x","M2","")</f>
        <v/>
      </c>
      <c r="CE1062" s="16" t="str">
        <f>IF(Wedstrijden!Q1059="x","Z1","")</f>
        <v/>
      </c>
      <c r="CF1062" s="16" t="str">
        <f>IF(Wedstrijden!R1059="x","Z2","")</f>
        <v/>
      </c>
      <c r="CG1062" s="16" t="str">
        <f>IF(Wedstrijden!S1059="x","ZZL","")</f>
        <v/>
      </c>
      <c r="CL1062" s="16" t="str">
        <f>IF(COUNTA(Wedstrijden!AQ1059:BA1059)&lt;&gt;0,2,"")</f>
        <v/>
      </c>
      <c r="CM1062" s="16" t="str">
        <f t="shared" si="98"/>
        <v/>
      </c>
      <c r="CN1062" s="16" t="str">
        <f>IF(Wedstrijden!AQ1059="x","AA","")</f>
        <v/>
      </c>
      <c r="CO1062" s="16" t="str">
        <f>IF(Wedstrijden!AR1059="x","A","")</f>
        <v/>
      </c>
      <c r="CP1062" s="16" t="str">
        <f>IF(Wedstrijden!AS1059="x","BB","")</f>
        <v/>
      </c>
      <c r="CQ1062" s="16" t="str">
        <f>IF(Wedstrijden!AT1059="x","B","")</f>
        <v/>
      </c>
      <c r="CR1062" s="16" t="str">
        <f>IF(Wedstrijden!AU1059="x","L","")</f>
        <v/>
      </c>
      <c r="CS1062" s="16" t="str">
        <f>IF(Wedstrijden!AV1059="x","M","")</f>
        <v/>
      </c>
      <c r="CT1062" s="16" t="str">
        <f>IF(Wedstrijden!AW1059="x","Z","")</f>
        <v/>
      </c>
      <c r="CU1062" s="16" t="str">
        <f>IF(Wedstrijden!BA1059="x","ZZ","")</f>
        <v/>
      </c>
      <c r="CV1062" s="16" t="str">
        <f>IF(COUNTA(Wedstrijden!AH1059:AO1059)&lt;&gt;0,2,"")</f>
        <v/>
      </c>
      <c r="CW1062" s="16" t="str">
        <f t="shared" si="99"/>
        <v/>
      </c>
      <c r="CX1062" s="16" t="str">
        <f>IF(Wedstrijden!AH1059="x","BB","")</f>
        <v/>
      </c>
      <c r="CY1062" s="16" t="str">
        <f>IF(Wedstrijden!AI1059="x","B","")</f>
        <v/>
      </c>
      <c r="CZ1062" s="16" t="str">
        <f>IF(Wedstrijden!AJ1059="x","L","")</f>
        <v/>
      </c>
      <c r="DA1062" s="16" t="str">
        <f>IF(Wedstrijden!AK1059="x","M","")</f>
        <v/>
      </c>
      <c r="DB1062" s="16" t="str">
        <f>IF(Wedstrijden!AL1059="x","Z","")</f>
        <v/>
      </c>
      <c r="DC1062" s="16" t="str">
        <f>IF(Wedstrijden!AM1059="x","ZZ","")</f>
        <v/>
      </c>
      <c r="DD1062" s="16" t="str">
        <f>IF(Wedstrijden!AO1059="x","1.40","")</f>
        <v/>
      </c>
      <c r="DE1062" s="16" t="str">
        <f>IF(COUNTA(Wedstrijden!BC1059:BE1059)&lt;&gt;0,6,"")</f>
        <v/>
      </c>
      <c r="DF1062" s="16" t="str">
        <f t="shared" si="100"/>
        <v/>
      </c>
      <c r="DG1062" s="16" t="str">
        <f>IF(Wedstrijden!BC1059="x","L","")</f>
        <v/>
      </c>
      <c r="DH1062" s="16" t="str">
        <f>IF(Wedstrijden!BD1059="x","M","")</f>
        <v/>
      </c>
      <c r="DI1062" s="16" t="str">
        <f>IF(Wedstrijden!BE1059="x","Z","")</f>
        <v/>
      </c>
      <c r="DJ1062" s="16" t="str">
        <f>IF(Wedstrijden!BF1059="x","Z","")</f>
        <v/>
      </c>
      <c r="DK1062" s="16" t="str">
        <f>IF(COUNTA(Wedstrijden!BH1059:BJ1059)&lt;&gt;0,6,"")</f>
        <v/>
      </c>
      <c r="DL1062" s="16" t="str">
        <f t="shared" si="101"/>
        <v/>
      </c>
      <c r="DM1062" s="16" t="str">
        <f>IF(Wedstrijden!BH1059="x","L","")</f>
        <v/>
      </c>
      <c r="DN1062" s="16" t="str">
        <f>IF(Wedstrijden!BI1059="x","M","")</f>
        <v/>
      </c>
      <c r="DO1062" s="16" t="str">
        <f>IF(Wedstrijden!BJ1059="x","Z","")</f>
        <v/>
      </c>
      <c r="DP1062" s="16" t="str">
        <f>IF(Wedstrijden!BK1059="x","Z","")</f>
        <v/>
      </c>
    </row>
    <row r="1063" spans="1:120" ht="14.4" x14ac:dyDescent="0.3">
      <c r="A1063" s="18">
        <f>Wedstrijden!A1060</f>
        <v>0</v>
      </c>
      <c r="B1063" s="16" t="str">
        <f>IFERROR(VLOOKUP(Wedstrijden!#REF!,#REF!,2,FALSE),"")</f>
        <v/>
      </c>
      <c r="C1063" s="16">
        <f>Wedstrijden!E1060</f>
        <v>0</v>
      </c>
      <c r="D1063" s="16" t="str">
        <f>IFERROR(VLOOKUP(Wedstrijden!#REF!,#REF!,2,FALSE),"")</f>
        <v/>
      </c>
      <c r="E1063" s="16" t="str">
        <f>IFERROR(VLOOKUP(Wedstrijden!#REF!,#REF!,5,FALSE),"")</f>
        <v/>
      </c>
      <c r="F1063" s="16" t="e">
        <f>IF(Wedstrijden!#REF!&lt;&gt;"",Wedstrijden!#REF!,"")</f>
        <v>#REF!</v>
      </c>
      <c r="G1063" s="16" t="e">
        <f>IF(Wedstrijden!#REF!="Indoor",1,0)</f>
        <v>#REF!</v>
      </c>
      <c r="H1063" s="16" t="e">
        <f>Wedstrijden!#REF!</f>
        <v>#REF!</v>
      </c>
      <c r="I1063" s="16" t="e">
        <f>IF(Wedstrijden!#REF!="Nee",0,IF(Wedstrijden!#REF!="Ja",1,""))</f>
        <v>#REF!</v>
      </c>
      <c r="J1063" s="16" t="e">
        <f>IF(Wedstrijden!#REF!&lt;&gt;"",Wedstrijden!#REF!,"")</f>
        <v>#REF!</v>
      </c>
      <c r="BJ1063" s="16" t="str">
        <f>IF(COUNTA(Wedstrijden!T1060:AB1060)&lt;&gt;0,1,"")</f>
        <v/>
      </c>
      <c r="BK1063" s="16" t="str">
        <f t="shared" si="96"/>
        <v/>
      </c>
      <c r="BL1063" s="16" t="e">
        <f>IF(Wedstrijden!#REF!="x","AA","")</f>
        <v>#REF!</v>
      </c>
      <c r="BM1063" s="16" t="e">
        <f>IF(Wedstrijden!#REF!="x","A","")</f>
        <v>#REF!</v>
      </c>
      <c r="BN1063" s="16" t="str">
        <f>IF(Wedstrijden!T1060="x","B1","")</f>
        <v/>
      </c>
      <c r="BO1063" s="16" t="e">
        <f>IF(Wedstrijden!#REF!="x","BB","")</f>
        <v>#REF!</v>
      </c>
      <c r="BP1063" s="16" t="str">
        <f>IF(Wedstrijden!V1060="x","B","")</f>
        <v/>
      </c>
      <c r="BQ1063" s="16" t="str">
        <f>IF(Wedstrijden!W1060="x","L1","")</f>
        <v/>
      </c>
      <c r="BR1063" s="16" t="str">
        <f>IF(Wedstrijden!X1060="x","L2","")</f>
        <v/>
      </c>
      <c r="BS1063" s="16" t="str">
        <f>IF(Wedstrijden!Y1060="x","M1","")</f>
        <v/>
      </c>
      <c r="BT1063" s="16" t="str">
        <f>IF(Wedstrijden!Z1060="x","M2","")</f>
        <v/>
      </c>
      <c r="BU1063" s="16" t="str">
        <f>IF(Wedstrijden!AA1060="x","Z1","")</f>
        <v/>
      </c>
      <c r="BV1063" s="16" t="str">
        <f>IF(Wedstrijden!AB1060="x","Z2","")</f>
        <v/>
      </c>
      <c r="BW1063" s="16" t="str">
        <f>IF(COUNTA(Wedstrijden!K1060:S1060)&lt;&gt;0,1,"")</f>
        <v/>
      </c>
      <c r="BX1063" s="16" t="str">
        <f t="shared" si="97"/>
        <v/>
      </c>
      <c r="BY1063" s="16" t="str">
        <f>IF(Wedstrijden!K1060="x","BB","")</f>
        <v/>
      </c>
      <c r="BZ1063" s="16" t="str">
        <f>IF(Wedstrijden!L1060="x","B","")</f>
        <v/>
      </c>
      <c r="CA1063" s="16" t="str">
        <f>IF(Wedstrijden!M1060="x","L1","")</f>
        <v/>
      </c>
      <c r="CB1063" s="16" t="str">
        <f>IF(Wedstrijden!N1060="x","L2","")</f>
        <v/>
      </c>
      <c r="CC1063" s="16" t="str">
        <f>IF(Wedstrijden!O1060="x","M1","")</f>
        <v/>
      </c>
      <c r="CD1063" s="16" t="str">
        <f>IF(Wedstrijden!P1060="x","M2","")</f>
        <v/>
      </c>
      <c r="CE1063" s="16" t="str">
        <f>IF(Wedstrijden!Q1060="x","Z1","")</f>
        <v/>
      </c>
      <c r="CF1063" s="16" t="str">
        <f>IF(Wedstrijden!R1060="x","Z2","")</f>
        <v/>
      </c>
      <c r="CG1063" s="16" t="str">
        <f>IF(Wedstrijden!S1060="x","ZZL","")</f>
        <v/>
      </c>
      <c r="CL1063" s="16" t="str">
        <f>IF(COUNTA(Wedstrijden!AQ1060:BA1060)&lt;&gt;0,2,"")</f>
        <v/>
      </c>
      <c r="CM1063" s="16" t="str">
        <f t="shared" si="98"/>
        <v/>
      </c>
      <c r="CN1063" s="16" t="str">
        <f>IF(Wedstrijden!AQ1060="x","AA","")</f>
        <v/>
      </c>
      <c r="CO1063" s="16" t="str">
        <f>IF(Wedstrijden!AR1060="x","A","")</f>
        <v/>
      </c>
      <c r="CP1063" s="16" t="str">
        <f>IF(Wedstrijden!AS1060="x","BB","")</f>
        <v/>
      </c>
      <c r="CQ1063" s="16" t="str">
        <f>IF(Wedstrijden!AT1060="x","B","")</f>
        <v/>
      </c>
      <c r="CR1063" s="16" t="str">
        <f>IF(Wedstrijden!AU1060="x","L","")</f>
        <v/>
      </c>
      <c r="CS1063" s="16" t="str">
        <f>IF(Wedstrijden!AV1060="x","M","")</f>
        <v/>
      </c>
      <c r="CT1063" s="16" t="str">
        <f>IF(Wedstrijden!AW1060="x","Z","")</f>
        <v/>
      </c>
      <c r="CU1063" s="16" t="str">
        <f>IF(Wedstrijden!BA1060="x","ZZ","")</f>
        <v/>
      </c>
      <c r="CV1063" s="16" t="str">
        <f>IF(COUNTA(Wedstrijden!AH1060:AO1060)&lt;&gt;0,2,"")</f>
        <v/>
      </c>
      <c r="CW1063" s="16" t="str">
        <f t="shared" si="99"/>
        <v/>
      </c>
      <c r="CX1063" s="16" t="str">
        <f>IF(Wedstrijden!AH1060="x","BB","")</f>
        <v/>
      </c>
      <c r="CY1063" s="16" t="str">
        <f>IF(Wedstrijden!AI1060="x","B","")</f>
        <v/>
      </c>
      <c r="CZ1063" s="16" t="str">
        <f>IF(Wedstrijden!AJ1060="x","L","")</f>
        <v/>
      </c>
      <c r="DA1063" s="16" t="str">
        <f>IF(Wedstrijden!AK1060="x","M","")</f>
        <v/>
      </c>
      <c r="DB1063" s="16" t="str">
        <f>IF(Wedstrijden!AL1060="x","Z","")</f>
        <v/>
      </c>
      <c r="DC1063" s="16" t="str">
        <f>IF(Wedstrijden!AM1060="x","ZZ","")</f>
        <v/>
      </c>
      <c r="DD1063" s="16" t="str">
        <f>IF(Wedstrijden!AO1060="x","1.40","")</f>
        <v/>
      </c>
      <c r="DE1063" s="16" t="str">
        <f>IF(COUNTA(Wedstrijden!BC1060:BE1060)&lt;&gt;0,6,"")</f>
        <v/>
      </c>
      <c r="DF1063" s="16" t="str">
        <f t="shared" si="100"/>
        <v/>
      </c>
      <c r="DG1063" s="16" t="str">
        <f>IF(Wedstrijden!BC1060="x","L","")</f>
        <v/>
      </c>
      <c r="DH1063" s="16" t="str">
        <f>IF(Wedstrijden!BD1060="x","M","")</f>
        <v/>
      </c>
      <c r="DI1063" s="16" t="str">
        <f>IF(Wedstrijden!BE1060="x","Z","")</f>
        <v/>
      </c>
      <c r="DJ1063" s="16" t="str">
        <f>IF(Wedstrijden!BF1060="x","Z","")</f>
        <v/>
      </c>
      <c r="DK1063" s="16" t="str">
        <f>IF(COUNTA(Wedstrijden!BH1060:BJ1060)&lt;&gt;0,6,"")</f>
        <v/>
      </c>
      <c r="DL1063" s="16" t="str">
        <f t="shared" si="101"/>
        <v/>
      </c>
      <c r="DM1063" s="16" t="str">
        <f>IF(Wedstrijden!BH1060="x","L","")</f>
        <v/>
      </c>
      <c r="DN1063" s="16" t="str">
        <f>IF(Wedstrijden!BI1060="x","M","")</f>
        <v/>
      </c>
      <c r="DO1063" s="16" t="str">
        <f>IF(Wedstrijden!BJ1060="x","Z","")</f>
        <v/>
      </c>
      <c r="DP1063" s="16" t="str">
        <f>IF(Wedstrijden!BK1060="x","Z","")</f>
        <v/>
      </c>
    </row>
    <row r="1064" spans="1:120" ht="14.4" x14ac:dyDescent="0.3">
      <c r="A1064" s="18">
        <f>Wedstrijden!A1061</f>
        <v>0</v>
      </c>
      <c r="B1064" s="16" t="str">
        <f>IFERROR(VLOOKUP(Wedstrijden!#REF!,#REF!,2,FALSE),"")</f>
        <v/>
      </c>
      <c r="C1064" s="16">
        <f>Wedstrijden!E1061</f>
        <v>0</v>
      </c>
      <c r="D1064" s="16" t="str">
        <f>IFERROR(VLOOKUP(Wedstrijden!#REF!,#REF!,2,FALSE),"")</f>
        <v/>
      </c>
      <c r="E1064" s="16" t="str">
        <f>IFERROR(VLOOKUP(Wedstrijden!#REF!,#REF!,5,FALSE),"")</f>
        <v/>
      </c>
      <c r="F1064" s="16" t="e">
        <f>IF(Wedstrijden!#REF!&lt;&gt;"",Wedstrijden!#REF!,"")</f>
        <v>#REF!</v>
      </c>
      <c r="G1064" s="16" t="e">
        <f>IF(Wedstrijden!#REF!="Indoor",1,0)</f>
        <v>#REF!</v>
      </c>
      <c r="H1064" s="16" t="e">
        <f>Wedstrijden!#REF!</f>
        <v>#REF!</v>
      </c>
      <c r="I1064" s="16" t="e">
        <f>IF(Wedstrijden!#REF!="Nee",0,IF(Wedstrijden!#REF!="Ja",1,""))</f>
        <v>#REF!</v>
      </c>
      <c r="J1064" s="16" t="e">
        <f>IF(Wedstrijden!#REF!&lt;&gt;"",Wedstrijden!#REF!,"")</f>
        <v>#REF!</v>
      </c>
      <c r="BJ1064" s="16" t="str">
        <f>IF(COUNTA(Wedstrijden!T1061:AB1061)&lt;&gt;0,1,"")</f>
        <v/>
      </c>
      <c r="BK1064" s="16" t="str">
        <f t="shared" si="96"/>
        <v/>
      </c>
      <c r="BL1064" s="16" t="e">
        <f>IF(Wedstrijden!#REF!="x","AA","")</f>
        <v>#REF!</v>
      </c>
      <c r="BM1064" s="16" t="e">
        <f>IF(Wedstrijden!#REF!="x","A","")</f>
        <v>#REF!</v>
      </c>
      <c r="BN1064" s="16" t="str">
        <f>IF(Wedstrijden!T1061="x","B1","")</f>
        <v/>
      </c>
      <c r="BO1064" s="16" t="e">
        <f>IF(Wedstrijden!#REF!="x","BB","")</f>
        <v>#REF!</v>
      </c>
      <c r="BP1064" s="16" t="str">
        <f>IF(Wedstrijden!V1061="x","B","")</f>
        <v/>
      </c>
      <c r="BQ1064" s="16" t="str">
        <f>IF(Wedstrijden!W1061="x","L1","")</f>
        <v/>
      </c>
      <c r="BR1064" s="16" t="str">
        <f>IF(Wedstrijden!X1061="x","L2","")</f>
        <v/>
      </c>
      <c r="BS1064" s="16" t="str">
        <f>IF(Wedstrijden!Y1061="x","M1","")</f>
        <v/>
      </c>
      <c r="BT1064" s="16" t="str">
        <f>IF(Wedstrijden!Z1061="x","M2","")</f>
        <v/>
      </c>
      <c r="BU1064" s="16" t="str">
        <f>IF(Wedstrijden!AA1061="x","Z1","")</f>
        <v/>
      </c>
      <c r="BV1064" s="16" t="str">
        <f>IF(Wedstrijden!AB1061="x","Z2","")</f>
        <v/>
      </c>
      <c r="BW1064" s="16" t="str">
        <f>IF(COUNTA(Wedstrijden!K1061:S1061)&lt;&gt;0,1,"")</f>
        <v/>
      </c>
      <c r="BX1064" s="16" t="str">
        <f t="shared" si="97"/>
        <v/>
      </c>
      <c r="BY1064" s="16" t="str">
        <f>IF(Wedstrijden!K1061="x","BB","")</f>
        <v/>
      </c>
      <c r="BZ1064" s="16" t="str">
        <f>IF(Wedstrijden!L1061="x","B","")</f>
        <v/>
      </c>
      <c r="CA1064" s="16" t="str">
        <f>IF(Wedstrijden!M1061="x","L1","")</f>
        <v/>
      </c>
      <c r="CB1064" s="16" t="str">
        <f>IF(Wedstrijden!N1061="x","L2","")</f>
        <v/>
      </c>
      <c r="CC1064" s="16" t="str">
        <f>IF(Wedstrijden!O1061="x","M1","")</f>
        <v/>
      </c>
      <c r="CD1064" s="16" t="str">
        <f>IF(Wedstrijden!P1061="x","M2","")</f>
        <v/>
      </c>
      <c r="CE1064" s="16" t="str">
        <f>IF(Wedstrijden!Q1061="x","Z1","")</f>
        <v/>
      </c>
      <c r="CF1064" s="16" t="str">
        <f>IF(Wedstrijden!R1061="x","Z2","")</f>
        <v/>
      </c>
      <c r="CG1064" s="16" t="str">
        <f>IF(Wedstrijden!S1061="x","ZZL","")</f>
        <v/>
      </c>
      <c r="CL1064" s="16" t="str">
        <f>IF(COUNTA(Wedstrijden!AQ1061:BA1061)&lt;&gt;0,2,"")</f>
        <v/>
      </c>
      <c r="CM1064" s="16" t="str">
        <f t="shared" si="98"/>
        <v/>
      </c>
      <c r="CN1064" s="16" t="str">
        <f>IF(Wedstrijden!AQ1061="x","AA","")</f>
        <v/>
      </c>
      <c r="CO1064" s="16" t="str">
        <f>IF(Wedstrijden!AR1061="x","A","")</f>
        <v/>
      </c>
      <c r="CP1064" s="16" t="str">
        <f>IF(Wedstrijden!AS1061="x","BB","")</f>
        <v/>
      </c>
      <c r="CQ1064" s="16" t="str">
        <f>IF(Wedstrijden!AT1061="x","B","")</f>
        <v/>
      </c>
      <c r="CR1064" s="16" t="str">
        <f>IF(Wedstrijden!AU1061="x","L","")</f>
        <v/>
      </c>
      <c r="CS1064" s="16" t="str">
        <f>IF(Wedstrijden!AV1061="x","M","")</f>
        <v/>
      </c>
      <c r="CT1064" s="16" t="str">
        <f>IF(Wedstrijden!AW1061="x","Z","")</f>
        <v/>
      </c>
      <c r="CU1064" s="16" t="str">
        <f>IF(Wedstrijden!BA1061="x","ZZ","")</f>
        <v/>
      </c>
      <c r="CV1064" s="16" t="str">
        <f>IF(COUNTA(Wedstrijden!AH1061:AO1061)&lt;&gt;0,2,"")</f>
        <v/>
      </c>
      <c r="CW1064" s="16" t="str">
        <f t="shared" si="99"/>
        <v/>
      </c>
      <c r="CX1064" s="16" t="str">
        <f>IF(Wedstrijden!AH1061="x","BB","")</f>
        <v/>
      </c>
      <c r="CY1064" s="16" t="str">
        <f>IF(Wedstrijden!AI1061="x","B","")</f>
        <v/>
      </c>
      <c r="CZ1064" s="16" t="str">
        <f>IF(Wedstrijden!AJ1061="x","L","")</f>
        <v/>
      </c>
      <c r="DA1064" s="16" t="str">
        <f>IF(Wedstrijden!AK1061="x","M","")</f>
        <v/>
      </c>
      <c r="DB1064" s="16" t="str">
        <f>IF(Wedstrijden!AL1061="x","Z","")</f>
        <v/>
      </c>
      <c r="DC1064" s="16" t="str">
        <f>IF(Wedstrijden!AM1061="x","ZZ","")</f>
        <v/>
      </c>
      <c r="DD1064" s="16" t="str">
        <f>IF(Wedstrijden!AO1061="x","1.40","")</f>
        <v/>
      </c>
      <c r="DE1064" s="16" t="str">
        <f>IF(COUNTA(Wedstrijden!BC1061:BE1061)&lt;&gt;0,6,"")</f>
        <v/>
      </c>
      <c r="DF1064" s="16" t="str">
        <f t="shared" si="100"/>
        <v/>
      </c>
      <c r="DG1064" s="16" t="str">
        <f>IF(Wedstrijden!BC1061="x","L","")</f>
        <v/>
      </c>
      <c r="DH1064" s="16" t="str">
        <f>IF(Wedstrijden!BD1061="x","M","")</f>
        <v/>
      </c>
      <c r="DI1064" s="16" t="str">
        <f>IF(Wedstrijden!BE1061="x","Z","")</f>
        <v/>
      </c>
      <c r="DJ1064" s="16" t="str">
        <f>IF(Wedstrijden!BF1061="x","Z","")</f>
        <v/>
      </c>
      <c r="DK1064" s="16" t="str">
        <f>IF(COUNTA(Wedstrijden!BH1061:BJ1061)&lt;&gt;0,6,"")</f>
        <v/>
      </c>
      <c r="DL1064" s="16" t="str">
        <f t="shared" si="101"/>
        <v/>
      </c>
      <c r="DM1064" s="16" t="str">
        <f>IF(Wedstrijden!BH1061="x","L","")</f>
        <v/>
      </c>
      <c r="DN1064" s="16" t="str">
        <f>IF(Wedstrijden!BI1061="x","M","")</f>
        <v/>
      </c>
      <c r="DO1064" s="16" t="str">
        <f>IF(Wedstrijden!BJ1061="x","Z","")</f>
        <v/>
      </c>
      <c r="DP1064" s="16" t="str">
        <f>IF(Wedstrijden!BK1061="x","Z","")</f>
        <v/>
      </c>
    </row>
    <row r="1065" spans="1:120" ht="14.4" x14ac:dyDescent="0.3">
      <c r="A1065" s="18">
        <f>Wedstrijden!A1062</f>
        <v>0</v>
      </c>
      <c r="B1065" s="16" t="str">
        <f>IFERROR(VLOOKUP(Wedstrijden!#REF!,#REF!,2,FALSE),"")</f>
        <v/>
      </c>
      <c r="C1065" s="16">
        <f>Wedstrijden!E1062</f>
        <v>0</v>
      </c>
      <c r="D1065" s="16" t="str">
        <f>IFERROR(VLOOKUP(Wedstrijden!#REF!,#REF!,2,FALSE),"")</f>
        <v/>
      </c>
      <c r="E1065" s="16" t="str">
        <f>IFERROR(VLOOKUP(Wedstrijden!#REF!,#REF!,5,FALSE),"")</f>
        <v/>
      </c>
      <c r="F1065" s="16" t="e">
        <f>IF(Wedstrijden!#REF!&lt;&gt;"",Wedstrijden!#REF!,"")</f>
        <v>#REF!</v>
      </c>
      <c r="G1065" s="16" t="e">
        <f>IF(Wedstrijden!#REF!="Indoor",1,0)</f>
        <v>#REF!</v>
      </c>
      <c r="H1065" s="16" t="e">
        <f>Wedstrijden!#REF!</f>
        <v>#REF!</v>
      </c>
      <c r="I1065" s="16" t="e">
        <f>IF(Wedstrijden!#REF!="Nee",0,IF(Wedstrijden!#REF!="Ja",1,""))</f>
        <v>#REF!</v>
      </c>
      <c r="J1065" s="16" t="e">
        <f>IF(Wedstrijden!#REF!&lt;&gt;"",Wedstrijden!#REF!,"")</f>
        <v>#REF!</v>
      </c>
      <c r="BJ1065" s="16" t="str">
        <f>IF(COUNTA(Wedstrijden!T1062:AB1062)&lt;&gt;0,1,"")</f>
        <v/>
      </c>
      <c r="BK1065" s="16" t="str">
        <f t="shared" si="96"/>
        <v/>
      </c>
      <c r="BL1065" s="16" t="e">
        <f>IF(Wedstrijden!#REF!="x","AA","")</f>
        <v>#REF!</v>
      </c>
      <c r="BM1065" s="16" t="e">
        <f>IF(Wedstrijden!#REF!="x","A","")</f>
        <v>#REF!</v>
      </c>
      <c r="BN1065" s="16" t="str">
        <f>IF(Wedstrijden!T1062="x","B1","")</f>
        <v/>
      </c>
      <c r="BO1065" s="16" t="e">
        <f>IF(Wedstrijden!#REF!="x","BB","")</f>
        <v>#REF!</v>
      </c>
      <c r="BP1065" s="16" t="str">
        <f>IF(Wedstrijden!V1062="x","B","")</f>
        <v/>
      </c>
      <c r="BQ1065" s="16" t="str">
        <f>IF(Wedstrijden!W1062="x","L1","")</f>
        <v/>
      </c>
      <c r="BR1065" s="16" t="str">
        <f>IF(Wedstrijden!X1062="x","L2","")</f>
        <v/>
      </c>
      <c r="BS1065" s="16" t="str">
        <f>IF(Wedstrijden!Y1062="x","M1","")</f>
        <v/>
      </c>
      <c r="BT1065" s="16" t="str">
        <f>IF(Wedstrijden!Z1062="x","M2","")</f>
        <v/>
      </c>
      <c r="BU1065" s="16" t="str">
        <f>IF(Wedstrijden!AA1062="x","Z1","")</f>
        <v/>
      </c>
      <c r="BV1065" s="16" t="str">
        <f>IF(Wedstrijden!AB1062="x","Z2","")</f>
        <v/>
      </c>
      <c r="BW1065" s="16" t="str">
        <f>IF(COUNTA(Wedstrijden!K1062:S1062)&lt;&gt;0,1,"")</f>
        <v/>
      </c>
      <c r="BX1065" s="16" t="str">
        <f t="shared" si="97"/>
        <v/>
      </c>
      <c r="BY1065" s="16" t="str">
        <f>IF(Wedstrijden!K1062="x","BB","")</f>
        <v/>
      </c>
      <c r="BZ1065" s="16" t="str">
        <f>IF(Wedstrijden!L1062="x","B","")</f>
        <v/>
      </c>
      <c r="CA1065" s="16" t="str">
        <f>IF(Wedstrijden!M1062="x","L1","")</f>
        <v/>
      </c>
      <c r="CB1065" s="16" t="str">
        <f>IF(Wedstrijden!N1062="x","L2","")</f>
        <v/>
      </c>
      <c r="CC1065" s="16" t="str">
        <f>IF(Wedstrijden!O1062="x","M1","")</f>
        <v/>
      </c>
      <c r="CD1065" s="16" t="str">
        <f>IF(Wedstrijden!P1062="x","M2","")</f>
        <v/>
      </c>
      <c r="CE1065" s="16" t="str">
        <f>IF(Wedstrijden!Q1062="x","Z1","")</f>
        <v/>
      </c>
      <c r="CF1065" s="16" t="str">
        <f>IF(Wedstrijden!R1062="x","Z2","")</f>
        <v/>
      </c>
      <c r="CG1065" s="16" t="str">
        <f>IF(Wedstrijden!S1062="x","ZZL","")</f>
        <v/>
      </c>
      <c r="CL1065" s="16" t="str">
        <f>IF(COUNTA(Wedstrijden!AQ1062:BA1062)&lt;&gt;0,2,"")</f>
        <v/>
      </c>
      <c r="CM1065" s="16" t="str">
        <f t="shared" si="98"/>
        <v/>
      </c>
      <c r="CN1065" s="16" t="str">
        <f>IF(Wedstrijden!AQ1062="x","AA","")</f>
        <v/>
      </c>
      <c r="CO1065" s="16" t="str">
        <f>IF(Wedstrijden!AR1062="x","A","")</f>
        <v/>
      </c>
      <c r="CP1065" s="16" t="str">
        <f>IF(Wedstrijden!AS1062="x","BB","")</f>
        <v/>
      </c>
      <c r="CQ1065" s="16" t="str">
        <f>IF(Wedstrijden!AT1062="x","B","")</f>
        <v/>
      </c>
      <c r="CR1065" s="16" t="str">
        <f>IF(Wedstrijden!AU1062="x","L","")</f>
        <v/>
      </c>
      <c r="CS1065" s="16" t="str">
        <f>IF(Wedstrijden!AV1062="x","M","")</f>
        <v/>
      </c>
      <c r="CT1065" s="16" t="str">
        <f>IF(Wedstrijden!AW1062="x","Z","")</f>
        <v/>
      </c>
      <c r="CU1065" s="16" t="str">
        <f>IF(Wedstrijden!BA1062="x","ZZ","")</f>
        <v/>
      </c>
      <c r="CV1065" s="16" t="str">
        <f>IF(COUNTA(Wedstrijden!AH1062:AO1062)&lt;&gt;0,2,"")</f>
        <v/>
      </c>
      <c r="CW1065" s="16" t="str">
        <f t="shared" si="99"/>
        <v/>
      </c>
      <c r="CX1065" s="16" t="str">
        <f>IF(Wedstrijden!AH1062="x","BB","")</f>
        <v/>
      </c>
      <c r="CY1065" s="16" t="str">
        <f>IF(Wedstrijden!AI1062="x","B","")</f>
        <v/>
      </c>
      <c r="CZ1065" s="16" t="str">
        <f>IF(Wedstrijden!AJ1062="x","L","")</f>
        <v/>
      </c>
      <c r="DA1065" s="16" t="str">
        <f>IF(Wedstrijden!AK1062="x","M","")</f>
        <v/>
      </c>
      <c r="DB1065" s="16" t="str">
        <f>IF(Wedstrijden!AL1062="x","Z","")</f>
        <v/>
      </c>
      <c r="DC1065" s="16" t="str">
        <f>IF(Wedstrijden!AM1062="x","ZZ","")</f>
        <v/>
      </c>
      <c r="DD1065" s="16" t="str">
        <f>IF(Wedstrijden!AO1062="x","1.40","")</f>
        <v/>
      </c>
      <c r="DE1065" s="16" t="str">
        <f>IF(COUNTA(Wedstrijden!BC1062:BE1062)&lt;&gt;0,6,"")</f>
        <v/>
      </c>
      <c r="DF1065" s="16" t="str">
        <f t="shared" si="100"/>
        <v/>
      </c>
      <c r="DG1065" s="16" t="str">
        <f>IF(Wedstrijden!BC1062="x","L","")</f>
        <v/>
      </c>
      <c r="DH1065" s="16" t="str">
        <f>IF(Wedstrijden!BD1062="x","M","")</f>
        <v/>
      </c>
      <c r="DI1065" s="16" t="str">
        <f>IF(Wedstrijden!BE1062="x","Z","")</f>
        <v/>
      </c>
      <c r="DJ1065" s="16" t="str">
        <f>IF(Wedstrijden!BF1062="x","Z","")</f>
        <v/>
      </c>
      <c r="DK1065" s="16" t="str">
        <f>IF(COUNTA(Wedstrijden!BH1062:BJ1062)&lt;&gt;0,6,"")</f>
        <v/>
      </c>
      <c r="DL1065" s="16" t="str">
        <f t="shared" si="101"/>
        <v/>
      </c>
      <c r="DM1065" s="16" t="str">
        <f>IF(Wedstrijden!BH1062="x","L","")</f>
        <v/>
      </c>
      <c r="DN1065" s="16" t="str">
        <f>IF(Wedstrijden!BI1062="x","M","")</f>
        <v/>
      </c>
      <c r="DO1065" s="16" t="str">
        <f>IF(Wedstrijden!BJ1062="x","Z","")</f>
        <v/>
      </c>
      <c r="DP1065" s="16" t="str">
        <f>IF(Wedstrijden!BK1062="x","Z","")</f>
        <v/>
      </c>
    </row>
    <row r="1066" spans="1:120" ht="14.4" x14ac:dyDescent="0.3">
      <c r="A1066" s="18">
        <f>Wedstrijden!A1063</f>
        <v>0</v>
      </c>
      <c r="B1066" s="16" t="str">
        <f>IFERROR(VLOOKUP(Wedstrijden!#REF!,#REF!,2,FALSE),"")</f>
        <v/>
      </c>
      <c r="C1066" s="16">
        <f>Wedstrijden!E1063</f>
        <v>0</v>
      </c>
      <c r="D1066" s="16" t="str">
        <f>IFERROR(VLOOKUP(Wedstrijden!#REF!,#REF!,2,FALSE),"")</f>
        <v/>
      </c>
      <c r="E1066" s="16" t="str">
        <f>IFERROR(VLOOKUP(Wedstrijden!#REF!,#REF!,5,FALSE),"")</f>
        <v/>
      </c>
      <c r="F1066" s="16" t="e">
        <f>IF(Wedstrijden!#REF!&lt;&gt;"",Wedstrijden!#REF!,"")</f>
        <v>#REF!</v>
      </c>
      <c r="G1066" s="16" t="e">
        <f>IF(Wedstrijden!#REF!="Indoor",1,0)</f>
        <v>#REF!</v>
      </c>
      <c r="H1066" s="16" t="e">
        <f>Wedstrijden!#REF!</f>
        <v>#REF!</v>
      </c>
      <c r="I1066" s="16" t="e">
        <f>IF(Wedstrijden!#REF!="Nee",0,IF(Wedstrijden!#REF!="Ja",1,""))</f>
        <v>#REF!</v>
      </c>
      <c r="J1066" s="16" t="e">
        <f>IF(Wedstrijden!#REF!&lt;&gt;"",Wedstrijden!#REF!,"")</f>
        <v>#REF!</v>
      </c>
      <c r="BJ1066" s="16" t="str">
        <f>IF(COUNTA(Wedstrijden!T1063:AB1063)&lt;&gt;0,1,"")</f>
        <v/>
      </c>
      <c r="BK1066" s="16" t="str">
        <f t="shared" si="96"/>
        <v/>
      </c>
      <c r="BL1066" s="16" t="e">
        <f>IF(Wedstrijden!#REF!="x","AA","")</f>
        <v>#REF!</v>
      </c>
      <c r="BM1066" s="16" t="e">
        <f>IF(Wedstrijden!#REF!="x","A","")</f>
        <v>#REF!</v>
      </c>
      <c r="BN1066" s="16" t="str">
        <f>IF(Wedstrijden!T1063="x","B1","")</f>
        <v/>
      </c>
      <c r="BO1066" s="16" t="e">
        <f>IF(Wedstrijden!#REF!="x","BB","")</f>
        <v>#REF!</v>
      </c>
      <c r="BP1066" s="16" t="str">
        <f>IF(Wedstrijden!V1063="x","B","")</f>
        <v/>
      </c>
      <c r="BQ1066" s="16" t="str">
        <f>IF(Wedstrijden!W1063="x","L1","")</f>
        <v/>
      </c>
      <c r="BR1066" s="16" t="str">
        <f>IF(Wedstrijden!X1063="x","L2","")</f>
        <v/>
      </c>
      <c r="BS1066" s="16" t="str">
        <f>IF(Wedstrijden!Y1063="x","M1","")</f>
        <v/>
      </c>
      <c r="BT1066" s="16" t="str">
        <f>IF(Wedstrijden!Z1063="x","M2","")</f>
        <v/>
      </c>
      <c r="BU1066" s="16" t="str">
        <f>IF(Wedstrijden!AA1063="x","Z1","")</f>
        <v/>
      </c>
      <c r="BV1066" s="16" t="str">
        <f>IF(Wedstrijden!AB1063="x","Z2","")</f>
        <v/>
      </c>
      <c r="BW1066" s="16" t="str">
        <f>IF(COUNTA(Wedstrijden!K1063:S1063)&lt;&gt;0,1,"")</f>
        <v/>
      </c>
      <c r="BX1066" s="16" t="str">
        <f t="shared" si="97"/>
        <v/>
      </c>
      <c r="BY1066" s="16" t="str">
        <f>IF(Wedstrijden!K1063="x","BB","")</f>
        <v/>
      </c>
      <c r="BZ1066" s="16" t="str">
        <f>IF(Wedstrijden!L1063="x","B","")</f>
        <v/>
      </c>
      <c r="CA1066" s="16" t="str">
        <f>IF(Wedstrijden!M1063="x","L1","")</f>
        <v/>
      </c>
      <c r="CB1066" s="16" t="str">
        <f>IF(Wedstrijden!N1063="x","L2","")</f>
        <v/>
      </c>
      <c r="CC1066" s="16" t="str">
        <f>IF(Wedstrijden!O1063="x","M1","")</f>
        <v/>
      </c>
      <c r="CD1066" s="16" t="str">
        <f>IF(Wedstrijden!P1063="x","M2","")</f>
        <v/>
      </c>
      <c r="CE1066" s="16" t="str">
        <f>IF(Wedstrijden!Q1063="x","Z1","")</f>
        <v/>
      </c>
      <c r="CF1066" s="16" t="str">
        <f>IF(Wedstrijden!R1063="x","Z2","")</f>
        <v/>
      </c>
      <c r="CG1066" s="16" t="str">
        <f>IF(Wedstrijden!S1063="x","ZZL","")</f>
        <v/>
      </c>
      <c r="CL1066" s="16" t="str">
        <f>IF(COUNTA(Wedstrijden!AQ1063:BA1063)&lt;&gt;0,2,"")</f>
        <v/>
      </c>
      <c r="CM1066" s="16" t="str">
        <f t="shared" si="98"/>
        <v/>
      </c>
      <c r="CN1066" s="16" t="str">
        <f>IF(Wedstrijden!AQ1063="x","AA","")</f>
        <v/>
      </c>
      <c r="CO1066" s="16" t="str">
        <f>IF(Wedstrijden!AR1063="x","A","")</f>
        <v/>
      </c>
      <c r="CP1066" s="16" t="str">
        <f>IF(Wedstrijden!AS1063="x","BB","")</f>
        <v/>
      </c>
      <c r="CQ1066" s="16" t="str">
        <f>IF(Wedstrijden!AT1063="x","B","")</f>
        <v/>
      </c>
      <c r="CR1066" s="16" t="str">
        <f>IF(Wedstrijden!AU1063="x","L","")</f>
        <v/>
      </c>
      <c r="CS1066" s="16" t="str">
        <f>IF(Wedstrijden!AV1063="x","M","")</f>
        <v/>
      </c>
      <c r="CT1066" s="16" t="str">
        <f>IF(Wedstrijden!AW1063="x","Z","")</f>
        <v/>
      </c>
      <c r="CU1066" s="16" t="str">
        <f>IF(Wedstrijden!BA1063="x","ZZ","")</f>
        <v/>
      </c>
      <c r="CV1066" s="16" t="str">
        <f>IF(COUNTA(Wedstrijden!AH1063:AO1063)&lt;&gt;0,2,"")</f>
        <v/>
      </c>
      <c r="CW1066" s="16" t="str">
        <f t="shared" si="99"/>
        <v/>
      </c>
      <c r="CX1066" s="16" t="str">
        <f>IF(Wedstrijden!AH1063="x","BB","")</f>
        <v/>
      </c>
      <c r="CY1066" s="16" t="str">
        <f>IF(Wedstrijden!AI1063="x","B","")</f>
        <v/>
      </c>
      <c r="CZ1066" s="16" t="str">
        <f>IF(Wedstrijden!AJ1063="x","L","")</f>
        <v/>
      </c>
      <c r="DA1066" s="16" t="str">
        <f>IF(Wedstrijden!AK1063="x","M","")</f>
        <v/>
      </c>
      <c r="DB1066" s="16" t="str">
        <f>IF(Wedstrijden!AL1063="x","Z","")</f>
        <v/>
      </c>
      <c r="DC1066" s="16" t="str">
        <f>IF(Wedstrijden!AM1063="x","ZZ","")</f>
        <v/>
      </c>
      <c r="DD1066" s="16" t="str">
        <f>IF(Wedstrijden!AO1063="x","1.40","")</f>
        <v/>
      </c>
      <c r="DE1066" s="16" t="str">
        <f>IF(COUNTA(Wedstrijden!BC1063:BE1063)&lt;&gt;0,6,"")</f>
        <v/>
      </c>
      <c r="DF1066" s="16" t="str">
        <f t="shared" si="100"/>
        <v/>
      </c>
      <c r="DG1066" s="16" t="str">
        <f>IF(Wedstrijden!BC1063="x","L","")</f>
        <v/>
      </c>
      <c r="DH1066" s="16" t="str">
        <f>IF(Wedstrijden!BD1063="x","M","")</f>
        <v/>
      </c>
      <c r="DI1066" s="16" t="str">
        <f>IF(Wedstrijden!BE1063="x","Z","")</f>
        <v/>
      </c>
      <c r="DJ1066" s="16" t="str">
        <f>IF(Wedstrijden!BF1063="x","Z","")</f>
        <v/>
      </c>
      <c r="DK1066" s="16" t="str">
        <f>IF(COUNTA(Wedstrijden!BH1063:BJ1063)&lt;&gt;0,6,"")</f>
        <v/>
      </c>
      <c r="DL1066" s="16" t="str">
        <f t="shared" si="101"/>
        <v/>
      </c>
      <c r="DM1066" s="16" t="str">
        <f>IF(Wedstrijden!BH1063="x","L","")</f>
        <v/>
      </c>
      <c r="DN1066" s="16" t="str">
        <f>IF(Wedstrijden!BI1063="x","M","")</f>
        <v/>
      </c>
      <c r="DO1066" s="16" t="str">
        <f>IF(Wedstrijden!BJ1063="x","Z","")</f>
        <v/>
      </c>
      <c r="DP1066" s="16" t="str">
        <f>IF(Wedstrijden!BK1063="x","Z","")</f>
        <v/>
      </c>
    </row>
    <row r="1067" spans="1:120" ht="14.4" x14ac:dyDescent="0.3">
      <c r="A1067" s="18">
        <f>Wedstrijden!A1064</f>
        <v>0</v>
      </c>
      <c r="B1067" s="16" t="str">
        <f>IFERROR(VLOOKUP(Wedstrijden!#REF!,#REF!,2,FALSE),"")</f>
        <v/>
      </c>
      <c r="C1067" s="16">
        <f>Wedstrijden!E1064</f>
        <v>0</v>
      </c>
      <c r="D1067" s="16" t="str">
        <f>IFERROR(VLOOKUP(Wedstrijden!#REF!,#REF!,2,FALSE),"")</f>
        <v/>
      </c>
      <c r="E1067" s="16" t="str">
        <f>IFERROR(VLOOKUP(Wedstrijden!#REF!,#REF!,5,FALSE),"")</f>
        <v/>
      </c>
      <c r="F1067" s="16" t="e">
        <f>IF(Wedstrijden!#REF!&lt;&gt;"",Wedstrijden!#REF!,"")</f>
        <v>#REF!</v>
      </c>
      <c r="G1067" s="16" t="e">
        <f>IF(Wedstrijden!#REF!="Indoor",1,0)</f>
        <v>#REF!</v>
      </c>
      <c r="H1067" s="16" t="e">
        <f>Wedstrijden!#REF!</f>
        <v>#REF!</v>
      </c>
      <c r="I1067" s="16" t="e">
        <f>IF(Wedstrijden!#REF!="Nee",0,IF(Wedstrijden!#REF!="Ja",1,""))</f>
        <v>#REF!</v>
      </c>
      <c r="J1067" s="16" t="e">
        <f>IF(Wedstrijden!#REF!&lt;&gt;"",Wedstrijden!#REF!,"")</f>
        <v>#REF!</v>
      </c>
      <c r="BJ1067" s="16" t="str">
        <f>IF(COUNTA(Wedstrijden!T1064:AB1064)&lt;&gt;0,1,"")</f>
        <v/>
      </c>
      <c r="BK1067" s="16" t="str">
        <f t="shared" si="96"/>
        <v/>
      </c>
      <c r="BL1067" s="16" t="e">
        <f>IF(Wedstrijden!#REF!="x","AA","")</f>
        <v>#REF!</v>
      </c>
      <c r="BM1067" s="16" t="e">
        <f>IF(Wedstrijden!#REF!="x","A","")</f>
        <v>#REF!</v>
      </c>
      <c r="BN1067" s="16" t="str">
        <f>IF(Wedstrijden!T1064="x","B1","")</f>
        <v/>
      </c>
      <c r="BO1067" s="16" t="e">
        <f>IF(Wedstrijden!#REF!="x","BB","")</f>
        <v>#REF!</v>
      </c>
      <c r="BP1067" s="16" t="str">
        <f>IF(Wedstrijden!V1064="x","B","")</f>
        <v/>
      </c>
      <c r="BQ1067" s="16" t="str">
        <f>IF(Wedstrijden!W1064="x","L1","")</f>
        <v/>
      </c>
      <c r="BR1067" s="16" t="str">
        <f>IF(Wedstrijden!X1064="x","L2","")</f>
        <v/>
      </c>
      <c r="BS1067" s="16" t="str">
        <f>IF(Wedstrijden!Y1064="x","M1","")</f>
        <v/>
      </c>
      <c r="BT1067" s="16" t="str">
        <f>IF(Wedstrijden!Z1064="x","M2","")</f>
        <v/>
      </c>
      <c r="BU1067" s="16" t="str">
        <f>IF(Wedstrijden!AA1064="x","Z1","")</f>
        <v/>
      </c>
      <c r="BV1067" s="16" t="str">
        <f>IF(Wedstrijden!AB1064="x","Z2","")</f>
        <v/>
      </c>
      <c r="BW1067" s="16" t="str">
        <f>IF(COUNTA(Wedstrijden!K1064:S1064)&lt;&gt;0,1,"")</f>
        <v/>
      </c>
      <c r="BX1067" s="16" t="str">
        <f t="shared" si="97"/>
        <v/>
      </c>
      <c r="BY1067" s="16" t="str">
        <f>IF(Wedstrijden!K1064="x","BB","")</f>
        <v/>
      </c>
      <c r="BZ1067" s="16" t="str">
        <f>IF(Wedstrijden!L1064="x","B","")</f>
        <v/>
      </c>
      <c r="CA1067" s="16" t="str">
        <f>IF(Wedstrijden!M1064="x","L1","")</f>
        <v/>
      </c>
      <c r="CB1067" s="16" t="str">
        <f>IF(Wedstrijden!N1064="x","L2","")</f>
        <v/>
      </c>
      <c r="CC1067" s="16" t="str">
        <f>IF(Wedstrijden!O1064="x","M1","")</f>
        <v/>
      </c>
      <c r="CD1067" s="16" t="str">
        <f>IF(Wedstrijden!P1064="x","M2","")</f>
        <v/>
      </c>
      <c r="CE1067" s="16" t="str">
        <f>IF(Wedstrijden!Q1064="x","Z1","")</f>
        <v/>
      </c>
      <c r="CF1067" s="16" t="str">
        <f>IF(Wedstrijden!R1064="x","Z2","")</f>
        <v/>
      </c>
      <c r="CG1067" s="16" t="str">
        <f>IF(Wedstrijden!S1064="x","ZZL","")</f>
        <v/>
      </c>
      <c r="CL1067" s="16" t="str">
        <f>IF(COUNTA(Wedstrijden!AQ1064:BA1064)&lt;&gt;0,2,"")</f>
        <v/>
      </c>
      <c r="CM1067" s="16" t="str">
        <f t="shared" si="98"/>
        <v/>
      </c>
      <c r="CN1067" s="16" t="str">
        <f>IF(Wedstrijden!AQ1064="x","AA","")</f>
        <v/>
      </c>
      <c r="CO1067" s="16" t="str">
        <f>IF(Wedstrijden!AR1064="x","A","")</f>
        <v/>
      </c>
      <c r="CP1067" s="16" t="str">
        <f>IF(Wedstrijden!AS1064="x","BB","")</f>
        <v/>
      </c>
      <c r="CQ1067" s="16" t="str">
        <f>IF(Wedstrijden!AT1064="x","B","")</f>
        <v/>
      </c>
      <c r="CR1067" s="16" t="str">
        <f>IF(Wedstrijden!AU1064="x","L","")</f>
        <v/>
      </c>
      <c r="CS1067" s="16" t="str">
        <f>IF(Wedstrijden!AV1064="x","M","")</f>
        <v/>
      </c>
      <c r="CT1067" s="16" t="str">
        <f>IF(Wedstrijden!AW1064="x","Z","")</f>
        <v/>
      </c>
      <c r="CU1067" s="16" t="str">
        <f>IF(Wedstrijden!BA1064="x","ZZ","")</f>
        <v/>
      </c>
      <c r="CV1067" s="16" t="str">
        <f>IF(COUNTA(Wedstrijden!AH1064:AO1064)&lt;&gt;0,2,"")</f>
        <v/>
      </c>
      <c r="CW1067" s="16" t="str">
        <f t="shared" si="99"/>
        <v/>
      </c>
      <c r="CX1067" s="16" t="str">
        <f>IF(Wedstrijden!AH1064="x","BB","")</f>
        <v/>
      </c>
      <c r="CY1067" s="16" t="str">
        <f>IF(Wedstrijden!AI1064="x","B","")</f>
        <v/>
      </c>
      <c r="CZ1067" s="16" t="str">
        <f>IF(Wedstrijden!AJ1064="x","L","")</f>
        <v/>
      </c>
      <c r="DA1067" s="16" t="str">
        <f>IF(Wedstrijden!AK1064="x","M","")</f>
        <v/>
      </c>
      <c r="DB1067" s="16" t="str">
        <f>IF(Wedstrijden!AL1064="x","Z","")</f>
        <v/>
      </c>
      <c r="DC1067" s="16" t="str">
        <f>IF(Wedstrijden!AM1064="x","ZZ","")</f>
        <v/>
      </c>
      <c r="DD1067" s="16" t="str">
        <f>IF(Wedstrijden!AO1064="x","1.40","")</f>
        <v/>
      </c>
      <c r="DE1067" s="16" t="str">
        <f>IF(COUNTA(Wedstrijden!BC1064:BE1064)&lt;&gt;0,6,"")</f>
        <v/>
      </c>
      <c r="DF1067" s="16" t="str">
        <f t="shared" si="100"/>
        <v/>
      </c>
      <c r="DG1067" s="16" t="str">
        <f>IF(Wedstrijden!BC1064="x","L","")</f>
        <v/>
      </c>
      <c r="DH1067" s="16" t="str">
        <f>IF(Wedstrijden!BD1064="x","M","")</f>
        <v/>
      </c>
      <c r="DI1067" s="16" t="str">
        <f>IF(Wedstrijden!BE1064="x","Z","")</f>
        <v/>
      </c>
      <c r="DJ1067" s="16" t="str">
        <f>IF(Wedstrijden!BF1064="x","Z","")</f>
        <v/>
      </c>
      <c r="DK1067" s="16" t="str">
        <f>IF(COUNTA(Wedstrijden!BH1064:BJ1064)&lt;&gt;0,6,"")</f>
        <v/>
      </c>
      <c r="DL1067" s="16" t="str">
        <f t="shared" si="101"/>
        <v/>
      </c>
      <c r="DM1067" s="16" t="str">
        <f>IF(Wedstrijden!BH1064="x","L","")</f>
        <v/>
      </c>
      <c r="DN1067" s="16" t="str">
        <f>IF(Wedstrijden!BI1064="x","M","")</f>
        <v/>
      </c>
      <c r="DO1067" s="16" t="str">
        <f>IF(Wedstrijden!BJ1064="x","Z","")</f>
        <v/>
      </c>
      <c r="DP1067" s="16" t="str">
        <f>IF(Wedstrijden!BK1064="x","Z","")</f>
        <v/>
      </c>
    </row>
    <row r="1068" spans="1:120" ht="14.4" x14ac:dyDescent="0.3">
      <c r="A1068" s="18">
        <f>Wedstrijden!A1065</f>
        <v>0</v>
      </c>
      <c r="B1068" s="16" t="str">
        <f>IFERROR(VLOOKUP(Wedstrijden!#REF!,#REF!,2,FALSE),"")</f>
        <v/>
      </c>
      <c r="C1068" s="16">
        <f>Wedstrijden!E1065</f>
        <v>0</v>
      </c>
      <c r="D1068" s="16" t="str">
        <f>IFERROR(VLOOKUP(Wedstrijden!#REF!,#REF!,2,FALSE),"")</f>
        <v/>
      </c>
      <c r="E1068" s="16" t="str">
        <f>IFERROR(VLOOKUP(Wedstrijden!#REF!,#REF!,5,FALSE),"")</f>
        <v/>
      </c>
      <c r="F1068" s="16" t="e">
        <f>IF(Wedstrijden!#REF!&lt;&gt;"",Wedstrijden!#REF!,"")</f>
        <v>#REF!</v>
      </c>
      <c r="G1068" s="16" t="e">
        <f>IF(Wedstrijden!#REF!="Indoor",1,0)</f>
        <v>#REF!</v>
      </c>
      <c r="H1068" s="16" t="e">
        <f>Wedstrijden!#REF!</f>
        <v>#REF!</v>
      </c>
      <c r="I1068" s="16" t="e">
        <f>IF(Wedstrijden!#REF!="Nee",0,IF(Wedstrijden!#REF!="Ja",1,""))</f>
        <v>#REF!</v>
      </c>
      <c r="J1068" s="16" t="e">
        <f>IF(Wedstrijden!#REF!&lt;&gt;"",Wedstrijden!#REF!,"")</f>
        <v>#REF!</v>
      </c>
      <c r="BJ1068" s="16" t="str">
        <f>IF(COUNTA(Wedstrijden!T1065:AB1065)&lt;&gt;0,1,"")</f>
        <v/>
      </c>
      <c r="BK1068" s="16" t="str">
        <f t="shared" si="96"/>
        <v/>
      </c>
      <c r="BL1068" s="16" t="e">
        <f>IF(Wedstrijden!#REF!="x","AA","")</f>
        <v>#REF!</v>
      </c>
      <c r="BM1068" s="16" t="e">
        <f>IF(Wedstrijden!#REF!="x","A","")</f>
        <v>#REF!</v>
      </c>
      <c r="BN1068" s="16" t="str">
        <f>IF(Wedstrijden!T1065="x","B1","")</f>
        <v/>
      </c>
      <c r="BO1068" s="16" t="e">
        <f>IF(Wedstrijden!#REF!="x","BB","")</f>
        <v>#REF!</v>
      </c>
      <c r="BP1068" s="16" t="str">
        <f>IF(Wedstrijden!V1065="x","B","")</f>
        <v/>
      </c>
      <c r="BQ1068" s="16" t="str">
        <f>IF(Wedstrijden!W1065="x","L1","")</f>
        <v/>
      </c>
      <c r="BR1068" s="16" t="str">
        <f>IF(Wedstrijden!X1065="x","L2","")</f>
        <v/>
      </c>
      <c r="BS1068" s="16" t="str">
        <f>IF(Wedstrijden!Y1065="x","M1","")</f>
        <v/>
      </c>
      <c r="BT1068" s="16" t="str">
        <f>IF(Wedstrijden!Z1065="x","M2","")</f>
        <v/>
      </c>
      <c r="BU1068" s="16" t="str">
        <f>IF(Wedstrijden!AA1065="x","Z1","")</f>
        <v/>
      </c>
      <c r="BV1068" s="16" t="str">
        <f>IF(Wedstrijden!AB1065="x","Z2","")</f>
        <v/>
      </c>
      <c r="BW1068" s="16" t="str">
        <f>IF(COUNTA(Wedstrijden!K1065:S1065)&lt;&gt;0,1,"")</f>
        <v/>
      </c>
      <c r="BX1068" s="16" t="str">
        <f t="shared" si="97"/>
        <v/>
      </c>
      <c r="BY1068" s="16" t="str">
        <f>IF(Wedstrijden!K1065="x","BB","")</f>
        <v/>
      </c>
      <c r="BZ1068" s="16" t="str">
        <f>IF(Wedstrijden!L1065="x","B","")</f>
        <v/>
      </c>
      <c r="CA1068" s="16" t="str">
        <f>IF(Wedstrijden!M1065="x","L1","")</f>
        <v/>
      </c>
      <c r="CB1068" s="16" t="str">
        <f>IF(Wedstrijden!N1065="x","L2","")</f>
        <v/>
      </c>
      <c r="CC1068" s="16" t="str">
        <f>IF(Wedstrijden!O1065="x","M1","")</f>
        <v/>
      </c>
      <c r="CD1068" s="16" t="str">
        <f>IF(Wedstrijden!P1065="x","M2","")</f>
        <v/>
      </c>
      <c r="CE1068" s="16" t="str">
        <f>IF(Wedstrijden!Q1065="x","Z1","")</f>
        <v/>
      </c>
      <c r="CF1068" s="16" t="str">
        <f>IF(Wedstrijden!R1065="x","Z2","")</f>
        <v/>
      </c>
      <c r="CG1068" s="16" t="str">
        <f>IF(Wedstrijden!S1065="x","ZZL","")</f>
        <v/>
      </c>
      <c r="CL1068" s="16" t="str">
        <f>IF(COUNTA(Wedstrijden!AQ1065:BA1065)&lt;&gt;0,2,"")</f>
        <v/>
      </c>
      <c r="CM1068" s="16" t="str">
        <f t="shared" si="98"/>
        <v/>
      </c>
      <c r="CN1068" s="16" t="str">
        <f>IF(Wedstrijden!AQ1065="x","AA","")</f>
        <v/>
      </c>
      <c r="CO1068" s="16" t="str">
        <f>IF(Wedstrijden!AR1065="x","A","")</f>
        <v/>
      </c>
      <c r="CP1068" s="16" t="str">
        <f>IF(Wedstrijden!AS1065="x","BB","")</f>
        <v/>
      </c>
      <c r="CQ1068" s="16" t="str">
        <f>IF(Wedstrijden!AT1065="x","B","")</f>
        <v/>
      </c>
      <c r="CR1068" s="16" t="str">
        <f>IF(Wedstrijden!AU1065="x","L","")</f>
        <v/>
      </c>
      <c r="CS1068" s="16" t="str">
        <f>IF(Wedstrijden!AV1065="x","M","")</f>
        <v/>
      </c>
      <c r="CT1068" s="16" t="str">
        <f>IF(Wedstrijden!AW1065="x","Z","")</f>
        <v/>
      </c>
      <c r="CU1068" s="16" t="str">
        <f>IF(Wedstrijden!BA1065="x","ZZ","")</f>
        <v/>
      </c>
      <c r="CV1068" s="16" t="str">
        <f>IF(COUNTA(Wedstrijden!AH1065:AO1065)&lt;&gt;0,2,"")</f>
        <v/>
      </c>
      <c r="CW1068" s="16" t="str">
        <f t="shared" si="99"/>
        <v/>
      </c>
      <c r="CX1068" s="16" t="str">
        <f>IF(Wedstrijden!AH1065="x","BB","")</f>
        <v/>
      </c>
      <c r="CY1068" s="16" t="str">
        <f>IF(Wedstrijden!AI1065="x","B","")</f>
        <v/>
      </c>
      <c r="CZ1068" s="16" t="str">
        <f>IF(Wedstrijden!AJ1065="x","L","")</f>
        <v/>
      </c>
      <c r="DA1068" s="16" t="str">
        <f>IF(Wedstrijden!AK1065="x","M","")</f>
        <v/>
      </c>
      <c r="DB1068" s="16" t="str">
        <f>IF(Wedstrijden!AL1065="x","Z","")</f>
        <v/>
      </c>
      <c r="DC1068" s="16" t="str">
        <f>IF(Wedstrijden!AM1065="x","ZZ","")</f>
        <v/>
      </c>
      <c r="DD1068" s="16" t="str">
        <f>IF(Wedstrijden!AO1065="x","1.40","")</f>
        <v/>
      </c>
      <c r="DE1068" s="16" t="str">
        <f>IF(COUNTA(Wedstrijden!BC1065:BE1065)&lt;&gt;0,6,"")</f>
        <v/>
      </c>
      <c r="DF1068" s="16" t="str">
        <f t="shared" si="100"/>
        <v/>
      </c>
      <c r="DG1068" s="16" t="str">
        <f>IF(Wedstrijden!BC1065="x","L","")</f>
        <v/>
      </c>
      <c r="DH1068" s="16" t="str">
        <f>IF(Wedstrijden!BD1065="x","M","")</f>
        <v/>
      </c>
      <c r="DI1068" s="16" t="str">
        <f>IF(Wedstrijden!BE1065="x","Z","")</f>
        <v/>
      </c>
      <c r="DJ1068" s="16" t="str">
        <f>IF(Wedstrijden!BF1065="x","Z","")</f>
        <v/>
      </c>
      <c r="DK1068" s="16" t="str">
        <f>IF(COUNTA(Wedstrijden!BH1065:BJ1065)&lt;&gt;0,6,"")</f>
        <v/>
      </c>
      <c r="DL1068" s="16" t="str">
        <f t="shared" si="101"/>
        <v/>
      </c>
      <c r="DM1068" s="16" t="str">
        <f>IF(Wedstrijden!BH1065="x","L","")</f>
        <v/>
      </c>
      <c r="DN1068" s="16" t="str">
        <f>IF(Wedstrijden!BI1065="x","M","")</f>
        <v/>
      </c>
      <c r="DO1068" s="16" t="str">
        <f>IF(Wedstrijden!BJ1065="x","Z","")</f>
        <v/>
      </c>
      <c r="DP1068" s="16" t="str">
        <f>IF(Wedstrijden!BK1065="x","Z","")</f>
        <v/>
      </c>
    </row>
    <row r="1069" spans="1:120" ht="14.4" x14ac:dyDescent="0.3">
      <c r="A1069" s="18">
        <f>Wedstrijden!A1066</f>
        <v>0</v>
      </c>
      <c r="B1069" s="16" t="str">
        <f>IFERROR(VLOOKUP(Wedstrijden!#REF!,#REF!,2,FALSE),"")</f>
        <v/>
      </c>
      <c r="C1069" s="16">
        <f>Wedstrijden!E1066</f>
        <v>0</v>
      </c>
      <c r="D1069" s="16" t="str">
        <f>IFERROR(VLOOKUP(Wedstrijden!#REF!,#REF!,2,FALSE),"")</f>
        <v/>
      </c>
      <c r="E1069" s="16" t="str">
        <f>IFERROR(VLOOKUP(Wedstrijden!#REF!,#REF!,5,FALSE),"")</f>
        <v/>
      </c>
      <c r="F1069" s="16" t="e">
        <f>IF(Wedstrijden!#REF!&lt;&gt;"",Wedstrijden!#REF!,"")</f>
        <v>#REF!</v>
      </c>
      <c r="G1069" s="16" t="e">
        <f>IF(Wedstrijden!#REF!="Indoor",1,0)</f>
        <v>#REF!</v>
      </c>
      <c r="H1069" s="16" t="e">
        <f>Wedstrijden!#REF!</f>
        <v>#REF!</v>
      </c>
      <c r="I1069" s="16" t="e">
        <f>IF(Wedstrijden!#REF!="Nee",0,IF(Wedstrijden!#REF!="Ja",1,""))</f>
        <v>#REF!</v>
      </c>
      <c r="J1069" s="16" t="e">
        <f>IF(Wedstrijden!#REF!&lt;&gt;"",Wedstrijden!#REF!,"")</f>
        <v>#REF!</v>
      </c>
      <c r="BJ1069" s="16" t="str">
        <f>IF(COUNTA(Wedstrijden!T1066:AB1066)&lt;&gt;0,1,"")</f>
        <v/>
      </c>
      <c r="BK1069" s="16" t="str">
        <f t="shared" si="96"/>
        <v/>
      </c>
      <c r="BL1069" s="16" t="e">
        <f>IF(Wedstrijden!#REF!="x","AA","")</f>
        <v>#REF!</v>
      </c>
      <c r="BM1069" s="16" t="e">
        <f>IF(Wedstrijden!#REF!="x","A","")</f>
        <v>#REF!</v>
      </c>
      <c r="BN1069" s="16" t="str">
        <f>IF(Wedstrijden!T1066="x","B1","")</f>
        <v/>
      </c>
      <c r="BO1069" s="16" t="e">
        <f>IF(Wedstrijden!#REF!="x","BB","")</f>
        <v>#REF!</v>
      </c>
      <c r="BP1069" s="16" t="str">
        <f>IF(Wedstrijden!V1066="x","B","")</f>
        <v/>
      </c>
      <c r="BQ1069" s="16" t="str">
        <f>IF(Wedstrijden!W1066="x","L1","")</f>
        <v/>
      </c>
      <c r="BR1069" s="16" t="str">
        <f>IF(Wedstrijden!X1066="x","L2","")</f>
        <v/>
      </c>
      <c r="BS1069" s="16" t="str">
        <f>IF(Wedstrijden!Y1066="x","M1","")</f>
        <v/>
      </c>
      <c r="BT1069" s="16" t="str">
        <f>IF(Wedstrijden!Z1066="x","M2","")</f>
        <v/>
      </c>
      <c r="BU1069" s="16" t="str">
        <f>IF(Wedstrijden!AA1066="x","Z1","")</f>
        <v/>
      </c>
      <c r="BV1069" s="16" t="str">
        <f>IF(Wedstrijden!AB1066="x","Z2","")</f>
        <v/>
      </c>
      <c r="BW1069" s="16" t="str">
        <f>IF(COUNTA(Wedstrijden!K1066:S1066)&lt;&gt;0,1,"")</f>
        <v/>
      </c>
      <c r="BX1069" s="16" t="str">
        <f t="shared" si="97"/>
        <v/>
      </c>
      <c r="BY1069" s="16" t="str">
        <f>IF(Wedstrijden!K1066="x","BB","")</f>
        <v/>
      </c>
      <c r="BZ1069" s="16" t="str">
        <f>IF(Wedstrijden!L1066="x","B","")</f>
        <v/>
      </c>
      <c r="CA1069" s="16" t="str">
        <f>IF(Wedstrijden!M1066="x","L1","")</f>
        <v/>
      </c>
      <c r="CB1069" s="16" t="str">
        <f>IF(Wedstrijden!N1066="x","L2","")</f>
        <v/>
      </c>
      <c r="CC1069" s="16" t="str">
        <f>IF(Wedstrijden!O1066="x","M1","")</f>
        <v/>
      </c>
      <c r="CD1069" s="16" t="str">
        <f>IF(Wedstrijden!P1066="x","M2","")</f>
        <v/>
      </c>
      <c r="CE1069" s="16" t="str">
        <f>IF(Wedstrijden!Q1066="x","Z1","")</f>
        <v/>
      </c>
      <c r="CF1069" s="16" t="str">
        <f>IF(Wedstrijden!R1066="x","Z2","")</f>
        <v/>
      </c>
      <c r="CG1069" s="16" t="str">
        <f>IF(Wedstrijden!S1066="x","ZZL","")</f>
        <v/>
      </c>
      <c r="CL1069" s="16" t="str">
        <f>IF(COUNTA(Wedstrijden!AQ1066:BA1066)&lt;&gt;0,2,"")</f>
        <v/>
      </c>
      <c r="CM1069" s="16" t="str">
        <f t="shared" si="98"/>
        <v/>
      </c>
      <c r="CN1069" s="16" t="str">
        <f>IF(Wedstrijden!AQ1066="x","AA","")</f>
        <v/>
      </c>
      <c r="CO1069" s="16" t="str">
        <f>IF(Wedstrijden!AR1066="x","A","")</f>
        <v/>
      </c>
      <c r="CP1069" s="16" t="str">
        <f>IF(Wedstrijden!AS1066="x","BB","")</f>
        <v/>
      </c>
      <c r="CQ1069" s="16" t="str">
        <f>IF(Wedstrijden!AT1066="x","B","")</f>
        <v/>
      </c>
      <c r="CR1069" s="16" t="str">
        <f>IF(Wedstrijden!AU1066="x","L","")</f>
        <v/>
      </c>
      <c r="CS1069" s="16" t="str">
        <f>IF(Wedstrijden!AV1066="x","M","")</f>
        <v/>
      </c>
      <c r="CT1069" s="16" t="str">
        <f>IF(Wedstrijden!AW1066="x","Z","")</f>
        <v/>
      </c>
      <c r="CU1069" s="16" t="str">
        <f>IF(Wedstrijden!BA1066="x","ZZ","")</f>
        <v/>
      </c>
      <c r="CV1069" s="16" t="str">
        <f>IF(COUNTA(Wedstrijden!AH1066:AO1066)&lt;&gt;0,2,"")</f>
        <v/>
      </c>
      <c r="CW1069" s="16" t="str">
        <f t="shared" si="99"/>
        <v/>
      </c>
      <c r="CX1069" s="16" t="str">
        <f>IF(Wedstrijden!AH1066="x","BB","")</f>
        <v/>
      </c>
      <c r="CY1069" s="16" t="str">
        <f>IF(Wedstrijden!AI1066="x","B","")</f>
        <v/>
      </c>
      <c r="CZ1069" s="16" t="str">
        <f>IF(Wedstrijden!AJ1066="x","L","")</f>
        <v/>
      </c>
      <c r="DA1069" s="16" t="str">
        <f>IF(Wedstrijden!AK1066="x","M","")</f>
        <v/>
      </c>
      <c r="DB1069" s="16" t="str">
        <f>IF(Wedstrijden!AL1066="x","Z","")</f>
        <v/>
      </c>
      <c r="DC1069" s="16" t="str">
        <f>IF(Wedstrijden!AM1066="x","ZZ","")</f>
        <v/>
      </c>
      <c r="DD1069" s="16" t="str">
        <f>IF(Wedstrijden!AO1066="x","1.40","")</f>
        <v/>
      </c>
      <c r="DE1069" s="16" t="str">
        <f>IF(COUNTA(Wedstrijden!BC1066:BE1066)&lt;&gt;0,6,"")</f>
        <v/>
      </c>
      <c r="DF1069" s="16" t="str">
        <f t="shared" si="100"/>
        <v/>
      </c>
      <c r="DG1069" s="16" t="str">
        <f>IF(Wedstrijden!BC1066="x","L","")</f>
        <v/>
      </c>
      <c r="DH1069" s="16" t="str">
        <f>IF(Wedstrijden!BD1066="x","M","")</f>
        <v/>
      </c>
      <c r="DI1069" s="16" t="str">
        <f>IF(Wedstrijden!BE1066="x","Z","")</f>
        <v/>
      </c>
      <c r="DJ1069" s="16" t="str">
        <f>IF(Wedstrijden!BF1066="x","Z","")</f>
        <v/>
      </c>
      <c r="DK1069" s="16" t="str">
        <f>IF(COUNTA(Wedstrijden!BH1066:BJ1066)&lt;&gt;0,6,"")</f>
        <v/>
      </c>
      <c r="DL1069" s="16" t="str">
        <f t="shared" si="101"/>
        <v/>
      </c>
      <c r="DM1069" s="16" t="str">
        <f>IF(Wedstrijden!BH1066="x","L","")</f>
        <v/>
      </c>
      <c r="DN1069" s="16" t="str">
        <f>IF(Wedstrijden!BI1066="x","M","")</f>
        <v/>
      </c>
      <c r="DO1069" s="16" t="str">
        <f>IF(Wedstrijden!BJ1066="x","Z","")</f>
        <v/>
      </c>
      <c r="DP1069" s="16" t="str">
        <f>IF(Wedstrijden!BK1066="x","Z","")</f>
        <v/>
      </c>
    </row>
    <row r="1070" spans="1:120" ht="14.4" x14ac:dyDescent="0.3">
      <c r="A1070" s="18">
        <f>Wedstrijden!A1067</f>
        <v>0</v>
      </c>
      <c r="B1070" s="16" t="str">
        <f>IFERROR(VLOOKUP(Wedstrijden!#REF!,#REF!,2,FALSE),"")</f>
        <v/>
      </c>
      <c r="C1070" s="16">
        <f>Wedstrijden!E1067</f>
        <v>0</v>
      </c>
      <c r="D1070" s="16" t="str">
        <f>IFERROR(VLOOKUP(Wedstrijden!#REF!,#REF!,2,FALSE),"")</f>
        <v/>
      </c>
      <c r="E1070" s="16" t="str">
        <f>IFERROR(VLOOKUP(Wedstrijden!#REF!,#REF!,5,FALSE),"")</f>
        <v/>
      </c>
      <c r="F1070" s="16" t="e">
        <f>IF(Wedstrijden!#REF!&lt;&gt;"",Wedstrijden!#REF!,"")</f>
        <v>#REF!</v>
      </c>
      <c r="G1070" s="16" t="e">
        <f>IF(Wedstrijden!#REF!="Indoor",1,0)</f>
        <v>#REF!</v>
      </c>
      <c r="H1070" s="16" t="e">
        <f>Wedstrijden!#REF!</f>
        <v>#REF!</v>
      </c>
      <c r="I1070" s="16" t="e">
        <f>IF(Wedstrijden!#REF!="Nee",0,IF(Wedstrijden!#REF!="Ja",1,""))</f>
        <v>#REF!</v>
      </c>
      <c r="J1070" s="16" t="e">
        <f>IF(Wedstrijden!#REF!&lt;&gt;"",Wedstrijden!#REF!,"")</f>
        <v>#REF!</v>
      </c>
      <c r="BJ1070" s="16" t="str">
        <f>IF(COUNTA(Wedstrijden!T1067:AB1067)&lt;&gt;0,1,"")</f>
        <v/>
      </c>
      <c r="BK1070" s="16" t="str">
        <f t="shared" si="96"/>
        <v/>
      </c>
      <c r="BL1070" s="16" t="e">
        <f>IF(Wedstrijden!#REF!="x","AA","")</f>
        <v>#REF!</v>
      </c>
      <c r="BM1070" s="16" t="e">
        <f>IF(Wedstrijden!#REF!="x","A","")</f>
        <v>#REF!</v>
      </c>
      <c r="BN1070" s="16" t="str">
        <f>IF(Wedstrijden!T1067="x","B1","")</f>
        <v/>
      </c>
      <c r="BO1070" s="16" t="e">
        <f>IF(Wedstrijden!#REF!="x","BB","")</f>
        <v>#REF!</v>
      </c>
      <c r="BP1070" s="16" t="str">
        <f>IF(Wedstrijden!V1067="x","B","")</f>
        <v/>
      </c>
      <c r="BQ1070" s="16" t="str">
        <f>IF(Wedstrijden!W1067="x","L1","")</f>
        <v/>
      </c>
      <c r="BR1070" s="16" t="str">
        <f>IF(Wedstrijden!X1067="x","L2","")</f>
        <v/>
      </c>
      <c r="BS1070" s="16" t="str">
        <f>IF(Wedstrijden!Y1067="x","M1","")</f>
        <v/>
      </c>
      <c r="BT1070" s="16" t="str">
        <f>IF(Wedstrijden!Z1067="x","M2","")</f>
        <v/>
      </c>
      <c r="BU1070" s="16" t="str">
        <f>IF(Wedstrijden!AA1067="x","Z1","")</f>
        <v/>
      </c>
      <c r="BV1070" s="16" t="str">
        <f>IF(Wedstrijden!AB1067="x","Z2","")</f>
        <v/>
      </c>
      <c r="BW1070" s="16" t="str">
        <f>IF(COUNTA(Wedstrijden!K1067:S1067)&lt;&gt;0,1,"")</f>
        <v/>
      </c>
      <c r="BX1070" s="16" t="str">
        <f t="shared" si="97"/>
        <v/>
      </c>
      <c r="BY1070" s="16" t="str">
        <f>IF(Wedstrijden!K1067="x","BB","")</f>
        <v/>
      </c>
      <c r="BZ1070" s="16" t="str">
        <f>IF(Wedstrijden!L1067="x","B","")</f>
        <v/>
      </c>
      <c r="CA1070" s="16" t="str">
        <f>IF(Wedstrijden!M1067="x","L1","")</f>
        <v/>
      </c>
      <c r="CB1070" s="16" t="str">
        <f>IF(Wedstrijden!N1067="x","L2","")</f>
        <v/>
      </c>
      <c r="CC1070" s="16" t="str">
        <f>IF(Wedstrijden!O1067="x","M1","")</f>
        <v/>
      </c>
      <c r="CD1070" s="16" t="str">
        <f>IF(Wedstrijden!P1067="x","M2","")</f>
        <v/>
      </c>
      <c r="CE1070" s="16" t="str">
        <f>IF(Wedstrijden!Q1067="x","Z1","")</f>
        <v/>
      </c>
      <c r="CF1070" s="16" t="str">
        <f>IF(Wedstrijden!R1067="x","Z2","")</f>
        <v/>
      </c>
      <c r="CG1070" s="16" t="str">
        <f>IF(Wedstrijden!S1067="x","ZZL","")</f>
        <v/>
      </c>
      <c r="CL1070" s="16" t="str">
        <f>IF(COUNTA(Wedstrijden!AQ1067:BA1067)&lt;&gt;0,2,"")</f>
        <v/>
      </c>
      <c r="CM1070" s="16" t="str">
        <f t="shared" si="98"/>
        <v/>
      </c>
      <c r="CN1070" s="16" t="str">
        <f>IF(Wedstrijden!AQ1067="x","AA","")</f>
        <v/>
      </c>
      <c r="CO1070" s="16" t="str">
        <f>IF(Wedstrijden!AR1067="x","A","")</f>
        <v/>
      </c>
      <c r="CP1070" s="16" t="str">
        <f>IF(Wedstrijden!AS1067="x","BB","")</f>
        <v/>
      </c>
      <c r="CQ1070" s="16" t="str">
        <f>IF(Wedstrijden!AT1067="x","B","")</f>
        <v/>
      </c>
      <c r="CR1070" s="16" t="str">
        <f>IF(Wedstrijden!AU1067="x","L","")</f>
        <v/>
      </c>
      <c r="CS1070" s="16" t="str">
        <f>IF(Wedstrijden!AV1067="x","M","")</f>
        <v/>
      </c>
      <c r="CT1070" s="16" t="str">
        <f>IF(Wedstrijden!AW1067="x","Z","")</f>
        <v/>
      </c>
      <c r="CU1070" s="16" t="str">
        <f>IF(Wedstrijden!BA1067="x","ZZ","")</f>
        <v/>
      </c>
      <c r="CV1070" s="16" t="str">
        <f>IF(COUNTA(Wedstrijden!AH1067:AO1067)&lt;&gt;0,2,"")</f>
        <v/>
      </c>
      <c r="CW1070" s="16" t="str">
        <f t="shared" si="99"/>
        <v/>
      </c>
      <c r="CX1070" s="16" t="str">
        <f>IF(Wedstrijden!AH1067="x","BB","")</f>
        <v/>
      </c>
      <c r="CY1070" s="16" t="str">
        <f>IF(Wedstrijden!AI1067="x","B","")</f>
        <v/>
      </c>
      <c r="CZ1070" s="16" t="str">
        <f>IF(Wedstrijden!AJ1067="x","L","")</f>
        <v/>
      </c>
      <c r="DA1070" s="16" t="str">
        <f>IF(Wedstrijden!AK1067="x","M","")</f>
        <v/>
      </c>
      <c r="DB1070" s="16" t="str">
        <f>IF(Wedstrijden!AL1067="x","Z","")</f>
        <v/>
      </c>
      <c r="DC1070" s="16" t="str">
        <f>IF(Wedstrijden!AM1067="x","ZZ","")</f>
        <v/>
      </c>
      <c r="DD1070" s="16" t="str">
        <f>IF(Wedstrijden!AO1067="x","1.40","")</f>
        <v/>
      </c>
      <c r="DE1070" s="16" t="str">
        <f>IF(COUNTA(Wedstrijden!BC1067:BE1067)&lt;&gt;0,6,"")</f>
        <v/>
      </c>
      <c r="DF1070" s="16" t="str">
        <f t="shared" si="100"/>
        <v/>
      </c>
      <c r="DG1070" s="16" t="str">
        <f>IF(Wedstrijden!BC1067="x","L","")</f>
        <v/>
      </c>
      <c r="DH1070" s="16" t="str">
        <f>IF(Wedstrijden!BD1067="x","M","")</f>
        <v/>
      </c>
      <c r="DI1070" s="16" t="str">
        <f>IF(Wedstrijden!BE1067="x","Z","")</f>
        <v/>
      </c>
      <c r="DJ1070" s="16" t="str">
        <f>IF(Wedstrijden!BF1067="x","Z","")</f>
        <v/>
      </c>
      <c r="DK1070" s="16" t="str">
        <f>IF(COUNTA(Wedstrijden!BH1067:BJ1067)&lt;&gt;0,6,"")</f>
        <v/>
      </c>
      <c r="DL1070" s="16" t="str">
        <f t="shared" si="101"/>
        <v/>
      </c>
      <c r="DM1070" s="16" t="str">
        <f>IF(Wedstrijden!BH1067="x","L","")</f>
        <v/>
      </c>
      <c r="DN1070" s="16" t="str">
        <f>IF(Wedstrijden!BI1067="x","M","")</f>
        <v/>
      </c>
      <c r="DO1070" s="16" t="str">
        <f>IF(Wedstrijden!BJ1067="x","Z","")</f>
        <v/>
      </c>
      <c r="DP1070" s="16" t="str">
        <f>IF(Wedstrijden!BK1067="x","Z","")</f>
        <v/>
      </c>
    </row>
    <row r="1071" spans="1:120" ht="14.4" x14ac:dyDescent="0.3">
      <c r="A1071" s="18">
        <f>Wedstrijden!A1068</f>
        <v>0</v>
      </c>
      <c r="B1071" s="16" t="str">
        <f>IFERROR(VLOOKUP(Wedstrijden!#REF!,#REF!,2,FALSE),"")</f>
        <v/>
      </c>
      <c r="C1071" s="16">
        <f>Wedstrijden!E1068</f>
        <v>0</v>
      </c>
      <c r="D1071" s="16" t="str">
        <f>IFERROR(VLOOKUP(Wedstrijden!#REF!,#REF!,2,FALSE),"")</f>
        <v/>
      </c>
      <c r="E1071" s="16" t="str">
        <f>IFERROR(VLOOKUP(Wedstrijden!#REF!,#REF!,5,FALSE),"")</f>
        <v/>
      </c>
      <c r="F1071" s="16" t="e">
        <f>IF(Wedstrijden!#REF!&lt;&gt;"",Wedstrijden!#REF!,"")</f>
        <v>#REF!</v>
      </c>
      <c r="G1071" s="16" t="e">
        <f>IF(Wedstrijden!#REF!="Indoor",1,0)</f>
        <v>#REF!</v>
      </c>
      <c r="H1071" s="16" t="e">
        <f>Wedstrijden!#REF!</f>
        <v>#REF!</v>
      </c>
      <c r="I1071" s="16" t="e">
        <f>IF(Wedstrijden!#REF!="Nee",0,IF(Wedstrijden!#REF!="Ja",1,""))</f>
        <v>#REF!</v>
      </c>
      <c r="J1071" s="16" t="e">
        <f>IF(Wedstrijden!#REF!&lt;&gt;"",Wedstrijden!#REF!,"")</f>
        <v>#REF!</v>
      </c>
      <c r="BJ1071" s="16" t="str">
        <f>IF(COUNTA(Wedstrijden!T1068:AB1068)&lt;&gt;0,1,"")</f>
        <v/>
      </c>
      <c r="BK1071" s="16" t="str">
        <f t="shared" si="96"/>
        <v/>
      </c>
      <c r="BL1071" s="16" t="e">
        <f>IF(Wedstrijden!#REF!="x","AA","")</f>
        <v>#REF!</v>
      </c>
      <c r="BM1071" s="16" t="e">
        <f>IF(Wedstrijden!#REF!="x","A","")</f>
        <v>#REF!</v>
      </c>
      <c r="BN1071" s="16" t="str">
        <f>IF(Wedstrijden!T1068="x","B1","")</f>
        <v/>
      </c>
      <c r="BO1071" s="16" t="e">
        <f>IF(Wedstrijden!#REF!="x","BB","")</f>
        <v>#REF!</v>
      </c>
      <c r="BP1071" s="16" t="str">
        <f>IF(Wedstrijden!V1068="x","B","")</f>
        <v/>
      </c>
      <c r="BQ1071" s="16" t="str">
        <f>IF(Wedstrijden!W1068="x","L1","")</f>
        <v/>
      </c>
      <c r="BR1071" s="16" t="str">
        <f>IF(Wedstrijden!X1068="x","L2","")</f>
        <v/>
      </c>
      <c r="BS1071" s="16" t="str">
        <f>IF(Wedstrijden!Y1068="x","M1","")</f>
        <v/>
      </c>
      <c r="BT1071" s="16" t="str">
        <f>IF(Wedstrijden!Z1068="x","M2","")</f>
        <v/>
      </c>
      <c r="BU1071" s="16" t="str">
        <f>IF(Wedstrijden!AA1068="x","Z1","")</f>
        <v/>
      </c>
      <c r="BV1071" s="16" t="str">
        <f>IF(Wedstrijden!AB1068="x","Z2","")</f>
        <v/>
      </c>
      <c r="BW1071" s="16" t="str">
        <f>IF(COUNTA(Wedstrijden!K1068:S1068)&lt;&gt;0,1,"")</f>
        <v/>
      </c>
      <c r="BX1071" s="16" t="str">
        <f t="shared" si="97"/>
        <v/>
      </c>
      <c r="BY1071" s="16" t="str">
        <f>IF(Wedstrijden!K1068="x","BB","")</f>
        <v/>
      </c>
      <c r="BZ1071" s="16" t="str">
        <f>IF(Wedstrijden!L1068="x","B","")</f>
        <v/>
      </c>
      <c r="CA1071" s="16" t="str">
        <f>IF(Wedstrijden!M1068="x","L1","")</f>
        <v/>
      </c>
      <c r="CB1071" s="16" t="str">
        <f>IF(Wedstrijden!N1068="x","L2","")</f>
        <v/>
      </c>
      <c r="CC1071" s="16" t="str">
        <f>IF(Wedstrijden!O1068="x","M1","")</f>
        <v/>
      </c>
      <c r="CD1071" s="16" t="str">
        <f>IF(Wedstrijden!P1068="x","M2","")</f>
        <v/>
      </c>
      <c r="CE1071" s="16" t="str">
        <f>IF(Wedstrijden!Q1068="x","Z1","")</f>
        <v/>
      </c>
      <c r="CF1071" s="16" t="str">
        <f>IF(Wedstrijden!R1068="x","Z2","")</f>
        <v/>
      </c>
      <c r="CG1071" s="16" t="str">
        <f>IF(Wedstrijden!S1068="x","ZZL","")</f>
        <v/>
      </c>
      <c r="CL1071" s="16" t="str">
        <f>IF(COUNTA(Wedstrijden!AQ1068:BA1068)&lt;&gt;0,2,"")</f>
        <v/>
      </c>
      <c r="CM1071" s="16" t="str">
        <f t="shared" si="98"/>
        <v/>
      </c>
      <c r="CN1071" s="16" t="str">
        <f>IF(Wedstrijden!AQ1068="x","AA","")</f>
        <v/>
      </c>
      <c r="CO1071" s="16" t="str">
        <f>IF(Wedstrijden!AR1068="x","A","")</f>
        <v/>
      </c>
      <c r="CP1071" s="16" t="str">
        <f>IF(Wedstrijden!AS1068="x","BB","")</f>
        <v/>
      </c>
      <c r="CQ1071" s="16" t="str">
        <f>IF(Wedstrijden!AT1068="x","B","")</f>
        <v/>
      </c>
      <c r="CR1071" s="16" t="str">
        <f>IF(Wedstrijden!AU1068="x","L","")</f>
        <v/>
      </c>
      <c r="CS1071" s="16" t="str">
        <f>IF(Wedstrijden!AV1068="x","M","")</f>
        <v/>
      </c>
      <c r="CT1071" s="16" t="str">
        <f>IF(Wedstrijden!AW1068="x","Z","")</f>
        <v/>
      </c>
      <c r="CU1071" s="16" t="str">
        <f>IF(Wedstrijden!BA1068="x","ZZ","")</f>
        <v/>
      </c>
      <c r="CV1071" s="16" t="str">
        <f>IF(COUNTA(Wedstrijden!AH1068:AO1068)&lt;&gt;0,2,"")</f>
        <v/>
      </c>
      <c r="CW1071" s="16" t="str">
        <f t="shared" si="99"/>
        <v/>
      </c>
      <c r="CX1071" s="16" t="str">
        <f>IF(Wedstrijden!AH1068="x","BB","")</f>
        <v/>
      </c>
      <c r="CY1071" s="16" t="str">
        <f>IF(Wedstrijden!AI1068="x","B","")</f>
        <v/>
      </c>
      <c r="CZ1071" s="16" t="str">
        <f>IF(Wedstrijden!AJ1068="x","L","")</f>
        <v/>
      </c>
      <c r="DA1071" s="16" t="str">
        <f>IF(Wedstrijden!AK1068="x","M","")</f>
        <v/>
      </c>
      <c r="DB1071" s="16" t="str">
        <f>IF(Wedstrijden!AL1068="x","Z","")</f>
        <v/>
      </c>
      <c r="DC1071" s="16" t="str">
        <f>IF(Wedstrijden!AM1068="x","ZZ","")</f>
        <v/>
      </c>
      <c r="DD1071" s="16" t="str">
        <f>IF(Wedstrijden!AO1068="x","1.40","")</f>
        <v/>
      </c>
      <c r="DE1071" s="16" t="str">
        <f>IF(COUNTA(Wedstrijden!BC1068:BE1068)&lt;&gt;0,6,"")</f>
        <v/>
      </c>
      <c r="DF1071" s="16" t="str">
        <f t="shared" si="100"/>
        <v/>
      </c>
      <c r="DG1071" s="16" t="str">
        <f>IF(Wedstrijden!BC1068="x","L","")</f>
        <v/>
      </c>
      <c r="DH1071" s="16" t="str">
        <f>IF(Wedstrijden!BD1068="x","M","")</f>
        <v/>
      </c>
      <c r="DI1071" s="16" t="str">
        <f>IF(Wedstrijden!BE1068="x","Z","")</f>
        <v/>
      </c>
      <c r="DJ1071" s="16" t="str">
        <f>IF(Wedstrijden!BF1068="x","Z","")</f>
        <v/>
      </c>
      <c r="DK1071" s="16" t="str">
        <f>IF(COUNTA(Wedstrijden!BH1068:BJ1068)&lt;&gt;0,6,"")</f>
        <v/>
      </c>
      <c r="DL1071" s="16" t="str">
        <f t="shared" si="101"/>
        <v/>
      </c>
      <c r="DM1071" s="16" t="str">
        <f>IF(Wedstrijden!BH1068="x","L","")</f>
        <v/>
      </c>
      <c r="DN1071" s="16" t="str">
        <f>IF(Wedstrijden!BI1068="x","M","")</f>
        <v/>
      </c>
      <c r="DO1071" s="16" t="str">
        <f>IF(Wedstrijden!BJ1068="x","Z","")</f>
        <v/>
      </c>
      <c r="DP1071" s="16" t="str">
        <f>IF(Wedstrijden!BK1068="x","Z","")</f>
        <v/>
      </c>
    </row>
    <row r="1072" spans="1:120" ht="14.4" x14ac:dyDescent="0.3">
      <c r="A1072" s="18">
        <f>Wedstrijden!A1069</f>
        <v>0</v>
      </c>
      <c r="B1072" s="16" t="str">
        <f>IFERROR(VLOOKUP(Wedstrijden!#REF!,#REF!,2,FALSE),"")</f>
        <v/>
      </c>
      <c r="C1072" s="16">
        <f>Wedstrijden!E1069</f>
        <v>0</v>
      </c>
      <c r="D1072" s="16" t="str">
        <f>IFERROR(VLOOKUP(Wedstrijden!#REF!,#REF!,2,FALSE),"")</f>
        <v/>
      </c>
      <c r="E1072" s="16" t="str">
        <f>IFERROR(VLOOKUP(Wedstrijden!#REF!,#REF!,5,FALSE),"")</f>
        <v/>
      </c>
      <c r="F1072" s="16" t="e">
        <f>IF(Wedstrijden!#REF!&lt;&gt;"",Wedstrijden!#REF!,"")</f>
        <v>#REF!</v>
      </c>
      <c r="G1072" s="16" t="e">
        <f>IF(Wedstrijden!#REF!="Indoor",1,0)</f>
        <v>#REF!</v>
      </c>
      <c r="H1072" s="16" t="e">
        <f>Wedstrijden!#REF!</f>
        <v>#REF!</v>
      </c>
      <c r="I1072" s="16" t="e">
        <f>IF(Wedstrijden!#REF!="Nee",0,IF(Wedstrijden!#REF!="Ja",1,""))</f>
        <v>#REF!</v>
      </c>
      <c r="J1072" s="16" t="e">
        <f>IF(Wedstrijden!#REF!&lt;&gt;"",Wedstrijden!#REF!,"")</f>
        <v>#REF!</v>
      </c>
      <c r="BJ1072" s="16" t="str">
        <f>IF(COUNTA(Wedstrijden!T1069:AB1069)&lt;&gt;0,1,"")</f>
        <v/>
      </c>
      <c r="BK1072" s="16" t="str">
        <f t="shared" si="96"/>
        <v/>
      </c>
      <c r="BL1072" s="16" t="e">
        <f>IF(Wedstrijden!#REF!="x","AA","")</f>
        <v>#REF!</v>
      </c>
      <c r="BM1072" s="16" t="e">
        <f>IF(Wedstrijden!#REF!="x","A","")</f>
        <v>#REF!</v>
      </c>
      <c r="BN1072" s="16" t="str">
        <f>IF(Wedstrijden!T1069="x","B1","")</f>
        <v/>
      </c>
      <c r="BO1072" s="16" t="e">
        <f>IF(Wedstrijden!#REF!="x","BB","")</f>
        <v>#REF!</v>
      </c>
      <c r="BP1072" s="16" t="str">
        <f>IF(Wedstrijden!V1069="x","B","")</f>
        <v/>
      </c>
      <c r="BQ1072" s="16" t="str">
        <f>IF(Wedstrijden!W1069="x","L1","")</f>
        <v/>
      </c>
      <c r="BR1072" s="16" t="str">
        <f>IF(Wedstrijden!X1069="x","L2","")</f>
        <v/>
      </c>
      <c r="BS1072" s="16" t="str">
        <f>IF(Wedstrijden!Y1069="x","M1","")</f>
        <v/>
      </c>
      <c r="BT1072" s="16" t="str">
        <f>IF(Wedstrijden!Z1069="x","M2","")</f>
        <v/>
      </c>
      <c r="BU1072" s="16" t="str">
        <f>IF(Wedstrijden!AA1069="x","Z1","")</f>
        <v/>
      </c>
      <c r="BV1072" s="16" t="str">
        <f>IF(Wedstrijden!AB1069="x","Z2","")</f>
        <v/>
      </c>
      <c r="BW1072" s="16" t="str">
        <f>IF(COUNTA(Wedstrijden!K1069:S1069)&lt;&gt;0,1,"")</f>
        <v/>
      </c>
      <c r="BX1072" s="16" t="str">
        <f t="shared" si="97"/>
        <v/>
      </c>
      <c r="BY1072" s="16" t="str">
        <f>IF(Wedstrijden!K1069="x","BB","")</f>
        <v/>
      </c>
      <c r="BZ1072" s="16" t="str">
        <f>IF(Wedstrijden!L1069="x","B","")</f>
        <v/>
      </c>
      <c r="CA1072" s="16" t="str">
        <f>IF(Wedstrijden!M1069="x","L1","")</f>
        <v/>
      </c>
      <c r="CB1072" s="16" t="str">
        <f>IF(Wedstrijden!N1069="x","L2","")</f>
        <v/>
      </c>
      <c r="CC1072" s="16" t="str">
        <f>IF(Wedstrijden!O1069="x","M1","")</f>
        <v/>
      </c>
      <c r="CD1072" s="16" t="str">
        <f>IF(Wedstrijden!P1069="x","M2","")</f>
        <v/>
      </c>
      <c r="CE1072" s="16" t="str">
        <f>IF(Wedstrijden!Q1069="x","Z1","")</f>
        <v/>
      </c>
      <c r="CF1072" s="16" t="str">
        <f>IF(Wedstrijden!R1069="x","Z2","")</f>
        <v/>
      </c>
      <c r="CG1072" s="16" t="str">
        <f>IF(Wedstrijden!S1069="x","ZZL","")</f>
        <v/>
      </c>
      <c r="CL1072" s="16" t="str">
        <f>IF(COUNTA(Wedstrijden!AQ1069:BA1069)&lt;&gt;0,2,"")</f>
        <v/>
      </c>
      <c r="CM1072" s="16" t="str">
        <f t="shared" si="98"/>
        <v/>
      </c>
      <c r="CN1072" s="16" t="str">
        <f>IF(Wedstrijden!AQ1069="x","AA","")</f>
        <v/>
      </c>
      <c r="CO1072" s="16" t="str">
        <f>IF(Wedstrijden!AR1069="x","A","")</f>
        <v/>
      </c>
      <c r="CP1072" s="16" t="str">
        <f>IF(Wedstrijden!AS1069="x","BB","")</f>
        <v/>
      </c>
      <c r="CQ1072" s="16" t="str">
        <f>IF(Wedstrijden!AT1069="x","B","")</f>
        <v/>
      </c>
      <c r="CR1072" s="16" t="str">
        <f>IF(Wedstrijden!AU1069="x","L","")</f>
        <v/>
      </c>
      <c r="CS1072" s="16" t="str">
        <f>IF(Wedstrijden!AV1069="x","M","")</f>
        <v/>
      </c>
      <c r="CT1072" s="16" t="str">
        <f>IF(Wedstrijden!AW1069="x","Z","")</f>
        <v/>
      </c>
      <c r="CU1072" s="16" t="str">
        <f>IF(Wedstrijden!BA1069="x","ZZ","")</f>
        <v/>
      </c>
      <c r="CV1072" s="16" t="str">
        <f>IF(COUNTA(Wedstrijden!AH1069:AO1069)&lt;&gt;0,2,"")</f>
        <v/>
      </c>
      <c r="CW1072" s="16" t="str">
        <f t="shared" si="99"/>
        <v/>
      </c>
      <c r="CX1072" s="16" t="str">
        <f>IF(Wedstrijden!AH1069="x","BB","")</f>
        <v/>
      </c>
      <c r="CY1072" s="16" t="str">
        <f>IF(Wedstrijden!AI1069="x","B","")</f>
        <v/>
      </c>
      <c r="CZ1072" s="16" t="str">
        <f>IF(Wedstrijden!AJ1069="x","L","")</f>
        <v/>
      </c>
      <c r="DA1072" s="16" t="str">
        <f>IF(Wedstrijden!AK1069="x","M","")</f>
        <v/>
      </c>
      <c r="DB1072" s="16" t="str">
        <f>IF(Wedstrijden!AL1069="x","Z","")</f>
        <v/>
      </c>
      <c r="DC1072" s="16" t="str">
        <f>IF(Wedstrijden!AM1069="x","ZZ","")</f>
        <v/>
      </c>
      <c r="DD1072" s="16" t="str">
        <f>IF(Wedstrijden!AO1069="x","1.40","")</f>
        <v/>
      </c>
      <c r="DE1072" s="16" t="str">
        <f>IF(COUNTA(Wedstrijden!BC1069:BE1069)&lt;&gt;0,6,"")</f>
        <v/>
      </c>
      <c r="DF1072" s="16" t="str">
        <f t="shared" si="100"/>
        <v/>
      </c>
      <c r="DG1072" s="16" t="str">
        <f>IF(Wedstrijden!BC1069="x","L","")</f>
        <v/>
      </c>
      <c r="DH1072" s="16" t="str">
        <f>IF(Wedstrijden!BD1069="x","M","")</f>
        <v/>
      </c>
      <c r="DI1072" s="16" t="str">
        <f>IF(Wedstrijden!BE1069="x","Z","")</f>
        <v/>
      </c>
      <c r="DJ1072" s="16" t="str">
        <f>IF(Wedstrijden!BF1069="x","Z","")</f>
        <v/>
      </c>
      <c r="DK1072" s="16" t="str">
        <f>IF(COUNTA(Wedstrijden!BH1069:BJ1069)&lt;&gt;0,6,"")</f>
        <v/>
      </c>
      <c r="DL1072" s="16" t="str">
        <f t="shared" si="101"/>
        <v/>
      </c>
      <c r="DM1072" s="16" t="str">
        <f>IF(Wedstrijden!BH1069="x","L","")</f>
        <v/>
      </c>
      <c r="DN1072" s="16" t="str">
        <f>IF(Wedstrijden!BI1069="x","M","")</f>
        <v/>
      </c>
      <c r="DO1072" s="16" t="str">
        <f>IF(Wedstrijden!BJ1069="x","Z","")</f>
        <v/>
      </c>
      <c r="DP1072" s="16" t="str">
        <f>IF(Wedstrijden!BK1069="x","Z","")</f>
        <v/>
      </c>
    </row>
    <row r="1073" spans="1:120" ht="14.4" x14ac:dyDescent="0.3">
      <c r="A1073" s="18">
        <f>Wedstrijden!A1070</f>
        <v>0</v>
      </c>
      <c r="B1073" s="16" t="str">
        <f>IFERROR(VLOOKUP(Wedstrijden!#REF!,#REF!,2,FALSE),"")</f>
        <v/>
      </c>
      <c r="C1073" s="16">
        <f>Wedstrijden!E1070</f>
        <v>0</v>
      </c>
      <c r="D1073" s="16" t="str">
        <f>IFERROR(VLOOKUP(Wedstrijden!#REF!,#REF!,2,FALSE),"")</f>
        <v/>
      </c>
      <c r="E1073" s="16" t="str">
        <f>IFERROR(VLOOKUP(Wedstrijden!#REF!,#REF!,5,FALSE),"")</f>
        <v/>
      </c>
      <c r="F1073" s="16" t="e">
        <f>IF(Wedstrijden!#REF!&lt;&gt;"",Wedstrijden!#REF!,"")</f>
        <v>#REF!</v>
      </c>
      <c r="G1073" s="16" t="e">
        <f>IF(Wedstrijden!#REF!="Indoor",1,0)</f>
        <v>#REF!</v>
      </c>
      <c r="H1073" s="16" t="e">
        <f>Wedstrijden!#REF!</f>
        <v>#REF!</v>
      </c>
      <c r="I1073" s="16" t="e">
        <f>IF(Wedstrijden!#REF!="Nee",0,IF(Wedstrijden!#REF!="Ja",1,""))</f>
        <v>#REF!</v>
      </c>
      <c r="J1073" s="16" t="e">
        <f>IF(Wedstrijden!#REF!&lt;&gt;"",Wedstrijden!#REF!,"")</f>
        <v>#REF!</v>
      </c>
      <c r="BJ1073" s="16" t="str">
        <f>IF(COUNTA(Wedstrijden!T1070:AB1070)&lt;&gt;0,1,"")</f>
        <v/>
      </c>
      <c r="BK1073" s="16" t="str">
        <f t="shared" si="96"/>
        <v/>
      </c>
      <c r="BL1073" s="16" t="e">
        <f>IF(Wedstrijden!#REF!="x","AA","")</f>
        <v>#REF!</v>
      </c>
      <c r="BM1073" s="16" t="e">
        <f>IF(Wedstrijden!#REF!="x","A","")</f>
        <v>#REF!</v>
      </c>
      <c r="BN1073" s="16" t="str">
        <f>IF(Wedstrijden!T1070="x","B1","")</f>
        <v/>
      </c>
      <c r="BO1073" s="16" t="e">
        <f>IF(Wedstrijden!#REF!="x","BB","")</f>
        <v>#REF!</v>
      </c>
      <c r="BP1073" s="16" t="str">
        <f>IF(Wedstrijden!V1070="x","B","")</f>
        <v/>
      </c>
      <c r="BQ1073" s="16" t="str">
        <f>IF(Wedstrijden!W1070="x","L1","")</f>
        <v/>
      </c>
      <c r="BR1073" s="16" t="str">
        <f>IF(Wedstrijden!X1070="x","L2","")</f>
        <v/>
      </c>
      <c r="BS1073" s="16" t="str">
        <f>IF(Wedstrijden!Y1070="x","M1","")</f>
        <v/>
      </c>
      <c r="BT1073" s="16" t="str">
        <f>IF(Wedstrijden!Z1070="x","M2","")</f>
        <v/>
      </c>
      <c r="BU1073" s="16" t="str">
        <f>IF(Wedstrijden!AA1070="x","Z1","")</f>
        <v/>
      </c>
      <c r="BV1073" s="16" t="str">
        <f>IF(Wedstrijden!AB1070="x","Z2","")</f>
        <v/>
      </c>
      <c r="BW1073" s="16" t="str">
        <f>IF(COUNTA(Wedstrijden!K1070:S1070)&lt;&gt;0,1,"")</f>
        <v/>
      </c>
      <c r="BX1073" s="16" t="str">
        <f t="shared" si="97"/>
        <v/>
      </c>
      <c r="BY1073" s="16" t="str">
        <f>IF(Wedstrijden!K1070="x","BB","")</f>
        <v/>
      </c>
      <c r="BZ1073" s="16" t="str">
        <f>IF(Wedstrijden!L1070="x","B","")</f>
        <v/>
      </c>
      <c r="CA1073" s="16" t="str">
        <f>IF(Wedstrijden!M1070="x","L1","")</f>
        <v/>
      </c>
      <c r="CB1073" s="16" t="str">
        <f>IF(Wedstrijden!N1070="x","L2","")</f>
        <v/>
      </c>
      <c r="CC1073" s="16" t="str">
        <f>IF(Wedstrijden!O1070="x","M1","")</f>
        <v/>
      </c>
      <c r="CD1073" s="16" t="str">
        <f>IF(Wedstrijden!P1070="x","M2","")</f>
        <v/>
      </c>
      <c r="CE1073" s="16" t="str">
        <f>IF(Wedstrijden!Q1070="x","Z1","")</f>
        <v/>
      </c>
      <c r="CF1073" s="16" t="str">
        <f>IF(Wedstrijden!R1070="x","Z2","")</f>
        <v/>
      </c>
      <c r="CG1073" s="16" t="str">
        <f>IF(Wedstrijden!S1070="x","ZZL","")</f>
        <v/>
      </c>
      <c r="CL1073" s="16" t="str">
        <f>IF(COUNTA(Wedstrijden!AQ1070:BA1070)&lt;&gt;0,2,"")</f>
        <v/>
      </c>
      <c r="CM1073" s="16" t="str">
        <f t="shared" si="98"/>
        <v/>
      </c>
      <c r="CN1073" s="16" t="str">
        <f>IF(Wedstrijden!AQ1070="x","AA","")</f>
        <v/>
      </c>
      <c r="CO1073" s="16" t="str">
        <f>IF(Wedstrijden!AR1070="x","A","")</f>
        <v/>
      </c>
      <c r="CP1073" s="16" t="str">
        <f>IF(Wedstrijden!AS1070="x","BB","")</f>
        <v/>
      </c>
      <c r="CQ1073" s="16" t="str">
        <f>IF(Wedstrijden!AT1070="x","B","")</f>
        <v/>
      </c>
      <c r="CR1073" s="16" t="str">
        <f>IF(Wedstrijden!AU1070="x","L","")</f>
        <v/>
      </c>
      <c r="CS1073" s="16" t="str">
        <f>IF(Wedstrijden!AV1070="x","M","")</f>
        <v/>
      </c>
      <c r="CT1073" s="16" t="str">
        <f>IF(Wedstrijden!AW1070="x","Z","")</f>
        <v/>
      </c>
      <c r="CU1073" s="16" t="str">
        <f>IF(Wedstrijden!BA1070="x","ZZ","")</f>
        <v/>
      </c>
      <c r="CV1073" s="16" t="str">
        <f>IF(COUNTA(Wedstrijden!AH1070:AO1070)&lt;&gt;0,2,"")</f>
        <v/>
      </c>
      <c r="CW1073" s="16" t="str">
        <f t="shared" si="99"/>
        <v/>
      </c>
      <c r="CX1073" s="16" t="str">
        <f>IF(Wedstrijden!AH1070="x","BB","")</f>
        <v/>
      </c>
      <c r="CY1073" s="16" t="str">
        <f>IF(Wedstrijden!AI1070="x","B","")</f>
        <v/>
      </c>
      <c r="CZ1073" s="16" t="str">
        <f>IF(Wedstrijden!AJ1070="x","L","")</f>
        <v/>
      </c>
      <c r="DA1073" s="16" t="str">
        <f>IF(Wedstrijden!AK1070="x","M","")</f>
        <v/>
      </c>
      <c r="DB1073" s="16" t="str">
        <f>IF(Wedstrijden!AL1070="x","Z","")</f>
        <v/>
      </c>
      <c r="DC1073" s="16" t="str">
        <f>IF(Wedstrijden!AM1070="x","ZZ","")</f>
        <v/>
      </c>
      <c r="DD1073" s="16" t="str">
        <f>IF(Wedstrijden!AO1070="x","1.40","")</f>
        <v/>
      </c>
      <c r="DE1073" s="16" t="str">
        <f>IF(COUNTA(Wedstrijden!BC1070:BE1070)&lt;&gt;0,6,"")</f>
        <v/>
      </c>
      <c r="DF1073" s="16" t="str">
        <f t="shared" si="100"/>
        <v/>
      </c>
      <c r="DG1073" s="16" t="str">
        <f>IF(Wedstrijden!BC1070="x","L","")</f>
        <v/>
      </c>
      <c r="DH1073" s="16" t="str">
        <f>IF(Wedstrijden!BD1070="x","M","")</f>
        <v/>
      </c>
      <c r="DI1073" s="16" t="str">
        <f>IF(Wedstrijden!BE1070="x","Z","")</f>
        <v/>
      </c>
      <c r="DJ1073" s="16" t="str">
        <f>IF(Wedstrijden!BF1070="x","Z","")</f>
        <v/>
      </c>
      <c r="DK1073" s="16" t="str">
        <f>IF(COUNTA(Wedstrijden!BH1070:BJ1070)&lt;&gt;0,6,"")</f>
        <v/>
      </c>
      <c r="DL1073" s="16" t="str">
        <f t="shared" si="101"/>
        <v/>
      </c>
      <c r="DM1073" s="16" t="str">
        <f>IF(Wedstrijden!BH1070="x","L","")</f>
        <v/>
      </c>
      <c r="DN1073" s="16" t="str">
        <f>IF(Wedstrijden!BI1070="x","M","")</f>
        <v/>
      </c>
      <c r="DO1073" s="16" t="str">
        <f>IF(Wedstrijden!BJ1070="x","Z","")</f>
        <v/>
      </c>
      <c r="DP1073" s="16" t="str">
        <f>IF(Wedstrijden!BK1070="x","Z","")</f>
        <v/>
      </c>
    </row>
    <row r="1074" spans="1:120" ht="14.4" x14ac:dyDescent="0.3">
      <c r="A1074" s="18">
        <f>Wedstrijden!A1071</f>
        <v>0</v>
      </c>
      <c r="B1074" s="16" t="str">
        <f>IFERROR(VLOOKUP(Wedstrijden!#REF!,#REF!,2,FALSE),"")</f>
        <v/>
      </c>
      <c r="C1074" s="16">
        <f>Wedstrijden!E1071</f>
        <v>0</v>
      </c>
      <c r="D1074" s="16" t="str">
        <f>IFERROR(VLOOKUP(Wedstrijden!#REF!,#REF!,2,FALSE),"")</f>
        <v/>
      </c>
      <c r="E1074" s="16" t="str">
        <f>IFERROR(VLOOKUP(Wedstrijden!#REF!,#REF!,5,FALSE),"")</f>
        <v/>
      </c>
      <c r="F1074" s="16" t="e">
        <f>IF(Wedstrijden!#REF!&lt;&gt;"",Wedstrijden!#REF!,"")</f>
        <v>#REF!</v>
      </c>
      <c r="G1074" s="16" t="e">
        <f>IF(Wedstrijden!#REF!="Indoor",1,0)</f>
        <v>#REF!</v>
      </c>
      <c r="H1074" s="16" t="e">
        <f>Wedstrijden!#REF!</f>
        <v>#REF!</v>
      </c>
      <c r="I1074" s="16" t="e">
        <f>IF(Wedstrijden!#REF!="Nee",0,IF(Wedstrijden!#REF!="Ja",1,""))</f>
        <v>#REF!</v>
      </c>
      <c r="J1074" s="16" t="e">
        <f>IF(Wedstrijden!#REF!&lt;&gt;"",Wedstrijden!#REF!,"")</f>
        <v>#REF!</v>
      </c>
      <c r="BJ1074" s="16" t="str">
        <f>IF(COUNTA(Wedstrijden!T1071:AB1071)&lt;&gt;0,1,"")</f>
        <v/>
      </c>
      <c r="BK1074" s="16" t="str">
        <f t="shared" si="96"/>
        <v/>
      </c>
      <c r="BL1074" s="16" t="e">
        <f>IF(Wedstrijden!#REF!="x","AA","")</f>
        <v>#REF!</v>
      </c>
      <c r="BM1074" s="16" t="e">
        <f>IF(Wedstrijden!#REF!="x","A","")</f>
        <v>#REF!</v>
      </c>
      <c r="BN1074" s="16" t="str">
        <f>IF(Wedstrijden!T1071="x","B1","")</f>
        <v/>
      </c>
      <c r="BO1074" s="16" t="e">
        <f>IF(Wedstrijden!#REF!="x","BB","")</f>
        <v>#REF!</v>
      </c>
      <c r="BP1074" s="16" t="str">
        <f>IF(Wedstrijden!V1071="x","B","")</f>
        <v/>
      </c>
      <c r="BQ1074" s="16" t="str">
        <f>IF(Wedstrijden!W1071="x","L1","")</f>
        <v/>
      </c>
      <c r="BR1074" s="16" t="str">
        <f>IF(Wedstrijden!X1071="x","L2","")</f>
        <v/>
      </c>
      <c r="BS1074" s="16" t="str">
        <f>IF(Wedstrijden!Y1071="x","M1","")</f>
        <v/>
      </c>
      <c r="BT1074" s="16" t="str">
        <f>IF(Wedstrijden!Z1071="x","M2","")</f>
        <v/>
      </c>
      <c r="BU1074" s="16" t="str">
        <f>IF(Wedstrijden!AA1071="x","Z1","")</f>
        <v/>
      </c>
      <c r="BV1074" s="16" t="str">
        <f>IF(Wedstrijden!AB1071="x","Z2","")</f>
        <v/>
      </c>
      <c r="BW1074" s="16" t="str">
        <f>IF(COUNTA(Wedstrijden!K1071:S1071)&lt;&gt;0,1,"")</f>
        <v/>
      </c>
      <c r="BX1074" s="16" t="str">
        <f t="shared" si="97"/>
        <v/>
      </c>
      <c r="BY1074" s="16" t="str">
        <f>IF(Wedstrijden!K1071="x","BB","")</f>
        <v/>
      </c>
      <c r="BZ1074" s="16" t="str">
        <f>IF(Wedstrijden!L1071="x","B","")</f>
        <v/>
      </c>
      <c r="CA1074" s="16" t="str">
        <f>IF(Wedstrijden!M1071="x","L1","")</f>
        <v/>
      </c>
      <c r="CB1074" s="16" t="str">
        <f>IF(Wedstrijden!N1071="x","L2","")</f>
        <v/>
      </c>
      <c r="CC1074" s="16" t="str">
        <f>IF(Wedstrijden!O1071="x","M1","")</f>
        <v/>
      </c>
      <c r="CD1074" s="16" t="str">
        <f>IF(Wedstrijden!P1071="x","M2","")</f>
        <v/>
      </c>
      <c r="CE1074" s="16" t="str">
        <f>IF(Wedstrijden!Q1071="x","Z1","")</f>
        <v/>
      </c>
      <c r="CF1074" s="16" t="str">
        <f>IF(Wedstrijden!R1071="x","Z2","")</f>
        <v/>
      </c>
      <c r="CG1074" s="16" t="str">
        <f>IF(Wedstrijden!S1071="x","ZZL","")</f>
        <v/>
      </c>
      <c r="CL1074" s="16" t="str">
        <f>IF(COUNTA(Wedstrijden!AQ1071:BA1071)&lt;&gt;0,2,"")</f>
        <v/>
      </c>
      <c r="CM1074" s="16" t="str">
        <f t="shared" si="98"/>
        <v/>
      </c>
      <c r="CN1074" s="16" t="str">
        <f>IF(Wedstrijden!AQ1071="x","AA","")</f>
        <v/>
      </c>
      <c r="CO1074" s="16" t="str">
        <f>IF(Wedstrijden!AR1071="x","A","")</f>
        <v/>
      </c>
      <c r="CP1074" s="16" t="str">
        <f>IF(Wedstrijden!AS1071="x","BB","")</f>
        <v/>
      </c>
      <c r="CQ1074" s="16" t="str">
        <f>IF(Wedstrijden!AT1071="x","B","")</f>
        <v/>
      </c>
      <c r="CR1074" s="16" t="str">
        <f>IF(Wedstrijden!AU1071="x","L","")</f>
        <v/>
      </c>
      <c r="CS1074" s="16" t="str">
        <f>IF(Wedstrijden!AV1071="x","M","")</f>
        <v/>
      </c>
      <c r="CT1074" s="16" t="str">
        <f>IF(Wedstrijden!AW1071="x","Z","")</f>
        <v/>
      </c>
      <c r="CU1074" s="16" t="str">
        <f>IF(Wedstrijden!BA1071="x","ZZ","")</f>
        <v/>
      </c>
      <c r="CV1074" s="16" t="str">
        <f>IF(COUNTA(Wedstrijden!AH1071:AO1071)&lt;&gt;0,2,"")</f>
        <v/>
      </c>
      <c r="CW1074" s="16" t="str">
        <f t="shared" si="99"/>
        <v/>
      </c>
      <c r="CX1074" s="16" t="str">
        <f>IF(Wedstrijden!AH1071="x","BB","")</f>
        <v/>
      </c>
      <c r="CY1074" s="16" t="str">
        <f>IF(Wedstrijden!AI1071="x","B","")</f>
        <v/>
      </c>
      <c r="CZ1074" s="16" t="str">
        <f>IF(Wedstrijden!AJ1071="x","L","")</f>
        <v/>
      </c>
      <c r="DA1074" s="16" t="str">
        <f>IF(Wedstrijden!AK1071="x","M","")</f>
        <v/>
      </c>
      <c r="DB1074" s="16" t="str">
        <f>IF(Wedstrijden!AL1071="x","Z","")</f>
        <v/>
      </c>
      <c r="DC1074" s="16" t="str">
        <f>IF(Wedstrijden!AM1071="x","ZZ","")</f>
        <v/>
      </c>
      <c r="DD1074" s="16" t="str">
        <f>IF(Wedstrijden!AO1071="x","1.40","")</f>
        <v/>
      </c>
      <c r="DE1074" s="16" t="str">
        <f>IF(COUNTA(Wedstrijden!BC1071:BE1071)&lt;&gt;0,6,"")</f>
        <v/>
      </c>
      <c r="DF1074" s="16" t="str">
        <f t="shared" si="100"/>
        <v/>
      </c>
      <c r="DG1074" s="16" t="str">
        <f>IF(Wedstrijden!BC1071="x","L","")</f>
        <v/>
      </c>
      <c r="DH1074" s="16" t="str">
        <f>IF(Wedstrijden!BD1071="x","M","")</f>
        <v/>
      </c>
      <c r="DI1074" s="16" t="str">
        <f>IF(Wedstrijden!BE1071="x","Z","")</f>
        <v/>
      </c>
      <c r="DJ1074" s="16" t="str">
        <f>IF(Wedstrijden!BF1071="x","Z","")</f>
        <v/>
      </c>
      <c r="DK1074" s="16" t="str">
        <f>IF(COUNTA(Wedstrijden!BH1071:BJ1071)&lt;&gt;0,6,"")</f>
        <v/>
      </c>
      <c r="DL1074" s="16" t="str">
        <f t="shared" si="101"/>
        <v/>
      </c>
      <c r="DM1074" s="16" t="str">
        <f>IF(Wedstrijden!BH1071="x","L","")</f>
        <v/>
      </c>
      <c r="DN1074" s="16" t="str">
        <f>IF(Wedstrijden!BI1071="x","M","")</f>
        <v/>
      </c>
      <c r="DO1074" s="16" t="str">
        <f>IF(Wedstrijden!BJ1071="x","Z","")</f>
        <v/>
      </c>
      <c r="DP1074" s="16" t="str">
        <f>IF(Wedstrijden!BK1071="x","Z","")</f>
        <v/>
      </c>
    </row>
    <row r="1075" spans="1:120" ht="14.4" x14ac:dyDescent="0.3">
      <c r="A1075" s="18">
        <f>Wedstrijden!A1072</f>
        <v>0</v>
      </c>
      <c r="B1075" s="16" t="str">
        <f>IFERROR(VLOOKUP(Wedstrijden!#REF!,#REF!,2,FALSE),"")</f>
        <v/>
      </c>
      <c r="C1075" s="16">
        <f>Wedstrijden!E1072</f>
        <v>0</v>
      </c>
      <c r="D1075" s="16" t="str">
        <f>IFERROR(VLOOKUP(Wedstrijden!#REF!,#REF!,2,FALSE),"")</f>
        <v/>
      </c>
      <c r="E1075" s="16" t="str">
        <f>IFERROR(VLOOKUP(Wedstrijden!#REF!,#REF!,5,FALSE),"")</f>
        <v/>
      </c>
      <c r="F1075" s="16" t="e">
        <f>IF(Wedstrijden!#REF!&lt;&gt;"",Wedstrijden!#REF!,"")</f>
        <v>#REF!</v>
      </c>
      <c r="G1075" s="16" t="e">
        <f>IF(Wedstrijden!#REF!="Indoor",1,0)</f>
        <v>#REF!</v>
      </c>
      <c r="H1075" s="16" t="e">
        <f>Wedstrijden!#REF!</f>
        <v>#REF!</v>
      </c>
      <c r="I1075" s="16" t="e">
        <f>IF(Wedstrijden!#REF!="Nee",0,IF(Wedstrijden!#REF!="Ja",1,""))</f>
        <v>#REF!</v>
      </c>
      <c r="J1075" s="16" t="e">
        <f>IF(Wedstrijden!#REF!&lt;&gt;"",Wedstrijden!#REF!,"")</f>
        <v>#REF!</v>
      </c>
      <c r="BJ1075" s="16" t="str">
        <f>IF(COUNTA(Wedstrijden!T1072:AB1072)&lt;&gt;0,1,"")</f>
        <v/>
      </c>
      <c r="BK1075" s="16" t="str">
        <f t="shared" si="96"/>
        <v/>
      </c>
      <c r="BL1075" s="16" t="e">
        <f>IF(Wedstrijden!#REF!="x","AA","")</f>
        <v>#REF!</v>
      </c>
      <c r="BM1075" s="16" t="e">
        <f>IF(Wedstrijden!#REF!="x","A","")</f>
        <v>#REF!</v>
      </c>
      <c r="BN1075" s="16" t="str">
        <f>IF(Wedstrijden!T1072="x","B1","")</f>
        <v/>
      </c>
      <c r="BO1075" s="16" t="e">
        <f>IF(Wedstrijden!#REF!="x","BB","")</f>
        <v>#REF!</v>
      </c>
      <c r="BP1075" s="16" t="str">
        <f>IF(Wedstrijden!V1072="x","B","")</f>
        <v/>
      </c>
      <c r="BQ1075" s="16" t="str">
        <f>IF(Wedstrijden!W1072="x","L1","")</f>
        <v/>
      </c>
      <c r="BR1075" s="16" t="str">
        <f>IF(Wedstrijden!X1072="x","L2","")</f>
        <v/>
      </c>
      <c r="BS1075" s="16" t="str">
        <f>IF(Wedstrijden!Y1072="x","M1","")</f>
        <v/>
      </c>
      <c r="BT1075" s="16" t="str">
        <f>IF(Wedstrijden!Z1072="x","M2","")</f>
        <v/>
      </c>
      <c r="BU1075" s="16" t="str">
        <f>IF(Wedstrijden!AA1072="x","Z1","")</f>
        <v/>
      </c>
      <c r="BV1075" s="16" t="str">
        <f>IF(Wedstrijden!AB1072="x","Z2","")</f>
        <v/>
      </c>
      <c r="BW1075" s="16" t="str">
        <f>IF(COUNTA(Wedstrijden!K1072:S1072)&lt;&gt;0,1,"")</f>
        <v/>
      </c>
      <c r="BX1075" s="16" t="str">
        <f t="shared" si="97"/>
        <v/>
      </c>
      <c r="BY1075" s="16" t="str">
        <f>IF(Wedstrijden!K1072="x","BB","")</f>
        <v/>
      </c>
      <c r="BZ1075" s="16" t="str">
        <f>IF(Wedstrijden!L1072="x","B","")</f>
        <v/>
      </c>
      <c r="CA1075" s="16" t="str">
        <f>IF(Wedstrijden!M1072="x","L1","")</f>
        <v/>
      </c>
      <c r="CB1075" s="16" t="str">
        <f>IF(Wedstrijden!N1072="x","L2","")</f>
        <v/>
      </c>
      <c r="CC1075" s="16" t="str">
        <f>IF(Wedstrijden!O1072="x","M1","")</f>
        <v/>
      </c>
      <c r="CD1075" s="16" t="str">
        <f>IF(Wedstrijden!P1072="x","M2","")</f>
        <v/>
      </c>
      <c r="CE1075" s="16" t="str">
        <f>IF(Wedstrijden!Q1072="x","Z1","")</f>
        <v/>
      </c>
      <c r="CF1075" s="16" t="str">
        <f>IF(Wedstrijden!R1072="x","Z2","")</f>
        <v/>
      </c>
      <c r="CG1075" s="16" t="str">
        <f>IF(Wedstrijden!S1072="x","ZZL","")</f>
        <v/>
      </c>
      <c r="CL1075" s="16" t="str">
        <f>IF(COUNTA(Wedstrijden!AQ1072:BA1072)&lt;&gt;0,2,"")</f>
        <v/>
      </c>
      <c r="CM1075" s="16" t="str">
        <f t="shared" si="98"/>
        <v/>
      </c>
      <c r="CN1075" s="16" t="str">
        <f>IF(Wedstrijden!AQ1072="x","AA","")</f>
        <v/>
      </c>
      <c r="CO1075" s="16" t="str">
        <f>IF(Wedstrijden!AR1072="x","A","")</f>
        <v/>
      </c>
      <c r="CP1075" s="16" t="str">
        <f>IF(Wedstrijden!AS1072="x","BB","")</f>
        <v/>
      </c>
      <c r="CQ1075" s="16" t="str">
        <f>IF(Wedstrijden!AT1072="x","B","")</f>
        <v/>
      </c>
      <c r="CR1075" s="16" t="str">
        <f>IF(Wedstrijden!AU1072="x","L","")</f>
        <v/>
      </c>
      <c r="CS1075" s="16" t="str">
        <f>IF(Wedstrijden!AV1072="x","M","")</f>
        <v/>
      </c>
      <c r="CT1075" s="16" t="str">
        <f>IF(Wedstrijden!AW1072="x","Z","")</f>
        <v/>
      </c>
      <c r="CU1075" s="16" t="str">
        <f>IF(Wedstrijden!BA1072="x","ZZ","")</f>
        <v/>
      </c>
      <c r="CV1075" s="16" t="str">
        <f>IF(COUNTA(Wedstrijden!AH1072:AO1072)&lt;&gt;0,2,"")</f>
        <v/>
      </c>
      <c r="CW1075" s="16" t="str">
        <f t="shared" si="99"/>
        <v/>
      </c>
      <c r="CX1075" s="16" t="str">
        <f>IF(Wedstrijden!AH1072="x","BB","")</f>
        <v/>
      </c>
      <c r="CY1075" s="16" t="str">
        <f>IF(Wedstrijden!AI1072="x","B","")</f>
        <v/>
      </c>
      <c r="CZ1075" s="16" t="str">
        <f>IF(Wedstrijden!AJ1072="x","L","")</f>
        <v/>
      </c>
      <c r="DA1075" s="16" t="str">
        <f>IF(Wedstrijden!AK1072="x","M","")</f>
        <v/>
      </c>
      <c r="DB1075" s="16" t="str">
        <f>IF(Wedstrijden!AL1072="x","Z","")</f>
        <v/>
      </c>
      <c r="DC1075" s="16" t="str">
        <f>IF(Wedstrijden!AM1072="x","ZZ","")</f>
        <v/>
      </c>
      <c r="DD1075" s="16" t="str">
        <f>IF(Wedstrijden!AO1072="x","1.40","")</f>
        <v/>
      </c>
      <c r="DE1075" s="16" t="str">
        <f>IF(COUNTA(Wedstrijden!BC1072:BE1072)&lt;&gt;0,6,"")</f>
        <v/>
      </c>
      <c r="DF1075" s="16" t="str">
        <f t="shared" si="100"/>
        <v/>
      </c>
      <c r="DG1075" s="16" t="str">
        <f>IF(Wedstrijden!BC1072="x","L","")</f>
        <v/>
      </c>
      <c r="DH1075" s="16" t="str">
        <f>IF(Wedstrijden!BD1072="x","M","")</f>
        <v/>
      </c>
      <c r="DI1075" s="16" t="str">
        <f>IF(Wedstrijden!BE1072="x","Z","")</f>
        <v/>
      </c>
      <c r="DJ1075" s="16" t="str">
        <f>IF(Wedstrijden!BF1072="x","Z","")</f>
        <v/>
      </c>
      <c r="DK1075" s="16" t="str">
        <f>IF(COUNTA(Wedstrijden!BH1072:BJ1072)&lt;&gt;0,6,"")</f>
        <v/>
      </c>
      <c r="DL1075" s="16" t="str">
        <f t="shared" si="101"/>
        <v/>
      </c>
      <c r="DM1075" s="16" t="str">
        <f>IF(Wedstrijden!BH1072="x","L","")</f>
        <v/>
      </c>
      <c r="DN1075" s="16" t="str">
        <f>IF(Wedstrijden!BI1072="x","M","")</f>
        <v/>
      </c>
      <c r="DO1075" s="16" t="str">
        <f>IF(Wedstrijden!BJ1072="x","Z","")</f>
        <v/>
      </c>
      <c r="DP1075" s="16" t="str">
        <f>IF(Wedstrijden!BK1072="x","Z","")</f>
        <v/>
      </c>
    </row>
    <row r="1076" spans="1:120" ht="14.4" x14ac:dyDescent="0.3">
      <c r="A1076" s="18">
        <f>Wedstrijden!A1073</f>
        <v>0</v>
      </c>
      <c r="B1076" s="16" t="str">
        <f>IFERROR(VLOOKUP(Wedstrijden!#REF!,#REF!,2,FALSE),"")</f>
        <v/>
      </c>
      <c r="C1076" s="16">
        <f>Wedstrijden!E1073</f>
        <v>0</v>
      </c>
      <c r="D1076" s="16" t="str">
        <f>IFERROR(VLOOKUP(Wedstrijden!#REF!,#REF!,2,FALSE),"")</f>
        <v/>
      </c>
      <c r="E1076" s="16" t="str">
        <f>IFERROR(VLOOKUP(Wedstrijden!#REF!,#REF!,5,FALSE),"")</f>
        <v/>
      </c>
      <c r="F1076" s="16" t="e">
        <f>IF(Wedstrijden!#REF!&lt;&gt;"",Wedstrijden!#REF!,"")</f>
        <v>#REF!</v>
      </c>
      <c r="G1076" s="16" t="e">
        <f>IF(Wedstrijden!#REF!="Indoor",1,0)</f>
        <v>#REF!</v>
      </c>
      <c r="H1076" s="16" t="e">
        <f>Wedstrijden!#REF!</f>
        <v>#REF!</v>
      </c>
      <c r="I1076" s="16" t="e">
        <f>IF(Wedstrijden!#REF!="Nee",0,IF(Wedstrijden!#REF!="Ja",1,""))</f>
        <v>#REF!</v>
      </c>
      <c r="J1076" s="16" t="e">
        <f>IF(Wedstrijden!#REF!&lt;&gt;"",Wedstrijden!#REF!,"")</f>
        <v>#REF!</v>
      </c>
      <c r="BJ1076" s="16" t="str">
        <f>IF(COUNTA(Wedstrijden!T1073:AB1073)&lt;&gt;0,1,"")</f>
        <v/>
      </c>
      <c r="BK1076" s="16" t="str">
        <f t="shared" si="96"/>
        <v/>
      </c>
      <c r="BL1076" s="16" t="e">
        <f>IF(Wedstrijden!#REF!="x","AA","")</f>
        <v>#REF!</v>
      </c>
      <c r="BM1076" s="16" t="e">
        <f>IF(Wedstrijden!#REF!="x","A","")</f>
        <v>#REF!</v>
      </c>
      <c r="BN1076" s="16" t="str">
        <f>IF(Wedstrijden!T1073="x","B1","")</f>
        <v/>
      </c>
      <c r="BO1076" s="16" t="e">
        <f>IF(Wedstrijden!#REF!="x","BB","")</f>
        <v>#REF!</v>
      </c>
      <c r="BP1076" s="16" t="str">
        <f>IF(Wedstrijden!V1073="x","B","")</f>
        <v/>
      </c>
      <c r="BQ1076" s="16" t="str">
        <f>IF(Wedstrijden!W1073="x","L1","")</f>
        <v/>
      </c>
      <c r="BR1076" s="16" t="str">
        <f>IF(Wedstrijden!X1073="x","L2","")</f>
        <v/>
      </c>
      <c r="BS1076" s="16" t="str">
        <f>IF(Wedstrijden!Y1073="x","M1","")</f>
        <v/>
      </c>
      <c r="BT1076" s="16" t="str">
        <f>IF(Wedstrijden!Z1073="x","M2","")</f>
        <v/>
      </c>
      <c r="BU1076" s="16" t="str">
        <f>IF(Wedstrijden!AA1073="x","Z1","")</f>
        <v/>
      </c>
      <c r="BV1076" s="16" t="str">
        <f>IF(Wedstrijden!AB1073="x","Z2","")</f>
        <v/>
      </c>
      <c r="BW1076" s="16" t="str">
        <f>IF(COUNTA(Wedstrijden!K1073:S1073)&lt;&gt;0,1,"")</f>
        <v/>
      </c>
      <c r="BX1076" s="16" t="str">
        <f t="shared" si="97"/>
        <v/>
      </c>
      <c r="BY1076" s="16" t="str">
        <f>IF(Wedstrijden!K1073="x","BB","")</f>
        <v/>
      </c>
      <c r="BZ1076" s="16" t="str">
        <f>IF(Wedstrijden!L1073="x","B","")</f>
        <v/>
      </c>
      <c r="CA1076" s="16" t="str">
        <f>IF(Wedstrijden!M1073="x","L1","")</f>
        <v/>
      </c>
      <c r="CB1076" s="16" t="str">
        <f>IF(Wedstrijden!N1073="x","L2","")</f>
        <v/>
      </c>
      <c r="CC1076" s="16" t="str">
        <f>IF(Wedstrijden!O1073="x","M1","")</f>
        <v/>
      </c>
      <c r="CD1076" s="16" t="str">
        <f>IF(Wedstrijden!P1073="x","M2","")</f>
        <v/>
      </c>
      <c r="CE1076" s="16" t="str">
        <f>IF(Wedstrijden!Q1073="x","Z1","")</f>
        <v/>
      </c>
      <c r="CF1076" s="16" t="str">
        <f>IF(Wedstrijden!R1073="x","Z2","")</f>
        <v/>
      </c>
      <c r="CG1076" s="16" t="str">
        <f>IF(Wedstrijden!S1073="x","ZZL","")</f>
        <v/>
      </c>
      <c r="CL1076" s="16" t="str">
        <f>IF(COUNTA(Wedstrijden!AQ1073:BA1073)&lt;&gt;0,2,"")</f>
        <v/>
      </c>
      <c r="CM1076" s="16" t="str">
        <f t="shared" si="98"/>
        <v/>
      </c>
      <c r="CN1076" s="16" t="str">
        <f>IF(Wedstrijden!AQ1073="x","AA","")</f>
        <v/>
      </c>
      <c r="CO1076" s="16" t="str">
        <f>IF(Wedstrijden!AR1073="x","A","")</f>
        <v/>
      </c>
      <c r="CP1076" s="16" t="str">
        <f>IF(Wedstrijden!AS1073="x","BB","")</f>
        <v/>
      </c>
      <c r="CQ1076" s="16" t="str">
        <f>IF(Wedstrijden!AT1073="x","B","")</f>
        <v/>
      </c>
      <c r="CR1076" s="16" t="str">
        <f>IF(Wedstrijden!AU1073="x","L","")</f>
        <v/>
      </c>
      <c r="CS1076" s="16" t="str">
        <f>IF(Wedstrijden!AV1073="x","M","")</f>
        <v/>
      </c>
      <c r="CT1076" s="16" t="str">
        <f>IF(Wedstrijden!AW1073="x","Z","")</f>
        <v/>
      </c>
      <c r="CU1076" s="16" t="str">
        <f>IF(Wedstrijden!BA1073="x","ZZ","")</f>
        <v/>
      </c>
      <c r="CV1076" s="16" t="str">
        <f>IF(COUNTA(Wedstrijden!AH1073:AO1073)&lt;&gt;0,2,"")</f>
        <v/>
      </c>
      <c r="CW1076" s="16" t="str">
        <f t="shared" si="99"/>
        <v/>
      </c>
      <c r="CX1076" s="16" t="str">
        <f>IF(Wedstrijden!AH1073="x","BB","")</f>
        <v/>
      </c>
      <c r="CY1076" s="16" t="str">
        <f>IF(Wedstrijden!AI1073="x","B","")</f>
        <v/>
      </c>
      <c r="CZ1076" s="16" t="str">
        <f>IF(Wedstrijden!AJ1073="x","L","")</f>
        <v/>
      </c>
      <c r="DA1076" s="16" t="str">
        <f>IF(Wedstrijden!AK1073="x","M","")</f>
        <v/>
      </c>
      <c r="DB1076" s="16" t="str">
        <f>IF(Wedstrijden!AL1073="x","Z","")</f>
        <v/>
      </c>
      <c r="DC1076" s="16" t="str">
        <f>IF(Wedstrijden!AM1073="x","ZZ","")</f>
        <v/>
      </c>
      <c r="DD1076" s="16" t="str">
        <f>IF(Wedstrijden!AO1073="x","1.40","")</f>
        <v/>
      </c>
      <c r="DE1076" s="16" t="str">
        <f>IF(COUNTA(Wedstrijden!BC1073:BE1073)&lt;&gt;0,6,"")</f>
        <v/>
      </c>
      <c r="DF1076" s="16" t="str">
        <f t="shared" si="100"/>
        <v/>
      </c>
      <c r="DG1076" s="16" t="str">
        <f>IF(Wedstrijden!BC1073="x","L","")</f>
        <v/>
      </c>
      <c r="DH1076" s="16" t="str">
        <f>IF(Wedstrijden!BD1073="x","M","")</f>
        <v/>
      </c>
      <c r="DI1076" s="16" t="str">
        <f>IF(Wedstrijden!BE1073="x","Z","")</f>
        <v/>
      </c>
      <c r="DJ1076" s="16" t="str">
        <f>IF(Wedstrijden!BF1073="x","Z","")</f>
        <v/>
      </c>
      <c r="DK1076" s="16" t="str">
        <f>IF(COUNTA(Wedstrijden!BH1073:BJ1073)&lt;&gt;0,6,"")</f>
        <v/>
      </c>
      <c r="DL1076" s="16" t="str">
        <f t="shared" si="101"/>
        <v/>
      </c>
      <c r="DM1076" s="16" t="str">
        <f>IF(Wedstrijden!BH1073="x","L","")</f>
        <v/>
      </c>
      <c r="DN1076" s="16" t="str">
        <f>IF(Wedstrijden!BI1073="x","M","")</f>
        <v/>
      </c>
      <c r="DO1076" s="16" t="str">
        <f>IF(Wedstrijden!BJ1073="x","Z","")</f>
        <v/>
      </c>
      <c r="DP1076" s="16" t="str">
        <f>IF(Wedstrijden!BK1073="x","Z","")</f>
        <v/>
      </c>
    </row>
    <row r="1077" spans="1:120" ht="14.4" x14ac:dyDescent="0.3">
      <c r="A1077" s="18">
        <f>Wedstrijden!A1074</f>
        <v>0</v>
      </c>
      <c r="B1077" s="16" t="str">
        <f>IFERROR(VLOOKUP(Wedstrijden!#REF!,#REF!,2,FALSE),"")</f>
        <v/>
      </c>
      <c r="C1077" s="16">
        <f>Wedstrijden!E1074</f>
        <v>0</v>
      </c>
      <c r="D1077" s="16" t="str">
        <f>IFERROR(VLOOKUP(Wedstrijden!#REF!,#REF!,2,FALSE),"")</f>
        <v/>
      </c>
      <c r="E1077" s="16" t="str">
        <f>IFERROR(VLOOKUP(Wedstrijden!#REF!,#REF!,5,FALSE),"")</f>
        <v/>
      </c>
      <c r="F1077" s="16" t="e">
        <f>IF(Wedstrijden!#REF!&lt;&gt;"",Wedstrijden!#REF!,"")</f>
        <v>#REF!</v>
      </c>
      <c r="G1077" s="16" t="e">
        <f>IF(Wedstrijden!#REF!="Indoor",1,0)</f>
        <v>#REF!</v>
      </c>
      <c r="H1077" s="16" t="e">
        <f>Wedstrijden!#REF!</f>
        <v>#REF!</v>
      </c>
      <c r="I1077" s="16" t="e">
        <f>IF(Wedstrijden!#REF!="Nee",0,IF(Wedstrijden!#REF!="Ja",1,""))</f>
        <v>#REF!</v>
      </c>
      <c r="J1077" s="16" t="e">
        <f>IF(Wedstrijden!#REF!&lt;&gt;"",Wedstrijden!#REF!,"")</f>
        <v>#REF!</v>
      </c>
      <c r="BJ1077" s="16" t="str">
        <f>IF(COUNTA(Wedstrijden!T1074:AB1074)&lt;&gt;0,1,"")</f>
        <v/>
      </c>
      <c r="BK1077" s="16" t="str">
        <f t="shared" si="96"/>
        <v/>
      </c>
      <c r="BL1077" s="16" t="e">
        <f>IF(Wedstrijden!#REF!="x","AA","")</f>
        <v>#REF!</v>
      </c>
      <c r="BM1077" s="16" t="e">
        <f>IF(Wedstrijden!#REF!="x","A","")</f>
        <v>#REF!</v>
      </c>
      <c r="BN1077" s="16" t="str">
        <f>IF(Wedstrijden!T1074="x","B1","")</f>
        <v/>
      </c>
      <c r="BO1077" s="16" t="e">
        <f>IF(Wedstrijden!#REF!="x","BB","")</f>
        <v>#REF!</v>
      </c>
      <c r="BP1077" s="16" t="str">
        <f>IF(Wedstrijden!V1074="x","B","")</f>
        <v/>
      </c>
      <c r="BQ1077" s="16" t="str">
        <f>IF(Wedstrijden!W1074="x","L1","")</f>
        <v/>
      </c>
      <c r="BR1077" s="16" t="str">
        <f>IF(Wedstrijden!X1074="x","L2","")</f>
        <v/>
      </c>
      <c r="BS1077" s="16" t="str">
        <f>IF(Wedstrijden!Y1074="x","M1","")</f>
        <v/>
      </c>
      <c r="BT1077" s="16" t="str">
        <f>IF(Wedstrijden!Z1074="x","M2","")</f>
        <v/>
      </c>
      <c r="BU1077" s="16" t="str">
        <f>IF(Wedstrijden!AA1074="x","Z1","")</f>
        <v/>
      </c>
      <c r="BV1077" s="16" t="str">
        <f>IF(Wedstrijden!AB1074="x","Z2","")</f>
        <v/>
      </c>
      <c r="BW1077" s="16" t="str">
        <f>IF(COUNTA(Wedstrijden!K1074:S1074)&lt;&gt;0,1,"")</f>
        <v/>
      </c>
      <c r="BX1077" s="16" t="str">
        <f t="shared" si="97"/>
        <v/>
      </c>
      <c r="BY1077" s="16" t="str">
        <f>IF(Wedstrijden!K1074="x","BB","")</f>
        <v/>
      </c>
      <c r="BZ1077" s="16" t="str">
        <f>IF(Wedstrijden!L1074="x","B","")</f>
        <v/>
      </c>
      <c r="CA1077" s="16" t="str">
        <f>IF(Wedstrijden!M1074="x","L1","")</f>
        <v/>
      </c>
      <c r="CB1077" s="16" t="str">
        <f>IF(Wedstrijden!N1074="x","L2","")</f>
        <v/>
      </c>
      <c r="CC1077" s="16" t="str">
        <f>IF(Wedstrijden!O1074="x","M1","")</f>
        <v/>
      </c>
      <c r="CD1077" s="16" t="str">
        <f>IF(Wedstrijden!P1074="x","M2","")</f>
        <v/>
      </c>
      <c r="CE1077" s="16" t="str">
        <f>IF(Wedstrijden!Q1074="x","Z1","")</f>
        <v/>
      </c>
      <c r="CF1077" s="16" t="str">
        <f>IF(Wedstrijden!R1074="x","Z2","")</f>
        <v/>
      </c>
      <c r="CG1077" s="16" t="str">
        <f>IF(Wedstrijden!S1074="x","ZZL","")</f>
        <v/>
      </c>
      <c r="CL1077" s="16" t="str">
        <f>IF(COUNTA(Wedstrijden!AQ1074:BA1074)&lt;&gt;0,2,"")</f>
        <v/>
      </c>
      <c r="CM1077" s="16" t="str">
        <f t="shared" si="98"/>
        <v/>
      </c>
      <c r="CN1077" s="16" t="str">
        <f>IF(Wedstrijden!AQ1074="x","AA","")</f>
        <v/>
      </c>
      <c r="CO1077" s="16" t="str">
        <f>IF(Wedstrijden!AR1074="x","A","")</f>
        <v/>
      </c>
      <c r="CP1077" s="16" t="str">
        <f>IF(Wedstrijden!AS1074="x","BB","")</f>
        <v/>
      </c>
      <c r="CQ1077" s="16" t="str">
        <f>IF(Wedstrijden!AT1074="x","B","")</f>
        <v/>
      </c>
      <c r="CR1077" s="16" t="str">
        <f>IF(Wedstrijden!AU1074="x","L","")</f>
        <v/>
      </c>
      <c r="CS1077" s="16" t="str">
        <f>IF(Wedstrijden!AV1074="x","M","")</f>
        <v/>
      </c>
      <c r="CT1077" s="16" t="str">
        <f>IF(Wedstrijden!AW1074="x","Z","")</f>
        <v/>
      </c>
      <c r="CU1077" s="16" t="str">
        <f>IF(Wedstrijden!BA1074="x","ZZ","")</f>
        <v/>
      </c>
      <c r="CV1077" s="16" t="str">
        <f>IF(COUNTA(Wedstrijden!AH1074:AO1074)&lt;&gt;0,2,"")</f>
        <v/>
      </c>
      <c r="CW1077" s="16" t="str">
        <f t="shared" si="99"/>
        <v/>
      </c>
      <c r="CX1077" s="16" t="str">
        <f>IF(Wedstrijden!AH1074="x","BB","")</f>
        <v/>
      </c>
      <c r="CY1077" s="16" t="str">
        <f>IF(Wedstrijden!AI1074="x","B","")</f>
        <v/>
      </c>
      <c r="CZ1077" s="16" t="str">
        <f>IF(Wedstrijden!AJ1074="x","L","")</f>
        <v/>
      </c>
      <c r="DA1077" s="16" t="str">
        <f>IF(Wedstrijden!AK1074="x","M","")</f>
        <v/>
      </c>
      <c r="DB1077" s="16" t="str">
        <f>IF(Wedstrijden!AL1074="x","Z","")</f>
        <v/>
      </c>
      <c r="DC1077" s="16" t="str">
        <f>IF(Wedstrijden!AM1074="x","ZZ","")</f>
        <v/>
      </c>
      <c r="DD1077" s="16" t="str">
        <f>IF(Wedstrijden!AO1074="x","1.40","")</f>
        <v/>
      </c>
      <c r="DE1077" s="16" t="str">
        <f>IF(COUNTA(Wedstrijden!BC1074:BE1074)&lt;&gt;0,6,"")</f>
        <v/>
      </c>
      <c r="DF1077" s="16" t="str">
        <f t="shared" si="100"/>
        <v/>
      </c>
      <c r="DG1077" s="16" t="str">
        <f>IF(Wedstrijden!BC1074="x","L","")</f>
        <v/>
      </c>
      <c r="DH1077" s="16" t="str">
        <f>IF(Wedstrijden!BD1074="x","M","")</f>
        <v/>
      </c>
      <c r="DI1077" s="16" t="str">
        <f>IF(Wedstrijden!BE1074="x","Z","")</f>
        <v/>
      </c>
      <c r="DJ1077" s="16" t="str">
        <f>IF(Wedstrijden!BF1074="x","Z","")</f>
        <v/>
      </c>
      <c r="DK1077" s="16" t="str">
        <f>IF(COUNTA(Wedstrijden!BH1074:BJ1074)&lt;&gt;0,6,"")</f>
        <v/>
      </c>
      <c r="DL1077" s="16" t="str">
        <f t="shared" si="101"/>
        <v/>
      </c>
      <c r="DM1077" s="16" t="str">
        <f>IF(Wedstrijden!BH1074="x","L","")</f>
        <v/>
      </c>
      <c r="DN1077" s="16" t="str">
        <f>IF(Wedstrijden!BI1074="x","M","")</f>
        <v/>
      </c>
      <c r="DO1077" s="16" t="str">
        <f>IF(Wedstrijden!BJ1074="x","Z","")</f>
        <v/>
      </c>
      <c r="DP1077" s="16" t="str">
        <f>IF(Wedstrijden!BK1074="x","Z","")</f>
        <v/>
      </c>
    </row>
    <row r="1078" spans="1:120" ht="14.4" x14ac:dyDescent="0.3">
      <c r="A1078" s="18">
        <f>Wedstrijden!A1075</f>
        <v>0</v>
      </c>
      <c r="B1078" s="16" t="str">
        <f>IFERROR(VLOOKUP(Wedstrijden!#REF!,#REF!,2,FALSE),"")</f>
        <v/>
      </c>
      <c r="C1078" s="16">
        <f>Wedstrijden!E1075</f>
        <v>0</v>
      </c>
      <c r="D1078" s="16" t="str">
        <f>IFERROR(VLOOKUP(Wedstrijden!#REF!,#REF!,2,FALSE),"")</f>
        <v/>
      </c>
      <c r="E1078" s="16" t="str">
        <f>IFERROR(VLOOKUP(Wedstrijden!#REF!,#REF!,5,FALSE),"")</f>
        <v/>
      </c>
      <c r="F1078" s="16" t="e">
        <f>IF(Wedstrijden!#REF!&lt;&gt;"",Wedstrijden!#REF!,"")</f>
        <v>#REF!</v>
      </c>
      <c r="G1078" s="16" t="e">
        <f>IF(Wedstrijden!#REF!="Indoor",1,0)</f>
        <v>#REF!</v>
      </c>
      <c r="H1078" s="16" t="e">
        <f>Wedstrijden!#REF!</f>
        <v>#REF!</v>
      </c>
      <c r="I1078" s="16" t="e">
        <f>IF(Wedstrijden!#REF!="Nee",0,IF(Wedstrijden!#REF!="Ja",1,""))</f>
        <v>#REF!</v>
      </c>
      <c r="J1078" s="16" t="e">
        <f>IF(Wedstrijden!#REF!&lt;&gt;"",Wedstrijden!#REF!,"")</f>
        <v>#REF!</v>
      </c>
      <c r="BJ1078" s="16" t="str">
        <f>IF(COUNTA(Wedstrijden!T1075:AB1075)&lt;&gt;0,1,"")</f>
        <v/>
      </c>
      <c r="BK1078" s="16" t="str">
        <f t="shared" si="96"/>
        <v/>
      </c>
      <c r="BL1078" s="16" t="e">
        <f>IF(Wedstrijden!#REF!="x","AA","")</f>
        <v>#REF!</v>
      </c>
      <c r="BM1078" s="16" t="e">
        <f>IF(Wedstrijden!#REF!="x","A","")</f>
        <v>#REF!</v>
      </c>
      <c r="BN1078" s="16" t="str">
        <f>IF(Wedstrijden!T1075="x","B1","")</f>
        <v/>
      </c>
      <c r="BO1078" s="16" t="e">
        <f>IF(Wedstrijden!#REF!="x","BB","")</f>
        <v>#REF!</v>
      </c>
      <c r="BP1078" s="16" t="str">
        <f>IF(Wedstrijden!V1075="x","B","")</f>
        <v/>
      </c>
      <c r="BQ1078" s="16" t="str">
        <f>IF(Wedstrijden!W1075="x","L1","")</f>
        <v/>
      </c>
      <c r="BR1078" s="16" t="str">
        <f>IF(Wedstrijden!X1075="x","L2","")</f>
        <v/>
      </c>
      <c r="BS1078" s="16" t="str">
        <f>IF(Wedstrijden!Y1075="x","M1","")</f>
        <v/>
      </c>
      <c r="BT1078" s="16" t="str">
        <f>IF(Wedstrijden!Z1075="x","M2","")</f>
        <v/>
      </c>
      <c r="BU1078" s="16" t="str">
        <f>IF(Wedstrijden!AA1075="x","Z1","")</f>
        <v/>
      </c>
      <c r="BV1078" s="16" t="str">
        <f>IF(Wedstrijden!AB1075="x","Z2","")</f>
        <v/>
      </c>
      <c r="BW1078" s="16" t="str">
        <f>IF(COUNTA(Wedstrijden!K1075:S1075)&lt;&gt;0,1,"")</f>
        <v/>
      </c>
      <c r="BX1078" s="16" t="str">
        <f t="shared" si="97"/>
        <v/>
      </c>
      <c r="BY1078" s="16" t="str">
        <f>IF(Wedstrijden!K1075="x","BB","")</f>
        <v/>
      </c>
      <c r="BZ1078" s="16" t="str">
        <f>IF(Wedstrijden!L1075="x","B","")</f>
        <v/>
      </c>
      <c r="CA1078" s="16" t="str">
        <f>IF(Wedstrijden!M1075="x","L1","")</f>
        <v/>
      </c>
      <c r="CB1078" s="16" t="str">
        <f>IF(Wedstrijden!N1075="x","L2","")</f>
        <v/>
      </c>
      <c r="CC1078" s="16" t="str">
        <f>IF(Wedstrijden!O1075="x","M1","")</f>
        <v/>
      </c>
      <c r="CD1078" s="16" t="str">
        <f>IF(Wedstrijden!P1075="x","M2","")</f>
        <v/>
      </c>
      <c r="CE1078" s="16" t="str">
        <f>IF(Wedstrijden!Q1075="x","Z1","")</f>
        <v/>
      </c>
      <c r="CF1078" s="16" t="str">
        <f>IF(Wedstrijden!R1075="x","Z2","")</f>
        <v/>
      </c>
      <c r="CG1078" s="16" t="str">
        <f>IF(Wedstrijden!S1075="x","ZZL","")</f>
        <v/>
      </c>
      <c r="CL1078" s="16" t="str">
        <f>IF(COUNTA(Wedstrijden!AQ1075:BA1075)&lt;&gt;0,2,"")</f>
        <v/>
      </c>
      <c r="CM1078" s="16" t="str">
        <f t="shared" si="98"/>
        <v/>
      </c>
      <c r="CN1078" s="16" t="str">
        <f>IF(Wedstrijden!AQ1075="x","AA","")</f>
        <v/>
      </c>
      <c r="CO1078" s="16" t="str">
        <f>IF(Wedstrijden!AR1075="x","A","")</f>
        <v/>
      </c>
      <c r="CP1078" s="16" t="str">
        <f>IF(Wedstrijden!AS1075="x","BB","")</f>
        <v/>
      </c>
      <c r="CQ1078" s="16" t="str">
        <f>IF(Wedstrijden!AT1075="x","B","")</f>
        <v/>
      </c>
      <c r="CR1078" s="16" t="str">
        <f>IF(Wedstrijden!AU1075="x","L","")</f>
        <v/>
      </c>
      <c r="CS1078" s="16" t="str">
        <f>IF(Wedstrijden!AV1075="x","M","")</f>
        <v/>
      </c>
      <c r="CT1078" s="16" t="str">
        <f>IF(Wedstrijden!AW1075="x","Z","")</f>
        <v/>
      </c>
      <c r="CU1078" s="16" t="str">
        <f>IF(Wedstrijden!BA1075="x","ZZ","")</f>
        <v/>
      </c>
      <c r="CV1078" s="16" t="str">
        <f>IF(COUNTA(Wedstrijden!AH1075:AO1075)&lt;&gt;0,2,"")</f>
        <v/>
      </c>
      <c r="CW1078" s="16" t="str">
        <f t="shared" si="99"/>
        <v/>
      </c>
      <c r="CX1078" s="16" t="str">
        <f>IF(Wedstrijden!AH1075="x","BB","")</f>
        <v/>
      </c>
      <c r="CY1078" s="16" t="str">
        <f>IF(Wedstrijden!AI1075="x","B","")</f>
        <v/>
      </c>
      <c r="CZ1078" s="16" t="str">
        <f>IF(Wedstrijden!AJ1075="x","L","")</f>
        <v/>
      </c>
      <c r="DA1078" s="16" t="str">
        <f>IF(Wedstrijden!AK1075="x","M","")</f>
        <v/>
      </c>
      <c r="DB1078" s="16" t="str">
        <f>IF(Wedstrijden!AL1075="x","Z","")</f>
        <v/>
      </c>
      <c r="DC1078" s="16" t="str">
        <f>IF(Wedstrijden!AM1075="x","ZZ","")</f>
        <v/>
      </c>
      <c r="DD1078" s="16" t="str">
        <f>IF(Wedstrijden!AO1075="x","1.40","")</f>
        <v/>
      </c>
      <c r="DE1078" s="16" t="str">
        <f>IF(COUNTA(Wedstrijden!BC1075:BE1075)&lt;&gt;0,6,"")</f>
        <v/>
      </c>
      <c r="DF1078" s="16" t="str">
        <f t="shared" si="100"/>
        <v/>
      </c>
      <c r="DG1078" s="16" t="str">
        <f>IF(Wedstrijden!BC1075="x","L","")</f>
        <v/>
      </c>
      <c r="DH1078" s="16" t="str">
        <f>IF(Wedstrijden!BD1075="x","M","")</f>
        <v/>
      </c>
      <c r="DI1078" s="16" t="str">
        <f>IF(Wedstrijden!BE1075="x","Z","")</f>
        <v/>
      </c>
      <c r="DJ1078" s="16" t="str">
        <f>IF(Wedstrijden!BF1075="x","Z","")</f>
        <v/>
      </c>
      <c r="DK1078" s="16" t="str">
        <f>IF(COUNTA(Wedstrijden!BH1075:BJ1075)&lt;&gt;0,6,"")</f>
        <v/>
      </c>
      <c r="DL1078" s="16" t="str">
        <f t="shared" si="101"/>
        <v/>
      </c>
      <c r="DM1078" s="16" t="str">
        <f>IF(Wedstrijden!BH1075="x","L","")</f>
        <v/>
      </c>
      <c r="DN1078" s="16" t="str">
        <f>IF(Wedstrijden!BI1075="x","M","")</f>
        <v/>
      </c>
      <c r="DO1078" s="16" t="str">
        <f>IF(Wedstrijden!BJ1075="x","Z","")</f>
        <v/>
      </c>
      <c r="DP1078" s="16" t="str">
        <f>IF(Wedstrijden!BK1075="x","Z","")</f>
        <v/>
      </c>
    </row>
    <row r="1079" spans="1:120" ht="14.4" x14ac:dyDescent="0.3">
      <c r="A1079" s="18">
        <f>Wedstrijden!A1076</f>
        <v>0</v>
      </c>
      <c r="B1079" s="16" t="str">
        <f>IFERROR(VLOOKUP(Wedstrijden!#REF!,#REF!,2,FALSE),"")</f>
        <v/>
      </c>
      <c r="C1079" s="16">
        <f>Wedstrijden!E1076</f>
        <v>0</v>
      </c>
      <c r="D1079" s="16" t="str">
        <f>IFERROR(VLOOKUP(Wedstrijden!#REF!,#REF!,2,FALSE),"")</f>
        <v/>
      </c>
      <c r="E1079" s="16" t="str">
        <f>IFERROR(VLOOKUP(Wedstrijden!#REF!,#REF!,5,FALSE),"")</f>
        <v/>
      </c>
      <c r="F1079" s="16" t="e">
        <f>IF(Wedstrijden!#REF!&lt;&gt;"",Wedstrijden!#REF!,"")</f>
        <v>#REF!</v>
      </c>
      <c r="G1079" s="16" t="e">
        <f>IF(Wedstrijden!#REF!="Indoor",1,0)</f>
        <v>#REF!</v>
      </c>
      <c r="H1079" s="16" t="e">
        <f>Wedstrijden!#REF!</f>
        <v>#REF!</v>
      </c>
      <c r="I1079" s="16" t="e">
        <f>IF(Wedstrijden!#REF!="Nee",0,IF(Wedstrijden!#REF!="Ja",1,""))</f>
        <v>#REF!</v>
      </c>
      <c r="J1079" s="16" t="e">
        <f>IF(Wedstrijden!#REF!&lt;&gt;"",Wedstrijden!#REF!,"")</f>
        <v>#REF!</v>
      </c>
      <c r="BJ1079" s="16" t="str">
        <f>IF(COUNTA(Wedstrijden!T1076:AB1076)&lt;&gt;0,1,"")</f>
        <v/>
      </c>
      <c r="BK1079" s="16" t="str">
        <f t="shared" si="96"/>
        <v/>
      </c>
      <c r="BL1079" s="16" t="e">
        <f>IF(Wedstrijden!#REF!="x","AA","")</f>
        <v>#REF!</v>
      </c>
      <c r="BM1079" s="16" t="e">
        <f>IF(Wedstrijden!#REF!="x","A","")</f>
        <v>#REF!</v>
      </c>
      <c r="BN1079" s="16" t="str">
        <f>IF(Wedstrijden!T1076="x","B1","")</f>
        <v/>
      </c>
      <c r="BO1079" s="16" t="e">
        <f>IF(Wedstrijden!#REF!="x","BB","")</f>
        <v>#REF!</v>
      </c>
      <c r="BP1079" s="16" t="str">
        <f>IF(Wedstrijden!V1076="x","B","")</f>
        <v/>
      </c>
      <c r="BQ1079" s="16" t="str">
        <f>IF(Wedstrijden!W1076="x","L1","")</f>
        <v/>
      </c>
      <c r="BR1079" s="16" t="str">
        <f>IF(Wedstrijden!X1076="x","L2","")</f>
        <v/>
      </c>
      <c r="BS1079" s="16" t="str">
        <f>IF(Wedstrijden!Y1076="x","M1","")</f>
        <v/>
      </c>
      <c r="BT1079" s="16" t="str">
        <f>IF(Wedstrijden!Z1076="x","M2","")</f>
        <v/>
      </c>
      <c r="BU1079" s="16" t="str">
        <f>IF(Wedstrijden!AA1076="x","Z1","")</f>
        <v/>
      </c>
      <c r="BV1079" s="16" t="str">
        <f>IF(Wedstrijden!AB1076="x","Z2","")</f>
        <v/>
      </c>
      <c r="BW1079" s="16" t="str">
        <f>IF(COUNTA(Wedstrijden!K1076:S1076)&lt;&gt;0,1,"")</f>
        <v/>
      </c>
      <c r="BX1079" s="16" t="str">
        <f t="shared" si="97"/>
        <v/>
      </c>
      <c r="BY1079" s="16" t="str">
        <f>IF(Wedstrijden!K1076="x","BB","")</f>
        <v/>
      </c>
      <c r="BZ1079" s="16" t="str">
        <f>IF(Wedstrijden!L1076="x","B","")</f>
        <v/>
      </c>
      <c r="CA1079" s="16" t="str">
        <f>IF(Wedstrijden!M1076="x","L1","")</f>
        <v/>
      </c>
      <c r="CB1079" s="16" t="str">
        <f>IF(Wedstrijden!N1076="x","L2","")</f>
        <v/>
      </c>
      <c r="CC1079" s="16" t="str">
        <f>IF(Wedstrijden!O1076="x","M1","")</f>
        <v/>
      </c>
      <c r="CD1079" s="16" t="str">
        <f>IF(Wedstrijden!P1076="x","M2","")</f>
        <v/>
      </c>
      <c r="CE1079" s="16" t="str">
        <f>IF(Wedstrijden!Q1076="x","Z1","")</f>
        <v/>
      </c>
      <c r="CF1079" s="16" t="str">
        <f>IF(Wedstrijden!R1076="x","Z2","")</f>
        <v/>
      </c>
      <c r="CG1079" s="16" t="str">
        <f>IF(Wedstrijden!S1076="x","ZZL","")</f>
        <v/>
      </c>
      <c r="CL1079" s="16" t="str">
        <f>IF(COUNTA(Wedstrijden!AQ1076:BA1076)&lt;&gt;0,2,"")</f>
        <v/>
      </c>
      <c r="CM1079" s="16" t="str">
        <f t="shared" si="98"/>
        <v/>
      </c>
      <c r="CN1079" s="16" t="str">
        <f>IF(Wedstrijden!AQ1076="x","AA","")</f>
        <v/>
      </c>
      <c r="CO1079" s="16" t="str">
        <f>IF(Wedstrijden!AR1076="x","A","")</f>
        <v/>
      </c>
      <c r="CP1079" s="16" t="str">
        <f>IF(Wedstrijden!AS1076="x","BB","")</f>
        <v/>
      </c>
      <c r="CQ1079" s="16" t="str">
        <f>IF(Wedstrijden!AT1076="x","B","")</f>
        <v/>
      </c>
      <c r="CR1079" s="16" t="str">
        <f>IF(Wedstrijden!AU1076="x","L","")</f>
        <v/>
      </c>
      <c r="CS1079" s="16" t="str">
        <f>IF(Wedstrijden!AV1076="x","M","")</f>
        <v/>
      </c>
      <c r="CT1079" s="16" t="str">
        <f>IF(Wedstrijden!AW1076="x","Z","")</f>
        <v/>
      </c>
      <c r="CU1079" s="16" t="str">
        <f>IF(Wedstrijden!BA1076="x","ZZ","")</f>
        <v/>
      </c>
      <c r="CV1079" s="16" t="str">
        <f>IF(COUNTA(Wedstrijden!AH1076:AO1076)&lt;&gt;0,2,"")</f>
        <v/>
      </c>
      <c r="CW1079" s="16" t="str">
        <f t="shared" si="99"/>
        <v/>
      </c>
      <c r="CX1079" s="16" t="str">
        <f>IF(Wedstrijden!AH1076="x","BB","")</f>
        <v/>
      </c>
      <c r="CY1079" s="16" t="str">
        <f>IF(Wedstrijden!AI1076="x","B","")</f>
        <v/>
      </c>
      <c r="CZ1079" s="16" t="str">
        <f>IF(Wedstrijden!AJ1076="x","L","")</f>
        <v/>
      </c>
      <c r="DA1079" s="16" t="str">
        <f>IF(Wedstrijden!AK1076="x","M","")</f>
        <v/>
      </c>
      <c r="DB1079" s="16" t="str">
        <f>IF(Wedstrijden!AL1076="x","Z","")</f>
        <v/>
      </c>
      <c r="DC1079" s="16" t="str">
        <f>IF(Wedstrijden!AM1076="x","ZZ","")</f>
        <v/>
      </c>
      <c r="DD1079" s="16" t="str">
        <f>IF(Wedstrijden!AO1076="x","1.40","")</f>
        <v/>
      </c>
      <c r="DE1079" s="16" t="str">
        <f>IF(COUNTA(Wedstrijden!BC1076:BE1076)&lt;&gt;0,6,"")</f>
        <v/>
      </c>
      <c r="DF1079" s="16" t="str">
        <f t="shared" si="100"/>
        <v/>
      </c>
      <c r="DG1079" s="16" t="str">
        <f>IF(Wedstrijden!BC1076="x","L","")</f>
        <v/>
      </c>
      <c r="DH1079" s="16" t="str">
        <f>IF(Wedstrijden!BD1076="x","M","")</f>
        <v/>
      </c>
      <c r="DI1079" s="16" t="str">
        <f>IF(Wedstrijden!BE1076="x","Z","")</f>
        <v/>
      </c>
      <c r="DJ1079" s="16" t="str">
        <f>IF(Wedstrijden!BF1076="x","Z","")</f>
        <v/>
      </c>
      <c r="DK1079" s="16" t="str">
        <f>IF(COUNTA(Wedstrijden!BH1076:BJ1076)&lt;&gt;0,6,"")</f>
        <v/>
      </c>
      <c r="DL1079" s="16" t="str">
        <f t="shared" si="101"/>
        <v/>
      </c>
      <c r="DM1079" s="16" t="str">
        <f>IF(Wedstrijden!BH1076="x","L","")</f>
        <v/>
      </c>
      <c r="DN1079" s="16" t="str">
        <f>IF(Wedstrijden!BI1076="x","M","")</f>
        <v/>
      </c>
      <c r="DO1079" s="16" t="str">
        <f>IF(Wedstrijden!BJ1076="x","Z","")</f>
        <v/>
      </c>
      <c r="DP1079" s="16" t="str">
        <f>IF(Wedstrijden!BK1076="x","Z","")</f>
        <v/>
      </c>
    </row>
    <row r="1080" spans="1:120" ht="14.4" x14ac:dyDescent="0.3">
      <c r="A1080" s="18">
        <f>Wedstrijden!A1077</f>
        <v>0</v>
      </c>
      <c r="B1080" s="16" t="str">
        <f>IFERROR(VLOOKUP(Wedstrijden!#REF!,#REF!,2,FALSE),"")</f>
        <v/>
      </c>
      <c r="C1080" s="16">
        <f>Wedstrijden!E1077</f>
        <v>0</v>
      </c>
      <c r="D1080" s="16" t="str">
        <f>IFERROR(VLOOKUP(Wedstrijden!#REF!,#REF!,2,FALSE),"")</f>
        <v/>
      </c>
      <c r="E1080" s="16" t="str">
        <f>IFERROR(VLOOKUP(Wedstrijden!#REF!,#REF!,5,FALSE),"")</f>
        <v/>
      </c>
      <c r="F1080" s="16" t="e">
        <f>IF(Wedstrijden!#REF!&lt;&gt;"",Wedstrijden!#REF!,"")</f>
        <v>#REF!</v>
      </c>
      <c r="G1080" s="16" t="e">
        <f>IF(Wedstrijden!#REF!="Indoor",1,0)</f>
        <v>#REF!</v>
      </c>
      <c r="H1080" s="16" t="e">
        <f>Wedstrijden!#REF!</f>
        <v>#REF!</v>
      </c>
      <c r="I1080" s="16" t="e">
        <f>IF(Wedstrijden!#REF!="Nee",0,IF(Wedstrijden!#REF!="Ja",1,""))</f>
        <v>#REF!</v>
      </c>
      <c r="J1080" s="16" t="e">
        <f>IF(Wedstrijden!#REF!&lt;&gt;"",Wedstrijden!#REF!,"")</f>
        <v>#REF!</v>
      </c>
      <c r="BJ1080" s="16" t="str">
        <f>IF(COUNTA(Wedstrijden!T1077:AB1077)&lt;&gt;0,1,"")</f>
        <v/>
      </c>
      <c r="BK1080" s="16" t="str">
        <f t="shared" si="96"/>
        <v/>
      </c>
      <c r="BL1080" s="16" t="e">
        <f>IF(Wedstrijden!#REF!="x","AA","")</f>
        <v>#REF!</v>
      </c>
      <c r="BM1080" s="16" t="e">
        <f>IF(Wedstrijden!#REF!="x","A","")</f>
        <v>#REF!</v>
      </c>
      <c r="BN1080" s="16" t="str">
        <f>IF(Wedstrijden!T1077="x","B1","")</f>
        <v/>
      </c>
      <c r="BO1080" s="16" t="e">
        <f>IF(Wedstrijden!#REF!="x","BB","")</f>
        <v>#REF!</v>
      </c>
      <c r="BP1080" s="16" t="str">
        <f>IF(Wedstrijden!V1077="x","B","")</f>
        <v/>
      </c>
      <c r="BQ1080" s="16" t="str">
        <f>IF(Wedstrijden!W1077="x","L1","")</f>
        <v/>
      </c>
      <c r="BR1080" s="16" t="str">
        <f>IF(Wedstrijden!X1077="x","L2","")</f>
        <v/>
      </c>
      <c r="BS1080" s="16" t="str">
        <f>IF(Wedstrijden!Y1077="x","M1","")</f>
        <v/>
      </c>
      <c r="BT1080" s="16" t="str">
        <f>IF(Wedstrijden!Z1077="x","M2","")</f>
        <v/>
      </c>
      <c r="BU1080" s="16" t="str">
        <f>IF(Wedstrijden!AA1077="x","Z1","")</f>
        <v/>
      </c>
      <c r="BV1080" s="16" t="str">
        <f>IF(Wedstrijden!AB1077="x","Z2","")</f>
        <v/>
      </c>
      <c r="BW1080" s="16" t="str">
        <f>IF(COUNTA(Wedstrijden!K1077:S1077)&lt;&gt;0,1,"")</f>
        <v/>
      </c>
      <c r="BX1080" s="16" t="str">
        <f t="shared" si="97"/>
        <v/>
      </c>
      <c r="BY1080" s="16" t="str">
        <f>IF(Wedstrijden!K1077="x","BB","")</f>
        <v/>
      </c>
      <c r="BZ1080" s="16" t="str">
        <f>IF(Wedstrijden!L1077="x","B","")</f>
        <v/>
      </c>
      <c r="CA1080" s="16" t="str">
        <f>IF(Wedstrijden!M1077="x","L1","")</f>
        <v/>
      </c>
      <c r="CB1080" s="16" t="str">
        <f>IF(Wedstrijden!N1077="x","L2","")</f>
        <v/>
      </c>
      <c r="CC1080" s="16" t="str">
        <f>IF(Wedstrijden!O1077="x","M1","")</f>
        <v/>
      </c>
      <c r="CD1080" s="16" t="str">
        <f>IF(Wedstrijden!P1077="x","M2","")</f>
        <v/>
      </c>
      <c r="CE1080" s="16" t="str">
        <f>IF(Wedstrijden!Q1077="x","Z1","")</f>
        <v/>
      </c>
      <c r="CF1080" s="16" t="str">
        <f>IF(Wedstrijden!R1077="x","Z2","")</f>
        <v/>
      </c>
      <c r="CG1080" s="16" t="str">
        <f>IF(Wedstrijden!S1077="x","ZZL","")</f>
        <v/>
      </c>
      <c r="CL1080" s="16" t="str">
        <f>IF(COUNTA(Wedstrijden!AQ1077:BA1077)&lt;&gt;0,2,"")</f>
        <v/>
      </c>
      <c r="CM1080" s="16" t="str">
        <f t="shared" si="98"/>
        <v/>
      </c>
      <c r="CN1080" s="16" t="str">
        <f>IF(Wedstrijden!AQ1077="x","AA","")</f>
        <v/>
      </c>
      <c r="CO1080" s="16" t="str">
        <f>IF(Wedstrijden!AR1077="x","A","")</f>
        <v/>
      </c>
      <c r="CP1080" s="16" t="str">
        <f>IF(Wedstrijden!AS1077="x","BB","")</f>
        <v/>
      </c>
      <c r="CQ1080" s="16" t="str">
        <f>IF(Wedstrijden!AT1077="x","B","")</f>
        <v/>
      </c>
      <c r="CR1080" s="16" t="str">
        <f>IF(Wedstrijden!AU1077="x","L","")</f>
        <v/>
      </c>
      <c r="CS1080" s="16" t="str">
        <f>IF(Wedstrijden!AV1077="x","M","")</f>
        <v/>
      </c>
      <c r="CT1080" s="16" t="str">
        <f>IF(Wedstrijden!AW1077="x","Z","")</f>
        <v/>
      </c>
      <c r="CU1080" s="16" t="str">
        <f>IF(Wedstrijden!BA1077="x","ZZ","")</f>
        <v/>
      </c>
      <c r="CV1080" s="16" t="str">
        <f>IF(COUNTA(Wedstrijden!AH1077:AO1077)&lt;&gt;0,2,"")</f>
        <v/>
      </c>
      <c r="CW1080" s="16" t="str">
        <f t="shared" si="99"/>
        <v/>
      </c>
      <c r="CX1080" s="16" t="str">
        <f>IF(Wedstrijden!AH1077="x","BB","")</f>
        <v/>
      </c>
      <c r="CY1080" s="16" t="str">
        <f>IF(Wedstrijden!AI1077="x","B","")</f>
        <v/>
      </c>
      <c r="CZ1080" s="16" t="str">
        <f>IF(Wedstrijden!AJ1077="x","L","")</f>
        <v/>
      </c>
      <c r="DA1080" s="16" t="str">
        <f>IF(Wedstrijden!AK1077="x","M","")</f>
        <v/>
      </c>
      <c r="DB1080" s="16" t="str">
        <f>IF(Wedstrijden!AL1077="x","Z","")</f>
        <v/>
      </c>
      <c r="DC1080" s="16" t="str">
        <f>IF(Wedstrijden!AM1077="x","ZZ","")</f>
        <v/>
      </c>
      <c r="DD1080" s="16" t="str">
        <f>IF(Wedstrijden!AO1077="x","1.40","")</f>
        <v/>
      </c>
      <c r="DE1080" s="16" t="str">
        <f>IF(COUNTA(Wedstrijden!BC1077:BE1077)&lt;&gt;0,6,"")</f>
        <v/>
      </c>
      <c r="DF1080" s="16" t="str">
        <f t="shared" si="100"/>
        <v/>
      </c>
      <c r="DG1080" s="16" t="str">
        <f>IF(Wedstrijden!BC1077="x","L","")</f>
        <v/>
      </c>
      <c r="DH1080" s="16" t="str">
        <f>IF(Wedstrijden!BD1077="x","M","")</f>
        <v/>
      </c>
      <c r="DI1080" s="16" t="str">
        <f>IF(Wedstrijden!BE1077="x","Z","")</f>
        <v/>
      </c>
      <c r="DJ1080" s="16" t="str">
        <f>IF(Wedstrijden!BF1077="x","Z","")</f>
        <v/>
      </c>
      <c r="DK1080" s="16" t="str">
        <f>IF(COUNTA(Wedstrijden!BH1077:BJ1077)&lt;&gt;0,6,"")</f>
        <v/>
      </c>
      <c r="DL1080" s="16" t="str">
        <f t="shared" si="101"/>
        <v/>
      </c>
      <c r="DM1080" s="16" t="str">
        <f>IF(Wedstrijden!BH1077="x","L","")</f>
        <v/>
      </c>
      <c r="DN1080" s="16" t="str">
        <f>IF(Wedstrijden!BI1077="x","M","")</f>
        <v/>
      </c>
      <c r="DO1080" s="16" t="str">
        <f>IF(Wedstrijden!BJ1077="x","Z","")</f>
        <v/>
      </c>
      <c r="DP1080" s="16" t="str">
        <f>IF(Wedstrijden!BK1077="x","Z","")</f>
        <v/>
      </c>
    </row>
    <row r="1081" spans="1:120" ht="14.4" x14ac:dyDescent="0.3">
      <c r="A1081" s="18">
        <f>Wedstrijden!A1078</f>
        <v>0</v>
      </c>
      <c r="B1081" s="16" t="str">
        <f>IFERROR(VLOOKUP(Wedstrijden!#REF!,#REF!,2,FALSE),"")</f>
        <v/>
      </c>
      <c r="C1081" s="16">
        <f>Wedstrijden!E1078</f>
        <v>0</v>
      </c>
      <c r="D1081" s="16" t="str">
        <f>IFERROR(VLOOKUP(Wedstrijden!#REF!,#REF!,2,FALSE),"")</f>
        <v/>
      </c>
      <c r="E1081" s="16" t="str">
        <f>IFERROR(VLOOKUP(Wedstrijden!#REF!,#REF!,5,FALSE),"")</f>
        <v/>
      </c>
      <c r="F1081" s="16" t="e">
        <f>IF(Wedstrijden!#REF!&lt;&gt;"",Wedstrijden!#REF!,"")</f>
        <v>#REF!</v>
      </c>
      <c r="G1081" s="16" t="e">
        <f>IF(Wedstrijden!#REF!="Indoor",1,0)</f>
        <v>#REF!</v>
      </c>
      <c r="H1081" s="16" t="e">
        <f>Wedstrijden!#REF!</f>
        <v>#REF!</v>
      </c>
      <c r="I1081" s="16" t="e">
        <f>IF(Wedstrijden!#REF!="Nee",0,IF(Wedstrijden!#REF!="Ja",1,""))</f>
        <v>#REF!</v>
      </c>
      <c r="J1081" s="16" t="e">
        <f>IF(Wedstrijden!#REF!&lt;&gt;"",Wedstrijden!#REF!,"")</f>
        <v>#REF!</v>
      </c>
      <c r="BJ1081" s="16" t="str">
        <f>IF(COUNTA(Wedstrijden!T1078:AB1078)&lt;&gt;0,1,"")</f>
        <v/>
      </c>
      <c r="BK1081" s="16" t="str">
        <f t="shared" si="96"/>
        <v/>
      </c>
      <c r="BL1081" s="16" t="e">
        <f>IF(Wedstrijden!#REF!="x","AA","")</f>
        <v>#REF!</v>
      </c>
      <c r="BM1081" s="16" t="e">
        <f>IF(Wedstrijden!#REF!="x","A","")</f>
        <v>#REF!</v>
      </c>
      <c r="BN1081" s="16" t="str">
        <f>IF(Wedstrijden!T1078="x","B1","")</f>
        <v/>
      </c>
      <c r="BO1081" s="16" t="e">
        <f>IF(Wedstrijden!#REF!="x","BB","")</f>
        <v>#REF!</v>
      </c>
      <c r="BP1081" s="16" t="str">
        <f>IF(Wedstrijden!V1078="x","B","")</f>
        <v/>
      </c>
      <c r="BQ1081" s="16" t="str">
        <f>IF(Wedstrijden!W1078="x","L1","")</f>
        <v/>
      </c>
      <c r="BR1081" s="16" t="str">
        <f>IF(Wedstrijden!X1078="x","L2","")</f>
        <v/>
      </c>
      <c r="BS1081" s="16" t="str">
        <f>IF(Wedstrijden!Y1078="x","M1","")</f>
        <v/>
      </c>
      <c r="BT1081" s="16" t="str">
        <f>IF(Wedstrijden!Z1078="x","M2","")</f>
        <v/>
      </c>
      <c r="BU1081" s="16" t="str">
        <f>IF(Wedstrijden!AA1078="x","Z1","")</f>
        <v/>
      </c>
      <c r="BV1081" s="16" t="str">
        <f>IF(Wedstrijden!AB1078="x","Z2","")</f>
        <v/>
      </c>
      <c r="BW1081" s="16" t="str">
        <f>IF(COUNTA(Wedstrijden!K1078:S1078)&lt;&gt;0,1,"")</f>
        <v/>
      </c>
      <c r="BX1081" s="16" t="str">
        <f t="shared" si="97"/>
        <v/>
      </c>
      <c r="BY1081" s="16" t="str">
        <f>IF(Wedstrijden!K1078="x","BB","")</f>
        <v/>
      </c>
      <c r="BZ1081" s="16" t="str">
        <f>IF(Wedstrijden!L1078="x","B","")</f>
        <v/>
      </c>
      <c r="CA1081" s="16" t="str">
        <f>IF(Wedstrijden!M1078="x","L1","")</f>
        <v/>
      </c>
      <c r="CB1081" s="16" t="str">
        <f>IF(Wedstrijden!N1078="x","L2","")</f>
        <v/>
      </c>
      <c r="CC1081" s="16" t="str">
        <f>IF(Wedstrijden!O1078="x","M1","")</f>
        <v/>
      </c>
      <c r="CD1081" s="16" t="str">
        <f>IF(Wedstrijden!P1078="x","M2","")</f>
        <v/>
      </c>
      <c r="CE1081" s="16" t="str">
        <f>IF(Wedstrijden!Q1078="x","Z1","")</f>
        <v/>
      </c>
      <c r="CF1081" s="16" t="str">
        <f>IF(Wedstrijden!R1078="x","Z2","")</f>
        <v/>
      </c>
      <c r="CG1081" s="16" t="str">
        <f>IF(Wedstrijden!S1078="x","ZZL","")</f>
        <v/>
      </c>
      <c r="CL1081" s="16" t="str">
        <f>IF(COUNTA(Wedstrijden!AQ1078:BA1078)&lt;&gt;0,2,"")</f>
        <v/>
      </c>
      <c r="CM1081" s="16" t="str">
        <f t="shared" si="98"/>
        <v/>
      </c>
      <c r="CN1081" s="16" t="str">
        <f>IF(Wedstrijden!AQ1078="x","AA","")</f>
        <v/>
      </c>
      <c r="CO1081" s="16" t="str">
        <f>IF(Wedstrijden!AR1078="x","A","")</f>
        <v/>
      </c>
      <c r="CP1081" s="16" t="str">
        <f>IF(Wedstrijden!AS1078="x","BB","")</f>
        <v/>
      </c>
      <c r="CQ1081" s="16" t="str">
        <f>IF(Wedstrijden!AT1078="x","B","")</f>
        <v/>
      </c>
      <c r="CR1081" s="16" t="str">
        <f>IF(Wedstrijden!AU1078="x","L","")</f>
        <v/>
      </c>
      <c r="CS1081" s="16" t="str">
        <f>IF(Wedstrijden!AV1078="x","M","")</f>
        <v/>
      </c>
      <c r="CT1081" s="16" t="str">
        <f>IF(Wedstrijden!AW1078="x","Z","")</f>
        <v/>
      </c>
      <c r="CU1081" s="16" t="str">
        <f>IF(Wedstrijden!BA1078="x","ZZ","")</f>
        <v/>
      </c>
      <c r="CV1081" s="16" t="str">
        <f>IF(COUNTA(Wedstrijden!AH1078:AO1078)&lt;&gt;0,2,"")</f>
        <v/>
      </c>
      <c r="CW1081" s="16" t="str">
        <f t="shared" si="99"/>
        <v/>
      </c>
      <c r="CX1081" s="16" t="str">
        <f>IF(Wedstrijden!AH1078="x","BB","")</f>
        <v/>
      </c>
      <c r="CY1081" s="16" t="str">
        <f>IF(Wedstrijden!AI1078="x","B","")</f>
        <v/>
      </c>
      <c r="CZ1081" s="16" t="str">
        <f>IF(Wedstrijden!AJ1078="x","L","")</f>
        <v/>
      </c>
      <c r="DA1081" s="16" t="str">
        <f>IF(Wedstrijden!AK1078="x","M","")</f>
        <v/>
      </c>
      <c r="DB1081" s="16" t="str">
        <f>IF(Wedstrijden!AL1078="x","Z","")</f>
        <v/>
      </c>
      <c r="DC1081" s="16" t="str">
        <f>IF(Wedstrijden!AM1078="x","ZZ","")</f>
        <v/>
      </c>
      <c r="DD1081" s="16" t="str">
        <f>IF(Wedstrijden!AO1078="x","1.40","")</f>
        <v/>
      </c>
      <c r="DE1081" s="16" t="str">
        <f>IF(COUNTA(Wedstrijden!BC1078:BE1078)&lt;&gt;0,6,"")</f>
        <v/>
      </c>
      <c r="DF1081" s="16" t="str">
        <f t="shared" si="100"/>
        <v/>
      </c>
      <c r="DG1081" s="16" t="str">
        <f>IF(Wedstrijden!BC1078="x","L","")</f>
        <v/>
      </c>
      <c r="DH1081" s="16" t="str">
        <f>IF(Wedstrijden!BD1078="x","M","")</f>
        <v/>
      </c>
      <c r="DI1081" s="16" t="str">
        <f>IF(Wedstrijden!BE1078="x","Z","")</f>
        <v/>
      </c>
      <c r="DJ1081" s="16" t="str">
        <f>IF(Wedstrijden!BF1078="x","Z","")</f>
        <v/>
      </c>
      <c r="DK1081" s="16" t="str">
        <f>IF(COUNTA(Wedstrijden!BH1078:BJ1078)&lt;&gt;0,6,"")</f>
        <v/>
      </c>
      <c r="DL1081" s="16" t="str">
        <f t="shared" si="101"/>
        <v/>
      </c>
      <c r="DM1081" s="16" t="str">
        <f>IF(Wedstrijden!BH1078="x","L","")</f>
        <v/>
      </c>
      <c r="DN1081" s="16" t="str">
        <f>IF(Wedstrijden!BI1078="x","M","")</f>
        <v/>
      </c>
      <c r="DO1081" s="16" t="str">
        <f>IF(Wedstrijden!BJ1078="x","Z","")</f>
        <v/>
      </c>
      <c r="DP1081" s="16" t="str">
        <f>IF(Wedstrijden!BK1078="x","Z","")</f>
        <v/>
      </c>
    </row>
    <row r="1082" spans="1:120" ht="14.4" x14ac:dyDescent="0.3">
      <c r="A1082" s="18">
        <f>Wedstrijden!A1079</f>
        <v>0</v>
      </c>
      <c r="B1082" s="16" t="str">
        <f>IFERROR(VLOOKUP(Wedstrijden!#REF!,#REF!,2,FALSE),"")</f>
        <v/>
      </c>
      <c r="C1082" s="16">
        <f>Wedstrijden!E1079</f>
        <v>0</v>
      </c>
      <c r="D1082" s="16" t="str">
        <f>IFERROR(VLOOKUP(Wedstrijden!#REF!,#REF!,2,FALSE),"")</f>
        <v/>
      </c>
      <c r="E1082" s="16" t="str">
        <f>IFERROR(VLOOKUP(Wedstrijden!#REF!,#REF!,5,FALSE),"")</f>
        <v/>
      </c>
      <c r="F1082" s="16" t="e">
        <f>IF(Wedstrijden!#REF!&lt;&gt;"",Wedstrijden!#REF!,"")</f>
        <v>#REF!</v>
      </c>
      <c r="G1082" s="16" t="e">
        <f>IF(Wedstrijden!#REF!="Indoor",1,0)</f>
        <v>#REF!</v>
      </c>
      <c r="H1082" s="16" t="e">
        <f>Wedstrijden!#REF!</f>
        <v>#REF!</v>
      </c>
      <c r="I1082" s="16" t="e">
        <f>IF(Wedstrijden!#REF!="Nee",0,IF(Wedstrijden!#REF!="Ja",1,""))</f>
        <v>#REF!</v>
      </c>
      <c r="J1082" s="16" t="e">
        <f>IF(Wedstrijden!#REF!&lt;&gt;"",Wedstrijden!#REF!,"")</f>
        <v>#REF!</v>
      </c>
      <c r="BJ1082" s="16" t="str">
        <f>IF(COUNTA(Wedstrijden!T1079:AB1079)&lt;&gt;0,1,"")</f>
        <v/>
      </c>
      <c r="BK1082" s="16" t="str">
        <f t="shared" si="96"/>
        <v/>
      </c>
      <c r="BL1082" s="16" t="e">
        <f>IF(Wedstrijden!#REF!="x","AA","")</f>
        <v>#REF!</v>
      </c>
      <c r="BM1082" s="16" t="e">
        <f>IF(Wedstrijden!#REF!="x","A","")</f>
        <v>#REF!</v>
      </c>
      <c r="BN1082" s="16" t="str">
        <f>IF(Wedstrijden!T1079="x","B1","")</f>
        <v/>
      </c>
      <c r="BO1082" s="16" t="e">
        <f>IF(Wedstrijden!#REF!="x","BB","")</f>
        <v>#REF!</v>
      </c>
      <c r="BP1082" s="16" t="str">
        <f>IF(Wedstrijden!V1079="x","B","")</f>
        <v/>
      </c>
      <c r="BQ1082" s="16" t="str">
        <f>IF(Wedstrijden!W1079="x","L1","")</f>
        <v/>
      </c>
      <c r="BR1082" s="16" t="str">
        <f>IF(Wedstrijden!X1079="x","L2","")</f>
        <v/>
      </c>
      <c r="BS1082" s="16" t="str">
        <f>IF(Wedstrijden!Y1079="x","M1","")</f>
        <v/>
      </c>
      <c r="BT1082" s="16" t="str">
        <f>IF(Wedstrijden!Z1079="x","M2","")</f>
        <v/>
      </c>
      <c r="BU1082" s="16" t="str">
        <f>IF(Wedstrijden!AA1079="x","Z1","")</f>
        <v/>
      </c>
      <c r="BV1082" s="16" t="str">
        <f>IF(Wedstrijden!AB1079="x","Z2","")</f>
        <v/>
      </c>
      <c r="BW1082" s="16" t="str">
        <f>IF(COUNTA(Wedstrijden!K1079:S1079)&lt;&gt;0,1,"")</f>
        <v/>
      </c>
      <c r="BX1082" s="16" t="str">
        <f t="shared" si="97"/>
        <v/>
      </c>
      <c r="BY1082" s="16" t="str">
        <f>IF(Wedstrijden!K1079="x","BB","")</f>
        <v/>
      </c>
      <c r="BZ1082" s="16" t="str">
        <f>IF(Wedstrijden!L1079="x","B","")</f>
        <v/>
      </c>
      <c r="CA1082" s="16" t="str">
        <f>IF(Wedstrijden!M1079="x","L1","")</f>
        <v/>
      </c>
      <c r="CB1082" s="16" t="str">
        <f>IF(Wedstrijden!N1079="x","L2","")</f>
        <v/>
      </c>
      <c r="CC1082" s="16" t="str">
        <f>IF(Wedstrijden!O1079="x","M1","")</f>
        <v/>
      </c>
      <c r="CD1082" s="16" t="str">
        <f>IF(Wedstrijden!P1079="x","M2","")</f>
        <v/>
      </c>
      <c r="CE1082" s="16" t="str">
        <f>IF(Wedstrijden!Q1079="x","Z1","")</f>
        <v/>
      </c>
      <c r="CF1082" s="16" t="str">
        <f>IF(Wedstrijden!R1079="x","Z2","")</f>
        <v/>
      </c>
      <c r="CG1082" s="16" t="str">
        <f>IF(Wedstrijden!S1079="x","ZZL","")</f>
        <v/>
      </c>
      <c r="CL1082" s="16" t="str">
        <f>IF(COUNTA(Wedstrijden!AQ1079:BA1079)&lt;&gt;0,2,"")</f>
        <v/>
      </c>
      <c r="CM1082" s="16" t="str">
        <f t="shared" si="98"/>
        <v/>
      </c>
      <c r="CN1082" s="16" t="str">
        <f>IF(Wedstrijden!AQ1079="x","AA","")</f>
        <v/>
      </c>
      <c r="CO1082" s="16" t="str">
        <f>IF(Wedstrijden!AR1079="x","A","")</f>
        <v/>
      </c>
      <c r="CP1082" s="16" t="str">
        <f>IF(Wedstrijden!AS1079="x","BB","")</f>
        <v/>
      </c>
      <c r="CQ1082" s="16" t="str">
        <f>IF(Wedstrijden!AT1079="x","B","")</f>
        <v/>
      </c>
      <c r="CR1082" s="16" t="str">
        <f>IF(Wedstrijden!AU1079="x","L","")</f>
        <v/>
      </c>
      <c r="CS1082" s="16" t="str">
        <f>IF(Wedstrijden!AV1079="x","M","")</f>
        <v/>
      </c>
      <c r="CT1082" s="16" t="str">
        <f>IF(Wedstrijden!AW1079="x","Z","")</f>
        <v/>
      </c>
      <c r="CU1082" s="16" t="str">
        <f>IF(Wedstrijden!BA1079="x","ZZ","")</f>
        <v/>
      </c>
      <c r="CV1082" s="16" t="str">
        <f>IF(COUNTA(Wedstrijden!AH1079:AO1079)&lt;&gt;0,2,"")</f>
        <v/>
      </c>
      <c r="CW1082" s="16" t="str">
        <f t="shared" si="99"/>
        <v/>
      </c>
      <c r="CX1082" s="16" t="str">
        <f>IF(Wedstrijden!AH1079="x","BB","")</f>
        <v/>
      </c>
      <c r="CY1082" s="16" t="str">
        <f>IF(Wedstrijden!AI1079="x","B","")</f>
        <v/>
      </c>
      <c r="CZ1082" s="16" t="str">
        <f>IF(Wedstrijden!AJ1079="x","L","")</f>
        <v/>
      </c>
      <c r="DA1082" s="16" t="str">
        <f>IF(Wedstrijden!AK1079="x","M","")</f>
        <v/>
      </c>
      <c r="DB1082" s="16" t="str">
        <f>IF(Wedstrijden!AL1079="x","Z","")</f>
        <v/>
      </c>
      <c r="DC1082" s="16" t="str">
        <f>IF(Wedstrijden!AM1079="x","ZZ","")</f>
        <v/>
      </c>
      <c r="DD1082" s="16" t="str">
        <f>IF(Wedstrijden!AO1079="x","1.40","")</f>
        <v/>
      </c>
      <c r="DE1082" s="16" t="str">
        <f>IF(COUNTA(Wedstrijden!BC1079:BE1079)&lt;&gt;0,6,"")</f>
        <v/>
      </c>
      <c r="DF1082" s="16" t="str">
        <f t="shared" si="100"/>
        <v/>
      </c>
      <c r="DG1082" s="16" t="str">
        <f>IF(Wedstrijden!BC1079="x","L","")</f>
        <v/>
      </c>
      <c r="DH1082" s="16" t="str">
        <f>IF(Wedstrijden!BD1079="x","M","")</f>
        <v/>
      </c>
      <c r="DI1082" s="16" t="str">
        <f>IF(Wedstrijden!BE1079="x","Z","")</f>
        <v/>
      </c>
      <c r="DJ1082" s="16" t="str">
        <f>IF(Wedstrijden!BF1079="x","Z","")</f>
        <v/>
      </c>
      <c r="DK1082" s="16" t="str">
        <f>IF(COUNTA(Wedstrijden!BH1079:BJ1079)&lt;&gt;0,6,"")</f>
        <v/>
      </c>
      <c r="DL1082" s="16" t="str">
        <f t="shared" si="101"/>
        <v/>
      </c>
      <c r="DM1082" s="16" t="str">
        <f>IF(Wedstrijden!BH1079="x","L","")</f>
        <v/>
      </c>
      <c r="DN1082" s="16" t="str">
        <f>IF(Wedstrijden!BI1079="x","M","")</f>
        <v/>
      </c>
      <c r="DO1082" s="16" t="str">
        <f>IF(Wedstrijden!BJ1079="x","Z","")</f>
        <v/>
      </c>
      <c r="DP1082" s="16" t="str">
        <f>IF(Wedstrijden!BK1079="x","Z","")</f>
        <v/>
      </c>
    </row>
    <row r="1083" spans="1:120" ht="14.4" x14ac:dyDescent="0.3">
      <c r="A1083" s="18">
        <f>Wedstrijden!A1080</f>
        <v>0</v>
      </c>
      <c r="B1083" s="16" t="str">
        <f>IFERROR(VLOOKUP(Wedstrijden!#REF!,#REF!,2,FALSE),"")</f>
        <v/>
      </c>
      <c r="C1083" s="16">
        <f>Wedstrijden!E1080</f>
        <v>0</v>
      </c>
      <c r="D1083" s="16" t="str">
        <f>IFERROR(VLOOKUP(Wedstrijden!#REF!,#REF!,2,FALSE),"")</f>
        <v/>
      </c>
      <c r="E1083" s="16" t="str">
        <f>IFERROR(VLOOKUP(Wedstrijden!#REF!,#REF!,5,FALSE),"")</f>
        <v/>
      </c>
      <c r="F1083" s="16" t="e">
        <f>IF(Wedstrijden!#REF!&lt;&gt;"",Wedstrijden!#REF!,"")</f>
        <v>#REF!</v>
      </c>
      <c r="G1083" s="16" t="e">
        <f>IF(Wedstrijden!#REF!="Indoor",1,0)</f>
        <v>#REF!</v>
      </c>
      <c r="H1083" s="16" t="e">
        <f>Wedstrijden!#REF!</f>
        <v>#REF!</v>
      </c>
      <c r="I1083" s="16" t="e">
        <f>IF(Wedstrijden!#REF!="Nee",0,IF(Wedstrijden!#REF!="Ja",1,""))</f>
        <v>#REF!</v>
      </c>
      <c r="J1083" s="16" t="e">
        <f>IF(Wedstrijden!#REF!&lt;&gt;"",Wedstrijden!#REF!,"")</f>
        <v>#REF!</v>
      </c>
      <c r="BJ1083" s="16" t="str">
        <f>IF(COUNTA(Wedstrijden!T1080:AB1080)&lt;&gt;0,1,"")</f>
        <v/>
      </c>
      <c r="BK1083" s="16" t="str">
        <f t="shared" si="96"/>
        <v/>
      </c>
      <c r="BL1083" s="16" t="e">
        <f>IF(Wedstrijden!#REF!="x","AA","")</f>
        <v>#REF!</v>
      </c>
      <c r="BM1083" s="16" t="e">
        <f>IF(Wedstrijden!#REF!="x","A","")</f>
        <v>#REF!</v>
      </c>
      <c r="BN1083" s="16" t="str">
        <f>IF(Wedstrijden!T1080="x","B1","")</f>
        <v/>
      </c>
      <c r="BO1083" s="16" t="e">
        <f>IF(Wedstrijden!#REF!="x","BB","")</f>
        <v>#REF!</v>
      </c>
      <c r="BP1083" s="16" t="str">
        <f>IF(Wedstrijden!V1080="x","B","")</f>
        <v/>
      </c>
      <c r="BQ1083" s="16" t="str">
        <f>IF(Wedstrijden!W1080="x","L1","")</f>
        <v/>
      </c>
      <c r="BR1083" s="16" t="str">
        <f>IF(Wedstrijden!X1080="x","L2","")</f>
        <v/>
      </c>
      <c r="BS1083" s="16" t="str">
        <f>IF(Wedstrijden!Y1080="x","M1","")</f>
        <v/>
      </c>
      <c r="BT1083" s="16" t="str">
        <f>IF(Wedstrijden!Z1080="x","M2","")</f>
        <v/>
      </c>
      <c r="BU1083" s="16" t="str">
        <f>IF(Wedstrijden!AA1080="x","Z1","")</f>
        <v/>
      </c>
      <c r="BV1083" s="16" t="str">
        <f>IF(Wedstrijden!AB1080="x","Z2","")</f>
        <v/>
      </c>
      <c r="BW1083" s="16" t="str">
        <f>IF(COUNTA(Wedstrijden!K1080:S1080)&lt;&gt;0,1,"")</f>
        <v/>
      </c>
      <c r="BX1083" s="16" t="str">
        <f t="shared" si="97"/>
        <v/>
      </c>
      <c r="BY1083" s="16" t="str">
        <f>IF(Wedstrijden!K1080="x","BB","")</f>
        <v/>
      </c>
      <c r="BZ1083" s="16" t="str">
        <f>IF(Wedstrijden!L1080="x","B","")</f>
        <v/>
      </c>
      <c r="CA1083" s="16" t="str">
        <f>IF(Wedstrijden!M1080="x","L1","")</f>
        <v/>
      </c>
      <c r="CB1083" s="16" t="str">
        <f>IF(Wedstrijden!N1080="x","L2","")</f>
        <v/>
      </c>
      <c r="CC1083" s="16" t="str">
        <f>IF(Wedstrijden!O1080="x","M1","")</f>
        <v/>
      </c>
      <c r="CD1083" s="16" t="str">
        <f>IF(Wedstrijden!P1080="x","M2","")</f>
        <v/>
      </c>
      <c r="CE1083" s="16" t="str">
        <f>IF(Wedstrijden!Q1080="x","Z1","")</f>
        <v/>
      </c>
      <c r="CF1083" s="16" t="str">
        <f>IF(Wedstrijden!R1080="x","Z2","")</f>
        <v/>
      </c>
      <c r="CG1083" s="16" t="str">
        <f>IF(Wedstrijden!S1080="x","ZZL","")</f>
        <v/>
      </c>
      <c r="CL1083" s="16" t="str">
        <f>IF(COUNTA(Wedstrijden!AQ1080:BA1080)&lt;&gt;0,2,"")</f>
        <v/>
      </c>
      <c r="CM1083" s="16" t="str">
        <f t="shared" si="98"/>
        <v/>
      </c>
      <c r="CN1083" s="16" t="str">
        <f>IF(Wedstrijden!AQ1080="x","AA","")</f>
        <v/>
      </c>
      <c r="CO1083" s="16" t="str">
        <f>IF(Wedstrijden!AR1080="x","A","")</f>
        <v/>
      </c>
      <c r="CP1083" s="16" t="str">
        <f>IF(Wedstrijden!AS1080="x","BB","")</f>
        <v/>
      </c>
      <c r="CQ1083" s="16" t="str">
        <f>IF(Wedstrijden!AT1080="x","B","")</f>
        <v/>
      </c>
      <c r="CR1083" s="16" t="str">
        <f>IF(Wedstrijden!AU1080="x","L","")</f>
        <v/>
      </c>
      <c r="CS1083" s="16" t="str">
        <f>IF(Wedstrijden!AV1080="x","M","")</f>
        <v/>
      </c>
      <c r="CT1083" s="16" t="str">
        <f>IF(Wedstrijden!AW1080="x","Z","")</f>
        <v/>
      </c>
      <c r="CU1083" s="16" t="str">
        <f>IF(Wedstrijden!BA1080="x","ZZ","")</f>
        <v/>
      </c>
      <c r="CV1083" s="16" t="str">
        <f>IF(COUNTA(Wedstrijden!AH1080:AO1080)&lt;&gt;0,2,"")</f>
        <v/>
      </c>
      <c r="CW1083" s="16" t="str">
        <f t="shared" si="99"/>
        <v/>
      </c>
      <c r="CX1083" s="16" t="str">
        <f>IF(Wedstrijden!AH1080="x","BB","")</f>
        <v/>
      </c>
      <c r="CY1083" s="16" t="str">
        <f>IF(Wedstrijden!AI1080="x","B","")</f>
        <v/>
      </c>
      <c r="CZ1083" s="16" t="str">
        <f>IF(Wedstrijden!AJ1080="x","L","")</f>
        <v/>
      </c>
      <c r="DA1083" s="16" t="str">
        <f>IF(Wedstrijden!AK1080="x","M","")</f>
        <v/>
      </c>
      <c r="DB1083" s="16" t="str">
        <f>IF(Wedstrijden!AL1080="x","Z","")</f>
        <v/>
      </c>
      <c r="DC1083" s="16" t="str">
        <f>IF(Wedstrijden!AM1080="x","ZZ","")</f>
        <v/>
      </c>
      <c r="DD1083" s="16" t="str">
        <f>IF(Wedstrijden!AO1080="x","1.40","")</f>
        <v/>
      </c>
      <c r="DE1083" s="16" t="str">
        <f>IF(COUNTA(Wedstrijden!BC1080:BE1080)&lt;&gt;0,6,"")</f>
        <v/>
      </c>
      <c r="DF1083" s="16" t="str">
        <f t="shared" si="100"/>
        <v/>
      </c>
      <c r="DG1083" s="16" t="str">
        <f>IF(Wedstrijden!BC1080="x","L","")</f>
        <v/>
      </c>
      <c r="DH1083" s="16" t="str">
        <f>IF(Wedstrijden!BD1080="x","M","")</f>
        <v/>
      </c>
      <c r="DI1083" s="16" t="str">
        <f>IF(Wedstrijden!BE1080="x","Z","")</f>
        <v/>
      </c>
      <c r="DJ1083" s="16" t="str">
        <f>IF(Wedstrijden!BF1080="x","Z","")</f>
        <v/>
      </c>
      <c r="DK1083" s="16" t="str">
        <f>IF(COUNTA(Wedstrijden!BH1080:BJ1080)&lt;&gt;0,6,"")</f>
        <v/>
      </c>
      <c r="DL1083" s="16" t="str">
        <f t="shared" si="101"/>
        <v/>
      </c>
      <c r="DM1083" s="16" t="str">
        <f>IF(Wedstrijden!BH1080="x","L","")</f>
        <v/>
      </c>
      <c r="DN1083" s="16" t="str">
        <f>IF(Wedstrijden!BI1080="x","M","")</f>
        <v/>
      </c>
      <c r="DO1083" s="16" t="str">
        <f>IF(Wedstrijden!BJ1080="x","Z","")</f>
        <v/>
      </c>
      <c r="DP1083" s="16" t="str">
        <f>IF(Wedstrijden!BK1080="x","Z","")</f>
        <v/>
      </c>
    </row>
    <row r="1084" spans="1:120" ht="14.4" x14ac:dyDescent="0.3">
      <c r="A1084" s="18">
        <f>Wedstrijden!A1081</f>
        <v>0</v>
      </c>
      <c r="B1084" s="16" t="str">
        <f>IFERROR(VLOOKUP(Wedstrijden!#REF!,#REF!,2,FALSE),"")</f>
        <v/>
      </c>
      <c r="C1084" s="16">
        <f>Wedstrijden!E1081</f>
        <v>0</v>
      </c>
      <c r="D1084" s="16" t="str">
        <f>IFERROR(VLOOKUP(Wedstrijden!#REF!,#REF!,2,FALSE),"")</f>
        <v/>
      </c>
      <c r="E1084" s="16" t="str">
        <f>IFERROR(VLOOKUP(Wedstrijden!#REF!,#REF!,5,FALSE),"")</f>
        <v/>
      </c>
      <c r="F1084" s="16" t="e">
        <f>IF(Wedstrijden!#REF!&lt;&gt;"",Wedstrijden!#REF!,"")</f>
        <v>#REF!</v>
      </c>
      <c r="G1084" s="16" t="e">
        <f>IF(Wedstrijden!#REF!="Indoor",1,0)</f>
        <v>#REF!</v>
      </c>
      <c r="H1084" s="16" t="e">
        <f>Wedstrijden!#REF!</f>
        <v>#REF!</v>
      </c>
      <c r="I1084" s="16" t="e">
        <f>IF(Wedstrijden!#REF!="Nee",0,IF(Wedstrijden!#REF!="Ja",1,""))</f>
        <v>#REF!</v>
      </c>
      <c r="J1084" s="16" t="e">
        <f>IF(Wedstrijden!#REF!&lt;&gt;"",Wedstrijden!#REF!,"")</f>
        <v>#REF!</v>
      </c>
      <c r="BJ1084" s="16" t="str">
        <f>IF(COUNTA(Wedstrijden!T1081:AB1081)&lt;&gt;0,1,"")</f>
        <v/>
      </c>
      <c r="BK1084" s="16" t="str">
        <f t="shared" si="96"/>
        <v/>
      </c>
      <c r="BL1084" s="16" t="e">
        <f>IF(Wedstrijden!#REF!="x","AA","")</f>
        <v>#REF!</v>
      </c>
      <c r="BM1084" s="16" t="e">
        <f>IF(Wedstrijden!#REF!="x","A","")</f>
        <v>#REF!</v>
      </c>
      <c r="BN1084" s="16" t="str">
        <f>IF(Wedstrijden!T1081="x","B1","")</f>
        <v/>
      </c>
      <c r="BO1084" s="16" t="e">
        <f>IF(Wedstrijden!#REF!="x","BB","")</f>
        <v>#REF!</v>
      </c>
      <c r="BP1084" s="16" t="str">
        <f>IF(Wedstrijden!V1081="x","B","")</f>
        <v/>
      </c>
      <c r="BQ1084" s="16" t="str">
        <f>IF(Wedstrijden!W1081="x","L1","")</f>
        <v/>
      </c>
      <c r="BR1084" s="16" t="str">
        <f>IF(Wedstrijden!X1081="x","L2","")</f>
        <v/>
      </c>
      <c r="BS1084" s="16" t="str">
        <f>IF(Wedstrijden!Y1081="x","M1","")</f>
        <v/>
      </c>
      <c r="BT1084" s="16" t="str">
        <f>IF(Wedstrijden!Z1081="x","M2","")</f>
        <v/>
      </c>
      <c r="BU1084" s="16" t="str">
        <f>IF(Wedstrijden!AA1081="x","Z1","")</f>
        <v/>
      </c>
      <c r="BV1084" s="16" t="str">
        <f>IF(Wedstrijden!AB1081="x","Z2","")</f>
        <v/>
      </c>
      <c r="BW1084" s="16" t="str">
        <f>IF(COUNTA(Wedstrijden!K1081:S1081)&lt;&gt;0,1,"")</f>
        <v/>
      </c>
      <c r="BX1084" s="16" t="str">
        <f t="shared" si="97"/>
        <v/>
      </c>
      <c r="BY1084" s="16" t="str">
        <f>IF(Wedstrijden!K1081="x","BB","")</f>
        <v/>
      </c>
      <c r="BZ1084" s="16" t="str">
        <f>IF(Wedstrijden!L1081="x","B","")</f>
        <v/>
      </c>
      <c r="CA1084" s="16" t="str">
        <f>IF(Wedstrijden!M1081="x","L1","")</f>
        <v/>
      </c>
      <c r="CB1084" s="16" t="str">
        <f>IF(Wedstrijden!N1081="x","L2","")</f>
        <v/>
      </c>
      <c r="CC1084" s="16" t="str">
        <f>IF(Wedstrijden!O1081="x","M1","")</f>
        <v/>
      </c>
      <c r="CD1084" s="16" t="str">
        <f>IF(Wedstrijden!P1081="x","M2","")</f>
        <v/>
      </c>
      <c r="CE1084" s="16" t="str">
        <f>IF(Wedstrijden!Q1081="x","Z1","")</f>
        <v/>
      </c>
      <c r="CF1084" s="16" t="str">
        <f>IF(Wedstrijden!R1081="x","Z2","")</f>
        <v/>
      </c>
      <c r="CG1084" s="16" t="str">
        <f>IF(Wedstrijden!S1081="x","ZZL","")</f>
        <v/>
      </c>
      <c r="CL1084" s="16" t="str">
        <f>IF(COUNTA(Wedstrijden!AQ1081:BA1081)&lt;&gt;0,2,"")</f>
        <v/>
      </c>
      <c r="CM1084" s="16" t="str">
        <f t="shared" si="98"/>
        <v/>
      </c>
      <c r="CN1084" s="16" t="str">
        <f>IF(Wedstrijden!AQ1081="x","AA","")</f>
        <v/>
      </c>
      <c r="CO1084" s="16" t="str">
        <f>IF(Wedstrijden!AR1081="x","A","")</f>
        <v/>
      </c>
      <c r="CP1084" s="16" t="str">
        <f>IF(Wedstrijden!AS1081="x","BB","")</f>
        <v/>
      </c>
      <c r="CQ1084" s="16" t="str">
        <f>IF(Wedstrijden!AT1081="x","B","")</f>
        <v/>
      </c>
      <c r="CR1084" s="16" t="str">
        <f>IF(Wedstrijden!AU1081="x","L","")</f>
        <v/>
      </c>
      <c r="CS1084" s="16" t="str">
        <f>IF(Wedstrijden!AV1081="x","M","")</f>
        <v/>
      </c>
      <c r="CT1084" s="16" t="str">
        <f>IF(Wedstrijden!AW1081="x","Z","")</f>
        <v/>
      </c>
      <c r="CU1084" s="16" t="str">
        <f>IF(Wedstrijden!BA1081="x","ZZ","")</f>
        <v/>
      </c>
      <c r="CV1084" s="16" t="str">
        <f>IF(COUNTA(Wedstrijden!AH1081:AO1081)&lt;&gt;0,2,"")</f>
        <v/>
      </c>
      <c r="CW1084" s="16" t="str">
        <f t="shared" si="99"/>
        <v/>
      </c>
      <c r="CX1084" s="16" t="str">
        <f>IF(Wedstrijden!AH1081="x","BB","")</f>
        <v/>
      </c>
      <c r="CY1084" s="16" t="str">
        <f>IF(Wedstrijden!AI1081="x","B","")</f>
        <v/>
      </c>
      <c r="CZ1084" s="16" t="str">
        <f>IF(Wedstrijden!AJ1081="x","L","")</f>
        <v/>
      </c>
      <c r="DA1084" s="16" t="str">
        <f>IF(Wedstrijden!AK1081="x","M","")</f>
        <v/>
      </c>
      <c r="DB1084" s="16" t="str">
        <f>IF(Wedstrijden!AL1081="x","Z","")</f>
        <v/>
      </c>
      <c r="DC1084" s="16" t="str">
        <f>IF(Wedstrijden!AM1081="x","ZZ","")</f>
        <v/>
      </c>
      <c r="DD1084" s="16" t="str">
        <f>IF(Wedstrijden!AO1081="x","1.40","")</f>
        <v/>
      </c>
      <c r="DE1084" s="16" t="str">
        <f>IF(COUNTA(Wedstrijden!BC1081:BE1081)&lt;&gt;0,6,"")</f>
        <v/>
      </c>
      <c r="DF1084" s="16" t="str">
        <f t="shared" si="100"/>
        <v/>
      </c>
      <c r="DG1084" s="16" t="str">
        <f>IF(Wedstrijden!BC1081="x","L","")</f>
        <v/>
      </c>
      <c r="DH1084" s="16" t="str">
        <f>IF(Wedstrijden!BD1081="x","M","")</f>
        <v/>
      </c>
      <c r="DI1084" s="16" t="str">
        <f>IF(Wedstrijden!BE1081="x","Z","")</f>
        <v/>
      </c>
      <c r="DJ1084" s="16" t="str">
        <f>IF(Wedstrijden!BF1081="x","Z","")</f>
        <v/>
      </c>
      <c r="DK1084" s="16" t="str">
        <f>IF(COUNTA(Wedstrijden!BH1081:BJ1081)&lt;&gt;0,6,"")</f>
        <v/>
      </c>
      <c r="DL1084" s="16" t="str">
        <f t="shared" si="101"/>
        <v/>
      </c>
      <c r="DM1084" s="16" t="str">
        <f>IF(Wedstrijden!BH1081="x","L","")</f>
        <v/>
      </c>
      <c r="DN1084" s="16" t="str">
        <f>IF(Wedstrijden!BI1081="x","M","")</f>
        <v/>
      </c>
      <c r="DO1084" s="16" t="str">
        <f>IF(Wedstrijden!BJ1081="x","Z","")</f>
        <v/>
      </c>
      <c r="DP1084" s="16" t="str">
        <f>IF(Wedstrijden!BK1081="x","Z","")</f>
        <v/>
      </c>
    </row>
    <row r="1085" spans="1:120" ht="14.4" x14ac:dyDescent="0.3">
      <c r="A1085" s="18">
        <f>Wedstrijden!A1082</f>
        <v>0</v>
      </c>
      <c r="B1085" s="16" t="str">
        <f>IFERROR(VLOOKUP(Wedstrijden!#REF!,#REF!,2,FALSE),"")</f>
        <v/>
      </c>
      <c r="C1085" s="16">
        <f>Wedstrijden!E1082</f>
        <v>0</v>
      </c>
      <c r="D1085" s="16" t="str">
        <f>IFERROR(VLOOKUP(Wedstrijden!#REF!,#REF!,2,FALSE),"")</f>
        <v/>
      </c>
      <c r="E1085" s="16" t="str">
        <f>IFERROR(VLOOKUP(Wedstrijden!#REF!,#REF!,5,FALSE),"")</f>
        <v/>
      </c>
      <c r="F1085" s="16" t="e">
        <f>IF(Wedstrijden!#REF!&lt;&gt;"",Wedstrijden!#REF!,"")</f>
        <v>#REF!</v>
      </c>
      <c r="G1085" s="16" t="e">
        <f>IF(Wedstrijden!#REF!="Indoor",1,0)</f>
        <v>#REF!</v>
      </c>
      <c r="H1085" s="16" t="e">
        <f>Wedstrijden!#REF!</f>
        <v>#REF!</v>
      </c>
      <c r="I1085" s="16" t="e">
        <f>IF(Wedstrijden!#REF!="Nee",0,IF(Wedstrijden!#REF!="Ja",1,""))</f>
        <v>#REF!</v>
      </c>
      <c r="J1085" s="16" t="e">
        <f>IF(Wedstrijden!#REF!&lt;&gt;"",Wedstrijden!#REF!,"")</f>
        <v>#REF!</v>
      </c>
      <c r="BJ1085" s="16" t="str">
        <f>IF(COUNTA(Wedstrijden!T1082:AB1082)&lt;&gt;0,1,"")</f>
        <v/>
      </c>
      <c r="BK1085" s="16" t="str">
        <f t="shared" si="96"/>
        <v/>
      </c>
      <c r="BL1085" s="16" t="e">
        <f>IF(Wedstrijden!#REF!="x","AA","")</f>
        <v>#REF!</v>
      </c>
      <c r="BM1085" s="16" t="e">
        <f>IF(Wedstrijden!#REF!="x","A","")</f>
        <v>#REF!</v>
      </c>
      <c r="BN1085" s="16" t="str">
        <f>IF(Wedstrijden!T1082="x","B1","")</f>
        <v/>
      </c>
      <c r="BO1085" s="16" t="e">
        <f>IF(Wedstrijden!#REF!="x","BB","")</f>
        <v>#REF!</v>
      </c>
      <c r="BP1085" s="16" t="str">
        <f>IF(Wedstrijden!V1082="x","B","")</f>
        <v/>
      </c>
      <c r="BQ1085" s="16" t="str">
        <f>IF(Wedstrijden!W1082="x","L1","")</f>
        <v/>
      </c>
      <c r="BR1085" s="16" t="str">
        <f>IF(Wedstrijden!X1082="x","L2","")</f>
        <v/>
      </c>
      <c r="BS1085" s="16" t="str">
        <f>IF(Wedstrijden!Y1082="x","M1","")</f>
        <v/>
      </c>
      <c r="BT1085" s="16" t="str">
        <f>IF(Wedstrijden!Z1082="x","M2","")</f>
        <v/>
      </c>
      <c r="BU1085" s="16" t="str">
        <f>IF(Wedstrijden!AA1082="x","Z1","")</f>
        <v/>
      </c>
      <c r="BV1085" s="16" t="str">
        <f>IF(Wedstrijden!AB1082="x","Z2","")</f>
        <v/>
      </c>
      <c r="BW1085" s="16" t="str">
        <f>IF(COUNTA(Wedstrijden!K1082:S1082)&lt;&gt;0,1,"")</f>
        <v/>
      </c>
      <c r="BX1085" s="16" t="str">
        <f t="shared" si="97"/>
        <v/>
      </c>
      <c r="BY1085" s="16" t="str">
        <f>IF(Wedstrijden!K1082="x","BB","")</f>
        <v/>
      </c>
      <c r="BZ1085" s="16" t="str">
        <f>IF(Wedstrijden!L1082="x","B","")</f>
        <v/>
      </c>
      <c r="CA1085" s="16" t="str">
        <f>IF(Wedstrijden!M1082="x","L1","")</f>
        <v/>
      </c>
      <c r="CB1085" s="16" t="str">
        <f>IF(Wedstrijden!N1082="x","L2","")</f>
        <v/>
      </c>
      <c r="CC1085" s="16" t="str">
        <f>IF(Wedstrijden!O1082="x","M1","")</f>
        <v/>
      </c>
      <c r="CD1085" s="16" t="str">
        <f>IF(Wedstrijden!P1082="x","M2","")</f>
        <v/>
      </c>
      <c r="CE1085" s="16" t="str">
        <f>IF(Wedstrijden!Q1082="x","Z1","")</f>
        <v/>
      </c>
      <c r="CF1085" s="16" t="str">
        <f>IF(Wedstrijden!R1082="x","Z2","")</f>
        <v/>
      </c>
      <c r="CG1085" s="16" t="str">
        <f>IF(Wedstrijden!S1082="x","ZZL","")</f>
        <v/>
      </c>
      <c r="CL1085" s="16" t="str">
        <f>IF(COUNTA(Wedstrijden!AQ1082:BA1082)&lt;&gt;0,2,"")</f>
        <v/>
      </c>
      <c r="CM1085" s="16" t="str">
        <f t="shared" si="98"/>
        <v/>
      </c>
      <c r="CN1085" s="16" t="str">
        <f>IF(Wedstrijden!AQ1082="x","AA","")</f>
        <v/>
      </c>
      <c r="CO1085" s="16" t="str">
        <f>IF(Wedstrijden!AR1082="x","A","")</f>
        <v/>
      </c>
      <c r="CP1085" s="16" t="str">
        <f>IF(Wedstrijden!AS1082="x","BB","")</f>
        <v/>
      </c>
      <c r="CQ1085" s="16" t="str">
        <f>IF(Wedstrijden!AT1082="x","B","")</f>
        <v/>
      </c>
      <c r="CR1085" s="16" t="str">
        <f>IF(Wedstrijden!AU1082="x","L","")</f>
        <v/>
      </c>
      <c r="CS1085" s="16" t="str">
        <f>IF(Wedstrijden!AV1082="x","M","")</f>
        <v/>
      </c>
      <c r="CT1085" s="16" t="str">
        <f>IF(Wedstrijden!AW1082="x","Z","")</f>
        <v/>
      </c>
      <c r="CU1085" s="16" t="str">
        <f>IF(Wedstrijden!BA1082="x","ZZ","")</f>
        <v/>
      </c>
      <c r="CV1085" s="16" t="str">
        <f>IF(COUNTA(Wedstrijden!AH1082:AO1082)&lt;&gt;0,2,"")</f>
        <v/>
      </c>
      <c r="CW1085" s="16" t="str">
        <f t="shared" si="99"/>
        <v/>
      </c>
      <c r="CX1085" s="16" t="str">
        <f>IF(Wedstrijden!AH1082="x","BB","")</f>
        <v/>
      </c>
      <c r="CY1085" s="16" t="str">
        <f>IF(Wedstrijden!AI1082="x","B","")</f>
        <v/>
      </c>
      <c r="CZ1085" s="16" t="str">
        <f>IF(Wedstrijden!AJ1082="x","L","")</f>
        <v/>
      </c>
      <c r="DA1085" s="16" t="str">
        <f>IF(Wedstrijden!AK1082="x","M","")</f>
        <v/>
      </c>
      <c r="DB1085" s="16" t="str">
        <f>IF(Wedstrijden!AL1082="x","Z","")</f>
        <v/>
      </c>
      <c r="DC1085" s="16" t="str">
        <f>IF(Wedstrijden!AM1082="x","ZZ","")</f>
        <v/>
      </c>
      <c r="DD1085" s="16" t="str">
        <f>IF(Wedstrijden!AO1082="x","1.40","")</f>
        <v/>
      </c>
      <c r="DE1085" s="16" t="str">
        <f>IF(COUNTA(Wedstrijden!BC1082:BE1082)&lt;&gt;0,6,"")</f>
        <v/>
      </c>
      <c r="DF1085" s="16" t="str">
        <f t="shared" si="100"/>
        <v/>
      </c>
      <c r="DG1085" s="16" t="str">
        <f>IF(Wedstrijden!BC1082="x","L","")</f>
        <v/>
      </c>
      <c r="DH1085" s="16" t="str">
        <f>IF(Wedstrijden!BD1082="x","M","")</f>
        <v/>
      </c>
      <c r="DI1085" s="16" t="str">
        <f>IF(Wedstrijden!BE1082="x","Z","")</f>
        <v/>
      </c>
      <c r="DJ1085" s="16" t="str">
        <f>IF(Wedstrijden!BF1082="x","Z","")</f>
        <v/>
      </c>
      <c r="DK1085" s="16" t="str">
        <f>IF(COUNTA(Wedstrijden!BH1082:BJ1082)&lt;&gt;0,6,"")</f>
        <v/>
      </c>
      <c r="DL1085" s="16" t="str">
        <f t="shared" si="101"/>
        <v/>
      </c>
      <c r="DM1085" s="16" t="str">
        <f>IF(Wedstrijden!BH1082="x","L","")</f>
        <v/>
      </c>
      <c r="DN1085" s="16" t="str">
        <f>IF(Wedstrijden!BI1082="x","M","")</f>
        <v/>
      </c>
      <c r="DO1085" s="16" t="str">
        <f>IF(Wedstrijden!BJ1082="x","Z","")</f>
        <v/>
      </c>
      <c r="DP1085" s="16" t="str">
        <f>IF(Wedstrijden!BK1082="x","Z","")</f>
        <v/>
      </c>
    </row>
    <row r="1086" spans="1:120" ht="14.4" x14ac:dyDescent="0.3">
      <c r="A1086" s="18">
        <f>Wedstrijden!A1083</f>
        <v>0</v>
      </c>
      <c r="B1086" s="16" t="str">
        <f>IFERROR(VLOOKUP(Wedstrijden!#REF!,#REF!,2,FALSE),"")</f>
        <v/>
      </c>
      <c r="C1086" s="16">
        <f>Wedstrijden!E1083</f>
        <v>0</v>
      </c>
      <c r="D1086" s="16" t="str">
        <f>IFERROR(VLOOKUP(Wedstrijden!#REF!,#REF!,2,FALSE),"")</f>
        <v/>
      </c>
      <c r="E1086" s="16" t="str">
        <f>IFERROR(VLOOKUP(Wedstrijden!#REF!,#REF!,5,FALSE),"")</f>
        <v/>
      </c>
      <c r="F1086" s="16" t="e">
        <f>IF(Wedstrijden!#REF!&lt;&gt;"",Wedstrijden!#REF!,"")</f>
        <v>#REF!</v>
      </c>
      <c r="G1086" s="16" t="e">
        <f>IF(Wedstrijden!#REF!="Indoor",1,0)</f>
        <v>#REF!</v>
      </c>
      <c r="H1086" s="16" t="e">
        <f>Wedstrijden!#REF!</f>
        <v>#REF!</v>
      </c>
      <c r="I1086" s="16" t="e">
        <f>IF(Wedstrijden!#REF!="Nee",0,IF(Wedstrijden!#REF!="Ja",1,""))</f>
        <v>#REF!</v>
      </c>
      <c r="J1086" s="16" t="e">
        <f>IF(Wedstrijden!#REF!&lt;&gt;"",Wedstrijden!#REF!,"")</f>
        <v>#REF!</v>
      </c>
      <c r="BJ1086" s="16" t="str">
        <f>IF(COUNTA(Wedstrijden!T1083:AB1083)&lt;&gt;0,1,"")</f>
        <v/>
      </c>
      <c r="BK1086" s="16" t="str">
        <f t="shared" si="96"/>
        <v/>
      </c>
      <c r="BL1086" s="16" t="e">
        <f>IF(Wedstrijden!#REF!="x","AA","")</f>
        <v>#REF!</v>
      </c>
      <c r="BM1086" s="16" t="e">
        <f>IF(Wedstrijden!#REF!="x","A","")</f>
        <v>#REF!</v>
      </c>
      <c r="BN1086" s="16" t="str">
        <f>IF(Wedstrijden!T1083="x","B1","")</f>
        <v/>
      </c>
      <c r="BO1086" s="16" t="e">
        <f>IF(Wedstrijden!#REF!="x","BB","")</f>
        <v>#REF!</v>
      </c>
      <c r="BP1086" s="16" t="str">
        <f>IF(Wedstrijden!V1083="x","B","")</f>
        <v/>
      </c>
      <c r="BQ1086" s="16" t="str">
        <f>IF(Wedstrijden!W1083="x","L1","")</f>
        <v/>
      </c>
      <c r="BR1086" s="16" t="str">
        <f>IF(Wedstrijden!X1083="x","L2","")</f>
        <v/>
      </c>
      <c r="BS1086" s="16" t="str">
        <f>IF(Wedstrijden!Y1083="x","M1","")</f>
        <v/>
      </c>
      <c r="BT1086" s="16" t="str">
        <f>IF(Wedstrijden!Z1083="x","M2","")</f>
        <v/>
      </c>
      <c r="BU1086" s="16" t="str">
        <f>IF(Wedstrijden!AA1083="x","Z1","")</f>
        <v/>
      </c>
      <c r="BV1086" s="16" t="str">
        <f>IF(Wedstrijden!AB1083="x","Z2","")</f>
        <v/>
      </c>
      <c r="BW1086" s="16" t="str">
        <f>IF(COUNTA(Wedstrijden!K1083:S1083)&lt;&gt;0,1,"")</f>
        <v/>
      </c>
      <c r="BX1086" s="16" t="str">
        <f t="shared" si="97"/>
        <v/>
      </c>
      <c r="BY1086" s="16" t="str">
        <f>IF(Wedstrijden!K1083="x","BB","")</f>
        <v/>
      </c>
      <c r="BZ1086" s="16" t="str">
        <f>IF(Wedstrijden!L1083="x","B","")</f>
        <v/>
      </c>
      <c r="CA1086" s="16" t="str">
        <f>IF(Wedstrijden!M1083="x","L1","")</f>
        <v/>
      </c>
      <c r="CB1086" s="16" t="str">
        <f>IF(Wedstrijden!N1083="x","L2","")</f>
        <v/>
      </c>
      <c r="CC1086" s="16" t="str">
        <f>IF(Wedstrijden!O1083="x","M1","")</f>
        <v/>
      </c>
      <c r="CD1086" s="16" t="str">
        <f>IF(Wedstrijden!P1083="x","M2","")</f>
        <v/>
      </c>
      <c r="CE1086" s="16" t="str">
        <f>IF(Wedstrijden!Q1083="x","Z1","")</f>
        <v/>
      </c>
      <c r="CF1086" s="16" t="str">
        <f>IF(Wedstrijden!R1083="x","Z2","")</f>
        <v/>
      </c>
      <c r="CG1086" s="16" t="str">
        <f>IF(Wedstrijden!S1083="x","ZZL","")</f>
        <v/>
      </c>
      <c r="CL1086" s="16" t="str">
        <f>IF(COUNTA(Wedstrijden!AQ1083:BA1083)&lt;&gt;0,2,"")</f>
        <v/>
      </c>
      <c r="CM1086" s="16" t="str">
        <f t="shared" si="98"/>
        <v/>
      </c>
      <c r="CN1086" s="16" t="str">
        <f>IF(Wedstrijden!AQ1083="x","AA","")</f>
        <v/>
      </c>
      <c r="CO1086" s="16" t="str">
        <f>IF(Wedstrijden!AR1083="x","A","")</f>
        <v/>
      </c>
      <c r="CP1086" s="16" t="str">
        <f>IF(Wedstrijden!AS1083="x","BB","")</f>
        <v/>
      </c>
      <c r="CQ1086" s="16" t="str">
        <f>IF(Wedstrijden!AT1083="x","B","")</f>
        <v/>
      </c>
      <c r="CR1086" s="16" t="str">
        <f>IF(Wedstrijden!AU1083="x","L","")</f>
        <v/>
      </c>
      <c r="CS1086" s="16" t="str">
        <f>IF(Wedstrijden!AV1083="x","M","")</f>
        <v/>
      </c>
      <c r="CT1086" s="16" t="str">
        <f>IF(Wedstrijden!AW1083="x","Z","")</f>
        <v/>
      </c>
      <c r="CU1086" s="16" t="str">
        <f>IF(Wedstrijden!BA1083="x","ZZ","")</f>
        <v/>
      </c>
      <c r="CV1086" s="16" t="str">
        <f>IF(COUNTA(Wedstrijden!AH1083:AO1083)&lt;&gt;0,2,"")</f>
        <v/>
      </c>
      <c r="CW1086" s="16" t="str">
        <f t="shared" si="99"/>
        <v/>
      </c>
      <c r="CX1086" s="16" t="str">
        <f>IF(Wedstrijden!AH1083="x","BB","")</f>
        <v/>
      </c>
      <c r="CY1086" s="16" t="str">
        <f>IF(Wedstrijden!AI1083="x","B","")</f>
        <v/>
      </c>
      <c r="CZ1086" s="16" t="str">
        <f>IF(Wedstrijden!AJ1083="x","L","")</f>
        <v/>
      </c>
      <c r="DA1086" s="16" t="str">
        <f>IF(Wedstrijden!AK1083="x","M","")</f>
        <v/>
      </c>
      <c r="DB1086" s="16" t="str">
        <f>IF(Wedstrijden!AL1083="x","Z","")</f>
        <v/>
      </c>
      <c r="DC1086" s="16" t="str">
        <f>IF(Wedstrijden!AM1083="x","ZZ","")</f>
        <v/>
      </c>
      <c r="DD1086" s="16" t="str">
        <f>IF(Wedstrijden!AO1083="x","1.40","")</f>
        <v/>
      </c>
      <c r="DE1086" s="16" t="str">
        <f>IF(COUNTA(Wedstrijden!BC1083:BE1083)&lt;&gt;0,6,"")</f>
        <v/>
      </c>
      <c r="DF1086" s="16" t="str">
        <f t="shared" si="100"/>
        <v/>
      </c>
      <c r="DG1086" s="16" t="str">
        <f>IF(Wedstrijden!BC1083="x","L","")</f>
        <v/>
      </c>
      <c r="DH1086" s="16" t="str">
        <f>IF(Wedstrijden!BD1083="x","M","")</f>
        <v/>
      </c>
      <c r="DI1086" s="16" t="str">
        <f>IF(Wedstrijden!BE1083="x","Z","")</f>
        <v/>
      </c>
      <c r="DJ1086" s="16" t="str">
        <f>IF(Wedstrijden!BF1083="x","Z","")</f>
        <v/>
      </c>
      <c r="DK1086" s="16" t="str">
        <f>IF(COUNTA(Wedstrijden!BH1083:BJ1083)&lt;&gt;0,6,"")</f>
        <v/>
      </c>
      <c r="DL1086" s="16" t="str">
        <f t="shared" si="101"/>
        <v/>
      </c>
      <c r="DM1086" s="16" t="str">
        <f>IF(Wedstrijden!BH1083="x","L","")</f>
        <v/>
      </c>
      <c r="DN1086" s="16" t="str">
        <f>IF(Wedstrijden!BI1083="x","M","")</f>
        <v/>
      </c>
      <c r="DO1086" s="16" t="str">
        <f>IF(Wedstrijden!BJ1083="x","Z","")</f>
        <v/>
      </c>
      <c r="DP1086" s="16" t="str">
        <f>IF(Wedstrijden!BK1083="x","Z","")</f>
        <v/>
      </c>
    </row>
    <row r="1087" spans="1:120" ht="14.4" x14ac:dyDescent="0.3">
      <c r="A1087" s="18">
        <f>Wedstrijden!A1084</f>
        <v>0</v>
      </c>
      <c r="B1087" s="16" t="str">
        <f>IFERROR(VLOOKUP(Wedstrijden!#REF!,#REF!,2,FALSE),"")</f>
        <v/>
      </c>
      <c r="C1087" s="16">
        <f>Wedstrijden!E1084</f>
        <v>0</v>
      </c>
      <c r="D1087" s="16" t="str">
        <f>IFERROR(VLOOKUP(Wedstrijden!#REF!,#REF!,2,FALSE),"")</f>
        <v/>
      </c>
      <c r="E1087" s="16" t="str">
        <f>IFERROR(VLOOKUP(Wedstrijden!#REF!,#REF!,5,FALSE),"")</f>
        <v/>
      </c>
      <c r="F1087" s="16" t="e">
        <f>IF(Wedstrijden!#REF!&lt;&gt;"",Wedstrijden!#REF!,"")</f>
        <v>#REF!</v>
      </c>
      <c r="G1087" s="16" t="e">
        <f>IF(Wedstrijden!#REF!="Indoor",1,0)</f>
        <v>#REF!</v>
      </c>
      <c r="H1087" s="16" t="e">
        <f>Wedstrijden!#REF!</f>
        <v>#REF!</v>
      </c>
      <c r="I1087" s="16" t="e">
        <f>IF(Wedstrijden!#REF!="Nee",0,IF(Wedstrijden!#REF!="Ja",1,""))</f>
        <v>#REF!</v>
      </c>
      <c r="J1087" s="16" t="e">
        <f>IF(Wedstrijden!#REF!&lt;&gt;"",Wedstrijden!#REF!,"")</f>
        <v>#REF!</v>
      </c>
      <c r="BJ1087" s="16" t="str">
        <f>IF(COUNTA(Wedstrijden!T1084:AB1084)&lt;&gt;0,1,"")</f>
        <v/>
      </c>
      <c r="BK1087" s="16" t="str">
        <f t="shared" si="96"/>
        <v/>
      </c>
      <c r="BL1087" s="16" t="e">
        <f>IF(Wedstrijden!#REF!="x","AA","")</f>
        <v>#REF!</v>
      </c>
      <c r="BM1087" s="16" t="e">
        <f>IF(Wedstrijden!#REF!="x","A","")</f>
        <v>#REF!</v>
      </c>
      <c r="BN1087" s="16" t="str">
        <f>IF(Wedstrijden!T1084="x","B1","")</f>
        <v/>
      </c>
      <c r="BO1087" s="16" t="e">
        <f>IF(Wedstrijden!#REF!="x","BB","")</f>
        <v>#REF!</v>
      </c>
      <c r="BP1087" s="16" t="str">
        <f>IF(Wedstrijden!V1084="x","B","")</f>
        <v/>
      </c>
      <c r="BQ1087" s="16" t="str">
        <f>IF(Wedstrijden!W1084="x","L1","")</f>
        <v/>
      </c>
      <c r="BR1087" s="16" t="str">
        <f>IF(Wedstrijden!X1084="x","L2","")</f>
        <v/>
      </c>
      <c r="BS1087" s="16" t="str">
        <f>IF(Wedstrijden!Y1084="x","M1","")</f>
        <v/>
      </c>
      <c r="BT1087" s="16" t="str">
        <f>IF(Wedstrijden!Z1084="x","M2","")</f>
        <v/>
      </c>
      <c r="BU1087" s="16" t="str">
        <f>IF(Wedstrijden!AA1084="x","Z1","")</f>
        <v/>
      </c>
      <c r="BV1087" s="16" t="str">
        <f>IF(Wedstrijden!AB1084="x","Z2","")</f>
        <v/>
      </c>
      <c r="BW1087" s="16" t="str">
        <f>IF(COUNTA(Wedstrijden!K1084:S1084)&lt;&gt;0,1,"")</f>
        <v/>
      </c>
      <c r="BX1087" s="16" t="str">
        <f t="shared" si="97"/>
        <v/>
      </c>
      <c r="BY1087" s="16" t="str">
        <f>IF(Wedstrijden!K1084="x","BB","")</f>
        <v/>
      </c>
      <c r="BZ1087" s="16" t="str">
        <f>IF(Wedstrijden!L1084="x","B","")</f>
        <v/>
      </c>
      <c r="CA1087" s="16" t="str">
        <f>IF(Wedstrijden!M1084="x","L1","")</f>
        <v/>
      </c>
      <c r="CB1087" s="16" t="str">
        <f>IF(Wedstrijden!N1084="x","L2","")</f>
        <v/>
      </c>
      <c r="CC1087" s="16" t="str">
        <f>IF(Wedstrijden!O1084="x","M1","")</f>
        <v/>
      </c>
      <c r="CD1087" s="16" t="str">
        <f>IF(Wedstrijden!P1084="x","M2","")</f>
        <v/>
      </c>
      <c r="CE1087" s="16" t="str">
        <f>IF(Wedstrijden!Q1084="x","Z1","")</f>
        <v/>
      </c>
      <c r="CF1087" s="16" t="str">
        <f>IF(Wedstrijden!R1084="x","Z2","")</f>
        <v/>
      </c>
      <c r="CG1087" s="16" t="str">
        <f>IF(Wedstrijden!S1084="x","ZZL","")</f>
        <v/>
      </c>
      <c r="CL1087" s="16" t="str">
        <f>IF(COUNTA(Wedstrijden!AQ1084:BA1084)&lt;&gt;0,2,"")</f>
        <v/>
      </c>
      <c r="CM1087" s="16" t="str">
        <f t="shared" si="98"/>
        <v/>
      </c>
      <c r="CN1087" s="16" t="str">
        <f>IF(Wedstrijden!AQ1084="x","AA","")</f>
        <v/>
      </c>
      <c r="CO1087" s="16" t="str">
        <f>IF(Wedstrijden!AR1084="x","A","")</f>
        <v/>
      </c>
      <c r="CP1087" s="16" t="str">
        <f>IF(Wedstrijden!AS1084="x","BB","")</f>
        <v/>
      </c>
      <c r="CQ1087" s="16" t="str">
        <f>IF(Wedstrijden!AT1084="x","B","")</f>
        <v/>
      </c>
      <c r="CR1087" s="16" t="str">
        <f>IF(Wedstrijden!AU1084="x","L","")</f>
        <v/>
      </c>
      <c r="CS1087" s="16" t="str">
        <f>IF(Wedstrijden!AV1084="x","M","")</f>
        <v/>
      </c>
      <c r="CT1087" s="16" t="str">
        <f>IF(Wedstrijden!AW1084="x","Z","")</f>
        <v/>
      </c>
      <c r="CU1087" s="16" t="str">
        <f>IF(Wedstrijden!BA1084="x","ZZ","")</f>
        <v/>
      </c>
      <c r="CV1087" s="16" t="str">
        <f>IF(COUNTA(Wedstrijden!AH1084:AO1084)&lt;&gt;0,2,"")</f>
        <v/>
      </c>
      <c r="CW1087" s="16" t="str">
        <f t="shared" si="99"/>
        <v/>
      </c>
      <c r="CX1087" s="16" t="str">
        <f>IF(Wedstrijden!AH1084="x","BB","")</f>
        <v/>
      </c>
      <c r="CY1087" s="16" t="str">
        <f>IF(Wedstrijden!AI1084="x","B","")</f>
        <v/>
      </c>
      <c r="CZ1087" s="16" t="str">
        <f>IF(Wedstrijden!AJ1084="x","L","")</f>
        <v/>
      </c>
      <c r="DA1087" s="16" t="str">
        <f>IF(Wedstrijden!AK1084="x","M","")</f>
        <v/>
      </c>
      <c r="DB1087" s="16" t="str">
        <f>IF(Wedstrijden!AL1084="x","Z","")</f>
        <v/>
      </c>
      <c r="DC1087" s="16" t="str">
        <f>IF(Wedstrijden!AM1084="x","ZZ","")</f>
        <v/>
      </c>
      <c r="DD1087" s="16" t="str">
        <f>IF(Wedstrijden!AO1084="x","1.40","")</f>
        <v/>
      </c>
      <c r="DE1087" s="16" t="str">
        <f>IF(COUNTA(Wedstrijden!BC1084:BE1084)&lt;&gt;0,6,"")</f>
        <v/>
      </c>
      <c r="DF1087" s="16" t="str">
        <f t="shared" si="100"/>
        <v/>
      </c>
      <c r="DG1087" s="16" t="str">
        <f>IF(Wedstrijden!BC1084="x","L","")</f>
        <v/>
      </c>
      <c r="DH1087" s="16" t="str">
        <f>IF(Wedstrijden!BD1084="x","M","")</f>
        <v/>
      </c>
      <c r="DI1087" s="16" t="str">
        <f>IF(Wedstrijden!BE1084="x","Z","")</f>
        <v/>
      </c>
      <c r="DJ1087" s="16" t="str">
        <f>IF(Wedstrijden!BF1084="x","Z","")</f>
        <v/>
      </c>
      <c r="DK1087" s="16" t="str">
        <f>IF(COUNTA(Wedstrijden!BH1084:BJ1084)&lt;&gt;0,6,"")</f>
        <v/>
      </c>
      <c r="DL1087" s="16" t="str">
        <f t="shared" si="101"/>
        <v/>
      </c>
      <c r="DM1087" s="16" t="str">
        <f>IF(Wedstrijden!BH1084="x","L","")</f>
        <v/>
      </c>
      <c r="DN1087" s="16" t="str">
        <f>IF(Wedstrijden!BI1084="x","M","")</f>
        <v/>
      </c>
      <c r="DO1087" s="16" t="str">
        <f>IF(Wedstrijden!BJ1084="x","Z","")</f>
        <v/>
      </c>
      <c r="DP1087" s="16" t="str">
        <f>IF(Wedstrijden!BK1084="x","Z","")</f>
        <v/>
      </c>
    </row>
    <row r="1088" spans="1:120" ht="14.4" x14ac:dyDescent="0.3">
      <c r="A1088" s="18">
        <f>Wedstrijden!A1085</f>
        <v>0</v>
      </c>
      <c r="B1088" s="16" t="str">
        <f>IFERROR(VLOOKUP(Wedstrijden!#REF!,#REF!,2,FALSE),"")</f>
        <v/>
      </c>
      <c r="C1088" s="16">
        <f>Wedstrijden!E1085</f>
        <v>0</v>
      </c>
      <c r="D1088" s="16" t="str">
        <f>IFERROR(VLOOKUP(Wedstrijden!#REF!,#REF!,2,FALSE),"")</f>
        <v/>
      </c>
      <c r="E1088" s="16" t="str">
        <f>IFERROR(VLOOKUP(Wedstrijden!#REF!,#REF!,5,FALSE),"")</f>
        <v/>
      </c>
      <c r="F1088" s="16" t="e">
        <f>IF(Wedstrijden!#REF!&lt;&gt;"",Wedstrijden!#REF!,"")</f>
        <v>#REF!</v>
      </c>
      <c r="G1088" s="16" t="e">
        <f>IF(Wedstrijden!#REF!="Indoor",1,0)</f>
        <v>#REF!</v>
      </c>
      <c r="H1088" s="16" t="e">
        <f>Wedstrijden!#REF!</f>
        <v>#REF!</v>
      </c>
      <c r="I1088" s="16" t="e">
        <f>IF(Wedstrijden!#REF!="Nee",0,IF(Wedstrijden!#REF!="Ja",1,""))</f>
        <v>#REF!</v>
      </c>
      <c r="J1088" s="16" t="e">
        <f>IF(Wedstrijden!#REF!&lt;&gt;"",Wedstrijden!#REF!,"")</f>
        <v>#REF!</v>
      </c>
      <c r="BJ1088" s="16" t="str">
        <f>IF(COUNTA(Wedstrijden!T1085:AB1085)&lt;&gt;0,1,"")</f>
        <v/>
      </c>
      <c r="BK1088" s="16" t="str">
        <f t="shared" si="96"/>
        <v/>
      </c>
      <c r="BL1088" s="16" t="e">
        <f>IF(Wedstrijden!#REF!="x","AA","")</f>
        <v>#REF!</v>
      </c>
      <c r="BM1088" s="16" t="e">
        <f>IF(Wedstrijden!#REF!="x","A","")</f>
        <v>#REF!</v>
      </c>
      <c r="BN1088" s="16" t="str">
        <f>IF(Wedstrijden!T1085="x","B1","")</f>
        <v/>
      </c>
      <c r="BO1088" s="16" t="e">
        <f>IF(Wedstrijden!#REF!="x","BB","")</f>
        <v>#REF!</v>
      </c>
      <c r="BP1088" s="16" t="str">
        <f>IF(Wedstrijden!V1085="x","B","")</f>
        <v/>
      </c>
      <c r="BQ1088" s="16" t="str">
        <f>IF(Wedstrijden!W1085="x","L1","")</f>
        <v/>
      </c>
      <c r="BR1088" s="16" t="str">
        <f>IF(Wedstrijden!X1085="x","L2","")</f>
        <v/>
      </c>
      <c r="BS1088" s="16" t="str">
        <f>IF(Wedstrijden!Y1085="x","M1","")</f>
        <v/>
      </c>
      <c r="BT1088" s="16" t="str">
        <f>IF(Wedstrijden!Z1085="x","M2","")</f>
        <v/>
      </c>
      <c r="BU1088" s="16" t="str">
        <f>IF(Wedstrijden!AA1085="x","Z1","")</f>
        <v/>
      </c>
      <c r="BV1088" s="16" t="str">
        <f>IF(Wedstrijden!AB1085="x","Z2","")</f>
        <v/>
      </c>
      <c r="BW1088" s="16" t="str">
        <f>IF(COUNTA(Wedstrijden!K1085:S1085)&lt;&gt;0,1,"")</f>
        <v/>
      </c>
      <c r="BX1088" s="16" t="str">
        <f t="shared" si="97"/>
        <v/>
      </c>
      <c r="BY1088" s="16" t="str">
        <f>IF(Wedstrijden!K1085="x","BB","")</f>
        <v/>
      </c>
      <c r="BZ1088" s="16" t="str">
        <f>IF(Wedstrijden!L1085="x","B","")</f>
        <v/>
      </c>
      <c r="CA1088" s="16" t="str">
        <f>IF(Wedstrijden!M1085="x","L1","")</f>
        <v/>
      </c>
      <c r="CB1088" s="16" t="str">
        <f>IF(Wedstrijden!N1085="x","L2","")</f>
        <v/>
      </c>
      <c r="CC1088" s="16" t="str">
        <f>IF(Wedstrijden!O1085="x","M1","")</f>
        <v/>
      </c>
      <c r="CD1088" s="16" t="str">
        <f>IF(Wedstrijden!P1085="x","M2","")</f>
        <v/>
      </c>
      <c r="CE1088" s="16" t="str">
        <f>IF(Wedstrijden!Q1085="x","Z1","")</f>
        <v/>
      </c>
      <c r="CF1088" s="16" t="str">
        <f>IF(Wedstrijden!R1085="x","Z2","")</f>
        <v/>
      </c>
      <c r="CG1088" s="16" t="str">
        <f>IF(Wedstrijden!S1085="x","ZZL","")</f>
        <v/>
      </c>
      <c r="CL1088" s="16" t="str">
        <f>IF(COUNTA(Wedstrijden!AQ1085:BA1085)&lt;&gt;0,2,"")</f>
        <v/>
      </c>
      <c r="CM1088" s="16" t="str">
        <f t="shared" si="98"/>
        <v/>
      </c>
      <c r="CN1088" s="16" t="str">
        <f>IF(Wedstrijden!AQ1085="x","AA","")</f>
        <v/>
      </c>
      <c r="CO1088" s="16" t="str">
        <f>IF(Wedstrijden!AR1085="x","A","")</f>
        <v/>
      </c>
      <c r="CP1088" s="16" t="str">
        <f>IF(Wedstrijden!AS1085="x","BB","")</f>
        <v/>
      </c>
      <c r="CQ1088" s="16" t="str">
        <f>IF(Wedstrijden!AT1085="x","B","")</f>
        <v/>
      </c>
      <c r="CR1088" s="16" t="str">
        <f>IF(Wedstrijden!AU1085="x","L","")</f>
        <v/>
      </c>
      <c r="CS1088" s="16" t="str">
        <f>IF(Wedstrijden!AV1085="x","M","")</f>
        <v/>
      </c>
      <c r="CT1088" s="16" t="str">
        <f>IF(Wedstrijden!AW1085="x","Z","")</f>
        <v/>
      </c>
      <c r="CU1088" s="16" t="str">
        <f>IF(Wedstrijden!BA1085="x","ZZ","")</f>
        <v/>
      </c>
      <c r="CV1088" s="16" t="str">
        <f>IF(COUNTA(Wedstrijden!AH1085:AO1085)&lt;&gt;0,2,"")</f>
        <v/>
      </c>
      <c r="CW1088" s="16" t="str">
        <f t="shared" si="99"/>
        <v/>
      </c>
      <c r="CX1088" s="16" t="str">
        <f>IF(Wedstrijden!AH1085="x","BB","")</f>
        <v/>
      </c>
      <c r="CY1088" s="16" t="str">
        <f>IF(Wedstrijden!AI1085="x","B","")</f>
        <v/>
      </c>
      <c r="CZ1088" s="16" t="str">
        <f>IF(Wedstrijden!AJ1085="x","L","")</f>
        <v/>
      </c>
      <c r="DA1088" s="16" t="str">
        <f>IF(Wedstrijden!AK1085="x","M","")</f>
        <v/>
      </c>
      <c r="DB1088" s="16" t="str">
        <f>IF(Wedstrijden!AL1085="x","Z","")</f>
        <v/>
      </c>
      <c r="DC1088" s="16" t="str">
        <f>IF(Wedstrijden!AM1085="x","ZZ","")</f>
        <v/>
      </c>
      <c r="DD1088" s="16" t="str">
        <f>IF(Wedstrijden!AO1085="x","1.40","")</f>
        <v/>
      </c>
      <c r="DE1088" s="16" t="str">
        <f>IF(COUNTA(Wedstrijden!BC1085:BE1085)&lt;&gt;0,6,"")</f>
        <v/>
      </c>
      <c r="DF1088" s="16" t="str">
        <f t="shared" si="100"/>
        <v/>
      </c>
      <c r="DG1088" s="16" t="str">
        <f>IF(Wedstrijden!BC1085="x","L","")</f>
        <v/>
      </c>
      <c r="DH1088" s="16" t="str">
        <f>IF(Wedstrijden!BD1085="x","M","")</f>
        <v/>
      </c>
      <c r="DI1088" s="16" t="str">
        <f>IF(Wedstrijden!BE1085="x","Z","")</f>
        <v/>
      </c>
      <c r="DJ1088" s="16" t="str">
        <f>IF(Wedstrijden!BF1085="x","Z","")</f>
        <v/>
      </c>
      <c r="DK1088" s="16" t="str">
        <f>IF(COUNTA(Wedstrijden!BH1085:BJ1085)&lt;&gt;0,6,"")</f>
        <v/>
      </c>
      <c r="DL1088" s="16" t="str">
        <f t="shared" si="101"/>
        <v/>
      </c>
      <c r="DM1088" s="16" t="str">
        <f>IF(Wedstrijden!BH1085="x","L","")</f>
        <v/>
      </c>
      <c r="DN1088" s="16" t="str">
        <f>IF(Wedstrijden!BI1085="x","M","")</f>
        <v/>
      </c>
      <c r="DO1088" s="16" t="str">
        <f>IF(Wedstrijden!BJ1085="x","Z","")</f>
        <v/>
      </c>
      <c r="DP1088" s="16" t="str">
        <f>IF(Wedstrijden!BK1085="x","Z","")</f>
        <v/>
      </c>
    </row>
    <row r="1089" spans="1:120" ht="14.4" x14ac:dyDescent="0.3">
      <c r="A1089" s="18">
        <f>Wedstrijden!A1086</f>
        <v>0</v>
      </c>
      <c r="B1089" s="16" t="str">
        <f>IFERROR(VLOOKUP(Wedstrijden!#REF!,#REF!,2,FALSE),"")</f>
        <v/>
      </c>
      <c r="C1089" s="16">
        <f>Wedstrijden!E1086</f>
        <v>0</v>
      </c>
      <c r="D1089" s="16" t="str">
        <f>IFERROR(VLOOKUP(Wedstrijden!#REF!,#REF!,2,FALSE),"")</f>
        <v/>
      </c>
      <c r="E1089" s="16" t="str">
        <f>IFERROR(VLOOKUP(Wedstrijden!#REF!,#REF!,5,FALSE),"")</f>
        <v/>
      </c>
      <c r="F1089" s="16" t="e">
        <f>IF(Wedstrijden!#REF!&lt;&gt;"",Wedstrijden!#REF!,"")</f>
        <v>#REF!</v>
      </c>
      <c r="G1089" s="16" t="e">
        <f>IF(Wedstrijden!#REF!="Indoor",1,0)</f>
        <v>#REF!</v>
      </c>
      <c r="H1089" s="16" t="e">
        <f>Wedstrijden!#REF!</f>
        <v>#REF!</v>
      </c>
      <c r="I1089" s="16" t="e">
        <f>IF(Wedstrijden!#REF!="Nee",0,IF(Wedstrijden!#REF!="Ja",1,""))</f>
        <v>#REF!</v>
      </c>
      <c r="J1089" s="16" t="e">
        <f>IF(Wedstrijden!#REF!&lt;&gt;"",Wedstrijden!#REF!,"")</f>
        <v>#REF!</v>
      </c>
      <c r="BJ1089" s="16" t="str">
        <f>IF(COUNTA(Wedstrijden!T1086:AB1086)&lt;&gt;0,1,"")</f>
        <v/>
      </c>
      <c r="BK1089" s="16" t="str">
        <f t="shared" si="96"/>
        <v/>
      </c>
      <c r="BL1089" s="16" t="e">
        <f>IF(Wedstrijden!#REF!="x","AA","")</f>
        <v>#REF!</v>
      </c>
      <c r="BM1089" s="16" t="e">
        <f>IF(Wedstrijden!#REF!="x","A","")</f>
        <v>#REF!</v>
      </c>
      <c r="BN1089" s="16" t="str">
        <f>IF(Wedstrijden!T1086="x","B1","")</f>
        <v/>
      </c>
      <c r="BO1089" s="16" t="e">
        <f>IF(Wedstrijden!#REF!="x","BB","")</f>
        <v>#REF!</v>
      </c>
      <c r="BP1089" s="16" t="str">
        <f>IF(Wedstrijden!V1086="x","B","")</f>
        <v/>
      </c>
      <c r="BQ1089" s="16" t="str">
        <f>IF(Wedstrijden!W1086="x","L1","")</f>
        <v/>
      </c>
      <c r="BR1089" s="16" t="str">
        <f>IF(Wedstrijden!X1086="x","L2","")</f>
        <v/>
      </c>
      <c r="BS1089" s="16" t="str">
        <f>IF(Wedstrijden!Y1086="x","M1","")</f>
        <v/>
      </c>
      <c r="BT1089" s="16" t="str">
        <f>IF(Wedstrijden!Z1086="x","M2","")</f>
        <v/>
      </c>
      <c r="BU1089" s="16" t="str">
        <f>IF(Wedstrijden!AA1086="x","Z1","")</f>
        <v/>
      </c>
      <c r="BV1089" s="16" t="str">
        <f>IF(Wedstrijden!AB1086="x","Z2","")</f>
        <v/>
      </c>
      <c r="BW1089" s="16" t="str">
        <f>IF(COUNTA(Wedstrijden!K1086:S1086)&lt;&gt;0,1,"")</f>
        <v/>
      </c>
      <c r="BX1089" s="16" t="str">
        <f t="shared" si="97"/>
        <v/>
      </c>
      <c r="BY1089" s="16" t="str">
        <f>IF(Wedstrijden!K1086="x","BB","")</f>
        <v/>
      </c>
      <c r="BZ1089" s="16" t="str">
        <f>IF(Wedstrijden!L1086="x","B","")</f>
        <v/>
      </c>
      <c r="CA1089" s="16" t="str">
        <f>IF(Wedstrijden!M1086="x","L1","")</f>
        <v/>
      </c>
      <c r="CB1089" s="16" t="str">
        <f>IF(Wedstrijden!N1086="x","L2","")</f>
        <v/>
      </c>
      <c r="CC1089" s="16" t="str">
        <f>IF(Wedstrijden!O1086="x","M1","")</f>
        <v/>
      </c>
      <c r="CD1089" s="16" t="str">
        <f>IF(Wedstrijden!P1086="x","M2","")</f>
        <v/>
      </c>
      <c r="CE1089" s="16" t="str">
        <f>IF(Wedstrijden!Q1086="x","Z1","")</f>
        <v/>
      </c>
      <c r="CF1089" s="16" t="str">
        <f>IF(Wedstrijden!R1086="x","Z2","")</f>
        <v/>
      </c>
      <c r="CG1089" s="16" t="str">
        <f>IF(Wedstrijden!S1086="x","ZZL","")</f>
        <v/>
      </c>
      <c r="CL1089" s="16" t="str">
        <f>IF(COUNTA(Wedstrijden!AQ1086:BA1086)&lt;&gt;0,2,"")</f>
        <v/>
      </c>
      <c r="CM1089" s="16" t="str">
        <f t="shared" si="98"/>
        <v/>
      </c>
      <c r="CN1089" s="16" t="str">
        <f>IF(Wedstrijden!AQ1086="x","AA","")</f>
        <v/>
      </c>
      <c r="CO1089" s="16" t="str">
        <f>IF(Wedstrijden!AR1086="x","A","")</f>
        <v/>
      </c>
      <c r="CP1089" s="16" t="str">
        <f>IF(Wedstrijden!AS1086="x","BB","")</f>
        <v/>
      </c>
      <c r="CQ1089" s="16" t="str">
        <f>IF(Wedstrijden!AT1086="x","B","")</f>
        <v/>
      </c>
      <c r="CR1089" s="16" t="str">
        <f>IF(Wedstrijden!AU1086="x","L","")</f>
        <v/>
      </c>
      <c r="CS1089" s="16" t="str">
        <f>IF(Wedstrijden!AV1086="x","M","")</f>
        <v/>
      </c>
      <c r="CT1089" s="16" t="str">
        <f>IF(Wedstrijden!AW1086="x","Z","")</f>
        <v/>
      </c>
      <c r="CU1089" s="16" t="str">
        <f>IF(Wedstrijden!BA1086="x","ZZ","")</f>
        <v/>
      </c>
      <c r="CV1089" s="16" t="str">
        <f>IF(COUNTA(Wedstrijden!AH1086:AO1086)&lt;&gt;0,2,"")</f>
        <v/>
      </c>
      <c r="CW1089" s="16" t="str">
        <f t="shared" si="99"/>
        <v/>
      </c>
      <c r="CX1089" s="16" t="str">
        <f>IF(Wedstrijden!AH1086="x","BB","")</f>
        <v/>
      </c>
      <c r="CY1089" s="16" t="str">
        <f>IF(Wedstrijden!AI1086="x","B","")</f>
        <v/>
      </c>
      <c r="CZ1089" s="16" t="str">
        <f>IF(Wedstrijden!AJ1086="x","L","")</f>
        <v/>
      </c>
      <c r="DA1089" s="16" t="str">
        <f>IF(Wedstrijden!AK1086="x","M","")</f>
        <v/>
      </c>
      <c r="DB1089" s="16" t="str">
        <f>IF(Wedstrijden!AL1086="x","Z","")</f>
        <v/>
      </c>
      <c r="DC1089" s="16" t="str">
        <f>IF(Wedstrijden!AM1086="x","ZZ","")</f>
        <v/>
      </c>
      <c r="DD1089" s="16" t="str">
        <f>IF(Wedstrijden!AO1086="x","1.40","")</f>
        <v/>
      </c>
      <c r="DE1089" s="16" t="str">
        <f>IF(COUNTA(Wedstrijden!BC1086:BE1086)&lt;&gt;0,6,"")</f>
        <v/>
      </c>
      <c r="DF1089" s="16" t="str">
        <f t="shared" si="100"/>
        <v/>
      </c>
      <c r="DG1089" s="16" t="str">
        <f>IF(Wedstrijden!BC1086="x","L","")</f>
        <v/>
      </c>
      <c r="DH1089" s="16" t="str">
        <f>IF(Wedstrijden!BD1086="x","M","")</f>
        <v/>
      </c>
      <c r="DI1089" s="16" t="str">
        <f>IF(Wedstrijden!BE1086="x","Z","")</f>
        <v/>
      </c>
      <c r="DJ1089" s="16" t="str">
        <f>IF(Wedstrijden!BF1086="x","Z","")</f>
        <v/>
      </c>
      <c r="DK1089" s="16" t="str">
        <f>IF(COUNTA(Wedstrijden!BH1086:BJ1086)&lt;&gt;0,6,"")</f>
        <v/>
      </c>
      <c r="DL1089" s="16" t="str">
        <f t="shared" si="101"/>
        <v/>
      </c>
      <c r="DM1089" s="16" t="str">
        <f>IF(Wedstrijden!BH1086="x","L","")</f>
        <v/>
      </c>
      <c r="DN1089" s="16" t="str">
        <f>IF(Wedstrijden!BI1086="x","M","")</f>
        <v/>
      </c>
      <c r="DO1089" s="16" t="str">
        <f>IF(Wedstrijden!BJ1086="x","Z","")</f>
        <v/>
      </c>
      <c r="DP1089" s="16" t="str">
        <f>IF(Wedstrijden!BK1086="x","Z","")</f>
        <v/>
      </c>
    </row>
    <row r="1090" spans="1:120" ht="14.4" x14ac:dyDescent="0.3">
      <c r="A1090" s="18">
        <f>Wedstrijden!A1087</f>
        <v>0</v>
      </c>
      <c r="B1090" s="16" t="str">
        <f>IFERROR(VLOOKUP(Wedstrijden!#REF!,#REF!,2,FALSE),"")</f>
        <v/>
      </c>
      <c r="C1090" s="16">
        <f>Wedstrijden!E1087</f>
        <v>0</v>
      </c>
      <c r="D1090" s="16" t="str">
        <f>IFERROR(VLOOKUP(Wedstrijden!#REF!,#REF!,2,FALSE),"")</f>
        <v/>
      </c>
      <c r="E1090" s="16" t="str">
        <f>IFERROR(VLOOKUP(Wedstrijden!#REF!,#REF!,5,FALSE),"")</f>
        <v/>
      </c>
      <c r="F1090" s="16" t="e">
        <f>IF(Wedstrijden!#REF!&lt;&gt;"",Wedstrijden!#REF!,"")</f>
        <v>#REF!</v>
      </c>
      <c r="G1090" s="16" t="e">
        <f>IF(Wedstrijden!#REF!="Indoor",1,0)</f>
        <v>#REF!</v>
      </c>
      <c r="H1090" s="16" t="e">
        <f>Wedstrijden!#REF!</f>
        <v>#REF!</v>
      </c>
      <c r="I1090" s="16" t="e">
        <f>IF(Wedstrijden!#REF!="Nee",0,IF(Wedstrijden!#REF!="Ja",1,""))</f>
        <v>#REF!</v>
      </c>
      <c r="J1090" s="16" t="e">
        <f>IF(Wedstrijden!#REF!&lt;&gt;"",Wedstrijden!#REF!,"")</f>
        <v>#REF!</v>
      </c>
      <c r="BJ1090" s="16" t="str">
        <f>IF(COUNTA(Wedstrijden!T1087:AB1087)&lt;&gt;0,1,"")</f>
        <v/>
      </c>
      <c r="BK1090" s="16" t="str">
        <f t="shared" si="96"/>
        <v/>
      </c>
      <c r="BL1090" s="16" t="e">
        <f>IF(Wedstrijden!#REF!="x","AA","")</f>
        <v>#REF!</v>
      </c>
      <c r="BM1090" s="16" t="e">
        <f>IF(Wedstrijden!#REF!="x","A","")</f>
        <v>#REF!</v>
      </c>
      <c r="BN1090" s="16" t="str">
        <f>IF(Wedstrijden!T1087="x","B1","")</f>
        <v/>
      </c>
      <c r="BO1090" s="16" t="e">
        <f>IF(Wedstrijden!#REF!="x","BB","")</f>
        <v>#REF!</v>
      </c>
      <c r="BP1090" s="16" t="str">
        <f>IF(Wedstrijden!V1087="x","B","")</f>
        <v/>
      </c>
      <c r="BQ1090" s="16" t="str">
        <f>IF(Wedstrijden!W1087="x","L1","")</f>
        <v/>
      </c>
      <c r="BR1090" s="16" t="str">
        <f>IF(Wedstrijden!X1087="x","L2","")</f>
        <v/>
      </c>
      <c r="BS1090" s="16" t="str">
        <f>IF(Wedstrijden!Y1087="x","M1","")</f>
        <v/>
      </c>
      <c r="BT1090" s="16" t="str">
        <f>IF(Wedstrijden!Z1087="x","M2","")</f>
        <v/>
      </c>
      <c r="BU1090" s="16" t="str">
        <f>IF(Wedstrijden!AA1087="x","Z1","")</f>
        <v/>
      </c>
      <c r="BV1090" s="16" t="str">
        <f>IF(Wedstrijden!AB1087="x","Z2","")</f>
        <v/>
      </c>
      <c r="BW1090" s="16" t="str">
        <f>IF(COUNTA(Wedstrijden!K1087:S1087)&lt;&gt;0,1,"")</f>
        <v/>
      </c>
      <c r="BX1090" s="16" t="str">
        <f t="shared" si="97"/>
        <v/>
      </c>
      <c r="BY1090" s="16" t="str">
        <f>IF(Wedstrijden!K1087="x","BB","")</f>
        <v/>
      </c>
      <c r="BZ1090" s="16" t="str">
        <f>IF(Wedstrijden!L1087="x","B","")</f>
        <v/>
      </c>
      <c r="CA1090" s="16" t="str">
        <f>IF(Wedstrijden!M1087="x","L1","")</f>
        <v/>
      </c>
      <c r="CB1090" s="16" t="str">
        <f>IF(Wedstrijden!N1087="x","L2","")</f>
        <v/>
      </c>
      <c r="CC1090" s="16" t="str">
        <f>IF(Wedstrijden!O1087="x","M1","")</f>
        <v/>
      </c>
      <c r="CD1090" s="16" t="str">
        <f>IF(Wedstrijden!P1087="x","M2","")</f>
        <v/>
      </c>
      <c r="CE1090" s="16" t="str">
        <f>IF(Wedstrijden!Q1087="x","Z1","")</f>
        <v/>
      </c>
      <c r="CF1090" s="16" t="str">
        <f>IF(Wedstrijden!R1087="x","Z2","")</f>
        <v/>
      </c>
      <c r="CG1090" s="16" t="str">
        <f>IF(Wedstrijden!S1087="x","ZZL","")</f>
        <v/>
      </c>
      <c r="CL1090" s="16" t="str">
        <f>IF(COUNTA(Wedstrijden!AQ1087:BA1087)&lt;&gt;0,2,"")</f>
        <v/>
      </c>
      <c r="CM1090" s="16" t="str">
        <f t="shared" si="98"/>
        <v/>
      </c>
      <c r="CN1090" s="16" t="str">
        <f>IF(Wedstrijden!AQ1087="x","AA","")</f>
        <v/>
      </c>
      <c r="CO1090" s="16" t="str">
        <f>IF(Wedstrijden!AR1087="x","A","")</f>
        <v/>
      </c>
      <c r="CP1090" s="16" t="str">
        <f>IF(Wedstrijden!AS1087="x","BB","")</f>
        <v/>
      </c>
      <c r="CQ1090" s="16" t="str">
        <f>IF(Wedstrijden!AT1087="x","B","")</f>
        <v/>
      </c>
      <c r="CR1090" s="16" t="str">
        <f>IF(Wedstrijden!AU1087="x","L","")</f>
        <v/>
      </c>
      <c r="CS1090" s="16" t="str">
        <f>IF(Wedstrijden!AV1087="x","M","")</f>
        <v/>
      </c>
      <c r="CT1090" s="16" t="str">
        <f>IF(Wedstrijden!AW1087="x","Z","")</f>
        <v/>
      </c>
      <c r="CU1090" s="16" t="str">
        <f>IF(Wedstrijden!BA1087="x","ZZ","")</f>
        <v/>
      </c>
      <c r="CV1090" s="16" t="str">
        <f>IF(COUNTA(Wedstrijden!AH1087:AO1087)&lt;&gt;0,2,"")</f>
        <v/>
      </c>
      <c r="CW1090" s="16" t="str">
        <f t="shared" si="99"/>
        <v/>
      </c>
      <c r="CX1090" s="16" t="str">
        <f>IF(Wedstrijden!AH1087="x","BB","")</f>
        <v/>
      </c>
      <c r="CY1090" s="16" t="str">
        <f>IF(Wedstrijden!AI1087="x","B","")</f>
        <v/>
      </c>
      <c r="CZ1090" s="16" t="str">
        <f>IF(Wedstrijden!AJ1087="x","L","")</f>
        <v/>
      </c>
      <c r="DA1090" s="16" t="str">
        <f>IF(Wedstrijden!AK1087="x","M","")</f>
        <v/>
      </c>
      <c r="DB1090" s="16" t="str">
        <f>IF(Wedstrijden!AL1087="x","Z","")</f>
        <v/>
      </c>
      <c r="DC1090" s="16" t="str">
        <f>IF(Wedstrijden!AM1087="x","ZZ","")</f>
        <v/>
      </c>
      <c r="DD1090" s="16" t="str">
        <f>IF(Wedstrijden!AO1087="x","1.40","")</f>
        <v/>
      </c>
      <c r="DE1090" s="16" t="str">
        <f>IF(COUNTA(Wedstrijden!BC1087:BE1087)&lt;&gt;0,6,"")</f>
        <v/>
      </c>
      <c r="DF1090" s="16" t="str">
        <f t="shared" si="100"/>
        <v/>
      </c>
      <c r="DG1090" s="16" t="str">
        <f>IF(Wedstrijden!BC1087="x","L","")</f>
        <v/>
      </c>
      <c r="DH1090" s="16" t="str">
        <f>IF(Wedstrijden!BD1087="x","M","")</f>
        <v/>
      </c>
      <c r="DI1090" s="16" t="str">
        <f>IF(Wedstrijden!BE1087="x","Z","")</f>
        <v/>
      </c>
      <c r="DJ1090" s="16" t="str">
        <f>IF(Wedstrijden!BF1087="x","Z","")</f>
        <v/>
      </c>
      <c r="DK1090" s="16" t="str">
        <f>IF(COUNTA(Wedstrijden!BH1087:BJ1087)&lt;&gt;0,6,"")</f>
        <v/>
      </c>
      <c r="DL1090" s="16" t="str">
        <f t="shared" si="101"/>
        <v/>
      </c>
      <c r="DM1090" s="16" t="str">
        <f>IF(Wedstrijden!BH1087="x","L","")</f>
        <v/>
      </c>
      <c r="DN1090" s="16" t="str">
        <f>IF(Wedstrijden!BI1087="x","M","")</f>
        <v/>
      </c>
      <c r="DO1090" s="16" t="str">
        <f>IF(Wedstrijden!BJ1087="x","Z","")</f>
        <v/>
      </c>
      <c r="DP1090" s="16" t="str">
        <f>IF(Wedstrijden!BK1087="x","Z","")</f>
        <v/>
      </c>
    </row>
    <row r="1091" spans="1:120" ht="14.4" x14ac:dyDescent="0.3">
      <c r="A1091" s="18">
        <f>Wedstrijden!A1088</f>
        <v>0</v>
      </c>
      <c r="B1091" s="16" t="str">
        <f>IFERROR(VLOOKUP(Wedstrijden!#REF!,#REF!,2,FALSE),"")</f>
        <v/>
      </c>
      <c r="C1091" s="16">
        <f>Wedstrijden!E1088</f>
        <v>0</v>
      </c>
      <c r="D1091" s="16" t="str">
        <f>IFERROR(VLOOKUP(Wedstrijden!#REF!,#REF!,2,FALSE),"")</f>
        <v/>
      </c>
      <c r="E1091" s="16" t="str">
        <f>IFERROR(VLOOKUP(Wedstrijden!#REF!,#REF!,5,FALSE),"")</f>
        <v/>
      </c>
      <c r="F1091" s="16" t="e">
        <f>IF(Wedstrijden!#REF!&lt;&gt;"",Wedstrijden!#REF!,"")</f>
        <v>#REF!</v>
      </c>
      <c r="G1091" s="16" t="e">
        <f>IF(Wedstrijden!#REF!="Indoor",1,0)</f>
        <v>#REF!</v>
      </c>
      <c r="H1091" s="16" t="e">
        <f>Wedstrijden!#REF!</f>
        <v>#REF!</v>
      </c>
      <c r="I1091" s="16" t="e">
        <f>IF(Wedstrijden!#REF!="Nee",0,IF(Wedstrijden!#REF!="Ja",1,""))</f>
        <v>#REF!</v>
      </c>
      <c r="J1091" s="16" t="e">
        <f>IF(Wedstrijden!#REF!&lt;&gt;"",Wedstrijden!#REF!,"")</f>
        <v>#REF!</v>
      </c>
      <c r="BJ1091" s="16" t="str">
        <f>IF(COUNTA(Wedstrijden!T1088:AB1088)&lt;&gt;0,1,"")</f>
        <v/>
      </c>
      <c r="BK1091" s="16" t="str">
        <f t="shared" ref="BK1091:BK1154" si="102">IF(COUNTBLANK(BJ1091) = 1,"",2)</f>
        <v/>
      </c>
      <c r="BL1091" s="16" t="e">
        <f>IF(Wedstrijden!#REF!="x","AA","")</f>
        <v>#REF!</v>
      </c>
      <c r="BM1091" s="16" t="e">
        <f>IF(Wedstrijden!#REF!="x","A","")</f>
        <v>#REF!</v>
      </c>
      <c r="BN1091" s="16" t="str">
        <f>IF(Wedstrijden!T1088="x","B1","")</f>
        <v/>
      </c>
      <c r="BO1091" s="16" t="e">
        <f>IF(Wedstrijden!#REF!="x","BB","")</f>
        <v>#REF!</v>
      </c>
      <c r="BP1091" s="16" t="str">
        <f>IF(Wedstrijden!V1088="x","B","")</f>
        <v/>
      </c>
      <c r="BQ1091" s="16" t="str">
        <f>IF(Wedstrijden!W1088="x","L1","")</f>
        <v/>
      </c>
      <c r="BR1091" s="16" t="str">
        <f>IF(Wedstrijden!X1088="x","L2","")</f>
        <v/>
      </c>
      <c r="BS1091" s="16" t="str">
        <f>IF(Wedstrijden!Y1088="x","M1","")</f>
        <v/>
      </c>
      <c r="BT1091" s="16" t="str">
        <f>IF(Wedstrijden!Z1088="x","M2","")</f>
        <v/>
      </c>
      <c r="BU1091" s="16" t="str">
        <f>IF(Wedstrijden!AA1088="x","Z1","")</f>
        <v/>
      </c>
      <c r="BV1091" s="16" t="str">
        <f>IF(Wedstrijden!AB1088="x","Z2","")</f>
        <v/>
      </c>
      <c r="BW1091" s="16" t="str">
        <f>IF(COUNTA(Wedstrijden!K1088:S1088)&lt;&gt;0,1,"")</f>
        <v/>
      </c>
      <c r="BX1091" s="16" t="str">
        <f t="shared" ref="BX1091:BX1154" si="103">IF(COUNTBLANK(BW1091) = 1,"",1)</f>
        <v/>
      </c>
      <c r="BY1091" s="16" t="str">
        <f>IF(Wedstrijden!K1088="x","BB","")</f>
        <v/>
      </c>
      <c r="BZ1091" s="16" t="str">
        <f>IF(Wedstrijden!L1088="x","B","")</f>
        <v/>
      </c>
      <c r="CA1091" s="16" t="str">
        <f>IF(Wedstrijden!M1088="x","L1","")</f>
        <v/>
      </c>
      <c r="CB1091" s="16" t="str">
        <f>IF(Wedstrijden!N1088="x","L2","")</f>
        <v/>
      </c>
      <c r="CC1091" s="16" t="str">
        <f>IF(Wedstrijden!O1088="x","M1","")</f>
        <v/>
      </c>
      <c r="CD1091" s="16" t="str">
        <f>IF(Wedstrijden!P1088="x","M2","")</f>
        <v/>
      </c>
      <c r="CE1091" s="16" t="str">
        <f>IF(Wedstrijden!Q1088="x","Z1","")</f>
        <v/>
      </c>
      <c r="CF1091" s="16" t="str">
        <f>IF(Wedstrijden!R1088="x","Z2","")</f>
        <v/>
      </c>
      <c r="CG1091" s="16" t="str">
        <f>IF(Wedstrijden!S1088="x","ZZL","")</f>
        <v/>
      </c>
      <c r="CL1091" s="16" t="str">
        <f>IF(COUNTA(Wedstrijden!AQ1088:BA1088)&lt;&gt;0,2,"")</f>
        <v/>
      </c>
      <c r="CM1091" s="16" t="str">
        <f t="shared" ref="CM1091:CM1154" si="104">IF(COUNTBLANK(CL1091) = 1,"",2)</f>
        <v/>
      </c>
      <c r="CN1091" s="16" t="str">
        <f>IF(Wedstrijden!AQ1088="x","AA","")</f>
        <v/>
      </c>
      <c r="CO1091" s="16" t="str">
        <f>IF(Wedstrijden!AR1088="x","A","")</f>
        <v/>
      </c>
      <c r="CP1091" s="16" t="str">
        <f>IF(Wedstrijden!AS1088="x","BB","")</f>
        <v/>
      </c>
      <c r="CQ1091" s="16" t="str">
        <f>IF(Wedstrijden!AT1088="x","B","")</f>
        <v/>
      </c>
      <c r="CR1091" s="16" t="str">
        <f>IF(Wedstrijden!AU1088="x","L","")</f>
        <v/>
      </c>
      <c r="CS1091" s="16" t="str">
        <f>IF(Wedstrijden!AV1088="x","M","")</f>
        <v/>
      </c>
      <c r="CT1091" s="16" t="str">
        <f>IF(Wedstrijden!AW1088="x","Z","")</f>
        <v/>
      </c>
      <c r="CU1091" s="16" t="str">
        <f>IF(Wedstrijden!BA1088="x","ZZ","")</f>
        <v/>
      </c>
      <c r="CV1091" s="16" t="str">
        <f>IF(COUNTA(Wedstrijden!AH1088:AO1088)&lt;&gt;0,2,"")</f>
        <v/>
      </c>
      <c r="CW1091" s="16" t="str">
        <f t="shared" ref="CW1091:CW1154" si="105">IF(COUNTBLANK(CV1091) = 1,"",1)</f>
        <v/>
      </c>
      <c r="CX1091" s="16" t="str">
        <f>IF(Wedstrijden!AH1088="x","BB","")</f>
        <v/>
      </c>
      <c r="CY1091" s="16" t="str">
        <f>IF(Wedstrijden!AI1088="x","B","")</f>
        <v/>
      </c>
      <c r="CZ1091" s="16" t="str">
        <f>IF(Wedstrijden!AJ1088="x","L","")</f>
        <v/>
      </c>
      <c r="DA1091" s="16" t="str">
        <f>IF(Wedstrijden!AK1088="x","M","")</f>
        <v/>
      </c>
      <c r="DB1091" s="16" t="str">
        <f>IF(Wedstrijden!AL1088="x","Z","")</f>
        <v/>
      </c>
      <c r="DC1091" s="16" t="str">
        <f>IF(Wedstrijden!AM1088="x","ZZ","")</f>
        <v/>
      </c>
      <c r="DD1091" s="16" t="str">
        <f>IF(Wedstrijden!AO1088="x","1.40","")</f>
        <v/>
      </c>
      <c r="DE1091" s="16" t="str">
        <f>IF(COUNTA(Wedstrijden!BC1088:BE1088)&lt;&gt;0,6,"")</f>
        <v/>
      </c>
      <c r="DF1091" s="16" t="str">
        <f t="shared" ref="DF1091:DF1154" si="106">IF(COUNTBLANK(DE1091) = 1,"",2)</f>
        <v/>
      </c>
      <c r="DG1091" s="16" t="str">
        <f>IF(Wedstrijden!BC1088="x","L","")</f>
        <v/>
      </c>
      <c r="DH1091" s="16" t="str">
        <f>IF(Wedstrijden!BD1088="x","M","")</f>
        <v/>
      </c>
      <c r="DI1091" s="16" t="str">
        <f>IF(Wedstrijden!BE1088="x","Z","")</f>
        <v/>
      </c>
      <c r="DJ1091" s="16" t="str">
        <f>IF(Wedstrijden!BF1088="x","Z","")</f>
        <v/>
      </c>
      <c r="DK1091" s="16" t="str">
        <f>IF(COUNTA(Wedstrijden!BH1088:BJ1088)&lt;&gt;0,6,"")</f>
        <v/>
      </c>
      <c r="DL1091" s="16" t="str">
        <f t="shared" ref="DL1091:DL1154" si="107">IF(COUNTBLANK(DK1091) = 1,"",1)</f>
        <v/>
      </c>
      <c r="DM1091" s="16" t="str">
        <f>IF(Wedstrijden!BH1088="x","L","")</f>
        <v/>
      </c>
      <c r="DN1091" s="16" t="str">
        <f>IF(Wedstrijden!BI1088="x","M","")</f>
        <v/>
      </c>
      <c r="DO1091" s="16" t="str">
        <f>IF(Wedstrijden!BJ1088="x","Z","")</f>
        <v/>
      </c>
      <c r="DP1091" s="16" t="str">
        <f>IF(Wedstrijden!BK1088="x","Z","")</f>
        <v/>
      </c>
    </row>
    <row r="1092" spans="1:120" ht="14.4" x14ac:dyDescent="0.3">
      <c r="A1092" s="18">
        <f>Wedstrijden!A1089</f>
        <v>0</v>
      </c>
      <c r="B1092" s="16" t="str">
        <f>IFERROR(VLOOKUP(Wedstrijden!#REF!,#REF!,2,FALSE),"")</f>
        <v/>
      </c>
      <c r="C1092" s="16">
        <f>Wedstrijden!E1089</f>
        <v>0</v>
      </c>
      <c r="D1092" s="16" t="str">
        <f>IFERROR(VLOOKUP(Wedstrijden!#REF!,#REF!,2,FALSE),"")</f>
        <v/>
      </c>
      <c r="E1092" s="16" t="str">
        <f>IFERROR(VLOOKUP(Wedstrijden!#REF!,#REF!,5,FALSE),"")</f>
        <v/>
      </c>
      <c r="F1092" s="16" t="e">
        <f>IF(Wedstrijden!#REF!&lt;&gt;"",Wedstrijden!#REF!,"")</f>
        <v>#REF!</v>
      </c>
      <c r="G1092" s="16" t="e">
        <f>IF(Wedstrijden!#REF!="Indoor",1,0)</f>
        <v>#REF!</v>
      </c>
      <c r="H1092" s="16" t="e">
        <f>Wedstrijden!#REF!</f>
        <v>#REF!</v>
      </c>
      <c r="I1092" s="16" t="e">
        <f>IF(Wedstrijden!#REF!="Nee",0,IF(Wedstrijden!#REF!="Ja",1,""))</f>
        <v>#REF!</v>
      </c>
      <c r="J1092" s="16" t="e">
        <f>IF(Wedstrijden!#REF!&lt;&gt;"",Wedstrijden!#REF!,"")</f>
        <v>#REF!</v>
      </c>
      <c r="BJ1092" s="16" t="str">
        <f>IF(COUNTA(Wedstrijden!T1089:AB1089)&lt;&gt;0,1,"")</f>
        <v/>
      </c>
      <c r="BK1092" s="16" t="str">
        <f t="shared" si="102"/>
        <v/>
      </c>
      <c r="BL1092" s="16" t="e">
        <f>IF(Wedstrijden!#REF!="x","AA","")</f>
        <v>#REF!</v>
      </c>
      <c r="BM1092" s="16" t="e">
        <f>IF(Wedstrijden!#REF!="x","A","")</f>
        <v>#REF!</v>
      </c>
      <c r="BN1092" s="16" t="str">
        <f>IF(Wedstrijden!T1089="x","B1","")</f>
        <v/>
      </c>
      <c r="BO1092" s="16" t="e">
        <f>IF(Wedstrijden!#REF!="x","BB","")</f>
        <v>#REF!</v>
      </c>
      <c r="BP1092" s="16" t="str">
        <f>IF(Wedstrijden!V1089="x","B","")</f>
        <v/>
      </c>
      <c r="BQ1092" s="16" t="str">
        <f>IF(Wedstrijden!W1089="x","L1","")</f>
        <v/>
      </c>
      <c r="BR1092" s="16" t="str">
        <f>IF(Wedstrijden!X1089="x","L2","")</f>
        <v/>
      </c>
      <c r="BS1092" s="16" t="str">
        <f>IF(Wedstrijden!Y1089="x","M1","")</f>
        <v/>
      </c>
      <c r="BT1092" s="16" t="str">
        <f>IF(Wedstrijden!Z1089="x","M2","")</f>
        <v/>
      </c>
      <c r="BU1092" s="16" t="str">
        <f>IF(Wedstrijden!AA1089="x","Z1","")</f>
        <v/>
      </c>
      <c r="BV1092" s="16" t="str">
        <f>IF(Wedstrijden!AB1089="x","Z2","")</f>
        <v/>
      </c>
      <c r="BW1092" s="16" t="str">
        <f>IF(COUNTA(Wedstrijden!K1089:S1089)&lt;&gt;0,1,"")</f>
        <v/>
      </c>
      <c r="BX1092" s="16" t="str">
        <f t="shared" si="103"/>
        <v/>
      </c>
      <c r="BY1092" s="16" t="str">
        <f>IF(Wedstrijden!K1089="x","BB","")</f>
        <v/>
      </c>
      <c r="BZ1092" s="16" t="str">
        <f>IF(Wedstrijden!L1089="x","B","")</f>
        <v/>
      </c>
      <c r="CA1092" s="16" t="str">
        <f>IF(Wedstrijden!M1089="x","L1","")</f>
        <v/>
      </c>
      <c r="CB1092" s="16" t="str">
        <f>IF(Wedstrijden!N1089="x","L2","")</f>
        <v/>
      </c>
      <c r="CC1092" s="16" t="str">
        <f>IF(Wedstrijden!O1089="x","M1","")</f>
        <v/>
      </c>
      <c r="CD1092" s="16" t="str">
        <f>IF(Wedstrijden!P1089="x","M2","")</f>
        <v/>
      </c>
      <c r="CE1092" s="16" t="str">
        <f>IF(Wedstrijden!Q1089="x","Z1","")</f>
        <v/>
      </c>
      <c r="CF1092" s="16" t="str">
        <f>IF(Wedstrijden!R1089="x","Z2","")</f>
        <v/>
      </c>
      <c r="CG1092" s="16" t="str">
        <f>IF(Wedstrijden!S1089="x","ZZL","")</f>
        <v/>
      </c>
      <c r="CL1092" s="16" t="str">
        <f>IF(COUNTA(Wedstrijden!AQ1089:BA1089)&lt;&gt;0,2,"")</f>
        <v/>
      </c>
      <c r="CM1092" s="16" t="str">
        <f t="shared" si="104"/>
        <v/>
      </c>
      <c r="CN1092" s="16" t="str">
        <f>IF(Wedstrijden!AQ1089="x","AA","")</f>
        <v/>
      </c>
      <c r="CO1092" s="16" t="str">
        <f>IF(Wedstrijden!AR1089="x","A","")</f>
        <v/>
      </c>
      <c r="CP1092" s="16" t="str">
        <f>IF(Wedstrijden!AS1089="x","BB","")</f>
        <v/>
      </c>
      <c r="CQ1092" s="16" t="str">
        <f>IF(Wedstrijden!AT1089="x","B","")</f>
        <v/>
      </c>
      <c r="CR1092" s="16" t="str">
        <f>IF(Wedstrijden!AU1089="x","L","")</f>
        <v/>
      </c>
      <c r="CS1092" s="16" t="str">
        <f>IF(Wedstrijden!AV1089="x","M","")</f>
        <v/>
      </c>
      <c r="CT1092" s="16" t="str">
        <f>IF(Wedstrijden!AW1089="x","Z","")</f>
        <v/>
      </c>
      <c r="CU1092" s="16" t="str">
        <f>IF(Wedstrijden!BA1089="x","ZZ","")</f>
        <v/>
      </c>
      <c r="CV1092" s="16" t="str">
        <f>IF(COUNTA(Wedstrijden!AH1089:AO1089)&lt;&gt;0,2,"")</f>
        <v/>
      </c>
      <c r="CW1092" s="16" t="str">
        <f t="shared" si="105"/>
        <v/>
      </c>
      <c r="CX1092" s="16" t="str">
        <f>IF(Wedstrijden!AH1089="x","BB","")</f>
        <v/>
      </c>
      <c r="CY1092" s="16" t="str">
        <f>IF(Wedstrijden!AI1089="x","B","")</f>
        <v/>
      </c>
      <c r="CZ1092" s="16" t="str">
        <f>IF(Wedstrijden!AJ1089="x","L","")</f>
        <v/>
      </c>
      <c r="DA1092" s="16" t="str">
        <f>IF(Wedstrijden!AK1089="x","M","")</f>
        <v/>
      </c>
      <c r="DB1092" s="16" t="str">
        <f>IF(Wedstrijden!AL1089="x","Z","")</f>
        <v/>
      </c>
      <c r="DC1092" s="16" t="str">
        <f>IF(Wedstrijden!AM1089="x","ZZ","")</f>
        <v/>
      </c>
      <c r="DD1092" s="16" t="str">
        <f>IF(Wedstrijden!AO1089="x","1.40","")</f>
        <v/>
      </c>
      <c r="DE1092" s="16" t="str">
        <f>IF(COUNTA(Wedstrijden!BC1089:BE1089)&lt;&gt;0,6,"")</f>
        <v/>
      </c>
      <c r="DF1092" s="16" t="str">
        <f t="shared" si="106"/>
        <v/>
      </c>
      <c r="DG1092" s="16" t="str">
        <f>IF(Wedstrijden!BC1089="x","L","")</f>
        <v/>
      </c>
      <c r="DH1092" s="16" t="str">
        <f>IF(Wedstrijden!BD1089="x","M","")</f>
        <v/>
      </c>
      <c r="DI1092" s="16" t="str">
        <f>IF(Wedstrijden!BE1089="x","Z","")</f>
        <v/>
      </c>
      <c r="DJ1092" s="16" t="str">
        <f>IF(Wedstrijden!BF1089="x","Z","")</f>
        <v/>
      </c>
      <c r="DK1092" s="16" t="str">
        <f>IF(COUNTA(Wedstrijden!BH1089:BJ1089)&lt;&gt;0,6,"")</f>
        <v/>
      </c>
      <c r="DL1092" s="16" t="str">
        <f t="shared" si="107"/>
        <v/>
      </c>
      <c r="DM1092" s="16" t="str">
        <f>IF(Wedstrijden!BH1089="x","L","")</f>
        <v/>
      </c>
      <c r="DN1092" s="16" t="str">
        <f>IF(Wedstrijden!BI1089="x","M","")</f>
        <v/>
      </c>
      <c r="DO1092" s="16" t="str">
        <f>IF(Wedstrijden!BJ1089="x","Z","")</f>
        <v/>
      </c>
      <c r="DP1092" s="16" t="str">
        <f>IF(Wedstrijden!BK1089="x","Z","")</f>
        <v/>
      </c>
    </row>
    <row r="1093" spans="1:120" ht="14.4" x14ac:dyDescent="0.3">
      <c r="A1093" s="18">
        <f>Wedstrijden!A1090</f>
        <v>0</v>
      </c>
      <c r="B1093" s="16" t="str">
        <f>IFERROR(VLOOKUP(Wedstrijden!#REF!,#REF!,2,FALSE),"")</f>
        <v/>
      </c>
      <c r="C1093" s="16">
        <f>Wedstrijden!E1090</f>
        <v>0</v>
      </c>
      <c r="D1093" s="16" t="str">
        <f>IFERROR(VLOOKUP(Wedstrijden!#REF!,#REF!,2,FALSE),"")</f>
        <v/>
      </c>
      <c r="E1093" s="16" t="str">
        <f>IFERROR(VLOOKUP(Wedstrijden!#REF!,#REF!,5,FALSE),"")</f>
        <v/>
      </c>
      <c r="F1093" s="16" t="e">
        <f>IF(Wedstrijden!#REF!&lt;&gt;"",Wedstrijden!#REF!,"")</f>
        <v>#REF!</v>
      </c>
      <c r="G1093" s="16" t="e">
        <f>IF(Wedstrijden!#REF!="Indoor",1,0)</f>
        <v>#REF!</v>
      </c>
      <c r="H1093" s="16" t="e">
        <f>Wedstrijden!#REF!</f>
        <v>#REF!</v>
      </c>
      <c r="I1093" s="16" t="e">
        <f>IF(Wedstrijden!#REF!="Nee",0,IF(Wedstrijden!#REF!="Ja",1,""))</f>
        <v>#REF!</v>
      </c>
      <c r="J1093" s="16" t="e">
        <f>IF(Wedstrijden!#REF!&lt;&gt;"",Wedstrijden!#REF!,"")</f>
        <v>#REF!</v>
      </c>
      <c r="BJ1093" s="16" t="str">
        <f>IF(COUNTA(Wedstrijden!T1090:AB1090)&lt;&gt;0,1,"")</f>
        <v/>
      </c>
      <c r="BK1093" s="16" t="str">
        <f t="shared" si="102"/>
        <v/>
      </c>
      <c r="BL1093" s="16" t="e">
        <f>IF(Wedstrijden!#REF!="x","AA","")</f>
        <v>#REF!</v>
      </c>
      <c r="BM1093" s="16" t="e">
        <f>IF(Wedstrijden!#REF!="x","A","")</f>
        <v>#REF!</v>
      </c>
      <c r="BN1093" s="16" t="str">
        <f>IF(Wedstrijden!T1090="x","B1","")</f>
        <v/>
      </c>
      <c r="BO1093" s="16" t="e">
        <f>IF(Wedstrijden!#REF!="x","BB","")</f>
        <v>#REF!</v>
      </c>
      <c r="BP1093" s="16" t="str">
        <f>IF(Wedstrijden!V1090="x","B","")</f>
        <v/>
      </c>
      <c r="BQ1093" s="16" t="str">
        <f>IF(Wedstrijden!W1090="x","L1","")</f>
        <v/>
      </c>
      <c r="BR1093" s="16" t="str">
        <f>IF(Wedstrijden!X1090="x","L2","")</f>
        <v/>
      </c>
      <c r="BS1093" s="16" t="str">
        <f>IF(Wedstrijden!Y1090="x","M1","")</f>
        <v/>
      </c>
      <c r="BT1093" s="16" t="str">
        <f>IF(Wedstrijden!Z1090="x","M2","")</f>
        <v/>
      </c>
      <c r="BU1093" s="16" t="str">
        <f>IF(Wedstrijden!AA1090="x","Z1","")</f>
        <v/>
      </c>
      <c r="BV1093" s="16" t="str">
        <f>IF(Wedstrijden!AB1090="x","Z2","")</f>
        <v/>
      </c>
      <c r="BW1093" s="16" t="str">
        <f>IF(COUNTA(Wedstrijden!K1090:S1090)&lt;&gt;0,1,"")</f>
        <v/>
      </c>
      <c r="BX1093" s="16" t="str">
        <f t="shared" si="103"/>
        <v/>
      </c>
      <c r="BY1093" s="16" t="str">
        <f>IF(Wedstrijden!K1090="x","BB","")</f>
        <v/>
      </c>
      <c r="BZ1093" s="16" t="str">
        <f>IF(Wedstrijden!L1090="x","B","")</f>
        <v/>
      </c>
      <c r="CA1093" s="16" t="str">
        <f>IF(Wedstrijden!M1090="x","L1","")</f>
        <v/>
      </c>
      <c r="CB1093" s="16" t="str">
        <f>IF(Wedstrijden!N1090="x","L2","")</f>
        <v/>
      </c>
      <c r="CC1093" s="16" t="str">
        <f>IF(Wedstrijden!O1090="x","M1","")</f>
        <v/>
      </c>
      <c r="CD1093" s="16" t="str">
        <f>IF(Wedstrijden!P1090="x","M2","")</f>
        <v/>
      </c>
      <c r="CE1093" s="16" t="str">
        <f>IF(Wedstrijden!Q1090="x","Z1","")</f>
        <v/>
      </c>
      <c r="CF1093" s="16" t="str">
        <f>IF(Wedstrijden!R1090="x","Z2","")</f>
        <v/>
      </c>
      <c r="CG1093" s="16" t="str">
        <f>IF(Wedstrijden!S1090="x","ZZL","")</f>
        <v/>
      </c>
      <c r="CL1093" s="16" t="str">
        <f>IF(COUNTA(Wedstrijden!AQ1090:BA1090)&lt;&gt;0,2,"")</f>
        <v/>
      </c>
      <c r="CM1093" s="16" t="str">
        <f t="shared" si="104"/>
        <v/>
      </c>
      <c r="CN1093" s="16" t="str">
        <f>IF(Wedstrijden!AQ1090="x","AA","")</f>
        <v/>
      </c>
      <c r="CO1093" s="16" t="str">
        <f>IF(Wedstrijden!AR1090="x","A","")</f>
        <v/>
      </c>
      <c r="CP1093" s="16" t="str">
        <f>IF(Wedstrijden!AS1090="x","BB","")</f>
        <v/>
      </c>
      <c r="CQ1093" s="16" t="str">
        <f>IF(Wedstrijden!AT1090="x","B","")</f>
        <v/>
      </c>
      <c r="CR1093" s="16" t="str">
        <f>IF(Wedstrijden!AU1090="x","L","")</f>
        <v/>
      </c>
      <c r="CS1093" s="16" t="str">
        <f>IF(Wedstrijden!AV1090="x","M","")</f>
        <v/>
      </c>
      <c r="CT1093" s="16" t="str">
        <f>IF(Wedstrijden!AW1090="x","Z","")</f>
        <v/>
      </c>
      <c r="CU1093" s="16" t="str">
        <f>IF(Wedstrijden!BA1090="x","ZZ","")</f>
        <v/>
      </c>
      <c r="CV1093" s="16" t="str">
        <f>IF(COUNTA(Wedstrijden!AH1090:AO1090)&lt;&gt;0,2,"")</f>
        <v/>
      </c>
      <c r="CW1093" s="16" t="str">
        <f t="shared" si="105"/>
        <v/>
      </c>
      <c r="CX1093" s="16" t="str">
        <f>IF(Wedstrijden!AH1090="x","BB","")</f>
        <v/>
      </c>
      <c r="CY1093" s="16" t="str">
        <f>IF(Wedstrijden!AI1090="x","B","")</f>
        <v/>
      </c>
      <c r="CZ1093" s="16" t="str">
        <f>IF(Wedstrijden!AJ1090="x","L","")</f>
        <v/>
      </c>
      <c r="DA1093" s="16" t="str">
        <f>IF(Wedstrijden!AK1090="x","M","")</f>
        <v/>
      </c>
      <c r="DB1093" s="16" t="str">
        <f>IF(Wedstrijden!AL1090="x","Z","")</f>
        <v/>
      </c>
      <c r="DC1093" s="16" t="str">
        <f>IF(Wedstrijden!AM1090="x","ZZ","")</f>
        <v/>
      </c>
      <c r="DD1093" s="16" t="str">
        <f>IF(Wedstrijden!AO1090="x","1.40","")</f>
        <v/>
      </c>
      <c r="DE1093" s="16" t="str">
        <f>IF(COUNTA(Wedstrijden!BC1090:BE1090)&lt;&gt;0,6,"")</f>
        <v/>
      </c>
      <c r="DF1093" s="16" t="str">
        <f t="shared" si="106"/>
        <v/>
      </c>
      <c r="DG1093" s="16" t="str">
        <f>IF(Wedstrijden!BC1090="x","L","")</f>
        <v/>
      </c>
      <c r="DH1093" s="16" t="str">
        <f>IF(Wedstrijden!BD1090="x","M","")</f>
        <v/>
      </c>
      <c r="DI1093" s="16" t="str">
        <f>IF(Wedstrijden!BE1090="x","Z","")</f>
        <v/>
      </c>
      <c r="DJ1093" s="16" t="str">
        <f>IF(Wedstrijden!BF1090="x","Z","")</f>
        <v/>
      </c>
      <c r="DK1093" s="16" t="str">
        <f>IF(COUNTA(Wedstrijden!BH1090:BJ1090)&lt;&gt;0,6,"")</f>
        <v/>
      </c>
      <c r="DL1093" s="16" t="str">
        <f t="shared" si="107"/>
        <v/>
      </c>
      <c r="DM1093" s="16" t="str">
        <f>IF(Wedstrijden!BH1090="x","L","")</f>
        <v/>
      </c>
      <c r="DN1093" s="16" t="str">
        <f>IF(Wedstrijden!BI1090="x","M","")</f>
        <v/>
      </c>
      <c r="DO1093" s="16" t="str">
        <f>IF(Wedstrijden!BJ1090="x","Z","")</f>
        <v/>
      </c>
      <c r="DP1093" s="16" t="str">
        <f>IF(Wedstrijden!BK1090="x","Z","")</f>
        <v/>
      </c>
    </row>
    <row r="1094" spans="1:120" ht="14.4" x14ac:dyDescent="0.3">
      <c r="A1094" s="18">
        <f>Wedstrijden!A1091</f>
        <v>0</v>
      </c>
      <c r="B1094" s="16" t="str">
        <f>IFERROR(VLOOKUP(Wedstrijden!#REF!,#REF!,2,FALSE),"")</f>
        <v/>
      </c>
      <c r="C1094" s="16">
        <f>Wedstrijden!E1091</f>
        <v>0</v>
      </c>
      <c r="D1094" s="16" t="str">
        <f>IFERROR(VLOOKUP(Wedstrijden!#REF!,#REF!,2,FALSE),"")</f>
        <v/>
      </c>
      <c r="E1094" s="16" t="str">
        <f>IFERROR(VLOOKUP(Wedstrijden!#REF!,#REF!,5,FALSE),"")</f>
        <v/>
      </c>
      <c r="F1094" s="16" t="e">
        <f>IF(Wedstrijden!#REF!&lt;&gt;"",Wedstrijden!#REF!,"")</f>
        <v>#REF!</v>
      </c>
      <c r="G1094" s="16" t="e">
        <f>IF(Wedstrijden!#REF!="Indoor",1,0)</f>
        <v>#REF!</v>
      </c>
      <c r="H1094" s="16" t="e">
        <f>Wedstrijden!#REF!</f>
        <v>#REF!</v>
      </c>
      <c r="I1094" s="16" t="e">
        <f>IF(Wedstrijden!#REF!="Nee",0,IF(Wedstrijden!#REF!="Ja",1,""))</f>
        <v>#REF!</v>
      </c>
      <c r="J1094" s="16" t="e">
        <f>IF(Wedstrijden!#REF!&lt;&gt;"",Wedstrijden!#REF!,"")</f>
        <v>#REF!</v>
      </c>
      <c r="BJ1094" s="16" t="str">
        <f>IF(COUNTA(Wedstrijden!T1091:AB1091)&lt;&gt;0,1,"")</f>
        <v/>
      </c>
      <c r="BK1094" s="16" t="str">
        <f t="shared" si="102"/>
        <v/>
      </c>
      <c r="BL1094" s="16" t="e">
        <f>IF(Wedstrijden!#REF!="x","AA","")</f>
        <v>#REF!</v>
      </c>
      <c r="BM1094" s="16" t="e">
        <f>IF(Wedstrijden!#REF!="x","A","")</f>
        <v>#REF!</v>
      </c>
      <c r="BN1094" s="16" t="str">
        <f>IF(Wedstrijden!T1091="x","B1","")</f>
        <v/>
      </c>
      <c r="BO1094" s="16" t="e">
        <f>IF(Wedstrijden!#REF!="x","BB","")</f>
        <v>#REF!</v>
      </c>
      <c r="BP1094" s="16" t="str">
        <f>IF(Wedstrijden!V1091="x","B","")</f>
        <v/>
      </c>
      <c r="BQ1094" s="16" t="str">
        <f>IF(Wedstrijden!W1091="x","L1","")</f>
        <v/>
      </c>
      <c r="BR1094" s="16" t="str">
        <f>IF(Wedstrijden!X1091="x","L2","")</f>
        <v/>
      </c>
      <c r="BS1094" s="16" t="str">
        <f>IF(Wedstrijden!Y1091="x","M1","")</f>
        <v/>
      </c>
      <c r="BT1094" s="16" t="str">
        <f>IF(Wedstrijden!Z1091="x","M2","")</f>
        <v/>
      </c>
      <c r="BU1094" s="16" t="str">
        <f>IF(Wedstrijden!AA1091="x","Z1","")</f>
        <v/>
      </c>
      <c r="BV1094" s="16" t="str">
        <f>IF(Wedstrijden!AB1091="x","Z2","")</f>
        <v/>
      </c>
      <c r="BW1094" s="16" t="str">
        <f>IF(COUNTA(Wedstrijden!K1091:S1091)&lt;&gt;0,1,"")</f>
        <v/>
      </c>
      <c r="BX1094" s="16" t="str">
        <f t="shared" si="103"/>
        <v/>
      </c>
      <c r="BY1094" s="16" t="str">
        <f>IF(Wedstrijden!K1091="x","BB","")</f>
        <v/>
      </c>
      <c r="BZ1094" s="16" t="str">
        <f>IF(Wedstrijden!L1091="x","B","")</f>
        <v/>
      </c>
      <c r="CA1094" s="16" t="str">
        <f>IF(Wedstrijden!M1091="x","L1","")</f>
        <v/>
      </c>
      <c r="CB1094" s="16" t="str">
        <f>IF(Wedstrijden!N1091="x","L2","")</f>
        <v/>
      </c>
      <c r="CC1094" s="16" t="str">
        <f>IF(Wedstrijden!O1091="x","M1","")</f>
        <v/>
      </c>
      <c r="CD1094" s="16" t="str">
        <f>IF(Wedstrijden!P1091="x","M2","")</f>
        <v/>
      </c>
      <c r="CE1094" s="16" t="str">
        <f>IF(Wedstrijden!Q1091="x","Z1","")</f>
        <v/>
      </c>
      <c r="CF1094" s="16" t="str">
        <f>IF(Wedstrijden!R1091="x","Z2","")</f>
        <v/>
      </c>
      <c r="CG1094" s="16" t="str">
        <f>IF(Wedstrijden!S1091="x","ZZL","")</f>
        <v/>
      </c>
      <c r="CL1094" s="16" t="str">
        <f>IF(COUNTA(Wedstrijden!AQ1091:BA1091)&lt;&gt;0,2,"")</f>
        <v/>
      </c>
      <c r="CM1094" s="16" t="str">
        <f t="shared" si="104"/>
        <v/>
      </c>
      <c r="CN1094" s="16" t="str">
        <f>IF(Wedstrijden!AQ1091="x","AA","")</f>
        <v/>
      </c>
      <c r="CO1094" s="16" t="str">
        <f>IF(Wedstrijden!AR1091="x","A","")</f>
        <v/>
      </c>
      <c r="CP1094" s="16" t="str">
        <f>IF(Wedstrijden!AS1091="x","BB","")</f>
        <v/>
      </c>
      <c r="CQ1094" s="16" t="str">
        <f>IF(Wedstrijden!AT1091="x","B","")</f>
        <v/>
      </c>
      <c r="CR1094" s="16" t="str">
        <f>IF(Wedstrijden!AU1091="x","L","")</f>
        <v/>
      </c>
      <c r="CS1094" s="16" t="str">
        <f>IF(Wedstrijden!AV1091="x","M","")</f>
        <v/>
      </c>
      <c r="CT1094" s="16" t="str">
        <f>IF(Wedstrijden!AW1091="x","Z","")</f>
        <v/>
      </c>
      <c r="CU1094" s="16" t="str">
        <f>IF(Wedstrijden!BA1091="x","ZZ","")</f>
        <v/>
      </c>
      <c r="CV1094" s="16" t="str">
        <f>IF(COUNTA(Wedstrijden!AH1091:AO1091)&lt;&gt;0,2,"")</f>
        <v/>
      </c>
      <c r="CW1094" s="16" t="str">
        <f t="shared" si="105"/>
        <v/>
      </c>
      <c r="CX1094" s="16" t="str">
        <f>IF(Wedstrijden!AH1091="x","BB","")</f>
        <v/>
      </c>
      <c r="CY1094" s="16" t="str">
        <f>IF(Wedstrijden!AI1091="x","B","")</f>
        <v/>
      </c>
      <c r="CZ1094" s="16" t="str">
        <f>IF(Wedstrijden!AJ1091="x","L","")</f>
        <v/>
      </c>
      <c r="DA1094" s="16" t="str">
        <f>IF(Wedstrijden!AK1091="x","M","")</f>
        <v/>
      </c>
      <c r="DB1094" s="16" t="str">
        <f>IF(Wedstrijden!AL1091="x","Z","")</f>
        <v/>
      </c>
      <c r="DC1094" s="16" t="str">
        <f>IF(Wedstrijden!AM1091="x","ZZ","")</f>
        <v/>
      </c>
      <c r="DD1094" s="16" t="str">
        <f>IF(Wedstrijden!AO1091="x","1.40","")</f>
        <v/>
      </c>
      <c r="DE1094" s="16" t="str">
        <f>IF(COUNTA(Wedstrijden!BC1091:BE1091)&lt;&gt;0,6,"")</f>
        <v/>
      </c>
      <c r="DF1094" s="16" t="str">
        <f t="shared" si="106"/>
        <v/>
      </c>
      <c r="DG1094" s="16" t="str">
        <f>IF(Wedstrijden!BC1091="x","L","")</f>
        <v/>
      </c>
      <c r="DH1094" s="16" t="str">
        <f>IF(Wedstrijden!BD1091="x","M","")</f>
        <v/>
      </c>
      <c r="DI1094" s="16" t="str">
        <f>IF(Wedstrijden!BE1091="x","Z","")</f>
        <v/>
      </c>
      <c r="DJ1094" s="16" t="str">
        <f>IF(Wedstrijden!BF1091="x","Z","")</f>
        <v/>
      </c>
      <c r="DK1094" s="16" t="str">
        <f>IF(COUNTA(Wedstrijden!BH1091:BJ1091)&lt;&gt;0,6,"")</f>
        <v/>
      </c>
      <c r="DL1094" s="16" t="str">
        <f t="shared" si="107"/>
        <v/>
      </c>
      <c r="DM1094" s="16" t="str">
        <f>IF(Wedstrijden!BH1091="x","L","")</f>
        <v/>
      </c>
      <c r="DN1094" s="16" t="str">
        <f>IF(Wedstrijden!BI1091="x","M","")</f>
        <v/>
      </c>
      <c r="DO1094" s="16" t="str">
        <f>IF(Wedstrijden!BJ1091="x","Z","")</f>
        <v/>
      </c>
      <c r="DP1094" s="16" t="str">
        <f>IF(Wedstrijden!BK1091="x","Z","")</f>
        <v/>
      </c>
    </row>
    <row r="1095" spans="1:120" ht="14.4" x14ac:dyDescent="0.3">
      <c r="A1095" s="18">
        <f>Wedstrijden!A1092</f>
        <v>0</v>
      </c>
      <c r="B1095" s="16" t="str">
        <f>IFERROR(VLOOKUP(Wedstrijden!#REF!,#REF!,2,FALSE),"")</f>
        <v/>
      </c>
      <c r="C1095" s="16">
        <f>Wedstrijden!E1092</f>
        <v>0</v>
      </c>
      <c r="D1095" s="16" t="str">
        <f>IFERROR(VLOOKUP(Wedstrijden!#REF!,#REF!,2,FALSE),"")</f>
        <v/>
      </c>
      <c r="E1095" s="16" t="str">
        <f>IFERROR(VLOOKUP(Wedstrijden!#REF!,#REF!,5,FALSE),"")</f>
        <v/>
      </c>
      <c r="F1095" s="16" t="e">
        <f>IF(Wedstrijden!#REF!&lt;&gt;"",Wedstrijden!#REF!,"")</f>
        <v>#REF!</v>
      </c>
      <c r="G1095" s="16" t="e">
        <f>IF(Wedstrijden!#REF!="Indoor",1,0)</f>
        <v>#REF!</v>
      </c>
      <c r="H1095" s="16" t="e">
        <f>Wedstrijden!#REF!</f>
        <v>#REF!</v>
      </c>
      <c r="I1095" s="16" t="e">
        <f>IF(Wedstrijden!#REF!="Nee",0,IF(Wedstrijden!#REF!="Ja",1,""))</f>
        <v>#REF!</v>
      </c>
      <c r="J1095" s="16" t="e">
        <f>IF(Wedstrijden!#REF!&lt;&gt;"",Wedstrijden!#REF!,"")</f>
        <v>#REF!</v>
      </c>
      <c r="BJ1095" s="16" t="str">
        <f>IF(COUNTA(Wedstrijden!T1092:AB1092)&lt;&gt;0,1,"")</f>
        <v/>
      </c>
      <c r="BK1095" s="16" t="str">
        <f t="shared" si="102"/>
        <v/>
      </c>
      <c r="BL1095" s="16" t="e">
        <f>IF(Wedstrijden!#REF!="x","AA","")</f>
        <v>#REF!</v>
      </c>
      <c r="BM1095" s="16" t="e">
        <f>IF(Wedstrijden!#REF!="x","A","")</f>
        <v>#REF!</v>
      </c>
      <c r="BN1095" s="16" t="str">
        <f>IF(Wedstrijden!T1092="x","B1","")</f>
        <v/>
      </c>
      <c r="BO1095" s="16" t="e">
        <f>IF(Wedstrijden!#REF!="x","BB","")</f>
        <v>#REF!</v>
      </c>
      <c r="BP1095" s="16" t="str">
        <f>IF(Wedstrijden!V1092="x","B","")</f>
        <v/>
      </c>
      <c r="BQ1095" s="16" t="str">
        <f>IF(Wedstrijden!W1092="x","L1","")</f>
        <v/>
      </c>
      <c r="BR1095" s="16" t="str">
        <f>IF(Wedstrijden!X1092="x","L2","")</f>
        <v/>
      </c>
      <c r="BS1095" s="16" t="str">
        <f>IF(Wedstrijden!Y1092="x","M1","")</f>
        <v/>
      </c>
      <c r="BT1095" s="16" t="str">
        <f>IF(Wedstrijden!Z1092="x","M2","")</f>
        <v/>
      </c>
      <c r="BU1095" s="16" t="str">
        <f>IF(Wedstrijden!AA1092="x","Z1","")</f>
        <v/>
      </c>
      <c r="BV1095" s="16" t="str">
        <f>IF(Wedstrijden!AB1092="x","Z2","")</f>
        <v/>
      </c>
      <c r="BW1095" s="16" t="str">
        <f>IF(COUNTA(Wedstrijden!K1092:S1092)&lt;&gt;0,1,"")</f>
        <v/>
      </c>
      <c r="BX1095" s="16" t="str">
        <f t="shared" si="103"/>
        <v/>
      </c>
      <c r="BY1095" s="16" t="str">
        <f>IF(Wedstrijden!K1092="x","BB","")</f>
        <v/>
      </c>
      <c r="BZ1095" s="16" t="str">
        <f>IF(Wedstrijden!L1092="x","B","")</f>
        <v/>
      </c>
      <c r="CA1095" s="16" t="str">
        <f>IF(Wedstrijden!M1092="x","L1","")</f>
        <v/>
      </c>
      <c r="CB1095" s="16" t="str">
        <f>IF(Wedstrijden!N1092="x","L2","")</f>
        <v/>
      </c>
      <c r="CC1095" s="16" t="str">
        <f>IF(Wedstrijden!O1092="x","M1","")</f>
        <v/>
      </c>
      <c r="CD1095" s="16" t="str">
        <f>IF(Wedstrijden!P1092="x","M2","")</f>
        <v/>
      </c>
      <c r="CE1095" s="16" t="str">
        <f>IF(Wedstrijden!Q1092="x","Z1","")</f>
        <v/>
      </c>
      <c r="CF1095" s="16" t="str">
        <f>IF(Wedstrijden!R1092="x","Z2","")</f>
        <v/>
      </c>
      <c r="CG1095" s="16" t="str">
        <f>IF(Wedstrijden!S1092="x","ZZL","")</f>
        <v/>
      </c>
      <c r="CL1095" s="16" t="str">
        <f>IF(COUNTA(Wedstrijden!AQ1092:BA1092)&lt;&gt;0,2,"")</f>
        <v/>
      </c>
      <c r="CM1095" s="16" t="str">
        <f t="shared" si="104"/>
        <v/>
      </c>
      <c r="CN1095" s="16" t="str">
        <f>IF(Wedstrijden!AQ1092="x","AA","")</f>
        <v/>
      </c>
      <c r="CO1095" s="16" t="str">
        <f>IF(Wedstrijden!AR1092="x","A","")</f>
        <v/>
      </c>
      <c r="CP1095" s="16" t="str">
        <f>IF(Wedstrijden!AS1092="x","BB","")</f>
        <v/>
      </c>
      <c r="CQ1095" s="16" t="str">
        <f>IF(Wedstrijden!AT1092="x","B","")</f>
        <v/>
      </c>
      <c r="CR1095" s="16" t="str">
        <f>IF(Wedstrijden!AU1092="x","L","")</f>
        <v/>
      </c>
      <c r="CS1095" s="16" t="str">
        <f>IF(Wedstrijden!AV1092="x","M","")</f>
        <v/>
      </c>
      <c r="CT1095" s="16" t="str">
        <f>IF(Wedstrijden!AW1092="x","Z","")</f>
        <v/>
      </c>
      <c r="CU1095" s="16" t="str">
        <f>IF(Wedstrijden!BA1092="x","ZZ","")</f>
        <v/>
      </c>
      <c r="CV1095" s="16" t="str">
        <f>IF(COUNTA(Wedstrijden!AH1092:AO1092)&lt;&gt;0,2,"")</f>
        <v/>
      </c>
      <c r="CW1095" s="16" t="str">
        <f t="shared" si="105"/>
        <v/>
      </c>
      <c r="CX1095" s="16" t="str">
        <f>IF(Wedstrijden!AH1092="x","BB","")</f>
        <v/>
      </c>
      <c r="CY1095" s="16" t="str">
        <f>IF(Wedstrijden!AI1092="x","B","")</f>
        <v/>
      </c>
      <c r="CZ1095" s="16" t="str">
        <f>IF(Wedstrijden!AJ1092="x","L","")</f>
        <v/>
      </c>
      <c r="DA1095" s="16" t="str">
        <f>IF(Wedstrijden!AK1092="x","M","")</f>
        <v/>
      </c>
      <c r="DB1095" s="16" t="str">
        <f>IF(Wedstrijden!AL1092="x","Z","")</f>
        <v/>
      </c>
      <c r="DC1095" s="16" t="str">
        <f>IF(Wedstrijden!AM1092="x","ZZ","")</f>
        <v/>
      </c>
      <c r="DD1095" s="16" t="str">
        <f>IF(Wedstrijden!AO1092="x","1.40","")</f>
        <v/>
      </c>
      <c r="DE1095" s="16" t="str">
        <f>IF(COUNTA(Wedstrijden!BC1092:BE1092)&lt;&gt;0,6,"")</f>
        <v/>
      </c>
      <c r="DF1095" s="16" t="str">
        <f t="shared" si="106"/>
        <v/>
      </c>
      <c r="DG1095" s="16" t="str">
        <f>IF(Wedstrijden!BC1092="x","L","")</f>
        <v/>
      </c>
      <c r="DH1095" s="16" t="str">
        <f>IF(Wedstrijden!BD1092="x","M","")</f>
        <v/>
      </c>
      <c r="DI1095" s="16" t="str">
        <f>IF(Wedstrijden!BE1092="x","Z","")</f>
        <v/>
      </c>
      <c r="DJ1095" s="16" t="str">
        <f>IF(Wedstrijden!BF1092="x","Z","")</f>
        <v/>
      </c>
      <c r="DK1095" s="16" t="str">
        <f>IF(COUNTA(Wedstrijden!BH1092:BJ1092)&lt;&gt;0,6,"")</f>
        <v/>
      </c>
      <c r="DL1095" s="16" t="str">
        <f t="shared" si="107"/>
        <v/>
      </c>
      <c r="DM1095" s="16" t="str">
        <f>IF(Wedstrijden!BH1092="x","L","")</f>
        <v/>
      </c>
      <c r="DN1095" s="16" t="str">
        <f>IF(Wedstrijden!BI1092="x","M","")</f>
        <v/>
      </c>
      <c r="DO1095" s="16" t="str">
        <f>IF(Wedstrijden!BJ1092="x","Z","")</f>
        <v/>
      </c>
      <c r="DP1095" s="16" t="str">
        <f>IF(Wedstrijden!BK1092="x","Z","")</f>
        <v/>
      </c>
    </row>
    <row r="1096" spans="1:120" ht="14.4" x14ac:dyDescent="0.3">
      <c r="A1096" s="18">
        <f>Wedstrijden!A1093</f>
        <v>0</v>
      </c>
      <c r="B1096" s="16" t="str">
        <f>IFERROR(VLOOKUP(Wedstrijden!#REF!,#REF!,2,FALSE),"")</f>
        <v/>
      </c>
      <c r="C1096" s="16">
        <f>Wedstrijden!E1093</f>
        <v>0</v>
      </c>
      <c r="D1096" s="16" t="str">
        <f>IFERROR(VLOOKUP(Wedstrijden!#REF!,#REF!,2,FALSE),"")</f>
        <v/>
      </c>
      <c r="E1096" s="16" t="str">
        <f>IFERROR(VLOOKUP(Wedstrijden!#REF!,#REF!,5,FALSE),"")</f>
        <v/>
      </c>
      <c r="F1096" s="16" t="e">
        <f>IF(Wedstrijden!#REF!&lt;&gt;"",Wedstrijden!#REF!,"")</f>
        <v>#REF!</v>
      </c>
      <c r="G1096" s="16" t="e">
        <f>IF(Wedstrijden!#REF!="Indoor",1,0)</f>
        <v>#REF!</v>
      </c>
      <c r="H1096" s="16" t="e">
        <f>Wedstrijden!#REF!</f>
        <v>#REF!</v>
      </c>
      <c r="I1096" s="16" t="e">
        <f>IF(Wedstrijden!#REF!="Nee",0,IF(Wedstrijden!#REF!="Ja",1,""))</f>
        <v>#REF!</v>
      </c>
      <c r="J1096" s="16" t="e">
        <f>IF(Wedstrijden!#REF!&lt;&gt;"",Wedstrijden!#REF!,"")</f>
        <v>#REF!</v>
      </c>
      <c r="BJ1096" s="16" t="str">
        <f>IF(COUNTA(Wedstrijden!T1093:AB1093)&lt;&gt;0,1,"")</f>
        <v/>
      </c>
      <c r="BK1096" s="16" t="str">
        <f t="shared" si="102"/>
        <v/>
      </c>
      <c r="BL1096" s="16" t="e">
        <f>IF(Wedstrijden!#REF!="x","AA","")</f>
        <v>#REF!</v>
      </c>
      <c r="BM1096" s="16" t="e">
        <f>IF(Wedstrijden!#REF!="x","A","")</f>
        <v>#REF!</v>
      </c>
      <c r="BN1096" s="16" t="str">
        <f>IF(Wedstrijden!T1093="x","B1","")</f>
        <v/>
      </c>
      <c r="BO1096" s="16" t="e">
        <f>IF(Wedstrijden!#REF!="x","BB","")</f>
        <v>#REF!</v>
      </c>
      <c r="BP1096" s="16" t="str">
        <f>IF(Wedstrijden!V1093="x","B","")</f>
        <v/>
      </c>
      <c r="BQ1096" s="16" t="str">
        <f>IF(Wedstrijden!W1093="x","L1","")</f>
        <v/>
      </c>
      <c r="BR1096" s="16" t="str">
        <f>IF(Wedstrijden!X1093="x","L2","")</f>
        <v/>
      </c>
      <c r="BS1096" s="16" t="str">
        <f>IF(Wedstrijden!Y1093="x","M1","")</f>
        <v/>
      </c>
      <c r="BT1096" s="16" t="str">
        <f>IF(Wedstrijden!Z1093="x","M2","")</f>
        <v/>
      </c>
      <c r="BU1096" s="16" t="str">
        <f>IF(Wedstrijden!AA1093="x","Z1","")</f>
        <v/>
      </c>
      <c r="BV1096" s="16" t="str">
        <f>IF(Wedstrijden!AB1093="x","Z2","")</f>
        <v/>
      </c>
      <c r="BW1096" s="16" t="str">
        <f>IF(COUNTA(Wedstrijden!K1093:S1093)&lt;&gt;0,1,"")</f>
        <v/>
      </c>
      <c r="BX1096" s="16" t="str">
        <f t="shared" si="103"/>
        <v/>
      </c>
      <c r="BY1096" s="16" t="str">
        <f>IF(Wedstrijden!K1093="x","BB","")</f>
        <v/>
      </c>
      <c r="BZ1096" s="16" t="str">
        <f>IF(Wedstrijden!L1093="x","B","")</f>
        <v/>
      </c>
      <c r="CA1096" s="16" t="str">
        <f>IF(Wedstrijden!M1093="x","L1","")</f>
        <v/>
      </c>
      <c r="CB1096" s="16" t="str">
        <f>IF(Wedstrijden!N1093="x","L2","")</f>
        <v/>
      </c>
      <c r="CC1096" s="16" t="str">
        <f>IF(Wedstrijden!O1093="x","M1","")</f>
        <v/>
      </c>
      <c r="CD1096" s="16" t="str">
        <f>IF(Wedstrijden!P1093="x","M2","")</f>
        <v/>
      </c>
      <c r="CE1096" s="16" t="str">
        <f>IF(Wedstrijden!Q1093="x","Z1","")</f>
        <v/>
      </c>
      <c r="CF1096" s="16" t="str">
        <f>IF(Wedstrijden!R1093="x","Z2","")</f>
        <v/>
      </c>
      <c r="CG1096" s="16" t="str">
        <f>IF(Wedstrijden!S1093="x","ZZL","")</f>
        <v/>
      </c>
      <c r="CL1096" s="16" t="str">
        <f>IF(COUNTA(Wedstrijden!AQ1093:BA1093)&lt;&gt;0,2,"")</f>
        <v/>
      </c>
      <c r="CM1096" s="16" t="str">
        <f t="shared" si="104"/>
        <v/>
      </c>
      <c r="CN1096" s="16" t="str">
        <f>IF(Wedstrijden!AQ1093="x","AA","")</f>
        <v/>
      </c>
      <c r="CO1096" s="16" t="str">
        <f>IF(Wedstrijden!AR1093="x","A","")</f>
        <v/>
      </c>
      <c r="CP1096" s="16" t="str">
        <f>IF(Wedstrijden!AS1093="x","BB","")</f>
        <v/>
      </c>
      <c r="CQ1096" s="16" t="str">
        <f>IF(Wedstrijden!AT1093="x","B","")</f>
        <v/>
      </c>
      <c r="CR1096" s="16" t="str">
        <f>IF(Wedstrijden!AU1093="x","L","")</f>
        <v/>
      </c>
      <c r="CS1096" s="16" t="str">
        <f>IF(Wedstrijden!AV1093="x","M","")</f>
        <v/>
      </c>
      <c r="CT1096" s="16" t="str">
        <f>IF(Wedstrijden!AW1093="x","Z","")</f>
        <v/>
      </c>
      <c r="CU1096" s="16" t="str">
        <f>IF(Wedstrijden!BA1093="x","ZZ","")</f>
        <v/>
      </c>
      <c r="CV1096" s="16" t="str">
        <f>IF(COUNTA(Wedstrijden!AH1093:AO1093)&lt;&gt;0,2,"")</f>
        <v/>
      </c>
      <c r="CW1096" s="16" t="str">
        <f t="shared" si="105"/>
        <v/>
      </c>
      <c r="CX1096" s="16" t="str">
        <f>IF(Wedstrijden!AH1093="x","BB","")</f>
        <v/>
      </c>
      <c r="CY1096" s="16" t="str">
        <f>IF(Wedstrijden!AI1093="x","B","")</f>
        <v/>
      </c>
      <c r="CZ1096" s="16" t="str">
        <f>IF(Wedstrijden!AJ1093="x","L","")</f>
        <v/>
      </c>
      <c r="DA1096" s="16" t="str">
        <f>IF(Wedstrijden!AK1093="x","M","")</f>
        <v/>
      </c>
      <c r="DB1096" s="16" t="str">
        <f>IF(Wedstrijden!AL1093="x","Z","")</f>
        <v/>
      </c>
      <c r="DC1096" s="16" t="str">
        <f>IF(Wedstrijden!AM1093="x","ZZ","")</f>
        <v/>
      </c>
      <c r="DD1096" s="16" t="str">
        <f>IF(Wedstrijden!AO1093="x","1.40","")</f>
        <v/>
      </c>
      <c r="DE1096" s="16" t="str">
        <f>IF(COUNTA(Wedstrijden!BC1093:BE1093)&lt;&gt;0,6,"")</f>
        <v/>
      </c>
      <c r="DF1096" s="16" t="str">
        <f t="shared" si="106"/>
        <v/>
      </c>
      <c r="DG1096" s="16" t="str">
        <f>IF(Wedstrijden!BC1093="x","L","")</f>
        <v/>
      </c>
      <c r="DH1096" s="16" t="str">
        <f>IF(Wedstrijden!BD1093="x","M","")</f>
        <v/>
      </c>
      <c r="DI1096" s="16" t="str">
        <f>IF(Wedstrijden!BE1093="x","Z","")</f>
        <v/>
      </c>
      <c r="DJ1096" s="16" t="str">
        <f>IF(Wedstrijden!BF1093="x","Z","")</f>
        <v/>
      </c>
      <c r="DK1096" s="16" t="str">
        <f>IF(COUNTA(Wedstrijden!BH1093:BJ1093)&lt;&gt;0,6,"")</f>
        <v/>
      </c>
      <c r="DL1096" s="16" t="str">
        <f t="shared" si="107"/>
        <v/>
      </c>
      <c r="DM1096" s="16" t="str">
        <f>IF(Wedstrijden!BH1093="x","L","")</f>
        <v/>
      </c>
      <c r="DN1096" s="16" t="str">
        <f>IF(Wedstrijden!BI1093="x","M","")</f>
        <v/>
      </c>
      <c r="DO1096" s="16" t="str">
        <f>IF(Wedstrijden!BJ1093="x","Z","")</f>
        <v/>
      </c>
      <c r="DP1096" s="16" t="str">
        <f>IF(Wedstrijden!BK1093="x","Z","")</f>
        <v/>
      </c>
    </row>
    <row r="1097" spans="1:120" ht="14.4" x14ac:dyDescent="0.3">
      <c r="A1097" s="18">
        <f>Wedstrijden!A1094</f>
        <v>0</v>
      </c>
      <c r="B1097" s="16" t="str">
        <f>IFERROR(VLOOKUP(Wedstrijden!#REF!,#REF!,2,FALSE),"")</f>
        <v/>
      </c>
      <c r="C1097" s="16">
        <f>Wedstrijden!E1094</f>
        <v>0</v>
      </c>
      <c r="D1097" s="16" t="str">
        <f>IFERROR(VLOOKUP(Wedstrijden!#REF!,#REF!,2,FALSE),"")</f>
        <v/>
      </c>
      <c r="E1097" s="16" t="str">
        <f>IFERROR(VLOOKUP(Wedstrijden!#REF!,#REF!,5,FALSE),"")</f>
        <v/>
      </c>
      <c r="F1097" s="16" t="e">
        <f>IF(Wedstrijden!#REF!&lt;&gt;"",Wedstrijden!#REF!,"")</f>
        <v>#REF!</v>
      </c>
      <c r="G1097" s="16" t="e">
        <f>IF(Wedstrijden!#REF!="Indoor",1,0)</f>
        <v>#REF!</v>
      </c>
      <c r="H1097" s="16" t="e">
        <f>Wedstrijden!#REF!</f>
        <v>#REF!</v>
      </c>
      <c r="I1097" s="16" t="e">
        <f>IF(Wedstrijden!#REF!="Nee",0,IF(Wedstrijden!#REF!="Ja",1,""))</f>
        <v>#REF!</v>
      </c>
      <c r="J1097" s="16" t="e">
        <f>IF(Wedstrijden!#REF!&lt;&gt;"",Wedstrijden!#REF!,"")</f>
        <v>#REF!</v>
      </c>
      <c r="BJ1097" s="16" t="str">
        <f>IF(COUNTA(Wedstrijden!T1094:AB1094)&lt;&gt;0,1,"")</f>
        <v/>
      </c>
      <c r="BK1097" s="16" t="str">
        <f t="shared" si="102"/>
        <v/>
      </c>
      <c r="BL1097" s="16" t="e">
        <f>IF(Wedstrijden!#REF!="x","AA","")</f>
        <v>#REF!</v>
      </c>
      <c r="BM1097" s="16" t="e">
        <f>IF(Wedstrijden!#REF!="x","A","")</f>
        <v>#REF!</v>
      </c>
      <c r="BN1097" s="16" t="str">
        <f>IF(Wedstrijden!T1094="x","B1","")</f>
        <v/>
      </c>
      <c r="BO1097" s="16" t="e">
        <f>IF(Wedstrijden!#REF!="x","BB","")</f>
        <v>#REF!</v>
      </c>
      <c r="BP1097" s="16" t="str">
        <f>IF(Wedstrijden!V1094="x","B","")</f>
        <v/>
      </c>
      <c r="BQ1097" s="16" t="str">
        <f>IF(Wedstrijden!W1094="x","L1","")</f>
        <v/>
      </c>
      <c r="BR1097" s="16" t="str">
        <f>IF(Wedstrijden!X1094="x","L2","")</f>
        <v/>
      </c>
      <c r="BS1097" s="16" t="str">
        <f>IF(Wedstrijden!Y1094="x","M1","")</f>
        <v/>
      </c>
      <c r="BT1097" s="16" t="str">
        <f>IF(Wedstrijden!Z1094="x","M2","")</f>
        <v/>
      </c>
      <c r="BU1097" s="16" t="str">
        <f>IF(Wedstrijden!AA1094="x","Z1","")</f>
        <v/>
      </c>
      <c r="BV1097" s="16" t="str">
        <f>IF(Wedstrijden!AB1094="x","Z2","")</f>
        <v/>
      </c>
      <c r="BW1097" s="16" t="str">
        <f>IF(COUNTA(Wedstrijden!K1094:S1094)&lt;&gt;0,1,"")</f>
        <v/>
      </c>
      <c r="BX1097" s="16" t="str">
        <f t="shared" si="103"/>
        <v/>
      </c>
      <c r="BY1097" s="16" t="str">
        <f>IF(Wedstrijden!K1094="x","BB","")</f>
        <v/>
      </c>
      <c r="BZ1097" s="16" t="str">
        <f>IF(Wedstrijden!L1094="x","B","")</f>
        <v/>
      </c>
      <c r="CA1097" s="16" t="str">
        <f>IF(Wedstrijden!M1094="x","L1","")</f>
        <v/>
      </c>
      <c r="CB1097" s="16" t="str">
        <f>IF(Wedstrijden!N1094="x","L2","")</f>
        <v/>
      </c>
      <c r="CC1097" s="16" t="str">
        <f>IF(Wedstrijden!O1094="x","M1","")</f>
        <v/>
      </c>
      <c r="CD1097" s="16" t="str">
        <f>IF(Wedstrijden!P1094="x","M2","")</f>
        <v/>
      </c>
      <c r="CE1097" s="16" t="str">
        <f>IF(Wedstrijden!Q1094="x","Z1","")</f>
        <v/>
      </c>
      <c r="CF1097" s="16" t="str">
        <f>IF(Wedstrijden!R1094="x","Z2","")</f>
        <v/>
      </c>
      <c r="CG1097" s="16" t="str">
        <f>IF(Wedstrijden!S1094="x","ZZL","")</f>
        <v/>
      </c>
      <c r="CL1097" s="16" t="str">
        <f>IF(COUNTA(Wedstrijden!AQ1094:BA1094)&lt;&gt;0,2,"")</f>
        <v/>
      </c>
      <c r="CM1097" s="16" t="str">
        <f t="shared" si="104"/>
        <v/>
      </c>
      <c r="CN1097" s="16" t="str">
        <f>IF(Wedstrijden!AQ1094="x","AA","")</f>
        <v/>
      </c>
      <c r="CO1097" s="16" t="str">
        <f>IF(Wedstrijden!AR1094="x","A","")</f>
        <v/>
      </c>
      <c r="CP1097" s="16" t="str">
        <f>IF(Wedstrijden!AS1094="x","BB","")</f>
        <v/>
      </c>
      <c r="CQ1097" s="16" t="str">
        <f>IF(Wedstrijden!AT1094="x","B","")</f>
        <v/>
      </c>
      <c r="CR1097" s="16" t="str">
        <f>IF(Wedstrijden!AU1094="x","L","")</f>
        <v/>
      </c>
      <c r="CS1097" s="16" t="str">
        <f>IF(Wedstrijden!AV1094="x","M","")</f>
        <v/>
      </c>
      <c r="CT1097" s="16" t="str">
        <f>IF(Wedstrijden!AW1094="x","Z","")</f>
        <v/>
      </c>
      <c r="CU1097" s="16" t="str">
        <f>IF(Wedstrijden!BA1094="x","ZZ","")</f>
        <v/>
      </c>
      <c r="CV1097" s="16" t="str">
        <f>IF(COUNTA(Wedstrijden!AH1094:AO1094)&lt;&gt;0,2,"")</f>
        <v/>
      </c>
      <c r="CW1097" s="16" t="str">
        <f t="shared" si="105"/>
        <v/>
      </c>
      <c r="CX1097" s="16" t="str">
        <f>IF(Wedstrijden!AH1094="x","BB","")</f>
        <v/>
      </c>
      <c r="CY1097" s="16" t="str">
        <f>IF(Wedstrijden!AI1094="x","B","")</f>
        <v/>
      </c>
      <c r="CZ1097" s="16" t="str">
        <f>IF(Wedstrijden!AJ1094="x","L","")</f>
        <v/>
      </c>
      <c r="DA1097" s="16" t="str">
        <f>IF(Wedstrijden!AK1094="x","M","")</f>
        <v/>
      </c>
      <c r="DB1097" s="16" t="str">
        <f>IF(Wedstrijden!AL1094="x","Z","")</f>
        <v/>
      </c>
      <c r="DC1097" s="16" t="str">
        <f>IF(Wedstrijden!AM1094="x","ZZ","")</f>
        <v/>
      </c>
      <c r="DD1097" s="16" t="str">
        <f>IF(Wedstrijden!AO1094="x","1.40","")</f>
        <v/>
      </c>
      <c r="DE1097" s="16" t="str">
        <f>IF(COUNTA(Wedstrijden!BC1094:BE1094)&lt;&gt;0,6,"")</f>
        <v/>
      </c>
      <c r="DF1097" s="16" t="str">
        <f t="shared" si="106"/>
        <v/>
      </c>
      <c r="DG1097" s="16" t="str">
        <f>IF(Wedstrijden!BC1094="x","L","")</f>
        <v/>
      </c>
      <c r="DH1097" s="16" t="str">
        <f>IF(Wedstrijden!BD1094="x","M","")</f>
        <v/>
      </c>
      <c r="DI1097" s="16" t="str">
        <f>IF(Wedstrijden!BE1094="x","Z","")</f>
        <v/>
      </c>
      <c r="DJ1097" s="16" t="str">
        <f>IF(Wedstrijden!BF1094="x","Z","")</f>
        <v/>
      </c>
      <c r="DK1097" s="16" t="str">
        <f>IF(COUNTA(Wedstrijden!BH1094:BJ1094)&lt;&gt;0,6,"")</f>
        <v/>
      </c>
      <c r="DL1097" s="16" t="str">
        <f t="shared" si="107"/>
        <v/>
      </c>
      <c r="DM1097" s="16" t="str">
        <f>IF(Wedstrijden!BH1094="x","L","")</f>
        <v/>
      </c>
      <c r="DN1097" s="16" t="str">
        <f>IF(Wedstrijden!BI1094="x","M","")</f>
        <v/>
      </c>
      <c r="DO1097" s="16" t="str">
        <f>IF(Wedstrijden!BJ1094="x","Z","")</f>
        <v/>
      </c>
      <c r="DP1097" s="16" t="str">
        <f>IF(Wedstrijden!BK1094="x","Z","")</f>
        <v/>
      </c>
    </row>
    <row r="1098" spans="1:120" ht="14.4" x14ac:dyDescent="0.3">
      <c r="A1098" s="18">
        <f>Wedstrijden!A1095</f>
        <v>0</v>
      </c>
      <c r="B1098" s="16" t="str">
        <f>IFERROR(VLOOKUP(Wedstrijden!#REF!,#REF!,2,FALSE),"")</f>
        <v/>
      </c>
      <c r="C1098" s="16">
        <f>Wedstrijden!E1095</f>
        <v>0</v>
      </c>
      <c r="D1098" s="16" t="str">
        <f>IFERROR(VLOOKUP(Wedstrijden!#REF!,#REF!,2,FALSE),"")</f>
        <v/>
      </c>
      <c r="E1098" s="16" t="str">
        <f>IFERROR(VLOOKUP(Wedstrijden!#REF!,#REF!,5,FALSE),"")</f>
        <v/>
      </c>
      <c r="F1098" s="16" t="e">
        <f>IF(Wedstrijden!#REF!&lt;&gt;"",Wedstrijden!#REF!,"")</f>
        <v>#REF!</v>
      </c>
      <c r="G1098" s="16" t="e">
        <f>IF(Wedstrijden!#REF!="Indoor",1,0)</f>
        <v>#REF!</v>
      </c>
      <c r="H1098" s="16" t="e">
        <f>Wedstrijden!#REF!</f>
        <v>#REF!</v>
      </c>
      <c r="I1098" s="16" t="e">
        <f>IF(Wedstrijden!#REF!="Nee",0,IF(Wedstrijden!#REF!="Ja",1,""))</f>
        <v>#REF!</v>
      </c>
      <c r="J1098" s="16" t="e">
        <f>IF(Wedstrijden!#REF!&lt;&gt;"",Wedstrijden!#REF!,"")</f>
        <v>#REF!</v>
      </c>
      <c r="BJ1098" s="16" t="str">
        <f>IF(COUNTA(Wedstrijden!T1095:AB1095)&lt;&gt;0,1,"")</f>
        <v/>
      </c>
      <c r="BK1098" s="16" t="str">
        <f t="shared" si="102"/>
        <v/>
      </c>
      <c r="BL1098" s="16" t="e">
        <f>IF(Wedstrijden!#REF!="x","AA","")</f>
        <v>#REF!</v>
      </c>
      <c r="BM1098" s="16" t="e">
        <f>IF(Wedstrijden!#REF!="x","A","")</f>
        <v>#REF!</v>
      </c>
      <c r="BN1098" s="16" t="str">
        <f>IF(Wedstrijden!T1095="x","B1","")</f>
        <v/>
      </c>
      <c r="BO1098" s="16" t="e">
        <f>IF(Wedstrijden!#REF!="x","BB","")</f>
        <v>#REF!</v>
      </c>
      <c r="BP1098" s="16" t="str">
        <f>IF(Wedstrijden!V1095="x","B","")</f>
        <v/>
      </c>
      <c r="BQ1098" s="16" t="str">
        <f>IF(Wedstrijden!W1095="x","L1","")</f>
        <v/>
      </c>
      <c r="BR1098" s="16" t="str">
        <f>IF(Wedstrijden!X1095="x","L2","")</f>
        <v/>
      </c>
      <c r="BS1098" s="16" t="str">
        <f>IF(Wedstrijden!Y1095="x","M1","")</f>
        <v/>
      </c>
      <c r="BT1098" s="16" t="str">
        <f>IF(Wedstrijden!Z1095="x","M2","")</f>
        <v/>
      </c>
      <c r="BU1098" s="16" t="str">
        <f>IF(Wedstrijden!AA1095="x","Z1","")</f>
        <v/>
      </c>
      <c r="BV1098" s="16" t="str">
        <f>IF(Wedstrijden!AB1095="x","Z2","")</f>
        <v/>
      </c>
      <c r="BW1098" s="16" t="str">
        <f>IF(COUNTA(Wedstrijden!K1095:S1095)&lt;&gt;0,1,"")</f>
        <v/>
      </c>
      <c r="BX1098" s="16" t="str">
        <f t="shared" si="103"/>
        <v/>
      </c>
      <c r="BY1098" s="16" t="str">
        <f>IF(Wedstrijden!K1095="x","BB","")</f>
        <v/>
      </c>
      <c r="BZ1098" s="16" t="str">
        <f>IF(Wedstrijden!L1095="x","B","")</f>
        <v/>
      </c>
      <c r="CA1098" s="16" t="str">
        <f>IF(Wedstrijden!M1095="x","L1","")</f>
        <v/>
      </c>
      <c r="CB1098" s="16" t="str">
        <f>IF(Wedstrijden!N1095="x","L2","")</f>
        <v/>
      </c>
      <c r="CC1098" s="16" t="str">
        <f>IF(Wedstrijden!O1095="x","M1","")</f>
        <v/>
      </c>
      <c r="CD1098" s="16" t="str">
        <f>IF(Wedstrijden!P1095="x","M2","")</f>
        <v/>
      </c>
      <c r="CE1098" s="16" t="str">
        <f>IF(Wedstrijden!Q1095="x","Z1","")</f>
        <v/>
      </c>
      <c r="CF1098" s="16" t="str">
        <f>IF(Wedstrijden!R1095="x","Z2","")</f>
        <v/>
      </c>
      <c r="CG1098" s="16" t="str">
        <f>IF(Wedstrijden!S1095="x","ZZL","")</f>
        <v/>
      </c>
      <c r="CL1098" s="16" t="str">
        <f>IF(COUNTA(Wedstrijden!AQ1095:BA1095)&lt;&gt;0,2,"")</f>
        <v/>
      </c>
      <c r="CM1098" s="16" t="str">
        <f t="shared" si="104"/>
        <v/>
      </c>
      <c r="CN1098" s="16" t="str">
        <f>IF(Wedstrijden!AQ1095="x","AA","")</f>
        <v/>
      </c>
      <c r="CO1098" s="16" t="str">
        <f>IF(Wedstrijden!AR1095="x","A","")</f>
        <v/>
      </c>
      <c r="CP1098" s="16" t="str">
        <f>IF(Wedstrijden!AS1095="x","BB","")</f>
        <v/>
      </c>
      <c r="CQ1098" s="16" t="str">
        <f>IF(Wedstrijden!AT1095="x","B","")</f>
        <v/>
      </c>
      <c r="CR1098" s="16" t="str">
        <f>IF(Wedstrijden!AU1095="x","L","")</f>
        <v/>
      </c>
      <c r="CS1098" s="16" t="str">
        <f>IF(Wedstrijden!AV1095="x","M","")</f>
        <v/>
      </c>
      <c r="CT1098" s="16" t="str">
        <f>IF(Wedstrijden!AW1095="x","Z","")</f>
        <v/>
      </c>
      <c r="CU1098" s="16" t="str">
        <f>IF(Wedstrijden!BA1095="x","ZZ","")</f>
        <v/>
      </c>
      <c r="CV1098" s="16" t="str">
        <f>IF(COUNTA(Wedstrijden!AH1095:AO1095)&lt;&gt;0,2,"")</f>
        <v/>
      </c>
      <c r="CW1098" s="16" t="str">
        <f t="shared" si="105"/>
        <v/>
      </c>
      <c r="CX1098" s="16" t="str">
        <f>IF(Wedstrijden!AH1095="x","BB","")</f>
        <v/>
      </c>
      <c r="CY1098" s="16" t="str">
        <f>IF(Wedstrijden!AI1095="x","B","")</f>
        <v/>
      </c>
      <c r="CZ1098" s="16" t="str">
        <f>IF(Wedstrijden!AJ1095="x","L","")</f>
        <v/>
      </c>
      <c r="DA1098" s="16" t="str">
        <f>IF(Wedstrijden!AK1095="x","M","")</f>
        <v/>
      </c>
      <c r="DB1098" s="16" t="str">
        <f>IF(Wedstrijden!AL1095="x","Z","")</f>
        <v/>
      </c>
      <c r="DC1098" s="16" t="str">
        <f>IF(Wedstrijden!AM1095="x","ZZ","")</f>
        <v/>
      </c>
      <c r="DD1098" s="16" t="str">
        <f>IF(Wedstrijden!AO1095="x","1.40","")</f>
        <v/>
      </c>
      <c r="DE1098" s="16" t="str">
        <f>IF(COUNTA(Wedstrijden!BC1095:BE1095)&lt;&gt;0,6,"")</f>
        <v/>
      </c>
      <c r="DF1098" s="16" t="str">
        <f t="shared" si="106"/>
        <v/>
      </c>
      <c r="DG1098" s="16" t="str">
        <f>IF(Wedstrijden!BC1095="x","L","")</f>
        <v/>
      </c>
      <c r="DH1098" s="16" t="str">
        <f>IF(Wedstrijden!BD1095="x","M","")</f>
        <v/>
      </c>
      <c r="DI1098" s="16" t="str">
        <f>IF(Wedstrijden!BE1095="x","Z","")</f>
        <v/>
      </c>
      <c r="DJ1098" s="16" t="str">
        <f>IF(Wedstrijden!BF1095="x","Z","")</f>
        <v/>
      </c>
      <c r="DK1098" s="16" t="str">
        <f>IF(COUNTA(Wedstrijden!BH1095:BJ1095)&lt;&gt;0,6,"")</f>
        <v/>
      </c>
      <c r="DL1098" s="16" t="str">
        <f t="shared" si="107"/>
        <v/>
      </c>
      <c r="DM1098" s="16" t="str">
        <f>IF(Wedstrijden!BH1095="x","L","")</f>
        <v/>
      </c>
      <c r="DN1098" s="16" t="str">
        <f>IF(Wedstrijden!BI1095="x","M","")</f>
        <v/>
      </c>
      <c r="DO1098" s="16" t="str">
        <f>IF(Wedstrijden!BJ1095="x","Z","")</f>
        <v/>
      </c>
      <c r="DP1098" s="16" t="str">
        <f>IF(Wedstrijden!BK1095="x","Z","")</f>
        <v/>
      </c>
    </row>
    <row r="1099" spans="1:120" ht="14.4" x14ac:dyDescent="0.3">
      <c r="A1099" s="18">
        <f>Wedstrijden!A1096</f>
        <v>0</v>
      </c>
      <c r="B1099" s="16" t="str">
        <f>IFERROR(VLOOKUP(Wedstrijden!#REF!,#REF!,2,FALSE),"")</f>
        <v/>
      </c>
      <c r="C1099" s="16">
        <f>Wedstrijden!E1096</f>
        <v>0</v>
      </c>
      <c r="D1099" s="16" t="str">
        <f>IFERROR(VLOOKUP(Wedstrijden!#REF!,#REF!,2,FALSE),"")</f>
        <v/>
      </c>
      <c r="E1099" s="16" t="str">
        <f>IFERROR(VLOOKUP(Wedstrijden!#REF!,#REF!,5,FALSE),"")</f>
        <v/>
      </c>
      <c r="F1099" s="16" t="e">
        <f>IF(Wedstrijden!#REF!&lt;&gt;"",Wedstrijden!#REF!,"")</f>
        <v>#REF!</v>
      </c>
      <c r="G1099" s="16" t="e">
        <f>IF(Wedstrijden!#REF!="Indoor",1,0)</f>
        <v>#REF!</v>
      </c>
      <c r="H1099" s="16" t="e">
        <f>Wedstrijden!#REF!</f>
        <v>#REF!</v>
      </c>
      <c r="I1099" s="16" t="e">
        <f>IF(Wedstrijden!#REF!="Nee",0,IF(Wedstrijden!#REF!="Ja",1,""))</f>
        <v>#REF!</v>
      </c>
      <c r="J1099" s="16" t="e">
        <f>IF(Wedstrijden!#REF!&lt;&gt;"",Wedstrijden!#REF!,"")</f>
        <v>#REF!</v>
      </c>
      <c r="BJ1099" s="16" t="str">
        <f>IF(COUNTA(Wedstrijden!T1096:AB1096)&lt;&gt;0,1,"")</f>
        <v/>
      </c>
      <c r="BK1099" s="16" t="str">
        <f t="shared" si="102"/>
        <v/>
      </c>
      <c r="BL1099" s="16" t="e">
        <f>IF(Wedstrijden!#REF!="x","AA","")</f>
        <v>#REF!</v>
      </c>
      <c r="BM1099" s="16" t="e">
        <f>IF(Wedstrijden!#REF!="x","A","")</f>
        <v>#REF!</v>
      </c>
      <c r="BN1099" s="16" t="str">
        <f>IF(Wedstrijden!T1096="x","B1","")</f>
        <v/>
      </c>
      <c r="BO1099" s="16" t="e">
        <f>IF(Wedstrijden!#REF!="x","BB","")</f>
        <v>#REF!</v>
      </c>
      <c r="BP1099" s="16" t="str">
        <f>IF(Wedstrijden!V1096="x","B","")</f>
        <v/>
      </c>
      <c r="BQ1099" s="16" t="str">
        <f>IF(Wedstrijden!W1096="x","L1","")</f>
        <v/>
      </c>
      <c r="BR1099" s="16" t="str">
        <f>IF(Wedstrijden!X1096="x","L2","")</f>
        <v/>
      </c>
      <c r="BS1099" s="16" t="str">
        <f>IF(Wedstrijden!Y1096="x","M1","")</f>
        <v/>
      </c>
      <c r="BT1099" s="16" t="str">
        <f>IF(Wedstrijden!Z1096="x","M2","")</f>
        <v/>
      </c>
      <c r="BU1099" s="16" t="str">
        <f>IF(Wedstrijden!AA1096="x","Z1","")</f>
        <v/>
      </c>
      <c r="BV1099" s="16" t="str">
        <f>IF(Wedstrijden!AB1096="x","Z2","")</f>
        <v/>
      </c>
      <c r="BW1099" s="16" t="str">
        <f>IF(COUNTA(Wedstrijden!K1096:S1096)&lt;&gt;0,1,"")</f>
        <v/>
      </c>
      <c r="BX1099" s="16" t="str">
        <f t="shared" si="103"/>
        <v/>
      </c>
      <c r="BY1099" s="16" t="str">
        <f>IF(Wedstrijden!K1096="x","BB","")</f>
        <v/>
      </c>
      <c r="BZ1099" s="16" t="str">
        <f>IF(Wedstrijden!L1096="x","B","")</f>
        <v/>
      </c>
      <c r="CA1099" s="16" t="str">
        <f>IF(Wedstrijden!M1096="x","L1","")</f>
        <v/>
      </c>
      <c r="CB1099" s="16" t="str">
        <f>IF(Wedstrijden!N1096="x","L2","")</f>
        <v/>
      </c>
      <c r="CC1099" s="16" t="str">
        <f>IF(Wedstrijden!O1096="x","M1","")</f>
        <v/>
      </c>
      <c r="CD1099" s="16" t="str">
        <f>IF(Wedstrijden!P1096="x","M2","")</f>
        <v/>
      </c>
      <c r="CE1099" s="16" t="str">
        <f>IF(Wedstrijden!Q1096="x","Z1","")</f>
        <v/>
      </c>
      <c r="CF1099" s="16" t="str">
        <f>IF(Wedstrijden!R1096="x","Z2","")</f>
        <v/>
      </c>
      <c r="CG1099" s="16" t="str">
        <f>IF(Wedstrijden!S1096="x","ZZL","")</f>
        <v/>
      </c>
      <c r="CL1099" s="16" t="str">
        <f>IF(COUNTA(Wedstrijden!AQ1096:BA1096)&lt;&gt;0,2,"")</f>
        <v/>
      </c>
      <c r="CM1099" s="16" t="str">
        <f t="shared" si="104"/>
        <v/>
      </c>
      <c r="CN1099" s="16" t="str">
        <f>IF(Wedstrijden!AQ1096="x","AA","")</f>
        <v/>
      </c>
      <c r="CO1099" s="16" t="str">
        <f>IF(Wedstrijden!AR1096="x","A","")</f>
        <v/>
      </c>
      <c r="CP1099" s="16" t="str">
        <f>IF(Wedstrijden!AS1096="x","BB","")</f>
        <v/>
      </c>
      <c r="CQ1099" s="16" t="str">
        <f>IF(Wedstrijden!AT1096="x","B","")</f>
        <v/>
      </c>
      <c r="CR1099" s="16" t="str">
        <f>IF(Wedstrijden!AU1096="x","L","")</f>
        <v/>
      </c>
      <c r="CS1099" s="16" t="str">
        <f>IF(Wedstrijden!AV1096="x","M","")</f>
        <v/>
      </c>
      <c r="CT1099" s="16" t="str">
        <f>IF(Wedstrijden!AW1096="x","Z","")</f>
        <v/>
      </c>
      <c r="CU1099" s="16" t="str">
        <f>IF(Wedstrijden!BA1096="x","ZZ","")</f>
        <v/>
      </c>
      <c r="CV1099" s="16" t="str">
        <f>IF(COUNTA(Wedstrijden!AH1096:AO1096)&lt;&gt;0,2,"")</f>
        <v/>
      </c>
      <c r="CW1099" s="16" t="str">
        <f t="shared" si="105"/>
        <v/>
      </c>
      <c r="CX1099" s="16" t="str">
        <f>IF(Wedstrijden!AH1096="x","BB","")</f>
        <v/>
      </c>
      <c r="CY1099" s="16" t="str">
        <f>IF(Wedstrijden!AI1096="x","B","")</f>
        <v/>
      </c>
      <c r="CZ1099" s="16" t="str">
        <f>IF(Wedstrijden!AJ1096="x","L","")</f>
        <v/>
      </c>
      <c r="DA1099" s="16" t="str">
        <f>IF(Wedstrijden!AK1096="x","M","")</f>
        <v/>
      </c>
      <c r="DB1099" s="16" t="str">
        <f>IF(Wedstrijden!AL1096="x","Z","")</f>
        <v/>
      </c>
      <c r="DC1099" s="16" t="str">
        <f>IF(Wedstrijden!AM1096="x","ZZ","")</f>
        <v/>
      </c>
      <c r="DD1099" s="16" t="str">
        <f>IF(Wedstrijden!AO1096="x","1.40","")</f>
        <v/>
      </c>
      <c r="DE1099" s="16" t="str">
        <f>IF(COUNTA(Wedstrijden!BC1096:BE1096)&lt;&gt;0,6,"")</f>
        <v/>
      </c>
      <c r="DF1099" s="16" t="str">
        <f t="shared" si="106"/>
        <v/>
      </c>
      <c r="DG1099" s="16" t="str">
        <f>IF(Wedstrijden!BC1096="x","L","")</f>
        <v/>
      </c>
      <c r="DH1099" s="16" t="str">
        <f>IF(Wedstrijden!BD1096="x","M","")</f>
        <v/>
      </c>
      <c r="DI1099" s="16" t="str">
        <f>IF(Wedstrijden!BE1096="x","Z","")</f>
        <v/>
      </c>
      <c r="DJ1099" s="16" t="str">
        <f>IF(Wedstrijden!BF1096="x","Z","")</f>
        <v/>
      </c>
      <c r="DK1099" s="16" t="str">
        <f>IF(COUNTA(Wedstrijden!BH1096:BJ1096)&lt;&gt;0,6,"")</f>
        <v/>
      </c>
      <c r="DL1099" s="16" t="str">
        <f t="shared" si="107"/>
        <v/>
      </c>
      <c r="DM1099" s="16" t="str">
        <f>IF(Wedstrijden!BH1096="x","L","")</f>
        <v/>
      </c>
      <c r="DN1099" s="16" t="str">
        <f>IF(Wedstrijden!BI1096="x","M","")</f>
        <v/>
      </c>
      <c r="DO1099" s="16" t="str">
        <f>IF(Wedstrijden!BJ1096="x","Z","")</f>
        <v/>
      </c>
      <c r="DP1099" s="16" t="str">
        <f>IF(Wedstrijden!BK1096="x","Z","")</f>
        <v/>
      </c>
    </row>
    <row r="1100" spans="1:120" ht="14.4" x14ac:dyDescent="0.3">
      <c r="A1100" s="18">
        <f>Wedstrijden!A1097</f>
        <v>0</v>
      </c>
      <c r="B1100" s="16" t="str">
        <f>IFERROR(VLOOKUP(Wedstrijden!#REF!,#REF!,2,FALSE),"")</f>
        <v/>
      </c>
      <c r="C1100" s="16">
        <f>Wedstrijden!E1097</f>
        <v>0</v>
      </c>
      <c r="D1100" s="16" t="str">
        <f>IFERROR(VLOOKUP(Wedstrijden!#REF!,#REF!,2,FALSE),"")</f>
        <v/>
      </c>
      <c r="E1100" s="16" t="str">
        <f>IFERROR(VLOOKUP(Wedstrijden!#REF!,#REF!,5,FALSE),"")</f>
        <v/>
      </c>
      <c r="F1100" s="16" t="e">
        <f>IF(Wedstrijden!#REF!&lt;&gt;"",Wedstrijden!#REF!,"")</f>
        <v>#REF!</v>
      </c>
      <c r="G1100" s="16" t="e">
        <f>IF(Wedstrijden!#REF!="Indoor",1,0)</f>
        <v>#REF!</v>
      </c>
      <c r="H1100" s="16" t="e">
        <f>Wedstrijden!#REF!</f>
        <v>#REF!</v>
      </c>
      <c r="I1100" s="16" t="e">
        <f>IF(Wedstrijden!#REF!="Nee",0,IF(Wedstrijden!#REF!="Ja",1,""))</f>
        <v>#REF!</v>
      </c>
      <c r="J1100" s="16" t="e">
        <f>IF(Wedstrijden!#REF!&lt;&gt;"",Wedstrijden!#REF!,"")</f>
        <v>#REF!</v>
      </c>
      <c r="BJ1100" s="16" t="str">
        <f>IF(COUNTA(Wedstrijden!T1097:AB1097)&lt;&gt;0,1,"")</f>
        <v/>
      </c>
      <c r="BK1100" s="16" t="str">
        <f t="shared" si="102"/>
        <v/>
      </c>
      <c r="BL1100" s="16" t="e">
        <f>IF(Wedstrijden!#REF!="x","AA","")</f>
        <v>#REF!</v>
      </c>
      <c r="BM1100" s="16" t="e">
        <f>IF(Wedstrijden!#REF!="x","A","")</f>
        <v>#REF!</v>
      </c>
      <c r="BN1100" s="16" t="str">
        <f>IF(Wedstrijden!T1097="x","B1","")</f>
        <v/>
      </c>
      <c r="BO1100" s="16" t="e">
        <f>IF(Wedstrijden!#REF!="x","BB","")</f>
        <v>#REF!</v>
      </c>
      <c r="BP1100" s="16" t="str">
        <f>IF(Wedstrijden!V1097="x","B","")</f>
        <v/>
      </c>
      <c r="BQ1100" s="16" t="str">
        <f>IF(Wedstrijden!W1097="x","L1","")</f>
        <v/>
      </c>
      <c r="BR1100" s="16" t="str">
        <f>IF(Wedstrijden!X1097="x","L2","")</f>
        <v/>
      </c>
      <c r="BS1100" s="16" t="str">
        <f>IF(Wedstrijden!Y1097="x","M1","")</f>
        <v/>
      </c>
      <c r="BT1100" s="16" t="str">
        <f>IF(Wedstrijden!Z1097="x","M2","")</f>
        <v/>
      </c>
      <c r="BU1100" s="16" t="str">
        <f>IF(Wedstrijden!AA1097="x","Z1","")</f>
        <v/>
      </c>
      <c r="BV1100" s="16" t="str">
        <f>IF(Wedstrijden!AB1097="x","Z2","")</f>
        <v/>
      </c>
      <c r="BW1100" s="16" t="str">
        <f>IF(COUNTA(Wedstrijden!K1097:S1097)&lt;&gt;0,1,"")</f>
        <v/>
      </c>
      <c r="BX1100" s="16" t="str">
        <f t="shared" si="103"/>
        <v/>
      </c>
      <c r="BY1100" s="16" t="str">
        <f>IF(Wedstrijden!K1097="x","BB","")</f>
        <v/>
      </c>
      <c r="BZ1100" s="16" t="str">
        <f>IF(Wedstrijden!L1097="x","B","")</f>
        <v/>
      </c>
      <c r="CA1100" s="16" t="str">
        <f>IF(Wedstrijden!M1097="x","L1","")</f>
        <v/>
      </c>
      <c r="CB1100" s="16" t="str">
        <f>IF(Wedstrijden!N1097="x","L2","")</f>
        <v/>
      </c>
      <c r="CC1100" s="16" t="str">
        <f>IF(Wedstrijden!O1097="x","M1","")</f>
        <v/>
      </c>
      <c r="CD1100" s="16" t="str">
        <f>IF(Wedstrijden!P1097="x","M2","")</f>
        <v/>
      </c>
      <c r="CE1100" s="16" t="str">
        <f>IF(Wedstrijden!Q1097="x","Z1","")</f>
        <v/>
      </c>
      <c r="CF1100" s="16" t="str">
        <f>IF(Wedstrijden!R1097="x","Z2","")</f>
        <v/>
      </c>
      <c r="CG1100" s="16" t="str">
        <f>IF(Wedstrijden!S1097="x","ZZL","")</f>
        <v/>
      </c>
      <c r="CL1100" s="16" t="str">
        <f>IF(COUNTA(Wedstrijden!AQ1097:BA1097)&lt;&gt;0,2,"")</f>
        <v/>
      </c>
      <c r="CM1100" s="16" t="str">
        <f t="shared" si="104"/>
        <v/>
      </c>
      <c r="CN1100" s="16" t="str">
        <f>IF(Wedstrijden!AQ1097="x","AA","")</f>
        <v/>
      </c>
      <c r="CO1100" s="16" t="str">
        <f>IF(Wedstrijden!AR1097="x","A","")</f>
        <v/>
      </c>
      <c r="CP1100" s="16" t="str">
        <f>IF(Wedstrijden!AS1097="x","BB","")</f>
        <v/>
      </c>
      <c r="CQ1100" s="16" t="str">
        <f>IF(Wedstrijden!AT1097="x","B","")</f>
        <v/>
      </c>
      <c r="CR1100" s="16" t="str">
        <f>IF(Wedstrijden!AU1097="x","L","")</f>
        <v/>
      </c>
      <c r="CS1100" s="16" t="str">
        <f>IF(Wedstrijden!AV1097="x","M","")</f>
        <v/>
      </c>
      <c r="CT1100" s="16" t="str">
        <f>IF(Wedstrijden!AW1097="x","Z","")</f>
        <v/>
      </c>
      <c r="CU1100" s="16" t="str">
        <f>IF(Wedstrijden!BA1097="x","ZZ","")</f>
        <v/>
      </c>
      <c r="CV1100" s="16" t="str">
        <f>IF(COUNTA(Wedstrijden!AH1097:AO1097)&lt;&gt;0,2,"")</f>
        <v/>
      </c>
      <c r="CW1100" s="16" t="str">
        <f t="shared" si="105"/>
        <v/>
      </c>
      <c r="CX1100" s="16" t="str">
        <f>IF(Wedstrijden!AH1097="x","BB","")</f>
        <v/>
      </c>
      <c r="CY1100" s="16" t="str">
        <f>IF(Wedstrijden!AI1097="x","B","")</f>
        <v/>
      </c>
      <c r="CZ1100" s="16" t="str">
        <f>IF(Wedstrijden!AJ1097="x","L","")</f>
        <v/>
      </c>
      <c r="DA1100" s="16" t="str">
        <f>IF(Wedstrijden!AK1097="x","M","")</f>
        <v/>
      </c>
      <c r="DB1100" s="16" t="str">
        <f>IF(Wedstrijden!AL1097="x","Z","")</f>
        <v/>
      </c>
      <c r="DC1100" s="16" t="str">
        <f>IF(Wedstrijden!AM1097="x","ZZ","")</f>
        <v/>
      </c>
      <c r="DD1100" s="16" t="str">
        <f>IF(Wedstrijden!AO1097="x","1.40","")</f>
        <v/>
      </c>
      <c r="DE1100" s="16" t="str">
        <f>IF(COUNTA(Wedstrijden!BC1097:BE1097)&lt;&gt;0,6,"")</f>
        <v/>
      </c>
      <c r="DF1100" s="16" t="str">
        <f t="shared" si="106"/>
        <v/>
      </c>
      <c r="DG1100" s="16" t="str">
        <f>IF(Wedstrijden!BC1097="x","L","")</f>
        <v/>
      </c>
      <c r="DH1100" s="16" t="str">
        <f>IF(Wedstrijden!BD1097="x","M","")</f>
        <v/>
      </c>
      <c r="DI1100" s="16" t="str">
        <f>IF(Wedstrijden!BE1097="x","Z","")</f>
        <v/>
      </c>
      <c r="DJ1100" s="16" t="str">
        <f>IF(Wedstrijden!BF1097="x","Z","")</f>
        <v/>
      </c>
      <c r="DK1100" s="16" t="str">
        <f>IF(COUNTA(Wedstrijden!BH1097:BJ1097)&lt;&gt;0,6,"")</f>
        <v/>
      </c>
      <c r="DL1100" s="16" t="str">
        <f t="shared" si="107"/>
        <v/>
      </c>
      <c r="DM1100" s="16" t="str">
        <f>IF(Wedstrijden!BH1097="x","L","")</f>
        <v/>
      </c>
      <c r="DN1100" s="16" t="str">
        <f>IF(Wedstrijden!BI1097="x","M","")</f>
        <v/>
      </c>
      <c r="DO1100" s="16" t="str">
        <f>IF(Wedstrijden!BJ1097="x","Z","")</f>
        <v/>
      </c>
      <c r="DP1100" s="16" t="str">
        <f>IF(Wedstrijden!BK1097="x","Z","")</f>
        <v/>
      </c>
    </row>
    <row r="1101" spans="1:120" ht="14.4" x14ac:dyDescent="0.3">
      <c r="A1101" s="18">
        <f>Wedstrijden!A1098</f>
        <v>0</v>
      </c>
      <c r="B1101" s="16" t="str">
        <f>IFERROR(VLOOKUP(Wedstrijden!#REF!,#REF!,2,FALSE),"")</f>
        <v/>
      </c>
      <c r="C1101" s="16">
        <f>Wedstrijden!E1098</f>
        <v>0</v>
      </c>
      <c r="D1101" s="16" t="str">
        <f>IFERROR(VLOOKUP(Wedstrijden!#REF!,#REF!,2,FALSE),"")</f>
        <v/>
      </c>
      <c r="E1101" s="16" t="str">
        <f>IFERROR(VLOOKUP(Wedstrijden!#REF!,#REF!,5,FALSE),"")</f>
        <v/>
      </c>
      <c r="F1101" s="16" t="e">
        <f>IF(Wedstrijden!#REF!&lt;&gt;"",Wedstrijden!#REF!,"")</f>
        <v>#REF!</v>
      </c>
      <c r="G1101" s="16" t="e">
        <f>IF(Wedstrijden!#REF!="Indoor",1,0)</f>
        <v>#REF!</v>
      </c>
      <c r="H1101" s="16" t="e">
        <f>Wedstrijden!#REF!</f>
        <v>#REF!</v>
      </c>
      <c r="I1101" s="16" t="e">
        <f>IF(Wedstrijden!#REF!="Nee",0,IF(Wedstrijden!#REF!="Ja",1,""))</f>
        <v>#REF!</v>
      </c>
      <c r="J1101" s="16" t="e">
        <f>IF(Wedstrijden!#REF!&lt;&gt;"",Wedstrijden!#REF!,"")</f>
        <v>#REF!</v>
      </c>
      <c r="BJ1101" s="16" t="str">
        <f>IF(COUNTA(Wedstrijden!T1098:AB1098)&lt;&gt;0,1,"")</f>
        <v/>
      </c>
      <c r="BK1101" s="16" t="str">
        <f t="shared" si="102"/>
        <v/>
      </c>
      <c r="BL1101" s="16" t="e">
        <f>IF(Wedstrijden!#REF!="x","AA","")</f>
        <v>#REF!</v>
      </c>
      <c r="BM1101" s="16" t="e">
        <f>IF(Wedstrijden!#REF!="x","A","")</f>
        <v>#REF!</v>
      </c>
      <c r="BN1101" s="16" t="str">
        <f>IF(Wedstrijden!T1098="x","B1","")</f>
        <v/>
      </c>
      <c r="BO1101" s="16" t="e">
        <f>IF(Wedstrijden!#REF!="x","BB","")</f>
        <v>#REF!</v>
      </c>
      <c r="BP1101" s="16" t="str">
        <f>IF(Wedstrijden!V1098="x","B","")</f>
        <v/>
      </c>
      <c r="BQ1101" s="16" t="str">
        <f>IF(Wedstrijden!W1098="x","L1","")</f>
        <v/>
      </c>
      <c r="BR1101" s="16" t="str">
        <f>IF(Wedstrijden!X1098="x","L2","")</f>
        <v/>
      </c>
      <c r="BS1101" s="16" t="str">
        <f>IF(Wedstrijden!Y1098="x","M1","")</f>
        <v/>
      </c>
      <c r="BT1101" s="16" t="str">
        <f>IF(Wedstrijden!Z1098="x","M2","")</f>
        <v/>
      </c>
      <c r="BU1101" s="16" t="str">
        <f>IF(Wedstrijden!AA1098="x","Z1","")</f>
        <v/>
      </c>
      <c r="BV1101" s="16" t="str">
        <f>IF(Wedstrijden!AB1098="x","Z2","")</f>
        <v/>
      </c>
      <c r="BW1101" s="16" t="str">
        <f>IF(COUNTA(Wedstrijden!K1098:S1098)&lt;&gt;0,1,"")</f>
        <v/>
      </c>
      <c r="BX1101" s="16" t="str">
        <f t="shared" si="103"/>
        <v/>
      </c>
      <c r="BY1101" s="16" t="str">
        <f>IF(Wedstrijden!K1098="x","BB","")</f>
        <v/>
      </c>
      <c r="BZ1101" s="16" t="str">
        <f>IF(Wedstrijden!L1098="x","B","")</f>
        <v/>
      </c>
      <c r="CA1101" s="16" t="str">
        <f>IF(Wedstrijden!M1098="x","L1","")</f>
        <v/>
      </c>
      <c r="CB1101" s="16" t="str">
        <f>IF(Wedstrijden!N1098="x","L2","")</f>
        <v/>
      </c>
      <c r="CC1101" s="16" t="str">
        <f>IF(Wedstrijden!O1098="x","M1","")</f>
        <v/>
      </c>
      <c r="CD1101" s="16" t="str">
        <f>IF(Wedstrijden!P1098="x","M2","")</f>
        <v/>
      </c>
      <c r="CE1101" s="16" t="str">
        <f>IF(Wedstrijden!Q1098="x","Z1","")</f>
        <v/>
      </c>
      <c r="CF1101" s="16" t="str">
        <f>IF(Wedstrijden!R1098="x","Z2","")</f>
        <v/>
      </c>
      <c r="CG1101" s="16" t="str">
        <f>IF(Wedstrijden!S1098="x","ZZL","")</f>
        <v/>
      </c>
      <c r="CL1101" s="16" t="str">
        <f>IF(COUNTA(Wedstrijden!AQ1098:BA1098)&lt;&gt;0,2,"")</f>
        <v/>
      </c>
      <c r="CM1101" s="16" t="str">
        <f t="shared" si="104"/>
        <v/>
      </c>
      <c r="CN1101" s="16" t="str">
        <f>IF(Wedstrijden!AQ1098="x","AA","")</f>
        <v/>
      </c>
      <c r="CO1101" s="16" t="str">
        <f>IF(Wedstrijden!AR1098="x","A","")</f>
        <v/>
      </c>
      <c r="CP1101" s="16" t="str">
        <f>IF(Wedstrijden!AS1098="x","BB","")</f>
        <v/>
      </c>
      <c r="CQ1101" s="16" t="str">
        <f>IF(Wedstrijden!AT1098="x","B","")</f>
        <v/>
      </c>
      <c r="CR1101" s="16" t="str">
        <f>IF(Wedstrijden!AU1098="x","L","")</f>
        <v/>
      </c>
      <c r="CS1101" s="16" t="str">
        <f>IF(Wedstrijden!AV1098="x","M","")</f>
        <v/>
      </c>
      <c r="CT1101" s="16" t="str">
        <f>IF(Wedstrijden!AW1098="x","Z","")</f>
        <v/>
      </c>
      <c r="CU1101" s="16" t="str">
        <f>IF(Wedstrijden!BA1098="x","ZZ","")</f>
        <v/>
      </c>
      <c r="CV1101" s="16" t="str">
        <f>IF(COUNTA(Wedstrijden!AH1098:AO1098)&lt;&gt;0,2,"")</f>
        <v/>
      </c>
      <c r="CW1101" s="16" t="str">
        <f t="shared" si="105"/>
        <v/>
      </c>
      <c r="CX1101" s="16" t="str">
        <f>IF(Wedstrijden!AH1098="x","BB","")</f>
        <v/>
      </c>
      <c r="CY1101" s="16" t="str">
        <f>IF(Wedstrijden!AI1098="x","B","")</f>
        <v/>
      </c>
      <c r="CZ1101" s="16" t="str">
        <f>IF(Wedstrijden!AJ1098="x","L","")</f>
        <v/>
      </c>
      <c r="DA1101" s="16" t="str">
        <f>IF(Wedstrijden!AK1098="x","M","")</f>
        <v/>
      </c>
      <c r="DB1101" s="16" t="str">
        <f>IF(Wedstrijden!AL1098="x","Z","")</f>
        <v/>
      </c>
      <c r="DC1101" s="16" t="str">
        <f>IF(Wedstrijden!AM1098="x","ZZ","")</f>
        <v/>
      </c>
      <c r="DD1101" s="16" t="str">
        <f>IF(Wedstrijden!AO1098="x","1.40","")</f>
        <v/>
      </c>
      <c r="DE1101" s="16" t="str">
        <f>IF(COUNTA(Wedstrijden!BC1098:BE1098)&lt;&gt;0,6,"")</f>
        <v/>
      </c>
      <c r="DF1101" s="16" t="str">
        <f t="shared" si="106"/>
        <v/>
      </c>
      <c r="DG1101" s="16" t="str">
        <f>IF(Wedstrijden!BC1098="x","L","")</f>
        <v/>
      </c>
      <c r="DH1101" s="16" t="str">
        <f>IF(Wedstrijden!BD1098="x","M","")</f>
        <v/>
      </c>
      <c r="DI1101" s="16" t="str">
        <f>IF(Wedstrijden!BE1098="x","Z","")</f>
        <v/>
      </c>
      <c r="DJ1101" s="16" t="str">
        <f>IF(Wedstrijden!BF1098="x","Z","")</f>
        <v/>
      </c>
      <c r="DK1101" s="16" t="str">
        <f>IF(COUNTA(Wedstrijden!BH1098:BJ1098)&lt;&gt;0,6,"")</f>
        <v/>
      </c>
      <c r="DL1101" s="16" t="str">
        <f t="shared" si="107"/>
        <v/>
      </c>
      <c r="DM1101" s="16" t="str">
        <f>IF(Wedstrijden!BH1098="x","L","")</f>
        <v/>
      </c>
      <c r="DN1101" s="16" t="str">
        <f>IF(Wedstrijden!BI1098="x","M","")</f>
        <v/>
      </c>
      <c r="DO1101" s="16" t="str">
        <f>IF(Wedstrijden!BJ1098="x","Z","")</f>
        <v/>
      </c>
      <c r="DP1101" s="16" t="str">
        <f>IF(Wedstrijden!BK1098="x","Z","")</f>
        <v/>
      </c>
    </row>
    <row r="1102" spans="1:120" ht="14.4" x14ac:dyDescent="0.3">
      <c r="A1102" s="18">
        <f>Wedstrijden!A1099</f>
        <v>0</v>
      </c>
      <c r="B1102" s="16" t="str">
        <f>IFERROR(VLOOKUP(Wedstrijden!#REF!,#REF!,2,FALSE),"")</f>
        <v/>
      </c>
      <c r="C1102" s="16">
        <f>Wedstrijden!E1099</f>
        <v>0</v>
      </c>
      <c r="D1102" s="16" t="str">
        <f>IFERROR(VLOOKUP(Wedstrijden!#REF!,#REF!,2,FALSE),"")</f>
        <v/>
      </c>
      <c r="E1102" s="16" t="str">
        <f>IFERROR(VLOOKUP(Wedstrijden!#REF!,#REF!,5,FALSE),"")</f>
        <v/>
      </c>
      <c r="F1102" s="16" t="e">
        <f>IF(Wedstrijden!#REF!&lt;&gt;"",Wedstrijden!#REF!,"")</f>
        <v>#REF!</v>
      </c>
      <c r="G1102" s="16" t="e">
        <f>IF(Wedstrijden!#REF!="Indoor",1,0)</f>
        <v>#REF!</v>
      </c>
      <c r="H1102" s="16" t="e">
        <f>Wedstrijden!#REF!</f>
        <v>#REF!</v>
      </c>
      <c r="I1102" s="16" t="e">
        <f>IF(Wedstrijden!#REF!="Nee",0,IF(Wedstrijden!#REF!="Ja",1,""))</f>
        <v>#REF!</v>
      </c>
      <c r="J1102" s="16" t="e">
        <f>IF(Wedstrijden!#REF!&lt;&gt;"",Wedstrijden!#REF!,"")</f>
        <v>#REF!</v>
      </c>
      <c r="BJ1102" s="16" t="str">
        <f>IF(COUNTA(Wedstrijden!T1099:AB1099)&lt;&gt;0,1,"")</f>
        <v/>
      </c>
      <c r="BK1102" s="16" t="str">
        <f t="shared" si="102"/>
        <v/>
      </c>
      <c r="BL1102" s="16" t="e">
        <f>IF(Wedstrijden!#REF!="x","AA","")</f>
        <v>#REF!</v>
      </c>
      <c r="BM1102" s="16" t="e">
        <f>IF(Wedstrijden!#REF!="x","A","")</f>
        <v>#REF!</v>
      </c>
      <c r="BN1102" s="16" t="str">
        <f>IF(Wedstrijden!T1099="x","B1","")</f>
        <v/>
      </c>
      <c r="BO1102" s="16" t="e">
        <f>IF(Wedstrijden!#REF!="x","BB","")</f>
        <v>#REF!</v>
      </c>
      <c r="BP1102" s="16" t="str">
        <f>IF(Wedstrijden!V1099="x","B","")</f>
        <v/>
      </c>
      <c r="BQ1102" s="16" t="str">
        <f>IF(Wedstrijden!W1099="x","L1","")</f>
        <v/>
      </c>
      <c r="BR1102" s="16" t="str">
        <f>IF(Wedstrijden!X1099="x","L2","")</f>
        <v/>
      </c>
      <c r="BS1102" s="16" t="str">
        <f>IF(Wedstrijden!Y1099="x","M1","")</f>
        <v/>
      </c>
      <c r="BT1102" s="16" t="str">
        <f>IF(Wedstrijden!Z1099="x","M2","")</f>
        <v/>
      </c>
      <c r="BU1102" s="16" t="str">
        <f>IF(Wedstrijden!AA1099="x","Z1","")</f>
        <v/>
      </c>
      <c r="BV1102" s="16" t="str">
        <f>IF(Wedstrijden!AB1099="x","Z2","")</f>
        <v/>
      </c>
      <c r="BW1102" s="16" t="str">
        <f>IF(COUNTA(Wedstrijden!K1099:S1099)&lt;&gt;0,1,"")</f>
        <v/>
      </c>
      <c r="BX1102" s="16" t="str">
        <f t="shared" si="103"/>
        <v/>
      </c>
      <c r="BY1102" s="16" t="str">
        <f>IF(Wedstrijden!K1099="x","BB","")</f>
        <v/>
      </c>
      <c r="BZ1102" s="16" t="str">
        <f>IF(Wedstrijden!L1099="x","B","")</f>
        <v/>
      </c>
      <c r="CA1102" s="16" t="str">
        <f>IF(Wedstrijden!M1099="x","L1","")</f>
        <v/>
      </c>
      <c r="CB1102" s="16" t="str">
        <f>IF(Wedstrijden!N1099="x","L2","")</f>
        <v/>
      </c>
      <c r="CC1102" s="16" t="str">
        <f>IF(Wedstrijden!O1099="x","M1","")</f>
        <v/>
      </c>
      <c r="CD1102" s="16" t="str">
        <f>IF(Wedstrijden!P1099="x","M2","")</f>
        <v/>
      </c>
      <c r="CE1102" s="16" t="str">
        <f>IF(Wedstrijden!Q1099="x","Z1","")</f>
        <v/>
      </c>
      <c r="CF1102" s="16" t="str">
        <f>IF(Wedstrijden!R1099="x","Z2","")</f>
        <v/>
      </c>
      <c r="CG1102" s="16" t="str">
        <f>IF(Wedstrijden!S1099="x","ZZL","")</f>
        <v/>
      </c>
      <c r="CL1102" s="16" t="str">
        <f>IF(COUNTA(Wedstrijden!AQ1099:BA1099)&lt;&gt;0,2,"")</f>
        <v/>
      </c>
      <c r="CM1102" s="16" t="str">
        <f t="shared" si="104"/>
        <v/>
      </c>
      <c r="CN1102" s="16" t="str">
        <f>IF(Wedstrijden!AQ1099="x","AA","")</f>
        <v/>
      </c>
      <c r="CO1102" s="16" t="str">
        <f>IF(Wedstrijden!AR1099="x","A","")</f>
        <v/>
      </c>
      <c r="CP1102" s="16" t="str">
        <f>IF(Wedstrijden!AS1099="x","BB","")</f>
        <v/>
      </c>
      <c r="CQ1102" s="16" t="str">
        <f>IF(Wedstrijden!AT1099="x","B","")</f>
        <v/>
      </c>
      <c r="CR1102" s="16" t="str">
        <f>IF(Wedstrijden!AU1099="x","L","")</f>
        <v/>
      </c>
      <c r="CS1102" s="16" t="str">
        <f>IF(Wedstrijden!AV1099="x","M","")</f>
        <v/>
      </c>
      <c r="CT1102" s="16" t="str">
        <f>IF(Wedstrijden!AW1099="x","Z","")</f>
        <v/>
      </c>
      <c r="CU1102" s="16" t="str">
        <f>IF(Wedstrijden!BA1099="x","ZZ","")</f>
        <v/>
      </c>
      <c r="CV1102" s="16" t="str">
        <f>IF(COUNTA(Wedstrijden!AH1099:AO1099)&lt;&gt;0,2,"")</f>
        <v/>
      </c>
      <c r="CW1102" s="16" t="str">
        <f t="shared" si="105"/>
        <v/>
      </c>
      <c r="CX1102" s="16" t="str">
        <f>IF(Wedstrijden!AH1099="x","BB","")</f>
        <v/>
      </c>
      <c r="CY1102" s="16" t="str">
        <f>IF(Wedstrijden!AI1099="x","B","")</f>
        <v/>
      </c>
      <c r="CZ1102" s="16" t="str">
        <f>IF(Wedstrijden!AJ1099="x","L","")</f>
        <v/>
      </c>
      <c r="DA1102" s="16" t="str">
        <f>IF(Wedstrijden!AK1099="x","M","")</f>
        <v/>
      </c>
      <c r="DB1102" s="16" t="str">
        <f>IF(Wedstrijden!AL1099="x","Z","")</f>
        <v/>
      </c>
      <c r="DC1102" s="16" t="str">
        <f>IF(Wedstrijden!AM1099="x","ZZ","")</f>
        <v/>
      </c>
      <c r="DD1102" s="16" t="str">
        <f>IF(Wedstrijden!AO1099="x","1.40","")</f>
        <v/>
      </c>
      <c r="DE1102" s="16" t="str">
        <f>IF(COUNTA(Wedstrijden!BC1099:BE1099)&lt;&gt;0,6,"")</f>
        <v/>
      </c>
      <c r="DF1102" s="16" t="str">
        <f t="shared" si="106"/>
        <v/>
      </c>
      <c r="DG1102" s="16" t="str">
        <f>IF(Wedstrijden!BC1099="x","L","")</f>
        <v/>
      </c>
      <c r="DH1102" s="16" t="str">
        <f>IF(Wedstrijden!BD1099="x","M","")</f>
        <v/>
      </c>
      <c r="DI1102" s="16" t="str">
        <f>IF(Wedstrijden!BE1099="x","Z","")</f>
        <v/>
      </c>
      <c r="DJ1102" s="16" t="str">
        <f>IF(Wedstrijden!BF1099="x","Z","")</f>
        <v/>
      </c>
      <c r="DK1102" s="16" t="str">
        <f>IF(COUNTA(Wedstrijden!BH1099:BJ1099)&lt;&gt;0,6,"")</f>
        <v/>
      </c>
      <c r="DL1102" s="16" t="str">
        <f t="shared" si="107"/>
        <v/>
      </c>
      <c r="DM1102" s="16" t="str">
        <f>IF(Wedstrijden!BH1099="x","L","")</f>
        <v/>
      </c>
      <c r="DN1102" s="16" t="str">
        <f>IF(Wedstrijden!BI1099="x","M","")</f>
        <v/>
      </c>
      <c r="DO1102" s="16" t="str">
        <f>IF(Wedstrijden!BJ1099="x","Z","")</f>
        <v/>
      </c>
      <c r="DP1102" s="16" t="str">
        <f>IF(Wedstrijden!BK1099="x","Z","")</f>
        <v/>
      </c>
    </row>
    <row r="1103" spans="1:120" ht="14.4" x14ac:dyDescent="0.3">
      <c r="A1103" s="18">
        <f>Wedstrijden!A1100</f>
        <v>0</v>
      </c>
      <c r="B1103" s="16" t="str">
        <f>IFERROR(VLOOKUP(Wedstrijden!#REF!,#REF!,2,FALSE),"")</f>
        <v/>
      </c>
      <c r="C1103" s="16">
        <f>Wedstrijden!E1100</f>
        <v>0</v>
      </c>
      <c r="D1103" s="16" t="str">
        <f>IFERROR(VLOOKUP(Wedstrijden!#REF!,#REF!,2,FALSE),"")</f>
        <v/>
      </c>
      <c r="E1103" s="16" t="str">
        <f>IFERROR(VLOOKUP(Wedstrijden!#REF!,#REF!,5,FALSE),"")</f>
        <v/>
      </c>
      <c r="F1103" s="16" t="e">
        <f>IF(Wedstrijden!#REF!&lt;&gt;"",Wedstrijden!#REF!,"")</f>
        <v>#REF!</v>
      </c>
      <c r="G1103" s="16" t="e">
        <f>IF(Wedstrijden!#REF!="Indoor",1,0)</f>
        <v>#REF!</v>
      </c>
      <c r="H1103" s="16" t="e">
        <f>Wedstrijden!#REF!</f>
        <v>#REF!</v>
      </c>
      <c r="I1103" s="16" t="e">
        <f>IF(Wedstrijden!#REF!="Nee",0,IF(Wedstrijden!#REF!="Ja",1,""))</f>
        <v>#REF!</v>
      </c>
      <c r="J1103" s="16" t="e">
        <f>IF(Wedstrijden!#REF!&lt;&gt;"",Wedstrijden!#REF!,"")</f>
        <v>#REF!</v>
      </c>
      <c r="BJ1103" s="16" t="str">
        <f>IF(COUNTA(Wedstrijden!T1100:AB1100)&lt;&gt;0,1,"")</f>
        <v/>
      </c>
      <c r="BK1103" s="16" t="str">
        <f t="shared" si="102"/>
        <v/>
      </c>
      <c r="BL1103" s="16" t="e">
        <f>IF(Wedstrijden!#REF!="x","AA","")</f>
        <v>#REF!</v>
      </c>
      <c r="BM1103" s="16" t="e">
        <f>IF(Wedstrijden!#REF!="x","A","")</f>
        <v>#REF!</v>
      </c>
      <c r="BN1103" s="16" t="str">
        <f>IF(Wedstrijden!T1100="x","B1","")</f>
        <v/>
      </c>
      <c r="BO1103" s="16" t="e">
        <f>IF(Wedstrijden!#REF!="x","BB","")</f>
        <v>#REF!</v>
      </c>
      <c r="BP1103" s="16" t="str">
        <f>IF(Wedstrijden!V1100="x","B","")</f>
        <v/>
      </c>
      <c r="BQ1103" s="16" t="str">
        <f>IF(Wedstrijden!W1100="x","L1","")</f>
        <v/>
      </c>
      <c r="BR1103" s="16" t="str">
        <f>IF(Wedstrijden!X1100="x","L2","")</f>
        <v/>
      </c>
      <c r="BS1103" s="16" t="str">
        <f>IF(Wedstrijden!Y1100="x","M1","")</f>
        <v/>
      </c>
      <c r="BT1103" s="16" t="str">
        <f>IF(Wedstrijden!Z1100="x","M2","")</f>
        <v/>
      </c>
      <c r="BU1103" s="16" t="str">
        <f>IF(Wedstrijden!AA1100="x","Z1","")</f>
        <v/>
      </c>
      <c r="BV1103" s="16" t="str">
        <f>IF(Wedstrijden!AB1100="x","Z2","")</f>
        <v/>
      </c>
      <c r="BW1103" s="16" t="str">
        <f>IF(COUNTA(Wedstrijden!K1100:S1100)&lt;&gt;0,1,"")</f>
        <v/>
      </c>
      <c r="BX1103" s="16" t="str">
        <f t="shared" si="103"/>
        <v/>
      </c>
      <c r="BY1103" s="16" t="str">
        <f>IF(Wedstrijden!K1100="x","BB","")</f>
        <v/>
      </c>
      <c r="BZ1103" s="16" t="str">
        <f>IF(Wedstrijden!L1100="x","B","")</f>
        <v/>
      </c>
      <c r="CA1103" s="16" t="str">
        <f>IF(Wedstrijden!M1100="x","L1","")</f>
        <v/>
      </c>
      <c r="CB1103" s="16" t="str">
        <f>IF(Wedstrijden!N1100="x","L2","")</f>
        <v/>
      </c>
      <c r="CC1103" s="16" t="str">
        <f>IF(Wedstrijden!O1100="x","M1","")</f>
        <v/>
      </c>
      <c r="CD1103" s="16" t="str">
        <f>IF(Wedstrijden!P1100="x","M2","")</f>
        <v/>
      </c>
      <c r="CE1103" s="16" t="str">
        <f>IF(Wedstrijden!Q1100="x","Z1","")</f>
        <v/>
      </c>
      <c r="CF1103" s="16" t="str">
        <f>IF(Wedstrijden!R1100="x","Z2","")</f>
        <v/>
      </c>
      <c r="CG1103" s="16" t="str">
        <f>IF(Wedstrijden!S1100="x","ZZL","")</f>
        <v/>
      </c>
      <c r="CL1103" s="16" t="str">
        <f>IF(COUNTA(Wedstrijden!AQ1100:BA1100)&lt;&gt;0,2,"")</f>
        <v/>
      </c>
      <c r="CM1103" s="16" t="str">
        <f t="shared" si="104"/>
        <v/>
      </c>
      <c r="CN1103" s="16" t="str">
        <f>IF(Wedstrijden!AQ1100="x","AA","")</f>
        <v/>
      </c>
      <c r="CO1103" s="16" t="str">
        <f>IF(Wedstrijden!AR1100="x","A","")</f>
        <v/>
      </c>
      <c r="CP1103" s="16" t="str">
        <f>IF(Wedstrijden!AS1100="x","BB","")</f>
        <v/>
      </c>
      <c r="CQ1103" s="16" t="str">
        <f>IF(Wedstrijden!AT1100="x","B","")</f>
        <v/>
      </c>
      <c r="CR1103" s="16" t="str">
        <f>IF(Wedstrijden!AU1100="x","L","")</f>
        <v/>
      </c>
      <c r="CS1103" s="16" t="str">
        <f>IF(Wedstrijden!AV1100="x","M","")</f>
        <v/>
      </c>
      <c r="CT1103" s="16" t="str">
        <f>IF(Wedstrijden!AW1100="x","Z","")</f>
        <v/>
      </c>
      <c r="CU1103" s="16" t="str">
        <f>IF(Wedstrijden!BA1100="x","ZZ","")</f>
        <v/>
      </c>
      <c r="CV1103" s="16" t="str">
        <f>IF(COUNTA(Wedstrijden!AH1100:AO1100)&lt;&gt;0,2,"")</f>
        <v/>
      </c>
      <c r="CW1103" s="16" t="str">
        <f t="shared" si="105"/>
        <v/>
      </c>
      <c r="CX1103" s="16" t="str">
        <f>IF(Wedstrijden!AH1100="x","BB","")</f>
        <v/>
      </c>
      <c r="CY1103" s="16" t="str">
        <f>IF(Wedstrijden!AI1100="x","B","")</f>
        <v/>
      </c>
      <c r="CZ1103" s="16" t="str">
        <f>IF(Wedstrijden!AJ1100="x","L","")</f>
        <v/>
      </c>
      <c r="DA1103" s="16" t="str">
        <f>IF(Wedstrijden!AK1100="x","M","")</f>
        <v/>
      </c>
      <c r="DB1103" s="16" t="str">
        <f>IF(Wedstrijden!AL1100="x","Z","")</f>
        <v/>
      </c>
      <c r="DC1103" s="16" t="str">
        <f>IF(Wedstrijden!AM1100="x","ZZ","")</f>
        <v/>
      </c>
      <c r="DD1103" s="16" t="str">
        <f>IF(Wedstrijden!AO1100="x","1.40","")</f>
        <v/>
      </c>
      <c r="DE1103" s="16" t="str">
        <f>IF(COUNTA(Wedstrijden!BC1100:BE1100)&lt;&gt;0,6,"")</f>
        <v/>
      </c>
      <c r="DF1103" s="16" t="str">
        <f t="shared" si="106"/>
        <v/>
      </c>
      <c r="DG1103" s="16" t="str">
        <f>IF(Wedstrijden!BC1100="x","L","")</f>
        <v/>
      </c>
      <c r="DH1103" s="16" t="str">
        <f>IF(Wedstrijden!BD1100="x","M","")</f>
        <v/>
      </c>
      <c r="DI1103" s="16" t="str">
        <f>IF(Wedstrijden!BE1100="x","Z","")</f>
        <v/>
      </c>
      <c r="DJ1103" s="16" t="str">
        <f>IF(Wedstrijden!BF1100="x","Z","")</f>
        <v/>
      </c>
      <c r="DK1103" s="16" t="str">
        <f>IF(COUNTA(Wedstrijden!BH1100:BJ1100)&lt;&gt;0,6,"")</f>
        <v/>
      </c>
      <c r="DL1103" s="16" t="str">
        <f t="shared" si="107"/>
        <v/>
      </c>
      <c r="DM1103" s="16" t="str">
        <f>IF(Wedstrijden!BH1100="x","L","")</f>
        <v/>
      </c>
      <c r="DN1103" s="16" t="str">
        <f>IF(Wedstrijden!BI1100="x","M","")</f>
        <v/>
      </c>
      <c r="DO1103" s="16" t="str">
        <f>IF(Wedstrijden!BJ1100="x","Z","")</f>
        <v/>
      </c>
      <c r="DP1103" s="16" t="str">
        <f>IF(Wedstrijden!BK1100="x","Z","")</f>
        <v/>
      </c>
    </row>
    <row r="1104" spans="1:120" ht="14.4" x14ac:dyDescent="0.3">
      <c r="A1104" s="18">
        <f>Wedstrijden!A1101</f>
        <v>0</v>
      </c>
      <c r="B1104" s="16" t="str">
        <f>IFERROR(VLOOKUP(Wedstrijden!#REF!,#REF!,2,FALSE),"")</f>
        <v/>
      </c>
      <c r="C1104" s="16">
        <f>Wedstrijden!E1101</f>
        <v>0</v>
      </c>
      <c r="D1104" s="16" t="str">
        <f>IFERROR(VLOOKUP(Wedstrijden!#REF!,#REF!,2,FALSE),"")</f>
        <v/>
      </c>
      <c r="E1104" s="16" t="str">
        <f>IFERROR(VLOOKUP(Wedstrijden!#REF!,#REF!,5,FALSE),"")</f>
        <v/>
      </c>
      <c r="F1104" s="16" t="e">
        <f>IF(Wedstrijden!#REF!&lt;&gt;"",Wedstrijden!#REF!,"")</f>
        <v>#REF!</v>
      </c>
      <c r="G1104" s="16" t="e">
        <f>IF(Wedstrijden!#REF!="Indoor",1,0)</f>
        <v>#REF!</v>
      </c>
      <c r="H1104" s="16" t="e">
        <f>Wedstrijden!#REF!</f>
        <v>#REF!</v>
      </c>
      <c r="I1104" s="16" t="e">
        <f>IF(Wedstrijden!#REF!="Nee",0,IF(Wedstrijden!#REF!="Ja",1,""))</f>
        <v>#REF!</v>
      </c>
      <c r="J1104" s="16" t="e">
        <f>IF(Wedstrijden!#REF!&lt;&gt;"",Wedstrijden!#REF!,"")</f>
        <v>#REF!</v>
      </c>
      <c r="BJ1104" s="16" t="str">
        <f>IF(COUNTA(Wedstrijden!T1101:AB1101)&lt;&gt;0,1,"")</f>
        <v/>
      </c>
      <c r="BK1104" s="16" t="str">
        <f t="shared" si="102"/>
        <v/>
      </c>
      <c r="BL1104" s="16" t="e">
        <f>IF(Wedstrijden!#REF!="x","AA","")</f>
        <v>#REF!</v>
      </c>
      <c r="BM1104" s="16" t="e">
        <f>IF(Wedstrijden!#REF!="x","A","")</f>
        <v>#REF!</v>
      </c>
      <c r="BN1104" s="16" t="str">
        <f>IF(Wedstrijden!T1101="x","B1","")</f>
        <v/>
      </c>
      <c r="BO1104" s="16" t="e">
        <f>IF(Wedstrijden!#REF!="x","BB","")</f>
        <v>#REF!</v>
      </c>
      <c r="BP1104" s="16" t="str">
        <f>IF(Wedstrijden!V1101="x","B","")</f>
        <v/>
      </c>
      <c r="BQ1104" s="16" t="str">
        <f>IF(Wedstrijden!W1101="x","L1","")</f>
        <v/>
      </c>
      <c r="BR1104" s="16" t="str">
        <f>IF(Wedstrijden!X1101="x","L2","")</f>
        <v/>
      </c>
      <c r="BS1104" s="16" t="str">
        <f>IF(Wedstrijden!Y1101="x","M1","")</f>
        <v/>
      </c>
      <c r="BT1104" s="16" t="str">
        <f>IF(Wedstrijden!Z1101="x","M2","")</f>
        <v/>
      </c>
      <c r="BU1104" s="16" t="str">
        <f>IF(Wedstrijden!AA1101="x","Z1","")</f>
        <v/>
      </c>
      <c r="BV1104" s="16" t="str">
        <f>IF(Wedstrijden!AB1101="x","Z2","")</f>
        <v/>
      </c>
      <c r="BW1104" s="16" t="str">
        <f>IF(COUNTA(Wedstrijden!K1101:S1101)&lt;&gt;0,1,"")</f>
        <v/>
      </c>
      <c r="BX1104" s="16" t="str">
        <f t="shared" si="103"/>
        <v/>
      </c>
      <c r="BY1104" s="16" t="str">
        <f>IF(Wedstrijden!K1101="x","BB","")</f>
        <v/>
      </c>
      <c r="BZ1104" s="16" t="str">
        <f>IF(Wedstrijden!L1101="x","B","")</f>
        <v/>
      </c>
      <c r="CA1104" s="16" t="str">
        <f>IF(Wedstrijden!M1101="x","L1","")</f>
        <v/>
      </c>
      <c r="CB1104" s="16" t="str">
        <f>IF(Wedstrijden!N1101="x","L2","")</f>
        <v/>
      </c>
      <c r="CC1104" s="16" t="str">
        <f>IF(Wedstrijden!O1101="x","M1","")</f>
        <v/>
      </c>
      <c r="CD1104" s="16" t="str">
        <f>IF(Wedstrijden!P1101="x","M2","")</f>
        <v/>
      </c>
      <c r="CE1104" s="16" t="str">
        <f>IF(Wedstrijden!Q1101="x","Z1","")</f>
        <v/>
      </c>
      <c r="CF1104" s="16" t="str">
        <f>IF(Wedstrijden!R1101="x","Z2","")</f>
        <v/>
      </c>
      <c r="CG1104" s="16" t="str">
        <f>IF(Wedstrijden!S1101="x","ZZL","")</f>
        <v/>
      </c>
      <c r="CL1104" s="16" t="str">
        <f>IF(COUNTA(Wedstrijden!AQ1101:BA1101)&lt;&gt;0,2,"")</f>
        <v/>
      </c>
      <c r="CM1104" s="16" t="str">
        <f t="shared" si="104"/>
        <v/>
      </c>
      <c r="CN1104" s="16" t="str">
        <f>IF(Wedstrijden!AQ1101="x","AA","")</f>
        <v/>
      </c>
      <c r="CO1104" s="16" t="str">
        <f>IF(Wedstrijden!AR1101="x","A","")</f>
        <v/>
      </c>
      <c r="CP1104" s="16" t="str">
        <f>IF(Wedstrijden!AS1101="x","BB","")</f>
        <v/>
      </c>
      <c r="CQ1104" s="16" t="str">
        <f>IF(Wedstrijden!AT1101="x","B","")</f>
        <v/>
      </c>
      <c r="CR1104" s="16" t="str">
        <f>IF(Wedstrijden!AU1101="x","L","")</f>
        <v/>
      </c>
      <c r="CS1104" s="16" t="str">
        <f>IF(Wedstrijden!AV1101="x","M","")</f>
        <v/>
      </c>
      <c r="CT1104" s="16" t="str">
        <f>IF(Wedstrijden!AW1101="x","Z","")</f>
        <v/>
      </c>
      <c r="CU1104" s="16" t="str">
        <f>IF(Wedstrijden!BA1101="x","ZZ","")</f>
        <v/>
      </c>
      <c r="CV1104" s="16" t="str">
        <f>IF(COUNTA(Wedstrijden!AH1101:AO1101)&lt;&gt;0,2,"")</f>
        <v/>
      </c>
      <c r="CW1104" s="16" t="str">
        <f t="shared" si="105"/>
        <v/>
      </c>
      <c r="CX1104" s="16" t="str">
        <f>IF(Wedstrijden!AH1101="x","BB","")</f>
        <v/>
      </c>
      <c r="CY1104" s="16" t="str">
        <f>IF(Wedstrijden!AI1101="x","B","")</f>
        <v/>
      </c>
      <c r="CZ1104" s="16" t="str">
        <f>IF(Wedstrijden!AJ1101="x","L","")</f>
        <v/>
      </c>
      <c r="DA1104" s="16" t="str">
        <f>IF(Wedstrijden!AK1101="x","M","")</f>
        <v/>
      </c>
      <c r="DB1104" s="16" t="str">
        <f>IF(Wedstrijden!AL1101="x","Z","")</f>
        <v/>
      </c>
      <c r="DC1104" s="16" t="str">
        <f>IF(Wedstrijden!AM1101="x","ZZ","")</f>
        <v/>
      </c>
      <c r="DD1104" s="16" t="str">
        <f>IF(Wedstrijden!AO1101="x","1.40","")</f>
        <v/>
      </c>
      <c r="DE1104" s="16" t="str">
        <f>IF(COUNTA(Wedstrijden!BC1101:BE1101)&lt;&gt;0,6,"")</f>
        <v/>
      </c>
      <c r="DF1104" s="16" t="str">
        <f t="shared" si="106"/>
        <v/>
      </c>
      <c r="DG1104" s="16" t="str">
        <f>IF(Wedstrijden!BC1101="x","L","")</f>
        <v/>
      </c>
      <c r="DH1104" s="16" t="str">
        <f>IF(Wedstrijden!BD1101="x","M","")</f>
        <v/>
      </c>
      <c r="DI1104" s="16" t="str">
        <f>IF(Wedstrijden!BE1101="x","Z","")</f>
        <v/>
      </c>
      <c r="DJ1104" s="16" t="str">
        <f>IF(Wedstrijden!BF1101="x","Z","")</f>
        <v/>
      </c>
      <c r="DK1104" s="16" t="str">
        <f>IF(COUNTA(Wedstrijden!BH1101:BJ1101)&lt;&gt;0,6,"")</f>
        <v/>
      </c>
      <c r="DL1104" s="16" t="str">
        <f t="shared" si="107"/>
        <v/>
      </c>
      <c r="DM1104" s="16" t="str">
        <f>IF(Wedstrijden!BH1101="x","L","")</f>
        <v/>
      </c>
      <c r="DN1104" s="16" t="str">
        <f>IF(Wedstrijden!BI1101="x","M","")</f>
        <v/>
      </c>
      <c r="DO1104" s="16" t="str">
        <f>IF(Wedstrijden!BJ1101="x","Z","")</f>
        <v/>
      </c>
      <c r="DP1104" s="16" t="str">
        <f>IF(Wedstrijden!BK1101="x","Z","")</f>
        <v/>
      </c>
    </row>
    <row r="1105" spans="1:120" ht="14.4" x14ac:dyDescent="0.3">
      <c r="A1105" s="18">
        <f>Wedstrijden!A1102</f>
        <v>0</v>
      </c>
      <c r="B1105" s="16" t="str">
        <f>IFERROR(VLOOKUP(Wedstrijden!#REF!,#REF!,2,FALSE),"")</f>
        <v/>
      </c>
      <c r="C1105" s="16">
        <f>Wedstrijden!E1102</f>
        <v>0</v>
      </c>
      <c r="D1105" s="16" t="str">
        <f>IFERROR(VLOOKUP(Wedstrijden!#REF!,#REF!,2,FALSE),"")</f>
        <v/>
      </c>
      <c r="E1105" s="16" t="str">
        <f>IFERROR(VLOOKUP(Wedstrijden!#REF!,#REF!,5,FALSE),"")</f>
        <v/>
      </c>
      <c r="F1105" s="16" t="e">
        <f>IF(Wedstrijden!#REF!&lt;&gt;"",Wedstrijden!#REF!,"")</f>
        <v>#REF!</v>
      </c>
      <c r="G1105" s="16" t="e">
        <f>IF(Wedstrijden!#REF!="Indoor",1,0)</f>
        <v>#REF!</v>
      </c>
      <c r="H1105" s="16" t="e">
        <f>Wedstrijden!#REF!</f>
        <v>#REF!</v>
      </c>
      <c r="I1105" s="16" t="e">
        <f>IF(Wedstrijden!#REF!="Nee",0,IF(Wedstrijden!#REF!="Ja",1,""))</f>
        <v>#REF!</v>
      </c>
      <c r="J1105" s="16" t="e">
        <f>IF(Wedstrijden!#REF!&lt;&gt;"",Wedstrijden!#REF!,"")</f>
        <v>#REF!</v>
      </c>
      <c r="BJ1105" s="16" t="str">
        <f>IF(COUNTA(Wedstrijden!T1102:AB1102)&lt;&gt;0,1,"")</f>
        <v/>
      </c>
      <c r="BK1105" s="16" t="str">
        <f t="shared" si="102"/>
        <v/>
      </c>
      <c r="BL1105" s="16" t="e">
        <f>IF(Wedstrijden!#REF!="x","AA","")</f>
        <v>#REF!</v>
      </c>
      <c r="BM1105" s="16" t="e">
        <f>IF(Wedstrijden!#REF!="x","A","")</f>
        <v>#REF!</v>
      </c>
      <c r="BN1105" s="16" t="str">
        <f>IF(Wedstrijden!T1102="x","B1","")</f>
        <v/>
      </c>
      <c r="BO1105" s="16" t="e">
        <f>IF(Wedstrijden!#REF!="x","BB","")</f>
        <v>#REF!</v>
      </c>
      <c r="BP1105" s="16" t="str">
        <f>IF(Wedstrijden!V1102="x","B","")</f>
        <v/>
      </c>
      <c r="BQ1105" s="16" t="str">
        <f>IF(Wedstrijden!W1102="x","L1","")</f>
        <v/>
      </c>
      <c r="BR1105" s="16" t="str">
        <f>IF(Wedstrijden!X1102="x","L2","")</f>
        <v/>
      </c>
      <c r="BS1105" s="16" t="str">
        <f>IF(Wedstrijden!Y1102="x","M1","")</f>
        <v/>
      </c>
      <c r="BT1105" s="16" t="str">
        <f>IF(Wedstrijden!Z1102="x","M2","")</f>
        <v/>
      </c>
      <c r="BU1105" s="16" t="str">
        <f>IF(Wedstrijden!AA1102="x","Z1","")</f>
        <v/>
      </c>
      <c r="BV1105" s="16" t="str">
        <f>IF(Wedstrijden!AB1102="x","Z2","")</f>
        <v/>
      </c>
      <c r="BW1105" s="16" t="str">
        <f>IF(COUNTA(Wedstrijden!K1102:S1102)&lt;&gt;0,1,"")</f>
        <v/>
      </c>
      <c r="BX1105" s="16" t="str">
        <f t="shared" si="103"/>
        <v/>
      </c>
      <c r="BY1105" s="16" t="str">
        <f>IF(Wedstrijden!K1102="x","BB","")</f>
        <v/>
      </c>
      <c r="BZ1105" s="16" t="str">
        <f>IF(Wedstrijden!L1102="x","B","")</f>
        <v/>
      </c>
      <c r="CA1105" s="16" t="str">
        <f>IF(Wedstrijden!M1102="x","L1","")</f>
        <v/>
      </c>
      <c r="CB1105" s="16" t="str">
        <f>IF(Wedstrijden!N1102="x","L2","")</f>
        <v/>
      </c>
      <c r="CC1105" s="16" t="str">
        <f>IF(Wedstrijden!O1102="x","M1","")</f>
        <v/>
      </c>
      <c r="CD1105" s="16" t="str">
        <f>IF(Wedstrijden!P1102="x","M2","")</f>
        <v/>
      </c>
      <c r="CE1105" s="16" t="str">
        <f>IF(Wedstrijden!Q1102="x","Z1","")</f>
        <v/>
      </c>
      <c r="CF1105" s="16" t="str">
        <f>IF(Wedstrijden!R1102="x","Z2","")</f>
        <v/>
      </c>
      <c r="CG1105" s="16" t="str">
        <f>IF(Wedstrijden!S1102="x","ZZL","")</f>
        <v/>
      </c>
      <c r="CL1105" s="16" t="str">
        <f>IF(COUNTA(Wedstrijden!AQ1102:BA1102)&lt;&gt;0,2,"")</f>
        <v/>
      </c>
      <c r="CM1105" s="16" t="str">
        <f t="shared" si="104"/>
        <v/>
      </c>
      <c r="CN1105" s="16" t="str">
        <f>IF(Wedstrijden!AQ1102="x","AA","")</f>
        <v/>
      </c>
      <c r="CO1105" s="16" t="str">
        <f>IF(Wedstrijden!AR1102="x","A","")</f>
        <v/>
      </c>
      <c r="CP1105" s="16" t="str">
        <f>IF(Wedstrijden!AS1102="x","BB","")</f>
        <v/>
      </c>
      <c r="CQ1105" s="16" t="str">
        <f>IF(Wedstrijden!AT1102="x","B","")</f>
        <v/>
      </c>
      <c r="CR1105" s="16" t="str">
        <f>IF(Wedstrijden!AU1102="x","L","")</f>
        <v/>
      </c>
      <c r="CS1105" s="16" t="str">
        <f>IF(Wedstrijden!AV1102="x","M","")</f>
        <v/>
      </c>
      <c r="CT1105" s="16" t="str">
        <f>IF(Wedstrijden!AW1102="x","Z","")</f>
        <v/>
      </c>
      <c r="CU1105" s="16" t="str">
        <f>IF(Wedstrijden!BA1102="x","ZZ","")</f>
        <v/>
      </c>
      <c r="CV1105" s="16" t="str">
        <f>IF(COUNTA(Wedstrijden!AH1102:AO1102)&lt;&gt;0,2,"")</f>
        <v/>
      </c>
      <c r="CW1105" s="16" t="str">
        <f t="shared" si="105"/>
        <v/>
      </c>
      <c r="CX1105" s="16" t="str">
        <f>IF(Wedstrijden!AH1102="x","BB","")</f>
        <v/>
      </c>
      <c r="CY1105" s="16" t="str">
        <f>IF(Wedstrijden!AI1102="x","B","")</f>
        <v/>
      </c>
      <c r="CZ1105" s="16" t="str">
        <f>IF(Wedstrijden!AJ1102="x","L","")</f>
        <v/>
      </c>
      <c r="DA1105" s="16" t="str">
        <f>IF(Wedstrijden!AK1102="x","M","")</f>
        <v/>
      </c>
      <c r="DB1105" s="16" t="str">
        <f>IF(Wedstrijden!AL1102="x","Z","")</f>
        <v/>
      </c>
      <c r="DC1105" s="16" t="str">
        <f>IF(Wedstrijden!AM1102="x","ZZ","")</f>
        <v/>
      </c>
      <c r="DD1105" s="16" t="str">
        <f>IF(Wedstrijden!AO1102="x","1.40","")</f>
        <v/>
      </c>
      <c r="DE1105" s="16" t="str">
        <f>IF(COUNTA(Wedstrijden!BC1102:BE1102)&lt;&gt;0,6,"")</f>
        <v/>
      </c>
      <c r="DF1105" s="16" t="str">
        <f t="shared" si="106"/>
        <v/>
      </c>
      <c r="DG1105" s="16" t="str">
        <f>IF(Wedstrijden!BC1102="x","L","")</f>
        <v/>
      </c>
      <c r="DH1105" s="16" t="str">
        <f>IF(Wedstrijden!BD1102="x","M","")</f>
        <v/>
      </c>
      <c r="DI1105" s="16" t="str">
        <f>IF(Wedstrijden!BE1102="x","Z","")</f>
        <v/>
      </c>
      <c r="DJ1105" s="16" t="str">
        <f>IF(Wedstrijden!BF1102="x","Z","")</f>
        <v/>
      </c>
      <c r="DK1105" s="16" t="str">
        <f>IF(COUNTA(Wedstrijden!BH1102:BJ1102)&lt;&gt;0,6,"")</f>
        <v/>
      </c>
      <c r="DL1105" s="16" t="str">
        <f t="shared" si="107"/>
        <v/>
      </c>
      <c r="DM1105" s="16" t="str">
        <f>IF(Wedstrijden!BH1102="x","L","")</f>
        <v/>
      </c>
      <c r="DN1105" s="16" t="str">
        <f>IF(Wedstrijden!BI1102="x","M","")</f>
        <v/>
      </c>
      <c r="DO1105" s="16" t="str">
        <f>IF(Wedstrijden!BJ1102="x","Z","")</f>
        <v/>
      </c>
      <c r="DP1105" s="16" t="str">
        <f>IF(Wedstrijden!BK1102="x","Z","")</f>
        <v/>
      </c>
    </row>
    <row r="1106" spans="1:120" ht="14.4" x14ac:dyDescent="0.3">
      <c r="A1106" s="18">
        <f>Wedstrijden!A1103</f>
        <v>0</v>
      </c>
      <c r="B1106" s="16" t="str">
        <f>IFERROR(VLOOKUP(Wedstrijden!#REF!,#REF!,2,FALSE),"")</f>
        <v/>
      </c>
      <c r="C1106" s="16">
        <f>Wedstrijden!E1103</f>
        <v>0</v>
      </c>
      <c r="D1106" s="16" t="str">
        <f>IFERROR(VLOOKUP(Wedstrijden!#REF!,#REF!,2,FALSE),"")</f>
        <v/>
      </c>
      <c r="E1106" s="16" t="str">
        <f>IFERROR(VLOOKUP(Wedstrijden!#REF!,#REF!,5,FALSE),"")</f>
        <v/>
      </c>
      <c r="F1106" s="16" t="e">
        <f>IF(Wedstrijden!#REF!&lt;&gt;"",Wedstrijden!#REF!,"")</f>
        <v>#REF!</v>
      </c>
      <c r="G1106" s="16" t="e">
        <f>IF(Wedstrijden!#REF!="Indoor",1,0)</f>
        <v>#REF!</v>
      </c>
      <c r="H1106" s="16" t="e">
        <f>Wedstrijden!#REF!</f>
        <v>#REF!</v>
      </c>
      <c r="I1106" s="16" t="e">
        <f>IF(Wedstrijden!#REF!="Nee",0,IF(Wedstrijden!#REF!="Ja",1,""))</f>
        <v>#REF!</v>
      </c>
      <c r="J1106" s="16" t="e">
        <f>IF(Wedstrijden!#REF!&lt;&gt;"",Wedstrijden!#REF!,"")</f>
        <v>#REF!</v>
      </c>
      <c r="BJ1106" s="16" t="str">
        <f>IF(COUNTA(Wedstrijden!T1103:AB1103)&lt;&gt;0,1,"")</f>
        <v/>
      </c>
      <c r="BK1106" s="16" t="str">
        <f t="shared" si="102"/>
        <v/>
      </c>
      <c r="BL1106" s="16" t="e">
        <f>IF(Wedstrijden!#REF!="x","AA","")</f>
        <v>#REF!</v>
      </c>
      <c r="BM1106" s="16" t="e">
        <f>IF(Wedstrijden!#REF!="x","A","")</f>
        <v>#REF!</v>
      </c>
      <c r="BN1106" s="16" t="str">
        <f>IF(Wedstrijden!T1103="x","B1","")</f>
        <v/>
      </c>
      <c r="BO1106" s="16" t="e">
        <f>IF(Wedstrijden!#REF!="x","BB","")</f>
        <v>#REF!</v>
      </c>
      <c r="BP1106" s="16" t="str">
        <f>IF(Wedstrijden!V1103="x","B","")</f>
        <v/>
      </c>
      <c r="BQ1106" s="16" t="str">
        <f>IF(Wedstrijden!W1103="x","L1","")</f>
        <v/>
      </c>
      <c r="BR1106" s="16" t="str">
        <f>IF(Wedstrijden!X1103="x","L2","")</f>
        <v/>
      </c>
      <c r="BS1106" s="16" t="str">
        <f>IF(Wedstrijden!Y1103="x","M1","")</f>
        <v/>
      </c>
      <c r="BT1106" s="16" t="str">
        <f>IF(Wedstrijden!Z1103="x","M2","")</f>
        <v/>
      </c>
      <c r="BU1106" s="16" t="str">
        <f>IF(Wedstrijden!AA1103="x","Z1","")</f>
        <v/>
      </c>
      <c r="BV1106" s="16" t="str">
        <f>IF(Wedstrijden!AB1103="x","Z2","")</f>
        <v/>
      </c>
      <c r="BW1106" s="16" t="str">
        <f>IF(COUNTA(Wedstrijden!K1103:S1103)&lt;&gt;0,1,"")</f>
        <v/>
      </c>
      <c r="BX1106" s="16" t="str">
        <f t="shared" si="103"/>
        <v/>
      </c>
      <c r="BY1106" s="16" t="str">
        <f>IF(Wedstrijden!K1103="x","BB","")</f>
        <v/>
      </c>
      <c r="BZ1106" s="16" t="str">
        <f>IF(Wedstrijden!L1103="x","B","")</f>
        <v/>
      </c>
      <c r="CA1106" s="16" t="str">
        <f>IF(Wedstrijden!M1103="x","L1","")</f>
        <v/>
      </c>
      <c r="CB1106" s="16" t="str">
        <f>IF(Wedstrijden!N1103="x","L2","")</f>
        <v/>
      </c>
      <c r="CC1106" s="16" t="str">
        <f>IF(Wedstrijden!O1103="x","M1","")</f>
        <v/>
      </c>
      <c r="CD1106" s="16" t="str">
        <f>IF(Wedstrijden!P1103="x","M2","")</f>
        <v/>
      </c>
      <c r="CE1106" s="16" t="str">
        <f>IF(Wedstrijden!Q1103="x","Z1","")</f>
        <v/>
      </c>
      <c r="CF1106" s="16" t="str">
        <f>IF(Wedstrijden!R1103="x","Z2","")</f>
        <v/>
      </c>
      <c r="CG1106" s="16" t="str">
        <f>IF(Wedstrijden!S1103="x","ZZL","")</f>
        <v/>
      </c>
      <c r="CL1106" s="16" t="str">
        <f>IF(COUNTA(Wedstrijden!AQ1103:BA1103)&lt;&gt;0,2,"")</f>
        <v/>
      </c>
      <c r="CM1106" s="16" t="str">
        <f t="shared" si="104"/>
        <v/>
      </c>
      <c r="CN1106" s="16" t="str">
        <f>IF(Wedstrijden!AQ1103="x","AA","")</f>
        <v/>
      </c>
      <c r="CO1106" s="16" t="str">
        <f>IF(Wedstrijden!AR1103="x","A","")</f>
        <v/>
      </c>
      <c r="CP1106" s="16" t="str">
        <f>IF(Wedstrijden!AS1103="x","BB","")</f>
        <v/>
      </c>
      <c r="CQ1106" s="16" t="str">
        <f>IF(Wedstrijden!AT1103="x","B","")</f>
        <v/>
      </c>
      <c r="CR1106" s="16" t="str">
        <f>IF(Wedstrijden!AU1103="x","L","")</f>
        <v/>
      </c>
      <c r="CS1106" s="16" t="str">
        <f>IF(Wedstrijden!AV1103="x","M","")</f>
        <v/>
      </c>
      <c r="CT1106" s="16" t="str">
        <f>IF(Wedstrijden!AW1103="x","Z","")</f>
        <v/>
      </c>
      <c r="CU1106" s="16" t="str">
        <f>IF(Wedstrijden!BA1103="x","ZZ","")</f>
        <v/>
      </c>
      <c r="CV1106" s="16" t="str">
        <f>IF(COUNTA(Wedstrijden!AH1103:AO1103)&lt;&gt;0,2,"")</f>
        <v/>
      </c>
      <c r="CW1106" s="16" t="str">
        <f t="shared" si="105"/>
        <v/>
      </c>
      <c r="CX1106" s="16" t="str">
        <f>IF(Wedstrijden!AH1103="x","BB","")</f>
        <v/>
      </c>
      <c r="CY1106" s="16" t="str">
        <f>IF(Wedstrijden!AI1103="x","B","")</f>
        <v/>
      </c>
      <c r="CZ1106" s="16" t="str">
        <f>IF(Wedstrijden!AJ1103="x","L","")</f>
        <v/>
      </c>
      <c r="DA1106" s="16" t="str">
        <f>IF(Wedstrijden!AK1103="x","M","")</f>
        <v/>
      </c>
      <c r="DB1106" s="16" t="str">
        <f>IF(Wedstrijden!AL1103="x","Z","")</f>
        <v/>
      </c>
      <c r="DC1106" s="16" t="str">
        <f>IF(Wedstrijden!AM1103="x","ZZ","")</f>
        <v/>
      </c>
      <c r="DD1106" s="16" t="str">
        <f>IF(Wedstrijden!AO1103="x","1.40","")</f>
        <v/>
      </c>
      <c r="DE1106" s="16" t="str">
        <f>IF(COUNTA(Wedstrijden!BC1103:BE1103)&lt;&gt;0,6,"")</f>
        <v/>
      </c>
      <c r="DF1106" s="16" t="str">
        <f t="shared" si="106"/>
        <v/>
      </c>
      <c r="DG1106" s="16" t="str">
        <f>IF(Wedstrijden!BC1103="x","L","")</f>
        <v/>
      </c>
      <c r="DH1106" s="16" t="str">
        <f>IF(Wedstrijden!BD1103="x","M","")</f>
        <v/>
      </c>
      <c r="DI1106" s="16" t="str">
        <f>IF(Wedstrijden!BE1103="x","Z","")</f>
        <v/>
      </c>
      <c r="DJ1106" s="16" t="str">
        <f>IF(Wedstrijden!BF1103="x","Z","")</f>
        <v/>
      </c>
      <c r="DK1106" s="16" t="str">
        <f>IF(COUNTA(Wedstrijden!BH1103:BJ1103)&lt;&gt;0,6,"")</f>
        <v/>
      </c>
      <c r="DL1106" s="16" t="str">
        <f t="shared" si="107"/>
        <v/>
      </c>
      <c r="DM1106" s="16" t="str">
        <f>IF(Wedstrijden!BH1103="x","L","")</f>
        <v/>
      </c>
      <c r="DN1106" s="16" t="str">
        <f>IF(Wedstrijden!BI1103="x","M","")</f>
        <v/>
      </c>
      <c r="DO1106" s="16" t="str">
        <f>IF(Wedstrijden!BJ1103="x","Z","")</f>
        <v/>
      </c>
      <c r="DP1106" s="16" t="str">
        <f>IF(Wedstrijden!BK1103="x","Z","")</f>
        <v/>
      </c>
    </row>
    <row r="1107" spans="1:120" ht="14.4" x14ac:dyDescent="0.3">
      <c r="A1107" s="18">
        <f>Wedstrijden!A1104</f>
        <v>0</v>
      </c>
      <c r="B1107" s="16" t="str">
        <f>IFERROR(VLOOKUP(Wedstrijden!#REF!,#REF!,2,FALSE),"")</f>
        <v/>
      </c>
      <c r="C1107" s="16">
        <f>Wedstrijden!E1104</f>
        <v>0</v>
      </c>
      <c r="D1107" s="16" t="str">
        <f>IFERROR(VLOOKUP(Wedstrijden!#REF!,#REF!,2,FALSE),"")</f>
        <v/>
      </c>
      <c r="E1107" s="16" t="str">
        <f>IFERROR(VLOOKUP(Wedstrijden!#REF!,#REF!,5,FALSE),"")</f>
        <v/>
      </c>
      <c r="F1107" s="16" t="e">
        <f>IF(Wedstrijden!#REF!&lt;&gt;"",Wedstrijden!#REF!,"")</f>
        <v>#REF!</v>
      </c>
      <c r="G1107" s="16" t="e">
        <f>IF(Wedstrijden!#REF!="Indoor",1,0)</f>
        <v>#REF!</v>
      </c>
      <c r="H1107" s="16" t="e">
        <f>Wedstrijden!#REF!</f>
        <v>#REF!</v>
      </c>
      <c r="I1107" s="16" t="e">
        <f>IF(Wedstrijden!#REF!="Nee",0,IF(Wedstrijden!#REF!="Ja",1,""))</f>
        <v>#REF!</v>
      </c>
      <c r="J1107" s="16" t="e">
        <f>IF(Wedstrijden!#REF!&lt;&gt;"",Wedstrijden!#REF!,"")</f>
        <v>#REF!</v>
      </c>
      <c r="BJ1107" s="16" t="str">
        <f>IF(COUNTA(Wedstrijden!T1104:AB1104)&lt;&gt;0,1,"")</f>
        <v/>
      </c>
      <c r="BK1107" s="16" t="str">
        <f t="shared" si="102"/>
        <v/>
      </c>
      <c r="BL1107" s="16" t="e">
        <f>IF(Wedstrijden!#REF!="x","AA","")</f>
        <v>#REF!</v>
      </c>
      <c r="BM1107" s="16" t="e">
        <f>IF(Wedstrijden!#REF!="x","A","")</f>
        <v>#REF!</v>
      </c>
      <c r="BN1107" s="16" t="str">
        <f>IF(Wedstrijden!T1104="x","B1","")</f>
        <v/>
      </c>
      <c r="BO1107" s="16" t="e">
        <f>IF(Wedstrijden!#REF!="x","BB","")</f>
        <v>#REF!</v>
      </c>
      <c r="BP1107" s="16" t="str">
        <f>IF(Wedstrijden!V1104="x","B","")</f>
        <v/>
      </c>
      <c r="BQ1107" s="16" t="str">
        <f>IF(Wedstrijden!W1104="x","L1","")</f>
        <v/>
      </c>
      <c r="BR1107" s="16" t="str">
        <f>IF(Wedstrijden!X1104="x","L2","")</f>
        <v/>
      </c>
      <c r="BS1107" s="16" t="str">
        <f>IF(Wedstrijden!Y1104="x","M1","")</f>
        <v/>
      </c>
      <c r="BT1107" s="16" t="str">
        <f>IF(Wedstrijden!Z1104="x","M2","")</f>
        <v/>
      </c>
      <c r="BU1107" s="16" t="str">
        <f>IF(Wedstrijden!AA1104="x","Z1","")</f>
        <v/>
      </c>
      <c r="BV1107" s="16" t="str">
        <f>IF(Wedstrijden!AB1104="x","Z2","")</f>
        <v/>
      </c>
      <c r="BW1107" s="16" t="str">
        <f>IF(COUNTA(Wedstrijden!K1104:S1104)&lt;&gt;0,1,"")</f>
        <v/>
      </c>
      <c r="BX1107" s="16" t="str">
        <f t="shared" si="103"/>
        <v/>
      </c>
      <c r="BY1107" s="16" t="str">
        <f>IF(Wedstrijden!K1104="x","BB","")</f>
        <v/>
      </c>
      <c r="BZ1107" s="16" t="str">
        <f>IF(Wedstrijden!L1104="x","B","")</f>
        <v/>
      </c>
      <c r="CA1107" s="16" t="str">
        <f>IF(Wedstrijden!M1104="x","L1","")</f>
        <v/>
      </c>
      <c r="CB1107" s="16" t="str">
        <f>IF(Wedstrijden!N1104="x","L2","")</f>
        <v/>
      </c>
      <c r="CC1107" s="16" t="str">
        <f>IF(Wedstrijden!O1104="x","M1","")</f>
        <v/>
      </c>
      <c r="CD1107" s="16" t="str">
        <f>IF(Wedstrijden!P1104="x","M2","")</f>
        <v/>
      </c>
      <c r="CE1107" s="16" t="str">
        <f>IF(Wedstrijden!Q1104="x","Z1","")</f>
        <v/>
      </c>
      <c r="CF1107" s="16" t="str">
        <f>IF(Wedstrijden!R1104="x","Z2","")</f>
        <v/>
      </c>
      <c r="CG1107" s="16" t="str">
        <f>IF(Wedstrijden!S1104="x","ZZL","")</f>
        <v/>
      </c>
      <c r="CL1107" s="16" t="str">
        <f>IF(COUNTA(Wedstrijden!AQ1104:BA1104)&lt;&gt;0,2,"")</f>
        <v/>
      </c>
      <c r="CM1107" s="16" t="str">
        <f t="shared" si="104"/>
        <v/>
      </c>
      <c r="CN1107" s="16" t="str">
        <f>IF(Wedstrijden!AQ1104="x","AA","")</f>
        <v/>
      </c>
      <c r="CO1107" s="16" t="str">
        <f>IF(Wedstrijden!AR1104="x","A","")</f>
        <v/>
      </c>
      <c r="CP1107" s="16" t="str">
        <f>IF(Wedstrijden!AS1104="x","BB","")</f>
        <v/>
      </c>
      <c r="CQ1107" s="16" t="str">
        <f>IF(Wedstrijden!AT1104="x","B","")</f>
        <v/>
      </c>
      <c r="CR1107" s="16" t="str">
        <f>IF(Wedstrijden!AU1104="x","L","")</f>
        <v/>
      </c>
      <c r="CS1107" s="16" t="str">
        <f>IF(Wedstrijden!AV1104="x","M","")</f>
        <v/>
      </c>
      <c r="CT1107" s="16" t="str">
        <f>IF(Wedstrijden!AW1104="x","Z","")</f>
        <v/>
      </c>
      <c r="CU1107" s="16" t="str">
        <f>IF(Wedstrijden!BA1104="x","ZZ","")</f>
        <v/>
      </c>
      <c r="CV1107" s="16" t="str">
        <f>IF(COUNTA(Wedstrijden!AH1104:AO1104)&lt;&gt;0,2,"")</f>
        <v/>
      </c>
      <c r="CW1107" s="16" t="str">
        <f t="shared" si="105"/>
        <v/>
      </c>
      <c r="CX1107" s="16" t="str">
        <f>IF(Wedstrijden!AH1104="x","BB","")</f>
        <v/>
      </c>
      <c r="CY1107" s="16" t="str">
        <f>IF(Wedstrijden!AI1104="x","B","")</f>
        <v/>
      </c>
      <c r="CZ1107" s="16" t="str">
        <f>IF(Wedstrijden!AJ1104="x","L","")</f>
        <v/>
      </c>
      <c r="DA1107" s="16" t="str">
        <f>IF(Wedstrijden!AK1104="x","M","")</f>
        <v/>
      </c>
      <c r="DB1107" s="16" t="str">
        <f>IF(Wedstrijden!AL1104="x","Z","")</f>
        <v/>
      </c>
      <c r="DC1107" s="16" t="str">
        <f>IF(Wedstrijden!AM1104="x","ZZ","")</f>
        <v/>
      </c>
      <c r="DD1107" s="16" t="str">
        <f>IF(Wedstrijden!AO1104="x","1.40","")</f>
        <v/>
      </c>
      <c r="DE1107" s="16" t="str">
        <f>IF(COUNTA(Wedstrijden!BC1104:BE1104)&lt;&gt;0,6,"")</f>
        <v/>
      </c>
      <c r="DF1107" s="16" t="str">
        <f t="shared" si="106"/>
        <v/>
      </c>
      <c r="DG1107" s="16" t="str">
        <f>IF(Wedstrijden!BC1104="x","L","")</f>
        <v/>
      </c>
      <c r="DH1107" s="16" t="str">
        <f>IF(Wedstrijden!BD1104="x","M","")</f>
        <v/>
      </c>
      <c r="DI1107" s="16" t="str">
        <f>IF(Wedstrijden!BE1104="x","Z","")</f>
        <v/>
      </c>
      <c r="DJ1107" s="16" t="str">
        <f>IF(Wedstrijden!BF1104="x","Z","")</f>
        <v/>
      </c>
      <c r="DK1107" s="16" t="str">
        <f>IF(COUNTA(Wedstrijden!BH1104:BJ1104)&lt;&gt;0,6,"")</f>
        <v/>
      </c>
      <c r="DL1107" s="16" t="str">
        <f t="shared" si="107"/>
        <v/>
      </c>
      <c r="DM1107" s="16" t="str">
        <f>IF(Wedstrijden!BH1104="x","L","")</f>
        <v/>
      </c>
      <c r="DN1107" s="16" t="str">
        <f>IF(Wedstrijden!BI1104="x","M","")</f>
        <v/>
      </c>
      <c r="DO1107" s="16" t="str">
        <f>IF(Wedstrijden!BJ1104="x","Z","")</f>
        <v/>
      </c>
      <c r="DP1107" s="16" t="str">
        <f>IF(Wedstrijden!BK1104="x","Z","")</f>
        <v/>
      </c>
    </row>
    <row r="1108" spans="1:120" ht="14.4" x14ac:dyDescent="0.3">
      <c r="A1108" s="18">
        <f>Wedstrijden!A1105</f>
        <v>0</v>
      </c>
      <c r="B1108" s="16" t="str">
        <f>IFERROR(VLOOKUP(Wedstrijden!#REF!,#REF!,2,FALSE),"")</f>
        <v/>
      </c>
      <c r="C1108" s="16">
        <f>Wedstrijden!E1105</f>
        <v>0</v>
      </c>
      <c r="D1108" s="16" t="str">
        <f>IFERROR(VLOOKUP(Wedstrijden!#REF!,#REF!,2,FALSE),"")</f>
        <v/>
      </c>
      <c r="E1108" s="16" t="str">
        <f>IFERROR(VLOOKUP(Wedstrijden!#REF!,#REF!,5,FALSE),"")</f>
        <v/>
      </c>
      <c r="F1108" s="16" t="e">
        <f>IF(Wedstrijden!#REF!&lt;&gt;"",Wedstrijden!#REF!,"")</f>
        <v>#REF!</v>
      </c>
      <c r="G1108" s="16" t="e">
        <f>IF(Wedstrijden!#REF!="Indoor",1,0)</f>
        <v>#REF!</v>
      </c>
      <c r="H1108" s="16" t="e">
        <f>Wedstrijden!#REF!</f>
        <v>#REF!</v>
      </c>
      <c r="I1108" s="16" t="e">
        <f>IF(Wedstrijden!#REF!="Nee",0,IF(Wedstrijden!#REF!="Ja",1,""))</f>
        <v>#REF!</v>
      </c>
      <c r="J1108" s="16" t="e">
        <f>IF(Wedstrijden!#REF!&lt;&gt;"",Wedstrijden!#REF!,"")</f>
        <v>#REF!</v>
      </c>
      <c r="BJ1108" s="16" t="str">
        <f>IF(COUNTA(Wedstrijden!T1105:AB1105)&lt;&gt;0,1,"")</f>
        <v/>
      </c>
      <c r="BK1108" s="16" t="str">
        <f t="shared" si="102"/>
        <v/>
      </c>
      <c r="BL1108" s="16" t="e">
        <f>IF(Wedstrijden!#REF!="x","AA","")</f>
        <v>#REF!</v>
      </c>
      <c r="BM1108" s="16" t="e">
        <f>IF(Wedstrijden!#REF!="x","A","")</f>
        <v>#REF!</v>
      </c>
      <c r="BN1108" s="16" t="str">
        <f>IF(Wedstrijden!T1105="x","B1","")</f>
        <v/>
      </c>
      <c r="BO1108" s="16" t="e">
        <f>IF(Wedstrijden!#REF!="x","BB","")</f>
        <v>#REF!</v>
      </c>
      <c r="BP1108" s="16" t="str">
        <f>IF(Wedstrijden!V1105="x","B","")</f>
        <v/>
      </c>
      <c r="BQ1108" s="16" t="str">
        <f>IF(Wedstrijden!W1105="x","L1","")</f>
        <v/>
      </c>
      <c r="BR1108" s="16" t="str">
        <f>IF(Wedstrijden!X1105="x","L2","")</f>
        <v/>
      </c>
      <c r="BS1108" s="16" t="str">
        <f>IF(Wedstrijden!Y1105="x","M1","")</f>
        <v/>
      </c>
      <c r="BT1108" s="16" t="str">
        <f>IF(Wedstrijden!Z1105="x","M2","")</f>
        <v/>
      </c>
      <c r="BU1108" s="16" t="str">
        <f>IF(Wedstrijden!AA1105="x","Z1","")</f>
        <v/>
      </c>
      <c r="BV1108" s="16" t="str">
        <f>IF(Wedstrijden!AB1105="x","Z2","")</f>
        <v/>
      </c>
      <c r="BW1108" s="16" t="str">
        <f>IF(COUNTA(Wedstrijden!K1105:S1105)&lt;&gt;0,1,"")</f>
        <v/>
      </c>
      <c r="BX1108" s="16" t="str">
        <f t="shared" si="103"/>
        <v/>
      </c>
      <c r="BY1108" s="16" t="str">
        <f>IF(Wedstrijden!K1105="x","BB","")</f>
        <v/>
      </c>
      <c r="BZ1108" s="16" t="str">
        <f>IF(Wedstrijden!L1105="x","B","")</f>
        <v/>
      </c>
      <c r="CA1108" s="16" t="str">
        <f>IF(Wedstrijden!M1105="x","L1","")</f>
        <v/>
      </c>
      <c r="CB1108" s="16" t="str">
        <f>IF(Wedstrijden!N1105="x","L2","")</f>
        <v/>
      </c>
      <c r="CC1108" s="16" t="str">
        <f>IF(Wedstrijden!O1105="x","M1","")</f>
        <v/>
      </c>
      <c r="CD1108" s="16" t="str">
        <f>IF(Wedstrijden!P1105="x","M2","")</f>
        <v/>
      </c>
      <c r="CE1108" s="16" t="str">
        <f>IF(Wedstrijden!Q1105="x","Z1","")</f>
        <v/>
      </c>
      <c r="CF1108" s="16" t="str">
        <f>IF(Wedstrijden!R1105="x","Z2","")</f>
        <v/>
      </c>
      <c r="CG1108" s="16" t="str">
        <f>IF(Wedstrijden!S1105="x","ZZL","")</f>
        <v/>
      </c>
      <c r="CL1108" s="16" t="str">
        <f>IF(COUNTA(Wedstrijden!AQ1105:BA1105)&lt;&gt;0,2,"")</f>
        <v/>
      </c>
      <c r="CM1108" s="16" t="str">
        <f t="shared" si="104"/>
        <v/>
      </c>
      <c r="CN1108" s="16" t="str">
        <f>IF(Wedstrijden!AQ1105="x","AA","")</f>
        <v/>
      </c>
      <c r="CO1108" s="16" t="str">
        <f>IF(Wedstrijden!AR1105="x","A","")</f>
        <v/>
      </c>
      <c r="CP1108" s="16" t="str">
        <f>IF(Wedstrijden!AS1105="x","BB","")</f>
        <v/>
      </c>
      <c r="CQ1108" s="16" t="str">
        <f>IF(Wedstrijden!AT1105="x","B","")</f>
        <v/>
      </c>
      <c r="CR1108" s="16" t="str">
        <f>IF(Wedstrijden!AU1105="x","L","")</f>
        <v/>
      </c>
      <c r="CS1108" s="16" t="str">
        <f>IF(Wedstrijden!AV1105="x","M","")</f>
        <v/>
      </c>
      <c r="CT1108" s="16" t="str">
        <f>IF(Wedstrijden!AW1105="x","Z","")</f>
        <v/>
      </c>
      <c r="CU1108" s="16" t="str">
        <f>IF(Wedstrijden!BA1105="x","ZZ","")</f>
        <v/>
      </c>
      <c r="CV1108" s="16" t="str">
        <f>IF(COUNTA(Wedstrijden!AH1105:AO1105)&lt;&gt;0,2,"")</f>
        <v/>
      </c>
      <c r="CW1108" s="16" t="str">
        <f t="shared" si="105"/>
        <v/>
      </c>
      <c r="CX1108" s="16" t="str">
        <f>IF(Wedstrijden!AH1105="x","BB","")</f>
        <v/>
      </c>
      <c r="CY1108" s="16" t="str">
        <f>IF(Wedstrijden!AI1105="x","B","")</f>
        <v/>
      </c>
      <c r="CZ1108" s="16" t="str">
        <f>IF(Wedstrijden!AJ1105="x","L","")</f>
        <v/>
      </c>
      <c r="DA1108" s="16" t="str">
        <f>IF(Wedstrijden!AK1105="x","M","")</f>
        <v/>
      </c>
      <c r="DB1108" s="16" t="str">
        <f>IF(Wedstrijden!AL1105="x","Z","")</f>
        <v/>
      </c>
      <c r="DC1108" s="16" t="str">
        <f>IF(Wedstrijden!AM1105="x","ZZ","")</f>
        <v/>
      </c>
      <c r="DD1108" s="16" t="str">
        <f>IF(Wedstrijden!AO1105="x","1.40","")</f>
        <v/>
      </c>
      <c r="DE1108" s="16" t="str">
        <f>IF(COUNTA(Wedstrijden!BC1105:BE1105)&lt;&gt;0,6,"")</f>
        <v/>
      </c>
      <c r="DF1108" s="16" t="str">
        <f t="shared" si="106"/>
        <v/>
      </c>
      <c r="DG1108" s="16" t="str">
        <f>IF(Wedstrijden!BC1105="x","L","")</f>
        <v/>
      </c>
      <c r="DH1108" s="16" t="str">
        <f>IF(Wedstrijden!BD1105="x","M","")</f>
        <v/>
      </c>
      <c r="DI1108" s="16" t="str">
        <f>IF(Wedstrijden!BE1105="x","Z","")</f>
        <v/>
      </c>
      <c r="DJ1108" s="16" t="str">
        <f>IF(Wedstrijden!BF1105="x","Z","")</f>
        <v/>
      </c>
      <c r="DK1108" s="16" t="str">
        <f>IF(COUNTA(Wedstrijden!BH1105:BJ1105)&lt;&gt;0,6,"")</f>
        <v/>
      </c>
      <c r="DL1108" s="16" t="str">
        <f t="shared" si="107"/>
        <v/>
      </c>
      <c r="DM1108" s="16" t="str">
        <f>IF(Wedstrijden!BH1105="x","L","")</f>
        <v/>
      </c>
      <c r="DN1108" s="16" t="str">
        <f>IF(Wedstrijden!BI1105="x","M","")</f>
        <v/>
      </c>
      <c r="DO1108" s="16" t="str">
        <f>IF(Wedstrijden!BJ1105="x","Z","")</f>
        <v/>
      </c>
      <c r="DP1108" s="16" t="str">
        <f>IF(Wedstrijden!BK1105="x","Z","")</f>
        <v/>
      </c>
    </row>
    <row r="1109" spans="1:120" ht="14.4" x14ac:dyDescent="0.3">
      <c r="A1109" s="18">
        <f>Wedstrijden!A1106</f>
        <v>0</v>
      </c>
      <c r="B1109" s="16" t="str">
        <f>IFERROR(VLOOKUP(Wedstrijden!#REF!,#REF!,2,FALSE),"")</f>
        <v/>
      </c>
      <c r="C1109" s="16">
        <f>Wedstrijden!E1106</f>
        <v>0</v>
      </c>
      <c r="D1109" s="16" t="str">
        <f>IFERROR(VLOOKUP(Wedstrijden!#REF!,#REF!,2,FALSE),"")</f>
        <v/>
      </c>
      <c r="E1109" s="16" t="str">
        <f>IFERROR(VLOOKUP(Wedstrijden!#REF!,#REF!,5,FALSE),"")</f>
        <v/>
      </c>
      <c r="F1109" s="16" t="e">
        <f>IF(Wedstrijden!#REF!&lt;&gt;"",Wedstrijden!#REF!,"")</f>
        <v>#REF!</v>
      </c>
      <c r="G1109" s="16" t="e">
        <f>IF(Wedstrijden!#REF!="Indoor",1,0)</f>
        <v>#REF!</v>
      </c>
      <c r="H1109" s="16" t="e">
        <f>Wedstrijden!#REF!</f>
        <v>#REF!</v>
      </c>
      <c r="I1109" s="16" t="e">
        <f>IF(Wedstrijden!#REF!="Nee",0,IF(Wedstrijden!#REF!="Ja",1,""))</f>
        <v>#REF!</v>
      </c>
      <c r="J1109" s="16" t="e">
        <f>IF(Wedstrijden!#REF!&lt;&gt;"",Wedstrijden!#REF!,"")</f>
        <v>#REF!</v>
      </c>
      <c r="BJ1109" s="16" t="str">
        <f>IF(COUNTA(Wedstrijden!T1106:AB1106)&lt;&gt;0,1,"")</f>
        <v/>
      </c>
      <c r="BK1109" s="16" t="str">
        <f t="shared" si="102"/>
        <v/>
      </c>
      <c r="BL1109" s="16" t="e">
        <f>IF(Wedstrijden!#REF!="x","AA","")</f>
        <v>#REF!</v>
      </c>
      <c r="BM1109" s="16" t="e">
        <f>IF(Wedstrijden!#REF!="x","A","")</f>
        <v>#REF!</v>
      </c>
      <c r="BN1109" s="16" t="str">
        <f>IF(Wedstrijden!T1106="x","B1","")</f>
        <v/>
      </c>
      <c r="BO1109" s="16" t="e">
        <f>IF(Wedstrijden!#REF!="x","BB","")</f>
        <v>#REF!</v>
      </c>
      <c r="BP1109" s="16" t="str">
        <f>IF(Wedstrijden!V1106="x","B","")</f>
        <v/>
      </c>
      <c r="BQ1109" s="16" t="str">
        <f>IF(Wedstrijden!W1106="x","L1","")</f>
        <v/>
      </c>
      <c r="BR1109" s="16" t="str">
        <f>IF(Wedstrijden!X1106="x","L2","")</f>
        <v/>
      </c>
      <c r="BS1109" s="16" t="str">
        <f>IF(Wedstrijden!Y1106="x","M1","")</f>
        <v/>
      </c>
      <c r="BT1109" s="16" t="str">
        <f>IF(Wedstrijden!Z1106="x","M2","")</f>
        <v/>
      </c>
      <c r="BU1109" s="16" t="str">
        <f>IF(Wedstrijden!AA1106="x","Z1","")</f>
        <v/>
      </c>
      <c r="BV1109" s="16" t="str">
        <f>IF(Wedstrijden!AB1106="x","Z2","")</f>
        <v/>
      </c>
      <c r="BW1109" s="16" t="str">
        <f>IF(COUNTA(Wedstrijden!K1106:S1106)&lt;&gt;0,1,"")</f>
        <v/>
      </c>
      <c r="BX1109" s="16" t="str">
        <f t="shared" si="103"/>
        <v/>
      </c>
      <c r="BY1109" s="16" t="str">
        <f>IF(Wedstrijden!K1106="x","BB","")</f>
        <v/>
      </c>
      <c r="BZ1109" s="16" t="str">
        <f>IF(Wedstrijden!L1106="x","B","")</f>
        <v/>
      </c>
      <c r="CA1109" s="16" t="str">
        <f>IF(Wedstrijden!M1106="x","L1","")</f>
        <v/>
      </c>
      <c r="CB1109" s="16" t="str">
        <f>IF(Wedstrijden!N1106="x","L2","")</f>
        <v/>
      </c>
      <c r="CC1109" s="16" t="str">
        <f>IF(Wedstrijden!O1106="x","M1","")</f>
        <v/>
      </c>
      <c r="CD1109" s="16" t="str">
        <f>IF(Wedstrijden!P1106="x","M2","")</f>
        <v/>
      </c>
      <c r="CE1109" s="16" t="str">
        <f>IF(Wedstrijden!Q1106="x","Z1","")</f>
        <v/>
      </c>
      <c r="CF1109" s="16" t="str">
        <f>IF(Wedstrijden!R1106="x","Z2","")</f>
        <v/>
      </c>
      <c r="CG1109" s="16" t="str">
        <f>IF(Wedstrijden!S1106="x","ZZL","")</f>
        <v/>
      </c>
      <c r="CL1109" s="16" t="str">
        <f>IF(COUNTA(Wedstrijden!AQ1106:BA1106)&lt;&gt;0,2,"")</f>
        <v/>
      </c>
      <c r="CM1109" s="16" t="str">
        <f t="shared" si="104"/>
        <v/>
      </c>
      <c r="CN1109" s="16" t="str">
        <f>IF(Wedstrijden!AQ1106="x","AA","")</f>
        <v/>
      </c>
      <c r="CO1109" s="16" t="str">
        <f>IF(Wedstrijden!AR1106="x","A","")</f>
        <v/>
      </c>
      <c r="CP1109" s="16" t="str">
        <f>IF(Wedstrijden!AS1106="x","BB","")</f>
        <v/>
      </c>
      <c r="CQ1109" s="16" t="str">
        <f>IF(Wedstrijden!AT1106="x","B","")</f>
        <v/>
      </c>
      <c r="CR1109" s="16" t="str">
        <f>IF(Wedstrijden!AU1106="x","L","")</f>
        <v/>
      </c>
      <c r="CS1109" s="16" t="str">
        <f>IF(Wedstrijden!AV1106="x","M","")</f>
        <v/>
      </c>
      <c r="CT1109" s="16" t="str">
        <f>IF(Wedstrijden!AW1106="x","Z","")</f>
        <v/>
      </c>
      <c r="CU1109" s="16" t="str">
        <f>IF(Wedstrijden!BA1106="x","ZZ","")</f>
        <v/>
      </c>
      <c r="CV1109" s="16" t="str">
        <f>IF(COUNTA(Wedstrijden!AH1106:AO1106)&lt;&gt;0,2,"")</f>
        <v/>
      </c>
      <c r="CW1109" s="16" t="str">
        <f t="shared" si="105"/>
        <v/>
      </c>
      <c r="CX1109" s="16" t="str">
        <f>IF(Wedstrijden!AH1106="x","BB","")</f>
        <v/>
      </c>
      <c r="CY1109" s="16" t="str">
        <f>IF(Wedstrijden!AI1106="x","B","")</f>
        <v/>
      </c>
      <c r="CZ1109" s="16" t="str">
        <f>IF(Wedstrijden!AJ1106="x","L","")</f>
        <v/>
      </c>
      <c r="DA1109" s="16" t="str">
        <f>IF(Wedstrijden!AK1106="x","M","")</f>
        <v/>
      </c>
      <c r="DB1109" s="16" t="str">
        <f>IF(Wedstrijden!AL1106="x","Z","")</f>
        <v/>
      </c>
      <c r="DC1109" s="16" t="str">
        <f>IF(Wedstrijden!AM1106="x","ZZ","")</f>
        <v/>
      </c>
      <c r="DD1109" s="16" t="str">
        <f>IF(Wedstrijden!AO1106="x","1.40","")</f>
        <v/>
      </c>
      <c r="DE1109" s="16" t="str">
        <f>IF(COUNTA(Wedstrijden!BC1106:BE1106)&lt;&gt;0,6,"")</f>
        <v/>
      </c>
      <c r="DF1109" s="16" t="str">
        <f t="shared" si="106"/>
        <v/>
      </c>
      <c r="DG1109" s="16" t="str">
        <f>IF(Wedstrijden!BC1106="x","L","")</f>
        <v/>
      </c>
      <c r="DH1109" s="16" t="str">
        <f>IF(Wedstrijden!BD1106="x","M","")</f>
        <v/>
      </c>
      <c r="DI1109" s="16" t="str">
        <f>IF(Wedstrijden!BE1106="x","Z","")</f>
        <v/>
      </c>
      <c r="DJ1109" s="16" t="str">
        <f>IF(Wedstrijden!BF1106="x","Z","")</f>
        <v/>
      </c>
      <c r="DK1109" s="16" t="str">
        <f>IF(COUNTA(Wedstrijden!BH1106:BJ1106)&lt;&gt;0,6,"")</f>
        <v/>
      </c>
      <c r="DL1109" s="16" t="str">
        <f t="shared" si="107"/>
        <v/>
      </c>
      <c r="DM1109" s="16" t="str">
        <f>IF(Wedstrijden!BH1106="x","L","")</f>
        <v/>
      </c>
      <c r="DN1109" s="16" t="str">
        <f>IF(Wedstrijden!BI1106="x","M","")</f>
        <v/>
      </c>
      <c r="DO1109" s="16" t="str">
        <f>IF(Wedstrijden!BJ1106="x","Z","")</f>
        <v/>
      </c>
      <c r="DP1109" s="16" t="str">
        <f>IF(Wedstrijden!BK1106="x","Z","")</f>
        <v/>
      </c>
    </row>
    <row r="1110" spans="1:120" ht="14.4" x14ac:dyDescent="0.3">
      <c r="A1110" s="18">
        <f>Wedstrijden!A1107</f>
        <v>0</v>
      </c>
      <c r="B1110" s="16" t="str">
        <f>IFERROR(VLOOKUP(Wedstrijden!#REF!,#REF!,2,FALSE),"")</f>
        <v/>
      </c>
      <c r="C1110" s="16">
        <f>Wedstrijden!E1107</f>
        <v>0</v>
      </c>
      <c r="D1110" s="16" t="str">
        <f>IFERROR(VLOOKUP(Wedstrijden!#REF!,#REF!,2,FALSE),"")</f>
        <v/>
      </c>
      <c r="E1110" s="16" t="str">
        <f>IFERROR(VLOOKUP(Wedstrijden!#REF!,#REF!,5,FALSE),"")</f>
        <v/>
      </c>
      <c r="F1110" s="16" t="e">
        <f>IF(Wedstrijden!#REF!&lt;&gt;"",Wedstrijden!#REF!,"")</f>
        <v>#REF!</v>
      </c>
      <c r="G1110" s="16" t="e">
        <f>IF(Wedstrijden!#REF!="Indoor",1,0)</f>
        <v>#REF!</v>
      </c>
      <c r="H1110" s="16" t="e">
        <f>Wedstrijden!#REF!</f>
        <v>#REF!</v>
      </c>
      <c r="I1110" s="16" t="e">
        <f>IF(Wedstrijden!#REF!="Nee",0,IF(Wedstrijden!#REF!="Ja",1,""))</f>
        <v>#REF!</v>
      </c>
      <c r="J1110" s="16" t="e">
        <f>IF(Wedstrijden!#REF!&lt;&gt;"",Wedstrijden!#REF!,"")</f>
        <v>#REF!</v>
      </c>
      <c r="BJ1110" s="16" t="str">
        <f>IF(COUNTA(Wedstrijden!T1107:AB1107)&lt;&gt;0,1,"")</f>
        <v/>
      </c>
      <c r="BK1110" s="16" t="str">
        <f t="shared" si="102"/>
        <v/>
      </c>
      <c r="BL1110" s="16" t="e">
        <f>IF(Wedstrijden!#REF!="x","AA","")</f>
        <v>#REF!</v>
      </c>
      <c r="BM1110" s="16" t="e">
        <f>IF(Wedstrijden!#REF!="x","A","")</f>
        <v>#REF!</v>
      </c>
      <c r="BN1110" s="16" t="str">
        <f>IF(Wedstrijden!T1107="x","B1","")</f>
        <v/>
      </c>
      <c r="BO1110" s="16" t="e">
        <f>IF(Wedstrijden!#REF!="x","BB","")</f>
        <v>#REF!</v>
      </c>
      <c r="BP1110" s="16" t="str">
        <f>IF(Wedstrijden!V1107="x","B","")</f>
        <v/>
      </c>
      <c r="BQ1110" s="16" t="str">
        <f>IF(Wedstrijden!W1107="x","L1","")</f>
        <v/>
      </c>
      <c r="BR1110" s="16" t="str">
        <f>IF(Wedstrijden!X1107="x","L2","")</f>
        <v/>
      </c>
      <c r="BS1110" s="16" t="str">
        <f>IF(Wedstrijden!Y1107="x","M1","")</f>
        <v/>
      </c>
      <c r="BT1110" s="16" t="str">
        <f>IF(Wedstrijden!Z1107="x","M2","")</f>
        <v/>
      </c>
      <c r="BU1110" s="16" t="str">
        <f>IF(Wedstrijden!AA1107="x","Z1","")</f>
        <v/>
      </c>
      <c r="BV1110" s="16" t="str">
        <f>IF(Wedstrijden!AB1107="x","Z2","")</f>
        <v/>
      </c>
      <c r="BW1110" s="16" t="str">
        <f>IF(COUNTA(Wedstrijden!K1107:S1107)&lt;&gt;0,1,"")</f>
        <v/>
      </c>
      <c r="BX1110" s="16" t="str">
        <f t="shared" si="103"/>
        <v/>
      </c>
      <c r="BY1110" s="16" t="str">
        <f>IF(Wedstrijden!K1107="x","BB","")</f>
        <v/>
      </c>
      <c r="BZ1110" s="16" t="str">
        <f>IF(Wedstrijden!L1107="x","B","")</f>
        <v/>
      </c>
      <c r="CA1110" s="16" t="str">
        <f>IF(Wedstrijden!M1107="x","L1","")</f>
        <v/>
      </c>
      <c r="CB1110" s="16" t="str">
        <f>IF(Wedstrijden!N1107="x","L2","")</f>
        <v/>
      </c>
      <c r="CC1110" s="16" t="str">
        <f>IF(Wedstrijden!O1107="x","M1","")</f>
        <v/>
      </c>
      <c r="CD1110" s="16" t="str">
        <f>IF(Wedstrijden!P1107="x","M2","")</f>
        <v/>
      </c>
      <c r="CE1110" s="16" t="str">
        <f>IF(Wedstrijden!Q1107="x","Z1","")</f>
        <v/>
      </c>
      <c r="CF1110" s="16" t="str">
        <f>IF(Wedstrijden!R1107="x","Z2","")</f>
        <v/>
      </c>
      <c r="CG1110" s="16" t="str">
        <f>IF(Wedstrijden!S1107="x","ZZL","")</f>
        <v/>
      </c>
      <c r="CL1110" s="16" t="str">
        <f>IF(COUNTA(Wedstrijden!AQ1107:BA1107)&lt;&gt;0,2,"")</f>
        <v/>
      </c>
      <c r="CM1110" s="16" t="str">
        <f t="shared" si="104"/>
        <v/>
      </c>
      <c r="CN1110" s="16" t="str">
        <f>IF(Wedstrijden!AQ1107="x","AA","")</f>
        <v/>
      </c>
      <c r="CO1110" s="16" t="str">
        <f>IF(Wedstrijden!AR1107="x","A","")</f>
        <v/>
      </c>
      <c r="CP1110" s="16" t="str">
        <f>IF(Wedstrijden!AS1107="x","BB","")</f>
        <v/>
      </c>
      <c r="CQ1110" s="16" t="str">
        <f>IF(Wedstrijden!AT1107="x","B","")</f>
        <v/>
      </c>
      <c r="CR1110" s="16" t="str">
        <f>IF(Wedstrijden!AU1107="x","L","")</f>
        <v/>
      </c>
      <c r="CS1110" s="16" t="str">
        <f>IF(Wedstrijden!AV1107="x","M","")</f>
        <v/>
      </c>
      <c r="CT1110" s="16" t="str">
        <f>IF(Wedstrijden!AW1107="x","Z","")</f>
        <v/>
      </c>
      <c r="CU1110" s="16" t="str">
        <f>IF(Wedstrijden!BA1107="x","ZZ","")</f>
        <v/>
      </c>
      <c r="CV1110" s="16" t="str">
        <f>IF(COUNTA(Wedstrijden!AH1107:AO1107)&lt;&gt;0,2,"")</f>
        <v/>
      </c>
      <c r="CW1110" s="16" t="str">
        <f t="shared" si="105"/>
        <v/>
      </c>
      <c r="CX1110" s="16" t="str">
        <f>IF(Wedstrijden!AH1107="x","BB","")</f>
        <v/>
      </c>
      <c r="CY1110" s="16" t="str">
        <f>IF(Wedstrijden!AI1107="x","B","")</f>
        <v/>
      </c>
      <c r="CZ1110" s="16" t="str">
        <f>IF(Wedstrijden!AJ1107="x","L","")</f>
        <v/>
      </c>
      <c r="DA1110" s="16" t="str">
        <f>IF(Wedstrijden!AK1107="x","M","")</f>
        <v/>
      </c>
      <c r="DB1110" s="16" t="str">
        <f>IF(Wedstrijden!AL1107="x","Z","")</f>
        <v/>
      </c>
      <c r="DC1110" s="16" t="str">
        <f>IF(Wedstrijden!AM1107="x","ZZ","")</f>
        <v/>
      </c>
      <c r="DD1110" s="16" t="str">
        <f>IF(Wedstrijden!AO1107="x","1.40","")</f>
        <v/>
      </c>
      <c r="DE1110" s="16" t="str">
        <f>IF(COUNTA(Wedstrijden!BC1107:BE1107)&lt;&gt;0,6,"")</f>
        <v/>
      </c>
      <c r="DF1110" s="16" t="str">
        <f t="shared" si="106"/>
        <v/>
      </c>
      <c r="DG1110" s="16" t="str">
        <f>IF(Wedstrijden!BC1107="x","L","")</f>
        <v/>
      </c>
      <c r="DH1110" s="16" t="str">
        <f>IF(Wedstrijden!BD1107="x","M","")</f>
        <v/>
      </c>
      <c r="DI1110" s="16" t="str">
        <f>IF(Wedstrijden!BE1107="x","Z","")</f>
        <v/>
      </c>
      <c r="DJ1110" s="16" t="str">
        <f>IF(Wedstrijden!BF1107="x","Z","")</f>
        <v/>
      </c>
      <c r="DK1110" s="16" t="str">
        <f>IF(COUNTA(Wedstrijden!BH1107:BJ1107)&lt;&gt;0,6,"")</f>
        <v/>
      </c>
      <c r="DL1110" s="16" t="str">
        <f t="shared" si="107"/>
        <v/>
      </c>
      <c r="DM1110" s="16" t="str">
        <f>IF(Wedstrijden!BH1107="x","L","")</f>
        <v/>
      </c>
      <c r="DN1110" s="16" t="str">
        <f>IF(Wedstrijden!BI1107="x","M","")</f>
        <v/>
      </c>
      <c r="DO1110" s="16" t="str">
        <f>IF(Wedstrijden!BJ1107="x","Z","")</f>
        <v/>
      </c>
      <c r="DP1110" s="16" t="str">
        <f>IF(Wedstrijden!BK1107="x","Z","")</f>
        <v/>
      </c>
    </row>
    <row r="1111" spans="1:120" ht="14.4" x14ac:dyDescent="0.3">
      <c r="A1111" s="18">
        <f>Wedstrijden!A1108</f>
        <v>0</v>
      </c>
      <c r="B1111" s="16" t="str">
        <f>IFERROR(VLOOKUP(Wedstrijden!#REF!,#REF!,2,FALSE),"")</f>
        <v/>
      </c>
      <c r="C1111" s="16">
        <f>Wedstrijden!E1108</f>
        <v>0</v>
      </c>
      <c r="D1111" s="16" t="str">
        <f>IFERROR(VLOOKUP(Wedstrijden!#REF!,#REF!,2,FALSE),"")</f>
        <v/>
      </c>
      <c r="E1111" s="16" t="str">
        <f>IFERROR(VLOOKUP(Wedstrijden!#REF!,#REF!,5,FALSE),"")</f>
        <v/>
      </c>
      <c r="F1111" s="16" t="e">
        <f>IF(Wedstrijden!#REF!&lt;&gt;"",Wedstrijden!#REF!,"")</f>
        <v>#REF!</v>
      </c>
      <c r="G1111" s="16" t="e">
        <f>IF(Wedstrijden!#REF!="Indoor",1,0)</f>
        <v>#REF!</v>
      </c>
      <c r="H1111" s="16" t="e">
        <f>Wedstrijden!#REF!</f>
        <v>#REF!</v>
      </c>
      <c r="I1111" s="16" t="e">
        <f>IF(Wedstrijden!#REF!="Nee",0,IF(Wedstrijden!#REF!="Ja",1,""))</f>
        <v>#REF!</v>
      </c>
      <c r="J1111" s="16" t="e">
        <f>IF(Wedstrijden!#REF!&lt;&gt;"",Wedstrijden!#REF!,"")</f>
        <v>#REF!</v>
      </c>
      <c r="BJ1111" s="16" t="str">
        <f>IF(COUNTA(Wedstrijden!T1108:AB1108)&lt;&gt;0,1,"")</f>
        <v/>
      </c>
      <c r="BK1111" s="16" t="str">
        <f t="shared" si="102"/>
        <v/>
      </c>
      <c r="BL1111" s="16" t="e">
        <f>IF(Wedstrijden!#REF!="x","AA","")</f>
        <v>#REF!</v>
      </c>
      <c r="BM1111" s="16" t="e">
        <f>IF(Wedstrijden!#REF!="x","A","")</f>
        <v>#REF!</v>
      </c>
      <c r="BN1111" s="16" t="str">
        <f>IF(Wedstrijden!T1108="x","B1","")</f>
        <v/>
      </c>
      <c r="BO1111" s="16" t="e">
        <f>IF(Wedstrijden!#REF!="x","BB","")</f>
        <v>#REF!</v>
      </c>
      <c r="BP1111" s="16" t="str">
        <f>IF(Wedstrijden!V1108="x","B","")</f>
        <v/>
      </c>
      <c r="BQ1111" s="16" t="str">
        <f>IF(Wedstrijden!W1108="x","L1","")</f>
        <v/>
      </c>
      <c r="BR1111" s="16" t="str">
        <f>IF(Wedstrijden!X1108="x","L2","")</f>
        <v/>
      </c>
      <c r="BS1111" s="16" t="str">
        <f>IF(Wedstrijden!Y1108="x","M1","")</f>
        <v/>
      </c>
      <c r="BT1111" s="16" t="str">
        <f>IF(Wedstrijden!Z1108="x","M2","")</f>
        <v/>
      </c>
      <c r="BU1111" s="16" t="str">
        <f>IF(Wedstrijden!AA1108="x","Z1","")</f>
        <v/>
      </c>
      <c r="BV1111" s="16" t="str">
        <f>IF(Wedstrijden!AB1108="x","Z2","")</f>
        <v/>
      </c>
      <c r="BW1111" s="16" t="str">
        <f>IF(COUNTA(Wedstrijden!K1108:S1108)&lt;&gt;0,1,"")</f>
        <v/>
      </c>
      <c r="BX1111" s="16" t="str">
        <f t="shared" si="103"/>
        <v/>
      </c>
      <c r="BY1111" s="16" t="str">
        <f>IF(Wedstrijden!K1108="x","BB","")</f>
        <v/>
      </c>
      <c r="BZ1111" s="16" t="str">
        <f>IF(Wedstrijden!L1108="x","B","")</f>
        <v/>
      </c>
      <c r="CA1111" s="16" t="str">
        <f>IF(Wedstrijden!M1108="x","L1","")</f>
        <v/>
      </c>
      <c r="CB1111" s="16" t="str">
        <f>IF(Wedstrijden!N1108="x","L2","")</f>
        <v/>
      </c>
      <c r="CC1111" s="16" t="str">
        <f>IF(Wedstrijden!O1108="x","M1","")</f>
        <v/>
      </c>
      <c r="CD1111" s="16" t="str">
        <f>IF(Wedstrijden!P1108="x","M2","")</f>
        <v/>
      </c>
      <c r="CE1111" s="16" t="str">
        <f>IF(Wedstrijden!Q1108="x","Z1","")</f>
        <v/>
      </c>
      <c r="CF1111" s="16" t="str">
        <f>IF(Wedstrijden!R1108="x","Z2","")</f>
        <v/>
      </c>
      <c r="CG1111" s="16" t="str">
        <f>IF(Wedstrijden!S1108="x","ZZL","")</f>
        <v/>
      </c>
      <c r="CL1111" s="16" t="str">
        <f>IF(COUNTA(Wedstrijden!AQ1108:BA1108)&lt;&gt;0,2,"")</f>
        <v/>
      </c>
      <c r="CM1111" s="16" t="str">
        <f t="shared" si="104"/>
        <v/>
      </c>
      <c r="CN1111" s="16" t="str">
        <f>IF(Wedstrijden!AQ1108="x","AA","")</f>
        <v/>
      </c>
      <c r="CO1111" s="16" t="str">
        <f>IF(Wedstrijden!AR1108="x","A","")</f>
        <v/>
      </c>
      <c r="CP1111" s="16" t="str">
        <f>IF(Wedstrijden!AS1108="x","BB","")</f>
        <v/>
      </c>
      <c r="CQ1111" s="16" t="str">
        <f>IF(Wedstrijden!AT1108="x","B","")</f>
        <v/>
      </c>
      <c r="CR1111" s="16" t="str">
        <f>IF(Wedstrijden!AU1108="x","L","")</f>
        <v/>
      </c>
      <c r="CS1111" s="16" t="str">
        <f>IF(Wedstrijden!AV1108="x","M","")</f>
        <v/>
      </c>
      <c r="CT1111" s="16" t="str">
        <f>IF(Wedstrijden!AW1108="x","Z","")</f>
        <v/>
      </c>
      <c r="CU1111" s="16" t="str">
        <f>IF(Wedstrijden!BA1108="x","ZZ","")</f>
        <v/>
      </c>
      <c r="CV1111" s="16" t="str">
        <f>IF(COUNTA(Wedstrijden!AH1108:AO1108)&lt;&gt;0,2,"")</f>
        <v/>
      </c>
      <c r="CW1111" s="16" t="str">
        <f t="shared" si="105"/>
        <v/>
      </c>
      <c r="CX1111" s="16" t="str">
        <f>IF(Wedstrijden!AH1108="x","BB","")</f>
        <v/>
      </c>
      <c r="CY1111" s="16" t="str">
        <f>IF(Wedstrijden!AI1108="x","B","")</f>
        <v/>
      </c>
      <c r="CZ1111" s="16" t="str">
        <f>IF(Wedstrijden!AJ1108="x","L","")</f>
        <v/>
      </c>
      <c r="DA1111" s="16" t="str">
        <f>IF(Wedstrijden!AK1108="x","M","")</f>
        <v/>
      </c>
      <c r="DB1111" s="16" t="str">
        <f>IF(Wedstrijden!AL1108="x","Z","")</f>
        <v/>
      </c>
      <c r="DC1111" s="16" t="str">
        <f>IF(Wedstrijden!AM1108="x","ZZ","")</f>
        <v/>
      </c>
      <c r="DD1111" s="16" t="str">
        <f>IF(Wedstrijden!AO1108="x","1.40","")</f>
        <v/>
      </c>
      <c r="DE1111" s="16" t="str">
        <f>IF(COUNTA(Wedstrijden!BC1108:BE1108)&lt;&gt;0,6,"")</f>
        <v/>
      </c>
      <c r="DF1111" s="16" t="str">
        <f t="shared" si="106"/>
        <v/>
      </c>
      <c r="DG1111" s="16" t="str">
        <f>IF(Wedstrijden!BC1108="x","L","")</f>
        <v/>
      </c>
      <c r="DH1111" s="16" t="str">
        <f>IF(Wedstrijden!BD1108="x","M","")</f>
        <v/>
      </c>
      <c r="DI1111" s="16" t="str">
        <f>IF(Wedstrijden!BE1108="x","Z","")</f>
        <v/>
      </c>
      <c r="DJ1111" s="16" t="str">
        <f>IF(Wedstrijden!BF1108="x","Z","")</f>
        <v/>
      </c>
      <c r="DK1111" s="16" t="str">
        <f>IF(COUNTA(Wedstrijden!BH1108:BJ1108)&lt;&gt;0,6,"")</f>
        <v/>
      </c>
      <c r="DL1111" s="16" t="str">
        <f t="shared" si="107"/>
        <v/>
      </c>
      <c r="DM1111" s="16" t="str">
        <f>IF(Wedstrijden!BH1108="x","L","")</f>
        <v/>
      </c>
      <c r="DN1111" s="16" t="str">
        <f>IF(Wedstrijden!BI1108="x","M","")</f>
        <v/>
      </c>
      <c r="DO1111" s="16" t="str">
        <f>IF(Wedstrijden!BJ1108="x","Z","")</f>
        <v/>
      </c>
      <c r="DP1111" s="16" t="str">
        <f>IF(Wedstrijden!BK1108="x","Z","")</f>
        <v/>
      </c>
    </row>
    <row r="1112" spans="1:120" ht="14.4" x14ac:dyDescent="0.3">
      <c r="A1112" s="18">
        <f>Wedstrijden!A1109</f>
        <v>0</v>
      </c>
      <c r="B1112" s="16" t="str">
        <f>IFERROR(VLOOKUP(Wedstrijden!#REF!,#REF!,2,FALSE),"")</f>
        <v/>
      </c>
      <c r="C1112" s="16">
        <f>Wedstrijden!E1109</f>
        <v>0</v>
      </c>
      <c r="D1112" s="16" t="str">
        <f>IFERROR(VLOOKUP(Wedstrijden!#REF!,#REF!,2,FALSE),"")</f>
        <v/>
      </c>
      <c r="E1112" s="16" t="str">
        <f>IFERROR(VLOOKUP(Wedstrijden!#REF!,#REF!,5,FALSE),"")</f>
        <v/>
      </c>
      <c r="F1112" s="16" t="e">
        <f>IF(Wedstrijden!#REF!&lt;&gt;"",Wedstrijden!#REF!,"")</f>
        <v>#REF!</v>
      </c>
      <c r="G1112" s="16" t="e">
        <f>IF(Wedstrijden!#REF!="Indoor",1,0)</f>
        <v>#REF!</v>
      </c>
      <c r="H1112" s="16" t="e">
        <f>Wedstrijden!#REF!</f>
        <v>#REF!</v>
      </c>
      <c r="I1112" s="16" t="e">
        <f>IF(Wedstrijden!#REF!="Nee",0,IF(Wedstrijden!#REF!="Ja",1,""))</f>
        <v>#REF!</v>
      </c>
      <c r="J1112" s="16" t="e">
        <f>IF(Wedstrijden!#REF!&lt;&gt;"",Wedstrijden!#REF!,"")</f>
        <v>#REF!</v>
      </c>
      <c r="BJ1112" s="16" t="str">
        <f>IF(COUNTA(Wedstrijden!T1109:AB1109)&lt;&gt;0,1,"")</f>
        <v/>
      </c>
      <c r="BK1112" s="16" t="str">
        <f t="shared" si="102"/>
        <v/>
      </c>
      <c r="BL1112" s="16" t="e">
        <f>IF(Wedstrijden!#REF!="x","AA","")</f>
        <v>#REF!</v>
      </c>
      <c r="BM1112" s="16" t="e">
        <f>IF(Wedstrijden!#REF!="x","A","")</f>
        <v>#REF!</v>
      </c>
      <c r="BN1112" s="16" t="str">
        <f>IF(Wedstrijden!T1109="x","B1","")</f>
        <v/>
      </c>
      <c r="BO1112" s="16" t="e">
        <f>IF(Wedstrijden!#REF!="x","BB","")</f>
        <v>#REF!</v>
      </c>
      <c r="BP1112" s="16" t="str">
        <f>IF(Wedstrijden!V1109="x","B","")</f>
        <v/>
      </c>
      <c r="BQ1112" s="16" t="str">
        <f>IF(Wedstrijden!W1109="x","L1","")</f>
        <v/>
      </c>
      <c r="BR1112" s="16" t="str">
        <f>IF(Wedstrijden!X1109="x","L2","")</f>
        <v/>
      </c>
      <c r="BS1112" s="16" t="str">
        <f>IF(Wedstrijden!Y1109="x","M1","")</f>
        <v/>
      </c>
      <c r="BT1112" s="16" t="str">
        <f>IF(Wedstrijden!Z1109="x","M2","")</f>
        <v/>
      </c>
      <c r="BU1112" s="16" t="str">
        <f>IF(Wedstrijden!AA1109="x","Z1","")</f>
        <v/>
      </c>
      <c r="BV1112" s="16" t="str">
        <f>IF(Wedstrijden!AB1109="x","Z2","")</f>
        <v/>
      </c>
      <c r="BW1112" s="16" t="str">
        <f>IF(COUNTA(Wedstrijden!K1109:S1109)&lt;&gt;0,1,"")</f>
        <v/>
      </c>
      <c r="BX1112" s="16" t="str">
        <f t="shared" si="103"/>
        <v/>
      </c>
      <c r="BY1112" s="16" t="str">
        <f>IF(Wedstrijden!K1109="x","BB","")</f>
        <v/>
      </c>
      <c r="BZ1112" s="16" t="str">
        <f>IF(Wedstrijden!L1109="x","B","")</f>
        <v/>
      </c>
      <c r="CA1112" s="16" t="str">
        <f>IF(Wedstrijden!M1109="x","L1","")</f>
        <v/>
      </c>
      <c r="CB1112" s="16" t="str">
        <f>IF(Wedstrijden!N1109="x","L2","")</f>
        <v/>
      </c>
      <c r="CC1112" s="16" t="str">
        <f>IF(Wedstrijden!O1109="x","M1","")</f>
        <v/>
      </c>
      <c r="CD1112" s="16" t="str">
        <f>IF(Wedstrijden!P1109="x","M2","")</f>
        <v/>
      </c>
      <c r="CE1112" s="16" t="str">
        <f>IF(Wedstrijden!Q1109="x","Z1","")</f>
        <v/>
      </c>
      <c r="CF1112" s="16" t="str">
        <f>IF(Wedstrijden!R1109="x","Z2","")</f>
        <v/>
      </c>
      <c r="CG1112" s="16" t="str">
        <f>IF(Wedstrijden!S1109="x","ZZL","")</f>
        <v/>
      </c>
      <c r="CL1112" s="16" t="str">
        <f>IF(COUNTA(Wedstrijden!AQ1109:BA1109)&lt;&gt;0,2,"")</f>
        <v/>
      </c>
      <c r="CM1112" s="16" t="str">
        <f t="shared" si="104"/>
        <v/>
      </c>
      <c r="CN1112" s="16" t="str">
        <f>IF(Wedstrijden!AQ1109="x","AA","")</f>
        <v/>
      </c>
      <c r="CO1112" s="16" t="str">
        <f>IF(Wedstrijden!AR1109="x","A","")</f>
        <v/>
      </c>
      <c r="CP1112" s="16" t="str">
        <f>IF(Wedstrijden!AS1109="x","BB","")</f>
        <v/>
      </c>
      <c r="CQ1112" s="16" t="str">
        <f>IF(Wedstrijden!AT1109="x","B","")</f>
        <v/>
      </c>
      <c r="CR1112" s="16" t="str">
        <f>IF(Wedstrijden!AU1109="x","L","")</f>
        <v/>
      </c>
      <c r="CS1112" s="16" t="str">
        <f>IF(Wedstrijden!AV1109="x","M","")</f>
        <v/>
      </c>
      <c r="CT1112" s="16" t="str">
        <f>IF(Wedstrijden!AW1109="x","Z","")</f>
        <v/>
      </c>
      <c r="CU1112" s="16" t="str">
        <f>IF(Wedstrijden!BA1109="x","ZZ","")</f>
        <v/>
      </c>
      <c r="CV1112" s="16" t="str">
        <f>IF(COUNTA(Wedstrijden!AH1109:AO1109)&lt;&gt;0,2,"")</f>
        <v/>
      </c>
      <c r="CW1112" s="16" t="str">
        <f t="shared" si="105"/>
        <v/>
      </c>
      <c r="CX1112" s="16" t="str">
        <f>IF(Wedstrijden!AH1109="x","BB","")</f>
        <v/>
      </c>
      <c r="CY1112" s="16" t="str">
        <f>IF(Wedstrijden!AI1109="x","B","")</f>
        <v/>
      </c>
      <c r="CZ1112" s="16" t="str">
        <f>IF(Wedstrijden!AJ1109="x","L","")</f>
        <v/>
      </c>
      <c r="DA1112" s="16" t="str">
        <f>IF(Wedstrijden!AK1109="x","M","")</f>
        <v/>
      </c>
      <c r="DB1112" s="16" t="str">
        <f>IF(Wedstrijden!AL1109="x","Z","")</f>
        <v/>
      </c>
      <c r="DC1112" s="16" t="str">
        <f>IF(Wedstrijden!AM1109="x","ZZ","")</f>
        <v/>
      </c>
      <c r="DD1112" s="16" t="str">
        <f>IF(Wedstrijden!AO1109="x","1.40","")</f>
        <v/>
      </c>
      <c r="DE1112" s="16" t="str">
        <f>IF(COUNTA(Wedstrijden!BC1109:BE1109)&lt;&gt;0,6,"")</f>
        <v/>
      </c>
      <c r="DF1112" s="16" t="str">
        <f t="shared" si="106"/>
        <v/>
      </c>
      <c r="DG1112" s="16" t="str">
        <f>IF(Wedstrijden!BC1109="x","L","")</f>
        <v/>
      </c>
      <c r="DH1112" s="16" t="str">
        <f>IF(Wedstrijden!BD1109="x","M","")</f>
        <v/>
      </c>
      <c r="DI1112" s="16" t="str">
        <f>IF(Wedstrijden!BE1109="x","Z","")</f>
        <v/>
      </c>
      <c r="DJ1112" s="16" t="str">
        <f>IF(Wedstrijden!BF1109="x","Z","")</f>
        <v/>
      </c>
      <c r="DK1112" s="16" t="str">
        <f>IF(COUNTA(Wedstrijden!BH1109:BJ1109)&lt;&gt;0,6,"")</f>
        <v/>
      </c>
      <c r="DL1112" s="16" t="str">
        <f t="shared" si="107"/>
        <v/>
      </c>
      <c r="DM1112" s="16" t="str">
        <f>IF(Wedstrijden!BH1109="x","L","")</f>
        <v/>
      </c>
      <c r="DN1112" s="16" t="str">
        <f>IF(Wedstrijden!BI1109="x","M","")</f>
        <v/>
      </c>
      <c r="DO1112" s="16" t="str">
        <f>IF(Wedstrijden!BJ1109="x","Z","")</f>
        <v/>
      </c>
      <c r="DP1112" s="16" t="str">
        <f>IF(Wedstrijden!BK1109="x","Z","")</f>
        <v/>
      </c>
    </row>
    <row r="1113" spans="1:120" ht="14.4" x14ac:dyDescent="0.3">
      <c r="A1113" s="18">
        <f>Wedstrijden!A1110</f>
        <v>0</v>
      </c>
      <c r="B1113" s="16" t="str">
        <f>IFERROR(VLOOKUP(Wedstrijden!#REF!,#REF!,2,FALSE),"")</f>
        <v/>
      </c>
      <c r="C1113" s="16">
        <f>Wedstrijden!E1110</f>
        <v>0</v>
      </c>
      <c r="D1113" s="16" t="str">
        <f>IFERROR(VLOOKUP(Wedstrijden!#REF!,#REF!,2,FALSE),"")</f>
        <v/>
      </c>
      <c r="E1113" s="16" t="str">
        <f>IFERROR(VLOOKUP(Wedstrijden!#REF!,#REF!,5,FALSE),"")</f>
        <v/>
      </c>
      <c r="F1113" s="16" t="e">
        <f>IF(Wedstrijden!#REF!&lt;&gt;"",Wedstrijden!#REF!,"")</f>
        <v>#REF!</v>
      </c>
      <c r="G1113" s="16" t="e">
        <f>IF(Wedstrijden!#REF!="Indoor",1,0)</f>
        <v>#REF!</v>
      </c>
      <c r="H1113" s="16" t="e">
        <f>Wedstrijden!#REF!</f>
        <v>#REF!</v>
      </c>
      <c r="I1113" s="16" t="e">
        <f>IF(Wedstrijden!#REF!="Nee",0,IF(Wedstrijden!#REF!="Ja",1,""))</f>
        <v>#REF!</v>
      </c>
      <c r="J1113" s="16" t="e">
        <f>IF(Wedstrijden!#REF!&lt;&gt;"",Wedstrijden!#REF!,"")</f>
        <v>#REF!</v>
      </c>
      <c r="BJ1113" s="16" t="str">
        <f>IF(COUNTA(Wedstrijden!T1110:AB1110)&lt;&gt;0,1,"")</f>
        <v/>
      </c>
      <c r="BK1113" s="16" t="str">
        <f t="shared" si="102"/>
        <v/>
      </c>
      <c r="BL1113" s="16" t="e">
        <f>IF(Wedstrijden!#REF!="x","AA","")</f>
        <v>#REF!</v>
      </c>
      <c r="BM1113" s="16" t="e">
        <f>IF(Wedstrijden!#REF!="x","A","")</f>
        <v>#REF!</v>
      </c>
      <c r="BN1113" s="16" t="str">
        <f>IF(Wedstrijden!T1110="x","B1","")</f>
        <v/>
      </c>
      <c r="BO1113" s="16" t="e">
        <f>IF(Wedstrijden!#REF!="x","BB","")</f>
        <v>#REF!</v>
      </c>
      <c r="BP1113" s="16" t="str">
        <f>IF(Wedstrijden!V1110="x","B","")</f>
        <v/>
      </c>
      <c r="BQ1113" s="16" t="str">
        <f>IF(Wedstrijden!W1110="x","L1","")</f>
        <v/>
      </c>
      <c r="BR1113" s="16" t="str">
        <f>IF(Wedstrijden!X1110="x","L2","")</f>
        <v/>
      </c>
      <c r="BS1113" s="16" t="str">
        <f>IF(Wedstrijden!Y1110="x","M1","")</f>
        <v/>
      </c>
      <c r="BT1113" s="16" t="str">
        <f>IF(Wedstrijden!Z1110="x","M2","")</f>
        <v/>
      </c>
      <c r="BU1113" s="16" t="str">
        <f>IF(Wedstrijden!AA1110="x","Z1","")</f>
        <v/>
      </c>
      <c r="BV1113" s="16" t="str">
        <f>IF(Wedstrijden!AB1110="x","Z2","")</f>
        <v/>
      </c>
      <c r="BW1113" s="16" t="str">
        <f>IF(COUNTA(Wedstrijden!K1110:S1110)&lt;&gt;0,1,"")</f>
        <v/>
      </c>
      <c r="BX1113" s="16" t="str">
        <f t="shared" si="103"/>
        <v/>
      </c>
      <c r="BY1113" s="16" t="str">
        <f>IF(Wedstrijden!K1110="x","BB","")</f>
        <v/>
      </c>
      <c r="BZ1113" s="16" t="str">
        <f>IF(Wedstrijden!L1110="x","B","")</f>
        <v/>
      </c>
      <c r="CA1113" s="16" t="str">
        <f>IF(Wedstrijden!M1110="x","L1","")</f>
        <v/>
      </c>
      <c r="CB1113" s="16" t="str">
        <f>IF(Wedstrijden!N1110="x","L2","")</f>
        <v/>
      </c>
      <c r="CC1113" s="16" t="str">
        <f>IF(Wedstrijden!O1110="x","M1","")</f>
        <v/>
      </c>
      <c r="CD1113" s="16" t="str">
        <f>IF(Wedstrijden!P1110="x","M2","")</f>
        <v/>
      </c>
      <c r="CE1113" s="16" t="str">
        <f>IF(Wedstrijden!Q1110="x","Z1","")</f>
        <v/>
      </c>
      <c r="CF1113" s="16" t="str">
        <f>IF(Wedstrijden!R1110="x","Z2","")</f>
        <v/>
      </c>
      <c r="CG1113" s="16" t="str">
        <f>IF(Wedstrijden!S1110="x","ZZL","")</f>
        <v/>
      </c>
      <c r="CL1113" s="16" t="str">
        <f>IF(COUNTA(Wedstrijden!AQ1110:BA1110)&lt;&gt;0,2,"")</f>
        <v/>
      </c>
      <c r="CM1113" s="16" t="str">
        <f t="shared" si="104"/>
        <v/>
      </c>
      <c r="CN1113" s="16" t="str">
        <f>IF(Wedstrijden!AQ1110="x","AA","")</f>
        <v/>
      </c>
      <c r="CO1113" s="16" t="str">
        <f>IF(Wedstrijden!AR1110="x","A","")</f>
        <v/>
      </c>
      <c r="CP1113" s="16" t="str">
        <f>IF(Wedstrijden!AS1110="x","BB","")</f>
        <v/>
      </c>
      <c r="CQ1113" s="16" t="str">
        <f>IF(Wedstrijden!AT1110="x","B","")</f>
        <v/>
      </c>
      <c r="CR1113" s="16" t="str">
        <f>IF(Wedstrijden!AU1110="x","L","")</f>
        <v/>
      </c>
      <c r="CS1113" s="16" t="str">
        <f>IF(Wedstrijden!AV1110="x","M","")</f>
        <v/>
      </c>
      <c r="CT1113" s="16" t="str">
        <f>IF(Wedstrijden!AW1110="x","Z","")</f>
        <v/>
      </c>
      <c r="CU1113" s="16" t="str">
        <f>IF(Wedstrijden!BA1110="x","ZZ","")</f>
        <v/>
      </c>
      <c r="CV1113" s="16" t="str">
        <f>IF(COUNTA(Wedstrijden!AH1110:AO1110)&lt;&gt;0,2,"")</f>
        <v/>
      </c>
      <c r="CW1113" s="16" t="str">
        <f t="shared" si="105"/>
        <v/>
      </c>
      <c r="CX1113" s="16" t="str">
        <f>IF(Wedstrijden!AH1110="x","BB","")</f>
        <v/>
      </c>
      <c r="CY1113" s="16" t="str">
        <f>IF(Wedstrijden!AI1110="x","B","")</f>
        <v/>
      </c>
      <c r="CZ1113" s="16" t="str">
        <f>IF(Wedstrijden!AJ1110="x","L","")</f>
        <v/>
      </c>
      <c r="DA1113" s="16" t="str">
        <f>IF(Wedstrijden!AK1110="x","M","")</f>
        <v/>
      </c>
      <c r="DB1113" s="16" t="str">
        <f>IF(Wedstrijden!AL1110="x","Z","")</f>
        <v/>
      </c>
      <c r="DC1113" s="16" t="str">
        <f>IF(Wedstrijden!AM1110="x","ZZ","")</f>
        <v/>
      </c>
      <c r="DD1113" s="16" t="str">
        <f>IF(Wedstrijden!AO1110="x","1.40","")</f>
        <v/>
      </c>
      <c r="DE1113" s="16" t="str">
        <f>IF(COUNTA(Wedstrijden!BC1110:BE1110)&lt;&gt;0,6,"")</f>
        <v/>
      </c>
      <c r="DF1113" s="16" t="str">
        <f t="shared" si="106"/>
        <v/>
      </c>
      <c r="DG1113" s="16" t="str">
        <f>IF(Wedstrijden!BC1110="x","L","")</f>
        <v/>
      </c>
      <c r="DH1113" s="16" t="str">
        <f>IF(Wedstrijden!BD1110="x","M","")</f>
        <v/>
      </c>
      <c r="DI1113" s="16" t="str">
        <f>IF(Wedstrijden!BE1110="x","Z","")</f>
        <v/>
      </c>
      <c r="DJ1113" s="16" t="str">
        <f>IF(Wedstrijden!BF1110="x","Z","")</f>
        <v/>
      </c>
      <c r="DK1113" s="16" t="str">
        <f>IF(COUNTA(Wedstrijden!BH1110:BJ1110)&lt;&gt;0,6,"")</f>
        <v/>
      </c>
      <c r="DL1113" s="16" t="str">
        <f t="shared" si="107"/>
        <v/>
      </c>
      <c r="DM1113" s="16" t="str">
        <f>IF(Wedstrijden!BH1110="x","L","")</f>
        <v/>
      </c>
      <c r="DN1113" s="16" t="str">
        <f>IF(Wedstrijden!BI1110="x","M","")</f>
        <v/>
      </c>
      <c r="DO1113" s="16" t="str">
        <f>IF(Wedstrijden!BJ1110="x","Z","")</f>
        <v/>
      </c>
      <c r="DP1113" s="16" t="str">
        <f>IF(Wedstrijden!BK1110="x","Z","")</f>
        <v/>
      </c>
    </row>
    <row r="1114" spans="1:120" ht="14.4" x14ac:dyDescent="0.3">
      <c r="A1114" s="18">
        <f>Wedstrijden!A1111</f>
        <v>0</v>
      </c>
      <c r="B1114" s="16" t="str">
        <f>IFERROR(VLOOKUP(Wedstrijden!#REF!,#REF!,2,FALSE),"")</f>
        <v/>
      </c>
      <c r="C1114" s="16">
        <f>Wedstrijden!E1111</f>
        <v>0</v>
      </c>
      <c r="D1114" s="16" t="str">
        <f>IFERROR(VLOOKUP(Wedstrijden!#REF!,#REF!,2,FALSE),"")</f>
        <v/>
      </c>
      <c r="E1114" s="16" t="str">
        <f>IFERROR(VLOOKUP(Wedstrijden!#REF!,#REF!,5,FALSE),"")</f>
        <v/>
      </c>
      <c r="F1114" s="16" t="e">
        <f>IF(Wedstrijden!#REF!&lt;&gt;"",Wedstrijden!#REF!,"")</f>
        <v>#REF!</v>
      </c>
      <c r="G1114" s="16" t="e">
        <f>IF(Wedstrijden!#REF!="Indoor",1,0)</f>
        <v>#REF!</v>
      </c>
      <c r="H1114" s="16" t="e">
        <f>Wedstrijden!#REF!</f>
        <v>#REF!</v>
      </c>
      <c r="I1114" s="16" t="e">
        <f>IF(Wedstrijden!#REF!="Nee",0,IF(Wedstrijden!#REF!="Ja",1,""))</f>
        <v>#REF!</v>
      </c>
      <c r="J1114" s="16" t="e">
        <f>IF(Wedstrijden!#REF!&lt;&gt;"",Wedstrijden!#REF!,"")</f>
        <v>#REF!</v>
      </c>
      <c r="BJ1114" s="16" t="str">
        <f>IF(COUNTA(Wedstrijden!T1111:AB1111)&lt;&gt;0,1,"")</f>
        <v/>
      </c>
      <c r="BK1114" s="16" t="str">
        <f t="shared" si="102"/>
        <v/>
      </c>
      <c r="BL1114" s="16" t="e">
        <f>IF(Wedstrijden!#REF!="x","AA","")</f>
        <v>#REF!</v>
      </c>
      <c r="BM1114" s="16" t="e">
        <f>IF(Wedstrijden!#REF!="x","A","")</f>
        <v>#REF!</v>
      </c>
      <c r="BN1114" s="16" t="str">
        <f>IF(Wedstrijden!T1111="x","B1","")</f>
        <v/>
      </c>
      <c r="BO1114" s="16" t="e">
        <f>IF(Wedstrijden!#REF!="x","BB","")</f>
        <v>#REF!</v>
      </c>
      <c r="BP1114" s="16" t="str">
        <f>IF(Wedstrijden!V1111="x","B","")</f>
        <v/>
      </c>
      <c r="BQ1114" s="16" t="str">
        <f>IF(Wedstrijden!W1111="x","L1","")</f>
        <v/>
      </c>
      <c r="BR1114" s="16" t="str">
        <f>IF(Wedstrijden!X1111="x","L2","")</f>
        <v/>
      </c>
      <c r="BS1114" s="16" t="str">
        <f>IF(Wedstrijden!Y1111="x","M1","")</f>
        <v/>
      </c>
      <c r="BT1114" s="16" t="str">
        <f>IF(Wedstrijden!Z1111="x","M2","")</f>
        <v/>
      </c>
      <c r="BU1114" s="16" t="str">
        <f>IF(Wedstrijden!AA1111="x","Z1","")</f>
        <v/>
      </c>
      <c r="BV1114" s="16" t="str">
        <f>IF(Wedstrijden!AB1111="x","Z2","")</f>
        <v/>
      </c>
      <c r="BW1114" s="16" t="str">
        <f>IF(COUNTA(Wedstrijden!K1111:S1111)&lt;&gt;0,1,"")</f>
        <v/>
      </c>
      <c r="BX1114" s="16" t="str">
        <f t="shared" si="103"/>
        <v/>
      </c>
      <c r="BY1114" s="16" t="str">
        <f>IF(Wedstrijden!K1111="x","BB","")</f>
        <v/>
      </c>
      <c r="BZ1114" s="16" t="str">
        <f>IF(Wedstrijden!L1111="x","B","")</f>
        <v/>
      </c>
      <c r="CA1114" s="16" t="str">
        <f>IF(Wedstrijden!M1111="x","L1","")</f>
        <v/>
      </c>
      <c r="CB1114" s="16" t="str">
        <f>IF(Wedstrijden!N1111="x","L2","")</f>
        <v/>
      </c>
      <c r="CC1114" s="16" t="str">
        <f>IF(Wedstrijden!O1111="x","M1","")</f>
        <v/>
      </c>
      <c r="CD1114" s="16" t="str">
        <f>IF(Wedstrijden!P1111="x","M2","")</f>
        <v/>
      </c>
      <c r="CE1114" s="16" t="str">
        <f>IF(Wedstrijden!Q1111="x","Z1","")</f>
        <v/>
      </c>
      <c r="CF1114" s="16" t="str">
        <f>IF(Wedstrijden!R1111="x","Z2","")</f>
        <v/>
      </c>
      <c r="CG1114" s="16" t="str">
        <f>IF(Wedstrijden!S1111="x","ZZL","")</f>
        <v/>
      </c>
      <c r="CL1114" s="16" t="str">
        <f>IF(COUNTA(Wedstrijden!AQ1111:BA1111)&lt;&gt;0,2,"")</f>
        <v/>
      </c>
      <c r="CM1114" s="16" t="str">
        <f t="shared" si="104"/>
        <v/>
      </c>
      <c r="CN1114" s="16" t="str">
        <f>IF(Wedstrijden!AQ1111="x","AA","")</f>
        <v/>
      </c>
      <c r="CO1114" s="16" t="str">
        <f>IF(Wedstrijden!AR1111="x","A","")</f>
        <v/>
      </c>
      <c r="CP1114" s="16" t="str">
        <f>IF(Wedstrijden!AS1111="x","BB","")</f>
        <v/>
      </c>
      <c r="CQ1114" s="16" t="str">
        <f>IF(Wedstrijden!AT1111="x","B","")</f>
        <v/>
      </c>
      <c r="CR1114" s="16" t="str">
        <f>IF(Wedstrijden!AU1111="x","L","")</f>
        <v/>
      </c>
      <c r="CS1114" s="16" t="str">
        <f>IF(Wedstrijden!AV1111="x","M","")</f>
        <v/>
      </c>
      <c r="CT1114" s="16" t="str">
        <f>IF(Wedstrijden!AW1111="x","Z","")</f>
        <v/>
      </c>
      <c r="CU1114" s="16" t="str">
        <f>IF(Wedstrijden!BA1111="x","ZZ","")</f>
        <v/>
      </c>
      <c r="CV1114" s="16" t="str">
        <f>IF(COUNTA(Wedstrijden!AH1111:AO1111)&lt;&gt;0,2,"")</f>
        <v/>
      </c>
      <c r="CW1114" s="16" t="str">
        <f t="shared" si="105"/>
        <v/>
      </c>
      <c r="CX1114" s="16" t="str">
        <f>IF(Wedstrijden!AH1111="x","BB","")</f>
        <v/>
      </c>
      <c r="CY1114" s="16" t="str">
        <f>IF(Wedstrijden!AI1111="x","B","")</f>
        <v/>
      </c>
      <c r="CZ1114" s="16" t="str">
        <f>IF(Wedstrijden!AJ1111="x","L","")</f>
        <v/>
      </c>
      <c r="DA1114" s="16" t="str">
        <f>IF(Wedstrijden!AK1111="x","M","")</f>
        <v/>
      </c>
      <c r="DB1114" s="16" t="str">
        <f>IF(Wedstrijden!AL1111="x","Z","")</f>
        <v/>
      </c>
      <c r="DC1114" s="16" t="str">
        <f>IF(Wedstrijden!AM1111="x","ZZ","")</f>
        <v/>
      </c>
      <c r="DD1114" s="16" t="str">
        <f>IF(Wedstrijden!AO1111="x","1.40","")</f>
        <v/>
      </c>
      <c r="DE1114" s="16" t="str">
        <f>IF(COUNTA(Wedstrijden!BC1111:BE1111)&lt;&gt;0,6,"")</f>
        <v/>
      </c>
      <c r="DF1114" s="16" t="str">
        <f t="shared" si="106"/>
        <v/>
      </c>
      <c r="DG1114" s="16" t="str">
        <f>IF(Wedstrijden!BC1111="x","L","")</f>
        <v/>
      </c>
      <c r="DH1114" s="16" t="str">
        <f>IF(Wedstrijden!BD1111="x","M","")</f>
        <v/>
      </c>
      <c r="DI1114" s="16" t="str">
        <f>IF(Wedstrijden!BE1111="x","Z","")</f>
        <v/>
      </c>
      <c r="DJ1114" s="16" t="str">
        <f>IF(Wedstrijden!BF1111="x","Z","")</f>
        <v/>
      </c>
      <c r="DK1114" s="16" t="str">
        <f>IF(COUNTA(Wedstrijden!BH1111:BJ1111)&lt;&gt;0,6,"")</f>
        <v/>
      </c>
      <c r="DL1114" s="16" t="str">
        <f t="shared" si="107"/>
        <v/>
      </c>
      <c r="DM1114" s="16" t="str">
        <f>IF(Wedstrijden!BH1111="x","L","")</f>
        <v/>
      </c>
      <c r="DN1114" s="16" t="str">
        <f>IF(Wedstrijden!BI1111="x","M","")</f>
        <v/>
      </c>
      <c r="DO1114" s="16" t="str">
        <f>IF(Wedstrijden!BJ1111="x","Z","")</f>
        <v/>
      </c>
      <c r="DP1114" s="16" t="str">
        <f>IF(Wedstrijden!BK1111="x","Z","")</f>
        <v/>
      </c>
    </row>
    <row r="1115" spans="1:120" ht="14.4" x14ac:dyDescent="0.3">
      <c r="A1115" s="18">
        <f>Wedstrijden!A1112</f>
        <v>0</v>
      </c>
      <c r="B1115" s="16" t="str">
        <f>IFERROR(VLOOKUP(Wedstrijden!#REF!,#REF!,2,FALSE),"")</f>
        <v/>
      </c>
      <c r="C1115" s="16">
        <f>Wedstrijden!E1112</f>
        <v>0</v>
      </c>
      <c r="D1115" s="16" t="str">
        <f>IFERROR(VLOOKUP(Wedstrijden!#REF!,#REF!,2,FALSE),"")</f>
        <v/>
      </c>
      <c r="E1115" s="16" t="str">
        <f>IFERROR(VLOOKUP(Wedstrijden!#REF!,#REF!,5,FALSE),"")</f>
        <v/>
      </c>
      <c r="F1115" s="16" t="e">
        <f>IF(Wedstrijden!#REF!&lt;&gt;"",Wedstrijden!#REF!,"")</f>
        <v>#REF!</v>
      </c>
      <c r="G1115" s="16" t="e">
        <f>IF(Wedstrijden!#REF!="Indoor",1,0)</f>
        <v>#REF!</v>
      </c>
      <c r="H1115" s="16" t="e">
        <f>Wedstrijden!#REF!</f>
        <v>#REF!</v>
      </c>
      <c r="I1115" s="16" t="e">
        <f>IF(Wedstrijden!#REF!="Nee",0,IF(Wedstrijden!#REF!="Ja",1,""))</f>
        <v>#REF!</v>
      </c>
      <c r="J1115" s="16" t="e">
        <f>IF(Wedstrijden!#REF!&lt;&gt;"",Wedstrijden!#REF!,"")</f>
        <v>#REF!</v>
      </c>
      <c r="BJ1115" s="16" t="str">
        <f>IF(COUNTA(Wedstrijden!T1112:AB1112)&lt;&gt;0,1,"")</f>
        <v/>
      </c>
      <c r="BK1115" s="16" t="str">
        <f t="shared" si="102"/>
        <v/>
      </c>
      <c r="BL1115" s="16" t="e">
        <f>IF(Wedstrijden!#REF!="x","AA","")</f>
        <v>#REF!</v>
      </c>
      <c r="BM1115" s="16" t="e">
        <f>IF(Wedstrijden!#REF!="x","A","")</f>
        <v>#REF!</v>
      </c>
      <c r="BN1115" s="16" t="str">
        <f>IF(Wedstrijden!T1112="x","B1","")</f>
        <v/>
      </c>
      <c r="BO1115" s="16" t="e">
        <f>IF(Wedstrijden!#REF!="x","BB","")</f>
        <v>#REF!</v>
      </c>
      <c r="BP1115" s="16" t="str">
        <f>IF(Wedstrijden!V1112="x","B","")</f>
        <v/>
      </c>
      <c r="BQ1115" s="16" t="str">
        <f>IF(Wedstrijden!W1112="x","L1","")</f>
        <v/>
      </c>
      <c r="BR1115" s="16" t="str">
        <f>IF(Wedstrijden!X1112="x","L2","")</f>
        <v/>
      </c>
      <c r="BS1115" s="16" t="str">
        <f>IF(Wedstrijden!Y1112="x","M1","")</f>
        <v/>
      </c>
      <c r="BT1115" s="16" t="str">
        <f>IF(Wedstrijden!Z1112="x","M2","")</f>
        <v/>
      </c>
      <c r="BU1115" s="16" t="str">
        <f>IF(Wedstrijden!AA1112="x","Z1","")</f>
        <v/>
      </c>
      <c r="BV1115" s="16" t="str">
        <f>IF(Wedstrijden!AB1112="x","Z2","")</f>
        <v/>
      </c>
      <c r="BW1115" s="16" t="str">
        <f>IF(COUNTA(Wedstrijden!K1112:S1112)&lt;&gt;0,1,"")</f>
        <v/>
      </c>
      <c r="BX1115" s="16" t="str">
        <f t="shared" si="103"/>
        <v/>
      </c>
      <c r="BY1115" s="16" t="str">
        <f>IF(Wedstrijden!K1112="x","BB","")</f>
        <v/>
      </c>
      <c r="BZ1115" s="16" t="str">
        <f>IF(Wedstrijden!L1112="x","B","")</f>
        <v/>
      </c>
      <c r="CA1115" s="16" t="str">
        <f>IF(Wedstrijden!M1112="x","L1","")</f>
        <v/>
      </c>
      <c r="CB1115" s="16" t="str">
        <f>IF(Wedstrijden!N1112="x","L2","")</f>
        <v/>
      </c>
      <c r="CC1115" s="16" t="str">
        <f>IF(Wedstrijden!O1112="x","M1","")</f>
        <v/>
      </c>
      <c r="CD1115" s="16" t="str">
        <f>IF(Wedstrijden!P1112="x","M2","")</f>
        <v/>
      </c>
      <c r="CE1115" s="16" t="str">
        <f>IF(Wedstrijden!Q1112="x","Z1","")</f>
        <v/>
      </c>
      <c r="CF1115" s="16" t="str">
        <f>IF(Wedstrijden!R1112="x","Z2","")</f>
        <v/>
      </c>
      <c r="CG1115" s="16" t="str">
        <f>IF(Wedstrijden!S1112="x","ZZL","")</f>
        <v/>
      </c>
      <c r="CL1115" s="16" t="str">
        <f>IF(COUNTA(Wedstrijden!AQ1112:BA1112)&lt;&gt;0,2,"")</f>
        <v/>
      </c>
      <c r="CM1115" s="16" t="str">
        <f t="shared" si="104"/>
        <v/>
      </c>
      <c r="CN1115" s="16" t="str">
        <f>IF(Wedstrijden!AQ1112="x","AA","")</f>
        <v/>
      </c>
      <c r="CO1115" s="16" t="str">
        <f>IF(Wedstrijden!AR1112="x","A","")</f>
        <v/>
      </c>
      <c r="CP1115" s="16" t="str">
        <f>IF(Wedstrijden!AS1112="x","BB","")</f>
        <v/>
      </c>
      <c r="CQ1115" s="16" t="str">
        <f>IF(Wedstrijden!AT1112="x","B","")</f>
        <v/>
      </c>
      <c r="CR1115" s="16" t="str">
        <f>IF(Wedstrijden!AU1112="x","L","")</f>
        <v/>
      </c>
      <c r="CS1115" s="16" t="str">
        <f>IF(Wedstrijden!AV1112="x","M","")</f>
        <v/>
      </c>
      <c r="CT1115" s="16" t="str">
        <f>IF(Wedstrijden!AW1112="x","Z","")</f>
        <v/>
      </c>
      <c r="CU1115" s="16" t="str">
        <f>IF(Wedstrijden!BA1112="x","ZZ","")</f>
        <v/>
      </c>
      <c r="CV1115" s="16" t="str">
        <f>IF(COUNTA(Wedstrijden!AH1112:AO1112)&lt;&gt;0,2,"")</f>
        <v/>
      </c>
      <c r="CW1115" s="16" t="str">
        <f t="shared" si="105"/>
        <v/>
      </c>
      <c r="CX1115" s="16" t="str">
        <f>IF(Wedstrijden!AH1112="x","BB","")</f>
        <v/>
      </c>
      <c r="CY1115" s="16" t="str">
        <f>IF(Wedstrijden!AI1112="x","B","")</f>
        <v/>
      </c>
      <c r="CZ1115" s="16" t="str">
        <f>IF(Wedstrijden!AJ1112="x","L","")</f>
        <v/>
      </c>
      <c r="DA1115" s="16" t="str">
        <f>IF(Wedstrijden!AK1112="x","M","")</f>
        <v/>
      </c>
      <c r="DB1115" s="16" t="str">
        <f>IF(Wedstrijden!AL1112="x","Z","")</f>
        <v/>
      </c>
      <c r="DC1115" s="16" t="str">
        <f>IF(Wedstrijden!AM1112="x","ZZ","")</f>
        <v/>
      </c>
      <c r="DD1115" s="16" t="str">
        <f>IF(Wedstrijden!AO1112="x","1.40","")</f>
        <v/>
      </c>
      <c r="DE1115" s="16" t="str">
        <f>IF(COUNTA(Wedstrijden!BC1112:BE1112)&lt;&gt;0,6,"")</f>
        <v/>
      </c>
      <c r="DF1115" s="16" t="str">
        <f t="shared" si="106"/>
        <v/>
      </c>
      <c r="DG1115" s="16" t="str">
        <f>IF(Wedstrijden!BC1112="x","L","")</f>
        <v/>
      </c>
      <c r="DH1115" s="16" t="str">
        <f>IF(Wedstrijden!BD1112="x","M","")</f>
        <v/>
      </c>
      <c r="DI1115" s="16" t="str">
        <f>IF(Wedstrijden!BE1112="x","Z","")</f>
        <v/>
      </c>
      <c r="DJ1115" s="16" t="str">
        <f>IF(Wedstrijden!BF1112="x","Z","")</f>
        <v/>
      </c>
      <c r="DK1115" s="16" t="str">
        <f>IF(COUNTA(Wedstrijden!BH1112:BJ1112)&lt;&gt;0,6,"")</f>
        <v/>
      </c>
      <c r="DL1115" s="16" t="str">
        <f t="shared" si="107"/>
        <v/>
      </c>
      <c r="DM1115" s="16" t="str">
        <f>IF(Wedstrijden!BH1112="x","L","")</f>
        <v/>
      </c>
      <c r="DN1115" s="16" t="str">
        <f>IF(Wedstrijden!BI1112="x","M","")</f>
        <v/>
      </c>
      <c r="DO1115" s="16" t="str">
        <f>IF(Wedstrijden!BJ1112="x","Z","")</f>
        <v/>
      </c>
      <c r="DP1115" s="16" t="str">
        <f>IF(Wedstrijden!BK1112="x","Z","")</f>
        <v/>
      </c>
    </row>
    <row r="1116" spans="1:120" ht="14.4" x14ac:dyDescent="0.3">
      <c r="A1116" s="18">
        <f>Wedstrijden!A1113</f>
        <v>0</v>
      </c>
      <c r="B1116" s="16" t="str">
        <f>IFERROR(VLOOKUP(Wedstrijden!#REF!,#REF!,2,FALSE),"")</f>
        <v/>
      </c>
      <c r="C1116" s="16">
        <f>Wedstrijden!E1113</f>
        <v>0</v>
      </c>
      <c r="D1116" s="16" t="str">
        <f>IFERROR(VLOOKUP(Wedstrijden!#REF!,#REF!,2,FALSE),"")</f>
        <v/>
      </c>
      <c r="E1116" s="16" t="str">
        <f>IFERROR(VLOOKUP(Wedstrijden!#REF!,#REF!,5,FALSE),"")</f>
        <v/>
      </c>
      <c r="F1116" s="16" t="e">
        <f>IF(Wedstrijden!#REF!&lt;&gt;"",Wedstrijden!#REF!,"")</f>
        <v>#REF!</v>
      </c>
      <c r="G1116" s="16" t="e">
        <f>IF(Wedstrijden!#REF!="Indoor",1,0)</f>
        <v>#REF!</v>
      </c>
      <c r="H1116" s="16" t="e">
        <f>Wedstrijden!#REF!</f>
        <v>#REF!</v>
      </c>
      <c r="I1116" s="16" t="e">
        <f>IF(Wedstrijden!#REF!="Nee",0,IF(Wedstrijden!#REF!="Ja",1,""))</f>
        <v>#REF!</v>
      </c>
      <c r="J1116" s="16" t="e">
        <f>IF(Wedstrijden!#REF!&lt;&gt;"",Wedstrijden!#REF!,"")</f>
        <v>#REF!</v>
      </c>
      <c r="BJ1116" s="16" t="str">
        <f>IF(COUNTA(Wedstrijden!T1113:AB1113)&lt;&gt;0,1,"")</f>
        <v/>
      </c>
      <c r="BK1116" s="16" t="str">
        <f t="shared" si="102"/>
        <v/>
      </c>
      <c r="BL1116" s="16" t="e">
        <f>IF(Wedstrijden!#REF!="x","AA","")</f>
        <v>#REF!</v>
      </c>
      <c r="BM1116" s="16" t="e">
        <f>IF(Wedstrijden!#REF!="x","A","")</f>
        <v>#REF!</v>
      </c>
      <c r="BN1116" s="16" t="str">
        <f>IF(Wedstrijden!T1113="x","B1","")</f>
        <v/>
      </c>
      <c r="BO1116" s="16" t="e">
        <f>IF(Wedstrijden!#REF!="x","BB","")</f>
        <v>#REF!</v>
      </c>
      <c r="BP1116" s="16" t="str">
        <f>IF(Wedstrijden!V1113="x","B","")</f>
        <v/>
      </c>
      <c r="BQ1116" s="16" t="str">
        <f>IF(Wedstrijden!W1113="x","L1","")</f>
        <v/>
      </c>
      <c r="BR1116" s="16" t="str">
        <f>IF(Wedstrijden!X1113="x","L2","")</f>
        <v/>
      </c>
      <c r="BS1116" s="16" t="str">
        <f>IF(Wedstrijden!Y1113="x","M1","")</f>
        <v/>
      </c>
      <c r="BT1116" s="16" t="str">
        <f>IF(Wedstrijden!Z1113="x","M2","")</f>
        <v/>
      </c>
      <c r="BU1116" s="16" t="str">
        <f>IF(Wedstrijden!AA1113="x","Z1","")</f>
        <v/>
      </c>
      <c r="BV1116" s="16" t="str">
        <f>IF(Wedstrijden!AB1113="x","Z2","")</f>
        <v/>
      </c>
      <c r="BW1116" s="16" t="str">
        <f>IF(COUNTA(Wedstrijden!K1113:S1113)&lt;&gt;0,1,"")</f>
        <v/>
      </c>
      <c r="BX1116" s="16" t="str">
        <f t="shared" si="103"/>
        <v/>
      </c>
      <c r="BY1116" s="16" t="str">
        <f>IF(Wedstrijden!K1113="x","BB","")</f>
        <v/>
      </c>
      <c r="BZ1116" s="16" t="str">
        <f>IF(Wedstrijden!L1113="x","B","")</f>
        <v/>
      </c>
      <c r="CA1116" s="16" t="str">
        <f>IF(Wedstrijden!M1113="x","L1","")</f>
        <v/>
      </c>
      <c r="CB1116" s="16" t="str">
        <f>IF(Wedstrijden!N1113="x","L2","")</f>
        <v/>
      </c>
      <c r="CC1116" s="16" t="str">
        <f>IF(Wedstrijden!O1113="x","M1","")</f>
        <v/>
      </c>
      <c r="CD1116" s="16" t="str">
        <f>IF(Wedstrijden!P1113="x","M2","")</f>
        <v/>
      </c>
      <c r="CE1116" s="16" t="str">
        <f>IF(Wedstrijden!Q1113="x","Z1","")</f>
        <v/>
      </c>
      <c r="CF1116" s="16" t="str">
        <f>IF(Wedstrijden!R1113="x","Z2","")</f>
        <v/>
      </c>
      <c r="CG1116" s="16" t="str">
        <f>IF(Wedstrijden!S1113="x","ZZL","")</f>
        <v/>
      </c>
      <c r="CL1116" s="16" t="str">
        <f>IF(COUNTA(Wedstrijden!AQ1113:BA1113)&lt;&gt;0,2,"")</f>
        <v/>
      </c>
      <c r="CM1116" s="16" t="str">
        <f t="shared" si="104"/>
        <v/>
      </c>
      <c r="CN1116" s="16" t="str">
        <f>IF(Wedstrijden!AQ1113="x","AA","")</f>
        <v/>
      </c>
      <c r="CO1116" s="16" t="str">
        <f>IF(Wedstrijden!AR1113="x","A","")</f>
        <v/>
      </c>
      <c r="CP1116" s="16" t="str">
        <f>IF(Wedstrijden!AS1113="x","BB","")</f>
        <v/>
      </c>
      <c r="CQ1116" s="16" t="str">
        <f>IF(Wedstrijden!AT1113="x","B","")</f>
        <v/>
      </c>
      <c r="CR1116" s="16" t="str">
        <f>IF(Wedstrijden!AU1113="x","L","")</f>
        <v/>
      </c>
      <c r="CS1116" s="16" t="str">
        <f>IF(Wedstrijden!AV1113="x","M","")</f>
        <v/>
      </c>
      <c r="CT1116" s="16" t="str">
        <f>IF(Wedstrijden!AW1113="x","Z","")</f>
        <v/>
      </c>
      <c r="CU1116" s="16" t="str">
        <f>IF(Wedstrijden!BA1113="x","ZZ","")</f>
        <v/>
      </c>
      <c r="CV1116" s="16" t="str">
        <f>IF(COUNTA(Wedstrijden!AH1113:AO1113)&lt;&gt;0,2,"")</f>
        <v/>
      </c>
      <c r="CW1116" s="16" t="str">
        <f t="shared" si="105"/>
        <v/>
      </c>
      <c r="CX1116" s="16" t="str">
        <f>IF(Wedstrijden!AH1113="x","BB","")</f>
        <v/>
      </c>
      <c r="CY1116" s="16" t="str">
        <f>IF(Wedstrijden!AI1113="x","B","")</f>
        <v/>
      </c>
      <c r="CZ1116" s="16" t="str">
        <f>IF(Wedstrijden!AJ1113="x","L","")</f>
        <v/>
      </c>
      <c r="DA1116" s="16" t="str">
        <f>IF(Wedstrijden!AK1113="x","M","")</f>
        <v/>
      </c>
      <c r="DB1116" s="16" t="str">
        <f>IF(Wedstrijden!AL1113="x","Z","")</f>
        <v/>
      </c>
      <c r="DC1116" s="16" t="str">
        <f>IF(Wedstrijden!AM1113="x","ZZ","")</f>
        <v/>
      </c>
      <c r="DD1116" s="16" t="str">
        <f>IF(Wedstrijden!AO1113="x","1.40","")</f>
        <v/>
      </c>
      <c r="DE1116" s="16" t="str">
        <f>IF(COUNTA(Wedstrijden!BC1113:BE1113)&lt;&gt;0,6,"")</f>
        <v/>
      </c>
      <c r="DF1116" s="16" t="str">
        <f t="shared" si="106"/>
        <v/>
      </c>
      <c r="DG1116" s="16" t="str">
        <f>IF(Wedstrijden!BC1113="x","L","")</f>
        <v/>
      </c>
      <c r="DH1116" s="16" t="str">
        <f>IF(Wedstrijden!BD1113="x","M","")</f>
        <v/>
      </c>
      <c r="DI1116" s="16" t="str">
        <f>IF(Wedstrijden!BE1113="x","Z","")</f>
        <v/>
      </c>
      <c r="DJ1116" s="16" t="str">
        <f>IF(Wedstrijden!BF1113="x","Z","")</f>
        <v/>
      </c>
      <c r="DK1116" s="16" t="str">
        <f>IF(COUNTA(Wedstrijden!BH1113:BJ1113)&lt;&gt;0,6,"")</f>
        <v/>
      </c>
      <c r="DL1116" s="16" t="str">
        <f t="shared" si="107"/>
        <v/>
      </c>
      <c r="DM1116" s="16" t="str">
        <f>IF(Wedstrijden!BH1113="x","L","")</f>
        <v/>
      </c>
      <c r="DN1116" s="16" t="str">
        <f>IF(Wedstrijden!BI1113="x","M","")</f>
        <v/>
      </c>
      <c r="DO1116" s="16" t="str">
        <f>IF(Wedstrijden!BJ1113="x","Z","")</f>
        <v/>
      </c>
      <c r="DP1116" s="16" t="str">
        <f>IF(Wedstrijden!BK1113="x","Z","")</f>
        <v/>
      </c>
    </row>
    <row r="1117" spans="1:120" ht="14.4" x14ac:dyDescent="0.3">
      <c r="A1117" s="18">
        <f>Wedstrijden!A1114</f>
        <v>0</v>
      </c>
      <c r="B1117" s="16" t="str">
        <f>IFERROR(VLOOKUP(Wedstrijden!#REF!,#REF!,2,FALSE),"")</f>
        <v/>
      </c>
      <c r="C1117" s="16">
        <f>Wedstrijden!E1114</f>
        <v>0</v>
      </c>
      <c r="D1117" s="16" t="str">
        <f>IFERROR(VLOOKUP(Wedstrijden!#REF!,#REF!,2,FALSE),"")</f>
        <v/>
      </c>
      <c r="E1117" s="16" t="str">
        <f>IFERROR(VLOOKUP(Wedstrijden!#REF!,#REF!,5,FALSE),"")</f>
        <v/>
      </c>
      <c r="F1117" s="16" t="e">
        <f>IF(Wedstrijden!#REF!&lt;&gt;"",Wedstrijden!#REF!,"")</f>
        <v>#REF!</v>
      </c>
      <c r="G1117" s="16" t="e">
        <f>IF(Wedstrijden!#REF!="Indoor",1,0)</f>
        <v>#REF!</v>
      </c>
      <c r="H1117" s="16" t="e">
        <f>Wedstrijden!#REF!</f>
        <v>#REF!</v>
      </c>
      <c r="I1117" s="16" t="e">
        <f>IF(Wedstrijden!#REF!="Nee",0,IF(Wedstrijden!#REF!="Ja",1,""))</f>
        <v>#REF!</v>
      </c>
      <c r="J1117" s="16" t="e">
        <f>IF(Wedstrijden!#REF!&lt;&gt;"",Wedstrijden!#REF!,"")</f>
        <v>#REF!</v>
      </c>
      <c r="BJ1117" s="16" t="str">
        <f>IF(COUNTA(Wedstrijden!T1114:AB1114)&lt;&gt;0,1,"")</f>
        <v/>
      </c>
      <c r="BK1117" s="16" t="str">
        <f t="shared" si="102"/>
        <v/>
      </c>
      <c r="BL1117" s="16" t="e">
        <f>IF(Wedstrijden!#REF!="x","AA","")</f>
        <v>#REF!</v>
      </c>
      <c r="BM1117" s="16" t="e">
        <f>IF(Wedstrijden!#REF!="x","A","")</f>
        <v>#REF!</v>
      </c>
      <c r="BN1117" s="16" t="str">
        <f>IF(Wedstrijden!T1114="x","B1","")</f>
        <v/>
      </c>
      <c r="BO1117" s="16" t="e">
        <f>IF(Wedstrijden!#REF!="x","BB","")</f>
        <v>#REF!</v>
      </c>
      <c r="BP1117" s="16" t="str">
        <f>IF(Wedstrijden!V1114="x","B","")</f>
        <v/>
      </c>
      <c r="BQ1117" s="16" t="str">
        <f>IF(Wedstrijden!W1114="x","L1","")</f>
        <v/>
      </c>
      <c r="BR1117" s="16" t="str">
        <f>IF(Wedstrijden!X1114="x","L2","")</f>
        <v/>
      </c>
      <c r="BS1117" s="16" t="str">
        <f>IF(Wedstrijden!Y1114="x","M1","")</f>
        <v/>
      </c>
      <c r="BT1117" s="16" t="str">
        <f>IF(Wedstrijden!Z1114="x","M2","")</f>
        <v/>
      </c>
      <c r="BU1117" s="16" t="str">
        <f>IF(Wedstrijden!AA1114="x","Z1","")</f>
        <v/>
      </c>
      <c r="BV1117" s="16" t="str">
        <f>IF(Wedstrijden!AB1114="x","Z2","")</f>
        <v/>
      </c>
      <c r="BW1117" s="16" t="str">
        <f>IF(COUNTA(Wedstrijden!K1114:S1114)&lt;&gt;0,1,"")</f>
        <v/>
      </c>
      <c r="BX1117" s="16" t="str">
        <f t="shared" si="103"/>
        <v/>
      </c>
      <c r="BY1117" s="16" t="str">
        <f>IF(Wedstrijden!K1114="x","BB","")</f>
        <v/>
      </c>
      <c r="BZ1117" s="16" t="str">
        <f>IF(Wedstrijden!L1114="x","B","")</f>
        <v/>
      </c>
      <c r="CA1117" s="16" t="str">
        <f>IF(Wedstrijden!M1114="x","L1","")</f>
        <v/>
      </c>
      <c r="CB1117" s="16" t="str">
        <f>IF(Wedstrijden!N1114="x","L2","")</f>
        <v/>
      </c>
      <c r="CC1117" s="16" t="str">
        <f>IF(Wedstrijden!O1114="x","M1","")</f>
        <v/>
      </c>
      <c r="CD1117" s="16" t="str">
        <f>IF(Wedstrijden!P1114="x","M2","")</f>
        <v/>
      </c>
      <c r="CE1117" s="16" t="str">
        <f>IF(Wedstrijden!Q1114="x","Z1","")</f>
        <v/>
      </c>
      <c r="CF1117" s="16" t="str">
        <f>IF(Wedstrijden!R1114="x","Z2","")</f>
        <v/>
      </c>
      <c r="CG1117" s="16" t="str">
        <f>IF(Wedstrijden!S1114="x","ZZL","")</f>
        <v/>
      </c>
      <c r="CL1117" s="16" t="str">
        <f>IF(COUNTA(Wedstrijden!AQ1114:BA1114)&lt;&gt;0,2,"")</f>
        <v/>
      </c>
      <c r="CM1117" s="16" t="str">
        <f t="shared" si="104"/>
        <v/>
      </c>
      <c r="CN1117" s="16" t="str">
        <f>IF(Wedstrijden!AQ1114="x","AA","")</f>
        <v/>
      </c>
      <c r="CO1117" s="16" t="str">
        <f>IF(Wedstrijden!AR1114="x","A","")</f>
        <v/>
      </c>
      <c r="CP1117" s="16" t="str">
        <f>IF(Wedstrijden!AS1114="x","BB","")</f>
        <v/>
      </c>
      <c r="CQ1117" s="16" t="str">
        <f>IF(Wedstrijden!AT1114="x","B","")</f>
        <v/>
      </c>
      <c r="CR1117" s="16" t="str">
        <f>IF(Wedstrijden!AU1114="x","L","")</f>
        <v/>
      </c>
      <c r="CS1117" s="16" t="str">
        <f>IF(Wedstrijden!AV1114="x","M","")</f>
        <v/>
      </c>
      <c r="CT1117" s="16" t="str">
        <f>IF(Wedstrijden!AW1114="x","Z","")</f>
        <v/>
      </c>
      <c r="CU1117" s="16" t="str">
        <f>IF(Wedstrijden!BA1114="x","ZZ","")</f>
        <v/>
      </c>
      <c r="CV1117" s="16" t="str">
        <f>IF(COUNTA(Wedstrijden!AH1114:AO1114)&lt;&gt;0,2,"")</f>
        <v/>
      </c>
      <c r="CW1117" s="16" t="str">
        <f t="shared" si="105"/>
        <v/>
      </c>
      <c r="CX1117" s="16" t="str">
        <f>IF(Wedstrijden!AH1114="x","BB","")</f>
        <v/>
      </c>
      <c r="CY1117" s="16" t="str">
        <f>IF(Wedstrijden!AI1114="x","B","")</f>
        <v/>
      </c>
      <c r="CZ1117" s="16" t="str">
        <f>IF(Wedstrijden!AJ1114="x","L","")</f>
        <v/>
      </c>
      <c r="DA1117" s="16" t="str">
        <f>IF(Wedstrijden!AK1114="x","M","")</f>
        <v/>
      </c>
      <c r="DB1117" s="16" t="str">
        <f>IF(Wedstrijden!AL1114="x","Z","")</f>
        <v/>
      </c>
      <c r="DC1117" s="16" t="str">
        <f>IF(Wedstrijden!AM1114="x","ZZ","")</f>
        <v/>
      </c>
      <c r="DD1117" s="16" t="str">
        <f>IF(Wedstrijden!AO1114="x","1.40","")</f>
        <v/>
      </c>
      <c r="DE1117" s="16" t="str">
        <f>IF(COUNTA(Wedstrijden!BC1114:BE1114)&lt;&gt;0,6,"")</f>
        <v/>
      </c>
      <c r="DF1117" s="16" t="str">
        <f t="shared" si="106"/>
        <v/>
      </c>
      <c r="DG1117" s="16" t="str">
        <f>IF(Wedstrijden!BC1114="x","L","")</f>
        <v/>
      </c>
      <c r="DH1117" s="16" t="str">
        <f>IF(Wedstrijden!BD1114="x","M","")</f>
        <v/>
      </c>
      <c r="DI1117" s="16" t="str">
        <f>IF(Wedstrijden!BE1114="x","Z","")</f>
        <v/>
      </c>
      <c r="DJ1117" s="16" t="str">
        <f>IF(Wedstrijden!BF1114="x","Z","")</f>
        <v/>
      </c>
      <c r="DK1117" s="16" t="str">
        <f>IF(COUNTA(Wedstrijden!BH1114:BJ1114)&lt;&gt;0,6,"")</f>
        <v/>
      </c>
      <c r="DL1117" s="16" t="str">
        <f t="shared" si="107"/>
        <v/>
      </c>
      <c r="DM1117" s="16" t="str">
        <f>IF(Wedstrijden!BH1114="x","L","")</f>
        <v/>
      </c>
      <c r="DN1117" s="16" t="str">
        <f>IF(Wedstrijden!BI1114="x","M","")</f>
        <v/>
      </c>
      <c r="DO1117" s="16" t="str">
        <f>IF(Wedstrijden!BJ1114="x","Z","")</f>
        <v/>
      </c>
      <c r="DP1117" s="16" t="str">
        <f>IF(Wedstrijden!BK1114="x","Z","")</f>
        <v/>
      </c>
    </row>
    <row r="1118" spans="1:120" ht="14.4" x14ac:dyDescent="0.3">
      <c r="A1118" s="18">
        <f>Wedstrijden!A1115</f>
        <v>0</v>
      </c>
      <c r="B1118" s="16" t="str">
        <f>IFERROR(VLOOKUP(Wedstrijden!#REF!,#REF!,2,FALSE),"")</f>
        <v/>
      </c>
      <c r="C1118" s="16">
        <f>Wedstrijden!E1115</f>
        <v>0</v>
      </c>
      <c r="D1118" s="16" t="str">
        <f>IFERROR(VLOOKUP(Wedstrijden!#REF!,#REF!,2,FALSE),"")</f>
        <v/>
      </c>
      <c r="E1118" s="16" t="str">
        <f>IFERROR(VLOOKUP(Wedstrijden!#REF!,#REF!,5,FALSE),"")</f>
        <v/>
      </c>
      <c r="F1118" s="16" t="e">
        <f>IF(Wedstrijden!#REF!&lt;&gt;"",Wedstrijden!#REF!,"")</f>
        <v>#REF!</v>
      </c>
      <c r="G1118" s="16" t="e">
        <f>IF(Wedstrijden!#REF!="Indoor",1,0)</f>
        <v>#REF!</v>
      </c>
      <c r="H1118" s="16" t="e">
        <f>Wedstrijden!#REF!</f>
        <v>#REF!</v>
      </c>
      <c r="I1118" s="16" t="e">
        <f>IF(Wedstrijden!#REF!="Nee",0,IF(Wedstrijden!#REF!="Ja",1,""))</f>
        <v>#REF!</v>
      </c>
      <c r="J1118" s="16" t="e">
        <f>IF(Wedstrijden!#REF!&lt;&gt;"",Wedstrijden!#REF!,"")</f>
        <v>#REF!</v>
      </c>
      <c r="BJ1118" s="16" t="str">
        <f>IF(COUNTA(Wedstrijden!T1115:AB1115)&lt;&gt;0,1,"")</f>
        <v/>
      </c>
      <c r="BK1118" s="16" t="str">
        <f t="shared" si="102"/>
        <v/>
      </c>
      <c r="BL1118" s="16" t="e">
        <f>IF(Wedstrijden!#REF!="x","AA","")</f>
        <v>#REF!</v>
      </c>
      <c r="BM1118" s="16" t="e">
        <f>IF(Wedstrijden!#REF!="x","A","")</f>
        <v>#REF!</v>
      </c>
      <c r="BN1118" s="16" t="str">
        <f>IF(Wedstrijden!T1115="x","B1","")</f>
        <v/>
      </c>
      <c r="BO1118" s="16" t="e">
        <f>IF(Wedstrijden!#REF!="x","BB","")</f>
        <v>#REF!</v>
      </c>
      <c r="BP1118" s="16" t="str">
        <f>IF(Wedstrijden!V1115="x","B","")</f>
        <v/>
      </c>
      <c r="BQ1118" s="16" t="str">
        <f>IF(Wedstrijden!W1115="x","L1","")</f>
        <v/>
      </c>
      <c r="BR1118" s="16" t="str">
        <f>IF(Wedstrijden!X1115="x","L2","")</f>
        <v/>
      </c>
      <c r="BS1118" s="16" t="str">
        <f>IF(Wedstrijden!Y1115="x","M1","")</f>
        <v/>
      </c>
      <c r="BT1118" s="16" t="str">
        <f>IF(Wedstrijden!Z1115="x","M2","")</f>
        <v/>
      </c>
      <c r="BU1118" s="16" t="str">
        <f>IF(Wedstrijden!AA1115="x","Z1","")</f>
        <v/>
      </c>
      <c r="BV1118" s="16" t="str">
        <f>IF(Wedstrijden!AB1115="x","Z2","")</f>
        <v/>
      </c>
      <c r="BW1118" s="16" t="str">
        <f>IF(COUNTA(Wedstrijden!K1115:S1115)&lt;&gt;0,1,"")</f>
        <v/>
      </c>
      <c r="BX1118" s="16" t="str">
        <f t="shared" si="103"/>
        <v/>
      </c>
      <c r="BY1118" s="16" t="str">
        <f>IF(Wedstrijden!K1115="x","BB","")</f>
        <v/>
      </c>
      <c r="BZ1118" s="16" t="str">
        <f>IF(Wedstrijden!L1115="x","B","")</f>
        <v/>
      </c>
      <c r="CA1118" s="16" t="str">
        <f>IF(Wedstrijden!M1115="x","L1","")</f>
        <v/>
      </c>
      <c r="CB1118" s="16" t="str">
        <f>IF(Wedstrijden!N1115="x","L2","")</f>
        <v/>
      </c>
      <c r="CC1118" s="16" t="str">
        <f>IF(Wedstrijden!O1115="x","M1","")</f>
        <v/>
      </c>
      <c r="CD1118" s="16" t="str">
        <f>IF(Wedstrijden!P1115="x","M2","")</f>
        <v/>
      </c>
      <c r="CE1118" s="16" t="str">
        <f>IF(Wedstrijden!Q1115="x","Z1","")</f>
        <v/>
      </c>
      <c r="CF1118" s="16" t="str">
        <f>IF(Wedstrijden!R1115="x","Z2","")</f>
        <v/>
      </c>
      <c r="CG1118" s="16" t="str">
        <f>IF(Wedstrijden!S1115="x","ZZL","")</f>
        <v/>
      </c>
      <c r="CL1118" s="16" t="str">
        <f>IF(COUNTA(Wedstrijden!AQ1115:BA1115)&lt;&gt;0,2,"")</f>
        <v/>
      </c>
      <c r="CM1118" s="16" t="str">
        <f t="shared" si="104"/>
        <v/>
      </c>
      <c r="CN1118" s="16" t="str">
        <f>IF(Wedstrijden!AQ1115="x","AA","")</f>
        <v/>
      </c>
      <c r="CO1118" s="16" t="str">
        <f>IF(Wedstrijden!AR1115="x","A","")</f>
        <v/>
      </c>
      <c r="CP1118" s="16" t="str">
        <f>IF(Wedstrijden!AS1115="x","BB","")</f>
        <v/>
      </c>
      <c r="CQ1118" s="16" t="str">
        <f>IF(Wedstrijden!AT1115="x","B","")</f>
        <v/>
      </c>
      <c r="CR1118" s="16" t="str">
        <f>IF(Wedstrijden!AU1115="x","L","")</f>
        <v/>
      </c>
      <c r="CS1118" s="16" t="str">
        <f>IF(Wedstrijden!AV1115="x","M","")</f>
        <v/>
      </c>
      <c r="CT1118" s="16" t="str">
        <f>IF(Wedstrijden!AW1115="x","Z","")</f>
        <v/>
      </c>
      <c r="CU1118" s="16" t="str">
        <f>IF(Wedstrijden!BA1115="x","ZZ","")</f>
        <v/>
      </c>
      <c r="CV1118" s="16" t="str">
        <f>IF(COUNTA(Wedstrijden!AH1115:AO1115)&lt;&gt;0,2,"")</f>
        <v/>
      </c>
      <c r="CW1118" s="16" t="str">
        <f t="shared" si="105"/>
        <v/>
      </c>
      <c r="CX1118" s="16" t="str">
        <f>IF(Wedstrijden!AH1115="x","BB","")</f>
        <v/>
      </c>
      <c r="CY1118" s="16" t="str">
        <f>IF(Wedstrijden!AI1115="x","B","")</f>
        <v/>
      </c>
      <c r="CZ1118" s="16" t="str">
        <f>IF(Wedstrijden!AJ1115="x","L","")</f>
        <v/>
      </c>
      <c r="DA1118" s="16" t="str">
        <f>IF(Wedstrijden!AK1115="x","M","")</f>
        <v/>
      </c>
      <c r="DB1118" s="16" t="str">
        <f>IF(Wedstrijden!AL1115="x","Z","")</f>
        <v/>
      </c>
      <c r="DC1118" s="16" t="str">
        <f>IF(Wedstrijden!AM1115="x","ZZ","")</f>
        <v/>
      </c>
      <c r="DD1118" s="16" t="str">
        <f>IF(Wedstrijden!AO1115="x","1.40","")</f>
        <v/>
      </c>
      <c r="DE1118" s="16" t="str">
        <f>IF(COUNTA(Wedstrijden!BC1115:BE1115)&lt;&gt;0,6,"")</f>
        <v/>
      </c>
      <c r="DF1118" s="16" t="str">
        <f t="shared" si="106"/>
        <v/>
      </c>
      <c r="DG1118" s="16" t="str">
        <f>IF(Wedstrijden!BC1115="x","L","")</f>
        <v/>
      </c>
      <c r="DH1118" s="16" t="str">
        <f>IF(Wedstrijden!BD1115="x","M","")</f>
        <v/>
      </c>
      <c r="DI1118" s="16" t="str">
        <f>IF(Wedstrijden!BE1115="x","Z","")</f>
        <v/>
      </c>
      <c r="DJ1118" s="16" t="str">
        <f>IF(Wedstrijden!BF1115="x","Z","")</f>
        <v/>
      </c>
      <c r="DK1118" s="16" t="str">
        <f>IF(COUNTA(Wedstrijden!BH1115:BJ1115)&lt;&gt;0,6,"")</f>
        <v/>
      </c>
      <c r="DL1118" s="16" t="str">
        <f t="shared" si="107"/>
        <v/>
      </c>
      <c r="DM1118" s="16" t="str">
        <f>IF(Wedstrijden!BH1115="x","L","")</f>
        <v/>
      </c>
      <c r="DN1118" s="16" t="str">
        <f>IF(Wedstrijden!BI1115="x","M","")</f>
        <v/>
      </c>
      <c r="DO1118" s="16" t="str">
        <f>IF(Wedstrijden!BJ1115="x","Z","")</f>
        <v/>
      </c>
      <c r="DP1118" s="16" t="str">
        <f>IF(Wedstrijden!BK1115="x","Z","")</f>
        <v/>
      </c>
    </row>
    <row r="1119" spans="1:120" ht="14.4" x14ac:dyDescent="0.3">
      <c r="A1119" s="18">
        <f>Wedstrijden!A1116</f>
        <v>0</v>
      </c>
      <c r="B1119" s="16" t="str">
        <f>IFERROR(VLOOKUP(Wedstrijden!#REF!,#REF!,2,FALSE),"")</f>
        <v/>
      </c>
      <c r="C1119" s="16">
        <f>Wedstrijden!E1116</f>
        <v>0</v>
      </c>
      <c r="D1119" s="16" t="str">
        <f>IFERROR(VLOOKUP(Wedstrijden!#REF!,#REF!,2,FALSE),"")</f>
        <v/>
      </c>
      <c r="E1119" s="16" t="str">
        <f>IFERROR(VLOOKUP(Wedstrijden!#REF!,#REF!,5,FALSE),"")</f>
        <v/>
      </c>
      <c r="F1119" s="16" t="e">
        <f>IF(Wedstrijden!#REF!&lt;&gt;"",Wedstrijden!#REF!,"")</f>
        <v>#REF!</v>
      </c>
      <c r="G1119" s="16" t="e">
        <f>IF(Wedstrijden!#REF!="Indoor",1,0)</f>
        <v>#REF!</v>
      </c>
      <c r="H1119" s="16" t="e">
        <f>Wedstrijden!#REF!</f>
        <v>#REF!</v>
      </c>
      <c r="I1119" s="16" t="e">
        <f>IF(Wedstrijden!#REF!="Nee",0,IF(Wedstrijden!#REF!="Ja",1,""))</f>
        <v>#REF!</v>
      </c>
      <c r="J1119" s="16" t="e">
        <f>IF(Wedstrijden!#REF!&lt;&gt;"",Wedstrijden!#REF!,"")</f>
        <v>#REF!</v>
      </c>
      <c r="BJ1119" s="16" t="str">
        <f>IF(COUNTA(Wedstrijden!T1116:AB1116)&lt;&gt;0,1,"")</f>
        <v/>
      </c>
      <c r="BK1119" s="16" t="str">
        <f t="shared" si="102"/>
        <v/>
      </c>
      <c r="BL1119" s="16" t="e">
        <f>IF(Wedstrijden!#REF!="x","AA","")</f>
        <v>#REF!</v>
      </c>
      <c r="BM1119" s="16" t="e">
        <f>IF(Wedstrijden!#REF!="x","A","")</f>
        <v>#REF!</v>
      </c>
      <c r="BN1119" s="16" t="str">
        <f>IF(Wedstrijden!T1116="x","B1","")</f>
        <v/>
      </c>
      <c r="BO1119" s="16" t="e">
        <f>IF(Wedstrijden!#REF!="x","BB","")</f>
        <v>#REF!</v>
      </c>
      <c r="BP1119" s="16" t="str">
        <f>IF(Wedstrijden!V1116="x","B","")</f>
        <v/>
      </c>
      <c r="BQ1119" s="16" t="str">
        <f>IF(Wedstrijden!W1116="x","L1","")</f>
        <v/>
      </c>
      <c r="BR1119" s="16" t="str">
        <f>IF(Wedstrijden!X1116="x","L2","")</f>
        <v/>
      </c>
      <c r="BS1119" s="16" t="str">
        <f>IF(Wedstrijden!Y1116="x","M1","")</f>
        <v/>
      </c>
      <c r="BT1119" s="16" t="str">
        <f>IF(Wedstrijden!Z1116="x","M2","")</f>
        <v/>
      </c>
      <c r="BU1119" s="16" t="str">
        <f>IF(Wedstrijden!AA1116="x","Z1","")</f>
        <v/>
      </c>
      <c r="BV1119" s="16" t="str">
        <f>IF(Wedstrijden!AB1116="x","Z2","")</f>
        <v/>
      </c>
      <c r="BW1119" s="16" t="str">
        <f>IF(COUNTA(Wedstrijden!K1116:S1116)&lt;&gt;0,1,"")</f>
        <v/>
      </c>
      <c r="BX1119" s="16" t="str">
        <f t="shared" si="103"/>
        <v/>
      </c>
      <c r="BY1119" s="16" t="str">
        <f>IF(Wedstrijden!K1116="x","BB","")</f>
        <v/>
      </c>
      <c r="BZ1119" s="16" t="str">
        <f>IF(Wedstrijden!L1116="x","B","")</f>
        <v/>
      </c>
      <c r="CA1119" s="16" t="str">
        <f>IF(Wedstrijden!M1116="x","L1","")</f>
        <v/>
      </c>
      <c r="CB1119" s="16" t="str">
        <f>IF(Wedstrijden!N1116="x","L2","")</f>
        <v/>
      </c>
      <c r="CC1119" s="16" t="str">
        <f>IF(Wedstrijden!O1116="x","M1","")</f>
        <v/>
      </c>
      <c r="CD1119" s="16" t="str">
        <f>IF(Wedstrijden!P1116="x","M2","")</f>
        <v/>
      </c>
      <c r="CE1119" s="16" t="str">
        <f>IF(Wedstrijden!Q1116="x","Z1","")</f>
        <v/>
      </c>
      <c r="CF1119" s="16" t="str">
        <f>IF(Wedstrijden!R1116="x","Z2","")</f>
        <v/>
      </c>
      <c r="CG1119" s="16" t="str">
        <f>IF(Wedstrijden!S1116="x","ZZL","")</f>
        <v/>
      </c>
      <c r="CL1119" s="16" t="str">
        <f>IF(COUNTA(Wedstrijden!AQ1116:BA1116)&lt;&gt;0,2,"")</f>
        <v/>
      </c>
      <c r="CM1119" s="16" t="str">
        <f t="shared" si="104"/>
        <v/>
      </c>
      <c r="CN1119" s="16" t="str">
        <f>IF(Wedstrijden!AQ1116="x","AA","")</f>
        <v/>
      </c>
      <c r="CO1119" s="16" t="str">
        <f>IF(Wedstrijden!AR1116="x","A","")</f>
        <v/>
      </c>
      <c r="CP1119" s="16" t="str">
        <f>IF(Wedstrijden!AS1116="x","BB","")</f>
        <v/>
      </c>
      <c r="CQ1119" s="16" t="str">
        <f>IF(Wedstrijden!AT1116="x","B","")</f>
        <v/>
      </c>
      <c r="CR1119" s="16" t="str">
        <f>IF(Wedstrijden!AU1116="x","L","")</f>
        <v/>
      </c>
      <c r="CS1119" s="16" t="str">
        <f>IF(Wedstrijden!AV1116="x","M","")</f>
        <v/>
      </c>
      <c r="CT1119" s="16" t="str">
        <f>IF(Wedstrijden!AW1116="x","Z","")</f>
        <v/>
      </c>
      <c r="CU1119" s="16" t="str">
        <f>IF(Wedstrijden!BA1116="x","ZZ","")</f>
        <v/>
      </c>
      <c r="CV1119" s="16" t="str">
        <f>IF(COUNTA(Wedstrijden!AH1116:AO1116)&lt;&gt;0,2,"")</f>
        <v/>
      </c>
      <c r="CW1119" s="16" t="str">
        <f t="shared" si="105"/>
        <v/>
      </c>
      <c r="CX1119" s="16" t="str">
        <f>IF(Wedstrijden!AH1116="x","BB","")</f>
        <v/>
      </c>
      <c r="CY1119" s="16" t="str">
        <f>IF(Wedstrijden!AI1116="x","B","")</f>
        <v/>
      </c>
      <c r="CZ1119" s="16" t="str">
        <f>IF(Wedstrijden!AJ1116="x","L","")</f>
        <v/>
      </c>
      <c r="DA1119" s="16" t="str">
        <f>IF(Wedstrijden!AK1116="x","M","")</f>
        <v/>
      </c>
      <c r="DB1119" s="16" t="str">
        <f>IF(Wedstrijden!AL1116="x","Z","")</f>
        <v/>
      </c>
      <c r="DC1119" s="16" t="str">
        <f>IF(Wedstrijden!AM1116="x","ZZ","")</f>
        <v/>
      </c>
      <c r="DD1119" s="16" t="str">
        <f>IF(Wedstrijden!AO1116="x","1.40","")</f>
        <v/>
      </c>
      <c r="DE1119" s="16" t="str">
        <f>IF(COUNTA(Wedstrijden!BC1116:BE1116)&lt;&gt;0,6,"")</f>
        <v/>
      </c>
      <c r="DF1119" s="16" t="str">
        <f t="shared" si="106"/>
        <v/>
      </c>
      <c r="DG1119" s="16" t="str">
        <f>IF(Wedstrijden!BC1116="x","L","")</f>
        <v/>
      </c>
      <c r="DH1119" s="16" t="str">
        <f>IF(Wedstrijden!BD1116="x","M","")</f>
        <v/>
      </c>
      <c r="DI1119" s="16" t="str">
        <f>IF(Wedstrijden!BE1116="x","Z","")</f>
        <v/>
      </c>
      <c r="DJ1119" s="16" t="str">
        <f>IF(Wedstrijden!BF1116="x","Z","")</f>
        <v/>
      </c>
      <c r="DK1119" s="16" t="str">
        <f>IF(COUNTA(Wedstrijden!BH1116:BJ1116)&lt;&gt;0,6,"")</f>
        <v/>
      </c>
      <c r="DL1119" s="16" t="str">
        <f t="shared" si="107"/>
        <v/>
      </c>
      <c r="DM1119" s="16" t="str">
        <f>IF(Wedstrijden!BH1116="x","L","")</f>
        <v/>
      </c>
      <c r="DN1119" s="16" t="str">
        <f>IF(Wedstrijden!BI1116="x","M","")</f>
        <v/>
      </c>
      <c r="DO1119" s="16" t="str">
        <f>IF(Wedstrijden!BJ1116="x","Z","")</f>
        <v/>
      </c>
      <c r="DP1119" s="16" t="str">
        <f>IF(Wedstrijden!BK1116="x","Z","")</f>
        <v/>
      </c>
    </row>
    <row r="1120" spans="1:120" ht="14.4" x14ac:dyDescent="0.3">
      <c r="A1120" s="18">
        <f>Wedstrijden!A1117</f>
        <v>0</v>
      </c>
      <c r="B1120" s="16" t="str">
        <f>IFERROR(VLOOKUP(Wedstrijden!#REF!,#REF!,2,FALSE),"")</f>
        <v/>
      </c>
      <c r="C1120" s="16">
        <f>Wedstrijden!E1117</f>
        <v>0</v>
      </c>
      <c r="D1120" s="16" t="str">
        <f>IFERROR(VLOOKUP(Wedstrijden!#REF!,#REF!,2,FALSE),"")</f>
        <v/>
      </c>
      <c r="E1120" s="16" t="str">
        <f>IFERROR(VLOOKUP(Wedstrijden!#REF!,#REF!,5,FALSE),"")</f>
        <v/>
      </c>
      <c r="F1120" s="16" t="e">
        <f>IF(Wedstrijden!#REF!&lt;&gt;"",Wedstrijden!#REF!,"")</f>
        <v>#REF!</v>
      </c>
      <c r="G1120" s="16" t="e">
        <f>IF(Wedstrijden!#REF!="Indoor",1,0)</f>
        <v>#REF!</v>
      </c>
      <c r="H1120" s="16" t="e">
        <f>Wedstrijden!#REF!</f>
        <v>#REF!</v>
      </c>
      <c r="I1120" s="16" t="e">
        <f>IF(Wedstrijden!#REF!="Nee",0,IF(Wedstrijden!#REF!="Ja",1,""))</f>
        <v>#REF!</v>
      </c>
      <c r="J1120" s="16" t="e">
        <f>IF(Wedstrijden!#REF!&lt;&gt;"",Wedstrijden!#REF!,"")</f>
        <v>#REF!</v>
      </c>
      <c r="BJ1120" s="16" t="str">
        <f>IF(COUNTA(Wedstrijden!T1117:AB1117)&lt;&gt;0,1,"")</f>
        <v/>
      </c>
      <c r="BK1120" s="16" t="str">
        <f t="shared" si="102"/>
        <v/>
      </c>
      <c r="BL1120" s="16" t="e">
        <f>IF(Wedstrijden!#REF!="x","AA","")</f>
        <v>#REF!</v>
      </c>
      <c r="BM1120" s="16" t="e">
        <f>IF(Wedstrijden!#REF!="x","A","")</f>
        <v>#REF!</v>
      </c>
      <c r="BN1120" s="16" t="str">
        <f>IF(Wedstrijden!T1117="x","B1","")</f>
        <v/>
      </c>
      <c r="BO1120" s="16" t="e">
        <f>IF(Wedstrijden!#REF!="x","BB","")</f>
        <v>#REF!</v>
      </c>
      <c r="BP1120" s="16" t="str">
        <f>IF(Wedstrijden!V1117="x","B","")</f>
        <v/>
      </c>
      <c r="BQ1120" s="16" t="str">
        <f>IF(Wedstrijden!W1117="x","L1","")</f>
        <v/>
      </c>
      <c r="BR1120" s="16" t="str">
        <f>IF(Wedstrijden!X1117="x","L2","")</f>
        <v/>
      </c>
      <c r="BS1120" s="16" t="str">
        <f>IF(Wedstrijden!Y1117="x","M1","")</f>
        <v/>
      </c>
      <c r="BT1120" s="16" t="str">
        <f>IF(Wedstrijden!Z1117="x","M2","")</f>
        <v/>
      </c>
      <c r="BU1120" s="16" t="str">
        <f>IF(Wedstrijden!AA1117="x","Z1","")</f>
        <v/>
      </c>
      <c r="BV1120" s="16" t="str">
        <f>IF(Wedstrijden!AB1117="x","Z2","")</f>
        <v/>
      </c>
      <c r="BW1120" s="16" t="str">
        <f>IF(COUNTA(Wedstrijden!K1117:S1117)&lt;&gt;0,1,"")</f>
        <v/>
      </c>
      <c r="BX1120" s="16" t="str">
        <f t="shared" si="103"/>
        <v/>
      </c>
      <c r="BY1120" s="16" t="str">
        <f>IF(Wedstrijden!K1117="x","BB","")</f>
        <v/>
      </c>
      <c r="BZ1120" s="16" t="str">
        <f>IF(Wedstrijden!L1117="x","B","")</f>
        <v/>
      </c>
      <c r="CA1120" s="16" t="str">
        <f>IF(Wedstrijden!M1117="x","L1","")</f>
        <v/>
      </c>
      <c r="CB1120" s="16" t="str">
        <f>IF(Wedstrijden!N1117="x","L2","")</f>
        <v/>
      </c>
      <c r="CC1120" s="16" t="str">
        <f>IF(Wedstrijden!O1117="x","M1","")</f>
        <v/>
      </c>
      <c r="CD1120" s="16" t="str">
        <f>IF(Wedstrijden!P1117="x","M2","")</f>
        <v/>
      </c>
      <c r="CE1120" s="16" t="str">
        <f>IF(Wedstrijden!Q1117="x","Z1","")</f>
        <v/>
      </c>
      <c r="CF1120" s="16" t="str">
        <f>IF(Wedstrijden!R1117="x","Z2","")</f>
        <v/>
      </c>
      <c r="CG1120" s="16" t="str">
        <f>IF(Wedstrijden!S1117="x","ZZL","")</f>
        <v/>
      </c>
      <c r="CL1120" s="16" t="str">
        <f>IF(COUNTA(Wedstrijden!AQ1117:BA1117)&lt;&gt;0,2,"")</f>
        <v/>
      </c>
      <c r="CM1120" s="16" t="str">
        <f t="shared" si="104"/>
        <v/>
      </c>
      <c r="CN1120" s="16" t="str">
        <f>IF(Wedstrijden!AQ1117="x","AA","")</f>
        <v/>
      </c>
      <c r="CO1120" s="16" t="str">
        <f>IF(Wedstrijden!AR1117="x","A","")</f>
        <v/>
      </c>
      <c r="CP1120" s="16" t="str">
        <f>IF(Wedstrijden!AS1117="x","BB","")</f>
        <v/>
      </c>
      <c r="CQ1120" s="16" t="str">
        <f>IF(Wedstrijden!AT1117="x","B","")</f>
        <v/>
      </c>
      <c r="CR1120" s="16" t="str">
        <f>IF(Wedstrijden!AU1117="x","L","")</f>
        <v/>
      </c>
      <c r="CS1120" s="16" t="str">
        <f>IF(Wedstrijden!AV1117="x","M","")</f>
        <v/>
      </c>
      <c r="CT1120" s="16" t="str">
        <f>IF(Wedstrijden!AW1117="x","Z","")</f>
        <v/>
      </c>
      <c r="CU1120" s="16" t="str">
        <f>IF(Wedstrijden!BA1117="x","ZZ","")</f>
        <v/>
      </c>
      <c r="CV1120" s="16" t="str">
        <f>IF(COUNTA(Wedstrijden!AH1117:AO1117)&lt;&gt;0,2,"")</f>
        <v/>
      </c>
      <c r="CW1120" s="16" t="str">
        <f t="shared" si="105"/>
        <v/>
      </c>
      <c r="CX1120" s="16" t="str">
        <f>IF(Wedstrijden!AH1117="x","BB","")</f>
        <v/>
      </c>
      <c r="CY1120" s="16" t="str">
        <f>IF(Wedstrijden!AI1117="x","B","")</f>
        <v/>
      </c>
      <c r="CZ1120" s="16" t="str">
        <f>IF(Wedstrijden!AJ1117="x","L","")</f>
        <v/>
      </c>
      <c r="DA1120" s="16" t="str">
        <f>IF(Wedstrijden!AK1117="x","M","")</f>
        <v/>
      </c>
      <c r="DB1120" s="16" t="str">
        <f>IF(Wedstrijden!AL1117="x","Z","")</f>
        <v/>
      </c>
      <c r="DC1120" s="16" t="str">
        <f>IF(Wedstrijden!AM1117="x","ZZ","")</f>
        <v/>
      </c>
      <c r="DD1120" s="16" t="str">
        <f>IF(Wedstrijden!AO1117="x","1.40","")</f>
        <v/>
      </c>
      <c r="DE1120" s="16" t="str">
        <f>IF(COUNTA(Wedstrijden!BC1117:BE1117)&lt;&gt;0,6,"")</f>
        <v/>
      </c>
      <c r="DF1120" s="16" t="str">
        <f t="shared" si="106"/>
        <v/>
      </c>
      <c r="DG1120" s="16" t="str">
        <f>IF(Wedstrijden!BC1117="x","L","")</f>
        <v/>
      </c>
      <c r="DH1120" s="16" t="str">
        <f>IF(Wedstrijden!BD1117="x","M","")</f>
        <v/>
      </c>
      <c r="DI1120" s="16" t="str">
        <f>IF(Wedstrijden!BE1117="x","Z","")</f>
        <v/>
      </c>
      <c r="DJ1120" s="16" t="str">
        <f>IF(Wedstrijden!BF1117="x","Z","")</f>
        <v/>
      </c>
      <c r="DK1120" s="16" t="str">
        <f>IF(COUNTA(Wedstrijden!BH1117:BJ1117)&lt;&gt;0,6,"")</f>
        <v/>
      </c>
      <c r="DL1120" s="16" t="str">
        <f t="shared" si="107"/>
        <v/>
      </c>
      <c r="DM1120" s="16" t="str">
        <f>IF(Wedstrijden!BH1117="x","L","")</f>
        <v/>
      </c>
      <c r="DN1120" s="16" t="str">
        <f>IF(Wedstrijden!BI1117="x","M","")</f>
        <v/>
      </c>
      <c r="DO1120" s="16" t="str">
        <f>IF(Wedstrijden!BJ1117="x","Z","")</f>
        <v/>
      </c>
      <c r="DP1120" s="16" t="str">
        <f>IF(Wedstrijden!BK1117="x","Z","")</f>
        <v/>
      </c>
    </row>
    <row r="1121" spans="1:120" ht="14.4" x14ac:dyDescent="0.3">
      <c r="A1121" s="18">
        <f>Wedstrijden!A1118</f>
        <v>0</v>
      </c>
      <c r="B1121" s="16" t="str">
        <f>IFERROR(VLOOKUP(Wedstrijden!#REF!,#REF!,2,FALSE),"")</f>
        <v/>
      </c>
      <c r="C1121" s="16">
        <f>Wedstrijden!E1118</f>
        <v>0</v>
      </c>
      <c r="D1121" s="16" t="str">
        <f>IFERROR(VLOOKUP(Wedstrijden!#REF!,#REF!,2,FALSE),"")</f>
        <v/>
      </c>
      <c r="E1121" s="16" t="str">
        <f>IFERROR(VLOOKUP(Wedstrijden!#REF!,#REF!,5,FALSE),"")</f>
        <v/>
      </c>
      <c r="F1121" s="16" t="e">
        <f>IF(Wedstrijden!#REF!&lt;&gt;"",Wedstrijden!#REF!,"")</f>
        <v>#REF!</v>
      </c>
      <c r="G1121" s="16" t="e">
        <f>IF(Wedstrijden!#REF!="Indoor",1,0)</f>
        <v>#REF!</v>
      </c>
      <c r="H1121" s="16" t="e">
        <f>Wedstrijden!#REF!</f>
        <v>#REF!</v>
      </c>
      <c r="I1121" s="16" t="e">
        <f>IF(Wedstrijden!#REF!="Nee",0,IF(Wedstrijden!#REF!="Ja",1,""))</f>
        <v>#REF!</v>
      </c>
      <c r="J1121" s="16" t="e">
        <f>IF(Wedstrijden!#REF!&lt;&gt;"",Wedstrijden!#REF!,"")</f>
        <v>#REF!</v>
      </c>
      <c r="BJ1121" s="16" t="str">
        <f>IF(COUNTA(Wedstrijden!T1118:AB1118)&lt;&gt;0,1,"")</f>
        <v/>
      </c>
      <c r="BK1121" s="16" t="str">
        <f t="shared" si="102"/>
        <v/>
      </c>
      <c r="BL1121" s="16" t="e">
        <f>IF(Wedstrijden!#REF!="x","AA","")</f>
        <v>#REF!</v>
      </c>
      <c r="BM1121" s="16" t="e">
        <f>IF(Wedstrijden!#REF!="x","A","")</f>
        <v>#REF!</v>
      </c>
      <c r="BN1121" s="16" t="str">
        <f>IF(Wedstrijden!T1118="x","B1","")</f>
        <v/>
      </c>
      <c r="BO1121" s="16" t="e">
        <f>IF(Wedstrijden!#REF!="x","BB","")</f>
        <v>#REF!</v>
      </c>
      <c r="BP1121" s="16" t="str">
        <f>IF(Wedstrijden!V1118="x","B","")</f>
        <v/>
      </c>
      <c r="BQ1121" s="16" t="str">
        <f>IF(Wedstrijden!W1118="x","L1","")</f>
        <v/>
      </c>
      <c r="BR1121" s="16" t="str">
        <f>IF(Wedstrijden!X1118="x","L2","")</f>
        <v/>
      </c>
      <c r="BS1121" s="16" t="str">
        <f>IF(Wedstrijden!Y1118="x","M1","")</f>
        <v/>
      </c>
      <c r="BT1121" s="16" t="str">
        <f>IF(Wedstrijden!Z1118="x","M2","")</f>
        <v/>
      </c>
      <c r="BU1121" s="16" t="str">
        <f>IF(Wedstrijden!AA1118="x","Z1","")</f>
        <v/>
      </c>
      <c r="BV1121" s="16" t="str">
        <f>IF(Wedstrijden!AB1118="x","Z2","")</f>
        <v/>
      </c>
      <c r="BW1121" s="16" t="str">
        <f>IF(COUNTA(Wedstrijden!K1118:S1118)&lt;&gt;0,1,"")</f>
        <v/>
      </c>
      <c r="BX1121" s="16" t="str">
        <f t="shared" si="103"/>
        <v/>
      </c>
      <c r="BY1121" s="16" t="str">
        <f>IF(Wedstrijden!K1118="x","BB","")</f>
        <v/>
      </c>
      <c r="BZ1121" s="16" t="str">
        <f>IF(Wedstrijden!L1118="x","B","")</f>
        <v/>
      </c>
      <c r="CA1121" s="16" t="str">
        <f>IF(Wedstrijden!M1118="x","L1","")</f>
        <v/>
      </c>
      <c r="CB1121" s="16" t="str">
        <f>IF(Wedstrijden!N1118="x","L2","")</f>
        <v/>
      </c>
      <c r="CC1121" s="16" t="str">
        <f>IF(Wedstrijden!O1118="x","M1","")</f>
        <v/>
      </c>
      <c r="CD1121" s="16" t="str">
        <f>IF(Wedstrijden!P1118="x","M2","")</f>
        <v/>
      </c>
      <c r="CE1121" s="16" t="str">
        <f>IF(Wedstrijden!Q1118="x","Z1","")</f>
        <v/>
      </c>
      <c r="CF1121" s="16" t="str">
        <f>IF(Wedstrijden!R1118="x","Z2","")</f>
        <v/>
      </c>
      <c r="CG1121" s="16" t="str">
        <f>IF(Wedstrijden!S1118="x","ZZL","")</f>
        <v/>
      </c>
      <c r="CL1121" s="16" t="str">
        <f>IF(COUNTA(Wedstrijden!AQ1118:BA1118)&lt;&gt;0,2,"")</f>
        <v/>
      </c>
      <c r="CM1121" s="16" t="str">
        <f t="shared" si="104"/>
        <v/>
      </c>
      <c r="CN1121" s="16" t="str">
        <f>IF(Wedstrijden!AQ1118="x","AA","")</f>
        <v/>
      </c>
      <c r="CO1121" s="16" t="str">
        <f>IF(Wedstrijden!AR1118="x","A","")</f>
        <v/>
      </c>
      <c r="CP1121" s="16" t="str">
        <f>IF(Wedstrijden!AS1118="x","BB","")</f>
        <v/>
      </c>
      <c r="CQ1121" s="16" t="str">
        <f>IF(Wedstrijden!AT1118="x","B","")</f>
        <v/>
      </c>
      <c r="CR1121" s="16" t="str">
        <f>IF(Wedstrijden!AU1118="x","L","")</f>
        <v/>
      </c>
      <c r="CS1121" s="16" t="str">
        <f>IF(Wedstrijden!AV1118="x","M","")</f>
        <v/>
      </c>
      <c r="CT1121" s="16" t="str">
        <f>IF(Wedstrijden!AW1118="x","Z","")</f>
        <v/>
      </c>
      <c r="CU1121" s="16" t="str">
        <f>IF(Wedstrijden!BA1118="x","ZZ","")</f>
        <v/>
      </c>
      <c r="CV1121" s="16" t="str">
        <f>IF(COUNTA(Wedstrijden!AH1118:AO1118)&lt;&gt;0,2,"")</f>
        <v/>
      </c>
      <c r="CW1121" s="16" t="str">
        <f t="shared" si="105"/>
        <v/>
      </c>
      <c r="CX1121" s="16" t="str">
        <f>IF(Wedstrijden!AH1118="x","BB","")</f>
        <v/>
      </c>
      <c r="CY1121" s="16" t="str">
        <f>IF(Wedstrijden!AI1118="x","B","")</f>
        <v/>
      </c>
      <c r="CZ1121" s="16" t="str">
        <f>IF(Wedstrijden!AJ1118="x","L","")</f>
        <v/>
      </c>
      <c r="DA1121" s="16" t="str">
        <f>IF(Wedstrijden!AK1118="x","M","")</f>
        <v/>
      </c>
      <c r="DB1121" s="16" t="str">
        <f>IF(Wedstrijden!AL1118="x","Z","")</f>
        <v/>
      </c>
      <c r="DC1121" s="16" t="str">
        <f>IF(Wedstrijden!AM1118="x","ZZ","")</f>
        <v/>
      </c>
      <c r="DD1121" s="16" t="str">
        <f>IF(Wedstrijden!AO1118="x","1.40","")</f>
        <v/>
      </c>
      <c r="DE1121" s="16" t="str">
        <f>IF(COUNTA(Wedstrijden!BC1118:BE1118)&lt;&gt;0,6,"")</f>
        <v/>
      </c>
      <c r="DF1121" s="16" t="str">
        <f t="shared" si="106"/>
        <v/>
      </c>
      <c r="DG1121" s="16" t="str">
        <f>IF(Wedstrijden!BC1118="x","L","")</f>
        <v/>
      </c>
      <c r="DH1121" s="16" t="str">
        <f>IF(Wedstrijden!BD1118="x","M","")</f>
        <v/>
      </c>
      <c r="DI1121" s="16" t="str">
        <f>IF(Wedstrijden!BE1118="x","Z","")</f>
        <v/>
      </c>
      <c r="DJ1121" s="16" t="str">
        <f>IF(Wedstrijden!BF1118="x","Z","")</f>
        <v/>
      </c>
      <c r="DK1121" s="16" t="str">
        <f>IF(COUNTA(Wedstrijden!BH1118:BJ1118)&lt;&gt;0,6,"")</f>
        <v/>
      </c>
      <c r="DL1121" s="16" t="str">
        <f t="shared" si="107"/>
        <v/>
      </c>
      <c r="DM1121" s="16" t="str">
        <f>IF(Wedstrijden!BH1118="x","L","")</f>
        <v/>
      </c>
      <c r="DN1121" s="16" t="str">
        <f>IF(Wedstrijden!BI1118="x","M","")</f>
        <v/>
      </c>
      <c r="DO1121" s="16" t="str">
        <f>IF(Wedstrijden!BJ1118="x","Z","")</f>
        <v/>
      </c>
      <c r="DP1121" s="16" t="str">
        <f>IF(Wedstrijden!BK1118="x","Z","")</f>
        <v/>
      </c>
    </row>
    <row r="1122" spans="1:120" ht="14.4" x14ac:dyDescent="0.3">
      <c r="A1122" s="18">
        <f>Wedstrijden!A1119</f>
        <v>0</v>
      </c>
      <c r="B1122" s="16" t="str">
        <f>IFERROR(VLOOKUP(Wedstrijden!#REF!,#REF!,2,FALSE),"")</f>
        <v/>
      </c>
      <c r="C1122" s="16">
        <f>Wedstrijden!E1119</f>
        <v>0</v>
      </c>
      <c r="D1122" s="16" t="str">
        <f>IFERROR(VLOOKUP(Wedstrijden!#REF!,#REF!,2,FALSE),"")</f>
        <v/>
      </c>
      <c r="E1122" s="16" t="str">
        <f>IFERROR(VLOOKUP(Wedstrijden!#REF!,#REF!,5,FALSE),"")</f>
        <v/>
      </c>
      <c r="F1122" s="16" t="e">
        <f>IF(Wedstrijden!#REF!&lt;&gt;"",Wedstrijden!#REF!,"")</f>
        <v>#REF!</v>
      </c>
      <c r="G1122" s="16" t="e">
        <f>IF(Wedstrijden!#REF!="Indoor",1,0)</f>
        <v>#REF!</v>
      </c>
      <c r="H1122" s="16" t="e">
        <f>Wedstrijden!#REF!</f>
        <v>#REF!</v>
      </c>
      <c r="I1122" s="16" t="e">
        <f>IF(Wedstrijden!#REF!="Nee",0,IF(Wedstrijden!#REF!="Ja",1,""))</f>
        <v>#REF!</v>
      </c>
      <c r="J1122" s="16" t="e">
        <f>IF(Wedstrijden!#REF!&lt;&gt;"",Wedstrijden!#REF!,"")</f>
        <v>#REF!</v>
      </c>
      <c r="BJ1122" s="16" t="str">
        <f>IF(COUNTA(Wedstrijden!T1119:AB1119)&lt;&gt;0,1,"")</f>
        <v/>
      </c>
      <c r="BK1122" s="16" t="str">
        <f t="shared" si="102"/>
        <v/>
      </c>
      <c r="BL1122" s="16" t="e">
        <f>IF(Wedstrijden!#REF!="x","AA","")</f>
        <v>#REF!</v>
      </c>
      <c r="BM1122" s="16" t="e">
        <f>IF(Wedstrijden!#REF!="x","A","")</f>
        <v>#REF!</v>
      </c>
      <c r="BN1122" s="16" t="str">
        <f>IF(Wedstrijden!T1119="x","B1","")</f>
        <v/>
      </c>
      <c r="BO1122" s="16" t="e">
        <f>IF(Wedstrijden!#REF!="x","BB","")</f>
        <v>#REF!</v>
      </c>
      <c r="BP1122" s="16" t="str">
        <f>IF(Wedstrijden!V1119="x","B","")</f>
        <v/>
      </c>
      <c r="BQ1122" s="16" t="str">
        <f>IF(Wedstrijden!W1119="x","L1","")</f>
        <v/>
      </c>
      <c r="BR1122" s="16" t="str">
        <f>IF(Wedstrijden!X1119="x","L2","")</f>
        <v/>
      </c>
      <c r="BS1122" s="16" t="str">
        <f>IF(Wedstrijden!Y1119="x","M1","")</f>
        <v/>
      </c>
      <c r="BT1122" s="16" t="str">
        <f>IF(Wedstrijden!Z1119="x","M2","")</f>
        <v/>
      </c>
      <c r="BU1122" s="16" t="str">
        <f>IF(Wedstrijden!AA1119="x","Z1","")</f>
        <v/>
      </c>
      <c r="BV1122" s="16" t="str">
        <f>IF(Wedstrijden!AB1119="x","Z2","")</f>
        <v/>
      </c>
      <c r="BW1122" s="16" t="str">
        <f>IF(COUNTA(Wedstrijden!K1119:S1119)&lt;&gt;0,1,"")</f>
        <v/>
      </c>
      <c r="BX1122" s="16" t="str">
        <f t="shared" si="103"/>
        <v/>
      </c>
      <c r="BY1122" s="16" t="str">
        <f>IF(Wedstrijden!K1119="x","BB","")</f>
        <v/>
      </c>
      <c r="BZ1122" s="16" t="str">
        <f>IF(Wedstrijden!L1119="x","B","")</f>
        <v/>
      </c>
      <c r="CA1122" s="16" t="str">
        <f>IF(Wedstrijden!M1119="x","L1","")</f>
        <v/>
      </c>
      <c r="CB1122" s="16" t="str">
        <f>IF(Wedstrijden!N1119="x","L2","")</f>
        <v/>
      </c>
      <c r="CC1122" s="16" t="str">
        <f>IF(Wedstrijden!O1119="x","M1","")</f>
        <v/>
      </c>
      <c r="CD1122" s="16" t="str">
        <f>IF(Wedstrijden!P1119="x","M2","")</f>
        <v/>
      </c>
      <c r="CE1122" s="16" t="str">
        <f>IF(Wedstrijden!Q1119="x","Z1","")</f>
        <v/>
      </c>
      <c r="CF1122" s="16" t="str">
        <f>IF(Wedstrijden!R1119="x","Z2","")</f>
        <v/>
      </c>
      <c r="CG1122" s="16" t="str">
        <f>IF(Wedstrijden!S1119="x","ZZL","")</f>
        <v/>
      </c>
      <c r="CL1122" s="16" t="str">
        <f>IF(COUNTA(Wedstrijden!AQ1119:BA1119)&lt;&gt;0,2,"")</f>
        <v/>
      </c>
      <c r="CM1122" s="16" t="str">
        <f t="shared" si="104"/>
        <v/>
      </c>
      <c r="CN1122" s="16" t="str">
        <f>IF(Wedstrijden!AQ1119="x","AA","")</f>
        <v/>
      </c>
      <c r="CO1122" s="16" t="str">
        <f>IF(Wedstrijden!AR1119="x","A","")</f>
        <v/>
      </c>
      <c r="CP1122" s="16" t="str">
        <f>IF(Wedstrijden!AS1119="x","BB","")</f>
        <v/>
      </c>
      <c r="CQ1122" s="16" t="str">
        <f>IF(Wedstrijden!AT1119="x","B","")</f>
        <v/>
      </c>
      <c r="CR1122" s="16" t="str">
        <f>IF(Wedstrijden!AU1119="x","L","")</f>
        <v/>
      </c>
      <c r="CS1122" s="16" t="str">
        <f>IF(Wedstrijden!AV1119="x","M","")</f>
        <v/>
      </c>
      <c r="CT1122" s="16" t="str">
        <f>IF(Wedstrijden!AW1119="x","Z","")</f>
        <v/>
      </c>
      <c r="CU1122" s="16" t="str">
        <f>IF(Wedstrijden!BA1119="x","ZZ","")</f>
        <v/>
      </c>
      <c r="CV1122" s="16" t="str">
        <f>IF(COUNTA(Wedstrijden!AH1119:AO1119)&lt;&gt;0,2,"")</f>
        <v/>
      </c>
      <c r="CW1122" s="16" t="str">
        <f t="shared" si="105"/>
        <v/>
      </c>
      <c r="CX1122" s="16" t="str">
        <f>IF(Wedstrijden!AH1119="x","BB","")</f>
        <v/>
      </c>
      <c r="CY1122" s="16" t="str">
        <f>IF(Wedstrijden!AI1119="x","B","")</f>
        <v/>
      </c>
      <c r="CZ1122" s="16" t="str">
        <f>IF(Wedstrijden!AJ1119="x","L","")</f>
        <v/>
      </c>
      <c r="DA1122" s="16" t="str">
        <f>IF(Wedstrijden!AK1119="x","M","")</f>
        <v/>
      </c>
      <c r="DB1122" s="16" t="str">
        <f>IF(Wedstrijden!AL1119="x","Z","")</f>
        <v/>
      </c>
      <c r="DC1122" s="16" t="str">
        <f>IF(Wedstrijden!AM1119="x","ZZ","")</f>
        <v/>
      </c>
      <c r="DD1122" s="16" t="str">
        <f>IF(Wedstrijden!AO1119="x","1.40","")</f>
        <v/>
      </c>
      <c r="DE1122" s="16" t="str">
        <f>IF(COUNTA(Wedstrijden!BC1119:BE1119)&lt;&gt;0,6,"")</f>
        <v/>
      </c>
      <c r="DF1122" s="16" t="str">
        <f t="shared" si="106"/>
        <v/>
      </c>
      <c r="DG1122" s="16" t="str">
        <f>IF(Wedstrijden!BC1119="x","L","")</f>
        <v/>
      </c>
      <c r="DH1122" s="16" t="str">
        <f>IF(Wedstrijden!BD1119="x","M","")</f>
        <v/>
      </c>
      <c r="DI1122" s="16" t="str">
        <f>IF(Wedstrijden!BE1119="x","Z","")</f>
        <v/>
      </c>
      <c r="DJ1122" s="16" t="str">
        <f>IF(Wedstrijden!BF1119="x","Z","")</f>
        <v/>
      </c>
      <c r="DK1122" s="16" t="str">
        <f>IF(COUNTA(Wedstrijden!BH1119:BJ1119)&lt;&gt;0,6,"")</f>
        <v/>
      </c>
      <c r="DL1122" s="16" t="str">
        <f t="shared" si="107"/>
        <v/>
      </c>
      <c r="DM1122" s="16" t="str">
        <f>IF(Wedstrijden!BH1119="x","L","")</f>
        <v/>
      </c>
      <c r="DN1122" s="16" t="str">
        <f>IF(Wedstrijden!BI1119="x","M","")</f>
        <v/>
      </c>
      <c r="DO1122" s="16" t="str">
        <f>IF(Wedstrijden!BJ1119="x","Z","")</f>
        <v/>
      </c>
      <c r="DP1122" s="16" t="str">
        <f>IF(Wedstrijden!BK1119="x","Z","")</f>
        <v/>
      </c>
    </row>
    <row r="1123" spans="1:120" ht="14.4" x14ac:dyDescent="0.3">
      <c r="A1123" s="18">
        <f>Wedstrijden!A1120</f>
        <v>0</v>
      </c>
      <c r="B1123" s="16" t="str">
        <f>IFERROR(VLOOKUP(Wedstrijden!#REF!,#REF!,2,FALSE),"")</f>
        <v/>
      </c>
      <c r="C1123" s="16">
        <f>Wedstrijden!E1120</f>
        <v>0</v>
      </c>
      <c r="D1123" s="16" t="str">
        <f>IFERROR(VLOOKUP(Wedstrijden!#REF!,#REF!,2,FALSE),"")</f>
        <v/>
      </c>
      <c r="E1123" s="16" t="str">
        <f>IFERROR(VLOOKUP(Wedstrijden!#REF!,#REF!,5,FALSE),"")</f>
        <v/>
      </c>
      <c r="F1123" s="16" t="e">
        <f>IF(Wedstrijden!#REF!&lt;&gt;"",Wedstrijden!#REF!,"")</f>
        <v>#REF!</v>
      </c>
      <c r="G1123" s="16" t="e">
        <f>IF(Wedstrijden!#REF!="Indoor",1,0)</f>
        <v>#REF!</v>
      </c>
      <c r="H1123" s="16" t="e">
        <f>Wedstrijden!#REF!</f>
        <v>#REF!</v>
      </c>
      <c r="I1123" s="16" t="e">
        <f>IF(Wedstrijden!#REF!="Nee",0,IF(Wedstrijden!#REF!="Ja",1,""))</f>
        <v>#REF!</v>
      </c>
      <c r="J1123" s="16" t="e">
        <f>IF(Wedstrijden!#REF!&lt;&gt;"",Wedstrijden!#REF!,"")</f>
        <v>#REF!</v>
      </c>
      <c r="BJ1123" s="16" t="str">
        <f>IF(COUNTA(Wedstrijden!T1120:AB1120)&lt;&gt;0,1,"")</f>
        <v/>
      </c>
      <c r="BK1123" s="16" t="str">
        <f t="shared" si="102"/>
        <v/>
      </c>
      <c r="BL1123" s="16" t="e">
        <f>IF(Wedstrijden!#REF!="x","AA","")</f>
        <v>#REF!</v>
      </c>
      <c r="BM1123" s="16" t="e">
        <f>IF(Wedstrijden!#REF!="x","A","")</f>
        <v>#REF!</v>
      </c>
      <c r="BN1123" s="16" t="str">
        <f>IF(Wedstrijden!T1120="x","B1","")</f>
        <v/>
      </c>
      <c r="BO1123" s="16" t="e">
        <f>IF(Wedstrijden!#REF!="x","BB","")</f>
        <v>#REF!</v>
      </c>
      <c r="BP1123" s="16" t="str">
        <f>IF(Wedstrijden!V1120="x","B","")</f>
        <v/>
      </c>
      <c r="BQ1123" s="16" t="str">
        <f>IF(Wedstrijden!W1120="x","L1","")</f>
        <v/>
      </c>
      <c r="BR1123" s="16" t="str">
        <f>IF(Wedstrijden!X1120="x","L2","")</f>
        <v/>
      </c>
      <c r="BS1123" s="16" t="str">
        <f>IF(Wedstrijden!Y1120="x","M1","")</f>
        <v/>
      </c>
      <c r="BT1123" s="16" t="str">
        <f>IF(Wedstrijden!Z1120="x","M2","")</f>
        <v/>
      </c>
      <c r="BU1123" s="16" t="str">
        <f>IF(Wedstrijden!AA1120="x","Z1","")</f>
        <v/>
      </c>
      <c r="BV1123" s="16" t="str">
        <f>IF(Wedstrijden!AB1120="x","Z2","")</f>
        <v/>
      </c>
      <c r="BW1123" s="16" t="str">
        <f>IF(COUNTA(Wedstrijden!K1120:S1120)&lt;&gt;0,1,"")</f>
        <v/>
      </c>
      <c r="BX1123" s="16" t="str">
        <f t="shared" si="103"/>
        <v/>
      </c>
      <c r="BY1123" s="16" t="str">
        <f>IF(Wedstrijden!K1120="x","BB","")</f>
        <v/>
      </c>
      <c r="BZ1123" s="16" t="str">
        <f>IF(Wedstrijden!L1120="x","B","")</f>
        <v/>
      </c>
      <c r="CA1123" s="16" t="str">
        <f>IF(Wedstrijden!M1120="x","L1","")</f>
        <v/>
      </c>
      <c r="CB1123" s="16" t="str">
        <f>IF(Wedstrijden!N1120="x","L2","")</f>
        <v/>
      </c>
      <c r="CC1123" s="16" t="str">
        <f>IF(Wedstrijden!O1120="x","M1","")</f>
        <v/>
      </c>
      <c r="CD1123" s="16" t="str">
        <f>IF(Wedstrijden!P1120="x","M2","")</f>
        <v/>
      </c>
      <c r="CE1123" s="16" t="str">
        <f>IF(Wedstrijden!Q1120="x","Z1","")</f>
        <v/>
      </c>
      <c r="CF1123" s="16" t="str">
        <f>IF(Wedstrijden!R1120="x","Z2","")</f>
        <v/>
      </c>
      <c r="CG1123" s="16" t="str">
        <f>IF(Wedstrijden!S1120="x","ZZL","")</f>
        <v/>
      </c>
      <c r="CL1123" s="16" t="str">
        <f>IF(COUNTA(Wedstrijden!AQ1120:BA1120)&lt;&gt;0,2,"")</f>
        <v/>
      </c>
      <c r="CM1123" s="16" t="str">
        <f t="shared" si="104"/>
        <v/>
      </c>
      <c r="CN1123" s="16" t="str">
        <f>IF(Wedstrijden!AQ1120="x","AA","")</f>
        <v/>
      </c>
      <c r="CO1123" s="16" t="str">
        <f>IF(Wedstrijden!AR1120="x","A","")</f>
        <v/>
      </c>
      <c r="CP1123" s="16" t="str">
        <f>IF(Wedstrijden!AS1120="x","BB","")</f>
        <v/>
      </c>
      <c r="CQ1123" s="16" t="str">
        <f>IF(Wedstrijden!AT1120="x","B","")</f>
        <v/>
      </c>
      <c r="CR1123" s="16" t="str">
        <f>IF(Wedstrijden!AU1120="x","L","")</f>
        <v/>
      </c>
      <c r="CS1123" s="16" t="str">
        <f>IF(Wedstrijden!AV1120="x","M","")</f>
        <v/>
      </c>
      <c r="CT1123" s="16" t="str">
        <f>IF(Wedstrijden!AW1120="x","Z","")</f>
        <v/>
      </c>
      <c r="CU1123" s="16" t="str">
        <f>IF(Wedstrijden!BA1120="x","ZZ","")</f>
        <v/>
      </c>
      <c r="CV1123" s="16" t="str">
        <f>IF(COUNTA(Wedstrijden!AH1120:AO1120)&lt;&gt;0,2,"")</f>
        <v/>
      </c>
      <c r="CW1123" s="16" t="str">
        <f t="shared" si="105"/>
        <v/>
      </c>
      <c r="CX1123" s="16" t="str">
        <f>IF(Wedstrijden!AH1120="x","BB","")</f>
        <v/>
      </c>
      <c r="CY1123" s="16" t="str">
        <f>IF(Wedstrijden!AI1120="x","B","")</f>
        <v/>
      </c>
      <c r="CZ1123" s="16" t="str">
        <f>IF(Wedstrijden!AJ1120="x","L","")</f>
        <v/>
      </c>
      <c r="DA1123" s="16" t="str">
        <f>IF(Wedstrijden!AK1120="x","M","")</f>
        <v/>
      </c>
      <c r="DB1123" s="16" t="str">
        <f>IF(Wedstrijden!AL1120="x","Z","")</f>
        <v/>
      </c>
      <c r="DC1123" s="16" t="str">
        <f>IF(Wedstrijden!AM1120="x","ZZ","")</f>
        <v/>
      </c>
      <c r="DD1123" s="16" t="str">
        <f>IF(Wedstrijden!AO1120="x","1.40","")</f>
        <v/>
      </c>
      <c r="DE1123" s="16" t="str">
        <f>IF(COUNTA(Wedstrijden!BC1120:BE1120)&lt;&gt;0,6,"")</f>
        <v/>
      </c>
      <c r="DF1123" s="16" t="str">
        <f t="shared" si="106"/>
        <v/>
      </c>
      <c r="DG1123" s="16" t="str">
        <f>IF(Wedstrijden!BC1120="x","L","")</f>
        <v/>
      </c>
      <c r="DH1123" s="16" t="str">
        <f>IF(Wedstrijden!BD1120="x","M","")</f>
        <v/>
      </c>
      <c r="DI1123" s="16" t="str">
        <f>IF(Wedstrijden!BE1120="x","Z","")</f>
        <v/>
      </c>
      <c r="DJ1123" s="16" t="str">
        <f>IF(Wedstrijden!BF1120="x","Z","")</f>
        <v/>
      </c>
      <c r="DK1123" s="16" t="str">
        <f>IF(COUNTA(Wedstrijden!BH1120:BJ1120)&lt;&gt;0,6,"")</f>
        <v/>
      </c>
      <c r="DL1123" s="16" t="str">
        <f t="shared" si="107"/>
        <v/>
      </c>
      <c r="DM1123" s="16" t="str">
        <f>IF(Wedstrijden!BH1120="x","L","")</f>
        <v/>
      </c>
      <c r="DN1123" s="16" t="str">
        <f>IF(Wedstrijden!BI1120="x","M","")</f>
        <v/>
      </c>
      <c r="DO1123" s="16" t="str">
        <f>IF(Wedstrijden!BJ1120="x","Z","")</f>
        <v/>
      </c>
      <c r="DP1123" s="16" t="str">
        <f>IF(Wedstrijden!BK1120="x","Z","")</f>
        <v/>
      </c>
    </row>
    <row r="1124" spans="1:120" ht="14.4" x14ac:dyDescent="0.3">
      <c r="A1124" s="18">
        <f>Wedstrijden!A1121</f>
        <v>0</v>
      </c>
      <c r="B1124" s="16" t="str">
        <f>IFERROR(VLOOKUP(Wedstrijden!#REF!,#REF!,2,FALSE),"")</f>
        <v/>
      </c>
      <c r="C1124" s="16">
        <f>Wedstrijden!E1121</f>
        <v>0</v>
      </c>
      <c r="D1124" s="16" t="str">
        <f>IFERROR(VLOOKUP(Wedstrijden!#REF!,#REF!,2,FALSE),"")</f>
        <v/>
      </c>
      <c r="E1124" s="16" t="str">
        <f>IFERROR(VLOOKUP(Wedstrijden!#REF!,#REF!,5,FALSE),"")</f>
        <v/>
      </c>
      <c r="F1124" s="16" t="e">
        <f>IF(Wedstrijden!#REF!&lt;&gt;"",Wedstrijden!#REF!,"")</f>
        <v>#REF!</v>
      </c>
      <c r="G1124" s="16" t="e">
        <f>IF(Wedstrijden!#REF!="Indoor",1,0)</f>
        <v>#REF!</v>
      </c>
      <c r="H1124" s="16" t="e">
        <f>Wedstrijden!#REF!</f>
        <v>#REF!</v>
      </c>
      <c r="I1124" s="16" t="e">
        <f>IF(Wedstrijden!#REF!="Nee",0,IF(Wedstrijden!#REF!="Ja",1,""))</f>
        <v>#REF!</v>
      </c>
      <c r="J1124" s="16" t="e">
        <f>IF(Wedstrijden!#REF!&lt;&gt;"",Wedstrijden!#REF!,"")</f>
        <v>#REF!</v>
      </c>
      <c r="BJ1124" s="16" t="str">
        <f>IF(COUNTA(Wedstrijden!T1121:AB1121)&lt;&gt;0,1,"")</f>
        <v/>
      </c>
      <c r="BK1124" s="16" t="str">
        <f t="shared" si="102"/>
        <v/>
      </c>
      <c r="BL1124" s="16" t="e">
        <f>IF(Wedstrijden!#REF!="x","AA","")</f>
        <v>#REF!</v>
      </c>
      <c r="BM1124" s="16" t="e">
        <f>IF(Wedstrijden!#REF!="x","A","")</f>
        <v>#REF!</v>
      </c>
      <c r="BN1124" s="16" t="str">
        <f>IF(Wedstrijden!T1121="x","B1","")</f>
        <v/>
      </c>
      <c r="BO1124" s="16" t="e">
        <f>IF(Wedstrijden!#REF!="x","BB","")</f>
        <v>#REF!</v>
      </c>
      <c r="BP1124" s="16" t="str">
        <f>IF(Wedstrijden!V1121="x","B","")</f>
        <v/>
      </c>
      <c r="BQ1124" s="16" t="str">
        <f>IF(Wedstrijden!W1121="x","L1","")</f>
        <v/>
      </c>
      <c r="BR1124" s="16" t="str">
        <f>IF(Wedstrijden!X1121="x","L2","")</f>
        <v/>
      </c>
      <c r="BS1124" s="16" t="str">
        <f>IF(Wedstrijden!Y1121="x","M1","")</f>
        <v/>
      </c>
      <c r="BT1124" s="16" t="str">
        <f>IF(Wedstrijden!Z1121="x","M2","")</f>
        <v/>
      </c>
      <c r="BU1124" s="16" t="str">
        <f>IF(Wedstrijden!AA1121="x","Z1","")</f>
        <v/>
      </c>
      <c r="BV1124" s="16" t="str">
        <f>IF(Wedstrijden!AB1121="x","Z2","")</f>
        <v/>
      </c>
      <c r="BW1124" s="16" t="str">
        <f>IF(COUNTA(Wedstrijden!K1121:S1121)&lt;&gt;0,1,"")</f>
        <v/>
      </c>
      <c r="BX1124" s="16" t="str">
        <f t="shared" si="103"/>
        <v/>
      </c>
      <c r="BY1124" s="16" t="str">
        <f>IF(Wedstrijden!K1121="x","BB","")</f>
        <v/>
      </c>
      <c r="BZ1124" s="16" t="str">
        <f>IF(Wedstrijden!L1121="x","B","")</f>
        <v/>
      </c>
      <c r="CA1124" s="16" t="str">
        <f>IF(Wedstrijden!M1121="x","L1","")</f>
        <v/>
      </c>
      <c r="CB1124" s="16" t="str">
        <f>IF(Wedstrijden!N1121="x","L2","")</f>
        <v/>
      </c>
      <c r="CC1124" s="16" t="str">
        <f>IF(Wedstrijden!O1121="x","M1","")</f>
        <v/>
      </c>
      <c r="CD1124" s="16" t="str">
        <f>IF(Wedstrijden!P1121="x","M2","")</f>
        <v/>
      </c>
      <c r="CE1124" s="16" t="str">
        <f>IF(Wedstrijden!Q1121="x","Z1","")</f>
        <v/>
      </c>
      <c r="CF1124" s="16" t="str">
        <f>IF(Wedstrijden!R1121="x","Z2","")</f>
        <v/>
      </c>
      <c r="CG1124" s="16" t="str">
        <f>IF(Wedstrijden!S1121="x","ZZL","")</f>
        <v/>
      </c>
      <c r="CL1124" s="16" t="str">
        <f>IF(COUNTA(Wedstrijden!AQ1121:BA1121)&lt;&gt;0,2,"")</f>
        <v/>
      </c>
      <c r="CM1124" s="16" t="str">
        <f t="shared" si="104"/>
        <v/>
      </c>
      <c r="CN1124" s="16" t="str">
        <f>IF(Wedstrijden!AQ1121="x","AA","")</f>
        <v/>
      </c>
      <c r="CO1124" s="16" t="str">
        <f>IF(Wedstrijden!AR1121="x","A","")</f>
        <v/>
      </c>
      <c r="CP1124" s="16" t="str">
        <f>IF(Wedstrijden!AS1121="x","BB","")</f>
        <v/>
      </c>
      <c r="CQ1124" s="16" t="str">
        <f>IF(Wedstrijden!AT1121="x","B","")</f>
        <v/>
      </c>
      <c r="CR1124" s="16" t="str">
        <f>IF(Wedstrijden!AU1121="x","L","")</f>
        <v/>
      </c>
      <c r="CS1124" s="16" t="str">
        <f>IF(Wedstrijden!AV1121="x","M","")</f>
        <v/>
      </c>
      <c r="CT1124" s="16" t="str">
        <f>IF(Wedstrijden!AW1121="x","Z","")</f>
        <v/>
      </c>
      <c r="CU1124" s="16" t="str">
        <f>IF(Wedstrijden!BA1121="x","ZZ","")</f>
        <v/>
      </c>
      <c r="CV1124" s="16" t="str">
        <f>IF(COUNTA(Wedstrijden!AH1121:AO1121)&lt;&gt;0,2,"")</f>
        <v/>
      </c>
      <c r="CW1124" s="16" t="str">
        <f t="shared" si="105"/>
        <v/>
      </c>
      <c r="CX1124" s="16" t="str">
        <f>IF(Wedstrijden!AH1121="x","BB","")</f>
        <v/>
      </c>
      <c r="CY1124" s="16" t="str">
        <f>IF(Wedstrijden!AI1121="x","B","")</f>
        <v/>
      </c>
      <c r="CZ1124" s="16" t="str">
        <f>IF(Wedstrijden!AJ1121="x","L","")</f>
        <v/>
      </c>
      <c r="DA1124" s="16" t="str">
        <f>IF(Wedstrijden!AK1121="x","M","")</f>
        <v/>
      </c>
      <c r="DB1124" s="16" t="str">
        <f>IF(Wedstrijden!AL1121="x","Z","")</f>
        <v/>
      </c>
      <c r="DC1124" s="16" t="str">
        <f>IF(Wedstrijden!AM1121="x","ZZ","")</f>
        <v/>
      </c>
      <c r="DD1124" s="16" t="str">
        <f>IF(Wedstrijden!AO1121="x","1.40","")</f>
        <v/>
      </c>
      <c r="DE1124" s="16" t="str">
        <f>IF(COUNTA(Wedstrijden!BC1121:BE1121)&lt;&gt;0,6,"")</f>
        <v/>
      </c>
      <c r="DF1124" s="16" t="str">
        <f t="shared" si="106"/>
        <v/>
      </c>
      <c r="DG1124" s="16" t="str">
        <f>IF(Wedstrijden!BC1121="x","L","")</f>
        <v/>
      </c>
      <c r="DH1124" s="16" t="str">
        <f>IF(Wedstrijden!BD1121="x","M","")</f>
        <v/>
      </c>
      <c r="DI1124" s="16" t="str">
        <f>IF(Wedstrijden!BE1121="x","Z","")</f>
        <v/>
      </c>
      <c r="DJ1124" s="16" t="str">
        <f>IF(Wedstrijden!BF1121="x","Z","")</f>
        <v/>
      </c>
      <c r="DK1124" s="16" t="str">
        <f>IF(COUNTA(Wedstrijden!BH1121:BJ1121)&lt;&gt;0,6,"")</f>
        <v/>
      </c>
      <c r="DL1124" s="16" t="str">
        <f t="shared" si="107"/>
        <v/>
      </c>
      <c r="DM1124" s="16" t="str">
        <f>IF(Wedstrijden!BH1121="x","L","")</f>
        <v/>
      </c>
      <c r="DN1124" s="16" t="str">
        <f>IF(Wedstrijden!BI1121="x","M","")</f>
        <v/>
      </c>
      <c r="DO1124" s="16" t="str">
        <f>IF(Wedstrijden!BJ1121="x","Z","")</f>
        <v/>
      </c>
      <c r="DP1124" s="16" t="str">
        <f>IF(Wedstrijden!BK1121="x","Z","")</f>
        <v/>
      </c>
    </row>
    <row r="1125" spans="1:120" ht="14.4" x14ac:dyDescent="0.3">
      <c r="A1125" s="18">
        <f>Wedstrijden!A1122</f>
        <v>0</v>
      </c>
      <c r="B1125" s="16" t="str">
        <f>IFERROR(VLOOKUP(Wedstrijden!#REF!,#REF!,2,FALSE),"")</f>
        <v/>
      </c>
      <c r="C1125" s="16">
        <f>Wedstrijden!E1122</f>
        <v>0</v>
      </c>
      <c r="D1125" s="16" t="str">
        <f>IFERROR(VLOOKUP(Wedstrijden!#REF!,#REF!,2,FALSE),"")</f>
        <v/>
      </c>
      <c r="E1125" s="16" t="str">
        <f>IFERROR(VLOOKUP(Wedstrijden!#REF!,#REF!,5,FALSE),"")</f>
        <v/>
      </c>
      <c r="F1125" s="16" t="e">
        <f>IF(Wedstrijden!#REF!&lt;&gt;"",Wedstrijden!#REF!,"")</f>
        <v>#REF!</v>
      </c>
      <c r="G1125" s="16" t="e">
        <f>IF(Wedstrijden!#REF!="Indoor",1,0)</f>
        <v>#REF!</v>
      </c>
      <c r="H1125" s="16" t="e">
        <f>Wedstrijden!#REF!</f>
        <v>#REF!</v>
      </c>
      <c r="I1125" s="16" t="e">
        <f>IF(Wedstrijden!#REF!="Nee",0,IF(Wedstrijden!#REF!="Ja",1,""))</f>
        <v>#REF!</v>
      </c>
      <c r="J1125" s="16" t="e">
        <f>IF(Wedstrijden!#REF!&lt;&gt;"",Wedstrijden!#REF!,"")</f>
        <v>#REF!</v>
      </c>
      <c r="BJ1125" s="16" t="str">
        <f>IF(COUNTA(Wedstrijden!T1122:AB1122)&lt;&gt;0,1,"")</f>
        <v/>
      </c>
      <c r="BK1125" s="16" t="str">
        <f t="shared" si="102"/>
        <v/>
      </c>
      <c r="BL1125" s="16" t="e">
        <f>IF(Wedstrijden!#REF!="x","AA","")</f>
        <v>#REF!</v>
      </c>
      <c r="BM1125" s="16" t="e">
        <f>IF(Wedstrijden!#REF!="x","A","")</f>
        <v>#REF!</v>
      </c>
      <c r="BN1125" s="16" t="str">
        <f>IF(Wedstrijden!T1122="x","B1","")</f>
        <v/>
      </c>
      <c r="BO1125" s="16" t="e">
        <f>IF(Wedstrijden!#REF!="x","BB","")</f>
        <v>#REF!</v>
      </c>
      <c r="BP1125" s="16" t="str">
        <f>IF(Wedstrijden!V1122="x","B","")</f>
        <v/>
      </c>
      <c r="BQ1125" s="16" t="str">
        <f>IF(Wedstrijden!W1122="x","L1","")</f>
        <v/>
      </c>
      <c r="BR1125" s="16" t="str">
        <f>IF(Wedstrijden!X1122="x","L2","")</f>
        <v/>
      </c>
      <c r="BS1125" s="16" t="str">
        <f>IF(Wedstrijden!Y1122="x","M1","")</f>
        <v/>
      </c>
      <c r="BT1125" s="16" t="str">
        <f>IF(Wedstrijden!Z1122="x","M2","")</f>
        <v/>
      </c>
      <c r="BU1125" s="16" t="str">
        <f>IF(Wedstrijden!AA1122="x","Z1","")</f>
        <v/>
      </c>
      <c r="BV1125" s="16" t="str">
        <f>IF(Wedstrijden!AB1122="x","Z2","")</f>
        <v/>
      </c>
      <c r="BW1125" s="16" t="str">
        <f>IF(COUNTA(Wedstrijden!K1122:S1122)&lt;&gt;0,1,"")</f>
        <v/>
      </c>
      <c r="BX1125" s="16" t="str">
        <f t="shared" si="103"/>
        <v/>
      </c>
      <c r="BY1125" s="16" t="str">
        <f>IF(Wedstrijden!K1122="x","BB","")</f>
        <v/>
      </c>
      <c r="BZ1125" s="16" t="str">
        <f>IF(Wedstrijden!L1122="x","B","")</f>
        <v/>
      </c>
      <c r="CA1125" s="16" t="str">
        <f>IF(Wedstrijden!M1122="x","L1","")</f>
        <v/>
      </c>
      <c r="CB1125" s="16" t="str">
        <f>IF(Wedstrijden!N1122="x","L2","")</f>
        <v/>
      </c>
      <c r="CC1125" s="16" t="str">
        <f>IF(Wedstrijden!O1122="x","M1","")</f>
        <v/>
      </c>
      <c r="CD1125" s="16" t="str">
        <f>IF(Wedstrijden!P1122="x","M2","")</f>
        <v/>
      </c>
      <c r="CE1125" s="16" t="str">
        <f>IF(Wedstrijden!Q1122="x","Z1","")</f>
        <v/>
      </c>
      <c r="CF1125" s="16" t="str">
        <f>IF(Wedstrijden!R1122="x","Z2","")</f>
        <v/>
      </c>
      <c r="CG1125" s="16" t="str">
        <f>IF(Wedstrijden!S1122="x","ZZL","")</f>
        <v/>
      </c>
      <c r="CL1125" s="16" t="str">
        <f>IF(COUNTA(Wedstrijden!AQ1122:BA1122)&lt;&gt;0,2,"")</f>
        <v/>
      </c>
      <c r="CM1125" s="16" t="str">
        <f t="shared" si="104"/>
        <v/>
      </c>
      <c r="CN1125" s="16" t="str">
        <f>IF(Wedstrijden!AQ1122="x","AA","")</f>
        <v/>
      </c>
      <c r="CO1125" s="16" t="str">
        <f>IF(Wedstrijden!AR1122="x","A","")</f>
        <v/>
      </c>
      <c r="CP1125" s="16" t="str">
        <f>IF(Wedstrijden!AS1122="x","BB","")</f>
        <v/>
      </c>
      <c r="CQ1125" s="16" t="str">
        <f>IF(Wedstrijden!AT1122="x","B","")</f>
        <v/>
      </c>
      <c r="CR1125" s="16" t="str">
        <f>IF(Wedstrijden!AU1122="x","L","")</f>
        <v/>
      </c>
      <c r="CS1125" s="16" t="str">
        <f>IF(Wedstrijden!AV1122="x","M","")</f>
        <v/>
      </c>
      <c r="CT1125" s="16" t="str">
        <f>IF(Wedstrijden!AW1122="x","Z","")</f>
        <v/>
      </c>
      <c r="CU1125" s="16" t="str">
        <f>IF(Wedstrijden!BA1122="x","ZZ","")</f>
        <v/>
      </c>
      <c r="CV1125" s="16" t="str">
        <f>IF(COUNTA(Wedstrijden!AH1122:AO1122)&lt;&gt;0,2,"")</f>
        <v/>
      </c>
      <c r="CW1125" s="16" t="str">
        <f t="shared" si="105"/>
        <v/>
      </c>
      <c r="CX1125" s="16" t="str">
        <f>IF(Wedstrijden!AH1122="x","BB","")</f>
        <v/>
      </c>
      <c r="CY1125" s="16" t="str">
        <f>IF(Wedstrijden!AI1122="x","B","")</f>
        <v/>
      </c>
      <c r="CZ1125" s="16" t="str">
        <f>IF(Wedstrijden!AJ1122="x","L","")</f>
        <v/>
      </c>
      <c r="DA1125" s="16" t="str">
        <f>IF(Wedstrijden!AK1122="x","M","")</f>
        <v/>
      </c>
      <c r="DB1125" s="16" t="str">
        <f>IF(Wedstrijden!AL1122="x","Z","")</f>
        <v/>
      </c>
      <c r="DC1125" s="16" t="str">
        <f>IF(Wedstrijden!AM1122="x","ZZ","")</f>
        <v/>
      </c>
      <c r="DD1125" s="16" t="str">
        <f>IF(Wedstrijden!AO1122="x","1.40","")</f>
        <v/>
      </c>
      <c r="DE1125" s="16" t="str">
        <f>IF(COUNTA(Wedstrijden!BC1122:BE1122)&lt;&gt;0,6,"")</f>
        <v/>
      </c>
      <c r="DF1125" s="16" t="str">
        <f t="shared" si="106"/>
        <v/>
      </c>
      <c r="DG1125" s="16" t="str">
        <f>IF(Wedstrijden!BC1122="x","L","")</f>
        <v/>
      </c>
      <c r="DH1125" s="16" t="str">
        <f>IF(Wedstrijden!BD1122="x","M","")</f>
        <v/>
      </c>
      <c r="DI1125" s="16" t="str">
        <f>IF(Wedstrijden!BE1122="x","Z","")</f>
        <v/>
      </c>
      <c r="DJ1125" s="16" t="str">
        <f>IF(Wedstrijden!BF1122="x","Z","")</f>
        <v/>
      </c>
      <c r="DK1125" s="16" t="str">
        <f>IF(COUNTA(Wedstrijden!BH1122:BJ1122)&lt;&gt;0,6,"")</f>
        <v/>
      </c>
      <c r="DL1125" s="16" t="str">
        <f t="shared" si="107"/>
        <v/>
      </c>
      <c r="DM1125" s="16" t="str">
        <f>IF(Wedstrijden!BH1122="x","L","")</f>
        <v/>
      </c>
      <c r="DN1125" s="16" t="str">
        <f>IF(Wedstrijden!BI1122="x","M","")</f>
        <v/>
      </c>
      <c r="DO1125" s="16" t="str">
        <f>IF(Wedstrijden!BJ1122="x","Z","")</f>
        <v/>
      </c>
      <c r="DP1125" s="16" t="str">
        <f>IF(Wedstrijden!BK1122="x","Z","")</f>
        <v/>
      </c>
    </row>
    <row r="1126" spans="1:120" ht="14.4" x14ac:dyDescent="0.3">
      <c r="A1126" s="18">
        <f>Wedstrijden!A1123</f>
        <v>0</v>
      </c>
      <c r="B1126" s="16" t="str">
        <f>IFERROR(VLOOKUP(Wedstrijden!#REF!,#REF!,2,FALSE),"")</f>
        <v/>
      </c>
      <c r="C1126" s="16">
        <f>Wedstrijden!E1123</f>
        <v>0</v>
      </c>
      <c r="D1126" s="16" t="str">
        <f>IFERROR(VLOOKUP(Wedstrijden!#REF!,#REF!,2,FALSE),"")</f>
        <v/>
      </c>
      <c r="E1126" s="16" t="str">
        <f>IFERROR(VLOOKUP(Wedstrijden!#REF!,#REF!,5,FALSE),"")</f>
        <v/>
      </c>
      <c r="F1126" s="16" t="e">
        <f>IF(Wedstrijden!#REF!&lt;&gt;"",Wedstrijden!#REF!,"")</f>
        <v>#REF!</v>
      </c>
      <c r="G1126" s="16" t="e">
        <f>IF(Wedstrijden!#REF!="Indoor",1,0)</f>
        <v>#REF!</v>
      </c>
      <c r="H1126" s="16" t="e">
        <f>Wedstrijden!#REF!</f>
        <v>#REF!</v>
      </c>
      <c r="I1126" s="16" t="e">
        <f>IF(Wedstrijden!#REF!="Nee",0,IF(Wedstrijden!#REF!="Ja",1,""))</f>
        <v>#REF!</v>
      </c>
      <c r="J1126" s="16" t="e">
        <f>IF(Wedstrijden!#REF!&lt;&gt;"",Wedstrijden!#REF!,"")</f>
        <v>#REF!</v>
      </c>
      <c r="BJ1126" s="16" t="str">
        <f>IF(COUNTA(Wedstrijden!T1123:AB1123)&lt;&gt;0,1,"")</f>
        <v/>
      </c>
      <c r="BK1126" s="16" t="str">
        <f t="shared" si="102"/>
        <v/>
      </c>
      <c r="BL1126" s="16" t="e">
        <f>IF(Wedstrijden!#REF!="x","AA","")</f>
        <v>#REF!</v>
      </c>
      <c r="BM1126" s="16" t="e">
        <f>IF(Wedstrijden!#REF!="x","A","")</f>
        <v>#REF!</v>
      </c>
      <c r="BN1126" s="16" t="str">
        <f>IF(Wedstrijden!T1123="x","B1","")</f>
        <v/>
      </c>
      <c r="BO1126" s="16" t="e">
        <f>IF(Wedstrijden!#REF!="x","BB","")</f>
        <v>#REF!</v>
      </c>
      <c r="BP1126" s="16" t="str">
        <f>IF(Wedstrijden!V1123="x","B","")</f>
        <v/>
      </c>
      <c r="BQ1126" s="16" t="str">
        <f>IF(Wedstrijden!W1123="x","L1","")</f>
        <v/>
      </c>
      <c r="BR1126" s="16" t="str">
        <f>IF(Wedstrijden!X1123="x","L2","")</f>
        <v/>
      </c>
      <c r="BS1126" s="16" t="str">
        <f>IF(Wedstrijden!Y1123="x","M1","")</f>
        <v/>
      </c>
      <c r="BT1126" s="16" t="str">
        <f>IF(Wedstrijden!Z1123="x","M2","")</f>
        <v/>
      </c>
      <c r="BU1126" s="16" t="str">
        <f>IF(Wedstrijden!AA1123="x","Z1","")</f>
        <v/>
      </c>
      <c r="BV1126" s="16" t="str">
        <f>IF(Wedstrijden!AB1123="x","Z2","")</f>
        <v/>
      </c>
      <c r="BW1126" s="16" t="str">
        <f>IF(COUNTA(Wedstrijden!K1123:S1123)&lt;&gt;0,1,"")</f>
        <v/>
      </c>
      <c r="BX1126" s="16" t="str">
        <f t="shared" si="103"/>
        <v/>
      </c>
      <c r="BY1126" s="16" t="str">
        <f>IF(Wedstrijden!K1123="x","BB","")</f>
        <v/>
      </c>
      <c r="BZ1126" s="16" t="str">
        <f>IF(Wedstrijden!L1123="x","B","")</f>
        <v/>
      </c>
      <c r="CA1126" s="16" t="str">
        <f>IF(Wedstrijden!M1123="x","L1","")</f>
        <v/>
      </c>
      <c r="CB1126" s="16" t="str">
        <f>IF(Wedstrijden!N1123="x","L2","")</f>
        <v/>
      </c>
      <c r="CC1126" s="16" t="str">
        <f>IF(Wedstrijden!O1123="x","M1","")</f>
        <v/>
      </c>
      <c r="CD1126" s="16" t="str">
        <f>IF(Wedstrijden!P1123="x","M2","")</f>
        <v/>
      </c>
      <c r="CE1126" s="16" t="str">
        <f>IF(Wedstrijden!Q1123="x","Z1","")</f>
        <v/>
      </c>
      <c r="CF1126" s="16" t="str">
        <f>IF(Wedstrijden!R1123="x","Z2","")</f>
        <v/>
      </c>
      <c r="CG1126" s="16" t="str">
        <f>IF(Wedstrijden!S1123="x","ZZL","")</f>
        <v/>
      </c>
      <c r="CL1126" s="16" t="str">
        <f>IF(COUNTA(Wedstrijden!AQ1123:BA1123)&lt;&gt;0,2,"")</f>
        <v/>
      </c>
      <c r="CM1126" s="16" t="str">
        <f t="shared" si="104"/>
        <v/>
      </c>
      <c r="CN1126" s="16" t="str">
        <f>IF(Wedstrijden!AQ1123="x","AA","")</f>
        <v/>
      </c>
      <c r="CO1126" s="16" t="str">
        <f>IF(Wedstrijden!AR1123="x","A","")</f>
        <v/>
      </c>
      <c r="CP1126" s="16" t="str">
        <f>IF(Wedstrijden!AS1123="x","BB","")</f>
        <v/>
      </c>
      <c r="CQ1126" s="16" t="str">
        <f>IF(Wedstrijden!AT1123="x","B","")</f>
        <v/>
      </c>
      <c r="CR1126" s="16" t="str">
        <f>IF(Wedstrijden!AU1123="x","L","")</f>
        <v/>
      </c>
      <c r="CS1126" s="16" t="str">
        <f>IF(Wedstrijden!AV1123="x","M","")</f>
        <v/>
      </c>
      <c r="CT1126" s="16" t="str">
        <f>IF(Wedstrijden!AW1123="x","Z","")</f>
        <v/>
      </c>
      <c r="CU1126" s="16" t="str">
        <f>IF(Wedstrijden!BA1123="x","ZZ","")</f>
        <v/>
      </c>
      <c r="CV1126" s="16" t="str">
        <f>IF(COUNTA(Wedstrijden!AH1123:AO1123)&lt;&gt;0,2,"")</f>
        <v/>
      </c>
      <c r="CW1126" s="16" t="str">
        <f t="shared" si="105"/>
        <v/>
      </c>
      <c r="CX1126" s="16" t="str">
        <f>IF(Wedstrijden!AH1123="x","BB","")</f>
        <v/>
      </c>
      <c r="CY1126" s="16" t="str">
        <f>IF(Wedstrijden!AI1123="x","B","")</f>
        <v/>
      </c>
      <c r="CZ1126" s="16" t="str">
        <f>IF(Wedstrijden!AJ1123="x","L","")</f>
        <v/>
      </c>
      <c r="DA1126" s="16" t="str">
        <f>IF(Wedstrijden!AK1123="x","M","")</f>
        <v/>
      </c>
      <c r="DB1126" s="16" t="str">
        <f>IF(Wedstrijden!AL1123="x","Z","")</f>
        <v/>
      </c>
      <c r="DC1126" s="16" t="str">
        <f>IF(Wedstrijden!AM1123="x","ZZ","")</f>
        <v/>
      </c>
      <c r="DD1126" s="16" t="str">
        <f>IF(Wedstrijden!AO1123="x","1.40","")</f>
        <v/>
      </c>
      <c r="DE1126" s="16" t="str">
        <f>IF(COUNTA(Wedstrijden!BC1123:BE1123)&lt;&gt;0,6,"")</f>
        <v/>
      </c>
      <c r="DF1126" s="16" t="str">
        <f t="shared" si="106"/>
        <v/>
      </c>
      <c r="DG1126" s="16" t="str">
        <f>IF(Wedstrijden!BC1123="x","L","")</f>
        <v/>
      </c>
      <c r="DH1126" s="16" t="str">
        <f>IF(Wedstrijden!BD1123="x","M","")</f>
        <v/>
      </c>
      <c r="DI1126" s="16" t="str">
        <f>IF(Wedstrijden!BE1123="x","Z","")</f>
        <v/>
      </c>
      <c r="DJ1126" s="16" t="str">
        <f>IF(Wedstrijden!BF1123="x","Z","")</f>
        <v/>
      </c>
      <c r="DK1126" s="16" t="str">
        <f>IF(COUNTA(Wedstrijden!BH1123:BJ1123)&lt;&gt;0,6,"")</f>
        <v/>
      </c>
      <c r="DL1126" s="16" t="str">
        <f t="shared" si="107"/>
        <v/>
      </c>
      <c r="DM1126" s="16" t="str">
        <f>IF(Wedstrijden!BH1123="x","L","")</f>
        <v/>
      </c>
      <c r="DN1126" s="16" t="str">
        <f>IF(Wedstrijden!BI1123="x","M","")</f>
        <v/>
      </c>
      <c r="DO1126" s="16" t="str">
        <f>IF(Wedstrijden!BJ1123="x","Z","")</f>
        <v/>
      </c>
      <c r="DP1126" s="16" t="str">
        <f>IF(Wedstrijden!BK1123="x","Z","")</f>
        <v/>
      </c>
    </row>
    <row r="1127" spans="1:120" ht="14.4" x14ac:dyDescent="0.3">
      <c r="A1127" s="18">
        <f>Wedstrijden!A1124</f>
        <v>0</v>
      </c>
      <c r="B1127" s="16" t="str">
        <f>IFERROR(VLOOKUP(Wedstrijden!#REF!,#REF!,2,FALSE),"")</f>
        <v/>
      </c>
      <c r="C1127" s="16">
        <f>Wedstrijden!E1124</f>
        <v>0</v>
      </c>
      <c r="D1127" s="16" t="str">
        <f>IFERROR(VLOOKUP(Wedstrijden!#REF!,#REF!,2,FALSE),"")</f>
        <v/>
      </c>
      <c r="E1127" s="16" t="str">
        <f>IFERROR(VLOOKUP(Wedstrijden!#REF!,#REF!,5,FALSE),"")</f>
        <v/>
      </c>
      <c r="F1127" s="16" t="e">
        <f>IF(Wedstrijden!#REF!&lt;&gt;"",Wedstrijden!#REF!,"")</f>
        <v>#REF!</v>
      </c>
      <c r="G1127" s="16" t="e">
        <f>IF(Wedstrijden!#REF!="Indoor",1,0)</f>
        <v>#REF!</v>
      </c>
      <c r="H1127" s="16" t="e">
        <f>Wedstrijden!#REF!</f>
        <v>#REF!</v>
      </c>
      <c r="I1127" s="16" t="e">
        <f>IF(Wedstrijden!#REF!="Nee",0,IF(Wedstrijden!#REF!="Ja",1,""))</f>
        <v>#REF!</v>
      </c>
      <c r="J1127" s="16" t="e">
        <f>IF(Wedstrijden!#REF!&lt;&gt;"",Wedstrijden!#REF!,"")</f>
        <v>#REF!</v>
      </c>
      <c r="BJ1127" s="16" t="str">
        <f>IF(COUNTA(Wedstrijden!T1124:AB1124)&lt;&gt;0,1,"")</f>
        <v/>
      </c>
      <c r="BK1127" s="16" t="str">
        <f t="shared" si="102"/>
        <v/>
      </c>
      <c r="BL1127" s="16" t="e">
        <f>IF(Wedstrijden!#REF!="x","AA","")</f>
        <v>#REF!</v>
      </c>
      <c r="BM1127" s="16" t="e">
        <f>IF(Wedstrijden!#REF!="x","A","")</f>
        <v>#REF!</v>
      </c>
      <c r="BN1127" s="16" t="str">
        <f>IF(Wedstrijden!T1124="x","B1","")</f>
        <v/>
      </c>
      <c r="BO1127" s="16" t="e">
        <f>IF(Wedstrijden!#REF!="x","BB","")</f>
        <v>#REF!</v>
      </c>
      <c r="BP1127" s="16" t="str">
        <f>IF(Wedstrijden!V1124="x","B","")</f>
        <v/>
      </c>
      <c r="BQ1127" s="16" t="str">
        <f>IF(Wedstrijden!W1124="x","L1","")</f>
        <v/>
      </c>
      <c r="BR1127" s="16" t="str">
        <f>IF(Wedstrijden!X1124="x","L2","")</f>
        <v/>
      </c>
      <c r="BS1127" s="16" t="str">
        <f>IF(Wedstrijden!Y1124="x","M1","")</f>
        <v/>
      </c>
      <c r="BT1127" s="16" t="str">
        <f>IF(Wedstrijden!Z1124="x","M2","")</f>
        <v/>
      </c>
      <c r="BU1127" s="16" t="str">
        <f>IF(Wedstrijden!AA1124="x","Z1","")</f>
        <v/>
      </c>
      <c r="BV1127" s="16" t="str">
        <f>IF(Wedstrijden!AB1124="x","Z2","")</f>
        <v/>
      </c>
      <c r="BW1127" s="16" t="str">
        <f>IF(COUNTA(Wedstrijden!K1124:S1124)&lt;&gt;0,1,"")</f>
        <v/>
      </c>
      <c r="BX1127" s="16" t="str">
        <f t="shared" si="103"/>
        <v/>
      </c>
      <c r="BY1127" s="16" t="str">
        <f>IF(Wedstrijden!K1124="x","BB","")</f>
        <v/>
      </c>
      <c r="BZ1127" s="16" t="str">
        <f>IF(Wedstrijden!L1124="x","B","")</f>
        <v/>
      </c>
      <c r="CA1127" s="16" t="str">
        <f>IF(Wedstrijden!M1124="x","L1","")</f>
        <v/>
      </c>
      <c r="CB1127" s="16" t="str">
        <f>IF(Wedstrijden!N1124="x","L2","")</f>
        <v/>
      </c>
      <c r="CC1127" s="16" t="str">
        <f>IF(Wedstrijden!O1124="x","M1","")</f>
        <v/>
      </c>
      <c r="CD1127" s="16" t="str">
        <f>IF(Wedstrijden!P1124="x","M2","")</f>
        <v/>
      </c>
      <c r="CE1127" s="16" t="str">
        <f>IF(Wedstrijden!Q1124="x","Z1","")</f>
        <v/>
      </c>
      <c r="CF1127" s="16" t="str">
        <f>IF(Wedstrijden!R1124="x","Z2","")</f>
        <v/>
      </c>
      <c r="CG1127" s="16" t="str">
        <f>IF(Wedstrijden!S1124="x","ZZL","")</f>
        <v/>
      </c>
      <c r="CL1127" s="16" t="str">
        <f>IF(COUNTA(Wedstrijden!AQ1124:BA1124)&lt;&gt;0,2,"")</f>
        <v/>
      </c>
      <c r="CM1127" s="16" t="str">
        <f t="shared" si="104"/>
        <v/>
      </c>
      <c r="CN1127" s="16" t="str">
        <f>IF(Wedstrijden!AQ1124="x","AA","")</f>
        <v/>
      </c>
      <c r="CO1127" s="16" t="str">
        <f>IF(Wedstrijden!AR1124="x","A","")</f>
        <v/>
      </c>
      <c r="CP1127" s="16" t="str">
        <f>IF(Wedstrijden!AS1124="x","BB","")</f>
        <v/>
      </c>
      <c r="CQ1127" s="16" t="str">
        <f>IF(Wedstrijden!AT1124="x","B","")</f>
        <v/>
      </c>
      <c r="CR1127" s="16" t="str">
        <f>IF(Wedstrijden!AU1124="x","L","")</f>
        <v/>
      </c>
      <c r="CS1127" s="16" t="str">
        <f>IF(Wedstrijden!AV1124="x","M","")</f>
        <v/>
      </c>
      <c r="CT1127" s="16" t="str">
        <f>IF(Wedstrijden!AW1124="x","Z","")</f>
        <v/>
      </c>
      <c r="CU1127" s="16" t="str">
        <f>IF(Wedstrijden!BA1124="x","ZZ","")</f>
        <v/>
      </c>
      <c r="CV1127" s="16" t="str">
        <f>IF(COUNTA(Wedstrijden!AH1124:AO1124)&lt;&gt;0,2,"")</f>
        <v/>
      </c>
      <c r="CW1127" s="16" t="str">
        <f t="shared" si="105"/>
        <v/>
      </c>
      <c r="CX1127" s="16" t="str">
        <f>IF(Wedstrijden!AH1124="x","BB","")</f>
        <v/>
      </c>
      <c r="CY1127" s="16" t="str">
        <f>IF(Wedstrijden!AI1124="x","B","")</f>
        <v/>
      </c>
      <c r="CZ1127" s="16" t="str">
        <f>IF(Wedstrijden!AJ1124="x","L","")</f>
        <v/>
      </c>
      <c r="DA1127" s="16" t="str">
        <f>IF(Wedstrijden!AK1124="x","M","")</f>
        <v/>
      </c>
      <c r="DB1127" s="16" t="str">
        <f>IF(Wedstrijden!AL1124="x","Z","")</f>
        <v/>
      </c>
      <c r="DC1127" s="16" t="str">
        <f>IF(Wedstrijden!AM1124="x","ZZ","")</f>
        <v/>
      </c>
      <c r="DD1127" s="16" t="str">
        <f>IF(Wedstrijden!AO1124="x","1.40","")</f>
        <v/>
      </c>
      <c r="DE1127" s="16" t="str">
        <f>IF(COUNTA(Wedstrijden!BC1124:BE1124)&lt;&gt;0,6,"")</f>
        <v/>
      </c>
      <c r="DF1127" s="16" t="str">
        <f t="shared" si="106"/>
        <v/>
      </c>
      <c r="DG1127" s="16" t="str">
        <f>IF(Wedstrijden!BC1124="x","L","")</f>
        <v/>
      </c>
      <c r="DH1127" s="16" t="str">
        <f>IF(Wedstrijden!BD1124="x","M","")</f>
        <v/>
      </c>
      <c r="DI1127" s="16" t="str">
        <f>IF(Wedstrijden!BE1124="x","Z","")</f>
        <v/>
      </c>
      <c r="DJ1127" s="16" t="str">
        <f>IF(Wedstrijden!BF1124="x","Z","")</f>
        <v/>
      </c>
      <c r="DK1127" s="16" t="str">
        <f>IF(COUNTA(Wedstrijden!BH1124:BJ1124)&lt;&gt;0,6,"")</f>
        <v/>
      </c>
      <c r="DL1127" s="16" t="str">
        <f t="shared" si="107"/>
        <v/>
      </c>
      <c r="DM1127" s="16" t="str">
        <f>IF(Wedstrijden!BH1124="x","L","")</f>
        <v/>
      </c>
      <c r="DN1127" s="16" t="str">
        <f>IF(Wedstrijden!BI1124="x","M","")</f>
        <v/>
      </c>
      <c r="DO1127" s="16" t="str">
        <f>IF(Wedstrijden!BJ1124="x","Z","")</f>
        <v/>
      </c>
      <c r="DP1127" s="16" t="str">
        <f>IF(Wedstrijden!BK1124="x","Z","")</f>
        <v/>
      </c>
    </row>
    <row r="1128" spans="1:120" ht="14.4" x14ac:dyDescent="0.3">
      <c r="A1128" s="18">
        <f>Wedstrijden!A1125</f>
        <v>0</v>
      </c>
      <c r="B1128" s="16" t="str">
        <f>IFERROR(VLOOKUP(Wedstrijden!#REF!,#REF!,2,FALSE),"")</f>
        <v/>
      </c>
      <c r="C1128" s="16">
        <f>Wedstrijden!E1125</f>
        <v>0</v>
      </c>
      <c r="D1128" s="16" t="str">
        <f>IFERROR(VLOOKUP(Wedstrijden!#REF!,#REF!,2,FALSE),"")</f>
        <v/>
      </c>
      <c r="E1128" s="16" t="str">
        <f>IFERROR(VLOOKUP(Wedstrijden!#REF!,#REF!,5,FALSE),"")</f>
        <v/>
      </c>
      <c r="F1128" s="16" t="e">
        <f>IF(Wedstrijden!#REF!&lt;&gt;"",Wedstrijden!#REF!,"")</f>
        <v>#REF!</v>
      </c>
      <c r="G1128" s="16" t="e">
        <f>IF(Wedstrijden!#REF!="Indoor",1,0)</f>
        <v>#REF!</v>
      </c>
      <c r="H1128" s="16" t="e">
        <f>Wedstrijden!#REF!</f>
        <v>#REF!</v>
      </c>
      <c r="I1128" s="16" t="e">
        <f>IF(Wedstrijden!#REF!="Nee",0,IF(Wedstrijden!#REF!="Ja",1,""))</f>
        <v>#REF!</v>
      </c>
      <c r="J1128" s="16" t="e">
        <f>IF(Wedstrijden!#REF!&lt;&gt;"",Wedstrijden!#REF!,"")</f>
        <v>#REF!</v>
      </c>
      <c r="BJ1128" s="16" t="str">
        <f>IF(COUNTA(Wedstrijden!T1125:AB1125)&lt;&gt;0,1,"")</f>
        <v/>
      </c>
      <c r="BK1128" s="16" t="str">
        <f t="shared" si="102"/>
        <v/>
      </c>
      <c r="BL1128" s="16" t="e">
        <f>IF(Wedstrijden!#REF!="x","AA","")</f>
        <v>#REF!</v>
      </c>
      <c r="BM1128" s="16" t="e">
        <f>IF(Wedstrijden!#REF!="x","A","")</f>
        <v>#REF!</v>
      </c>
      <c r="BN1128" s="16" t="str">
        <f>IF(Wedstrijden!T1125="x","B1","")</f>
        <v/>
      </c>
      <c r="BO1128" s="16" t="e">
        <f>IF(Wedstrijden!#REF!="x","BB","")</f>
        <v>#REF!</v>
      </c>
      <c r="BP1128" s="16" t="str">
        <f>IF(Wedstrijden!V1125="x","B","")</f>
        <v/>
      </c>
      <c r="BQ1128" s="16" t="str">
        <f>IF(Wedstrijden!W1125="x","L1","")</f>
        <v/>
      </c>
      <c r="BR1128" s="16" t="str">
        <f>IF(Wedstrijden!X1125="x","L2","")</f>
        <v/>
      </c>
      <c r="BS1128" s="16" t="str">
        <f>IF(Wedstrijden!Y1125="x","M1","")</f>
        <v/>
      </c>
      <c r="BT1128" s="16" t="str">
        <f>IF(Wedstrijden!Z1125="x","M2","")</f>
        <v/>
      </c>
      <c r="BU1128" s="16" t="str">
        <f>IF(Wedstrijden!AA1125="x","Z1","")</f>
        <v/>
      </c>
      <c r="BV1128" s="16" t="str">
        <f>IF(Wedstrijden!AB1125="x","Z2","")</f>
        <v/>
      </c>
      <c r="BW1128" s="16" t="str">
        <f>IF(COUNTA(Wedstrijden!K1125:S1125)&lt;&gt;0,1,"")</f>
        <v/>
      </c>
      <c r="BX1128" s="16" t="str">
        <f t="shared" si="103"/>
        <v/>
      </c>
      <c r="BY1128" s="16" t="str">
        <f>IF(Wedstrijden!K1125="x","BB","")</f>
        <v/>
      </c>
      <c r="BZ1128" s="16" t="str">
        <f>IF(Wedstrijden!L1125="x","B","")</f>
        <v/>
      </c>
      <c r="CA1128" s="16" t="str">
        <f>IF(Wedstrijden!M1125="x","L1","")</f>
        <v/>
      </c>
      <c r="CB1128" s="16" t="str">
        <f>IF(Wedstrijden!N1125="x","L2","")</f>
        <v/>
      </c>
      <c r="CC1128" s="16" t="str">
        <f>IF(Wedstrijden!O1125="x","M1","")</f>
        <v/>
      </c>
      <c r="CD1128" s="16" t="str">
        <f>IF(Wedstrijden!P1125="x","M2","")</f>
        <v/>
      </c>
      <c r="CE1128" s="16" t="str">
        <f>IF(Wedstrijden!Q1125="x","Z1","")</f>
        <v/>
      </c>
      <c r="CF1128" s="16" t="str">
        <f>IF(Wedstrijden!R1125="x","Z2","")</f>
        <v/>
      </c>
      <c r="CG1128" s="16" t="str">
        <f>IF(Wedstrijden!S1125="x","ZZL","")</f>
        <v/>
      </c>
      <c r="CL1128" s="16" t="str">
        <f>IF(COUNTA(Wedstrijden!AQ1125:BA1125)&lt;&gt;0,2,"")</f>
        <v/>
      </c>
      <c r="CM1128" s="16" t="str">
        <f t="shared" si="104"/>
        <v/>
      </c>
      <c r="CN1128" s="16" t="str">
        <f>IF(Wedstrijden!AQ1125="x","AA","")</f>
        <v/>
      </c>
      <c r="CO1128" s="16" t="str">
        <f>IF(Wedstrijden!AR1125="x","A","")</f>
        <v/>
      </c>
      <c r="CP1128" s="16" t="str">
        <f>IF(Wedstrijden!AS1125="x","BB","")</f>
        <v/>
      </c>
      <c r="CQ1128" s="16" t="str">
        <f>IF(Wedstrijden!AT1125="x","B","")</f>
        <v/>
      </c>
      <c r="CR1128" s="16" t="str">
        <f>IF(Wedstrijden!AU1125="x","L","")</f>
        <v/>
      </c>
      <c r="CS1128" s="16" t="str">
        <f>IF(Wedstrijden!AV1125="x","M","")</f>
        <v/>
      </c>
      <c r="CT1128" s="16" t="str">
        <f>IF(Wedstrijden!AW1125="x","Z","")</f>
        <v/>
      </c>
      <c r="CU1128" s="16" t="str">
        <f>IF(Wedstrijden!BA1125="x","ZZ","")</f>
        <v/>
      </c>
      <c r="CV1128" s="16" t="str">
        <f>IF(COUNTA(Wedstrijden!AH1125:AO1125)&lt;&gt;0,2,"")</f>
        <v/>
      </c>
      <c r="CW1128" s="16" t="str">
        <f t="shared" si="105"/>
        <v/>
      </c>
      <c r="CX1128" s="16" t="str">
        <f>IF(Wedstrijden!AH1125="x","BB","")</f>
        <v/>
      </c>
      <c r="CY1128" s="16" t="str">
        <f>IF(Wedstrijden!AI1125="x","B","")</f>
        <v/>
      </c>
      <c r="CZ1128" s="16" t="str">
        <f>IF(Wedstrijden!AJ1125="x","L","")</f>
        <v/>
      </c>
      <c r="DA1128" s="16" t="str">
        <f>IF(Wedstrijden!AK1125="x","M","")</f>
        <v/>
      </c>
      <c r="DB1128" s="16" t="str">
        <f>IF(Wedstrijden!AL1125="x","Z","")</f>
        <v/>
      </c>
      <c r="DC1128" s="16" t="str">
        <f>IF(Wedstrijden!AM1125="x","ZZ","")</f>
        <v/>
      </c>
      <c r="DD1128" s="16" t="str">
        <f>IF(Wedstrijden!AO1125="x","1.40","")</f>
        <v/>
      </c>
      <c r="DE1128" s="16" t="str">
        <f>IF(COUNTA(Wedstrijden!BC1125:BE1125)&lt;&gt;0,6,"")</f>
        <v/>
      </c>
      <c r="DF1128" s="16" t="str">
        <f t="shared" si="106"/>
        <v/>
      </c>
      <c r="DG1128" s="16" t="str">
        <f>IF(Wedstrijden!BC1125="x","L","")</f>
        <v/>
      </c>
      <c r="DH1128" s="16" t="str">
        <f>IF(Wedstrijden!BD1125="x","M","")</f>
        <v/>
      </c>
      <c r="DI1128" s="16" t="str">
        <f>IF(Wedstrijden!BE1125="x","Z","")</f>
        <v/>
      </c>
      <c r="DJ1128" s="16" t="str">
        <f>IF(Wedstrijden!BF1125="x","Z","")</f>
        <v/>
      </c>
      <c r="DK1128" s="16" t="str">
        <f>IF(COUNTA(Wedstrijden!BH1125:BJ1125)&lt;&gt;0,6,"")</f>
        <v/>
      </c>
      <c r="DL1128" s="16" t="str">
        <f t="shared" si="107"/>
        <v/>
      </c>
      <c r="DM1128" s="16" t="str">
        <f>IF(Wedstrijden!BH1125="x","L","")</f>
        <v/>
      </c>
      <c r="DN1128" s="16" t="str">
        <f>IF(Wedstrijden!BI1125="x","M","")</f>
        <v/>
      </c>
      <c r="DO1128" s="16" t="str">
        <f>IF(Wedstrijden!BJ1125="x","Z","")</f>
        <v/>
      </c>
      <c r="DP1128" s="16" t="str">
        <f>IF(Wedstrijden!BK1125="x","Z","")</f>
        <v/>
      </c>
    </row>
    <row r="1129" spans="1:120" ht="14.4" x14ac:dyDescent="0.3">
      <c r="A1129" s="18">
        <f>Wedstrijden!A1126</f>
        <v>0</v>
      </c>
      <c r="B1129" s="16" t="str">
        <f>IFERROR(VLOOKUP(Wedstrijden!#REF!,#REF!,2,FALSE),"")</f>
        <v/>
      </c>
      <c r="C1129" s="16">
        <f>Wedstrijden!E1126</f>
        <v>0</v>
      </c>
      <c r="D1129" s="16" t="str">
        <f>IFERROR(VLOOKUP(Wedstrijden!#REF!,#REF!,2,FALSE),"")</f>
        <v/>
      </c>
      <c r="E1129" s="16" t="str">
        <f>IFERROR(VLOOKUP(Wedstrijden!#REF!,#REF!,5,FALSE),"")</f>
        <v/>
      </c>
      <c r="F1129" s="16" t="e">
        <f>IF(Wedstrijden!#REF!&lt;&gt;"",Wedstrijden!#REF!,"")</f>
        <v>#REF!</v>
      </c>
      <c r="G1129" s="16" t="e">
        <f>IF(Wedstrijden!#REF!="Indoor",1,0)</f>
        <v>#REF!</v>
      </c>
      <c r="H1129" s="16" t="e">
        <f>Wedstrijden!#REF!</f>
        <v>#REF!</v>
      </c>
      <c r="I1129" s="16" t="e">
        <f>IF(Wedstrijden!#REF!="Nee",0,IF(Wedstrijden!#REF!="Ja",1,""))</f>
        <v>#REF!</v>
      </c>
      <c r="J1129" s="16" t="e">
        <f>IF(Wedstrijden!#REF!&lt;&gt;"",Wedstrijden!#REF!,"")</f>
        <v>#REF!</v>
      </c>
      <c r="BJ1129" s="16" t="str">
        <f>IF(COUNTA(Wedstrijden!T1126:AB1126)&lt;&gt;0,1,"")</f>
        <v/>
      </c>
      <c r="BK1129" s="16" t="str">
        <f t="shared" si="102"/>
        <v/>
      </c>
      <c r="BL1129" s="16" t="e">
        <f>IF(Wedstrijden!#REF!="x","AA","")</f>
        <v>#REF!</v>
      </c>
      <c r="BM1129" s="16" t="e">
        <f>IF(Wedstrijden!#REF!="x","A","")</f>
        <v>#REF!</v>
      </c>
      <c r="BN1129" s="16" t="str">
        <f>IF(Wedstrijden!T1126="x","B1","")</f>
        <v/>
      </c>
      <c r="BO1129" s="16" t="e">
        <f>IF(Wedstrijden!#REF!="x","BB","")</f>
        <v>#REF!</v>
      </c>
      <c r="BP1129" s="16" t="str">
        <f>IF(Wedstrijden!V1126="x","B","")</f>
        <v/>
      </c>
      <c r="BQ1129" s="16" t="str">
        <f>IF(Wedstrijden!W1126="x","L1","")</f>
        <v/>
      </c>
      <c r="BR1129" s="16" t="str">
        <f>IF(Wedstrijden!X1126="x","L2","")</f>
        <v/>
      </c>
      <c r="BS1129" s="16" t="str">
        <f>IF(Wedstrijden!Y1126="x","M1","")</f>
        <v/>
      </c>
      <c r="BT1129" s="16" t="str">
        <f>IF(Wedstrijden!Z1126="x","M2","")</f>
        <v/>
      </c>
      <c r="BU1129" s="16" t="str">
        <f>IF(Wedstrijden!AA1126="x","Z1","")</f>
        <v/>
      </c>
      <c r="BV1129" s="16" t="str">
        <f>IF(Wedstrijden!AB1126="x","Z2","")</f>
        <v/>
      </c>
      <c r="BW1129" s="16" t="str">
        <f>IF(COUNTA(Wedstrijden!K1126:S1126)&lt;&gt;0,1,"")</f>
        <v/>
      </c>
      <c r="BX1129" s="16" t="str">
        <f t="shared" si="103"/>
        <v/>
      </c>
      <c r="BY1129" s="16" t="str">
        <f>IF(Wedstrijden!K1126="x","BB","")</f>
        <v/>
      </c>
      <c r="BZ1129" s="16" t="str">
        <f>IF(Wedstrijden!L1126="x","B","")</f>
        <v/>
      </c>
      <c r="CA1129" s="16" t="str">
        <f>IF(Wedstrijden!M1126="x","L1","")</f>
        <v/>
      </c>
      <c r="CB1129" s="16" t="str">
        <f>IF(Wedstrijden!N1126="x","L2","")</f>
        <v/>
      </c>
      <c r="CC1129" s="16" t="str">
        <f>IF(Wedstrijden!O1126="x","M1","")</f>
        <v/>
      </c>
      <c r="CD1129" s="16" t="str">
        <f>IF(Wedstrijden!P1126="x","M2","")</f>
        <v/>
      </c>
      <c r="CE1129" s="16" t="str">
        <f>IF(Wedstrijden!Q1126="x","Z1","")</f>
        <v/>
      </c>
      <c r="CF1129" s="16" t="str">
        <f>IF(Wedstrijden!R1126="x","Z2","")</f>
        <v/>
      </c>
      <c r="CG1129" s="16" t="str">
        <f>IF(Wedstrijden!S1126="x","ZZL","")</f>
        <v/>
      </c>
      <c r="CL1129" s="16" t="str">
        <f>IF(COUNTA(Wedstrijden!AQ1126:BA1126)&lt;&gt;0,2,"")</f>
        <v/>
      </c>
      <c r="CM1129" s="16" t="str">
        <f t="shared" si="104"/>
        <v/>
      </c>
      <c r="CN1129" s="16" t="str">
        <f>IF(Wedstrijden!AQ1126="x","AA","")</f>
        <v/>
      </c>
      <c r="CO1129" s="16" t="str">
        <f>IF(Wedstrijden!AR1126="x","A","")</f>
        <v/>
      </c>
      <c r="CP1129" s="16" t="str">
        <f>IF(Wedstrijden!AS1126="x","BB","")</f>
        <v/>
      </c>
      <c r="CQ1129" s="16" t="str">
        <f>IF(Wedstrijden!AT1126="x","B","")</f>
        <v/>
      </c>
      <c r="CR1129" s="16" t="str">
        <f>IF(Wedstrijden!AU1126="x","L","")</f>
        <v/>
      </c>
      <c r="CS1129" s="16" t="str">
        <f>IF(Wedstrijden!AV1126="x","M","")</f>
        <v/>
      </c>
      <c r="CT1129" s="16" t="str">
        <f>IF(Wedstrijden!AW1126="x","Z","")</f>
        <v/>
      </c>
      <c r="CU1129" s="16" t="str">
        <f>IF(Wedstrijden!BA1126="x","ZZ","")</f>
        <v/>
      </c>
      <c r="CV1129" s="16" t="str">
        <f>IF(COUNTA(Wedstrijden!AH1126:AO1126)&lt;&gt;0,2,"")</f>
        <v/>
      </c>
      <c r="CW1129" s="16" t="str">
        <f t="shared" si="105"/>
        <v/>
      </c>
      <c r="CX1129" s="16" t="str">
        <f>IF(Wedstrijden!AH1126="x","BB","")</f>
        <v/>
      </c>
      <c r="CY1129" s="16" t="str">
        <f>IF(Wedstrijden!AI1126="x","B","")</f>
        <v/>
      </c>
      <c r="CZ1129" s="16" t="str">
        <f>IF(Wedstrijden!AJ1126="x","L","")</f>
        <v/>
      </c>
      <c r="DA1129" s="16" t="str">
        <f>IF(Wedstrijden!AK1126="x","M","")</f>
        <v/>
      </c>
      <c r="DB1129" s="16" t="str">
        <f>IF(Wedstrijden!AL1126="x","Z","")</f>
        <v/>
      </c>
      <c r="DC1129" s="16" t="str">
        <f>IF(Wedstrijden!AM1126="x","ZZ","")</f>
        <v/>
      </c>
      <c r="DD1129" s="16" t="str">
        <f>IF(Wedstrijden!AO1126="x","1.40","")</f>
        <v/>
      </c>
      <c r="DE1129" s="16" t="str">
        <f>IF(COUNTA(Wedstrijden!BC1126:BE1126)&lt;&gt;0,6,"")</f>
        <v/>
      </c>
      <c r="DF1129" s="16" t="str">
        <f t="shared" si="106"/>
        <v/>
      </c>
      <c r="DG1129" s="16" t="str">
        <f>IF(Wedstrijden!BC1126="x","L","")</f>
        <v/>
      </c>
      <c r="DH1129" s="16" t="str">
        <f>IF(Wedstrijden!BD1126="x","M","")</f>
        <v/>
      </c>
      <c r="DI1129" s="16" t="str">
        <f>IF(Wedstrijden!BE1126="x","Z","")</f>
        <v/>
      </c>
      <c r="DJ1129" s="16" t="str">
        <f>IF(Wedstrijden!BF1126="x","Z","")</f>
        <v/>
      </c>
      <c r="DK1129" s="16" t="str">
        <f>IF(COUNTA(Wedstrijden!BH1126:BJ1126)&lt;&gt;0,6,"")</f>
        <v/>
      </c>
      <c r="DL1129" s="16" t="str">
        <f t="shared" si="107"/>
        <v/>
      </c>
      <c r="DM1129" s="16" t="str">
        <f>IF(Wedstrijden!BH1126="x","L","")</f>
        <v/>
      </c>
      <c r="DN1129" s="16" t="str">
        <f>IF(Wedstrijden!BI1126="x","M","")</f>
        <v/>
      </c>
      <c r="DO1129" s="16" t="str">
        <f>IF(Wedstrijden!BJ1126="x","Z","")</f>
        <v/>
      </c>
      <c r="DP1129" s="16" t="str">
        <f>IF(Wedstrijden!BK1126="x","Z","")</f>
        <v/>
      </c>
    </row>
    <row r="1130" spans="1:120" ht="14.4" x14ac:dyDescent="0.3">
      <c r="A1130" s="18">
        <f>Wedstrijden!A1127</f>
        <v>0</v>
      </c>
      <c r="B1130" s="16" t="str">
        <f>IFERROR(VLOOKUP(Wedstrijden!#REF!,#REF!,2,FALSE),"")</f>
        <v/>
      </c>
      <c r="C1130" s="16">
        <f>Wedstrijden!E1127</f>
        <v>0</v>
      </c>
      <c r="D1130" s="16" t="str">
        <f>IFERROR(VLOOKUP(Wedstrijden!#REF!,#REF!,2,FALSE),"")</f>
        <v/>
      </c>
      <c r="E1130" s="16" t="str">
        <f>IFERROR(VLOOKUP(Wedstrijden!#REF!,#REF!,5,FALSE),"")</f>
        <v/>
      </c>
      <c r="F1130" s="16" t="e">
        <f>IF(Wedstrijden!#REF!&lt;&gt;"",Wedstrijden!#REF!,"")</f>
        <v>#REF!</v>
      </c>
      <c r="G1130" s="16" t="e">
        <f>IF(Wedstrijden!#REF!="Indoor",1,0)</f>
        <v>#REF!</v>
      </c>
      <c r="H1130" s="16" t="e">
        <f>Wedstrijden!#REF!</f>
        <v>#REF!</v>
      </c>
      <c r="I1130" s="16" t="e">
        <f>IF(Wedstrijden!#REF!="Nee",0,IF(Wedstrijden!#REF!="Ja",1,""))</f>
        <v>#REF!</v>
      </c>
      <c r="J1130" s="16" t="e">
        <f>IF(Wedstrijden!#REF!&lt;&gt;"",Wedstrijden!#REF!,"")</f>
        <v>#REF!</v>
      </c>
      <c r="BJ1130" s="16" t="str">
        <f>IF(COUNTA(Wedstrijden!T1127:AB1127)&lt;&gt;0,1,"")</f>
        <v/>
      </c>
      <c r="BK1130" s="16" t="str">
        <f t="shared" si="102"/>
        <v/>
      </c>
      <c r="BL1130" s="16" t="e">
        <f>IF(Wedstrijden!#REF!="x","AA","")</f>
        <v>#REF!</v>
      </c>
      <c r="BM1130" s="16" t="e">
        <f>IF(Wedstrijden!#REF!="x","A","")</f>
        <v>#REF!</v>
      </c>
      <c r="BN1130" s="16" t="str">
        <f>IF(Wedstrijden!T1127="x","B1","")</f>
        <v/>
      </c>
      <c r="BO1130" s="16" t="e">
        <f>IF(Wedstrijden!#REF!="x","BB","")</f>
        <v>#REF!</v>
      </c>
      <c r="BP1130" s="16" t="str">
        <f>IF(Wedstrijden!V1127="x","B","")</f>
        <v/>
      </c>
      <c r="BQ1130" s="16" t="str">
        <f>IF(Wedstrijden!W1127="x","L1","")</f>
        <v/>
      </c>
      <c r="BR1130" s="16" t="str">
        <f>IF(Wedstrijden!X1127="x","L2","")</f>
        <v/>
      </c>
      <c r="BS1130" s="16" t="str">
        <f>IF(Wedstrijden!Y1127="x","M1","")</f>
        <v/>
      </c>
      <c r="BT1130" s="16" t="str">
        <f>IF(Wedstrijden!Z1127="x","M2","")</f>
        <v/>
      </c>
      <c r="BU1130" s="16" t="str">
        <f>IF(Wedstrijden!AA1127="x","Z1","")</f>
        <v/>
      </c>
      <c r="BV1130" s="16" t="str">
        <f>IF(Wedstrijden!AB1127="x","Z2","")</f>
        <v/>
      </c>
      <c r="BW1130" s="16" t="str">
        <f>IF(COUNTA(Wedstrijden!K1127:S1127)&lt;&gt;0,1,"")</f>
        <v/>
      </c>
      <c r="BX1130" s="16" t="str">
        <f t="shared" si="103"/>
        <v/>
      </c>
      <c r="BY1130" s="16" t="str">
        <f>IF(Wedstrijden!K1127="x","BB","")</f>
        <v/>
      </c>
      <c r="BZ1130" s="16" t="str">
        <f>IF(Wedstrijden!L1127="x","B","")</f>
        <v/>
      </c>
      <c r="CA1130" s="16" t="str">
        <f>IF(Wedstrijden!M1127="x","L1","")</f>
        <v/>
      </c>
      <c r="CB1130" s="16" t="str">
        <f>IF(Wedstrijden!N1127="x","L2","")</f>
        <v/>
      </c>
      <c r="CC1130" s="16" t="str">
        <f>IF(Wedstrijden!O1127="x","M1","")</f>
        <v/>
      </c>
      <c r="CD1130" s="16" t="str">
        <f>IF(Wedstrijden!P1127="x","M2","")</f>
        <v/>
      </c>
      <c r="CE1130" s="16" t="str">
        <f>IF(Wedstrijden!Q1127="x","Z1","")</f>
        <v/>
      </c>
      <c r="CF1130" s="16" t="str">
        <f>IF(Wedstrijden!R1127="x","Z2","")</f>
        <v/>
      </c>
      <c r="CG1130" s="16" t="str">
        <f>IF(Wedstrijden!S1127="x","ZZL","")</f>
        <v/>
      </c>
      <c r="CL1130" s="16" t="str">
        <f>IF(COUNTA(Wedstrijden!AQ1127:BA1127)&lt;&gt;0,2,"")</f>
        <v/>
      </c>
      <c r="CM1130" s="16" t="str">
        <f t="shared" si="104"/>
        <v/>
      </c>
      <c r="CN1130" s="16" t="str">
        <f>IF(Wedstrijden!AQ1127="x","AA","")</f>
        <v/>
      </c>
      <c r="CO1130" s="16" t="str">
        <f>IF(Wedstrijden!AR1127="x","A","")</f>
        <v/>
      </c>
      <c r="CP1130" s="16" t="str">
        <f>IF(Wedstrijden!AS1127="x","BB","")</f>
        <v/>
      </c>
      <c r="CQ1130" s="16" t="str">
        <f>IF(Wedstrijden!AT1127="x","B","")</f>
        <v/>
      </c>
      <c r="CR1130" s="16" t="str">
        <f>IF(Wedstrijden!AU1127="x","L","")</f>
        <v/>
      </c>
      <c r="CS1130" s="16" t="str">
        <f>IF(Wedstrijden!AV1127="x","M","")</f>
        <v/>
      </c>
      <c r="CT1130" s="16" t="str">
        <f>IF(Wedstrijden!AW1127="x","Z","")</f>
        <v/>
      </c>
      <c r="CU1130" s="16" t="str">
        <f>IF(Wedstrijden!BA1127="x","ZZ","")</f>
        <v/>
      </c>
      <c r="CV1130" s="16" t="str">
        <f>IF(COUNTA(Wedstrijden!AH1127:AO1127)&lt;&gt;0,2,"")</f>
        <v/>
      </c>
      <c r="CW1130" s="16" t="str">
        <f t="shared" si="105"/>
        <v/>
      </c>
      <c r="CX1130" s="16" t="str">
        <f>IF(Wedstrijden!AH1127="x","BB","")</f>
        <v/>
      </c>
      <c r="CY1130" s="16" t="str">
        <f>IF(Wedstrijden!AI1127="x","B","")</f>
        <v/>
      </c>
      <c r="CZ1130" s="16" t="str">
        <f>IF(Wedstrijden!AJ1127="x","L","")</f>
        <v/>
      </c>
      <c r="DA1130" s="16" t="str">
        <f>IF(Wedstrijden!AK1127="x","M","")</f>
        <v/>
      </c>
      <c r="DB1130" s="16" t="str">
        <f>IF(Wedstrijden!AL1127="x","Z","")</f>
        <v/>
      </c>
      <c r="DC1130" s="16" t="str">
        <f>IF(Wedstrijden!AM1127="x","ZZ","")</f>
        <v/>
      </c>
      <c r="DD1130" s="16" t="str">
        <f>IF(Wedstrijden!AO1127="x","1.40","")</f>
        <v/>
      </c>
      <c r="DE1130" s="16" t="str">
        <f>IF(COUNTA(Wedstrijden!BC1127:BE1127)&lt;&gt;0,6,"")</f>
        <v/>
      </c>
      <c r="DF1130" s="16" t="str">
        <f t="shared" si="106"/>
        <v/>
      </c>
      <c r="DG1130" s="16" t="str">
        <f>IF(Wedstrijden!BC1127="x","L","")</f>
        <v/>
      </c>
      <c r="DH1130" s="16" t="str">
        <f>IF(Wedstrijden!BD1127="x","M","")</f>
        <v/>
      </c>
      <c r="DI1130" s="16" t="str">
        <f>IF(Wedstrijden!BE1127="x","Z","")</f>
        <v/>
      </c>
      <c r="DJ1130" s="16" t="str">
        <f>IF(Wedstrijden!BF1127="x","Z","")</f>
        <v/>
      </c>
      <c r="DK1130" s="16" t="str">
        <f>IF(COUNTA(Wedstrijden!BH1127:BJ1127)&lt;&gt;0,6,"")</f>
        <v/>
      </c>
      <c r="DL1130" s="16" t="str">
        <f t="shared" si="107"/>
        <v/>
      </c>
      <c r="DM1130" s="16" t="str">
        <f>IF(Wedstrijden!BH1127="x","L","")</f>
        <v/>
      </c>
      <c r="DN1130" s="16" t="str">
        <f>IF(Wedstrijden!BI1127="x","M","")</f>
        <v/>
      </c>
      <c r="DO1130" s="16" t="str">
        <f>IF(Wedstrijden!BJ1127="x","Z","")</f>
        <v/>
      </c>
      <c r="DP1130" s="16" t="str">
        <f>IF(Wedstrijden!BK1127="x","Z","")</f>
        <v/>
      </c>
    </row>
    <row r="1131" spans="1:120" ht="14.4" x14ac:dyDescent="0.3">
      <c r="A1131" s="18">
        <f>Wedstrijden!A1128</f>
        <v>0</v>
      </c>
      <c r="B1131" s="16" t="str">
        <f>IFERROR(VLOOKUP(Wedstrijden!#REF!,#REF!,2,FALSE),"")</f>
        <v/>
      </c>
      <c r="C1131" s="16">
        <f>Wedstrijden!E1128</f>
        <v>0</v>
      </c>
      <c r="D1131" s="16" t="str">
        <f>IFERROR(VLOOKUP(Wedstrijden!#REF!,#REF!,2,FALSE),"")</f>
        <v/>
      </c>
      <c r="E1131" s="16" t="str">
        <f>IFERROR(VLOOKUP(Wedstrijden!#REF!,#REF!,5,FALSE),"")</f>
        <v/>
      </c>
      <c r="F1131" s="16" t="e">
        <f>IF(Wedstrijden!#REF!&lt;&gt;"",Wedstrijden!#REF!,"")</f>
        <v>#REF!</v>
      </c>
      <c r="G1131" s="16" t="e">
        <f>IF(Wedstrijden!#REF!="Indoor",1,0)</f>
        <v>#REF!</v>
      </c>
      <c r="H1131" s="16" t="e">
        <f>Wedstrijden!#REF!</f>
        <v>#REF!</v>
      </c>
      <c r="I1131" s="16" t="e">
        <f>IF(Wedstrijden!#REF!="Nee",0,IF(Wedstrijden!#REF!="Ja",1,""))</f>
        <v>#REF!</v>
      </c>
      <c r="J1131" s="16" t="e">
        <f>IF(Wedstrijden!#REF!&lt;&gt;"",Wedstrijden!#REF!,"")</f>
        <v>#REF!</v>
      </c>
      <c r="BJ1131" s="16" t="str">
        <f>IF(COUNTA(Wedstrijden!T1128:AB1128)&lt;&gt;0,1,"")</f>
        <v/>
      </c>
      <c r="BK1131" s="16" t="str">
        <f t="shared" si="102"/>
        <v/>
      </c>
      <c r="BL1131" s="16" t="e">
        <f>IF(Wedstrijden!#REF!="x","AA","")</f>
        <v>#REF!</v>
      </c>
      <c r="BM1131" s="16" t="e">
        <f>IF(Wedstrijden!#REF!="x","A","")</f>
        <v>#REF!</v>
      </c>
      <c r="BN1131" s="16" t="str">
        <f>IF(Wedstrijden!T1128="x","B1","")</f>
        <v/>
      </c>
      <c r="BO1131" s="16" t="e">
        <f>IF(Wedstrijden!#REF!="x","BB","")</f>
        <v>#REF!</v>
      </c>
      <c r="BP1131" s="16" t="str">
        <f>IF(Wedstrijden!V1128="x","B","")</f>
        <v/>
      </c>
      <c r="BQ1131" s="16" t="str">
        <f>IF(Wedstrijden!W1128="x","L1","")</f>
        <v/>
      </c>
      <c r="BR1131" s="16" t="str">
        <f>IF(Wedstrijden!X1128="x","L2","")</f>
        <v/>
      </c>
      <c r="BS1131" s="16" t="str">
        <f>IF(Wedstrijden!Y1128="x","M1","")</f>
        <v/>
      </c>
      <c r="BT1131" s="16" t="str">
        <f>IF(Wedstrijden!Z1128="x","M2","")</f>
        <v/>
      </c>
      <c r="BU1131" s="16" t="str">
        <f>IF(Wedstrijden!AA1128="x","Z1","")</f>
        <v/>
      </c>
      <c r="BV1131" s="16" t="str">
        <f>IF(Wedstrijden!AB1128="x","Z2","")</f>
        <v/>
      </c>
      <c r="BW1131" s="16" t="str">
        <f>IF(COUNTA(Wedstrijden!K1128:S1128)&lt;&gt;0,1,"")</f>
        <v/>
      </c>
      <c r="BX1131" s="16" t="str">
        <f t="shared" si="103"/>
        <v/>
      </c>
      <c r="BY1131" s="16" t="str">
        <f>IF(Wedstrijden!K1128="x","BB","")</f>
        <v/>
      </c>
      <c r="BZ1131" s="16" t="str">
        <f>IF(Wedstrijden!L1128="x","B","")</f>
        <v/>
      </c>
      <c r="CA1131" s="16" t="str">
        <f>IF(Wedstrijden!M1128="x","L1","")</f>
        <v/>
      </c>
      <c r="CB1131" s="16" t="str">
        <f>IF(Wedstrijden!N1128="x","L2","")</f>
        <v/>
      </c>
      <c r="CC1131" s="16" t="str">
        <f>IF(Wedstrijden!O1128="x","M1","")</f>
        <v/>
      </c>
      <c r="CD1131" s="16" t="str">
        <f>IF(Wedstrijden!P1128="x","M2","")</f>
        <v/>
      </c>
      <c r="CE1131" s="16" t="str">
        <f>IF(Wedstrijden!Q1128="x","Z1","")</f>
        <v/>
      </c>
      <c r="CF1131" s="16" t="str">
        <f>IF(Wedstrijden!R1128="x","Z2","")</f>
        <v/>
      </c>
      <c r="CG1131" s="16" t="str">
        <f>IF(Wedstrijden!S1128="x","ZZL","")</f>
        <v/>
      </c>
      <c r="CL1131" s="16" t="str">
        <f>IF(COUNTA(Wedstrijden!AQ1128:BA1128)&lt;&gt;0,2,"")</f>
        <v/>
      </c>
      <c r="CM1131" s="16" t="str">
        <f t="shared" si="104"/>
        <v/>
      </c>
      <c r="CN1131" s="16" t="str">
        <f>IF(Wedstrijden!AQ1128="x","AA","")</f>
        <v/>
      </c>
      <c r="CO1131" s="16" t="str">
        <f>IF(Wedstrijden!AR1128="x","A","")</f>
        <v/>
      </c>
      <c r="CP1131" s="16" t="str">
        <f>IF(Wedstrijden!AS1128="x","BB","")</f>
        <v/>
      </c>
      <c r="CQ1131" s="16" t="str">
        <f>IF(Wedstrijden!AT1128="x","B","")</f>
        <v/>
      </c>
      <c r="CR1131" s="16" t="str">
        <f>IF(Wedstrijden!AU1128="x","L","")</f>
        <v/>
      </c>
      <c r="CS1131" s="16" t="str">
        <f>IF(Wedstrijden!AV1128="x","M","")</f>
        <v/>
      </c>
      <c r="CT1131" s="16" t="str">
        <f>IF(Wedstrijden!AW1128="x","Z","")</f>
        <v/>
      </c>
      <c r="CU1131" s="16" t="str">
        <f>IF(Wedstrijden!BA1128="x","ZZ","")</f>
        <v/>
      </c>
      <c r="CV1131" s="16" t="str">
        <f>IF(COUNTA(Wedstrijden!AH1128:AO1128)&lt;&gt;0,2,"")</f>
        <v/>
      </c>
      <c r="CW1131" s="16" t="str">
        <f t="shared" si="105"/>
        <v/>
      </c>
      <c r="CX1131" s="16" t="str">
        <f>IF(Wedstrijden!AH1128="x","BB","")</f>
        <v/>
      </c>
      <c r="CY1131" s="16" t="str">
        <f>IF(Wedstrijden!AI1128="x","B","")</f>
        <v/>
      </c>
      <c r="CZ1131" s="16" t="str">
        <f>IF(Wedstrijden!AJ1128="x","L","")</f>
        <v/>
      </c>
      <c r="DA1131" s="16" t="str">
        <f>IF(Wedstrijden!AK1128="x","M","")</f>
        <v/>
      </c>
      <c r="DB1131" s="16" t="str">
        <f>IF(Wedstrijden!AL1128="x","Z","")</f>
        <v/>
      </c>
      <c r="DC1131" s="16" t="str">
        <f>IF(Wedstrijden!AM1128="x","ZZ","")</f>
        <v/>
      </c>
      <c r="DD1131" s="16" t="str">
        <f>IF(Wedstrijden!AO1128="x","1.40","")</f>
        <v/>
      </c>
      <c r="DE1131" s="16" t="str">
        <f>IF(COUNTA(Wedstrijden!BC1128:BE1128)&lt;&gt;0,6,"")</f>
        <v/>
      </c>
      <c r="DF1131" s="16" t="str">
        <f t="shared" si="106"/>
        <v/>
      </c>
      <c r="DG1131" s="16" t="str">
        <f>IF(Wedstrijden!BC1128="x","L","")</f>
        <v/>
      </c>
      <c r="DH1131" s="16" t="str">
        <f>IF(Wedstrijden!BD1128="x","M","")</f>
        <v/>
      </c>
      <c r="DI1131" s="16" t="str">
        <f>IF(Wedstrijden!BE1128="x","Z","")</f>
        <v/>
      </c>
      <c r="DJ1131" s="16" t="str">
        <f>IF(Wedstrijden!BF1128="x","Z","")</f>
        <v/>
      </c>
      <c r="DK1131" s="16" t="str">
        <f>IF(COUNTA(Wedstrijden!BH1128:BJ1128)&lt;&gt;0,6,"")</f>
        <v/>
      </c>
      <c r="DL1131" s="16" t="str">
        <f t="shared" si="107"/>
        <v/>
      </c>
      <c r="DM1131" s="16" t="str">
        <f>IF(Wedstrijden!BH1128="x","L","")</f>
        <v/>
      </c>
      <c r="DN1131" s="16" t="str">
        <f>IF(Wedstrijden!BI1128="x","M","")</f>
        <v/>
      </c>
      <c r="DO1131" s="16" t="str">
        <f>IF(Wedstrijden!BJ1128="x","Z","")</f>
        <v/>
      </c>
      <c r="DP1131" s="16" t="str">
        <f>IF(Wedstrijden!BK1128="x","Z","")</f>
        <v/>
      </c>
    </row>
    <row r="1132" spans="1:120" ht="14.4" x14ac:dyDescent="0.3">
      <c r="A1132" s="18">
        <f>Wedstrijden!A1129</f>
        <v>0</v>
      </c>
      <c r="B1132" s="16" t="str">
        <f>IFERROR(VLOOKUP(Wedstrijden!#REF!,#REF!,2,FALSE),"")</f>
        <v/>
      </c>
      <c r="C1132" s="16">
        <f>Wedstrijden!E1129</f>
        <v>0</v>
      </c>
      <c r="D1132" s="16" t="str">
        <f>IFERROR(VLOOKUP(Wedstrijden!#REF!,#REF!,2,FALSE),"")</f>
        <v/>
      </c>
      <c r="E1132" s="16" t="str">
        <f>IFERROR(VLOOKUP(Wedstrijden!#REF!,#REF!,5,FALSE),"")</f>
        <v/>
      </c>
      <c r="F1132" s="16" t="e">
        <f>IF(Wedstrijden!#REF!&lt;&gt;"",Wedstrijden!#REF!,"")</f>
        <v>#REF!</v>
      </c>
      <c r="G1132" s="16" t="e">
        <f>IF(Wedstrijden!#REF!="Indoor",1,0)</f>
        <v>#REF!</v>
      </c>
      <c r="H1132" s="16" t="e">
        <f>Wedstrijden!#REF!</f>
        <v>#REF!</v>
      </c>
      <c r="I1132" s="16" t="e">
        <f>IF(Wedstrijden!#REF!="Nee",0,IF(Wedstrijden!#REF!="Ja",1,""))</f>
        <v>#REF!</v>
      </c>
      <c r="J1132" s="16" t="e">
        <f>IF(Wedstrijden!#REF!&lt;&gt;"",Wedstrijden!#REF!,"")</f>
        <v>#REF!</v>
      </c>
      <c r="BJ1132" s="16" t="str">
        <f>IF(COUNTA(Wedstrijden!T1129:AB1129)&lt;&gt;0,1,"")</f>
        <v/>
      </c>
      <c r="BK1132" s="16" t="str">
        <f t="shared" si="102"/>
        <v/>
      </c>
      <c r="BL1132" s="16" t="e">
        <f>IF(Wedstrijden!#REF!="x","AA","")</f>
        <v>#REF!</v>
      </c>
      <c r="BM1132" s="16" t="e">
        <f>IF(Wedstrijden!#REF!="x","A","")</f>
        <v>#REF!</v>
      </c>
      <c r="BN1132" s="16" t="str">
        <f>IF(Wedstrijden!T1129="x","B1","")</f>
        <v/>
      </c>
      <c r="BO1132" s="16" t="e">
        <f>IF(Wedstrijden!#REF!="x","BB","")</f>
        <v>#REF!</v>
      </c>
      <c r="BP1132" s="16" t="str">
        <f>IF(Wedstrijden!V1129="x","B","")</f>
        <v/>
      </c>
      <c r="BQ1132" s="16" t="str">
        <f>IF(Wedstrijden!W1129="x","L1","")</f>
        <v/>
      </c>
      <c r="BR1132" s="16" t="str">
        <f>IF(Wedstrijden!X1129="x","L2","")</f>
        <v/>
      </c>
      <c r="BS1132" s="16" t="str">
        <f>IF(Wedstrijden!Y1129="x","M1","")</f>
        <v/>
      </c>
      <c r="BT1132" s="16" t="str">
        <f>IF(Wedstrijden!Z1129="x","M2","")</f>
        <v/>
      </c>
      <c r="BU1132" s="16" t="str">
        <f>IF(Wedstrijden!AA1129="x","Z1","")</f>
        <v/>
      </c>
      <c r="BV1132" s="16" t="str">
        <f>IF(Wedstrijden!AB1129="x","Z2","")</f>
        <v/>
      </c>
      <c r="BW1132" s="16" t="str">
        <f>IF(COUNTA(Wedstrijden!K1129:S1129)&lt;&gt;0,1,"")</f>
        <v/>
      </c>
      <c r="BX1132" s="16" t="str">
        <f t="shared" si="103"/>
        <v/>
      </c>
      <c r="BY1132" s="16" t="str">
        <f>IF(Wedstrijden!K1129="x","BB","")</f>
        <v/>
      </c>
      <c r="BZ1132" s="16" t="str">
        <f>IF(Wedstrijden!L1129="x","B","")</f>
        <v/>
      </c>
      <c r="CA1132" s="16" t="str">
        <f>IF(Wedstrijden!M1129="x","L1","")</f>
        <v/>
      </c>
      <c r="CB1132" s="16" t="str">
        <f>IF(Wedstrijden!N1129="x","L2","")</f>
        <v/>
      </c>
      <c r="CC1132" s="16" t="str">
        <f>IF(Wedstrijden!O1129="x","M1","")</f>
        <v/>
      </c>
      <c r="CD1132" s="16" t="str">
        <f>IF(Wedstrijden!P1129="x","M2","")</f>
        <v/>
      </c>
      <c r="CE1132" s="16" t="str">
        <f>IF(Wedstrijden!Q1129="x","Z1","")</f>
        <v/>
      </c>
      <c r="CF1132" s="16" t="str">
        <f>IF(Wedstrijden!R1129="x","Z2","")</f>
        <v/>
      </c>
      <c r="CG1132" s="16" t="str">
        <f>IF(Wedstrijden!S1129="x","ZZL","")</f>
        <v/>
      </c>
      <c r="CL1132" s="16" t="str">
        <f>IF(COUNTA(Wedstrijden!AQ1129:BA1129)&lt;&gt;0,2,"")</f>
        <v/>
      </c>
      <c r="CM1132" s="16" t="str">
        <f t="shared" si="104"/>
        <v/>
      </c>
      <c r="CN1132" s="16" t="str">
        <f>IF(Wedstrijden!AQ1129="x","AA","")</f>
        <v/>
      </c>
      <c r="CO1132" s="16" t="str">
        <f>IF(Wedstrijden!AR1129="x","A","")</f>
        <v/>
      </c>
      <c r="CP1132" s="16" t="str">
        <f>IF(Wedstrijden!AS1129="x","BB","")</f>
        <v/>
      </c>
      <c r="CQ1132" s="16" t="str">
        <f>IF(Wedstrijden!AT1129="x","B","")</f>
        <v/>
      </c>
      <c r="CR1132" s="16" t="str">
        <f>IF(Wedstrijden!AU1129="x","L","")</f>
        <v/>
      </c>
      <c r="CS1132" s="16" t="str">
        <f>IF(Wedstrijden!AV1129="x","M","")</f>
        <v/>
      </c>
      <c r="CT1132" s="16" t="str">
        <f>IF(Wedstrijden!AW1129="x","Z","")</f>
        <v/>
      </c>
      <c r="CU1132" s="16" t="str">
        <f>IF(Wedstrijden!BA1129="x","ZZ","")</f>
        <v/>
      </c>
      <c r="CV1132" s="16" t="str">
        <f>IF(COUNTA(Wedstrijden!AH1129:AO1129)&lt;&gt;0,2,"")</f>
        <v/>
      </c>
      <c r="CW1132" s="16" t="str">
        <f t="shared" si="105"/>
        <v/>
      </c>
      <c r="CX1132" s="16" t="str">
        <f>IF(Wedstrijden!AH1129="x","BB","")</f>
        <v/>
      </c>
      <c r="CY1132" s="16" t="str">
        <f>IF(Wedstrijden!AI1129="x","B","")</f>
        <v/>
      </c>
      <c r="CZ1132" s="16" t="str">
        <f>IF(Wedstrijden!AJ1129="x","L","")</f>
        <v/>
      </c>
      <c r="DA1132" s="16" t="str">
        <f>IF(Wedstrijden!AK1129="x","M","")</f>
        <v/>
      </c>
      <c r="DB1132" s="16" t="str">
        <f>IF(Wedstrijden!AL1129="x","Z","")</f>
        <v/>
      </c>
      <c r="DC1132" s="16" t="str">
        <f>IF(Wedstrijden!AM1129="x","ZZ","")</f>
        <v/>
      </c>
      <c r="DD1132" s="16" t="str">
        <f>IF(Wedstrijden!AO1129="x","1.40","")</f>
        <v/>
      </c>
      <c r="DE1132" s="16" t="str">
        <f>IF(COUNTA(Wedstrijden!BC1129:BE1129)&lt;&gt;0,6,"")</f>
        <v/>
      </c>
      <c r="DF1132" s="16" t="str">
        <f t="shared" si="106"/>
        <v/>
      </c>
      <c r="DG1132" s="16" t="str">
        <f>IF(Wedstrijden!BC1129="x","L","")</f>
        <v/>
      </c>
      <c r="DH1132" s="16" t="str">
        <f>IF(Wedstrijden!BD1129="x","M","")</f>
        <v/>
      </c>
      <c r="DI1132" s="16" t="str">
        <f>IF(Wedstrijden!BE1129="x","Z","")</f>
        <v/>
      </c>
      <c r="DJ1132" s="16" t="str">
        <f>IF(Wedstrijden!BF1129="x","Z","")</f>
        <v/>
      </c>
      <c r="DK1132" s="16" t="str">
        <f>IF(COUNTA(Wedstrijden!BH1129:BJ1129)&lt;&gt;0,6,"")</f>
        <v/>
      </c>
      <c r="DL1132" s="16" t="str">
        <f t="shared" si="107"/>
        <v/>
      </c>
      <c r="DM1132" s="16" t="str">
        <f>IF(Wedstrijden!BH1129="x","L","")</f>
        <v/>
      </c>
      <c r="DN1132" s="16" t="str">
        <f>IF(Wedstrijden!BI1129="x","M","")</f>
        <v/>
      </c>
      <c r="DO1132" s="16" t="str">
        <f>IF(Wedstrijden!BJ1129="x","Z","")</f>
        <v/>
      </c>
      <c r="DP1132" s="16" t="str">
        <f>IF(Wedstrijden!BK1129="x","Z","")</f>
        <v/>
      </c>
    </row>
    <row r="1133" spans="1:120" ht="14.4" x14ac:dyDescent="0.3">
      <c r="A1133" s="18">
        <f>Wedstrijden!A1130</f>
        <v>0</v>
      </c>
      <c r="B1133" s="16" t="str">
        <f>IFERROR(VLOOKUP(Wedstrijden!#REF!,#REF!,2,FALSE),"")</f>
        <v/>
      </c>
      <c r="C1133" s="16">
        <f>Wedstrijden!E1130</f>
        <v>0</v>
      </c>
      <c r="D1133" s="16" t="str">
        <f>IFERROR(VLOOKUP(Wedstrijden!#REF!,#REF!,2,FALSE),"")</f>
        <v/>
      </c>
      <c r="E1133" s="16" t="str">
        <f>IFERROR(VLOOKUP(Wedstrijden!#REF!,#REF!,5,FALSE),"")</f>
        <v/>
      </c>
      <c r="F1133" s="16" t="e">
        <f>IF(Wedstrijden!#REF!&lt;&gt;"",Wedstrijden!#REF!,"")</f>
        <v>#REF!</v>
      </c>
      <c r="G1133" s="16" t="e">
        <f>IF(Wedstrijden!#REF!="Indoor",1,0)</f>
        <v>#REF!</v>
      </c>
      <c r="H1133" s="16" t="e">
        <f>Wedstrijden!#REF!</f>
        <v>#REF!</v>
      </c>
      <c r="I1133" s="16" t="e">
        <f>IF(Wedstrijden!#REF!="Nee",0,IF(Wedstrijden!#REF!="Ja",1,""))</f>
        <v>#REF!</v>
      </c>
      <c r="J1133" s="16" t="e">
        <f>IF(Wedstrijden!#REF!&lt;&gt;"",Wedstrijden!#REF!,"")</f>
        <v>#REF!</v>
      </c>
      <c r="BJ1133" s="16" t="str">
        <f>IF(COUNTA(Wedstrijden!T1130:AB1130)&lt;&gt;0,1,"")</f>
        <v/>
      </c>
      <c r="BK1133" s="16" t="str">
        <f t="shared" si="102"/>
        <v/>
      </c>
      <c r="BL1133" s="16" t="e">
        <f>IF(Wedstrijden!#REF!="x","AA","")</f>
        <v>#REF!</v>
      </c>
      <c r="BM1133" s="16" t="e">
        <f>IF(Wedstrijden!#REF!="x","A","")</f>
        <v>#REF!</v>
      </c>
      <c r="BN1133" s="16" t="str">
        <f>IF(Wedstrijden!T1130="x","B1","")</f>
        <v/>
      </c>
      <c r="BO1133" s="16" t="e">
        <f>IF(Wedstrijden!#REF!="x","BB","")</f>
        <v>#REF!</v>
      </c>
      <c r="BP1133" s="16" t="str">
        <f>IF(Wedstrijden!V1130="x","B","")</f>
        <v/>
      </c>
      <c r="BQ1133" s="16" t="str">
        <f>IF(Wedstrijden!W1130="x","L1","")</f>
        <v/>
      </c>
      <c r="BR1133" s="16" t="str">
        <f>IF(Wedstrijden!X1130="x","L2","")</f>
        <v/>
      </c>
      <c r="BS1133" s="16" t="str">
        <f>IF(Wedstrijden!Y1130="x","M1","")</f>
        <v/>
      </c>
      <c r="BT1133" s="16" t="str">
        <f>IF(Wedstrijden!Z1130="x","M2","")</f>
        <v/>
      </c>
      <c r="BU1133" s="16" t="str">
        <f>IF(Wedstrijden!AA1130="x","Z1","")</f>
        <v/>
      </c>
      <c r="BV1133" s="16" t="str">
        <f>IF(Wedstrijden!AB1130="x","Z2","")</f>
        <v/>
      </c>
      <c r="BW1133" s="16" t="str">
        <f>IF(COUNTA(Wedstrijden!K1130:S1130)&lt;&gt;0,1,"")</f>
        <v/>
      </c>
      <c r="BX1133" s="16" t="str">
        <f t="shared" si="103"/>
        <v/>
      </c>
      <c r="BY1133" s="16" t="str">
        <f>IF(Wedstrijden!K1130="x","BB","")</f>
        <v/>
      </c>
      <c r="BZ1133" s="16" t="str">
        <f>IF(Wedstrijden!L1130="x","B","")</f>
        <v/>
      </c>
      <c r="CA1133" s="16" t="str">
        <f>IF(Wedstrijden!M1130="x","L1","")</f>
        <v/>
      </c>
      <c r="CB1133" s="16" t="str">
        <f>IF(Wedstrijden!N1130="x","L2","")</f>
        <v/>
      </c>
      <c r="CC1133" s="16" t="str">
        <f>IF(Wedstrijden!O1130="x","M1","")</f>
        <v/>
      </c>
      <c r="CD1133" s="16" t="str">
        <f>IF(Wedstrijden!P1130="x","M2","")</f>
        <v/>
      </c>
      <c r="CE1133" s="16" t="str">
        <f>IF(Wedstrijden!Q1130="x","Z1","")</f>
        <v/>
      </c>
      <c r="CF1133" s="16" t="str">
        <f>IF(Wedstrijden!R1130="x","Z2","")</f>
        <v/>
      </c>
      <c r="CG1133" s="16" t="str">
        <f>IF(Wedstrijden!S1130="x","ZZL","")</f>
        <v/>
      </c>
      <c r="CL1133" s="16" t="str">
        <f>IF(COUNTA(Wedstrijden!AQ1130:BA1130)&lt;&gt;0,2,"")</f>
        <v/>
      </c>
      <c r="CM1133" s="16" t="str">
        <f t="shared" si="104"/>
        <v/>
      </c>
      <c r="CN1133" s="16" t="str">
        <f>IF(Wedstrijden!AQ1130="x","AA","")</f>
        <v/>
      </c>
      <c r="CO1133" s="16" t="str">
        <f>IF(Wedstrijden!AR1130="x","A","")</f>
        <v/>
      </c>
      <c r="CP1133" s="16" t="str">
        <f>IF(Wedstrijden!AS1130="x","BB","")</f>
        <v/>
      </c>
      <c r="CQ1133" s="16" t="str">
        <f>IF(Wedstrijden!AT1130="x","B","")</f>
        <v/>
      </c>
      <c r="CR1133" s="16" t="str">
        <f>IF(Wedstrijden!AU1130="x","L","")</f>
        <v/>
      </c>
      <c r="CS1133" s="16" t="str">
        <f>IF(Wedstrijden!AV1130="x","M","")</f>
        <v/>
      </c>
      <c r="CT1133" s="16" t="str">
        <f>IF(Wedstrijden!AW1130="x","Z","")</f>
        <v/>
      </c>
      <c r="CU1133" s="16" t="str">
        <f>IF(Wedstrijden!BA1130="x","ZZ","")</f>
        <v/>
      </c>
      <c r="CV1133" s="16" t="str">
        <f>IF(COUNTA(Wedstrijden!AH1130:AO1130)&lt;&gt;0,2,"")</f>
        <v/>
      </c>
      <c r="CW1133" s="16" t="str">
        <f t="shared" si="105"/>
        <v/>
      </c>
      <c r="CX1133" s="16" t="str">
        <f>IF(Wedstrijden!AH1130="x","BB","")</f>
        <v/>
      </c>
      <c r="CY1133" s="16" t="str">
        <f>IF(Wedstrijden!AI1130="x","B","")</f>
        <v/>
      </c>
      <c r="CZ1133" s="16" t="str">
        <f>IF(Wedstrijden!AJ1130="x","L","")</f>
        <v/>
      </c>
      <c r="DA1133" s="16" t="str">
        <f>IF(Wedstrijden!AK1130="x","M","")</f>
        <v/>
      </c>
      <c r="DB1133" s="16" t="str">
        <f>IF(Wedstrijden!AL1130="x","Z","")</f>
        <v/>
      </c>
      <c r="DC1133" s="16" t="str">
        <f>IF(Wedstrijden!AM1130="x","ZZ","")</f>
        <v/>
      </c>
      <c r="DD1133" s="16" t="str">
        <f>IF(Wedstrijden!AO1130="x","1.40","")</f>
        <v/>
      </c>
      <c r="DE1133" s="16" t="str">
        <f>IF(COUNTA(Wedstrijden!BC1130:BE1130)&lt;&gt;0,6,"")</f>
        <v/>
      </c>
      <c r="DF1133" s="16" t="str">
        <f t="shared" si="106"/>
        <v/>
      </c>
      <c r="DG1133" s="16" t="str">
        <f>IF(Wedstrijden!BC1130="x","L","")</f>
        <v/>
      </c>
      <c r="DH1133" s="16" t="str">
        <f>IF(Wedstrijden!BD1130="x","M","")</f>
        <v/>
      </c>
      <c r="DI1133" s="16" t="str">
        <f>IF(Wedstrijden!BE1130="x","Z","")</f>
        <v/>
      </c>
      <c r="DJ1133" s="16" t="str">
        <f>IF(Wedstrijden!BF1130="x","Z","")</f>
        <v/>
      </c>
      <c r="DK1133" s="16" t="str">
        <f>IF(COUNTA(Wedstrijden!BH1130:BJ1130)&lt;&gt;0,6,"")</f>
        <v/>
      </c>
      <c r="DL1133" s="16" t="str">
        <f t="shared" si="107"/>
        <v/>
      </c>
      <c r="DM1133" s="16" t="str">
        <f>IF(Wedstrijden!BH1130="x","L","")</f>
        <v/>
      </c>
      <c r="DN1133" s="16" t="str">
        <f>IF(Wedstrijden!BI1130="x","M","")</f>
        <v/>
      </c>
      <c r="DO1133" s="16" t="str">
        <f>IF(Wedstrijden!BJ1130="x","Z","")</f>
        <v/>
      </c>
      <c r="DP1133" s="16" t="str">
        <f>IF(Wedstrijden!BK1130="x","Z","")</f>
        <v/>
      </c>
    </row>
    <row r="1134" spans="1:120" ht="14.4" x14ac:dyDescent="0.3">
      <c r="A1134" s="18">
        <f>Wedstrijden!A1131</f>
        <v>0</v>
      </c>
      <c r="B1134" s="16" t="str">
        <f>IFERROR(VLOOKUP(Wedstrijden!#REF!,#REF!,2,FALSE),"")</f>
        <v/>
      </c>
      <c r="C1134" s="16">
        <f>Wedstrijden!E1131</f>
        <v>0</v>
      </c>
      <c r="D1134" s="16" t="str">
        <f>IFERROR(VLOOKUP(Wedstrijden!#REF!,#REF!,2,FALSE),"")</f>
        <v/>
      </c>
      <c r="E1134" s="16" t="str">
        <f>IFERROR(VLOOKUP(Wedstrijden!#REF!,#REF!,5,FALSE),"")</f>
        <v/>
      </c>
      <c r="F1134" s="16" t="e">
        <f>IF(Wedstrijden!#REF!&lt;&gt;"",Wedstrijden!#REF!,"")</f>
        <v>#REF!</v>
      </c>
      <c r="G1134" s="16" t="e">
        <f>IF(Wedstrijden!#REF!="Indoor",1,0)</f>
        <v>#REF!</v>
      </c>
      <c r="H1134" s="16" t="e">
        <f>Wedstrijden!#REF!</f>
        <v>#REF!</v>
      </c>
      <c r="I1134" s="16" t="e">
        <f>IF(Wedstrijden!#REF!="Nee",0,IF(Wedstrijden!#REF!="Ja",1,""))</f>
        <v>#REF!</v>
      </c>
      <c r="J1134" s="16" t="e">
        <f>IF(Wedstrijden!#REF!&lt;&gt;"",Wedstrijden!#REF!,"")</f>
        <v>#REF!</v>
      </c>
      <c r="BJ1134" s="16" t="str">
        <f>IF(COUNTA(Wedstrijden!T1131:AB1131)&lt;&gt;0,1,"")</f>
        <v/>
      </c>
      <c r="BK1134" s="16" t="str">
        <f t="shared" si="102"/>
        <v/>
      </c>
      <c r="BL1134" s="16" t="e">
        <f>IF(Wedstrijden!#REF!="x","AA","")</f>
        <v>#REF!</v>
      </c>
      <c r="BM1134" s="16" t="e">
        <f>IF(Wedstrijden!#REF!="x","A","")</f>
        <v>#REF!</v>
      </c>
      <c r="BN1134" s="16" t="str">
        <f>IF(Wedstrijden!T1131="x","B1","")</f>
        <v/>
      </c>
      <c r="BO1134" s="16" t="e">
        <f>IF(Wedstrijden!#REF!="x","BB","")</f>
        <v>#REF!</v>
      </c>
      <c r="BP1134" s="16" t="str">
        <f>IF(Wedstrijden!V1131="x","B","")</f>
        <v/>
      </c>
      <c r="BQ1134" s="16" t="str">
        <f>IF(Wedstrijden!W1131="x","L1","")</f>
        <v/>
      </c>
      <c r="BR1134" s="16" t="str">
        <f>IF(Wedstrijden!X1131="x","L2","")</f>
        <v/>
      </c>
      <c r="BS1134" s="16" t="str">
        <f>IF(Wedstrijden!Y1131="x","M1","")</f>
        <v/>
      </c>
      <c r="BT1134" s="16" t="str">
        <f>IF(Wedstrijden!Z1131="x","M2","")</f>
        <v/>
      </c>
      <c r="BU1134" s="16" t="str">
        <f>IF(Wedstrijden!AA1131="x","Z1","")</f>
        <v/>
      </c>
      <c r="BV1134" s="16" t="str">
        <f>IF(Wedstrijden!AB1131="x","Z2","")</f>
        <v/>
      </c>
      <c r="BW1134" s="16" t="str">
        <f>IF(COUNTA(Wedstrijden!K1131:S1131)&lt;&gt;0,1,"")</f>
        <v/>
      </c>
      <c r="BX1134" s="16" t="str">
        <f t="shared" si="103"/>
        <v/>
      </c>
      <c r="BY1134" s="16" t="str">
        <f>IF(Wedstrijden!K1131="x","BB","")</f>
        <v/>
      </c>
      <c r="BZ1134" s="16" t="str">
        <f>IF(Wedstrijden!L1131="x","B","")</f>
        <v/>
      </c>
      <c r="CA1134" s="16" t="str">
        <f>IF(Wedstrijden!M1131="x","L1","")</f>
        <v/>
      </c>
      <c r="CB1134" s="16" t="str">
        <f>IF(Wedstrijden!N1131="x","L2","")</f>
        <v/>
      </c>
      <c r="CC1134" s="16" t="str">
        <f>IF(Wedstrijden!O1131="x","M1","")</f>
        <v/>
      </c>
      <c r="CD1134" s="16" t="str">
        <f>IF(Wedstrijden!P1131="x","M2","")</f>
        <v/>
      </c>
      <c r="CE1134" s="16" t="str">
        <f>IF(Wedstrijden!Q1131="x","Z1","")</f>
        <v/>
      </c>
      <c r="CF1134" s="16" t="str">
        <f>IF(Wedstrijden!R1131="x","Z2","")</f>
        <v/>
      </c>
      <c r="CG1134" s="16" t="str">
        <f>IF(Wedstrijden!S1131="x","ZZL","")</f>
        <v/>
      </c>
      <c r="CL1134" s="16" t="str">
        <f>IF(COUNTA(Wedstrijden!AQ1131:BA1131)&lt;&gt;0,2,"")</f>
        <v/>
      </c>
      <c r="CM1134" s="16" t="str">
        <f t="shared" si="104"/>
        <v/>
      </c>
      <c r="CN1134" s="16" t="str">
        <f>IF(Wedstrijden!AQ1131="x","AA","")</f>
        <v/>
      </c>
      <c r="CO1134" s="16" t="str">
        <f>IF(Wedstrijden!AR1131="x","A","")</f>
        <v/>
      </c>
      <c r="CP1134" s="16" t="str">
        <f>IF(Wedstrijden!AS1131="x","BB","")</f>
        <v/>
      </c>
      <c r="CQ1134" s="16" t="str">
        <f>IF(Wedstrijden!AT1131="x","B","")</f>
        <v/>
      </c>
      <c r="CR1134" s="16" t="str">
        <f>IF(Wedstrijden!AU1131="x","L","")</f>
        <v/>
      </c>
      <c r="CS1134" s="16" t="str">
        <f>IF(Wedstrijden!AV1131="x","M","")</f>
        <v/>
      </c>
      <c r="CT1134" s="16" t="str">
        <f>IF(Wedstrijden!AW1131="x","Z","")</f>
        <v/>
      </c>
      <c r="CU1134" s="16" t="str">
        <f>IF(Wedstrijden!BA1131="x","ZZ","")</f>
        <v/>
      </c>
      <c r="CV1134" s="16" t="str">
        <f>IF(COUNTA(Wedstrijden!AH1131:AO1131)&lt;&gt;0,2,"")</f>
        <v/>
      </c>
      <c r="CW1134" s="16" t="str">
        <f t="shared" si="105"/>
        <v/>
      </c>
      <c r="CX1134" s="16" t="str">
        <f>IF(Wedstrijden!AH1131="x","BB","")</f>
        <v/>
      </c>
      <c r="CY1134" s="16" t="str">
        <f>IF(Wedstrijden!AI1131="x","B","")</f>
        <v/>
      </c>
      <c r="CZ1134" s="16" t="str">
        <f>IF(Wedstrijden!AJ1131="x","L","")</f>
        <v/>
      </c>
      <c r="DA1134" s="16" t="str">
        <f>IF(Wedstrijden!AK1131="x","M","")</f>
        <v/>
      </c>
      <c r="DB1134" s="16" t="str">
        <f>IF(Wedstrijden!AL1131="x","Z","")</f>
        <v/>
      </c>
      <c r="DC1134" s="16" t="str">
        <f>IF(Wedstrijden!AM1131="x","ZZ","")</f>
        <v/>
      </c>
      <c r="DD1134" s="16" t="str">
        <f>IF(Wedstrijden!AO1131="x","1.40","")</f>
        <v/>
      </c>
      <c r="DE1134" s="16" t="str">
        <f>IF(COUNTA(Wedstrijden!BC1131:BE1131)&lt;&gt;0,6,"")</f>
        <v/>
      </c>
      <c r="DF1134" s="16" t="str">
        <f t="shared" si="106"/>
        <v/>
      </c>
      <c r="DG1134" s="16" t="str">
        <f>IF(Wedstrijden!BC1131="x","L","")</f>
        <v/>
      </c>
      <c r="DH1134" s="16" t="str">
        <f>IF(Wedstrijden!BD1131="x","M","")</f>
        <v/>
      </c>
      <c r="DI1134" s="16" t="str">
        <f>IF(Wedstrijden!BE1131="x","Z","")</f>
        <v/>
      </c>
      <c r="DJ1134" s="16" t="str">
        <f>IF(Wedstrijden!BF1131="x","Z","")</f>
        <v/>
      </c>
      <c r="DK1134" s="16" t="str">
        <f>IF(COUNTA(Wedstrijden!BH1131:BJ1131)&lt;&gt;0,6,"")</f>
        <v/>
      </c>
      <c r="DL1134" s="16" t="str">
        <f t="shared" si="107"/>
        <v/>
      </c>
      <c r="DM1134" s="16" t="str">
        <f>IF(Wedstrijden!BH1131="x","L","")</f>
        <v/>
      </c>
      <c r="DN1134" s="16" t="str">
        <f>IF(Wedstrijden!BI1131="x","M","")</f>
        <v/>
      </c>
      <c r="DO1134" s="16" t="str">
        <f>IF(Wedstrijden!BJ1131="x","Z","")</f>
        <v/>
      </c>
      <c r="DP1134" s="16" t="str">
        <f>IF(Wedstrijden!BK1131="x","Z","")</f>
        <v/>
      </c>
    </row>
    <row r="1135" spans="1:120" ht="14.4" x14ac:dyDescent="0.3">
      <c r="A1135" s="18">
        <f>Wedstrijden!A1132</f>
        <v>0</v>
      </c>
      <c r="B1135" s="16" t="str">
        <f>IFERROR(VLOOKUP(Wedstrijden!#REF!,#REF!,2,FALSE),"")</f>
        <v/>
      </c>
      <c r="C1135" s="16">
        <f>Wedstrijden!E1132</f>
        <v>0</v>
      </c>
      <c r="D1135" s="16" t="str">
        <f>IFERROR(VLOOKUP(Wedstrijden!#REF!,#REF!,2,FALSE),"")</f>
        <v/>
      </c>
      <c r="E1135" s="16" t="str">
        <f>IFERROR(VLOOKUP(Wedstrijden!#REF!,#REF!,5,FALSE),"")</f>
        <v/>
      </c>
      <c r="F1135" s="16" t="e">
        <f>IF(Wedstrijden!#REF!&lt;&gt;"",Wedstrijden!#REF!,"")</f>
        <v>#REF!</v>
      </c>
      <c r="G1135" s="16" t="e">
        <f>IF(Wedstrijden!#REF!="Indoor",1,0)</f>
        <v>#REF!</v>
      </c>
      <c r="H1135" s="16" t="e">
        <f>Wedstrijden!#REF!</f>
        <v>#REF!</v>
      </c>
      <c r="I1135" s="16" t="e">
        <f>IF(Wedstrijden!#REF!="Nee",0,IF(Wedstrijden!#REF!="Ja",1,""))</f>
        <v>#REF!</v>
      </c>
      <c r="J1135" s="16" t="e">
        <f>IF(Wedstrijden!#REF!&lt;&gt;"",Wedstrijden!#REF!,"")</f>
        <v>#REF!</v>
      </c>
      <c r="BJ1135" s="16" t="str">
        <f>IF(COUNTA(Wedstrijden!T1132:AB1132)&lt;&gt;0,1,"")</f>
        <v/>
      </c>
      <c r="BK1135" s="16" t="str">
        <f t="shared" si="102"/>
        <v/>
      </c>
      <c r="BL1135" s="16" t="e">
        <f>IF(Wedstrijden!#REF!="x","AA","")</f>
        <v>#REF!</v>
      </c>
      <c r="BM1135" s="16" t="e">
        <f>IF(Wedstrijden!#REF!="x","A","")</f>
        <v>#REF!</v>
      </c>
      <c r="BN1135" s="16" t="str">
        <f>IF(Wedstrijden!T1132="x","B1","")</f>
        <v/>
      </c>
      <c r="BO1135" s="16" t="e">
        <f>IF(Wedstrijden!#REF!="x","BB","")</f>
        <v>#REF!</v>
      </c>
      <c r="BP1135" s="16" t="str">
        <f>IF(Wedstrijden!V1132="x","B","")</f>
        <v/>
      </c>
      <c r="BQ1135" s="16" t="str">
        <f>IF(Wedstrijden!W1132="x","L1","")</f>
        <v/>
      </c>
      <c r="BR1135" s="16" t="str">
        <f>IF(Wedstrijden!X1132="x","L2","")</f>
        <v/>
      </c>
      <c r="BS1135" s="16" t="str">
        <f>IF(Wedstrijden!Y1132="x","M1","")</f>
        <v/>
      </c>
      <c r="BT1135" s="16" t="str">
        <f>IF(Wedstrijden!Z1132="x","M2","")</f>
        <v/>
      </c>
      <c r="BU1135" s="16" t="str">
        <f>IF(Wedstrijden!AA1132="x","Z1","")</f>
        <v/>
      </c>
      <c r="BV1135" s="16" t="str">
        <f>IF(Wedstrijden!AB1132="x","Z2","")</f>
        <v/>
      </c>
      <c r="BW1135" s="16" t="str">
        <f>IF(COUNTA(Wedstrijden!K1132:S1132)&lt;&gt;0,1,"")</f>
        <v/>
      </c>
      <c r="BX1135" s="16" t="str">
        <f t="shared" si="103"/>
        <v/>
      </c>
      <c r="BY1135" s="16" t="str">
        <f>IF(Wedstrijden!K1132="x","BB","")</f>
        <v/>
      </c>
      <c r="BZ1135" s="16" t="str">
        <f>IF(Wedstrijden!L1132="x","B","")</f>
        <v/>
      </c>
      <c r="CA1135" s="16" t="str">
        <f>IF(Wedstrijden!M1132="x","L1","")</f>
        <v/>
      </c>
      <c r="CB1135" s="16" t="str">
        <f>IF(Wedstrijden!N1132="x","L2","")</f>
        <v/>
      </c>
      <c r="CC1135" s="16" t="str">
        <f>IF(Wedstrijden!O1132="x","M1","")</f>
        <v/>
      </c>
      <c r="CD1135" s="16" t="str">
        <f>IF(Wedstrijden!P1132="x","M2","")</f>
        <v/>
      </c>
      <c r="CE1135" s="16" t="str">
        <f>IF(Wedstrijden!Q1132="x","Z1","")</f>
        <v/>
      </c>
      <c r="CF1135" s="16" t="str">
        <f>IF(Wedstrijden!R1132="x","Z2","")</f>
        <v/>
      </c>
      <c r="CG1135" s="16" t="str">
        <f>IF(Wedstrijden!S1132="x","ZZL","")</f>
        <v/>
      </c>
      <c r="CL1135" s="16" t="str">
        <f>IF(COUNTA(Wedstrijden!AQ1132:BA1132)&lt;&gt;0,2,"")</f>
        <v/>
      </c>
      <c r="CM1135" s="16" t="str">
        <f t="shared" si="104"/>
        <v/>
      </c>
      <c r="CN1135" s="16" t="str">
        <f>IF(Wedstrijden!AQ1132="x","AA","")</f>
        <v/>
      </c>
      <c r="CO1135" s="16" t="str">
        <f>IF(Wedstrijden!AR1132="x","A","")</f>
        <v/>
      </c>
      <c r="CP1135" s="16" t="str">
        <f>IF(Wedstrijden!AS1132="x","BB","")</f>
        <v/>
      </c>
      <c r="CQ1135" s="16" t="str">
        <f>IF(Wedstrijden!AT1132="x","B","")</f>
        <v/>
      </c>
      <c r="CR1135" s="16" t="str">
        <f>IF(Wedstrijden!AU1132="x","L","")</f>
        <v/>
      </c>
      <c r="CS1135" s="16" t="str">
        <f>IF(Wedstrijden!AV1132="x","M","")</f>
        <v/>
      </c>
      <c r="CT1135" s="16" t="str">
        <f>IF(Wedstrijden!AW1132="x","Z","")</f>
        <v/>
      </c>
      <c r="CU1135" s="16" t="str">
        <f>IF(Wedstrijden!BA1132="x","ZZ","")</f>
        <v/>
      </c>
      <c r="CV1135" s="16" t="str">
        <f>IF(COUNTA(Wedstrijden!AH1132:AO1132)&lt;&gt;0,2,"")</f>
        <v/>
      </c>
      <c r="CW1135" s="16" t="str">
        <f t="shared" si="105"/>
        <v/>
      </c>
      <c r="CX1135" s="16" t="str">
        <f>IF(Wedstrijden!AH1132="x","BB","")</f>
        <v/>
      </c>
      <c r="CY1135" s="16" t="str">
        <f>IF(Wedstrijden!AI1132="x","B","")</f>
        <v/>
      </c>
      <c r="CZ1135" s="16" t="str">
        <f>IF(Wedstrijden!AJ1132="x","L","")</f>
        <v/>
      </c>
      <c r="DA1135" s="16" t="str">
        <f>IF(Wedstrijden!AK1132="x","M","")</f>
        <v/>
      </c>
      <c r="DB1135" s="16" t="str">
        <f>IF(Wedstrijden!AL1132="x","Z","")</f>
        <v/>
      </c>
      <c r="DC1135" s="16" t="str">
        <f>IF(Wedstrijden!AM1132="x","ZZ","")</f>
        <v/>
      </c>
      <c r="DD1135" s="16" t="str">
        <f>IF(Wedstrijden!AO1132="x","1.40","")</f>
        <v/>
      </c>
      <c r="DE1135" s="16" t="str">
        <f>IF(COUNTA(Wedstrijden!BC1132:BE1132)&lt;&gt;0,6,"")</f>
        <v/>
      </c>
      <c r="DF1135" s="16" t="str">
        <f t="shared" si="106"/>
        <v/>
      </c>
      <c r="DG1135" s="16" t="str">
        <f>IF(Wedstrijden!BC1132="x","L","")</f>
        <v/>
      </c>
      <c r="DH1135" s="16" t="str">
        <f>IF(Wedstrijden!BD1132="x","M","")</f>
        <v/>
      </c>
      <c r="DI1135" s="16" t="str">
        <f>IF(Wedstrijden!BE1132="x","Z","")</f>
        <v/>
      </c>
      <c r="DJ1135" s="16" t="str">
        <f>IF(Wedstrijden!BF1132="x","Z","")</f>
        <v/>
      </c>
      <c r="DK1135" s="16" t="str">
        <f>IF(COUNTA(Wedstrijden!BH1132:BJ1132)&lt;&gt;0,6,"")</f>
        <v/>
      </c>
      <c r="DL1135" s="16" t="str">
        <f t="shared" si="107"/>
        <v/>
      </c>
      <c r="DM1135" s="16" t="str">
        <f>IF(Wedstrijden!BH1132="x","L","")</f>
        <v/>
      </c>
      <c r="DN1135" s="16" t="str">
        <f>IF(Wedstrijden!BI1132="x","M","")</f>
        <v/>
      </c>
      <c r="DO1135" s="16" t="str">
        <f>IF(Wedstrijden!BJ1132="x","Z","")</f>
        <v/>
      </c>
      <c r="DP1135" s="16" t="str">
        <f>IF(Wedstrijden!BK1132="x","Z","")</f>
        <v/>
      </c>
    </row>
    <row r="1136" spans="1:120" ht="14.4" x14ac:dyDescent="0.3">
      <c r="A1136" s="18">
        <f>Wedstrijden!A1133</f>
        <v>0</v>
      </c>
      <c r="B1136" s="16" t="str">
        <f>IFERROR(VLOOKUP(Wedstrijden!#REF!,#REF!,2,FALSE),"")</f>
        <v/>
      </c>
      <c r="C1136" s="16">
        <f>Wedstrijden!E1133</f>
        <v>0</v>
      </c>
      <c r="D1136" s="16" t="str">
        <f>IFERROR(VLOOKUP(Wedstrijden!#REF!,#REF!,2,FALSE),"")</f>
        <v/>
      </c>
      <c r="E1136" s="16" t="str">
        <f>IFERROR(VLOOKUP(Wedstrijden!#REF!,#REF!,5,FALSE),"")</f>
        <v/>
      </c>
      <c r="F1136" s="16" t="e">
        <f>IF(Wedstrijden!#REF!&lt;&gt;"",Wedstrijden!#REF!,"")</f>
        <v>#REF!</v>
      </c>
      <c r="G1136" s="16" t="e">
        <f>IF(Wedstrijden!#REF!="Indoor",1,0)</f>
        <v>#REF!</v>
      </c>
      <c r="H1136" s="16" t="e">
        <f>Wedstrijden!#REF!</f>
        <v>#REF!</v>
      </c>
      <c r="I1136" s="16" t="e">
        <f>IF(Wedstrijden!#REF!="Nee",0,IF(Wedstrijden!#REF!="Ja",1,""))</f>
        <v>#REF!</v>
      </c>
      <c r="J1136" s="16" t="e">
        <f>IF(Wedstrijden!#REF!&lt;&gt;"",Wedstrijden!#REF!,"")</f>
        <v>#REF!</v>
      </c>
      <c r="BJ1136" s="16" t="str">
        <f>IF(COUNTA(Wedstrijden!T1133:AB1133)&lt;&gt;0,1,"")</f>
        <v/>
      </c>
      <c r="BK1136" s="16" t="str">
        <f t="shared" si="102"/>
        <v/>
      </c>
      <c r="BL1136" s="16" t="e">
        <f>IF(Wedstrijden!#REF!="x","AA","")</f>
        <v>#REF!</v>
      </c>
      <c r="BM1136" s="16" t="e">
        <f>IF(Wedstrijden!#REF!="x","A","")</f>
        <v>#REF!</v>
      </c>
      <c r="BN1136" s="16" t="str">
        <f>IF(Wedstrijden!T1133="x","B1","")</f>
        <v/>
      </c>
      <c r="BO1136" s="16" t="e">
        <f>IF(Wedstrijden!#REF!="x","BB","")</f>
        <v>#REF!</v>
      </c>
      <c r="BP1136" s="16" t="str">
        <f>IF(Wedstrijden!V1133="x","B","")</f>
        <v/>
      </c>
      <c r="BQ1136" s="16" t="str">
        <f>IF(Wedstrijden!W1133="x","L1","")</f>
        <v/>
      </c>
      <c r="BR1136" s="16" t="str">
        <f>IF(Wedstrijden!X1133="x","L2","")</f>
        <v/>
      </c>
      <c r="BS1136" s="16" t="str">
        <f>IF(Wedstrijden!Y1133="x","M1","")</f>
        <v/>
      </c>
      <c r="BT1136" s="16" t="str">
        <f>IF(Wedstrijden!Z1133="x","M2","")</f>
        <v/>
      </c>
      <c r="BU1136" s="16" t="str">
        <f>IF(Wedstrijden!AA1133="x","Z1","")</f>
        <v/>
      </c>
      <c r="BV1136" s="16" t="str">
        <f>IF(Wedstrijden!AB1133="x","Z2","")</f>
        <v/>
      </c>
      <c r="BW1136" s="16" t="str">
        <f>IF(COUNTA(Wedstrijden!K1133:S1133)&lt;&gt;0,1,"")</f>
        <v/>
      </c>
      <c r="BX1136" s="16" t="str">
        <f t="shared" si="103"/>
        <v/>
      </c>
      <c r="BY1136" s="16" t="str">
        <f>IF(Wedstrijden!K1133="x","BB","")</f>
        <v/>
      </c>
      <c r="BZ1136" s="16" t="str">
        <f>IF(Wedstrijden!L1133="x","B","")</f>
        <v/>
      </c>
      <c r="CA1136" s="16" t="str">
        <f>IF(Wedstrijden!M1133="x","L1","")</f>
        <v/>
      </c>
      <c r="CB1136" s="16" t="str">
        <f>IF(Wedstrijden!N1133="x","L2","")</f>
        <v/>
      </c>
      <c r="CC1136" s="16" t="str">
        <f>IF(Wedstrijden!O1133="x","M1","")</f>
        <v/>
      </c>
      <c r="CD1136" s="16" t="str">
        <f>IF(Wedstrijden!P1133="x","M2","")</f>
        <v/>
      </c>
      <c r="CE1136" s="16" t="str">
        <f>IF(Wedstrijden!Q1133="x","Z1","")</f>
        <v/>
      </c>
      <c r="CF1136" s="16" t="str">
        <f>IF(Wedstrijden!R1133="x","Z2","")</f>
        <v/>
      </c>
      <c r="CG1136" s="16" t="str">
        <f>IF(Wedstrijden!S1133="x","ZZL","")</f>
        <v/>
      </c>
      <c r="CL1136" s="16" t="str">
        <f>IF(COUNTA(Wedstrijden!AQ1133:BA1133)&lt;&gt;0,2,"")</f>
        <v/>
      </c>
      <c r="CM1136" s="16" t="str">
        <f t="shared" si="104"/>
        <v/>
      </c>
      <c r="CN1136" s="16" t="str">
        <f>IF(Wedstrijden!AQ1133="x","AA","")</f>
        <v/>
      </c>
      <c r="CO1136" s="16" t="str">
        <f>IF(Wedstrijden!AR1133="x","A","")</f>
        <v/>
      </c>
      <c r="CP1136" s="16" t="str">
        <f>IF(Wedstrijden!AS1133="x","BB","")</f>
        <v/>
      </c>
      <c r="CQ1136" s="16" t="str">
        <f>IF(Wedstrijden!AT1133="x","B","")</f>
        <v/>
      </c>
      <c r="CR1136" s="16" t="str">
        <f>IF(Wedstrijden!AU1133="x","L","")</f>
        <v/>
      </c>
      <c r="CS1136" s="16" t="str">
        <f>IF(Wedstrijden!AV1133="x","M","")</f>
        <v/>
      </c>
      <c r="CT1136" s="16" t="str">
        <f>IF(Wedstrijden!AW1133="x","Z","")</f>
        <v/>
      </c>
      <c r="CU1136" s="16" t="str">
        <f>IF(Wedstrijden!BA1133="x","ZZ","")</f>
        <v/>
      </c>
      <c r="CV1136" s="16" t="str">
        <f>IF(COUNTA(Wedstrijden!AH1133:AO1133)&lt;&gt;0,2,"")</f>
        <v/>
      </c>
      <c r="CW1136" s="16" t="str">
        <f t="shared" si="105"/>
        <v/>
      </c>
      <c r="CX1136" s="16" t="str">
        <f>IF(Wedstrijden!AH1133="x","BB","")</f>
        <v/>
      </c>
      <c r="CY1136" s="16" t="str">
        <f>IF(Wedstrijden!AI1133="x","B","")</f>
        <v/>
      </c>
      <c r="CZ1136" s="16" t="str">
        <f>IF(Wedstrijden!AJ1133="x","L","")</f>
        <v/>
      </c>
      <c r="DA1136" s="16" t="str">
        <f>IF(Wedstrijden!AK1133="x","M","")</f>
        <v/>
      </c>
      <c r="DB1136" s="16" t="str">
        <f>IF(Wedstrijden!AL1133="x","Z","")</f>
        <v/>
      </c>
      <c r="DC1136" s="16" t="str">
        <f>IF(Wedstrijden!AM1133="x","ZZ","")</f>
        <v/>
      </c>
      <c r="DD1136" s="16" t="str">
        <f>IF(Wedstrijden!AO1133="x","1.40","")</f>
        <v/>
      </c>
      <c r="DE1136" s="16" t="str">
        <f>IF(COUNTA(Wedstrijden!BC1133:BE1133)&lt;&gt;0,6,"")</f>
        <v/>
      </c>
      <c r="DF1136" s="16" t="str">
        <f t="shared" si="106"/>
        <v/>
      </c>
      <c r="DG1136" s="16" t="str">
        <f>IF(Wedstrijden!BC1133="x","L","")</f>
        <v/>
      </c>
      <c r="DH1136" s="16" t="str">
        <f>IF(Wedstrijden!BD1133="x","M","")</f>
        <v/>
      </c>
      <c r="DI1136" s="16" t="str">
        <f>IF(Wedstrijden!BE1133="x","Z","")</f>
        <v/>
      </c>
      <c r="DJ1136" s="16" t="str">
        <f>IF(Wedstrijden!BF1133="x","Z","")</f>
        <v/>
      </c>
      <c r="DK1136" s="16" t="str">
        <f>IF(COUNTA(Wedstrijden!BH1133:BJ1133)&lt;&gt;0,6,"")</f>
        <v/>
      </c>
      <c r="DL1136" s="16" t="str">
        <f t="shared" si="107"/>
        <v/>
      </c>
      <c r="DM1136" s="16" t="str">
        <f>IF(Wedstrijden!BH1133="x","L","")</f>
        <v/>
      </c>
      <c r="DN1136" s="16" t="str">
        <f>IF(Wedstrijden!BI1133="x","M","")</f>
        <v/>
      </c>
      <c r="DO1136" s="16" t="str">
        <f>IF(Wedstrijden!BJ1133="x","Z","")</f>
        <v/>
      </c>
      <c r="DP1136" s="16" t="str">
        <f>IF(Wedstrijden!BK1133="x","Z","")</f>
        <v/>
      </c>
    </row>
    <row r="1137" spans="1:120" ht="14.4" x14ac:dyDescent="0.3">
      <c r="A1137" s="18">
        <f>Wedstrijden!A1134</f>
        <v>0</v>
      </c>
      <c r="B1137" s="16" t="str">
        <f>IFERROR(VLOOKUP(Wedstrijden!#REF!,#REF!,2,FALSE),"")</f>
        <v/>
      </c>
      <c r="C1137" s="16">
        <f>Wedstrijden!E1134</f>
        <v>0</v>
      </c>
      <c r="D1137" s="16" t="str">
        <f>IFERROR(VLOOKUP(Wedstrijden!#REF!,#REF!,2,FALSE),"")</f>
        <v/>
      </c>
      <c r="E1137" s="16" t="str">
        <f>IFERROR(VLOOKUP(Wedstrijden!#REF!,#REF!,5,FALSE),"")</f>
        <v/>
      </c>
      <c r="F1137" s="16" t="e">
        <f>IF(Wedstrijden!#REF!&lt;&gt;"",Wedstrijden!#REF!,"")</f>
        <v>#REF!</v>
      </c>
      <c r="G1137" s="16" t="e">
        <f>IF(Wedstrijden!#REF!="Indoor",1,0)</f>
        <v>#REF!</v>
      </c>
      <c r="H1137" s="16" t="e">
        <f>Wedstrijden!#REF!</f>
        <v>#REF!</v>
      </c>
      <c r="I1137" s="16" t="e">
        <f>IF(Wedstrijden!#REF!="Nee",0,IF(Wedstrijden!#REF!="Ja",1,""))</f>
        <v>#REF!</v>
      </c>
      <c r="J1137" s="16" t="e">
        <f>IF(Wedstrijden!#REF!&lt;&gt;"",Wedstrijden!#REF!,"")</f>
        <v>#REF!</v>
      </c>
      <c r="BJ1137" s="16" t="str">
        <f>IF(COUNTA(Wedstrijden!T1134:AB1134)&lt;&gt;0,1,"")</f>
        <v/>
      </c>
      <c r="BK1137" s="16" t="str">
        <f t="shared" si="102"/>
        <v/>
      </c>
      <c r="BL1137" s="16" t="e">
        <f>IF(Wedstrijden!#REF!="x","AA","")</f>
        <v>#REF!</v>
      </c>
      <c r="BM1137" s="16" t="e">
        <f>IF(Wedstrijden!#REF!="x","A","")</f>
        <v>#REF!</v>
      </c>
      <c r="BN1137" s="16" t="str">
        <f>IF(Wedstrijden!T1134="x","B1","")</f>
        <v/>
      </c>
      <c r="BO1137" s="16" t="e">
        <f>IF(Wedstrijden!#REF!="x","BB","")</f>
        <v>#REF!</v>
      </c>
      <c r="BP1137" s="16" t="str">
        <f>IF(Wedstrijden!V1134="x","B","")</f>
        <v/>
      </c>
      <c r="BQ1137" s="16" t="str">
        <f>IF(Wedstrijden!W1134="x","L1","")</f>
        <v/>
      </c>
      <c r="BR1137" s="16" t="str">
        <f>IF(Wedstrijden!X1134="x","L2","")</f>
        <v/>
      </c>
      <c r="BS1137" s="16" t="str">
        <f>IF(Wedstrijden!Y1134="x","M1","")</f>
        <v/>
      </c>
      <c r="BT1137" s="16" t="str">
        <f>IF(Wedstrijden!Z1134="x","M2","")</f>
        <v/>
      </c>
      <c r="BU1137" s="16" t="str">
        <f>IF(Wedstrijden!AA1134="x","Z1","")</f>
        <v/>
      </c>
      <c r="BV1137" s="16" t="str">
        <f>IF(Wedstrijden!AB1134="x","Z2","")</f>
        <v/>
      </c>
      <c r="BW1137" s="16" t="str">
        <f>IF(COUNTA(Wedstrijden!K1134:S1134)&lt;&gt;0,1,"")</f>
        <v/>
      </c>
      <c r="BX1137" s="16" t="str">
        <f t="shared" si="103"/>
        <v/>
      </c>
      <c r="BY1137" s="16" t="str">
        <f>IF(Wedstrijden!K1134="x","BB","")</f>
        <v/>
      </c>
      <c r="BZ1137" s="16" t="str">
        <f>IF(Wedstrijden!L1134="x","B","")</f>
        <v/>
      </c>
      <c r="CA1137" s="16" t="str">
        <f>IF(Wedstrijden!M1134="x","L1","")</f>
        <v/>
      </c>
      <c r="CB1137" s="16" t="str">
        <f>IF(Wedstrijden!N1134="x","L2","")</f>
        <v/>
      </c>
      <c r="CC1137" s="16" t="str">
        <f>IF(Wedstrijden!O1134="x","M1","")</f>
        <v/>
      </c>
      <c r="CD1137" s="16" t="str">
        <f>IF(Wedstrijden!P1134="x","M2","")</f>
        <v/>
      </c>
      <c r="CE1137" s="16" t="str">
        <f>IF(Wedstrijden!Q1134="x","Z1","")</f>
        <v/>
      </c>
      <c r="CF1137" s="16" t="str">
        <f>IF(Wedstrijden!R1134="x","Z2","")</f>
        <v/>
      </c>
      <c r="CG1137" s="16" t="str">
        <f>IF(Wedstrijden!S1134="x","ZZL","")</f>
        <v/>
      </c>
      <c r="CL1137" s="16" t="str">
        <f>IF(COUNTA(Wedstrijden!AQ1134:BA1134)&lt;&gt;0,2,"")</f>
        <v/>
      </c>
      <c r="CM1137" s="16" t="str">
        <f t="shared" si="104"/>
        <v/>
      </c>
      <c r="CN1137" s="16" t="str">
        <f>IF(Wedstrijden!AQ1134="x","AA","")</f>
        <v/>
      </c>
      <c r="CO1137" s="16" t="str">
        <f>IF(Wedstrijden!AR1134="x","A","")</f>
        <v/>
      </c>
      <c r="CP1137" s="16" t="str">
        <f>IF(Wedstrijden!AS1134="x","BB","")</f>
        <v/>
      </c>
      <c r="CQ1137" s="16" t="str">
        <f>IF(Wedstrijden!AT1134="x","B","")</f>
        <v/>
      </c>
      <c r="CR1137" s="16" t="str">
        <f>IF(Wedstrijden!AU1134="x","L","")</f>
        <v/>
      </c>
      <c r="CS1137" s="16" t="str">
        <f>IF(Wedstrijden!AV1134="x","M","")</f>
        <v/>
      </c>
      <c r="CT1137" s="16" t="str">
        <f>IF(Wedstrijden!AW1134="x","Z","")</f>
        <v/>
      </c>
      <c r="CU1137" s="16" t="str">
        <f>IF(Wedstrijden!BA1134="x","ZZ","")</f>
        <v/>
      </c>
      <c r="CV1137" s="16" t="str">
        <f>IF(COUNTA(Wedstrijden!AH1134:AO1134)&lt;&gt;0,2,"")</f>
        <v/>
      </c>
      <c r="CW1137" s="16" t="str">
        <f t="shared" si="105"/>
        <v/>
      </c>
      <c r="CX1137" s="16" t="str">
        <f>IF(Wedstrijden!AH1134="x","BB","")</f>
        <v/>
      </c>
      <c r="CY1137" s="16" t="str">
        <f>IF(Wedstrijden!AI1134="x","B","")</f>
        <v/>
      </c>
      <c r="CZ1137" s="16" t="str">
        <f>IF(Wedstrijden!AJ1134="x","L","")</f>
        <v/>
      </c>
      <c r="DA1137" s="16" t="str">
        <f>IF(Wedstrijden!AK1134="x","M","")</f>
        <v/>
      </c>
      <c r="DB1137" s="16" t="str">
        <f>IF(Wedstrijden!AL1134="x","Z","")</f>
        <v/>
      </c>
      <c r="DC1137" s="16" t="str">
        <f>IF(Wedstrijden!AM1134="x","ZZ","")</f>
        <v/>
      </c>
      <c r="DD1137" s="16" t="str">
        <f>IF(Wedstrijden!AO1134="x","1.40","")</f>
        <v/>
      </c>
      <c r="DE1137" s="16" t="str">
        <f>IF(COUNTA(Wedstrijden!BC1134:BE1134)&lt;&gt;0,6,"")</f>
        <v/>
      </c>
      <c r="DF1137" s="16" t="str">
        <f t="shared" si="106"/>
        <v/>
      </c>
      <c r="DG1137" s="16" t="str">
        <f>IF(Wedstrijden!BC1134="x","L","")</f>
        <v/>
      </c>
      <c r="DH1137" s="16" t="str">
        <f>IF(Wedstrijden!BD1134="x","M","")</f>
        <v/>
      </c>
      <c r="DI1137" s="16" t="str">
        <f>IF(Wedstrijden!BE1134="x","Z","")</f>
        <v/>
      </c>
      <c r="DJ1137" s="16" t="str">
        <f>IF(Wedstrijden!BF1134="x","Z","")</f>
        <v/>
      </c>
      <c r="DK1137" s="16" t="str">
        <f>IF(COUNTA(Wedstrijden!BH1134:BJ1134)&lt;&gt;0,6,"")</f>
        <v/>
      </c>
      <c r="DL1137" s="16" t="str">
        <f t="shared" si="107"/>
        <v/>
      </c>
      <c r="DM1137" s="16" t="str">
        <f>IF(Wedstrijden!BH1134="x","L","")</f>
        <v/>
      </c>
      <c r="DN1137" s="16" t="str">
        <f>IF(Wedstrijden!BI1134="x","M","")</f>
        <v/>
      </c>
      <c r="DO1137" s="16" t="str">
        <f>IF(Wedstrijden!BJ1134="x","Z","")</f>
        <v/>
      </c>
      <c r="DP1137" s="16" t="str">
        <f>IF(Wedstrijden!BK1134="x","Z","")</f>
        <v/>
      </c>
    </row>
    <row r="1138" spans="1:120" ht="14.4" x14ac:dyDescent="0.3">
      <c r="A1138" s="18">
        <f>Wedstrijden!A1135</f>
        <v>0</v>
      </c>
      <c r="B1138" s="16" t="str">
        <f>IFERROR(VLOOKUP(Wedstrijden!#REF!,#REF!,2,FALSE),"")</f>
        <v/>
      </c>
      <c r="C1138" s="16">
        <f>Wedstrijden!E1135</f>
        <v>0</v>
      </c>
      <c r="D1138" s="16" t="str">
        <f>IFERROR(VLOOKUP(Wedstrijden!#REF!,#REF!,2,FALSE),"")</f>
        <v/>
      </c>
      <c r="E1138" s="16" t="str">
        <f>IFERROR(VLOOKUP(Wedstrijden!#REF!,#REF!,5,FALSE),"")</f>
        <v/>
      </c>
      <c r="F1138" s="16" t="e">
        <f>IF(Wedstrijden!#REF!&lt;&gt;"",Wedstrijden!#REF!,"")</f>
        <v>#REF!</v>
      </c>
      <c r="G1138" s="16" t="e">
        <f>IF(Wedstrijden!#REF!="Indoor",1,0)</f>
        <v>#REF!</v>
      </c>
      <c r="H1138" s="16" t="e">
        <f>Wedstrijden!#REF!</f>
        <v>#REF!</v>
      </c>
      <c r="I1138" s="16" t="e">
        <f>IF(Wedstrijden!#REF!="Nee",0,IF(Wedstrijden!#REF!="Ja",1,""))</f>
        <v>#REF!</v>
      </c>
      <c r="J1138" s="16" t="e">
        <f>IF(Wedstrijden!#REF!&lt;&gt;"",Wedstrijden!#REF!,"")</f>
        <v>#REF!</v>
      </c>
      <c r="BJ1138" s="16" t="str">
        <f>IF(COUNTA(Wedstrijden!T1135:AB1135)&lt;&gt;0,1,"")</f>
        <v/>
      </c>
      <c r="BK1138" s="16" t="str">
        <f t="shared" si="102"/>
        <v/>
      </c>
      <c r="BL1138" s="16" t="e">
        <f>IF(Wedstrijden!#REF!="x","AA","")</f>
        <v>#REF!</v>
      </c>
      <c r="BM1138" s="16" t="e">
        <f>IF(Wedstrijden!#REF!="x","A","")</f>
        <v>#REF!</v>
      </c>
      <c r="BN1138" s="16" t="str">
        <f>IF(Wedstrijden!T1135="x","B1","")</f>
        <v/>
      </c>
      <c r="BO1138" s="16" t="e">
        <f>IF(Wedstrijden!#REF!="x","BB","")</f>
        <v>#REF!</v>
      </c>
      <c r="BP1138" s="16" t="str">
        <f>IF(Wedstrijden!V1135="x","B","")</f>
        <v/>
      </c>
      <c r="BQ1138" s="16" t="str">
        <f>IF(Wedstrijden!W1135="x","L1","")</f>
        <v/>
      </c>
      <c r="BR1138" s="16" t="str">
        <f>IF(Wedstrijden!X1135="x","L2","")</f>
        <v/>
      </c>
      <c r="BS1138" s="16" t="str">
        <f>IF(Wedstrijden!Y1135="x","M1","")</f>
        <v/>
      </c>
      <c r="BT1138" s="16" t="str">
        <f>IF(Wedstrijden!Z1135="x","M2","")</f>
        <v/>
      </c>
      <c r="BU1138" s="16" t="str">
        <f>IF(Wedstrijden!AA1135="x","Z1","")</f>
        <v/>
      </c>
      <c r="BV1138" s="16" t="str">
        <f>IF(Wedstrijden!AB1135="x","Z2","")</f>
        <v/>
      </c>
      <c r="BW1138" s="16" t="str">
        <f>IF(COUNTA(Wedstrijden!K1135:S1135)&lt;&gt;0,1,"")</f>
        <v/>
      </c>
      <c r="BX1138" s="16" t="str">
        <f t="shared" si="103"/>
        <v/>
      </c>
      <c r="BY1138" s="16" t="str">
        <f>IF(Wedstrijden!K1135="x","BB","")</f>
        <v/>
      </c>
      <c r="BZ1138" s="16" t="str">
        <f>IF(Wedstrijden!L1135="x","B","")</f>
        <v/>
      </c>
      <c r="CA1138" s="16" t="str">
        <f>IF(Wedstrijden!M1135="x","L1","")</f>
        <v/>
      </c>
      <c r="CB1138" s="16" t="str">
        <f>IF(Wedstrijden!N1135="x","L2","")</f>
        <v/>
      </c>
      <c r="CC1138" s="16" t="str">
        <f>IF(Wedstrijden!O1135="x","M1","")</f>
        <v/>
      </c>
      <c r="CD1138" s="16" t="str">
        <f>IF(Wedstrijden!P1135="x","M2","")</f>
        <v/>
      </c>
      <c r="CE1138" s="16" t="str">
        <f>IF(Wedstrijden!Q1135="x","Z1","")</f>
        <v/>
      </c>
      <c r="CF1138" s="16" t="str">
        <f>IF(Wedstrijden!R1135="x","Z2","")</f>
        <v/>
      </c>
      <c r="CG1138" s="16" t="str">
        <f>IF(Wedstrijden!S1135="x","ZZL","")</f>
        <v/>
      </c>
      <c r="CL1138" s="16" t="str">
        <f>IF(COUNTA(Wedstrijden!AQ1135:BA1135)&lt;&gt;0,2,"")</f>
        <v/>
      </c>
      <c r="CM1138" s="16" t="str">
        <f t="shared" si="104"/>
        <v/>
      </c>
      <c r="CN1138" s="16" t="str">
        <f>IF(Wedstrijden!AQ1135="x","AA","")</f>
        <v/>
      </c>
      <c r="CO1138" s="16" t="str">
        <f>IF(Wedstrijden!AR1135="x","A","")</f>
        <v/>
      </c>
      <c r="CP1138" s="16" t="str">
        <f>IF(Wedstrijden!AS1135="x","BB","")</f>
        <v/>
      </c>
      <c r="CQ1138" s="16" t="str">
        <f>IF(Wedstrijden!AT1135="x","B","")</f>
        <v/>
      </c>
      <c r="CR1138" s="16" t="str">
        <f>IF(Wedstrijden!AU1135="x","L","")</f>
        <v/>
      </c>
      <c r="CS1138" s="16" t="str">
        <f>IF(Wedstrijden!AV1135="x","M","")</f>
        <v/>
      </c>
      <c r="CT1138" s="16" t="str">
        <f>IF(Wedstrijden!AW1135="x","Z","")</f>
        <v/>
      </c>
      <c r="CU1138" s="16" t="str">
        <f>IF(Wedstrijden!BA1135="x","ZZ","")</f>
        <v/>
      </c>
      <c r="CV1138" s="16" t="str">
        <f>IF(COUNTA(Wedstrijden!AH1135:AO1135)&lt;&gt;0,2,"")</f>
        <v/>
      </c>
      <c r="CW1138" s="16" t="str">
        <f t="shared" si="105"/>
        <v/>
      </c>
      <c r="CX1138" s="16" t="str">
        <f>IF(Wedstrijden!AH1135="x","BB","")</f>
        <v/>
      </c>
      <c r="CY1138" s="16" t="str">
        <f>IF(Wedstrijden!AI1135="x","B","")</f>
        <v/>
      </c>
      <c r="CZ1138" s="16" t="str">
        <f>IF(Wedstrijden!AJ1135="x","L","")</f>
        <v/>
      </c>
      <c r="DA1138" s="16" t="str">
        <f>IF(Wedstrijden!AK1135="x","M","")</f>
        <v/>
      </c>
      <c r="DB1138" s="16" t="str">
        <f>IF(Wedstrijden!AL1135="x","Z","")</f>
        <v/>
      </c>
      <c r="DC1138" s="16" t="str">
        <f>IF(Wedstrijden!AM1135="x","ZZ","")</f>
        <v/>
      </c>
      <c r="DD1138" s="16" t="str">
        <f>IF(Wedstrijden!AO1135="x","1.40","")</f>
        <v/>
      </c>
      <c r="DE1138" s="16" t="str">
        <f>IF(COUNTA(Wedstrijden!BC1135:BE1135)&lt;&gt;0,6,"")</f>
        <v/>
      </c>
      <c r="DF1138" s="16" t="str">
        <f t="shared" si="106"/>
        <v/>
      </c>
      <c r="DG1138" s="16" t="str">
        <f>IF(Wedstrijden!BC1135="x","L","")</f>
        <v/>
      </c>
      <c r="DH1138" s="16" t="str">
        <f>IF(Wedstrijden!BD1135="x","M","")</f>
        <v/>
      </c>
      <c r="DI1138" s="16" t="str">
        <f>IF(Wedstrijden!BE1135="x","Z","")</f>
        <v/>
      </c>
      <c r="DJ1138" s="16" t="str">
        <f>IF(Wedstrijden!BF1135="x","Z","")</f>
        <v/>
      </c>
      <c r="DK1138" s="16" t="str">
        <f>IF(COUNTA(Wedstrijden!BH1135:BJ1135)&lt;&gt;0,6,"")</f>
        <v/>
      </c>
      <c r="DL1138" s="16" t="str">
        <f t="shared" si="107"/>
        <v/>
      </c>
      <c r="DM1138" s="16" t="str">
        <f>IF(Wedstrijden!BH1135="x","L","")</f>
        <v/>
      </c>
      <c r="DN1138" s="16" t="str">
        <f>IF(Wedstrijden!BI1135="x","M","")</f>
        <v/>
      </c>
      <c r="DO1138" s="16" t="str">
        <f>IF(Wedstrijden!BJ1135="x","Z","")</f>
        <v/>
      </c>
      <c r="DP1138" s="16" t="str">
        <f>IF(Wedstrijden!BK1135="x","Z","")</f>
        <v/>
      </c>
    </row>
    <row r="1139" spans="1:120" ht="14.4" x14ac:dyDescent="0.3">
      <c r="A1139" s="18">
        <f>Wedstrijden!A1136</f>
        <v>0</v>
      </c>
      <c r="B1139" s="16" t="str">
        <f>IFERROR(VLOOKUP(Wedstrijden!#REF!,#REF!,2,FALSE),"")</f>
        <v/>
      </c>
      <c r="C1139" s="16">
        <f>Wedstrijden!E1136</f>
        <v>0</v>
      </c>
      <c r="D1139" s="16" t="str">
        <f>IFERROR(VLOOKUP(Wedstrijden!#REF!,#REF!,2,FALSE),"")</f>
        <v/>
      </c>
      <c r="E1139" s="16" t="str">
        <f>IFERROR(VLOOKUP(Wedstrijden!#REF!,#REF!,5,FALSE),"")</f>
        <v/>
      </c>
      <c r="F1139" s="16" t="e">
        <f>IF(Wedstrijden!#REF!&lt;&gt;"",Wedstrijden!#REF!,"")</f>
        <v>#REF!</v>
      </c>
      <c r="G1139" s="16" t="e">
        <f>IF(Wedstrijden!#REF!="Indoor",1,0)</f>
        <v>#REF!</v>
      </c>
      <c r="H1139" s="16" t="e">
        <f>Wedstrijden!#REF!</f>
        <v>#REF!</v>
      </c>
      <c r="I1139" s="16" t="e">
        <f>IF(Wedstrijden!#REF!="Nee",0,IF(Wedstrijden!#REF!="Ja",1,""))</f>
        <v>#REF!</v>
      </c>
      <c r="J1139" s="16" t="e">
        <f>IF(Wedstrijden!#REF!&lt;&gt;"",Wedstrijden!#REF!,"")</f>
        <v>#REF!</v>
      </c>
      <c r="BJ1139" s="16" t="str">
        <f>IF(COUNTA(Wedstrijden!T1136:AB1136)&lt;&gt;0,1,"")</f>
        <v/>
      </c>
      <c r="BK1139" s="16" t="str">
        <f t="shared" si="102"/>
        <v/>
      </c>
      <c r="BL1139" s="16" t="e">
        <f>IF(Wedstrijden!#REF!="x","AA","")</f>
        <v>#REF!</v>
      </c>
      <c r="BM1139" s="16" t="e">
        <f>IF(Wedstrijden!#REF!="x","A","")</f>
        <v>#REF!</v>
      </c>
      <c r="BN1139" s="16" t="str">
        <f>IF(Wedstrijden!T1136="x","B1","")</f>
        <v/>
      </c>
      <c r="BO1139" s="16" t="e">
        <f>IF(Wedstrijden!#REF!="x","BB","")</f>
        <v>#REF!</v>
      </c>
      <c r="BP1139" s="16" t="str">
        <f>IF(Wedstrijden!V1136="x","B","")</f>
        <v/>
      </c>
      <c r="BQ1139" s="16" t="str">
        <f>IF(Wedstrijden!W1136="x","L1","")</f>
        <v/>
      </c>
      <c r="BR1139" s="16" t="str">
        <f>IF(Wedstrijden!X1136="x","L2","")</f>
        <v/>
      </c>
      <c r="BS1139" s="16" t="str">
        <f>IF(Wedstrijden!Y1136="x","M1","")</f>
        <v/>
      </c>
      <c r="BT1139" s="16" t="str">
        <f>IF(Wedstrijden!Z1136="x","M2","")</f>
        <v/>
      </c>
      <c r="BU1139" s="16" t="str">
        <f>IF(Wedstrijden!AA1136="x","Z1","")</f>
        <v/>
      </c>
      <c r="BV1139" s="16" t="str">
        <f>IF(Wedstrijden!AB1136="x","Z2","")</f>
        <v/>
      </c>
      <c r="BW1139" s="16" t="str">
        <f>IF(COUNTA(Wedstrijden!K1136:S1136)&lt;&gt;0,1,"")</f>
        <v/>
      </c>
      <c r="BX1139" s="16" t="str">
        <f t="shared" si="103"/>
        <v/>
      </c>
      <c r="BY1139" s="16" t="str">
        <f>IF(Wedstrijden!K1136="x","BB","")</f>
        <v/>
      </c>
      <c r="BZ1139" s="16" t="str">
        <f>IF(Wedstrijden!L1136="x","B","")</f>
        <v/>
      </c>
      <c r="CA1139" s="16" t="str">
        <f>IF(Wedstrijden!M1136="x","L1","")</f>
        <v/>
      </c>
      <c r="CB1139" s="16" t="str">
        <f>IF(Wedstrijden!N1136="x","L2","")</f>
        <v/>
      </c>
      <c r="CC1139" s="16" t="str">
        <f>IF(Wedstrijden!O1136="x","M1","")</f>
        <v/>
      </c>
      <c r="CD1139" s="16" t="str">
        <f>IF(Wedstrijden!P1136="x","M2","")</f>
        <v/>
      </c>
      <c r="CE1139" s="16" t="str">
        <f>IF(Wedstrijden!Q1136="x","Z1","")</f>
        <v/>
      </c>
      <c r="CF1139" s="16" t="str">
        <f>IF(Wedstrijden!R1136="x","Z2","")</f>
        <v/>
      </c>
      <c r="CG1139" s="16" t="str">
        <f>IF(Wedstrijden!S1136="x","ZZL","")</f>
        <v/>
      </c>
      <c r="CL1139" s="16" t="str">
        <f>IF(COUNTA(Wedstrijden!AQ1136:BA1136)&lt;&gt;0,2,"")</f>
        <v/>
      </c>
      <c r="CM1139" s="16" t="str">
        <f t="shared" si="104"/>
        <v/>
      </c>
      <c r="CN1139" s="16" t="str">
        <f>IF(Wedstrijden!AQ1136="x","AA","")</f>
        <v/>
      </c>
      <c r="CO1139" s="16" t="str">
        <f>IF(Wedstrijden!AR1136="x","A","")</f>
        <v/>
      </c>
      <c r="CP1139" s="16" t="str">
        <f>IF(Wedstrijden!AS1136="x","BB","")</f>
        <v/>
      </c>
      <c r="CQ1139" s="16" t="str">
        <f>IF(Wedstrijden!AT1136="x","B","")</f>
        <v/>
      </c>
      <c r="CR1139" s="16" t="str">
        <f>IF(Wedstrijden!AU1136="x","L","")</f>
        <v/>
      </c>
      <c r="CS1139" s="16" t="str">
        <f>IF(Wedstrijden!AV1136="x","M","")</f>
        <v/>
      </c>
      <c r="CT1139" s="16" t="str">
        <f>IF(Wedstrijden!AW1136="x","Z","")</f>
        <v/>
      </c>
      <c r="CU1139" s="16" t="str">
        <f>IF(Wedstrijden!BA1136="x","ZZ","")</f>
        <v/>
      </c>
      <c r="CV1139" s="16" t="str">
        <f>IF(COUNTA(Wedstrijden!AH1136:AO1136)&lt;&gt;0,2,"")</f>
        <v/>
      </c>
      <c r="CW1139" s="16" t="str">
        <f t="shared" si="105"/>
        <v/>
      </c>
      <c r="CX1139" s="16" t="str">
        <f>IF(Wedstrijden!AH1136="x","BB","")</f>
        <v/>
      </c>
      <c r="CY1139" s="16" t="str">
        <f>IF(Wedstrijden!AI1136="x","B","")</f>
        <v/>
      </c>
      <c r="CZ1139" s="16" t="str">
        <f>IF(Wedstrijden!AJ1136="x","L","")</f>
        <v/>
      </c>
      <c r="DA1139" s="16" t="str">
        <f>IF(Wedstrijden!AK1136="x","M","")</f>
        <v/>
      </c>
      <c r="DB1139" s="16" t="str">
        <f>IF(Wedstrijden!AL1136="x","Z","")</f>
        <v/>
      </c>
      <c r="DC1139" s="16" t="str">
        <f>IF(Wedstrijden!AM1136="x","ZZ","")</f>
        <v/>
      </c>
      <c r="DD1139" s="16" t="str">
        <f>IF(Wedstrijden!AO1136="x","1.40","")</f>
        <v/>
      </c>
      <c r="DE1139" s="16" t="str">
        <f>IF(COUNTA(Wedstrijden!BC1136:BE1136)&lt;&gt;0,6,"")</f>
        <v/>
      </c>
      <c r="DF1139" s="16" t="str">
        <f t="shared" si="106"/>
        <v/>
      </c>
      <c r="DG1139" s="16" t="str">
        <f>IF(Wedstrijden!BC1136="x","L","")</f>
        <v/>
      </c>
      <c r="DH1139" s="16" t="str">
        <f>IF(Wedstrijden!BD1136="x","M","")</f>
        <v/>
      </c>
      <c r="DI1139" s="16" t="str">
        <f>IF(Wedstrijden!BE1136="x","Z","")</f>
        <v/>
      </c>
      <c r="DJ1139" s="16" t="str">
        <f>IF(Wedstrijden!BF1136="x","Z","")</f>
        <v/>
      </c>
      <c r="DK1139" s="16" t="str">
        <f>IF(COUNTA(Wedstrijden!BH1136:BJ1136)&lt;&gt;0,6,"")</f>
        <v/>
      </c>
      <c r="DL1139" s="16" t="str">
        <f t="shared" si="107"/>
        <v/>
      </c>
      <c r="DM1139" s="16" t="str">
        <f>IF(Wedstrijden!BH1136="x","L","")</f>
        <v/>
      </c>
      <c r="DN1139" s="16" t="str">
        <f>IF(Wedstrijden!BI1136="x","M","")</f>
        <v/>
      </c>
      <c r="DO1139" s="16" t="str">
        <f>IF(Wedstrijden!BJ1136="x","Z","")</f>
        <v/>
      </c>
      <c r="DP1139" s="16" t="str">
        <f>IF(Wedstrijden!BK1136="x","Z","")</f>
        <v/>
      </c>
    </row>
    <row r="1140" spans="1:120" ht="14.4" x14ac:dyDescent="0.3">
      <c r="A1140" s="18">
        <f>Wedstrijden!A1137</f>
        <v>0</v>
      </c>
      <c r="B1140" s="16" t="str">
        <f>IFERROR(VLOOKUP(Wedstrijden!#REF!,#REF!,2,FALSE),"")</f>
        <v/>
      </c>
      <c r="C1140" s="16">
        <f>Wedstrijden!E1137</f>
        <v>0</v>
      </c>
      <c r="D1140" s="16" t="str">
        <f>IFERROR(VLOOKUP(Wedstrijden!#REF!,#REF!,2,FALSE),"")</f>
        <v/>
      </c>
      <c r="E1140" s="16" t="str">
        <f>IFERROR(VLOOKUP(Wedstrijden!#REF!,#REF!,5,FALSE),"")</f>
        <v/>
      </c>
      <c r="F1140" s="16" t="e">
        <f>IF(Wedstrijden!#REF!&lt;&gt;"",Wedstrijden!#REF!,"")</f>
        <v>#REF!</v>
      </c>
      <c r="G1140" s="16" t="e">
        <f>IF(Wedstrijden!#REF!="Indoor",1,0)</f>
        <v>#REF!</v>
      </c>
      <c r="H1140" s="16" t="e">
        <f>Wedstrijden!#REF!</f>
        <v>#REF!</v>
      </c>
      <c r="I1140" s="16" t="e">
        <f>IF(Wedstrijden!#REF!="Nee",0,IF(Wedstrijden!#REF!="Ja",1,""))</f>
        <v>#REF!</v>
      </c>
      <c r="J1140" s="16" t="e">
        <f>IF(Wedstrijden!#REF!&lt;&gt;"",Wedstrijden!#REF!,"")</f>
        <v>#REF!</v>
      </c>
      <c r="BJ1140" s="16" t="str">
        <f>IF(COUNTA(Wedstrijden!T1137:AB1137)&lt;&gt;0,1,"")</f>
        <v/>
      </c>
      <c r="BK1140" s="16" t="str">
        <f t="shared" si="102"/>
        <v/>
      </c>
      <c r="BL1140" s="16" t="e">
        <f>IF(Wedstrijden!#REF!="x","AA","")</f>
        <v>#REF!</v>
      </c>
      <c r="BM1140" s="16" t="e">
        <f>IF(Wedstrijden!#REF!="x","A","")</f>
        <v>#REF!</v>
      </c>
      <c r="BN1140" s="16" t="str">
        <f>IF(Wedstrijden!T1137="x","B1","")</f>
        <v/>
      </c>
      <c r="BO1140" s="16" t="e">
        <f>IF(Wedstrijden!#REF!="x","BB","")</f>
        <v>#REF!</v>
      </c>
      <c r="BP1140" s="16" t="str">
        <f>IF(Wedstrijden!V1137="x","B","")</f>
        <v/>
      </c>
      <c r="BQ1140" s="16" t="str">
        <f>IF(Wedstrijden!W1137="x","L1","")</f>
        <v/>
      </c>
      <c r="BR1140" s="16" t="str">
        <f>IF(Wedstrijden!X1137="x","L2","")</f>
        <v/>
      </c>
      <c r="BS1140" s="16" t="str">
        <f>IF(Wedstrijden!Y1137="x","M1","")</f>
        <v/>
      </c>
      <c r="BT1140" s="16" t="str">
        <f>IF(Wedstrijden!Z1137="x","M2","")</f>
        <v/>
      </c>
      <c r="BU1140" s="16" t="str">
        <f>IF(Wedstrijden!AA1137="x","Z1","")</f>
        <v/>
      </c>
      <c r="BV1140" s="16" t="str">
        <f>IF(Wedstrijden!AB1137="x","Z2","")</f>
        <v/>
      </c>
      <c r="BW1140" s="16" t="str">
        <f>IF(COUNTA(Wedstrijden!K1137:S1137)&lt;&gt;0,1,"")</f>
        <v/>
      </c>
      <c r="BX1140" s="16" t="str">
        <f t="shared" si="103"/>
        <v/>
      </c>
      <c r="BY1140" s="16" t="str">
        <f>IF(Wedstrijden!K1137="x","BB","")</f>
        <v/>
      </c>
      <c r="BZ1140" s="16" t="str">
        <f>IF(Wedstrijden!L1137="x","B","")</f>
        <v/>
      </c>
      <c r="CA1140" s="16" t="str">
        <f>IF(Wedstrijden!M1137="x","L1","")</f>
        <v/>
      </c>
      <c r="CB1140" s="16" t="str">
        <f>IF(Wedstrijden!N1137="x","L2","")</f>
        <v/>
      </c>
      <c r="CC1140" s="16" t="str">
        <f>IF(Wedstrijden!O1137="x","M1","")</f>
        <v/>
      </c>
      <c r="CD1140" s="16" t="str">
        <f>IF(Wedstrijden!P1137="x","M2","")</f>
        <v/>
      </c>
      <c r="CE1140" s="16" t="str">
        <f>IF(Wedstrijden!Q1137="x","Z1","")</f>
        <v/>
      </c>
      <c r="CF1140" s="16" t="str">
        <f>IF(Wedstrijden!R1137="x","Z2","")</f>
        <v/>
      </c>
      <c r="CG1140" s="16" t="str">
        <f>IF(Wedstrijden!S1137="x","ZZL","")</f>
        <v/>
      </c>
      <c r="CL1140" s="16" t="str">
        <f>IF(COUNTA(Wedstrijden!AQ1137:BA1137)&lt;&gt;0,2,"")</f>
        <v/>
      </c>
      <c r="CM1140" s="16" t="str">
        <f t="shared" si="104"/>
        <v/>
      </c>
      <c r="CN1140" s="16" t="str">
        <f>IF(Wedstrijden!AQ1137="x","AA","")</f>
        <v/>
      </c>
      <c r="CO1140" s="16" t="str">
        <f>IF(Wedstrijden!AR1137="x","A","")</f>
        <v/>
      </c>
      <c r="CP1140" s="16" t="str">
        <f>IF(Wedstrijden!AS1137="x","BB","")</f>
        <v/>
      </c>
      <c r="CQ1140" s="16" t="str">
        <f>IF(Wedstrijden!AT1137="x","B","")</f>
        <v/>
      </c>
      <c r="CR1140" s="16" t="str">
        <f>IF(Wedstrijden!AU1137="x","L","")</f>
        <v/>
      </c>
      <c r="CS1140" s="16" t="str">
        <f>IF(Wedstrijden!AV1137="x","M","")</f>
        <v/>
      </c>
      <c r="CT1140" s="16" t="str">
        <f>IF(Wedstrijden!AW1137="x","Z","")</f>
        <v/>
      </c>
      <c r="CU1140" s="16" t="str">
        <f>IF(Wedstrijden!BA1137="x","ZZ","")</f>
        <v/>
      </c>
      <c r="CV1140" s="16" t="str">
        <f>IF(COUNTA(Wedstrijden!AH1137:AO1137)&lt;&gt;0,2,"")</f>
        <v/>
      </c>
      <c r="CW1140" s="16" t="str">
        <f t="shared" si="105"/>
        <v/>
      </c>
      <c r="CX1140" s="16" t="str">
        <f>IF(Wedstrijden!AH1137="x","BB","")</f>
        <v/>
      </c>
      <c r="CY1140" s="16" t="str">
        <f>IF(Wedstrijden!AI1137="x","B","")</f>
        <v/>
      </c>
      <c r="CZ1140" s="16" t="str">
        <f>IF(Wedstrijden!AJ1137="x","L","")</f>
        <v/>
      </c>
      <c r="DA1140" s="16" t="str">
        <f>IF(Wedstrijden!AK1137="x","M","")</f>
        <v/>
      </c>
      <c r="DB1140" s="16" t="str">
        <f>IF(Wedstrijden!AL1137="x","Z","")</f>
        <v/>
      </c>
      <c r="DC1140" s="16" t="str">
        <f>IF(Wedstrijden!AM1137="x","ZZ","")</f>
        <v/>
      </c>
      <c r="DD1140" s="16" t="str">
        <f>IF(Wedstrijden!AO1137="x","1.40","")</f>
        <v/>
      </c>
      <c r="DE1140" s="16" t="str">
        <f>IF(COUNTA(Wedstrijden!BC1137:BE1137)&lt;&gt;0,6,"")</f>
        <v/>
      </c>
      <c r="DF1140" s="16" t="str">
        <f t="shared" si="106"/>
        <v/>
      </c>
      <c r="DG1140" s="16" t="str">
        <f>IF(Wedstrijden!BC1137="x","L","")</f>
        <v/>
      </c>
      <c r="DH1140" s="16" t="str">
        <f>IF(Wedstrijden!BD1137="x","M","")</f>
        <v/>
      </c>
      <c r="DI1140" s="16" t="str">
        <f>IF(Wedstrijden!BE1137="x","Z","")</f>
        <v/>
      </c>
      <c r="DJ1140" s="16" t="str">
        <f>IF(Wedstrijden!BF1137="x","Z","")</f>
        <v/>
      </c>
      <c r="DK1140" s="16" t="str">
        <f>IF(COUNTA(Wedstrijden!BH1137:BJ1137)&lt;&gt;0,6,"")</f>
        <v/>
      </c>
      <c r="DL1140" s="16" t="str">
        <f t="shared" si="107"/>
        <v/>
      </c>
      <c r="DM1140" s="16" t="str">
        <f>IF(Wedstrijden!BH1137="x","L","")</f>
        <v/>
      </c>
      <c r="DN1140" s="16" t="str">
        <f>IF(Wedstrijden!BI1137="x","M","")</f>
        <v/>
      </c>
      <c r="DO1140" s="16" t="str">
        <f>IF(Wedstrijden!BJ1137="x","Z","")</f>
        <v/>
      </c>
      <c r="DP1140" s="16" t="str">
        <f>IF(Wedstrijden!BK1137="x","Z","")</f>
        <v/>
      </c>
    </row>
    <row r="1141" spans="1:120" ht="14.4" x14ac:dyDescent="0.3">
      <c r="A1141" s="18">
        <f>Wedstrijden!A1138</f>
        <v>0</v>
      </c>
      <c r="B1141" s="16" t="str">
        <f>IFERROR(VLOOKUP(Wedstrijden!#REF!,#REF!,2,FALSE),"")</f>
        <v/>
      </c>
      <c r="C1141" s="16">
        <f>Wedstrijden!E1138</f>
        <v>0</v>
      </c>
      <c r="D1141" s="16" t="str">
        <f>IFERROR(VLOOKUP(Wedstrijden!#REF!,#REF!,2,FALSE),"")</f>
        <v/>
      </c>
      <c r="E1141" s="16" t="str">
        <f>IFERROR(VLOOKUP(Wedstrijden!#REF!,#REF!,5,FALSE),"")</f>
        <v/>
      </c>
      <c r="F1141" s="16" t="e">
        <f>IF(Wedstrijden!#REF!&lt;&gt;"",Wedstrijden!#REF!,"")</f>
        <v>#REF!</v>
      </c>
      <c r="G1141" s="16" t="e">
        <f>IF(Wedstrijden!#REF!="Indoor",1,0)</f>
        <v>#REF!</v>
      </c>
      <c r="H1141" s="16" t="e">
        <f>Wedstrijden!#REF!</f>
        <v>#REF!</v>
      </c>
      <c r="I1141" s="16" t="e">
        <f>IF(Wedstrijden!#REF!="Nee",0,IF(Wedstrijden!#REF!="Ja",1,""))</f>
        <v>#REF!</v>
      </c>
      <c r="J1141" s="16" t="e">
        <f>IF(Wedstrijden!#REF!&lt;&gt;"",Wedstrijden!#REF!,"")</f>
        <v>#REF!</v>
      </c>
      <c r="BJ1141" s="16" t="str">
        <f>IF(COUNTA(Wedstrijden!T1138:AB1138)&lt;&gt;0,1,"")</f>
        <v/>
      </c>
      <c r="BK1141" s="16" t="str">
        <f t="shared" si="102"/>
        <v/>
      </c>
      <c r="BL1141" s="16" t="e">
        <f>IF(Wedstrijden!#REF!="x","AA","")</f>
        <v>#REF!</v>
      </c>
      <c r="BM1141" s="16" t="e">
        <f>IF(Wedstrijden!#REF!="x","A","")</f>
        <v>#REF!</v>
      </c>
      <c r="BN1141" s="16" t="str">
        <f>IF(Wedstrijden!T1138="x","B1","")</f>
        <v/>
      </c>
      <c r="BO1141" s="16" t="e">
        <f>IF(Wedstrijden!#REF!="x","BB","")</f>
        <v>#REF!</v>
      </c>
      <c r="BP1141" s="16" t="str">
        <f>IF(Wedstrijden!V1138="x","B","")</f>
        <v/>
      </c>
      <c r="BQ1141" s="16" t="str">
        <f>IF(Wedstrijden!W1138="x","L1","")</f>
        <v/>
      </c>
      <c r="BR1141" s="16" t="str">
        <f>IF(Wedstrijden!X1138="x","L2","")</f>
        <v/>
      </c>
      <c r="BS1141" s="16" t="str">
        <f>IF(Wedstrijden!Y1138="x","M1","")</f>
        <v/>
      </c>
      <c r="BT1141" s="16" t="str">
        <f>IF(Wedstrijden!Z1138="x","M2","")</f>
        <v/>
      </c>
      <c r="BU1141" s="16" t="str">
        <f>IF(Wedstrijden!AA1138="x","Z1","")</f>
        <v/>
      </c>
      <c r="BV1141" s="16" t="str">
        <f>IF(Wedstrijden!AB1138="x","Z2","")</f>
        <v/>
      </c>
      <c r="BW1141" s="16" t="str">
        <f>IF(COUNTA(Wedstrijden!K1138:S1138)&lt;&gt;0,1,"")</f>
        <v/>
      </c>
      <c r="BX1141" s="16" t="str">
        <f t="shared" si="103"/>
        <v/>
      </c>
      <c r="BY1141" s="16" t="str">
        <f>IF(Wedstrijden!K1138="x","BB","")</f>
        <v/>
      </c>
      <c r="BZ1141" s="16" t="str">
        <f>IF(Wedstrijden!L1138="x","B","")</f>
        <v/>
      </c>
      <c r="CA1141" s="16" t="str">
        <f>IF(Wedstrijden!M1138="x","L1","")</f>
        <v/>
      </c>
      <c r="CB1141" s="16" t="str">
        <f>IF(Wedstrijden!N1138="x","L2","")</f>
        <v/>
      </c>
      <c r="CC1141" s="16" t="str">
        <f>IF(Wedstrijden!O1138="x","M1","")</f>
        <v/>
      </c>
      <c r="CD1141" s="16" t="str">
        <f>IF(Wedstrijden!P1138="x","M2","")</f>
        <v/>
      </c>
      <c r="CE1141" s="16" t="str">
        <f>IF(Wedstrijden!Q1138="x","Z1","")</f>
        <v/>
      </c>
      <c r="CF1141" s="16" t="str">
        <f>IF(Wedstrijden!R1138="x","Z2","")</f>
        <v/>
      </c>
      <c r="CG1141" s="16" t="str">
        <f>IF(Wedstrijden!S1138="x","ZZL","")</f>
        <v/>
      </c>
      <c r="CL1141" s="16" t="str">
        <f>IF(COUNTA(Wedstrijden!AQ1138:BA1138)&lt;&gt;0,2,"")</f>
        <v/>
      </c>
      <c r="CM1141" s="16" t="str">
        <f t="shared" si="104"/>
        <v/>
      </c>
      <c r="CN1141" s="16" t="str">
        <f>IF(Wedstrijden!AQ1138="x","AA","")</f>
        <v/>
      </c>
      <c r="CO1141" s="16" t="str">
        <f>IF(Wedstrijden!AR1138="x","A","")</f>
        <v/>
      </c>
      <c r="CP1141" s="16" t="str">
        <f>IF(Wedstrijden!AS1138="x","BB","")</f>
        <v/>
      </c>
      <c r="CQ1141" s="16" t="str">
        <f>IF(Wedstrijden!AT1138="x","B","")</f>
        <v/>
      </c>
      <c r="CR1141" s="16" t="str">
        <f>IF(Wedstrijden!AU1138="x","L","")</f>
        <v/>
      </c>
      <c r="CS1141" s="16" t="str">
        <f>IF(Wedstrijden!AV1138="x","M","")</f>
        <v/>
      </c>
      <c r="CT1141" s="16" t="str">
        <f>IF(Wedstrijden!AW1138="x","Z","")</f>
        <v/>
      </c>
      <c r="CU1141" s="16" t="str">
        <f>IF(Wedstrijden!BA1138="x","ZZ","")</f>
        <v/>
      </c>
      <c r="CV1141" s="16" t="str">
        <f>IF(COUNTA(Wedstrijden!AH1138:AO1138)&lt;&gt;0,2,"")</f>
        <v/>
      </c>
      <c r="CW1141" s="16" t="str">
        <f t="shared" si="105"/>
        <v/>
      </c>
      <c r="CX1141" s="16" t="str">
        <f>IF(Wedstrijden!AH1138="x","BB","")</f>
        <v/>
      </c>
      <c r="CY1141" s="16" t="str">
        <f>IF(Wedstrijden!AI1138="x","B","")</f>
        <v/>
      </c>
      <c r="CZ1141" s="16" t="str">
        <f>IF(Wedstrijden!AJ1138="x","L","")</f>
        <v/>
      </c>
      <c r="DA1141" s="16" t="str">
        <f>IF(Wedstrijden!AK1138="x","M","")</f>
        <v/>
      </c>
      <c r="DB1141" s="16" t="str">
        <f>IF(Wedstrijden!AL1138="x","Z","")</f>
        <v/>
      </c>
      <c r="DC1141" s="16" t="str">
        <f>IF(Wedstrijden!AM1138="x","ZZ","")</f>
        <v/>
      </c>
      <c r="DD1141" s="16" t="str">
        <f>IF(Wedstrijden!AO1138="x","1.40","")</f>
        <v/>
      </c>
      <c r="DE1141" s="16" t="str">
        <f>IF(COUNTA(Wedstrijden!BC1138:BE1138)&lt;&gt;0,6,"")</f>
        <v/>
      </c>
      <c r="DF1141" s="16" t="str">
        <f t="shared" si="106"/>
        <v/>
      </c>
      <c r="DG1141" s="16" t="str">
        <f>IF(Wedstrijden!BC1138="x","L","")</f>
        <v/>
      </c>
      <c r="DH1141" s="16" t="str">
        <f>IF(Wedstrijden!BD1138="x","M","")</f>
        <v/>
      </c>
      <c r="DI1141" s="16" t="str">
        <f>IF(Wedstrijden!BE1138="x","Z","")</f>
        <v/>
      </c>
      <c r="DJ1141" s="16" t="str">
        <f>IF(Wedstrijden!BF1138="x","Z","")</f>
        <v/>
      </c>
      <c r="DK1141" s="16" t="str">
        <f>IF(COUNTA(Wedstrijden!BH1138:BJ1138)&lt;&gt;0,6,"")</f>
        <v/>
      </c>
      <c r="DL1141" s="16" t="str">
        <f t="shared" si="107"/>
        <v/>
      </c>
      <c r="DM1141" s="16" t="str">
        <f>IF(Wedstrijden!BH1138="x","L","")</f>
        <v/>
      </c>
      <c r="DN1141" s="16" t="str">
        <f>IF(Wedstrijden!BI1138="x","M","")</f>
        <v/>
      </c>
      <c r="DO1141" s="16" t="str">
        <f>IF(Wedstrijden!BJ1138="x","Z","")</f>
        <v/>
      </c>
      <c r="DP1141" s="16" t="str">
        <f>IF(Wedstrijden!BK1138="x","Z","")</f>
        <v/>
      </c>
    </row>
    <row r="1142" spans="1:120" ht="14.4" x14ac:dyDescent="0.3">
      <c r="A1142" s="18">
        <f>Wedstrijden!A1139</f>
        <v>0</v>
      </c>
      <c r="B1142" s="16" t="str">
        <f>IFERROR(VLOOKUP(Wedstrijden!#REF!,#REF!,2,FALSE),"")</f>
        <v/>
      </c>
      <c r="C1142" s="16">
        <f>Wedstrijden!E1139</f>
        <v>0</v>
      </c>
      <c r="D1142" s="16" t="str">
        <f>IFERROR(VLOOKUP(Wedstrijden!#REF!,#REF!,2,FALSE),"")</f>
        <v/>
      </c>
      <c r="E1142" s="16" t="str">
        <f>IFERROR(VLOOKUP(Wedstrijden!#REF!,#REF!,5,FALSE),"")</f>
        <v/>
      </c>
      <c r="F1142" s="16" t="e">
        <f>IF(Wedstrijden!#REF!&lt;&gt;"",Wedstrijden!#REF!,"")</f>
        <v>#REF!</v>
      </c>
      <c r="G1142" s="16" t="e">
        <f>IF(Wedstrijden!#REF!="Indoor",1,0)</f>
        <v>#REF!</v>
      </c>
      <c r="H1142" s="16" t="e">
        <f>Wedstrijden!#REF!</f>
        <v>#REF!</v>
      </c>
      <c r="I1142" s="16" t="e">
        <f>IF(Wedstrijden!#REF!="Nee",0,IF(Wedstrijden!#REF!="Ja",1,""))</f>
        <v>#REF!</v>
      </c>
      <c r="J1142" s="16" t="e">
        <f>IF(Wedstrijden!#REF!&lt;&gt;"",Wedstrijden!#REF!,"")</f>
        <v>#REF!</v>
      </c>
      <c r="BJ1142" s="16" t="str">
        <f>IF(COUNTA(Wedstrijden!T1139:AB1139)&lt;&gt;0,1,"")</f>
        <v/>
      </c>
      <c r="BK1142" s="16" t="str">
        <f t="shared" si="102"/>
        <v/>
      </c>
      <c r="BL1142" s="16" t="e">
        <f>IF(Wedstrijden!#REF!="x","AA","")</f>
        <v>#REF!</v>
      </c>
      <c r="BM1142" s="16" t="e">
        <f>IF(Wedstrijden!#REF!="x","A","")</f>
        <v>#REF!</v>
      </c>
      <c r="BN1142" s="16" t="str">
        <f>IF(Wedstrijden!T1139="x","B1","")</f>
        <v/>
      </c>
      <c r="BO1142" s="16" t="e">
        <f>IF(Wedstrijden!#REF!="x","BB","")</f>
        <v>#REF!</v>
      </c>
      <c r="BP1142" s="16" t="str">
        <f>IF(Wedstrijden!V1139="x","B","")</f>
        <v/>
      </c>
      <c r="BQ1142" s="16" t="str">
        <f>IF(Wedstrijden!W1139="x","L1","")</f>
        <v/>
      </c>
      <c r="BR1142" s="16" t="str">
        <f>IF(Wedstrijden!X1139="x","L2","")</f>
        <v/>
      </c>
      <c r="BS1142" s="16" t="str">
        <f>IF(Wedstrijden!Y1139="x","M1","")</f>
        <v/>
      </c>
      <c r="BT1142" s="16" t="str">
        <f>IF(Wedstrijden!Z1139="x","M2","")</f>
        <v/>
      </c>
      <c r="BU1142" s="16" t="str">
        <f>IF(Wedstrijden!AA1139="x","Z1","")</f>
        <v/>
      </c>
      <c r="BV1142" s="16" t="str">
        <f>IF(Wedstrijden!AB1139="x","Z2","")</f>
        <v/>
      </c>
      <c r="BW1142" s="16" t="str">
        <f>IF(COUNTA(Wedstrijden!K1139:S1139)&lt;&gt;0,1,"")</f>
        <v/>
      </c>
      <c r="BX1142" s="16" t="str">
        <f t="shared" si="103"/>
        <v/>
      </c>
      <c r="BY1142" s="16" t="str">
        <f>IF(Wedstrijden!K1139="x","BB","")</f>
        <v/>
      </c>
      <c r="BZ1142" s="16" t="str">
        <f>IF(Wedstrijden!L1139="x","B","")</f>
        <v/>
      </c>
      <c r="CA1142" s="16" t="str">
        <f>IF(Wedstrijden!M1139="x","L1","")</f>
        <v/>
      </c>
      <c r="CB1142" s="16" t="str">
        <f>IF(Wedstrijden!N1139="x","L2","")</f>
        <v/>
      </c>
      <c r="CC1142" s="16" t="str">
        <f>IF(Wedstrijden!O1139="x","M1","")</f>
        <v/>
      </c>
      <c r="CD1142" s="16" t="str">
        <f>IF(Wedstrijden!P1139="x","M2","")</f>
        <v/>
      </c>
      <c r="CE1142" s="16" t="str">
        <f>IF(Wedstrijden!Q1139="x","Z1","")</f>
        <v/>
      </c>
      <c r="CF1142" s="16" t="str">
        <f>IF(Wedstrijden!R1139="x","Z2","")</f>
        <v/>
      </c>
      <c r="CG1142" s="16" t="str">
        <f>IF(Wedstrijden!S1139="x","ZZL","")</f>
        <v/>
      </c>
      <c r="CL1142" s="16" t="str">
        <f>IF(COUNTA(Wedstrijden!AQ1139:BA1139)&lt;&gt;0,2,"")</f>
        <v/>
      </c>
      <c r="CM1142" s="16" t="str">
        <f t="shared" si="104"/>
        <v/>
      </c>
      <c r="CN1142" s="16" t="str">
        <f>IF(Wedstrijden!AQ1139="x","AA","")</f>
        <v/>
      </c>
      <c r="CO1142" s="16" t="str">
        <f>IF(Wedstrijden!AR1139="x","A","")</f>
        <v/>
      </c>
      <c r="CP1142" s="16" t="str">
        <f>IF(Wedstrijden!AS1139="x","BB","")</f>
        <v/>
      </c>
      <c r="CQ1142" s="16" t="str">
        <f>IF(Wedstrijden!AT1139="x","B","")</f>
        <v/>
      </c>
      <c r="CR1142" s="16" t="str">
        <f>IF(Wedstrijden!AU1139="x","L","")</f>
        <v/>
      </c>
      <c r="CS1142" s="16" t="str">
        <f>IF(Wedstrijden!AV1139="x","M","")</f>
        <v/>
      </c>
      <c r="CT1142" s="16" t="str">
        <f>IF(Wedstrijden!AW1139="x","Z","")</f>
        <v/>
      </c>
      <c r="CU1142" s="16" t="str">
        <f>IF(Wedstrijden!BA1139="x","ZZ","")</f>
        <v/>
      </c>
      <c r="CV1142" s="16" t="str">
        <f>IF(COUNTA(Wedstrijden!AH1139:AO1139)&lt;&gt;0,2,"")</f>
        <v/>
      </c>
      <c r="CW1142" s="16" t="str">
        <f t="shared" si="105"/>
        <v/>
      </c>
      <c r="CX1142" s="16" t="str">
        <f>IF(Wedstrijden!AH1139="x","BB","")</f>
        <v/>
      </c>
      <c r="CY1142" s="16" t="str">
        <f>IF(Wedstrijden!AI1139="x","B","")</f>
        <v/>
      </c>
      <c r="CZ1142" s="16" t="str">
        <f>IF(Wedstrijden!AJ1139="x","L","")</f>
        <v/>
      </c>
      <c r="DA1142" s="16" t="str">
        <f>IF(Wedstrijden!AK1139="x","M","")</f>
        <v/>
      </c>
      <c r="DB1142" s="16" t="str">
        <f>IF(Wedstrijden!AL1139="x","Z","")</f>
        <v/>
      </c>
      <c r="DC1142" s="16" t="str">
        <f>IF(Wedstrijden!AM1139="x","ZZ","")</f>
        <v/>
      </c>
      <c r="DD1142" s="16" t="str">
        <f>IF(Wedstrijden!AO1139="x","1.40","")</f>
        <v/>
      </c>
      <c r="DE1142" s="16" t="str">
        <f>IF(COUNTA(Wedstrijden!BC1139:BE1139)&lt;&gt;0,6,"")</f>
        <v/>
      </c>
      <c r="DF1142" s="16" t="str">
        <f t="shared" si="106"/>
        <v/>
      </c>
      <c r="DG1142" s="16" t="str">
        <f>IF(Wedstrijden!BC1139="x","L","")</f>
        <v/>
      </c>
      <c r="DH1142" s="16" t="str">
        <f>IF(Wedstrijden!BD1139="x","M","")</f>
        <v/>
      </c>
      <c r="DI1142" s="16" t="str">
        <f>IF(Wedstrijden!BE1139="x","Z","")</f>
        <v/>
      </c>
      <c r="DJ1142" s="16" t="str">
        <f>IF(Wedstrijden!BF1139="x","Z","")</f>
        <v/>
      </c>
      <c r="DK1142" s="16" t="str">
        <f>IF(COUNTA(Wedstrijden!BH1139:BJ1139)&lt;&gt;0,6,"")</f>
        <v/>
      </c>
      <c r="DL1142" s="16" t="str">
        <f t="shared" si="107"/>
        <v/>
      </c>
      <c r="DM1142" s="16" t="str">
        <f>IF(Wedstrijden!BH1139="x","L","")</f>
        <v/>
      </c>
      <c r="DN1142" s="16" t="str">
        <f>IF(Wedstrijden!BI1139="x","M","")</f>
        <v/>
      </c>
      <c r="DO1142" s="16" t="str">
        <f>IF(Wedstrijden!BJ1139="x","Z","")</f>
        <v/>
      </c>
      <c r="DP1142" s="16" t="str">
        <f>IF(Wedstrijden!BK1139="x","Z","")</f>
        <v/>
      </c>
    </row>
    <row r="1143" spans="1:120" ht="14.4" x14ac:dyDescent="0.3">
      <c r="A1143" s="18">
        <f>Wedstrijden!A1140</f>
        <v>0</v>
      </c>
      <c r="B1143" s="16" t="str">
        <f>IFERROR(VLOOKUP(Wedstrijden!#REF!,#REF!,2,FALSE),"")</f>
        <v/>
      </c>
      <c r="C1143" s="16">
        <f>Wedstrijden!E1140</f>
        <v>0</v>
      </c>
      <c r="D1143" s="16" t="str">
        <f>IFERROR(VLOOKUP(Wedstrijden!#REF!,#REF!,2,FALSE),"")</f>
        <v/>
      </c>
      <c r="E1143" s="16" t="str">
        <f>IFERROR(VLOOKUP(Wedstrijden!#REF!,#REF!,5,FALSE),"")</f>
        <v/>
      </c>
      <c r="F1143" s="16" t="e">
        <f>IF(Wedstrijden!#REF!&lt;&gt;"",Wedstrijden!#REF!,"")</f>
        <v>#REF!</v>
      </c>
      <c r="G1143" s="16" t="e">
        <f>IF(Wedstrijden!#REF!="Indoor",1,0)</f>
        <v>#REF!</v>
      </c>
      <c r="H1143" s="16" t="e">
        <f>Wedstrijden!#REF!</f>
        <v>#REF!</v>
      </c>
      <c r="I1143" s="16" t="e">
        <f>IF(Wedstrijden!#REF!="Nee",0,IF(Wedstrijden!#REF!="Ja",1,""))</f>
        <v>#REF!</v>
      </c>
      <c r="J1143" s="16" t="e">
        <f>IF(Wedstrijden!#REF!&lt;&gt;"",Wedstrijden!#REF!,"")</f>
        <v>#REF!</v>
      </c>
      <c r="BJ1143" s="16" t="str">
        <f>IF(COUNTA(Wedstrijden!T1140:AB1140)&lt;&gt;0,1,"")</f>
        <v/>
      </c>
      <c r="BK1143" s="16" t="str">
        <f t="shared" si="102"/>
        <v/>
      </c>
      <c r="BL1143" s="16" t="e">
        <f>IF(Wedstrijden!#REF!="x","AA","")</f>
        <v>#REF!</v>
      </c>
      <c r="BM1143" s="16" t="e">
        <f>IF(Wedstrijden!#REF!="x","A","")</f>
        <v>#REF!</v>
      </c>
      <c r="BN1143" s="16" t="str">
        <f>IF(Wedstrijden!T1140="x","B1","")</f>
        <v/>
      </c>
      <c r="BO1143" s="16" t="e">
        <f>IF(Wedstrijden!#REF!="x","BB","")</f>
        <v>#REF!</v>
      </c>
      <c r="BP1143" s="16" t="str">
        <f>IF(Wedstrijden!V1140="x","B","")</f>
        <v/>
      </c>
      <c r="BQ1143" s="16" t="str">
        <f>IF(Wedstrijden!W1140="x","L1","")</f>
        <v/>
      </c>
      <c r="BR1143" s="16" t="str">
        <f>IF(Wedstrijden!X1140="x","L2","")</f>
        <v/>
      </c>
      <c r="BS1143" s="16" t="str">
        <f>IF(Wedstrijden!Y1140="x","M1","")</f>
        <v/>
      </c>
      <c r="BT1143" s="16" t="str">
        <f>IF(Wedstrijden!Z1140="x","M2","")</f>
        <v/>
      </c>
      <c r="BU1143" s="16" t="str">
        <f>IF(Wedstrijden!AA1140="x","Z1","")</f>
        <v/>
      </c>
      <c r="BV1143" s="16" t="str">
        <f>IF(Wedstrijden!AB1140="x","Z2","")</f>
        <v/>
      </c>
      <c r="BW1143" s="16" t="str">
        <f>IF(COUNTA(Wedstrijden!K1140:S1140)&lt;&gt;0,1,"")</f>
        <v/>
      </c>
      <c r="BX1143" s="16" t="str">
        <f t="shared" si="103"/>
        <v/>
      </c>
      <c r="BY1143" s="16" t="str">
        <f>IF(Wedstrijden!K1140="x","BB","")</f>
        <v/>
      </c>
      <c r="BZ1143" s="16" t="str">
        <f>IF(Wedstrijden!L1140="x","B","")</f>
        <v/>
      </c>
      <c r="CA1143" s="16" t="str">
        <f>IF(Wedstrijden!M1140="x","L1","")</f>
        <v/>
      </c>
      <c r="CB1143" s="16" t="str">
        <f>IF(Wedstrijden!N1140="x","L2","")</f>
        <v/>
      </c>
      <c r="CC1143" s="16" t="str">
        <f>IF(Wedstrijden!O1140="x","M1","")</f>
        <v/>
      </c>
      <c r="CD1143" s="16" t="str">
        <f>IF(Wedstrijden!P1140="x","M2","")</f>
        <v/>
      </c>
      <c r="CE1143" s="16" t="str">
        <f>IF(Wedstrijden!Q1140="x","Z1","")</f>
        <v/>
      </c>
      <c r="CF1143" s="16" t="str">
        <f>IF(Wedstrijden!R1140="x","Z2","")</f>
        <v/>
      </c>
      <c r="CG1143" s="16" t="str">
        <f>IF(Wedstrijden!S1140="x","ZZL","")</f>
        <v/>
      </c>
      <c r="CL1143" s="16" t="str">
        <f>IF(COUNTA(Wedstrijden!AQ1140:BA1140)&lt;&gt;0,2,"")</f>
        <v/>
      </c>
      <c r="CM1143" s="16" t="str">
        <f t="shared" si="104"/>
        <v/>
      </c>
      <c r="CN1143" s="16" t="str">
        <f>IF(Wedstrijden!AQ1140="x","AA","")</f>
        <v/>
      </c>
      <c r="CO1143" s="16" t="str">
        <f>IF(Wedstrijden!AR1140="x","A","")</f>
        <v/>
      </c>
      <c r="CP1143" s="16" t="str">
        <f>IF(Wedstrijden!AS1140="x","BB","")</f>
        <v/>
      </c>
      <c r="CQ1143" s="16" t="str">
        <f>IF(Wedstrijden!AT1140="x","B","")</f>
        <v/>
      </c>
      <c r="CR1143" s="16" t="str">
        <f>IF(Wedstrijden!AU1140="x","L","")</f>
        <v/>
      </c>
      <c r="CS1143" s="16" t="str">
        <f>IF(Wedstrijden!AV1140="x","M","")</f>
        <v/>
      </c>
      <c r="CT1143" s="16" t="str">
        <f>IF(Wedstrijden!AW1140="x","Z","")</f>
        <v/>
      </c>
      <c r="CU1143" s="16" t="str">
        <f>IF(Wedstrijden!BA1140="x","ZZ","")</f>
        <v/>
      </c>
      <c r="CV1143" s="16" t="str">
        <f>IF(COUNTA(Wedstrijden!AH1140:AO1140)&lt;&gt;0,2,"")</f>
        <v/>
      </c>
      <c r="CW1143" s="16" t="str">
        <f t="shared" si="105"/>
        <v/>
      </c>
      <c r="CX1143" s="16" t="str">
        <f>IF(Wedstrijden!AH1140="x","BB","")</f>
        <v/>
      </c>
      <c r="CY1143" s="16" t="str">
        <f>IF(Wedstrijden!AI1140="x","B","")</f>
        <v/>
      </c>
      <c r="CZ1143" s="16" t="str">
        <f>IF(Wedstrijden!AJ1140="x","L","")</f>
        <v/>
      </c>
      <c r="DA1143" s="16" t="str">
        <f>IF(Wedstrijden!AK1140="x","M","")</f>
        <v/>
      </c>
      <c r="DB1143" s="16" t="str">
        <f>IF(Wedstrijden!AL1140="x","Z","")</f>
        <v/>
      </c>
      <c r="DC1143" s="16" t="str">
        <f>IF(Wedstrijden!AM1140="x","ZZ","")</f>
        <v/>
      </c>
      <c r="DD1143" s="16" t="str">
        <f>IF(Wedstrijden!AO1140="x","1.40","")</f>
        <v/>
      </c>
      <c r="DE1143" s="16" t="str">
        <f>IF(COUNTA(Wedstrijden!BC1140:BE1140)&lt;&gt;0,6,"")</f>
        <v/>
      </c>
      <c r="DF1143" s="16" t="str">
        <f t="shared" si="106"/>
        <v/>
      </c>
      <c r="DG1143" s="16" t="str">
        <f>IF(Wedstrijden!BC1140="x","L","")</f>
        <v/>
      </c>
      <c r="DH1143" s="16" t="str">
        <f>IF(Wedstrijden!BD1140="x","M","")</f>
        <v/>
      </c>
      <c r="DI1143" s="16" t="str">
        <f>IF(Wedstrijden!BE1140="x","Z","")</f>
        <v/>
      </c>
      <c r="DJ1143" s="16" t="str">
        <f>IF(Wedstrijden!BF1140="x","Z","")</f>
        <v/>
      </c>
      <c r="DK1143" s="16" t="str">
        <f>IF(COUNTA(Wedstrijden!BH1140:BJ1140)&lt;&gt;0,6,"")</f>
        <v/>
      </c>
      <c r="DL1143" s="16" t="str">
        <f t="shared" si="107"/>
        <v/>
      </c>
      <c r="DM1143" s="16" t="str">
        <f>IF(Wedstrijden!BH1140="x","L","")</f>
        <v/>
      </c>
      <c r="DN1143" s="16" t="str">
        <f>IF(Wedstrijden!BI1140="x","M","")</f>
        <v/>
      </c>
      <c r="DO1143" s="16" t="str">
        <f>IF(Wedstrijden!BJ1140="x","Z","")</f>
        <v/>
      </c>
      <c r="DP1143" s="16" t="str">
        <f>IF(Wedstrijden!BK1140="x","Z","")</f>
        <v/>
      </c>
    </row>
    <row r="1144" spans="1:120" ht="14.4" x14ac:dyDescent="0.3">
      <c r="A1144" s="18">
        <f>Wedstrijden!A1141</f>
        <v>0</v>
      </c>
      <c r="B1144" s="16" t="str">
        <f>IFERROR(VLOOKUP(Wedstrijden!#REF!,#REF!,2,FALSE),"")</f>
        <v/>
      </c>
      <c r="C1144" s="16">
        <f>Wedstrijden!E1141</f>
        <v>0</v>
      </c>
      <c r="D1144" s="16" t="str">
        <f>IFERROR(VLOOKUP(Wedstrijden!#REF!,#REF!,2,FALSE),"")</f>
        <v/>
      </c>
      <c r="E1144" s="16" t="str">
        <f>IFERROR(VLOOKUP(Wedstrijden!#REF!,#REF!,5,FALSE),"")</f>
        <v/>
      </c>
      <c r="F1144" s="16" t="e">
        <f>IF(Wedstrijden!#REF!&lt;&gt;"",Wedstrijden!#REF!,"")</f>
        <v>#REF!</v>
      </c>
      <c r="G1144" s="16" t="e">
        <f>IF(Wedstrijden!#REF!="Indoor",1,0)</f>
        <v>#REF!</v>
      </c>
      <c r="H1144" s="16" t="e">
        <f>Wedstrijden!#REF!</f>
        <v>#REF!</v>
      </c>
      <c r="I1144" s="16" t="e">
        <f>IF(Wedstrijden!#REF!="Nee",0,IF(Wedstrijden!#REF!="Ja",1,""))</f>
        <v>#REF!</v>
      </c>
      <c r="J1144" s="16" t="e">
        <f>IF(Wedstrijden!#REF!&lt;&gt;"",Wedstrijden!#REF!,"")</f>
        <v>#REF!</v>
      </c>
      <c r="BJ1144" s="16" t="str">
        <f>IF(COUNTA(Wedstrijden!T1141:AB1141)&lt;&gt;0,1,"")</f>
        <v/>
      </c>
      <c r="BK1144" s="16" t="str">
        <f t="shared" si="102"/>
        <v/>
      </c>
      <c r="BL1144" s="16" t="e">
        <f>IF(Wedstrijden!#REF!="x","AA","")</f>
        <v>#REF!</v>
      </c>
      <c r="BM1144" s="16" t="e">
        <f>IF(Wedstrijden!#REF!="x","A","")</f>
        <v>#REF!</v>
      </c>
      <c r="BN1144" s="16" t="str">
        <f>IF(Wedstrijden!T1141="x","B1","")</f>
        <v/>
      </c>
      <c r="BO1144" s="16" t="e">
        <f>IF(Wedstrijden!#REF!="x","BB","")</f>
        <v>#REF!</v>
      </c>
      <c r="BP1144" s="16" t="str">
        <f>IF(Wedstrijden!V1141="x","B","")</f>
        <v/>
      </c>
      <c r="BQ1144" s="16" t="str">
        <f>IF(Wedstrijden!W1141="x","L1","")</f>
        <v/>
      </c>
      <c r="BR1144" s="16" t="str">
        <f>IF(Wedstrijden!X1141="x","L2","")</f>
        <v/>
      </c>
      <c r="BS1144" s="16" t="str">
        <f>IF(Wedstrijden!Y1141="x","M1","")</f>
        <v/>
      </c>
      <c r="BT1144" s="16" t="str">
        <f>IF(Wedstrijden!Z1141="x","M2","")</f>
        <v/>
      </c>
      <c r="BU1144" s="16" t="str">
        <f>IF(Wedstrijden!AA1141="x","Z1","")</f>
        <v/>
      </c>
      <c r="BV1144" s="16" t="str">
        <f>IF(Wedstrijden!AB1141="x","Z2","")</f>
        <v/>
      </c>
      <c r="BW1144" s="16" t="str">
        <f>IF(COUNTA(Wedstrijden!K1141:S1141)&lt;&gt;0,1,"")</f>
        <v/>
      </c>
      <c r="BX1144" s="16" t="str">
        <f t="shared" si="103"/>
        <v/>
      </c>
      <c r="BY1144" s="16" t="str">
        <f>IF(Wedstrijden!K1141="x","BB","")</f>
        <v/>
      </c>
      <c r="BZ1144" s="16" t="str">
        <f>IF(Wedstrijden!L1141="x","B","")</f>
        <v/>
      </c>
      <c r="CA1144" s="16" t="str">
        <f>IF(Wedstrijden!M1141="x","L1","")</f>
        <v/>
      </c>
      <c r="CB1144" s="16" t="str">
        <f>IF(Wedstrijden!N1141="x","L2","")</f>
        <v/>
      </c>
      <c r="CC1144" s="16" t="str">
        <f>IF(Wedstrijden!O1141="x","M1","")</f>
        <v/>
      </c>
      <c r="CD1144" s="16" t="str">
        <f>IF(Wedstrijden!P1141="x","M2","")</f>
        <v/>
      </c>
      <c r="CE1144" s="16" t="str">
        <f>IF(Wedstrijden!Q1141="x","Z1","")</f>
        <v/>
      </c>
      <c r="CF1144" s="16" t="str">
        <f>IF(Wedstrijden!R1141="x","Z2","")</f>
        <v/>
      </c>
      <c r="CG1144" s="16" t="str">
        <f>IF(Wedstrijden!S1141="x","ZZL","")</f>
        <v/>
      </c>
      <c r="CL1144" s="16" t="str">
        <f>IF(COUNTA(Wedstrijden!AQ1141:BA1141)&lt;&gt;0,2,"")</f>
        <v/>
      </c>
      <c r="CM1144" s="16" t="str">
        <f t="shared" si="104"/>
        <v/>
      </c>
      <c r="CN1144" s="16" t="str">
        <f>IF(Wedstrijden!AQ1141="x","AA","")</f>
        <v/>
      </c>
      <c r="CO1144" s="16" t="str">
        <f>IF(Wedstrijden!AR1141="x","A","")</f>
        <v/>
      </c>
      <c r="CP1144" s="16" t="str">
        <f>IF(Wedstrijden!AS1141="x","BB","")</f>
        <v/>
      </c>
      <c r="CQ1144" s="16" t="str">
        <f>IF(Wedstrijden!AT1141="x","B","")</f>
        <v/>
      </c>
      <c r="CR1144" s="16" t="str">
        <f>IF(Wedstrijden!AU1141="x","L","")</f>
        <v/>
      </c>
      <c r="CS1144" s="16" t="str">
        <f>IF(Wedstrijden!AV1141="x","M","")</f>
        <v/>
      </c>
      <c r="CT1144" s="16" t="str">
        <f>IF(Wedstrijden!AW1141="x","Z","")</f>
        <v/>
      </c>
      <c r="CU1144" s="16" t="str">
        <f>IF(Wedstrijden!BA1141="x","ZZ","")</f>
        <v/>
      </c>
      <c r="CV1144" s="16" t="str">
        <f>IF(COUNTA(Wedstrijden!AH1141:AO1141)&lt;&gt;0,2,"")</f>
        <v/>
      </c>
      <c r="CW1144" s="16" t="str">
        <f t="shared" si="105"/>
        <v/>
      </c>
      <c r="CX1144" s="16" t="str">
        <f>IF(Wedstrijden!AH1141="x","BB","")</f>
        <v/>
      </c>
      <c r="CY1144" s="16" t="str">
        <f>IF(Wedstrijden!AI1141="x","B","")</f>
        <v/>
      </c>
      <c r="CZ1144" s="16" t="str">
        <f>IF(Wedstrijden!AJ1141="x","L","")</f>
        <v/>
      </c>
      <c r="DA1144" s="16" t="str">
        <f>IF(Wedstrijden!AK1141="x","M","")</f>
        <v/>
      </c>
      <c r="DB1144" s="16" t="str">
        <f>IF(Wedstrijden!AL1141="x","Z","")</f>
        <v/>
      </c>
      <c r="DC1144" s="16" t="str">
        <f>IF(Wedstrijden!AM1141="x","ZZ","")</f>
        <v/>
      </c>
      <c r="DD1144" s="16" t="str">
        <f>IF(Wedstrijden!AO1141="x","1.40","")</f>
        <v/>
      </c>
      <c r="DE1144" s="16" t="str">
        <f>IF(COUNTA(Wedstrijden!BC1141:BE1141)&lt;&gt;0,6,"")</f>
        <v/>
      </c>
      <c r="DF1144" s="16" t="str">
        <f t="shared" si="106"/>
        <v/>
      </c>
      <c r="DG1144" s="16" t="str">
        <f>IF(Wedstrijden!BC1141="x","L","")</f>
        <v/>
      </c>
      <c r="DH1144" s="16" t="str">
        <f>IF(Wedstrijden!BD1141="x","M","")</f>
        <v/>
      </c>
      <c r="DI1144" s="16" t="str">
        <f>IF(Wedstrijden!BE1141="x","Z","")</f>
        <v/>
      </c>
      <c r="DJ1144" s="16" t="str">
        <f>IF(Wedstrijden!BF1141="x","Z","")</f>
        <v/>
      </c>
      <c r="DK1144" s="16" t="str">
        <f>IF(COUNTA(Wedstrijden!BH1141:BJ1141)&lt;&gt;0,6,"")</f>
        <v/>
      </c>
      <c r="DL1144" s="16" t="str">
        <f t="shared" si="107"/>
        <v/>
      </c>
      <c r="DM1144" s="16" t="str">
        <f>IF(Wedstrijden!BH1141="x","L","")</f>
        <v/>
      </c>
      <c r="DN1144" s="16" t="str">
        <f>IF(Wedstrijden!BI1141="x","M","")</f>
        <v/>
      </c>
      <c r="DO1144" s="16" t="str">
        <f>IF(Wedstrijden!BJ1141="x","Z","")</f>
        <v/>
      </c>
      <c r="DP1144" s="16" t="str">
        <f>IF(Wedstrijden!BK1141="x","Z","")</f>
        <v/>
      </c>
    </row>
    <row r="1145" spans="1:120" ht="14.4" x14ac:dyDescent="0.3">
      <c r="A1145" s="18">
        <f>Wedstrijden!A1142</f>
        <v>0</v>
      </c>
      <c r="B1145" s="16" t="str">
        <f>IFERROR(VLOOKUP(Wedstrijden!#REF!,#REF!,2,FALSE),"")</f>
        <v/>
      </c>
      <c r="C1145" s="16">
        <f>Wedstrijden!E1142</f>
        <v>0</v>
      </c>
      <c r="D1145" s="16" t="str">
        <f>IFERROR(VLOOKUP(Wedstrijden!#REF!,#REF!,2,FALSE),"")</f>
        <v/>
      </c>
      <c r="E1145" s="16" t="str">
        <f>IFERROR(VLOOKUP(Wedstrijden!#REF!,#REF!,5,FALSE),"")</f>
        <v/>
      </c>
      <c r="F1145" s="16" t="e">
        <f>IF(Wedstrijden!#REF!&lt;&gt;"",Wedstrijden!#REF!,"")</f>
        <v>#REF!</v>
      </c>
      <c r="G1145" s="16" t="e">
        <f>IF(Wedstrijden!#REF!="Indoor",1,0)</f>
        <v>#REF!</v>
      </c>
      <c r="H1145" s="16" t="e">
        <f>Wedstrijden!#REF!</f>
        <v>#REF!</v>
      </c>
      <c r="I1145" s="16" t="e">
        <f>IF(Wedstrijden!#REF!="Nee",0,IF(Wedstrijden!#REF!="Ja",1,""))</f>
        <v>#REF!</v>
      </c>
      <c r="J1145" s="16" t="e">
        <f>IF(Wedstrijden!#REF!&lt;&gt;"",Wedstrijden!#REF!,"")</f>
        <v>#REF!</v>
      </c>
      <c r="BJ1145" s="16" t="str">
        <f>IF(COUNTA(Wedstrijden!T1142:AB1142)&lt;&gt;0,1,"")</f>
        <v/>
      </c>
      <c r="BK1145" s="16" t="str">
        <f t="shared" si="102"/>
        <v/>
      </c>
      <c r="BL1145" s="16" t="e">
        <f>IF(Wedstrijden!#REF!="x","AA","")</f>
        <v>#REF!</v>
      </c>
      <c r="BM1145" s="16" t="e">
        <f>IF(Wedstrijden!#REF!="x","A","")</f>
        <v>#REF!</v>
      </c>
      <c r="BN1145" s="16" t="str">
        <f>IF(Wedstrijden!T1142="x","B1","")</f>
        <v/>
      </c>
      <c r="BO1145" s="16" t="e">
        <f>IF(Wedstrijden!#REF!="x","BB","")</f>
        <v>#REF!</v>
      </c>
      <c r="BP1145" s="16" t="str">
        <f>IF(Wedstrijden!V1142="x","B","")</f>
        <v/>
      </c>
      <c r="BQ1145" s="16" t="str">
        <f>IF(Wedstrijden!W1142="x","L1","")</f>
        <v/>
      </c>
      <c r="BR1145" s="16" t="str">
        <f>IF(Wedstrijden!X1142="x","L2","")</f>
        <v/>
      </c>
      <c r="BS1145" s="16" t="str">
        <f>IF(Wedstrijden!Y1142="x","M1","")</f>
        <v/>
      </c>
      <c r="BT1145" s="16" t="str">
        <f>IF(Wedstrijden!Z1142="x","M2","")</f>
        <v/>
      </c>
      <c r="BU1145" s="16" t="str">
        <f>IF(Wedstrijden!AA1142="x","Z1","")</f>
        <v/>
      </c>
      <c r="BV1145" s="16" t="str">
        <f>IF(Wedstrijden!AB1142="x","Z2","")</f>
        <v/>
      </c>
      <c r="BW1145" s="16" t="str">
        <f>IF(COUNTA(Wedstrijden!K1142:S1142)&lt;&gt;0,1,"")</f>
        <v/>
      </c>
      <c r="BX1145" s="16" t="str">
        <f t="shared" si="103"/>
        <v/>
      </c>
      <c r="BY1145" s="16" t="str">
        <f>IF(Wedstrijden!K1142="x","BB","")</f>
        <v/>
      </c>
      <c r="BZ1145" s="16" t="str">
        <f>IF(Wedstrijden!L1142="x","B","")</f>
        <v/>
      </c>
      <c r="CA1145" s="16" t="str">
        <f>IF(Wedstrijden!M1142="x","L1","")</f>
        <v/>
      </c>
      <c r="CB1145" s="16" t="str">
        <f>IF(Wedstrijden!N1142="x","L2","")</f>
        <v/>
      </c>
      <c r="CC1145" s="16" t="str">
        <f>IF(Wedstrijden!O1142="x","M1","")</f>
        <v/>
      </c>
      <c r="CD1145" s="16" t="str">
        <f>IF(Wedstrijden!P1142="x","M2","")</f>
        <v/>
      </c>
      <c r="CE1145" s="16" t="str">
        <f>IF(Wedstrijden!Q1142="x","Z1","")</f>
        <v/>
      </c>
      <c r="CF1145" s="16" t="str">
        <f>IF(Wedstrijden!R1142="x","Z2","")</f>
        <v/>
      </c>
      <c r="CG1145" s="16" t="str">
        <f>IF(Wedstrijden!S1142="x","ZZL","")</f>
        <v/>
      </c>
      <c r="CL1145" s="16" t="str">
        <f>IF(COUNTA(Wedstrijden!AQ1142:BA1142)&lt;&gt;0,2,"")</f>
        <v/>
      </c>
      <c r="CM1145" s="16" t="str">
        <f t="shared" si="104"/>
        <v/>
      </c>
      <c r="CN1145" s="16" t="str">
        <f>IF(Wedstrijden!AQ1142="x","AA","")</f>
        <v/>
      </c>
      <c r="CO1145" s="16" t="str">
        <f>IF(Wedstrijden!AR1142="x","A","")</f>
        <v/>
      </c>
      <c r="CP1145" s="16" t="str">
        <f>IF(Wedstrijden!AS1142="x","BB","")</f>
        <v/>
      </c>
      <c r="CQ1145" s="16" t="str">
        <f>IF(Wedstrijden!AT1142="x","B","")</f>
        <v/>
      </c>
      <c r="CR1145" s="16" t="str">
        <f>IF(Wedstrijden!AU1142="x","L","")</f>
        <v/>
      </c>
      <c r="CS1145" s="16" t="str">
        <f>IF(Wedstrijden!AV1142="x","M","")</f>
        <v/>
      </c>
      <c r="CT1145" s="16" t="str">
        <f>IF(Wedstrijden!AW1142="x","Z","")</f>
        <v/>
      </c>
      <c r="CU1145" s="16" t="str">
        <f>IF(Wedstrijden!BA1142="x","ZZ","")</f>
        <v/>
      </c>
      <c r="CV1145" s="16" t="str">
        <f>IF(COUNTA(Wedstrijden!AH1142:AO1142)&lt;&gt;0,2,"")</f>
        <v/>
      </c>
      <c r="CW1145" s="16" t="str">
        <f t="shared" si="105"/>
        <v/>
      </c>
      <c r="CX1145" s="16" t="str">
        <f>IF(Wedstrijden!AH1142="x","BB","")</f>
        <v/>
      </c>
      <c r="CY1145" s="16" t="str">
        <f>IF(Wedstrijden!AI1142="x","B","")</f>
        <v/>
      </c>
      <c r="CZ1145" s="16" t="str">
        <f>IF(Wedstrijden!AJ1142="x","L","")</f>
        <v/>
      </c>
      <c r="DA1145" s="16" t="str">
        <f>IF(Wedstrijden!AK1142="x","M","")</f>
        <v/>
      </c>
      <c r="DB1145" s="16" t="str">
        <f>IF(Wedstrijden!AL1142="x","Z","")</f>
        <v/>
      </c>
      <c r="DC1145" s="16" t="str">
        <f>IF(Wedstrijden!AM1142="x","ZZ","")</f>
        <v/>
      </c>
      <c r="DD1145" s="16" t="str">
        <f>IF(Wedstrijden!AO1142="x","1.40","")</f>
        <v/>
      </c>
      <c r="DE1145" s="16" t="str">
        <f>IF(COUNTA(Wedstrijden!BC1142:BE1142)&lt;&gt;0,6,"")</f>
        <v/>
      </c>
      <c r="DF1145" s="16" t="str">
        <f t="shared" si="106"/>
        <v/>
      </c>
      <c r="DG1145" s="16" t="str">
        <f>IF(Wedstrijden!BC1142="x","L","")</f>
        <v/>
      </c>
      <c r="DH1145" s="16" t="str">
        <f>IF(Wedstrijden!BD1142="x","M","")</f>
        <v/>
      </c>
      <c r="DI1145" s="16" t="str">
        <f>IF(Wedstrijden!BE1142="x","Z","")</f>
        <v/>
      </c>
      <c r="DJ1145" s="16" t="str">
        <f>IF(Wedstrijden!BF1142="x","Z","")</f>
        <v/>
      </c>
      <c r="DK1145" s="16" t="str">
        <f>IF(COUNTA(Wedstrijden!BH1142:BJ1142)&lt;&gt;0,6,"")</f>
        <v/>
      </c>
      <c r="DL1145" s="16" t="str">
        <f t="shared" si="107"/>
        <v/>
      </c>
      <c r="DM1145" s="16" t="str">
        <f>IF(Wedstrijden!BH1142="x","L","")</f>
        <v/>
      </c>
      <c r="DN1145" s="16" t="str">
        <f>IF(Wedstrijden!BI1142="x","M","")</f>
        <v/>
      </c>
      <c r="DO1145" s="16" t="str">
        <f>IF(Wedstrijden!BJ1142="x","Z","")</f>
        <v/>
      </c>
      <c r="DP1145" s="16" t="str">
        <f>IF(Wedstrijden!BK1142="x","Z","")</f>
        <v/>
      </c>
    </row>
    <row r="1146" spans="1:120" ht="14.4" x14ac:dyDescent="0.3">
      <c r="A1146" s="18">
        <f>Wedstrijden!A1143</f>
        <v>0</v>
      </c>
      <c r="B1146" s="16" t="str">
        <f>IFERROR(VLOOKUP(Wedstrijden!#REF!,#REF!,2,FALSE),"")</f>
        <v/>
      </c>
      <c r="C1146" s="16">
        <f>Wedstrijden!E1143</f>
        <v>0</v>
      </c>
      <c r="D1146" s="16" t="str">
        <f>IFERROR(VLOOKUP(Wedstrijden!#REF!,#REF!,2,FALSE),"")</f>
        <v/>
      </c>
      <c r="E1146" s="16" t="str">
        <f>IFERROR(VLOOKUP(Wedstrijden!#REF!,#REF!,5,FALSE),"")</f>
        <v/>
      </c>
      <c r="F1146" s="16" t="e">
        <f>IF(Wedstrijden!#REF!&lt;&gt;"",Wedstrijden!#REF!,"")</f>
        <v>#REF!</v>
      </c>
      <c r="G1146" s="16" t="e">
        <f>IF(Wedstrijden!#REF!="Indoor",1,0)</f>
        <v>#REF!</v>
      </c>
      <c r="H1146" s="16" t="e">
        <f>Wedstrijden!#REF!</f>
        <v>#REF!</v>
      </c>
      <c r="I1146" s="16" t="e">
        <f>IF(Wedstrijden!#REF!="Nee",0,IF(Wedstrijden!#REF!="Ja",1,""))</f>
        <v>#REF!</v>
      </c>
      <c r="J1146" s="16" t="e">
        <f>IF(Wedstrijden!#REF!&lt;&gt;"",Wedstrijden!#REF!,"")</f>
        <v>#REF!</v>
      </c>
      <c r="BJ1146" s="16" t="str">
        <f>IF(COUNTA(Wedstrijden!T1143:AB1143)&lt;&gt;0,1,"")</f>
        <v/>
      </c>
      <c r="BK1146" s="16" t="str">
        <f t="shared" si="102"/>
        <v/>
      </c>
      <c r="BL1146" s="16" t="e">
        <f>IF(Wedstrijden!#REF!="x","AA","")</f>
        <v>#REF!</v>
      </c>
      <c r="BM1146" s="16" t="e">
        <f>IF(Wedstrijden!#REF!="x","A","")</f>
        <v>#REF!</v>
      </c>
      <c r="BN1146" s="16" t="str">
        <f>IF(Wedstrijden!T1143="x","B1","")</f>
        <v/>
      </c>
      <c r="BO1146" s="16" t="e">
        <f>IF(Wedstrijden!#REF!="x","BB","")</f>
        <v>#REF!</v>
      </c>
      <c r="BP1146" s="16" t="str">
        <f>IF(Wedstrijden!V1143="x","B","")</f>
        <v/>
      </c>
      <c r="BQ1146" s="16" t="str">
        <f>IF(Wedstrijden!W1143="x","L1","")</f>
        <v/>
      </c>
      <c r="BR1146" s="16" t="str">
        <f>IF(Wedstrijden!X1143="x","L2","")</f>
        <v/>
      </c>
      <c r="BS1146" s="16" t="str">
        <f>IF(Wedstrijden!Y1143="x","M1","")</f>
        <v/>
      </c>
      <c r="BT1146" s="16" t="str">
        <f>IF(Wedstrijden!Z1143="x","M2","")</f>
        <v/>
      </c>
      <c r="BU1146" s="16" t="str">
        <f>IF(Wedstrijden!AA1143="x","Z1","")</f>
        <v/>
      </c>
      <c r="BV1146" s="16" t="str">
        <f>IF(Wedstrijden!AB1143="x","Z2","")</f>
        <v/>
      </c>
      <c r="BW1146" s="16" t="str">
        <f>IF(COUNTA(Wedstrijden!K1143:S1143)&lt;&gt;0,1,"")</f>
        <v/>
      </c>
      <c r="BX1146" s="16" t="str">
        <f t="shared" si="103"/>
        <v/>
      </c>
      <c r="BY1146" s="16" t="str">
        <f>IF(Wedstrijden!K1143="x","BB","")</f>
        <v/>
      </c>
      <c r="BZ1146" s="16" t="str">
        <f>IF(Wedstrijden!L1143="x","B","")</f>
        <v/>
      </c>
      <c r="CA1146" s="16" t="str">
        <f>IF(Wedstrijden!M1143="x","L1","")</f>
        <v/>
      </c>
      <c r="CB1146" s="16" t="str">
        <f>IF(Wedstrijden!N1143="x","L2","")</f>
        <v/>
      </c>
      <c r="CC1146" s="16" t="str">
        <f>IF(Wedstrijden!O1143="x","M1","")</f>
        <v/>
      </c>
      <c r="CD1146" s="16" t="str">
        <f>IF(Wedstrijden!P1143="x","M2","")</f>
        <v/>
      </c>
      <c r="CE1146" s="16" t="str">
        <f>IF(Wedstrijden!Q1143="x","Z1","")</f>
        <v/>
      </c>
      <c r="CF1146" s="16" t="str">
        <f>IF(Wedstrijden!R1143="x","Z2","")</f>
        <v/>
      </c>
      <c r="CG1146" s="16" t="str">
        <f>IF(Wedstrijden!S1143="x","ZZL","")</f>
        <v/>
      </c>
      <c r="CL1146" s="16" t="str">
        <f>IF(COUNTA(Wedstrijden!AQ1143:BA1143)&lt;&gt;0,2,"")</f>
        <v/>
      </c>
      <c r="CM1146" s="16" t="str">
        <f t="shared" si="104"/>
        <v/>
      </c>
      <c r="CN1146" s="16" t="str">
        <f>IF(Wedstrijden!AQ1143="x","AA","")</f>
        <v/>
      </c>
      <c r="CO1146" s="16" t="str">
        <f>IF(Wedstrijden!AR1143="x","A","")</f>
        <v/>
      </c>
      <c r="CP1146" s="16" t="str">
        <f>IF(Wedstrijden!AS1143="x","BB","")</f>
        <v/>
      </c>
      <c r="CQ1146" s="16" t="str">
        <f>IF(Wedstrijden!AT1143="x","B","")</f>
        <v/>
      </c>
      <c r="CR1146" s="16" t="str">
        <f>IF(Wedstrijden!AU1143="x","L","")</f>
        <v/>
      </c>
      <c r="CS1146" s="16" t="str">
        <f>IF(Wedstrijden!AV1143="x","M","")</f>
        <v/>
      </c>
      <c r="CT1146" s="16" t="str">
        <f>IF(Wedstrijden!AW1143="x","Z","")</f>
        <v/>
      </c>
      <c r="CU1146" s="16" t="str">
        <f>IF(Wedstrijden!BA1143="x","ZZ","")</f>
        <v/>
      </c>
      <c r="CV1146" s="16" t="str">
        <f>IF(COUNTA(Wedstrijden!AH1143:AO1143)&lt;&gt;0,2,"")</f>
        <v/>
      </c>
      <c r="CW1146" s="16" t="str">
        <f t="shared" si="105"/>
        <v/>
      </c>
      <c r="CX1146" s="16" t="str">
        <f>IF(Wedstrijden!AH1143="x","BB","")</f>
        <v/>
      </c>
      <c r="CY1146" s="16" t="str">
        <f>IF(Wedstrijden!AI1143="x","B","")</f>
        <v/>
      </c>
      <c r="CZ1146" s="16" t="str">
        <f>IF(Wedstrijden!AJ1143="x","L","")</f>
        <v/>
      </c>
      <c r="DA1146" s="16" t="str">
        <f>IF(Wedstrijden!AK1143="x","M","")</f>
        <v/>
      </c>
      <c r="DB1146" s="16" t="str">
        <f>IF(Wedstrijden!AL1143="x","Z","")</f>
        <v/>
      </c>
      <c r="DC1146" s="16" t="str">
        <f>IF(Wedstrijden!AM1143="x","ZZ","")</f>
        <v/>
      </c>
      <c r="DD1146" s="16" t="str">
        <f>IF(Wedstrijden!AO1143="x","1.40","")</f>
        <v/>
      </c>
      <c r="DE1146" s="16" t="str">
        <f>IF(COUNTA(Wedstrijden!BC1143:BE1143)&lt;&gt;0,6,"")</f>
        <v/>
      </c>
      <c r="DF1146" s="16" t="str">
        <f t="shared" si="106"/>
        <v/>
      </c>
      <c r="DG1146" s="16" t="str">
        <f>IF(Wedstrijden!BC1143="x","L","")</f>
        <v/>
      </c>
      <c r="DH1146" s="16" t="str">
        <f>IF(Wedstrijden!BD1143="x","M","")</f>
        <v/>
      </c>
      <c r="DI1146" s="16" t="str">
        <f>IF(Wedstrijden!BE1143="x","Z","")</f>
        <v/>
      </c>
      <c r="DJ1146" s="16" t="str">
        <f>IF(Wedstrijden!BF1143="x","Z","")</f>
        <v/>
      </c>
      <c r="DK1146" s="16" t="str">
        <f>IF(COUNTA(Wedstrijden!BH1143:BJ1143)&lt;&gt;0,6,"")</f>
        <v/>
      </c>
      <c r="DL1146" s="16" t="str">
        <f t="shared" si="107"/>
        <v/>
      </c>
      <c r="DM1146" s="16" t="str">
        <f>IF(Wedstrijden!BH1143="x","L","")</f>
        <v/>
      </c>
      <c r="DN1146" s="16" t="str">
        <f>IF(Wedstrijden!BI1143="x","M","")</f>
        <v/>
      </c>
      <c r="DO1146" s="16" t="str">
        <f>IF(Wedstrijden!BJ1143="x","Z","")</f>
        <v/>
      </c>
      <c r="DP1146" s="16" t="str">
        <f>IF(Wedstrijden!BK1143="x","Z","")</f>
        <v/>
      </c>
    </row>
    <row r="1147" spans="1:120" ht="14.4" x14ac:dyDescent="0.3">
      <c r="A1147" s="18">
        <f>Wedstrijden!A1144</f>
        <v>0</v>
      </c>
      <c r="B1147" s="16" t="str">
        <f>IFERROR(VLOOKUP(Wedstrijden!#REF!,#REF!,2,FALSE),"")</f>
        <v/>
      </c>
      <c r="C1147" s="16">
        <f>Wedstrijden!E1144</f>
        <v>0</v>
      </c>
      <c r="D1147" s="16" t="str">
        <f>IFERROR(VLOOKUP(Wedstrijden!#REF!,#REF!,2,FALSE),"")</f>
        <v/>
      </c>
      <c r="E1147" s="16" t="str">
        <f>IFERROR(VLOOKUP(Wedstrijden!#REF!,#REF!,5,FALSE),"")</f>
        <v/>
      </c>
      <c r="F1147" s="16" t="e">
        <f>IF(Wedstrijden!#REF!&lt;&gt;"",Wedstrijden!#REF!,"")</f>
        <v>#REF!</v>
      </c>
      <c r="G1147" s="16" t="e">
        <f>IF(Wedstrijden!#REF!="Indoor",1,0)</f>
        <v>#REF!</v>
      </c>
      <c r="H1147" s="16" t="e">
        <f>Wedstrijden!#REF!</f>
        <v>#REF!</v>
      </c>
      <c r="I1147" s="16" t="e">
        <f>IF(Wedstrijden!#REF!="Nee",0,IF(Wedstrijden!#REF!="Ja",1,""))</f>
        <v>#REF!</v>
      </c>
      <c r="J1147" s="16" t="e">
        <f>IF(Wedstrijden!#REF!&lt;&gt;"",Wedstrijden!#REF!,"")</f>
        <v>#REF!</v>
      </c>
      <c r="BJ1147" s="16" t="str">
        <f>IF(COUNTA(Wedstrijden!T1144:AB1144)&lt;&gt;0,1,"")</f>
        <v/>
      </c>
      <c r="BK1147" s="16" t="str">
        <f t="shared" si="102"/>
        <v/>
      </c>
      <c r="BL1147" s="16" t="e">
        <f>IF(Wedstrijden!#REF!="x","AA","")</f>
        <v>#REF!</v>
      </c>
      <c r="BM1147" s="16" t="e">
        <f>IF(Wedstrijden!#REF!="x","A","")</f>
        <v>#REF!</v>
      </c>
      <c r="BN1147" s="16" t="str">
        <f>IF(Wedstrijden!T1144="x","B1","")</f>
        <v/>
      </c>
      <c r="BO1147" s="16" t="e">
        <f>IF(Wedstrijden!#REF!="x","BB","")</f>
        <v>#REF!</v>
      </c>
      <c r="BP1147" s="16" t="str">
        <f>IF(Wedstrijden!V1144="x","B","")</f>
        <v/>
      </c>
      <c r="BQ1147" s="16" t="str">
        <f>IF(Wedstrijden!W1144="x","L1","")</f>
        <v/>
      </c>
      <c r="BR1147" s="16" t="str">
        <f>IF(Wedstrijden!X1144="x","L2","")</f>
        <v/>
      </c>
      <c r="BS1147" s="16" t="str">
        <f>IF(Wedstrijden!Y1144="x","M1","")</f>
        <v/>
      </c>
      <c r="BT1147" s="16" t="str">
        <f>IF(Wedstrijden!Z1144="x","M2","")</f>
        <v/>
      </c>
      <c r="BU1147" s="16" t="str">
        <f>IF(Wedstrijden!AA1144="x","Z1","")</f>
        <v/>
      </c>
      <c r="BV1147" s="16" t="str">
        <f>IF(Wedstrijden!AB1144="x","Z2","")</f>
        <v/>
      </c>
      <c r="BW1147" s="16" t="str">
        <f>IF(COUNTA(Wedstrijden!K1144:S1144)&lt;&gt;0,1,"")</f>
        <v/>
      </c>
      <c r="BX1147" s="16" t="str">
        <f t="shared" si="103"/>
        <v/>
      </c>
      <c r="BY1147" s="16" t="str">
        <f>IF(Wedstrijden!K1144="x","BB","")</f>
        <v/>
      </c>
      <c r="BZ1147" s="16" t="str">
        <f>IF(Wedstrijden!L1144="x","B","")</f>
        <v/>
      </c>
      <c r="CA1147" s="16" t="str">
        <f>IF(Wedstrijden!M1144="x","L1","")</f>
        <v/>
      </c>
      <c r="CB1147" s="16" t="str">
        <f>IF(Wedstrijden!N1144="x","L2","")</f>
        <v/>
      </c>
      <c r="CC1147" s="16" t="str">
        <f>IF(Wedstrijden!O1144="x","M1","")</f>
        <v/>
      </c>
      <c r="CD1147" s="16" t="str">
        <f>IF(Wedstrijden!P1144="x","M2","")</f>
        <v/>
      </c>
      <c r="CE1147" s="16" t="str">
        <f>IF(Wedstrijden!Q1144="x","Z1","")</f>
        <v/>
      </c>
      <c r="CF1147" s="16" t="str">
        <f>IF(Wedstrijden!R1144="x","Z2","")</f>
        <v/>
      </c>
      <c r="CG1147" s="16" t="str">
        <f>IF(Wedstrijden!S1144="x","ZZL","")</f>
        <v/>
      </c>
      <c r="CL1147" s="16" t="str">
        <f>IF(COUNTA(Wedstrijden!AQ1144:BA1144)&lt;&gt;0,2,"")</f>
        <v/>
      </c>
      <c r="CM1147" s="16" t="str">
        <f t="shared" si="104"/>
        <v/>
      </c>
      <c r="CN1147" s="16" t="str">
        <f>IF(Wedstrijden!AQ1144="x","AA","")</f>
        <v/>
      </c>
      <c r="CO1147" s="16" t="str">
        <f>IF(Wedstrijden!AR1144="x","A","")</f>
        <v/>
      </c>
      <c r="CP1147" s="16" t="str">
        <f>IF(Wedstrijden!AS1144="x","BB","")</f>
        <v/>
      </c>
      <c r="CQ1147" s="16" t="str">
        <f>IF(Wedstrijden!AT1144="x","B","")</f>
        <v/>
      </c>
      <c r="CR1147" s="16" t="str">
        <f>IF(Wedstrijden!AU1144="x","L","")</f>
        <v/>
      </c>
      <c r="CS1147" s="16" t="str">
        <f>IF(Wedstrijden!AV1144="x","M","")</f>
        <v/>
      </c>
      <c r="CT1147" s="16" t="str">
        <f>IF(Wedstrijden!AW1144="x","Z","")</f>
        <v/>
      </c>
      <c r="CU1147" s="16" t="str">
        <f>IF(Wedstrijden!BA1144="x","ZZ","")</f>
        <v/>
      </c>
      <c r="CV1147" s="16" t="str">
        <f>IF(COUNTA(Wedstrijden!AH1144:AO1144)&lt;&gt;0,2,"")</f>
        <v/>
      </c>
      <c r="CW1147" s="16" t="str">
        <f t="shared" si="105"/>
        <v/>
      </c>
      <c r="CX1147" s="16" t="str">
        <f>IF(Wedstrijden!AH1144="x","BB","")</f>
        <v/>
      </c>
      <c r="CY1147" s="16" t="str">
        <f>IF(Wedstrijden!AI1144="x","B","")</f>
        <v/>
      </c>
      <c r="CZ1147" s="16" t="str">
        <f>IF(Wedstrijden!AJ1144="x","L","")</f>
        <v/>
      </c>
      <c r="DA1147" s="16" t="str">
        <f>IF(Wedstrijden!AK1144="x","M","")</f>
        <v/>
      </c>
      <c r="DB1147" s="16" t="str">
        <f>IF(Wedstrijden!AL1144="x","Z","")</f>
        <v/>
      </c>
      <c r="DC1147" s="16" t="str">
        <f>IF(Wedstrijden!AM1144="x","ZZ","")</f>
        <v/>
      </c>
      <c r="DD1147" s="16" t="str">
        <f>IF(Wedstrijden!AO1144="x","1.40","")</f>
        <v/>
      </c>
      <c r="DE1147" s="16" t="str">
        <f>IF(COUNTA(Wedstrijden!BC1144:BE1144)&lt;&gt;0,6,"")</f>
        <v/>
      </c>
      <c r="DF1147" s="16" t="str">
        <f t="shared" si="106"/>
        <v/>
      </c>
      <c r="DG1147" s="16" t="str">
        <f>IF(Wedstrijden!BC1144="x","L","")</f>
        <v/>
      </c>
      <c r="DH1147" s="16" t="str">
        <f>IF(Wedstrijden!BD1144="x","M","")</f>
        <v/>
      </c>
      <c r="DI1147" s="16" t="str">
        <f>IF(Wedstrijden!BE1144="x","Z","")</f>
        <v/>
      </c>
      <c r="DJ1147" s="16" t="str">
        <f>IF(Wedstrijden!BF1144="x","Z","")</f>
        <v/>
      </c>
      <c r="DK1147" s="16" t="str">
        <f>IF(COUNTA(Wedstrijden!BH1144:BJ1144)&lt;&gt;0,6,"")</f>
        <v/>
      </c>
      <c r="DL1147" s="16" t="str">
        <f t="shared" si="107"/>
        <v/>
      </c>
      <c r="DM1147" s="16" t="str">
        <f>IF(Wedstrijden!BH1144="x","L","")</f>
        <v/>
      </c>
      <c r="DN1147" s="16" t="str">
        <f>IF(Wedstrijden!BI1144="x","M","")</f>
        <v/>
      </c>
      <c r="DO1147" s="16" t="str">
        <f>IF(Wedstrijden!BJ1144="x","Z","")</f>
        <v/>
      </c>
      <c r="DP1147" s="16" t="str">
        <f>IF(Wedstrijden!BK1144="x","Z","")</f>
        <v/>
      </c>
    </row>
    <row r="1148" spans="1:120" ht="14.4" x14ac:dyDescent="0.3">
      <c r="A1148" s="18">
        <f>Wedstrijden!A1145</f>
        <v>0</v>
      </c>
      <c r="B1148" s="16" t="str">
        <f>IFERROR(VLOOKUP(Wedstrijden!#REF!,#REF!,2,FALSE),"")</f>
        <v/>
      </c>
      <c r="C1148" s="16">
        <f>Wedstrijden!E1145</f>
        <v>0</v>
      </c>
      <c r="D1148" s="16" t="str">
        <f>IFERROR(VLOOKUP(Wedstrijden!#REF!,#REF!,2,FALSE),"")</f>
        <v/>
      </c>
      <c r="E1148" s="16" t="str">
        <f>IFERROR(VLOOKUP(Wedstrijden!#REF!,#REF!,5,FALSE),"")</f>
        <v/>
      </c>
      <c r="F1148" s="16" t="e">
        <f>IF(Wedstrijden!#REF!&lt;&gt;"",Wedstrijden!#REF!,"")</f>
        <v>#REF!</v>
      </c>
      <c r="G1148" s="16" t="e">
        <f>IF(Wedstrijden!#REF!="Indoor",1,0)</f>
        <v>#REF!</v>
      </c>
      <c r="H1148" s="16" t="e">
        <f>Wedstrijden!#REF!</f>
        <v>#REF!</v>
      </c>
      <c r="I1148" s="16" t="e">
        <f>IF(Wedstrijden!#REF!="Nee",0,IF(Wedstrijden!#REF!="Ja",1,""))</f>
        <v>#REF!</v>
      </c>
      <c r="J1148" s="16" t="e">
        <f>IF(Wedstrijden!#REF!&lt;&gt;"",Wedstrijden!#REF!,"")</f>
        <v>#REF!</v>
      </c>
      <c r="BJ1148" s="16" t="str">
        <f>IF(COUNTA(Wedstrijden!T1145:AB1145)&lt;&gt;0,1,"")</f>
        <v/>
      </c>
      <c r="BK1148" s="16" t="str">
        <f t="shared" si="102"/>
        <v/>
      </c>
      <c r="BL1148" s="16" t="e">
        <f>IF(Wedstrijden!#REF!="x","AA","")</f>
        <v>#REF!</v>
      </c>
      <c r="BM1148" s="16" t="e">
        <f>IF(Wedstrijden!#REF!="x","A","")</f>
        <v>#REF!</v>
      </c>
      <c r="BN1148" s="16" t="str">
        <f>IF(Wedstrijden!T1145="x","B1","")</f>
        <v/>
      </c>
      <c r="BO1148" s="16" t="e">
        <f>IF(Wedstrijden!#REF!="x","BB","")</f>
        <v>#REF!</v>
      </c>
      <c r="BP1148" s="16" t="str">
        <f>IF(Wedstrijden!V1145="x","B","")</f>
        <v/>
      </c>
      <c r="BQ1148" s="16" t="str">
        <f>IF(Wedstrijden!W1145="x","L1","")</f>
        <v/>
      </c>
      <c r="BR1148" s="16" t="str">
        <f>IF(Wedstrijden!X1145="x","L2","")</f>
        <v/>
      </c>
      <c r="BS1148" s="16" t="str">
        <f>IF(Wedstrijden!Y1145="x","M1","")</f>
        <v/>
      </c>
      <c r="BT1148" s="16" t="str">
        <f>IF(Wedstrijden!Z1145="x","M2","")</f>
        <v/>
      </c>
      <c r="BU1148" s="16" t="str">
        <f>IF(Wedstrijden!AA1145="x","Z1","")</f>
        <v/>
      </c>
      <c r="BV1148" s="16" t="str">
        <f>IF(Wedstrijden!AB1145="x","Z2","")</f>
        <v/>
      </c>
      <c r="BW1148" s="16" t="str">
        <f>IF(COUNTA(Wedstrijden!K1145:S1145)&lt;&gt;0,1,"")</f>
        <v/>
      </c>
      <c r="BX1148" s="16" t="str">
        <f t="shared" si="103"/>
        <v/>
      </c>
      <c r="BY1148" s="16" t="str">
        <f>IF(Wedstrijden!K1145="x","BB","")</f>
        <v/>
      </c>
      <c r="BZ1148" s="16" t="str">
        <f>IF(Wedstrijden!L1145="x","B","")</f>
        <v/>
      </c>
      <c r="CA1148" s="16" t="str">
        <f>IF(Wedstrijden!M1145="x","L1","")</f>
        <v/>
      </c>
      <c r="CB1148" s="16" t="str">
        <f>IF(Wedstrijden!N1145="x","L2","")</f>
        <v/>
      </c>
      <c r="CC1148" s="16" t="str">
        <f>IF(Wedstrijden!O1145="x","M1","")</f>
        <v/>
      </c>
      <c r="CD1148" s="16" t="str">
        <f>IF(Wedstrijden!P1145="x","M2","")</f>
        <v/>
      </c>
      <c r="CE1148" s="16" t="str">
        <f>IF(Wedstrijden!Q1145="x","Z1","")</f>
        <v/>
      </c>
      <c r="CF1148" s="16" t="str">
        <f>IF(Wedstrijden!R1145="x","Z2","")</f>
        <v/>
      </c>
      <c r="CG1148" s="16" t="str">
        <f>IF(Wedstrijden!S1145="x","ZZL","")</f>
        <v/>
      </c>
      <c r="CL1148" s="16" t="str">
        <f>IF(COUNTA(Wedstrijden!AQ1145:BA1145)&lt;&gt;0,2,"")</f>
        <v/>
      </c>
      <c r="CM1148" s="16" t="str">
        <f t="shared" si="104"/>
        <v/>
      </c>
      <c r="CN1148" s="16" t="str">
        <f>IF(Wedstrijden!AQ1145="x","AA","")</f>
        <v/>
      </c>
      <c r="CO1148" s="16" t="str">
        <f>IF(Wedstrijden!AR1145="x","A","")</f>
        <v/>
      </c>
      <c r="CP1148" s="16" t="str">
        <f>IF(Wedstrijden!AS1145="x","BB","")</f>
        <v/>
      </c>
      <c r="CQ1148" s="16" t="str">
        <f>IF(Wedstrijden!AT1145="x","B","")</f>
        <v/>
      </c>
      <c r="CR1148" s="16" t="str">
        <f>IF(Wedstrijden!AU1145="x","L","")</f>
        <v/>
      </c>
      <c r="CS1148" s="16" t="str">
        <f>IF(Wedstrijden!AV1145="x","M","")</f>
        <v/>
      </c>
      <c r="CT1148" s="16" t="str">
        <f>IF(Wedstrijden!AW1145="x","Z","")</f>
        <v/>
      </c>
      <c r="CU1148" s="16" t="str">
        <f>IF(Wedstrijden!BA1145="x","ZZ","")</f>
        <v/>
      </c>
      <c r="CV1148" s="16" t="str">
        <f>IF(COUNTA(Wedstrijden!AH1145:AO1145)&lt;&gt;0,2,"")</f>
        <v/>
      </c>
      <c r="CW1148" s="16" t="str">
        <f t="shared" si="105"/>
        <v/>
      </c>
      <c r="CX1148" s="16" t="str">
        <f>IF(Wedstrijden!AH1145="x","BB","")</f>
        <v/>
      </c>
      <c r="CY1148" s="16" t="str">
        <f>IF(Wedstrijden!AI1145="x","B","")</f>
        <v/>
      </c>
      <c r="CZ1148" s="16" t="str">
        <f>IF(Wedstrijden!AJ1145="x","L","")</f>
        <v/>
      </c>
      <c r="DA1148" s="16" t="str">
        <f>IF(Wedstrijden!AK1145="x","M","")</f>
        <v/>
      </c>
      <c r="DB1148" s="16" t="str">
        <f>IF(Wedstrijden!AL1145="x","Z","")</f>
        <v/>
      </c>
      <c r="DC1148" s="16" t="str">
        <f>IF(Wedstrijden!AM1145="x","ZZ","")</f>
        <v/>
      </c>
      <c r="DD1148" s="16" t="str">
        <f>IF(Wedstrijden!AO1145="x","1.40","")</f>
        <v/>
      </c>
      <c r="DE1148" s="16" t="str">
        <f>IF(COUNTA(Wedstrijden!BC1145:BE1145)&lt;&gt;0,6,"")</f>
        <v/>
      </c>
      <c r="DF1148" s="16" t="str">
        <f t="shared" si="106"/>
        <v/>
      </c>
      <c r="DG1148" s="16" t="str">
        <f>IF(Wedstrijden!BC1145="x","L","")</f>
        <v/>
      </c>
      <c r="DH1148" s="16" t="str">
        <f>IF(Wedstrijden!BD1145="x","M","")</f>
        <v/>
      </c>
      <c r="DI1148" s="16" t="str">
        <f>IF(Wedstrijden!BE1145="x","Z","")</f>
        <v/>
      </c>
      <c r="DJ1148" s="16" t="str">
        <f>IF(Wedstrijden!BF1145="x","Z","")</f>
        <v/>
      </c>
      <c r="DK1148" s="16" t="str">
        <f>IF(COUNTA(Wedstrijden!BH1145:BJ1145)&lt;&gt;0,6,"")</f>
        <v/>
      </c>
      <c r="DL1148" s="16" t="str">
        <f t="shared" si="107"/>
        <v/>
      </c>
      <c r="DM1148" s="16" t="str">
        <f>IF(Wedstrijden!BH1145="x","L","")</f>
        <v/>
      </c>
      <c r="DN1148" s="16" t="str">
        <f>IF(Wedstrijden!BI1145="x","M","")</f>
        <v/>
      </c>
      <c r="DO1148" s="16" t="str">
        <f>IF(Wedstrijden!BJ1145="x","Z","")</f>
        <v/>
      </c>
      <c r="DP1148" s="16" t="str">
        <f>IF(Wedstrijden!BK1145="x","Z","")</f>
        <v/>
      </c>
    </row>
    <row r="1149" spans="1:120" ht="14.4" x14ac:dyDescent="0.3">
      <c r="A1149" s="18">
        <f>Wedstrijden!A1146</f>
        <v>0</v>
      </c>
      <c r="B1149" s="16" t="str">
        <f>IFERROR(VLOOKUP(Wedstrijden!#REF!,#REF!,2,FALSE),"")</f>
        <v/>
      </c>
      <c r="C1149" s="16">
        <f>Wedstrijden!E1146</f>
        <v>0</v>
      </c>
      <c r="D1149" s="16" t="str">
        <f>IFERROR(VLOOKUP(Wedstrijden!#REF!,#REF!,2,FALSE),"")</f>
        <v/>
      </c>
      <c r="E1149" s="16" t="str">
        <f>IFERROR(VLOOKUP(Wedstrijden!#REF!,#REF!,5,FALSE),"")</f>
        <v/>
      </c>
      <c r="F1149" s="16" t="e">
        <f>IF(Wedstrijden!#REF!&lt;&gt;"",Wedstrijden!#REF!,"")</f>
        <v>#REF!</v>
      </c>
      <c r="G1149" s="16" t="e">
        <f>IF(Wedstrijden!#REF!="Indoor",1,0)</f>
        <v>#REF!</v>
      </c>
      <c r="H1149" s="16" t="e">
        <f>Wedstrijden!#REF!</f>
        <v>#REF!</v>
      </c>
      <c r="I1149" s="16" t="e">
        <f>IF(Wedstrijden!#REF!="Nee",0,IF(Wedstrijden!#REF!="Ja",1,""))</f>
        <v>#REF!</v>
      </c>
      <c r="J1149" s="16" t="e">
        <f>IF(Wedstrijden!#REF!&lt;&gt;"",Wedstrijden!#REF!,"")</f>
        <v>#REF!</v>
      </c>
      <c r="BJ1149" s="16" t="str">
        <f>IF(COUNTA(Wedstrijden!T1146:AB1146)&lt;&gt;0,1,"")</f>
        <v/>
      </c>
      <c r="BK1149" s="16" t="str">
        <f t="shared" si="102"/>
        <v/>
      </c>
      <c r="BL1149" s="16" t="e">
        <f>IF(Wedstrijden!#REF!="x","AA","")</f>
        <v>#REF!</v>
      </c>
      <c r="BM1149" s="16" t="e">
        <f>IF(Wedstrijden!#REF!="x","A","")</f>
        <v>#REF!</v>
      </c>
      <c r="BN1149" s="16" t="str">
        <f>IF(Wedstrijden!T1146="x","B1","")</f>
        <v/>
      </c>
      <c r="BO1149" s="16" t="e">
        <f>IF(Wedstrijden!#REF!="x","BB","")</f>
        <v>#REF!</v>
      </c>
      <c r="BP1149" s="16" t="str">
        <f>IF(Wedstrijden!V1146="x","B","")</f>
        <v/>
      </c>
      <c r="BQ1149" s="16" t="str">
        <f>IF(Wedstrijden!W1146="x","L1","")</f>
        <v/>
      </c>
      <c r="BR1149" s="16" t="str">
        <f>IF(Wedstrijden!X1146="x","L2","")</f>
        <v/>
      </c>
      <c r="BS1149" s="16" t="str">
        <f>IF(Wedstrijden!Y1146="x","M1","")</f>
        <v/>
      </c>
      <c r="BT1149" s="16" t="str">
        <f>IF(Wedstrijden!Z1146="x","M2","")</f>
        <v/>
      </c>
      <c r="BU1149" s="16" t="str">
        <f>IF(Wedstrijden!AA1146="x","Z1","")</f>
        <v/>
      </c>
      <c r="BV1149" s="16" t="str">
        <f>IF(Wedstrijden!AB1146="x","Z2","")</f>
        <v/>
      </c>
      <c r="BW1149" s="16" t="str">
        <f>IF(COUNTA(Wedstrijden!K1146:S1146)&lt;&gt;0,1,"")</f>
        <v/>
      </c>
      <c r="BX1149" s="16" t="str">
        <f t="shared" si="103"/>
        <v/>
      </c>
      <c r="BY1149" s="16" t="str">
        <f>IF(Wedstrijden!K1146="x","BB","")</f>
        <v/>
      </c>
      <c r="BZ1149" s="16" t="str">
        <f>IF(Wedstrijden!L1146="x","B","")</f>
        <v/>
      </c>
      <c r="CA1149" s="16" t="str">
        <f>IF(Wedstrijden!M1146="x","L1","")</f>
        <v/>
      </c>
      <c r="CB1149" s="16" t="str">
        <f>IF(Wedstrijden!N1146="x","L2","")</f>
        <v/>
      </c>
      <c r="CC1149" s="16" t="str">
        <f>IF(Wedstrijden!O1146="x","M1","")</f>
        <v/>
      </c>
      <c r="CD1149" s="16" t="str">
        <f>IF(Wedstrijden!P1146="x","M2","")</f>
        <v/>
      </c>
      <c r="CE1149" s="16" t="str">
        <f>IF(Wedstrijden!Q1146="x","Z1","")</f>
        <v/>
      </c>
      <c r="CF1149" s="16" t="str">
        <f>IF(Wedstrijden!R1146="x","Z2","")</f>
        <v/>
      </c>
      <c r="CG1149" s="16" t="str">
        <f>IF(Wedstrijden!S1146="x","ZZL","")</f>
        <v/>
      </c>
      <c r="CL1149" s="16" t="str">
        <f>IF(COUNTA(Wedstrijden!AQ1146:BA1146)&lt;&gt;0,2,"")</f>
        <v/>
      </c>
      <c r="CM1149" s="16" t="str">
        <f t="shared" si="104"/>
        <v/>
      </c>
      <c r="CN1149" s="16" t="str">
        <f>IF(Wedstrijden!AQ1146="x","AA","")</f>
        <v/>
      </c>
      <c r="CO1149" s="16" t="str">
        <f>IF(Wedstrijden!AR1146="x","A","")</f>
        <v/>
      </c>
      <c r="CP1149" s="16" t="str">
        <f>IF(Wedstrijden!AS1146="x","BB","")</f>
        <v/>
      </c>
      <c r="CQ1149" s="16" t="str">
        <f>IF(Wedstrijden!AT1146="x","B","")</f>
        <v/>
      </c>
      <c r="CR1149" s="16" t="str">
        <f>IF(Wedstrijden!AU1146="x","L","")</f>
        <v/>
      </c>
      <c r="CS1149" s="16" t="str">
        <f>IF(Wedstrijden!AV1146="x","M","")</f>
        <v/>
      </c>
      <c r="CT1149" s="16" t="str">
        <f>IF(Wedstrijden!AW1146="x","Z","")</f>
        <v/>
      </c>
      <c r="CU1149" s="16" t="str">
        <f>IF(Wedstrijden!BA1146="x","ZZ","")</f>
        <v/>
      </c>
      <c r="CV1149" s="16" t="str">
        <f>IF(COUNTA(Wedstrijden!AH1146:AO1146)&lt;&gt;0,2,"")</f>
        <v/>
      </c>
      <c r="CW1149" s="16" t="str">
        <f t="shared" si="105"/>
        <v/>
      </c>
      <c r="CX1149" s="16" t="str">
        <f>IF(Wedstrijden!AH1146="x","BB","")</f>
        <v/>
      </c>
      <c r="CY1149" s="16" t="str">
        <f>IF(Wedstrijden!AI1146="x","B","")</f>
        <v/>
      </c>
      <c r="CZ1149" s="16" t="str">
        <f>IF(Wedstrijden!AJ1146="x","L","")</f>
        <v/>
      </c>
      <c r="DA1149" s="16" t="str">
        <f>IF(Wedstrijden!AK1146="x","M","")</f>
        <v/>
      </c>
      <c r="DB1149" s="16" t="str">
        <f>IF(Wedstrijden!AL1146="x","Z","")</f>
        <v/>
      </c>
      <c r="DC1149" s="16" t="str">
        <f>IF(Wedstrijden!AM1146="x","ZZ","")</f>
        <v/>
      </c>
      <c r="DD1149" s="16" t="str">
        <f>IF(Wedstrijden!AO1146="x","1.40","")</f>
        <v/>
      </c>
      <c r="DE1149" s="16" t="str">
        <f>IF(COUNTA(Wedstrijden!BC1146:BE1146)&lt;&gt;0,6,"")</f>
        <v/>
      </c>
      <c r="DF1149" s="16" t="str">
        <f t="shared" si="106"/>
        <v/>
      </c>
      <c r="DG1149" s="16" t="str">
        <f>IF(Wedstrijden!BC1146="x","L","")</f>
        <v/>
      </c>
      <c r="DH1149" s="16" t="str">
        <f>IF(Wedstrijden!BD1146="x","M","")</f>
        <v/>
      </c>
      <c r="DI1149" s="16" t="str">
        <f>IF(Wedstrijden!BE1146="x","Z","")</f>
        <v/>
      </c>
      <c r="DJ1149" s="16" t="str">
        <f>IF(Wedstrijden!BF1146="x","Z","")</f>
        <v/>
      </c>
      <c r="DK1149" s="16" t="str">
        <f>IF(COUNTA(Wedstrijden!BH1146:BJ1146)&lt;&gt;0,6,"")</f>
        <v/>
      </c>
      <c r="DL1149" s="16" t="str">
        <f t="shared" si="107"/>
        <v/>
      </c>
      <c r="DM1149" s="16" t="str">
        <f>IF(Wedstrijden!BH1146="x","L","")</f>
        <v/>
      </c>
      <c r="DN1149" s="16" t="str">
        <f>IF(Wedstrijden!BI1146="x","M","")</f>
        <v/>
      </c>
      <c r="DO1149" s="16" t="str">
        <f>IF(Wedstrijden!BJ1146="x","Z","")</f>
        <v/>
      </c>
      <c r="DP1149" s="16" t="str">
        <f>IF(Wedstrijden!BK1146="x","Z","")</f>
        <v/>
      </c>
    </row>
    <row r="1150" spans="1:120" ht="14.4" x14ac:dyDescent="0.3">
      <c r="A1150" s="18">
        <f>Wedstrijden!A1147</f>
        <v>0</v>
      </c>
      <c r="B1150" s="16" t="str">
        <f>IFERROR(VLOOKUP(Wedstrijden!#REF!,#REF!,2,FALSE),"")</f>
        <v/>
      </c>
      <c r="C1150" s="16">
        <f>Wedstrijden!E1147</f>
        <v>0</v>
      </c>
      <c r="D1150" s="16" t="str">
        <f>IFERROR(VLOOKUP(Wedstrijden!#REF!,#REF!,2,FALSE),"")</f>
        <v/>
      </c>
      <c r="E1150" s="16" t="str">
        <f>IFERROR(VLOOKUP(Wedstrijden!#REF!,#REF!,5,FALSE),"")</f>
        <v/>
      </c>
      <c r="F1150" s="16" t="e">
        <f>IF(Wedstrijden!#REF!&lt;&gt;"",Wedstrijden!#REF!,"")</f>
        <v>#REF!</v>
      </c>
      <c r="G1150" s="16" t="e">
        <f>IF(Wedstrijden!#REF!="Indoor",1,0)</f>
        <v>#REF!</v>
      </c>
      <c r="H1150" s="16" t="e">
        <f>Wedstrijden!#REF!</f>
        <v>#REF!</v>
      </c>
      <c r="I1150" s="16" t="e">
        <f>IF(Wedstrijden!#REF!="Nee",0,IF(Wedstrijden!#REF!="Ja",1,""))</f>
        <v>#REF!</v>
      </c>
      <c r="J1150" s="16" t="e">
        <f>IF(Wedstrijden!#REF!&lt;&gt;"",Wedstrijden!#REF!,"")</f>
        <v>#REF!</v>
      </c>
      <c r="BJ1150" s="16" t="str">
        <f>IF(COUNTA(Wedstrijden!T1147:AB1147)&lt;&gt;0,1,"")</f>
        <v/>
      </c>
      <c r="BK1150" s="16" t="str">
        <f t="shared" si="102"/>
        <v/>
      </c>
      <c r="BL1150" s="16" t="e">
        <f>IF(Wedstrijden!#REF!="x","AA","")</f>
        <v>#REF!</v>
      </c>
      <c r="BM1150" s="16" t="e">
        <f>IF(Wedstrijden!#REF!="x","A","")</f>
        <v>#REF!</v>
      </c>
      <c r="BN1150" s="16" t="str">
        <f>IF(Wedstrijden!T1147="x","B1","")</f>
        <v/>
      </c>
      <c r="BO1150" s="16" t="e">
        <f>IF(Wedstrijden!#REF!="x","BB","")</f>
        <v>#REF!</v>
      </c>
      <c r="BP1150" s="16" t="str">
        <f>IF(Wedstrijden!V1147="x","B","")</f>
        <v/>
      </c>
      <c r="BQ1150" s="16" t="str">
        <f>IF(Wedstrijden!W1147="x","L1","")</f>
        <v/>
      </c>
      <c r="BR1150" s="16" t="str">
        <f>IF(Wedstrijden!X1147="x","L2","")</f>
        <v/>
      </c>
      <c r="BS1150" s="16" t="str">
        <f>IF(Wedstrijden!Y1147="x","M1","")</f>
        <v/>
      </c>
      <c r="BT1150" s="16" t="str">
        <f>IF(Wedstrijden!Z1147="x","M2","")</f>
        <v/>
      </c>
      <c r="BU1150" s="16" t="str">
        <f>IF(Wedstrijden!AA1147="x","Z1","")</f>
        <v/>
      </c>
      <c r="BV1150" s="16" t="str">
        <f>IF(Wedstrijden!AB1147="x","Z2","")</f>
        <v/>
      </c>
      <c r="BW1150" s="16" t="str">
        <f>IF(COUNTA(Wedstrijden!K1147:S1147)&lt;&gt;0,1,"")</f>
        <v/>
      </c>
      <c r="BX1150" s="16" t="str">
        <f t="shared" si="103"/>
        <v/>
      </c>
      <c r="BY1150" s="16" t="str">
        <f>IF(Wedstrijden!K1147="x","BB","")</f>
        <v/>
      </c>
      <c r="BZ1150" s="16" t="str">
        <f>IF(Wedstrijden!L1147="x","B","")</f>
        <v/>
      </c>
      <c r="CA1150" s="16" t="str">
        <f>IF(Wedstrijden!M1147="x","L1","")</f>
        <v/>
      </c>
      <c r="CB1150" s="16" t="str">
        <f>IF(Wedstrijden!N1147="x","L2","")</f>
        <v/>
      </c>
      <c r="CC1150" s="16" t="str">
        <f>IF(Wedstrijden!O1147="x","M1","")</f>
        <v/>
      </c>
      <c r="CD1150" s="16" t="str">
        <f>IF(Wedstrijden!P1147="x","M2","")</f>
        <v/>
      </c>
      <c r="CE1150" s="16" t="str">
        <f>IF(Wedstrijden!Q1147="x","Z1","")</f>
        <v/>
      </c>
      <c r="CF1150" s="16" t="str">
        <f>IF(Wedstrijden!R1147="x","Z2","")</f>
        <v/>
      </c>
      <c r="CG1150" s="16" t="str">
        <f>IF(Wedstrijden!S1147="x","ZZL","")</f>
        <v/>
      </c>
      <c r="CL1150" s="16" t="str">
        <f>IF(COUNTA(Wedstrijden!AQ1147:BA1147)&lt;&gt;0,2,"")</f>
        <v/>
      </c>
      <c r="CM1150" s="16" t="str">
        <f t="shared" si="104"/>
        <v/>
      </c>
      <c r="CN1150" s="16" t="str">
        <f>IF(Wedstrijden!AQ1147="x","AA","")</f>
        <v/>
      </c>
      <c r="CO1150" s="16" t="str">
        <f>IF(Wedstrijden!AR1147="x","A","")</f>
        <v/>
      </c>
      <c r="CP1150" s="16" t="str">
        <f>IF(Wedstrijden!AS1147="x","BB","")</f>
        <v/>
      </c>
      <c r="CQ1150" s="16" t="str">
        <f>IF(Wedstrijden!AT1147="x","B","")</f>
        <v/>
      </c>
      <c r="CR1150" s="16" t="str">
        <f>IF(Wedstrijden!AU1147="x","L","")</f>
        <v/>
      </c>
      <c r="CS1150" s="16" t="str">
        <f>IF(Wedstrijden!AV1147="x","M","")</f>
        <v/>
      </c>
      <c r="CT1150" s="16" t="str">
        <f>IF(Wedstrijden!AW1147="x","Z","")</f>
        <v/>
      </c>
      <c r="CU1150" s="16" t="str">
        <f>IF(Wedstrijden!BA1147="x","ZZ","")</f>
        <v/>
      </c>
      <c r="CV1150" s="16" t="str">
        <f>IF(COUNTA(Wedstrijden!AH1147:AO1147)&lt;&gt;0,2,"")</f>
        <v/>
      </c>
      <c r="CW1150" s="16" t="str">
        <f t="shared" si="105"/>
        <v/>
      </c>
      <c r="CX1150" s="16" t="str">
        <f>IF(Wedstrijden!AH1147="x","BB","")</f>
        <v/>
      </c>
      <c r="CY1150" s="16" t="str">
        <f>IF(Wedstrijden!AI1147="x","B","")</f>
        <v/>
      </c>
      <c r="CZ1150" s="16" t="str">
        <f>IF(Wedstrijden!AJ1147="x","L","")</f>
        <v/>
      </c>
      <c r="DA1150" s="16" t="str">
        <f>IF(Wedstrijden!AK1147="x","M","")</f>
        <v/>
      </c>
      <c r="DB1150" s="16" t="str">
        <f>IF(Wedstrijden!AL1147="x","Z","")</f>
        <v/>
      </c>
      <c r="DC1150" s="16" t="str">
        <f>IF(Wedstrijden!AM1147="x","ZZ","")</f>
        <v/>
      </c>
      <c r="DD1150" s="16" t="str">
        <f>IF(Wedstrijden!AO1147="x","1.40","")</f>
        <v/>
      </c>
      <c r="DE1150" s="16" t="str">
        <f>IF(COUNTA(Wedstrijden!BC1147:BE1147)&lt;&gt;0,6,"")</f>
        <v/>
      </c>
      <c r="DF1150" s="16" t="str">
        <f t="shared" si="106"/>
        <v/>
      </c>
      <c r="DG1150" s="16" t="str">
        <f>IF(Wedstrijden!BC1147="x","L","")</f>
        <v/>
      </c>
      <c r="DH1150" s="16" t="str">
        <f>IF(Wedstrijden!BD1147="x","M","")</f>
        <v/>
      </c>
      <c r="DI1150" s="16" t="str">
        <f>IF(Wedstrijden!BE1147="x","Z","")</f>
        <v/>
      </c>
      <c r="DJ1150" s="16" t="str">
        <f>IF(Wedstrijden!BF1147="x","Z","")</f>
        <v/>
      </c>
      <c r="DK1150" s="16" t="str">
        <f>IF(COUNTA(Wedstrijden!BH1147:BJ1147)&lt;&gt;0,6,"")</f>
        <v/>
      </c>
      <c r="DL1150" s="16" t="str">
        <f t="shared" si="107"/>
        <v/>
      </c>
      <c r="DM1150" s="16" t="str">
        <f>IF(Wedstrijden!BH1147="x","L","")</f>
        <v/>
      </c>
      <c r="DN1150" s="16" t="str">
        <f>IF(Wedstrijden!BI1147="x","M","")</f>
        <v/>
      </c>
      <c r="DO1150" s="16" t="str">
        <f>IF(Wedstrijden!BJ1147="x","Z","")</f>
        <v/>
      </c>
      <c r="DP1150" s="16" t="str">
        <f>IF(Wedstrijden!BK1147="x","Z","")</f>
        <v/>
      </c>
    </row>
    <row r="1151" spans="1:120" ht="14.4" x14ac:dyDescent="0.3">
      <c r="A1151" s="18">
        <f>Wedstrijden!A1148</f>
        <v>0</v>
      </c>
      <c r="B1151" s="16" t="str">
        <f>IFERROR(VLOOKUP(Wedstrijden!#REF!,#REF!,2,FALSE),"")</f>
        <v/>
      </c>
      <c r="C1151" s="16">
        <f>Wedstrijden!E1148</f>
        <v>0</v>
      </c>
      <c r="D1151" s="16" t="str">
        <f>IFERROR(VLOOKUP(Wedstrijden!#REF!,#REF!,2,FALSE),"")</f>
        <v/>
      </c>
      <c r="E1151" s="16" t="str">
        <f>IFERROR(VLOOKUP(Wedstrijden!#REF!,#REF!,5,FALSE),"")</f>
        <v/>
      </c>
      <c r="F1151" s="16" t="e">
        <f>IF(Wedstrijden!#REF!&lt;&gt;"",Wedstrijden!#REF!,"")</f>
        <v>#REF!</v>
      </c>
      <c r="G1151" s="16" t="e">
        <f>IF(Wedstrijden!#REF!="Indoor",1,0)</f>
        <v>#REF!</v>
      </c>
      <c r="H1151" s="16" t="e">
        <f>Wedstrijden!#REF!</f>
        <v>#REF!</v>
      </c>
      <c r="I1151" s="16" t="e">
        <f>IF(Wedstrijden!#REF!="Nee",0,IF(Wedstrijden!#REF!="Ja",1,""))</f>
        <v>#REF!</v>
      </c>
      <c r="J1151" s="16" t="e">
        <f>IF(Wedstrijden!#REF!&lt;&gt;"",Wedstrijden!#REF!,"")</f>
        <v>#REF!</v>
      </c>
      <c r="BJ1151" s="16" t="str">
        <f>IF(COUNTA(Wedstrijden!T1148:AB1148)&lt;&gt;0,1,"")</f>
        <v/>
      </c>
      <c r="BK1151" s="16" t="str">
        <f t="shared" si="102"/>
        <v/>
      </c>
      <c r="BL1151" s="16" t="e">
        <f>IF(Wedstrijden!#REF!="x","AA","")</f>
        <v>#REF!</v>
      </c>
      <c r="BM1151" s="16" t="e">
        <f>IF(Wedstrijden!#REF!="x","A","")</f>
        <v>#REF!</v>
      </c>
      <c r="BN1151" s="16" t="str">
        <f>IF(Wedstrijden!T1148="x","B1","")</f>
        <v/>
      </c>
      <c r="BO1151" s="16" t="e">
        <f>IF(Wedstrijden!#REF!="x","BB","")</f>
        <v>#REF!</v>
      </c>
      <c r="BP1151" s="16" t="str">
        <f>IF(Wedstrijden!V1148="x","B","")</f>
        <v/>
      </c>
      <c r="BQ1151" s="16" t="str">
        <f>IF(Wedstrijden!W1148="x","L1","")</f>
        <v/>
      </c>
      <c r="BR1151" s="16" t="str">
        <f>IF(Wedstrijden!X1148="x","L2","")</f>
        <v/>
      </c>
      <c r="BS1151" s="16" t="str">
        <f>IF(Wedstrijden!Y1148="x","M1","")</f>
        <v/>
      </c>
      <c r="BT1151" s="16" t="str">
        <f>IF(Wedstrijden!Z1148="x","M2","")</f>
        <v/>
      </c>
      <c r="BU1151" s="16" t="str">
        <f>IF(Wedstrijden!AA1148="x","Z1","")</f>
        <v/>
      </c>
      <c r="BV1151" s="16" t="str">
        <f>IF(Wedstrijden!AB1148="x","Z2","")</f>
        <v/>
      </c>
      <c r="BW1151" s="16" t="str">
        <f>IF(COUNTA(Wedstrijden!K1148:S1148)&lt;&gt;0,1,"")</f>
        <v/>
      </c>
      <c r="BX1151" s="16" t="str">
        <f t="shared" si="103"/>
        <v/>
      </c>
      <c r="BY1151" s="16" t="str">
        <f>IF(Wedstrijden!K1148="x","BB","")</f>
        <v/>
      </c>
      <c r="BZ1151" s="16" t="str">
        <f>IF(Wedstrijden!L1148="x","B","")</f>
        <v/>
      </c>
      <c r="CA1151" s="16" t="str">
        <f>IF(Wedstrijden!M1148="x","L1","")</f>
        <v/>
      </c>
      <c r="CB1151" s="16" t="str">
        <f>IF(Wedstrijden!N1148="x","L2","")</f>
        <v/>
      </c>
      <c r="CC1151" s="16" t="str">
        <f>IF(Wedstrijden!O1148="x","M1","")</f>
        <v/>
      </c>
      <c r="CD1151" s="16" t="str">
        <f>IF(Wedstrijden!P1148="x","M2","")</f>
        <v/>
      </c>
      <c r="CE1151" s="16" t="str">
        <f>IF(Wedstrijden!Q1148="x","Z1","")</f>
        <v/>
      </c>
      <c r="CF1151" s="16" t="str">
        <f>IF(Wedstrijden!R1148="x","Z2","")</f>
        <v/>
      </c>
      <c r="CG1151" s="16" t="str">
        <f>IF(Wedstrijden!S1148="x","ZZL","")</f>
        <v/>
      </c>
      <c r="CL1151" s="16" t="str">
        <f>IF(COUNTA(Wedstrijden!AQ1148:BA1148)&lt;&gt;0,2,"")</f>
        <v/>
      </c>
      <c r="CM1151" s="16" t="str">
        <f t="shared" si="104"/>
        <v/>
      </c>
      <c r="CN1151" s="16" t="str">
        <f>IF(Wedstrijden!AQ1148="x","AA","")</f>
        <v/>
      </c>
      <c r="CO1151" s="16" t="str">
        <f>IF(Wedstrijden!AR1148="x","A","")</f>
        <v/>
      </c>
      <c r="CP1151" s="16" t="str">
        <f>IF(Wedstrijden!AS1148="x","BB","")</f>
        <v/>
      </c>
      <c r="CQ1151" s="16" t="str">
        <f>IF(Wedstrijden!AT1148="x","B","")</f>
        <v/>
      </c>
      <c r="CR1151" s="16" t="str">
        <f>IF(Wedstrijden!AU1148="x","L","")</f>
        <v/>
      </c>
      <c r="CS1151" s="16" t="str">
        <f>IF(Wedstrijden!AV1148="x","M","")</f>
        <v/>
      </c>
      <c r="CT1151" s="16" t="str">
        <f>IF(Wedstrijden!AW1148="x","Z","")</f>
        <v/>
      </c>
      <c r="CU1151" s="16" t="str">
        <f>IF(Wedstrijden!BA1148="x","ZZ","")</f>
        <v/>
      </c>
      <c r="CV1151" s="16" t="str">
        <f>IF(COUNTA(Wedstrijden!AH1148:AO1148)&lt;&gt;0,2,"")</f>
        <v/>
      </c>
      <c r="CW1151" s="16" t="str">
        <f t="shared" si="105"/>
        <v/>
      </c>
      <c r="CX1151" s="16" t="str">
        <f>IF(Wedstrijden!AH1148="x","BB","")</f>
        <v/>
      </c>
      <c r="CY1151" s="16" t="str">
        <f>IF(Wedstrijden!AI1148="x","B","")</f>
        <v/>
      </c>
      <c r="CZ1151" s="16" t="str">
        <f>IF(Wedstrijden!AJ1148="x","L","")</f>
        <v/>
      </c>
      <c r="DA1151" s="16" t="str">
        <f>IF(Wedstrijden!AK1148="x","M","")</f>
        <v/>
      </c>
      <c r="DB1151" s="16" t="str">
        <f>IF(Wedstrijden!AL1148="x","Z","")</f>
        <v/>
      </c>
      <c r="DC1151" s="16" t="str">
        <f>IF(Wedstrijden!AM1148="x","ZZ","")</f>
        <v/>
      </c>
      <c r="DD1151" s="16" t="str">
        <f>IF(Wedstrijden!AO1148="x","1.40","")</f>
        <v/>
      </c>
      <c r="DE1151" s="16" t="str">
        <f>IF(COUNTA(Wedstrijden!BC1148:BE1148)&lt;&gt;0,6,"")</f>
        <v/>
      </c>
      <c r="DF1151" s="16" t="str">
        <f t="shared" si="106"/>
        <v/>
      </c>
      <c r="DG1151" s="16" t="str">
        <f>IF(Wedstrijden!BC1148="x","L","")</f>
        <v/>
      </c>
      <c r="DH1151" s="16" t="str">
        <f>IF(Wedstrijden!BD1148="x","M","")</f>
        <v/>
      </c>
      <c r="DI1151" s="16" t="str">
        <f>IF(Wedstrijden!BE1148="x","Z","")</f>
        <v/>
      </c>
      <c r="DJ1151" s="16" t="str">
        <f>IF(Wedstrijden!BF1148="x","Z","")</f>
        <v/>
      </c>
      <c r="DK1151" s="16" t="str">
        <f>IF(COUNTA(Wedstrijden!BH1148:BJ1148)&lt;&gt;0,6,"")</f>
        <v/>
      </c>
      <c r="DL1151" s="16" t="str">
        <f t="shared" si="107"/>
        <v/>
      </c>
      <c r="DM1151" s="16" t="str">
        <f>IF(Wedstrijden!BH1148="x","L","")</f>
        <v/>
      </c>
      <c r="DN1151" s="16" t="str">
        <f>IF(Wedstrijden!BI1148="x","M","")</f>
        <v/>
      </c>
      <c r="DO1151" s="16" t="str">
        <f>IF(Wedstrijden!BJ1148="x","Z","")</f>
        <v/>
      </c>
      <c r="DP1151" s="16" t="str">
        <f>IF(Wedstrijden!BK1148="x","Z","")</f>
        <v/>
      </c>
    </row>
    <row r="1152" spans="1:120" ht="14.4" x14ac:dyDescent="0.3">
      <c r="A1152" s="18">
        <f>Wedstrijden!A1149</f>
        <v>0</v>
      </c>
      <c r="B1152" s="16" t="str">
        <f>IFERROR(VLOOKUP(Wedstrijden!#REF!,#REF!,2,FALSE),"")</f>
        <v/>
      </c>
      <c r="C1152" s="16">
        <f>Wedstrijden!E1149</f>
        <v>0</v>
      </c>
      <c r="D1152" s="16" t="str">
        <f>IFERROR(VLOOKUP(Wedstrijden!#REF!,#REF!,2,FALSE),"")</f>
        <v/>
      </c>
      <c r="E1152" s="16" t="str">
        <f>IFERROR(VLOOKUP(Wedstrijden!#REF!,#REF!,5,FALSE),"")</f>
        <v/>
      </c>
      <c r="F1152" s="16" t="e">
        <f>IF(Wedstrijden!#REF!&lt;&gt;"",Wedstrijden!#REF!,"")</f>
        <v>#REF!</v>
      </c>
      <c r="G1152" s="16" t="e">
        <f>IF(Wedstrijden!#REF!="Indoor",1,0)</f>
        <v>#REF!</v>
      </c>
      <c r="H1152" s="16" t="e">
        <f>Wedstrijden!#REF!</f>
        <v>#REF!</v>
      </c>
      <c r="I1152" s="16" t="e">
        <f>IF(Wedstrijden!#REF!="Nee",0,IF(Wedstrijden!#REF!="Ja",1,""))</f>
        <v>#REF!</v>
      </c>
      <c r="J1152" s="16" t="e">
        <f>IF(Wedstrijden!#REF!&lt;&gt;"",Wedstrijden!#REF!,"")</f>
        <v>#REF!</v>
      </c>
      <c r="BJ1152" s="16" t="str">
        <f>IF(COUNTA(Wedstrijden!T1149:AB1149)&lt;&gt;0,1,"")</f>
        <v/>
      </c>
      <c r="BK1152" s="16" t="str">
        <f t="shared" si="102"/>
        <v/>
      </c>
      <c r="BL1152" s="16" t="e">
        <f>IF(Wedstrijden!#REF!="x","AA","")</f>
        <v>#REF!</v>
      </c>
      <c r="BM1152" s="16" t="e">
        <f>IF(Wedstrijden!#REF!="x","A","")</f>
        <v>#REF!</v>
      </c>
      <c r="BN1152" s="16" t="str">
        <f>IF(Wedstrijden!T1149="x","B1","")</f>
        <v/>
      </c>
      <c r="BO1152" s="16" t="e">
        <f>IF(Wedstrijden!#REF!="x","BB","")</f>
        <v>#REF!</v>
      </c>
      <c r="BP1152" s="16" t="str">
        <f>IF(Wedstrijden!V1149="x","B","")</f>
        <v/>
      </c>
      <c r="BQ1152" s="16" t="str">
        <f>IF(Wedstrijden!W1149="x","L1","")</f>
        <v/>
      </c>
      <c r="BR1152" s="16" t="str">
        <f>IF(Wedstrijden!X1149="x","L2","")</f>
        <v/>
      </c>
      <c r="BS1152" s="16" t="str">
        <f>IF(Wedstrijden!Y1149="x","M1","")</f>
        <v/>
      </c>
      <c r="BT1152" s="16" t="str">
        <f>IF(Wedstrijden!Z1149="x","M2","")</f>
        <v/>
      </c>
      <c r="BU1152" s="16" t="str">
        <f>IF(Wedstrijden!AA1149="x","Z1","")</f>
        <v/>
      </c>
      <c r="BV1152" s="16" t="str">
        <f>IF(Wedstrijden!AB1149="x","Z2","")</f>
        <v/>
      </c>
      <c r="BW1152" s="16" t="str">
        <f>IF(COUNTA(Wedstrijden!K1149:S1149)&lt;&gt;0,1,"")</f>
        <v/>
      </c>
      <c r="BX1152" s="16" t="str">
        <f t="shared" si="103"/>
        <v/>
      </c>
      <c r="BY1152" s="16" t="str">
        <f>IF(Wedstrijden!K1149="x","BB","")</f>
        <v/>
      </c>
      <c r="BZ1152" s="16" t="str">
        <f>IF(Wedstrijden!L1149="x","B","")</f>
        <v/>
      </c>
      <c r="CA1152" s="16" t="str">
        <f>IF(Wedstrijden!M1149="x","L1","")</f>
        <v/>
      </c>
      <c r="CB1152" s="16" t="str">
        <f>IF(Wedstrijden!N1149="x","L2","")</f>
        <v/>
      </c>
      <c r="CC1152" s="16" t="str">
        <f>IF(Wedstrijden!O1149="x","M1","")</f>
        <v/>
      </c>
      <c r="CD1152" s="16" t="str">
        <f>IF(Wedstrijden!P1149="x","M2","")</f>
        <v/>
      </c>
      <c r="CE1152" s="16" t="str">
        <f>IF(Wedstrijden!Q1149="x","Z1","")</f>
        <v/>
      </c>
      <c r="CF1152" s="16" t="str">
        <f>IF(Wedstrijden!R1149="x","Z2","")</f>
        <v/>
      </c>
      <c r="CG1152" s="16" t="str">
        <f>IF(Wedstrijden!S1149="x","ZZL","")</f>
        <v/>
      </c>
      <c r="CL1152" s="16" t="str">
        <f>IF(COUNTA(Wedstrijden!AQ1149:BA1149)&lt;&gt;0,2,"")</f>
        <v/>
      </c>
      <c r="CM1152" s="16" t="str">
        <f t="shared" si="104"/>
        <v/>
      </c>
      <c r="CN1152" s="16" t="str">
        <f>IF(Wedstrijden!AQ1149="x","AA","")</f>
        <v/>
      </c>
      <c r="CO1152" s="16" t="str">
        <f>IF(Wedstrijden!AR1149="x","A","")</f>
        <v/>
      </c>
      <c r="CP1152" s="16" t="str">
        <f>IF(Wedstrijden!AS1149="x","BB","")</f>
        <v/>
      </c>
      <c r="CQ1152" s="16" t="str">
        <f>IF(Wedstrijden!AT1149="x","B","")</f>
        <v/>
      </c>
      <c r="CR1152" s="16" t="str">
        <f>IF(Wedstrijden!AU1149="x","L","")</f>
        <v/>
      </c>
      <c r="CS1152" s="16" t="str">
        <f>IF(Wedstrijden!AV1149="x","M","")</f>
        <v/>
      </c>
      <c r="CT1152" s="16" t="str">
        <f>IF(Wedstrijden!AW1149="x","Z","")</f>
        <v/>
      </c>
      <c r="CU1152" s="16" t="str">
        <f>IF(Wedstrijden!BA1149="x","ZZ","")</f>
        <v/>
      </c>
      <c r="CV1152" s="16" t="str">
        <f>IF(COUNTA(Wedstrijden!AH1149:AO1149)&lt;&gt;0,2,"")</f>
        <v/>
      </c>
      <c r="CW1152" s="16" t="str">
        <f t="shared" si="105"/>
        <v/>
      </c>
      <c r="CX1152" s="16" t="str">
        <f>IF(Wedstrijden!AH1149="x","BB","")</f>
        <v/>
      </c>
      <c r="CY1152" s="16" t="str">
        <f>IF(Wedstrijden!AI1149="x","B","")</f>
        <v/>
      </c>
      <c r="CZ1152" s="16" t="str">
        <f>IF(Wedstrijden!AJ1149="x","L","")</f>
        <v/>
      </c>
      <c r="DA1152" s="16" t="str">
        <f>IF(Wedstrijden!AK1149="x","M","")</f>
        <v/>
      </c>
      <c r="DB1152" s="16" t="str">
        <f>IF(Wedstrijden!AL1149="x","Z","")</f>
        <v/>
      </c>
      <c r="DC1152" s="16" t="str">
        <f>IF(Wedstrijden!AM1149="x","ZZ","")</f>
        <v/>
      </c>
      <c r="DD1152" s="16" t="str">
        <f>IF(Wedstrijden!AO1149="x","1.40","")</f>
        <v/>
      </c>
      <c r="DE1152" s="16" t="str">
        <f>IF(COUNTA(Wedstrijden!BC1149:BE1149)&lt;&gt;0,6,"")</f>
        <v/>
      </c>
      <c r="DF1152" s="16" t="str">
        <f t="shared" si="106"/>
        <v/>
      </c>
      <c r="DG1152" s="16" t="str">
        <f>IF(Wedstrijden!BC1149="x","L","")</f>
        <v/>
      </c>
      <c r="DH1152" s="16" t="str">
        <f>IF(Wedstrijden!BD1149="x","M","")</f>
        <v/>
      </c>
      <c r="DI1152" s="16" t="str">
        <f>IF(Wedstrijden!BE1149="x","Z","")</f>
        <v/>
      </c>
      <c r="DJ1152" s="16" t="str">
        <f>IF(Wedstrijden!BF1149="x","Z","")</f>
        <v/>
      </c>
      <c r="DK1152" s="16" t="str">
        <f>IF(COUNTA(Wedstrijden!BH1149:BJ1149)&lt;&gt;0,6,"")</f>
        <v/>
      </c>
      <c r="DL1152" s="16" t="str">
        <f t="shared" si="107"/>
        <v/>
      </c>
      <c r="DM1152" s="16" t="str">
        <f>IF(Wedstrijden!BH1149="x","L","")</f>
        <v/>
      </c>
      <c r="DN1152" s="16" t="str">
        <f>IF(Wedstrijden!BI1149="x","M","")</f>
        <v/>
      </c>
      <c r="DO1152" s="16" t="str">
        <f>IF(Wedstrijden!BJ1149="x","Z","")</f>
        <v/>
      </c>
      <c r="DP1152" s="16" t="str">
        <f>IF(Wedstrijden!BK1149="x","Z","")</f>
        <v/>
      </c>
    </row>
    <row r="1153" spans="1:120" ht="14.4" x14ac:dyDescent="0.3">
      <c r="A1153" s="18">
        <f>Wedstrijden!A1150</f>
        <v>0</v>
      </c>
      <c r="B1153" s="16" t="str">
        <f>IFERROR(VLOOKUP(Wedstrijden!#REF!,#REF!,2,FALSE),"")</f>
        <v/>
      </c>
      <c r="C1153" s="16">
        <f>Wedstrijden!E1150</f>
        <v>0</v>
      </c>
      <c r="D1153" s="16" t="str">
        <f>IFERROR(VLOOKUP(Wedstrijden!#REF!,#REF!,2,FALSE),"")</f>
        <v/>
      </c>
      <c r="E1153" s="16" t="str">
        <f>IFERROR(VLOOKUP(Wedstrijden!#REF!,#REF!,5,FALSE),"")</f>
        <v/>
      </c>
      <c r="F1153" s="16" t="e">
        <f>IF(Wedstrijden!#REF!&lt;&gt;"",Wedstrijden!#REF!,"")</f>
        <v>#REF!</v>
      </c>
      <c r="G1153" s="16" t="e">
        <f>IF(Wedstrijden!#REF!="Indoor",1,0)</f>
        <v>#REF!</v>
      </c>
      <c r="H1153" s="16" t="e">
        <f>Wedstrijden!#REF!</f>
        <v>#REF!</v>
      </c>
      <c r="I1153" s="16" t="e">
        <f>IF(Wedstrijden!#REF!="Nee",0,IF(Wedstrijden!#REF!="Ja",1,""))</f>
        <v>#REF!</v>
      </c>
      <c r="J1153" s="16" t="e">
        <f>IF(Wedstrijden!#REF!&lt;&gt;"",Wedstrijden!#REF!,"")</f>
        <v>#REF!</v>
      </c>
      <c r="BJ1153" s="16" t="str">
        <f>IF(COUNTA(Wedstrijden!T1150:AB1150)&lt;&gt;0,1,"")</f>
        <v/>
      </c>
      <c r="BK1153" s="16" t="str">
        <f t="shared" si="102"/>
        <v/>
      </c>
      <c r="BL1153" s="16" t="e">
        <f>IF(Wedstrijden!#REF!="x","AA","")</f>
        <v>#REF!</v>
      </c>
      <c r="BM1153" s="16" t="e">
        <f>IF(Wedstrijden!#REF!="x","A","")</f>
        <v>#REF!</v>
      </c>
      <c r="BN1153" s="16" t="str">
        <f>IF(Wedstrijden!T1150="x","B1","")</f>
        <v/>
      </c>
      <c r="BO1153" s="16" t="e">
        <f>IF(Wedstrijden!#REF!="x","BB","")</f>
        <v>#REF!</v>
      </c>
      <c r="BP1153" s="16" t="str">
        <f>IF(Wedstrijden!V1150="x","B","")</f>
        <v/>
      </c>
      <c r="BQ1153" s="16" t="str">
        <f>IF(Wedstrijden!W1150="x","L1","")</f>
        <v/>
      </c>
      <c r="BR1153" s="16" t="str">
        <f>IF(Wedstrijden!X1150="x","L2","")</f>
        <v/>
      </c>
      <c r="BS1153" s="16" t="str">
        <f>IF(Wedstrijden!Y1150="x","M1","")</f>
        <v/>
      </c>
      <c r="BT1153" s="16" t="str">
        <f>IF(Wedstrijden!Z1150="x","M2","")</f>
        <v/>
      </c>
      <c r="BU1153" s="16" t="str">
        <f>IF(Wedstrijden!AA1150="x","Z1","")</f>
        <v/>
      </c>
      <c r="BV1153" s="16" t="str">
        <f>IF(Wedstrijden!AB1150="x","Z2","")</f>
        <v/>
      </c>
      <c r="BW1153" s="16" t="str">
        <f>IF(COUNTA(Wedstrijden!K1150:S1150)&lt;&gt;0,1,"")</f>
        <v/>
      </c>
      <c r="BX1153" s="16" t="str">
        <f t="shared" si="103"/>
        <v/>
      </c>
      <c r="BY1153" s="16" t="str">
        <f>IF(Wedstrijden!K1150="x","BB","")</f>
        <v/>
      </c>
      <c r="BZ1153" s="16" t="str">
        <f>IF(Wedstrijden!L1150="x","B","")</f>
        <v/>
      </c>
      <c r="CA1153" s="16" t="str">
        <f>IF(Wedstrijden!M1150="x","L1","")</f>
        <v/>
      </c>
      <c r="CB1153" s="16" t="str">
        <f>IF(Wedstrijden!N1150="x","L2","")</f>
        <v/>
      </c>
      <c r="CC1153" s="16" t="str">
        <f>IF(Wedstrijden!O1150="x","M1","")</f>
        <v/>
      </c>
      <c r="CD1153" s="16" t="str">
        <f>IF(Wedstrijden!P1150="x","M2","")</f>
        <v/>
      </c>
      <c r="CE1153" s="16" t="str">
        <f>IF(Wedstrijden!Q1150="x","Z1","")</f>
        <v/>
      </c>
      <c r="CF1153" s="16" t="str">
        <f>IF(Wedstrijden!R1150="x","Z2","")</f>
        <v/>
      </c>
      <c r="CG1153" s="16" t="str">
        <f>IF(Wedstrijden!S1150="x","ZZL","")</f>
        <v/>
      </c>
      <c r="CL1153" s="16" t="str">
        <f>IF(COUNTA(Wedstrijden!AQ1150:BA1150)&lt;&gt;0,2,"")</f>
        <v/>
      </c>
      <c r="CM1153" s="16" t="str">
        <f t="shared" si="104"/>
        <v/>
      </c>
      <c r="CN1153" s="16" t="str">
        <f>IF(Wedstrijden!AQ1150="x","AA","")</f>
        <v/>
      </c>
      <c r="CO1153" s="16" t="str">
        <f>IF(Wedstrijden!AR1150="x","A","")</f>
        <v/>
      </c>
      <c r="CP1153" s="16" t="str">
        <f>IF(Wedstrijden!AS1150="x","BB","")</f>
        <v/>
      </c>
      <c r="CQ1153" s="16" t="str">
        <f>IF(Wedstrijden!AT1150="x","B","")</f>
        <v/>
      </c>
      <c r="CR1153" s="16" t="str">
        <f>IF(Wedstrijden!AU1150="x","L","")</f>
        <v/>
      </c>
      <c r="CS1153" s="16" t="str">
        <f>IF(Wedstrijden!AV1150="x","M","")</f>
        <v/>
      </c>
      <c r="CT1153" s="16" t="str">
        <f>IF(Wedstrijden!AW1150="x","Z","")</f>
        <v/>
      </c>
      <c r="CU1153" s="16" t="str">
        <f>IF(Wedstrijden!BA1150="x","ZZ","")</f>
        <v/>
      </c>
      <c r="CV1153" s="16" t="str">
        <f>IF(COUNTA(Wedstrijden!AH1150:AO1150)&lt;&gt;0,2,"")</f>
        <v/>
      </c>
      <c r="CW1153" s="16" t="str">
        <f t="shared" si="105"/>
        <v/>
      </c>
      <c r="CX1153" s="16" t="str">
        <f>IF(Wedstrijden!AH1150="x","BB","")</f>
        <v/>
      </c>
      <c r="CY1153" s="16" t="str">
        <f>IF(Wedstrijden!AI1150="x","B","")</f>
        <v/>
      </c>
      <c r="CZ1153" s="16" t="str">
        <f>IF(Wedstrijden!AJ1150="x","L","")</f>
        <v/>
      </c>
      <c r="DA1153" s="16" t="str">
        <f>IF(Wedstrijden!AK1150="x","M","")</f>
        <v/>
      </c>
      <c r="DB1153" s="16" t="str">
        <f>IF(Wedstrijden!AL1150="x","Z","")</f>
        <v/>
      </c>
      <c r="DC1153" s="16" t="str">
        <f>IF(Wedstrijden!AM1150="x","ZZ","")</f>
        <v/>
      </c>
      <c r="DD1153" s="16" t="str">
        <f>IF(Wedstrijden!AO1150="x","1.40","")</f>
        <v/>
      </c>
      <c r="DE1153" s="16" t="str">
        <f>IF(COUNTA(Wedstrijden!BC1150:BE1150)&lt;&gt;0,6,"")</f>
        <v/>
      </c>
      <c r="DF1153" s="16" t="str">
        <f t="shared" si="106"/>
        <v/>
      </c>
      <c r="DG1153" s="16" t="str">
        <f>IF(Wedstrijden!BC1150="x","L","")</f>
        <v/>
      </c>
      <c r="DH1153" s="16" t="str">
        <f>IF(Wedstrijden!BD1150="x","M","")</f>
        <v/>
      </c>
      <c r="DI1153" s="16" t="str">
        <f>IF(Wedstrijden!BE1150="x","Z","")</f>
        <v/>
      </c>
      <c r="DJ1153" s="16" t="str">
        <f>IF(Wedstrijden!BF1150="x","Z","")</f>
        <v/>
      </c>
      <c r="DK1153" s="16" t="str">
        <f>IF(COUNTA(Wedstrijden!BH1150:BJ1150)&lt;&gt;0,6,"")</f>
        <v/>
      </c>
      <c r="DL1153" s="16" t="str">
        <f t="shared" si="107"/>
        <v/>
      </c>
      <c r="DM1153" s="16" t="str">
        <f>IF(Wedstrijden!BH1150="x","L","")</f>
        <v/>
      </c>
      <c r="DN1153" s="16" t="str">
        <f>IF(Wedstrijden!BI1150="x","M","")</f>
        <v/>
      </c>
      <c r="DO1153" s="16" t="str">
        <f>IF(Wedstrijden!BJ1150="x","Z","")</f>
        <v/>
      </c>
      <c r="DP1153" s="16" t="str">
        <f>IF(Wedstrijden!BK1150="x","Z","")</f>
        <v/>
      </c>
    </row>
    <row r="1154" spans="1:120" ht="14.4" x14ac:dyDescent="0.3">
      <c r="A1154" s="18">
        <f>Wedstrijden!A1151</f>
        <v>0</v>
      </c>
      <c r="B1154" s="16" t="str">
        <f>IFERROR(VLOOKUP(Wedstrijden!#REF!,#REF!,2,FALSE),"")</f>
        <v/>
      </c>
      <c r="C1154" s="16">
        <f>Wedstrijden!E1151</f>
        <v>0</v>
      </c>
      <c r="D1154" s="16" t="str">
        <f>IFERROR(VLOOKUP(Wedstrijden!#REF!,#REF!,2,FALSE),"")</f>
        <v/>
      </c>
      <c r="E1154" s="16" t="str">
        <f>IFERROR(VLOOKUP(Wedstrijden!#REF!,#REF!,5,FALSE),"")</f>
        <v/>
      </c>
      <c r="F1154" s="16" t="e">
        <f>IF(Wedstrijden!#REF!&lt;&gt;"",Wedstrijden!#REF!,"")</f>
        <v>#REF!</v>
      </c>
      <c r="G1154" s="16" t="e">
        <f>IF(Wedstrijden!#REF!="Indoor",1,0)</f>
        <v>#REF!</v>
      </c>
      <c r="H1154" s="16" t="e">
        <f>Wedstrijden!#REF!</f>
        <v>#REF!</v>
      </c>
      <c r="I1154" s="16" t="e">
        <f>IF(Wedstrijden!#REF!="Nee",0,IF(Wedstrijden!#REF!="Ja",1,""))</f>
        <v>#REF!</v>
      </c>
      <c r="J1154" s="16" t="e">
        <f>IF(Wedstrijden!#REF!&lt;&gt;"",Wedstrijden!#REF!,"")</f>
        <v>#REF!</v>
      </c>
      <c r="BJ1154" s="16" t="str">
        <f>IF(COUNTA(Wedstrijden!T1151:AB1151)&lt;&gt;0,1,"")</f>
        <v/>
      </c>
      <c r="BK1154" s="16" t="str">
        <f t="shared" si="102"/>
        <v/>
      </c>
      <c r="BL1154" s="16" t="e">
        <f>IF(Wedstrijden!#REF!="x","AA","")</f>
        <v>#REF!</v>
      </c>
      <c r="BM1154" s="16" t="e">
        <f>IF(Wedstrijden!#REF!="x","A","")</f>
        <v>#REF!</v>
      </c>
      <c r="BN1154" s="16" t="str">
        <f>IF(Wedstrijden!T1151="x","B1","")</f>
        <v/>
      </c>
      <c r="BO1154" s="16" t="e">
        <f>IF(Wedstrijden!#REF!="x","BB","")</f>
        <v>#REF!</v>
      </c>
      <c r="BP1154" s="16" t="str">
        <f>IF(Wedstrijden!V1151="x","B","")</f>
        <v/>
      </c>
      <c r="BQ1154" s="16" t="str">
        <f>IF(Wedstrijden!W1151="x","L1","")</f>
        <v/>
      </c>
      <c r="BR1154" s="16" t="str">
        <f>IF(Wedstrijden!X1151="x","L2","")</f>
        <v/>
      </c>
      <c r="BS1154" s="16" t="str">
        <f>IF(Wedstrijden!Y1151="x","M1","")</f>
        <v/>
      </c>
      <c r="BT1154" s="16" t="str">
        <f>IF(Wedstrijden!Z1151="x","M2","")</f>
        <v/>
      </c>
      <c r="BU1154" s="16" t="str">
        <f>IF(Wedstrijden!AA1151="x","Z1","")</f>
        <v/>
      </c>
      <c r="BV1154" s="16" t="str">
        <f>IF(Wedstrijden!AB1151="x","Z2","")</f>
        <v/>
      </c>
      <c r="BW1154" s="16" t="str">
        <f>IF(COUNTA(Wedstrijden!K1151:S1151)&lt;&gt;0,1,"")</f>
        <v/>
      </c>
      <c r="BX1154" s="16" t="str">
        <f t="shared" si="103"/>
        <v/>
      </c>
      <c r="BY1154" s="16" t="str">
        <f>IF(Wedstrijden!K1151="x","BB","")</f>
        <v/>
      </c>
      <c r="BZ1154" s="16" t="str">
        <f>IF(Wedstrijden!L1151="x","B","")</f>
        <v/>
      </c>
      <c r="CA1154" s="16" t="str">
        <f>IF(Wedstrijden!M1151="x","L1","")</f>
        <v/>
      </c>
      <c r="CB1154" s="16" t="str">
        <f>IF(Wedstrijden!N1151="x","L2","")</f>
        <v/>
      </c>
      <c r="CC1154" s="16" t="str">
        <f>IF(Wedstrijden!O1151="x","M1","")</f>
        <v/>
      </c>
      <c r="CD1154" s="16" t="str">
        <f>IF(Wedstrijden!P1151="x","M2","")</f>
        <v/>
      </c>
      <c r="CE1154" s="16" t="str">
        <f>IF(Wedstrijden!Q1151="x","Z1","")</f>
        <v/>
      </c>
      <c r="CF1154" s="16" t="str">
        <f>IF(Wedstrijden!R1151="x","Z2","")</f>
        <v/>
      </c>
      <c r="CG1154" s="16" t="str">
        <f>IF(Wedstrijden!S1151="x","ZZL","")</f>
        <v/>
      </c>
      <c r="CL1154" s="16" t="str">
        <f>IF(COUNTA(Wedstrijden!AQ1151:BA1151)&lt;&gt;0,2,"")</f>
        <v/>
      </c>
      <c r="CM1154" s="16" t="str">
        <f t="shared" si="104"/>
        <v/>
      </c>
      <c r="CN1154" s="16" t="str">
        <f>IF(Wedstrijden!AQ1151="x","AA","")</f>
        <v/>
      </c>
      <c r="CO1154" s="16" t="str">
        <f>IF(Wedstrijden!AR1151="x","A","")</f>
        <v/>
      </c>
      <c r="CP1154" s="16" t="str">
        <f>IF(Wedstrijden!AS1151="x","BB","")</f>
        <v/>
      </c>
      <c r="CQ1154" s="16" t="str">
        <f>IF(Wedstrijden!AT1151="x","B","")</f>
        <v/>
      </c>
      <c r="CR1154" s="16" t="str">
        <f>IF(Wedstrijden!AU1151="x","L","")</f>
        <v/>
      </c>
      <c r="CS1154" s="16" t="str">
        <f>IF(Wedstrijden!AV1151="x","M","")</f>
        <v/>
      </c>
      <c r="CT1154" s="16" t="str">
        <f>IF(Wedstrijden!AW1151="x","Z","")</f>
        <v/>
      </c>
      <c r="CU1154" s="16" t="str">
        <f>IF(Wedstrijden!BA1151="x","ZZ","")</f>
        <v/>
      </c>
      <c r="CV1154" s="16" t="str">
        <f>IF(COUNTA(Wedstrijden!AH1151:AO1151)&lt;&gt;0,2,"")</f>
        <v/>
      </c>
      <c r="CW1154" s="16" t="str">
        <f t="shared" si="105"/>
        <v/>
      </c>
      <c r="CX1154" s="16" t="str">
        <f>IF(Wedstrijden!AH1151="x","BB","")</f>
        <v/>
      </c>
      <c r="CY1154" s="16" t="str">
        <f>IF(Wedstrijden!AI1151="x","B","")</f>
        <v/>
      </c>
      <c r="CZ1154" s="16" t="str">
        <f>IF(Wedstrijden!AJ1151="x","L","")</f>
        <v/>
      </c>
      <c r="DA1154" s="16" t="str">
        <f>IF(Wedstrijden!AK1151="x","M","")</f>
        <v/>
      </c>
      <c r="DB1154" s="16" t="str">
        <f>IF(Wedstrijden!AL1151="x","Z","")</f>
        <v/>
      </c>
      <c r="DC1154" s="16" t="str">
        <f>IF(Wedstrijden!AM1151="x","ZZ","")</f>
        <v/>
      </c>
      <c r="DD1154" s="16" t="str">
        <f>IF(Wedstrijden!AO1151="x","1.40","")</f>
        <v/>
      </c>
      <c r="DE1154" s="16" t="str">
        <f>IF(COUNTA(Wedstrijden!BC1151:BE1151)&lt;&gt;0,6,"")</f>
        <v/>
      </c>
      <c r="DF1154" s="16" t="str">
        <f t="shared" si="106"/>
        <v/>
      </c>
      <c r="DG1154" s="16" t="str">
        <f>IF(Wedstrijden!BC1151="x","L","")</f>
        <v/>
      </c>
      <c r="DH1154" s="16" t="str">
        <f>IF(Wedstrijden!BD1151="x","M","")</f>
        <v/>
      </c>
      <c r="DI1154" s="16" t="str">
        <f>IF(Wedstrijden!BE1151="x","Z","")</f>
        <v/>
      </c>
      <c r="DJ1154" s="16" t="str">
        <f>IF(Wedstrijden!BF1151="x","Z","")</f>
        <v/>
      </c>
      <c r="DK1154" s="16" t="str">
        <f>IF(COUNTA(Wedstrijden!BH1151:BJ1151)&lt;&gt;0,6,"")</f>
        <v/>
      </c>
      <c r="DL1154" s="16" t="str">
        <f t="shared" si="107"/>
        <v/>
      </c>
      <c r="DM1154" s="16" t="str">
        <f>IF(Wedstrijden!BH1151="x","L","")</f>
        <v/>
      </c>
      <c r="DN1154" s="16" t="str">
        <f>IF(Wedstrijden!BI1151="x","M","")</f>
        <v/>
      </c>
      <c r="DO1154" s="16" t="str">
        <f>IF(Wedstrijden!BJ1151="x","Z","")</f>
        <v/>
      </c>
      <c r="DP1154" s="16" t="str">
        <f>IF(Wedstrijden!BK1151="x","Z","")</f>
        <v/>
      </c>
    </row>
    <row r="1155" spans="1:120" ht="14.4" x14ac:dyDescent="0.3">
      <c r="A1155" s="18">
        <f>Wedstrijden!A1152</f>
        <v>0</v>
      </c>
      <c r="B1155" s="16" t="str">
        <f>IFERROR(VLOOKUP(Wedstrijden!#REF!,#REF!,2,FALSE),"")</f>
        <v/>
      </c>
      <c r="C1155" s="16">
        <f>Wedstrijden!E1152</f>
        <v>0</v>
      </c>
      <c r="D1155" s="16" t="str">
        <f>IFERROR(VLOOKUP(Wedstrijden!#REF!,#REF!,2,FALSE),"")</f>
        <v/>
      </c>
      <c r="E1155" s="16" t="str">
        <f>IFERROR(VLOOKUP(Wedstrijden!#REF!,#REF!,5,FALSE),"")</f>
        <v/>
      </c>
      <c r="F1155" s="16" t="e">
        <f>IF(Wedstrijden!#REF!&lt;&gt;"",Wedstrijden!#REF!,"")</f>
        <v>#REF!</v>
      </c>
      <c r="G1155" s="16" t="e">
        <f>IF(Wedstrijden!#REF!="Indoor",1,0)</f>
        <v>#REF!</v>
      </c>
      <c r="H1155" s="16" t="e">
        <f>Wedstrijden!#REF!</f>
        <v>#REF!</v>
      </c>
      <c r="I1155" s="16" t="e">
        <f>IF(Wedstrijden!#REF!="Nee",0,IF(Wedstrijden!#REF!="Ja",1,""))</f>
        <v>#REF!</v>
      </c>
      <c r="J1155" s="16" t="e">
        <f>IF(Wedstrijden!#REF!&lt;&gt;"",Wedstrijden!#REF!,"")</f>
        <v>#REF!</v>
      </c>
      <c r="BJ1155" s="16" t="str">
        <f>IF(COUNTA(Wedstrijden!T1152:AB1152)&lt;&gt;0,1,"")</f>
        <v/>
      </c>
      <c r="BK1155" s="16" t="str">
        <f t="shared" ref="BK1155:BK1218" si="108">IF(COUNTBLANK(BJ1155) = 1,"",2)</f>
        <v/>
      </c>
      <c r="BL1155" s="16" t="e">
        <f>IF(Wedstrijden!#REF!="x","AA","")</f>
        <v>#REF!</v>
      </c>
      <c r="BM1155" s="16" t="e">
        <f>IF(Wedstrijden!#REF!="x","A","")</f>
        <v>#REF!</v>
      </c>
      <c r="BN1155" s="16" t="str">
        <f>IF(Wedstrijden!T1152="x","B1","")</f>
        <v/>
      </c>
      <c r="BO1155" s="16" t="e">
        <f>IF(Wedstrijden!#REF!="x","BB","")</f>
        <v>#REF!</v>
      </c>
      <c r="BP1155" s="16" t="str">
        <f>IF(Wedstrijden!V1152="x","B","")</f>
        <v/>
      </c>
      <c r="BQ1155" s="16" t="str">
        <f>IF(Wedstrijden!W1152="x","L1","")</f>
        <v/>
      </c>
      <c r="BR1155" s="16" t="str">
        <f>IF(Wedstrijden!X1152="x","L2","")</f>
        <v/>
      </c>
      <c r="BS1155" s="16" t="str">
        <f>IF(Wedstrijden!Y1152="x","M1","")</f>
        <v/>
      </c>
      <c r="BT1155" s="16" t="str">
        <f>IF(Wedstrijden!Z1152="x","M2","")</f>
        <v/>
      </c>
      <c r="BU1155" s="16" t="str">
        <f>IF(Wedstrijden!AA1152="x","Z1","")</f>
        <v/>
      </c>
      <c r="BV1155" s="16" t="str">
        <f>IF(Wedstrijden!AB1152="x","Z2","")</f>
        <v/>
      </c>
      <c r="BW1155" s="16" t="str">
        <f>IF(COUNTA(Wedstrijden!K1152:S1152)&lt;&gt;0,1,"")</f>
        <v/>
      </c>
      <c r="BX1155" s="16" t="str">
        <f t="shared" ref="BX1155:BX1218" si="109">IF(COUNTBLANK(BW1155) = 1,"",1)</f>
        <v/>
      </c>
      <c r="BY1155" s="16" t="str">
        <f>IF(Wedstrijden!K1152="x","BB","")</f>
        <v/>
      </c>
      <c r="BZ1155" s="16" t="str">
        <f>IF(Wedstrijden!L1152="x","B","")</f>
        <v/>
      </c>
      <c r="CA1155" s="16" t="str">
        <f>IF(Wedstrijden!M1152="x","L1","")</f>
        <v/>
      </c>
      <c r="CB1155" s="16" t="str">
        <f>IF(Wedstrijden!N1152="x","L2","")</f>
        <v/>
      </c>
      <c r="CC1155" s="16" t="str">
        <f>IF(Wedstrijden!O1152="x","M1","")</f>
        <v/>
      </c>
      <c r="CD1155" s="16" t="str">
        <f>IF(Wedstrijden!P1152="x","M2","")</f>
        <v/>
      </c>
      <c r="CE1155" s="16" t="str">
        <f>IF(Wedstrijden!Q1152="x","Z1","")</f>
        <v/>
      </c>
      <c r="CF1155" s="16" t="str">
        <f>IF(Wedstrijden!R1152="x","Z2","")</f>
        <v/>
      </c>
      <c r="CG1155" s="16" t="str">
        <f>IF(Wedstrijden!S1152="x","ZZL","")</f>
        <v/>
      </c>
      <c r="CL1155" s="16" t="str">
        <f>IF(COUNTA(Wedstrijden!AQ1152:BA1152)&lt;&gt;0,2,"")</f>
        <v/>
      </c>
      <c r="CM1155" s="16" t="str">
        <f t="shared" ref="CM1155:CM1218" si="110">IF(COUNTBLANK(CL1155) = 1,"",2)</f>
        <v/>
      </c>
      <c r="CN1155" s="16" t="str">
        <f>IF(Wedstrijden!AQ1152="x","AA","")</f>
        <v/>
      </c>
      <c r="CO1155" s="16" t="str">
        <f>IF(Wedstrijden!AR1152="x","A","")</f>
        <v/>
      </c>
      <c r="CP1155" s="16" t="str">
        <f>IF(Wedstrijden!AS1152="x","BB","")</f>
        <v/>
      </c>
      <c r="CQ1155" s="16" t="str">
        <f>IF(Wedstrijden!AT1152="x","B","")</f>
        <v/>
      </c>
      <c r="CR1155" s="16" t="str">
        <f>IF(Wedstrijden!AU1152="x","L","")</f>
        <v/>
      </c>
      <c r="CS1155" s="16" t="str">
        <f>IF(Wedstrijden!AV1152="x","M","")</f>
        <v/>
      </c>
      <c r="CT1155" s="16" t="str">
        <f>IF(Wedstrijden!AW1152="x","Z","")</f>
        <v/>
      </c>
      <c r="CU1155" s="16" t="str">
        <f>IF(Wedstrijden!BA1152="x","ZZ","")</f>
        <v/>
      </c>
      <c r="CV1155" s="16" t="str">
        <f>IF(COUNTA(Wedstrijden!AH1152:AO1152)&lt;&gt;0,2,"")</f>
        <v/>
      </c>
      <c r="CW1155" s="16" t="str">
        <f t="shared" ref="CW1155:CW1218" si="111">IF(COUNTBLANK(CV1155) = 1,"",1)</f>
        <v/>
      </c>
      <c r="CX1155" s="16" t="str">
        <f>IF(Wedstrijden!AH1152="x","BB","")</f>
        <v/>
      </c>
      <c r="CY1155" s="16" t="str">
        <f>IF(Wedstrijden!AI1152="x","B","")</f>
        <v/>
      </c>
      <c r="CZ1155" s="16" t="str">
        <f>IF(Wedstrijden!AJ1152="x","L","")</f>
        <v/>
      </c>
      <c r="DA1155" s="16" t="str">
        <f>IF(Wedstrijden!AK1152="x","M","")</f>
        <v/>
      </c>
      <c r="DB1155" s="16" t="str">
        <f>IF(Wedstrijden!AL1152="x","Z","")</f>
        <v/>
      </c>
      <c r="DC1155" s="16" t="str">
        <f>IF(Wedstrijden!AM1152="x","ZZ","")</f>
        <v/>
      </c>
      <c r="DD1155" s="16" t="str">
        <f>IF(Wedstrijden!AO1152="x","1.40","")</f>
        <v/>
      </c>
      <c r="DE1155" s="16" t="str">
        <f>IF(COUNTA(Wedstrijden!BC1152:BE1152)&lt;&gt;0,6,"")</f>
        <v/>
      </c>
      <c r="DF1155" s="16" t="str">
        <f t="shared" ref="DF1155:DF1218" si="112">IF(COUNTBLANK(DE1155) = 1,"",2)</f>
        <v/>
      </c>
      <c r="DG1155" s="16" t="str">
        <f>IF(Wedstrijden!BC1152="x","L","")</f>
        <v/>
      </c>
      <c r="DH1155" s="16" t="str">
        <f>IF(Wedstrijden!BD1152="x","M","")</f>
        <v/>
      </c>
      <c r="DI1155" s="16" t="str">
        <f>IF(Wedstrijden!BE1152="x","Z","")</f>
        <v/>
      </c>
      <c r="DJ1155" s="16" t="str">
        <f>IF(Wedstrijden!BF1152="x","Z","")</f>
        <v/>
      </c>
      <c r="DK1155" s="16" t="str">
        <f>IF(COUNTA(Wedstrijden!BH1152:BJ1152)&lt;&gt;0,6,"")</f>
        <v/>
      </c>
      <c r="DL1155" s="16" t="str">
        <f t="shared" ref="DL1155:DL1218" si="113">IF(COUNTBLANK(DK1155) = 1,"",1)</f>
        <v/>
      </c>
      <c r="DM1155" s="16" t="str">
        <f>IF(Wedstrijden!BH1152="x","L","")</f>
        <v/>
      </c>
      <c r="DN1155" s="16" t="str">
        <f>IF(Wedstrijden!BI1152="x","M","")</f>
        <v/>
      </c>
      <c r="DO1155" s="16" t="str">
        <f>IF(Wedstrijden!BJ1152="x","Z","")</f>
        <v/>
      </c>
      <c r="DP1155" s="16" t="str">
        <f>IF(Wedstrijden!BK1152="x","Z","")</f>
        <v/>
      </c>
    </row>
    <row r="1156" spans="1:120" ht="14.4" x14ac:dyDescent="0.3">
      <c r="A1156" s="18">
        <f>Wedstrijden!A1153</f>
        <v>0</v>
      </c>
      <c r="B1156" s="16" t="str">
        <f>IFERROR(VLOOKUP(Wedstrijden!#REF!,#REF!,2,FALSE),"")</f>
        <v/>
      </c>
      <c r="C1156" s="16">
        <f>Wedstrijden!E1153</f>
        <v>0</v>
      </c>
      <c r="D1156" s="16" t="str">
        <f>IFERROR(VLOOKUP(Wedstrijden!#REF!,#REF!,2,FALSE),"")</f>
        <v/>
      </c>
      <c r="E1156" s="16" t="str">
        <f>IFERROR(VLOOKUP(Wedstrijden!#REF!,#REF!,5,FALSE),"")</f>
        <v/>
      </c>
      <c r="F1156" s="16" t="e">
        <f>IF(Wedstrijden!#REF!&lt;&gt;"",Wedstrijden!#REF!,"")</f>
        <v>#REF!</v>
      </c>
      <c r="G1156" s="16" t="e">
        <f>IF(Wedstrijden!#REF!="Indoor",1,0)</f>
        <v>#REF!</v>
      </c>
      <c r="H1156" s="16" t="e">
        <f>Wedstrijden!#REF!</f>
        <v>#REF!</v>
      </c>
      <c r="I1156" s="16" t="e">
        <f>IF(Wedstrijden!#REF!="Nee",0,IF(Wedstrijden!#REF!="Ja",1,""))</f>
        <v>#REF!</v>
      </c>
      <c r="J1156" s="16" t="e">
        <f>IF(Wedstrijden!#REF!&lt;&gt;"",Wedstrijden!#REF!,"")</f>
        <v>#REF!</v>
      </c>
      <c r="BJ1156" s="16" t="str">
        <f>IF(COUNTA(Wedstrijden!T1153:AB1153)&lt;&gt;0,1,"")</f>
        <v/>
      </c>
      <c r="BK1156" s="16" t="str">
        <f t="shared" si="108"/>
        <v/>
      </c>
      <c r="BL1156" s="16" t="e">
        <f>IF(Wedstrijden!#REF!="x","AA","")</f>
        <v>#REF!</v>
      </c>
      <c r="BM1156" s="16" t="e">
        <f>IF(Wedstrijden!#REF!="x","A","")</f>
        <v>#REF!</v>
      </c>
      <c r="BN1156" s="16" t="str">
        <f>IF(Wedstrijden!T1153="x","B1","")</f>
        <v/>
      </c>
      <c r="BO1156" s="16" t="e">
        <f>IF(Wedstrijden!#REF!="x","BB","")</f>
        <v>#REF!</v>
      </c>
      <c r="BP1156" s="16" t="str">
        <f>IF(Wedstrijden!V1153="x","B","")</f>
        <v/>
      </c>
      <c r="BQ1156" s="16" t="str">
        <f>IF(Wedstrijden!W1153="x","L1","")</f>
        <v/>
      </c>
      <c r="BR1156" s="16" t="str">
        <f>IF(Wedstrijden!X1153="x","L2","")</f>
        <v/>
      </c>
      <c r="BS1156" s="16" t="str">
        <f>IF(Wedstrijden!Y1153="x","M1","")</f>
        <v/>
      </c>
      <c r="BT1156" s="16" t="str">
        <f>IF(Wedstrijden!Z1153="x","M2","")</f>
        <v/>
      </c>
      <c r="BU1156" s="16" t="str">
        <f>IF(Wedstrijden!AA1153="x","Z1","")</f>
        <v/>
      </c>
      <c r="BV1156" s="16" t="str">
        <f>IF(Wedstrijden!AB1153="x","Z2","")</f>
        <v/>
      </c>
      <c r="BW1156" s="16" t="str">
        <f>IF(COUNTA(Wedstrijden!K1153:S1153)&lt;&gt;0,1,"")</f>
        <v/>
      </c>
      <c r="BX1156" s="16" t="str">
        <f t="shared" si="109"/>
        <v/>
      </c>
      <c r="BY1156" s="16" t="str">
        <f>IF(Wedstrijden!K1153="x","BB","")</f>
        <v/>
      </c>
      <c r="BZ1156" s="16" t="str">
        <f>IF(Wedstrijden!L1153="x","B","")</f>
        <v/>
      </c>
      <c r="CA1156" s="16" t="str">
        <f>IF(Wedstrijden!M1153="x","L1","")</f>
        <v/>
      </c>
      <c r="CB1156" s="16" t="str">
        <f>IF(Wedstrijden!N1153="x","L2","")</f>
        <v/>
      </c>
      <c r="CC1156" s="16" t="str">
        <f>IF(Wedstrijden!O1153="x","M1","")</f>
        <v/>
      </c>
      <c r="CD1156" s="16" t="str">
        <f>IF(Wedstrijden!P1153="x","M2","")</f>
        <v/>
      </c>
      <c r="CE1156" s="16" t="str">
        <f>IF(Wedstrijden!Q1153="x","Z1","")</f>
        <v/>
      </c>
      <c r="CF1156" s="16" t="str">
        <f>IF(Wedstrijden!R1153="x","Z2","")</f>
        <v/>
      </c>
      <c r="CG1156" s="16" t="str">
        <f>IF(Wedstrijden!S1153="x","ZZL","")</f>
        <v/>
      </c>
      <c r="CL1156" s="16" t="str">
        <f>IF(COUNTA(Wedstrijden!AQ1153:BA1153)&lt;&gt;0,2,"")</f>
        <v/>
      </c>
      <c r="CM1156" s="16" t="str">
        <f t="shared" si="110"/>
        <v/>
      </c>
      <c r="CN1156" s="16" t="str">
        <f>IF(Wedstrijden!AQ1153="x","AA","")</f>
        <v/>
      </c>
      <c r="CO1156" s="16" t="str">
        <f>IF(Wedstrijden!AR1153="x","A","")</f>
        <v/>
      </c>
      <c r="CP1156" s="16" t="str">
        <f>IF(Wedstrijden!AS1153="x","BB","")</f>
        <v/>
      </c>
      <c r="CQ1156" s="16" t="str">
        <f>IF(Wedstrijden!AT1153="x","B","")</f>
        <v/>
      </c>
      <c r="CR1156" s="16" t="str">
        <f>IF(Wedstrijden!AU1153="x","L","")</f>
        <v/>
      </c>
      <c r="CS1156" s="16" t="str">
        <f>IF(Wedstrijden!AV1153="x","M","")</f>
        <v/>
      </c>
      <c r="CT1156" s="16" t="str">
        <f>IF(Wedstrijden!AW1153="x","Z","")</f>
        <v/>
      </c>
      <c r="CU1156" s="16" t="str">
        <f>IF(Wedstrijden!BA1153="x","ZZ","")</f>
        <v/>
      </c>
      <c r="CV1156" s="16" t="str">
        <f>IF(COUNTA(Wedstrijden!AH1153:AO1153)&lt;&gt;0,2,"")</f>
        <v/>
      </c>
      <c r="CW1156" s="16" t="str">
        <f t="shared" si="111"/>
        <v/>
      </c>
      <c r="CX1156" s="16" t="str">
        <f>IF(Wedstrijden!AH1153="x","BB","")</f>
        <v/>
      </c>
      <c r="CY1156" s="16" t="str">
        <f>IF(Wedstrijden!AI1153="x","B","")</f>
        <v/>
      </c>
      <c r="CZ1156" s="16" t="str">
        <f>IF(Wedstrijden!AJ1153="x","L","")</f>
        <v/>
      </c>
      <c r="DA1156" s="16" t="str">
        <f>IF(Wedstrijden!AK1153="x","M","")</f>
        <v/>
      </c>
      <c r="DB1156" s="16" t="str">
        <f>IF(Wedstrijden!AL1153="x","Z","")</f>
        <v/>
      </c>
      <c r="DC1156" s="16" t="str">
        <f>IF(Wedstrijden!AM1153="x","ZZ","")</f>
        <v/>
      </c>
      <c r="DD1156" s="16" t="str">
        <f>IF(Wedstrijden!AO1153="x","1.40","")</f>
        <v/>
      </c>
      <c r="DE1156" s="16" t="str">
        <f>IF(COUNTA(Wedstrijden!BC1153:BE1153)&lt;&gt;0,6,"")</f>
        <v/>
      </c>
      <c r="DF1156" s="16" t="str">
        <f t="shared" si="112"/>
        <v/>
      </c>
      <c r="DG1156" s="16" t="str">
        <f>IF(Wedstrijden!BC1153="x","L","")</f>
        <v/>
      </c>
      <c r="DH1156" s="16" t="str">
        <f>IF(Wedstrijden!BD1153="x","M","")</f>
        <v/>
      </c>
      <c r="DI1156" s="16" t="str">
        <f>IF(Wedstrijden!BE1153="x","Z","")</f>
        <v/>
      </c>
      <c r="DJ1156" s="16" t="str">
        <f>IF(Wedstrijden!BF1153="x","Z","")</f>
        <v/>
      </c>
      <c r="DK1156" s="16" t="str">
        <f>IF(COUNTA(Wedstrijden!BH1153:BJ1153)&lt;&gt;0,6,"")</f>
        <v/>
      </c>
      <c r="DL1156" s="16" t="str">
        <f t="shared" si="113"/>
        <v/>
      </c>
      <c r="DM1156" s="16" t="str">
        <f>IF(Wedstrijden!BH1153="x","L","")</f>
        <v/>
      </c>
      <c r="DN1156" s="16" t="str">
        <f>IF(Wedstrijden!BI1153="x","M","")</f>
        <v/>
      </c>
      <c r="DO1156" s="16" t="str">
        <f>IF(Wedstrijden!BJ1153="x","Z","")</f>
        <v/>
      </c>
      <c r="DP1156" s="16" t="str">
        <f>IF(Wedstrijden!BK1153="x","Z","")</f>
        <v/>
      </c>
    </row>
    <row r="1157" spans="1:120" ht="14.4" x14ac:dyDescent="0.3">
      <c r="A1157" s="18">
        <f>Wedstrijden!A1154</f>
        <v>0</v>
      </c>
      <c r="B1157" s="16" t="str">
        <f>IFERROR(VLOOKUP(Wedstrijden!#REF!,#REF!,2,FALSE),"")</f>
        <v/>
      </c>
      <c r="C1157" s="16">
        <f>Wedstrijden!E1154</f>
        <v>0</v>
      </c>
      <c r="D1157" s="16" t="str">
        <f>IFERROR(VLOOKUP(Wedstrijden!#REF!,#REF!,2,FALSE),"")</f>
        <v/>
      </c>
      <c r="E1157" s="16" t="str">
        <f>IFERROR(VLOOKUP(Wedstrijden!#REF!,#REF!,5,FALSE),"")</f>
        <v/>
      </c>
      <c r="F1157" s="16" t="e">
        <f>IF(Wedstrijden!#REF!&lt;&gt;"",Wedstrijden!#REF!,"")</f>
        <v>#REF!</v>
      </c>
      <c r="G1157" s="16" t="e">
        <f>IF(Wedstrijden!#REF!="Indoor",1,0)</f>
        <v>#REF!</v>
      </c>
      <c r="H1157" s="16" t="e">
        <f>Wedstrijden!#REF!</f>
        <v>#REF!</v>
      </c>
      <c r="I1157" s="16" t="e">
        <f>IF(Wedstrijden!#REF!="Nee",0,IF(Wedstrijden!#REF!="Ja",1,""))</f>
        <v>#REF!</v>
      </c>
      <c r="J1157" s="16" t="e">
        <f>IF(Wedstrijden!#REF!&lt;&gt;"",Wedstrijden!#REF!,"")</f>
        <v>#REF!</v>
      </c>
      <c r="BJ1157" s="16" t="str">
        <f>IF(COUNTA(Wedstrijden!T1154:AB1154)&lt;&gt;0,1,"")</f>
        <v/>
      </c>
      <c r="BK1157" s="16" t="str">
        <f t="shared" si="108"/>
        <v/>
      </c>
      <c r="BL1157" s="16" t="e">
        <f>IF(Wedstrijden!#REF!="x","AA","")</f>
        <v>#REF!</v>
      </c>
      <c r="BM1157" s="16" t="e">
        <f>IF(Wedstrijden!#REF!="x","A","")</f>
        <v>#REF!</v>
      </c>
      <c r="BN1157" s="16" t="str">
        <f>IF(Wedstrijden!T1154="x","B1","")</f>
        <v/>
      </c>
      <c r="BO1157" s="16" t="e">
        <f>IF(Wedstrijden!#REF!="x","BB","")</f>
        <v>#REF!</v>
      </c>
      <c r="BP1157" s="16" t="str">
        <f>IF(Wedstrijden!V1154="x","B","")</f>
        <v/>
      </c>
      <c r="BQ1157" s="16" t="str">
        <f>IF(Wedstrijden!W1154="x","L1","")</f>
        <v/>
      </c>
      <c r="BR1157" s="16" t="str">
        <f>IF(Wedstrijden!X1154="x","L2","")</f>
        <v/>
      </c>
      <c r="BS1157" s="16" t="str">
        <f>IF(Wedstrijden!Y1154="x","M1","")</f>
        <v/>
      </c>
      <c r="BT1157" s="16" t="str">
        <f>IF(Wedstrijden!Z1154="x","M2","")</f>
        <v/>
      </c>
      <c r="BU1157" s="16" t="str">
        <f>IF(Wedstrijden!AA1154="x","Z1","")</f>
        <v/>
      </c>
      <c r="BV1157" s="16" t="str">
        <f>IF(Wedstrijden!AB1154="x","Z2","")</f>
        <v/>
      </c>
      <c r="BW1157" s="16" t="str">
        <f>IF(COUNTA(Wedstrijden!K1154:S1154)&lt;&gt;0,1,"")</f>
        <v/>
      </c>
      <c r="BX1157" s="16" t="str">
        <f t="shared" si="109"/>
        <v/>
      </c>
      <c r="BY1157" s="16" t="str">
        <f>IF(Wedstrijden!K1154="x","BB","")</f>
        <v/>
      </c>
      <c r="BZ1157" s="16" t="str">
        <f>IF(Wedstrijden!L1154="x","B","")</f>
        <v/>
      </c>
      <c r="CA1157" s="16" t="str">
        <f>IF(Wedstrijden!M1154="x","L1","")</f>
        <v/>
      </c>
      <c r="CB1157" s="16" t="str">
        <f>IF(Wedstrijden!N1154="x","L2","")</f>
        <v/>
      </c>
      <c r="CC1157" s="16" t="str">
        <f>IF(Wedstrijden!O1154="x","M1","")</f>
        <v/>
      </c>
      <c r="CD1157" s="16" t="str">
        <f>IF(Wedstrijden!P1154="x","M2","")</f>
        <v/>
      </c>
      <c r="CE1157" s="16" t="str">
        <f>IF(Wedstrijden!Q1154="x","Z1","")</f>
        <v/>
      </c>
      <c r="CF1157" s="16" t="str">
        <f>IF(Wedstrijden!R1154="x","Z2","")</f>
        <v/>
      </c>
      <c r="CG1157" s="16" t="str">
        <f>IF(Wedstrijden!S1154="x","ZZL","")</f>
        <v/>
      </c>
      <c r="CL1157" s="16" t="str">
        <f>IF(COUNTA(Wedstrijden!AQ1154:BA1154)&lt;&gt;0,2,"")</f>
        <v/>
      </c>
      <c r="CM1157" s="16" t="str">
        <f t="shared" si="110"/>
        <v/>
      </c>
      <c r="CN1157" s="16" t="str">
        <f>IF(Wedstrijden!AQ1154="x","AA","")</f>
        <v/>
      </c>
      <c r="CO1157" s="16" t="str">
        <f>IF(Wedstrijden!AR1154="x","A","")</f>
        <v/>
      </c>
      <c r="CP1157" s="16" t="str">
        <f>IF(Wedstrijden!AS1154="x","BB","")</f>
        <v/>
      </c>
      <c r="CQ1157" s="16" t="str">
        <f>IF(Wedstrijden!AT1154="x","B","")</f>
        <v/>
      </c>
      <c r="CR1157" s="16" t="str">
        <f>IF(Wedstrijden!AU1154="x","L","")</f>
        <v/>
      </c>
      <c r="CS1157" s="16" t="str">
        <f>IF(Wedstrijden!AV1154="x","M","")</f>
        <v/>
      </c>
      <c r="CT1157" s="16" t="str">
        <f>IF(Wedstrijden!AW1154="x","Z","")</f>
        <v/>
      </c>
      <c r="CU1157" s="16" t="str">
        <f>IF(Wedstrijden!BA1154="x","ZZ","")</f>
        <v/>
      </c>
      <c r="CV1157" s="16" t="str">
        <f>IF(COUNTA(Wedstrijden!AH1154:AO1154)&lt;&gt;0,2,"")</f>
        <v/>
      </c>
      <c r="CW1157" s="16" t="str">
        <f t="shared" si="111"/>
        <v/>
      </c>
      <c r="CX1157" s="16" t="str">
        <f>IF(Wedstrijden!AH1154="x","BB","")</f>
        <v/>
      </c>
      <c r="CY1157" s="16" t="str">
        <f>IF(Wedstrijden!AI1154="x","B","")</f>
        <v/>
      </c>
      <c r="CZ1157" s="16" t="str">
        <f>IF(Wedstrijden!AJ1154="x","L","")</f>
        <v/>
      </c>
      <c r="DA1157" s="16" t="str">
        <f>IF(Wedstrijden!AK1154="x","M","")</f>
        <v/>
      </c>
      <c r="DB1157" s="16" t="str">
        <f>IF(Wedstrijden!AL1154="x","Z","")</f>
        <v/>
      </c>
      <c r="DC1157" s="16" t="str">
        <f>IF(Wedstrijden!AM1154="x","ZZ","")</f>
        <v/>
      </c>
      <c r="DD1157" s="16" t="str">
        <f>IF(Wedstrijden!AO1154="x","1.40","")</f>
        <v/>
      </c>
      <c r="DE1157" s="16" t="str">
        <f>IF(COUNTA(Wedstrijden!BC1154:BE1154)&lt;&gt;0,6,"")</f>
        <v/>
      </c>
      <c r="DF1157" s="16" t="str">
        <f t="shared" si="112"/>
        <v/>
      </c>
      <c r="DG1157" s="16" t="str">
        <f>IF(Wedstrijden!BC1154="x","L","")</f>
        <v/>
      </c>
      <c r="DH1157" s="16" t="str">
        <f>IF(Wedstrijden!BD1154="x","M","")</f>
        <v/>
      </c>
      <c r="DI1157" s="16" t="str">
        <f>IF(Wedstrijden!BE1154="x","Z","")</f>
        <v/>
      </c>
      <c r="DJ1157" s="16" t="str">
        <f>IF(Wedstrijden!BF1154="x","Z","")</f>
        <v/>
      </c>
      <c r="DK1157" s="16" t="str">
        <f>IF(COUNTA(Wedstrijden!BH1154:BJ1154)&lt;&gt;0,6,"")</f>
        <v/>
      </c>
      <c r="DL1157" s="16" t="str">
        <f t="shared" si="113"/>
        <v/>
      </c>
      <c r="DM1157" s="16" t="str">
        <f>IF(Wedstrijden!BH1154="x","L","")</f>
        <v/>
      </c>
      <c r="DN1157" s="16" t="str">
        <f>IF(Wedstrijden!BI1154="x","M","")</f>
        <v/>
      </c>
      <c r="DO1157" s="16" t="str">
        <f>IF(Wedstrijden!BJ1154="x","Z","")</f>
        <v/>
      </c>
      <c r="DP1157" s="16" t="str">
        <f>IF(Wedstrijden!BK1154="x","Z","")</f>
        <v/>
      </c>
    </row>
    <row r="1158" spans="1:120" ht="14.4" x14ac:dyDescent="0.3">
      <c r="A1158" s="18">
        <f>Wedstrijden!A1155</f>
        <v>0</v>
      </c>
      <c r="B1158" s="16" t="str">
        <f>IFERROR(VLOOKUP(Wedstrijden!#REF!,#REF!,2,FALSE),"")</f>
        <v/>
      </c>
      <c r="C1158" s="16">
        <f>Wedstrijden!E1155</f>
        <v>0</v>
      </c>
      <c r="D1158" s="16" t="str">
        <f>IFERROR(VLOOKUP(Wedstrijden!#REF!,#REF!,2,FALSE),"")</f>
        <v/>
      </c>
      <c r="E1158" s="16" t="str">
        <f>IFERROR(VLOOKUP(Wedstrijden!#REF!,#REF!,5,FALSE),"")</f>
        <v/>
      </c>
      <c r="F1158" s="16" t="e">
        <f>IF(Wedstrijden!#REF!&lt;&gt;"",Wedstrijden!#REF!,"")</f>
        <v>#REF!</v>
      </c>
      <c r="G1158" s="16" t="e">
        <f>IF(Wedstrijden!#REF!="Indoor",1,0)</f>
        <v>#REF!</v>
      </c>
      <c r="H1158" s="16" t="e">
        <f>Wedstrijden!#REF!</f>
        <v>#REF!</v>
      </c>
      <c r="I1158" s="16" t="e">
        <f>IF(Wedstrijden!#REF!="Nee",0,IF(Wedstrijden!#REF!="Ja",1,""))</f>
        <v>#REF!</v>
      </c>
      <c r="J1158" s="16" t="e">
        <f>IF(Wedstrijden!#REF!&lt;&gt;"",Wedstrijden!#REF!,"")</f>
        <v>#REF!</v>
      </c>
      <c r="BJ1158" s="16" t="str">
        <f>IF(COUNTA(Wedstrijden!T1155:AB1155)&lt;&gt;0,1,"")</f>
        <v/>
      </c>
      <c r="BK1158" s="16" t="str">
        <f t="shared" si="108"/>
        <v/>
      </c>
      <c r="BL1158" s="16" t="e">
        <f>IF(Wedstrijden!#REF!="x","AA","")</f>
        <v>#REF!</v>
      </c>
      <c r="BM1158" s="16" t="e">
        <f>IF(Wedstrijden!#REF!="x","A","")</f>
        <v>#REF!</v>
      </c>
      <c r="BN1158" s="16" t="str">
        <f>IF(Wedstrijden!T1155="x","B1","")</f>
        <v/>
      </c>
      <c r="BO1158" s="16" t="e">
        <f>IF(Wedstrijden!#REF!="x","BB","")</f>
        <v>#REF!</v>
      </c>
      <c r="BP1158" s="16" t="str">
        <f>IF(Wedstrijden!V1155="x","B","")</f>
        <v/>
      </c>
      <c r="BQ1158" s="16" t="str">
        <f>IF(Wedstrijden!W1155="x","L1","")</f>
        <v/>
      </c>
      <c r="BR1158" s="16" t="str">
        <f>IF(Wedstrijden!X1155="x","L2","")</f>
        <v/>
      </c>
      <c r="BS1158" s="16" t="str">
        <f>IF(Wedstrijden!Y1155="x","M1","")</f>
        <v/>
      </c>
      <c r="BT1158" s="16" t="str">
        <f>IF(Wedstrijden!Z1155="x","M2","")</f>
        <v/>
      </c>
      <c r="BU1158" s="16" t="str">
        <f>IF(Wedstrijden!AA1155="x","Z1","")</f>
        <v/>
      </c>
      <c r="BV1158" s="16" t="str">
        <f>IF(Wedstrijden!AB1155="x","Z2","")</f>
        <v/>
      </c>
      <c r="BW1158" s="16" t="str">
        <f>IF(COUNTA(Wedstrijden!K1155:S1155)&lt;&gt;0,1,"")</f>
        <v/>
      </c>
      <c r="BX1158" s="16" t="str">
        <f t="shared" si="109"/>
        <v/>
      </c>
      <c r="BY1158" s="16" t="str">
        <f>IF(Wedstrijden!K1155="x","BB","")</f>
        <v/>
      </c>
      <c r="BZ1158" s="16" t="str">
        <f>IF(Wedstrijden!L1155="x","B","")</f>
        <v/>
      </c>
      <c r="CA1158" s="16" t="str">
        <f>IF(Wedstrijden!M1155="x","L1","")</f>
        <v/>
      </c>
      <c r="CB1158" s="16" t="str">
        <f>IF(Wedstrijden!N1155="x","L2","")</f>
        <v/>
      </c>
      <c r="CC1158" s="16" t="str">
        <f>IF(Wedstrijden!O1155="x","M1","")</f>
        <v/>
      </c>
      <c r="CD1158" s="16" t="str">
        <f>IF(Wedstrijden!P1155="x","M2","")</f>
        <v/>
      </c>
      <c r="CE1158" s="16" t="str">
        <f>IF(Wedstrijden!Q1155="x","Z1","")</f>
        <v/>
      </c>
      <c r="CF1158" s="16" t="str">
        <f>IF(Wedstrijden!R1155="x","Z2","")</f>
        <v/>
      </c>
      <c r="CG1158" s="16" t="str">
        <f>IF(Wedstrijden!S1155="x","ZZL","")</f>
        <v/>
      </c>
      <c r="CL1158" s="16" t="str">
        <f>IF(COUNTA(Wedstrijden!AQ1155:BA1155)&lt;&gt;0,2,"")</f>
        <v/>
      </c>
      <c r="CM1158" s="16" t="str">
        <f t="shared" si="110"/>
        <v/>
      </c>
      <c r="CN1158" s="16" t="str">
        <f>IF(Wedstrijden!AQ1155="x","AA","")</f>
        <v/>
      </c>
      <c r="CO1158" s="16" t="str">
        <f>IF(Wedstrijden!AR1155="x","A","")</f>
        <v/>
      </c>
      <c r="CP1158" s="16" t="str">
        <f>IF(Wedstrijden!AS1155="x","BB","")</f>
        <v/>
      </c>
      <c r="CQ1158" s="16" t="str">
        <f>IF(Wedstrijden!AT1155="x","B","")</f>
        <v/>
      </c>
      <c r="CR1158" s="16" t="str">
        <f>IF(Wedstrijden!AU1155="x","L","")</f>
        <v/>
      </c>
      <c r="CS1158" s="16" t="str">
        <f>IF(Wedstrijden!AV1155="x","M","")</f>
        <v/>
      </c>
      <c r="CT1158" s="16" t="str">
        <f>IF(Wedstrijden!AW1155="x","Z","")</f>
        <v/>
      </c>
      <c r="CU1158" s="16" t="str">
        <f>IF(Wedstrijden!BA1155="x","ZZ","")</f>
        <v/>
      </c>
      <c r="CV1158" s="16" t="str">
        <f>IF(COUNTA(Wedstrijden!AH1155:AO1155)&lt;&gt;0,2,"")</f>
        <v/>
      </c>
      <c r="CW1158" s="16" t="str">
        <f t="shared" si="111"/>
        <v/>
      </c>
      <c r="CX1158" s="16" t="str">
        <f>IF(Wedstrijden!AH1155="x","BB","")</f>
        <v/>
      </c>
      <c r="CY1158" s="16" t="str">
        <f>IF(Wedstrijden!AI1155="x","B","")</f>
        <v/>
      </c>
      <c r="CZ1158" s="16" t="str">
        <f>IF(Wedstrijden!AJ1155="x","L","")</f>
        <v/>
      </c>
      <c r="DA1158" s="16" t="str">
        <f>IF(Wedstrijden!AK1155="x","M","")</f>
        <v/>
      </c>
      <c r="DB1158" s="16" t="str">
        <f>IF(Wedstrijden!AL1155="x","Z","")</f>
        <v/>
      </c>
      <c r="DC1158" s="16" t="str">
        <f>IF(Wedstrijden!AM1155="x","ZZ","")</f>
        <v/>
      </c>
      <c r="DD1158" s="16" t="str">
        <f>IF(Wedstrijden!AO1155="x","1.40","")</f>
        <v/>
      </c>
      <c r="DE1158" s="16" t="str">
        <f>IF(COUNTA(Wedstrijden!BC1155:BE1155)&lt;&gt;0,6,"")</f>
        <v/>
      </c>
      <c r="DF1158" s="16" t="str">
        <f t="shared" si="112"/>
        <v/>
      </c>
      <c r="DG1158" s="16" t="str">
        <f>IF(Wedstrijden!BC1155="x","L","")</f>
        <v/>
      </c>
      <c r="DH1158" s="16" t="str">
        <f>IF(Wedstrijden!BD1155="x","M","")</f>
        <v/>
      </c>
      <c r="DI1158" s="16" t="str">
        <f>IF(Wedstrijden!BE1155="x","Z","")</f>
        <v/>
      </c>
      <c r="DJ1158" s="16" t="str">
        <f>IF(Wedstrijden!BF1155="x","Z","")</f>
        <v/>
      </c>
      <c r="DK1158" s="16" t="str">
        <f>IF(COUNTA(Wedstrijden!BH1155:BJ1155)&lt;&gt;0,6,"")</f>
        <v/>
      </c>
      <c r="DL1158" s="16" t="str">
        <f t="shared" si="113"/>
        <v/>
      </c>
      <c r="DM1158" s="16" t="str">
        <f>IF(Wedstrijden!BH1155="x","L","")</f>
        <v/>
      </c>
      <c r="DN1158" s="16" t="str">
        <f>IF(Wedstrijden!BI1155="x","M","")</f>
        <v/>
      </c>
      <c r="DO1158" s="16" t="str">
        <f>IF(Wedstrijden!BJ1155="x","Z","")</f>
        <v/>
      </c>
      <c r="DP1158" s="16" t="str">
        <f>IF(Wedstrijden!BK1155="x","Z","")</f>
        <v/>
      </c>
    </row>
    <row r="1159" spans="1:120" ht="14.4" x14ac:dyDescent="0.3">
      <c r="A1159" s="18">
        <f>Wedstrijden!A1156</f>
        <v>0</v>
      </c>
      <c r="B1159" s="16" t="str">
        <f>IFERROR(VLOOKUP(Wedstrijden!#REF!,#REF!,2,FALSE),"")</f>
        <v/>
      </c>
      <c r="C1159" s="16">
        <f>Wedstrijden!E1156</f>
        <v>0</v>
      </c>
      <c r="D1159" s="16" t="str">
        <f>IFERROR(VLOOKUP(Wedstrijden!#REF!,#REF!,2,FALSE),"")</f>
        <v/>
      </c>
      <c r="E1159" s="16" t="str">
        <f>IFERROR(VLOOKUP(Wedstrijden!#REF!,#REF!,5,FALSE),"")</f>
        <v/>
      </c>
      <c r="F1159" s="16" t="e">
        <f>IF(Wedstrijden!#REF!&lt;&gt;"",Wedstrijden!#REF!,"")</f>
        <v>#REF!</v>
      </c>
      <c r="G1159" s="16" t="e">
        <f>IF(Wedstrijden!#REF!="Indoor",1,0)</f>
        <v>#REF!</v>
      </c>
      <c r="H1159" s="16" t="e">
        <f>Wedstrijden!#REF!</f>
        <v>#REF!</v>
      </c>
      <c r="I1159" s="16" t="e">
        <f>IF(Wedstrijden!#REF!="Nee",0,IF(Wedstrijden!#REF!="Ja",1,""))</f>
        <v>#REF!</v>
      </c>
      <c r="J1159" s="16" t="e">
        <f>IF(Wedstrijden!#REF!&lt;&gt;"",Wedstrijden!#REF!,"")</f>
        <v>#REF!</v>
      </c>
      <c r="BJ1159" s="16" t="str">
        <f>IF(COUNTA(Wedstrijden!T1156:AB1156)&lt;&gt;0,1,"")</f>
        <v/>
      </c>
      <c r="BK1159" s="16" t="str">
        <f t="shared" si="108"/>
        <v/>
      </c>
      <c r="BL1159" s="16" t="e">
        <f>IF(Wedstrijden!#REF!="x","AA","")</f>
        <v>#REF!</v>
      </c>
      <c r="BM1159" s="16" t="e">
        <f>IF(Wedstrijden!#REF!="x","A","")</f>
        <v>#REF!</v>
      </c>
      <c r="BN1159" s="16" t="str">
        <f>IF(Wedstrijden!T1156="x","B1","")</f>
        <v/>
      </c>
      <c r="BO1159" s="16" t="e">
        <f>IF(Wedstrijden!#REF!="x","BB","")</f>
        <v>#REF!</v>
      </c>
      <c r="BP1159" s="16" t="str">
        <f>IF(Wedstrijden!V1156="x","B","")</f>
        <v/>
      </c>
      <c r="BQ1159" s="16" t="str">
        <f>IF(Wedstrijden!W1156="x","L1","")</f>
        <v/>
      </c>
      <c r="BR1159" s="16" t="str">
        <f>IF(Wedstrijden!X1156="x","L2","")</f>
        <v/>
      </c>
      <c r="BS1159" s="16" t="str">
        <f>IF(Wedstrijden!Y1156="x","M1","")</f>
        <v/>
      </c>
      <c r="BT1159" s="16" t="str">
        <f>IF(Wedstrijden!Z1156="x","M2","")</f>
        <v/>
      </c>
      <c r="BU1159" s="16" t="str">
        <f>IF(Wedstrijden!AA1156="x","Z1","")</f>
        <v/>
      </c>
      <c r="BV1159" s="16" t="str">
        <f>IF(Wedstrijden!AB1156="x","Z2","")</f>
        <v/>
      </c>
      <c r="BW1159" s="16" t="str">
        <f>IF(COUNTA(Wedstrijden!K1156:S1156)&lt;&gt;0,1,"")</f>
        <v/>
      </c>
      <c r="BX1159" s="16" t="str">
        <f t="shared" si="109"/>
        <v/>
      </c>
      <c r="BY1159" s="16" t="str">
        <f>IF(Wedstrijden!K1156="x","BB","")</f>
        <v/>
      </c>
      <c r="BZ1159" s="16" t="str">
        <f>IF(Wedstrijden!L1156="x","B","")</f>
        <v/>
      </c>
      <c r="CA1159" s="16" t="str">
        <f>IF(Wedstrijden!M1156="x","L1","")</f>
        <v/>
      </c>
      <c r="CB1159" s="16" t="str">
        <f>IF(Wedstrijden!N1156="x","L2","")</f>
        <v/>
      </c>
      <c r="CC1159" s="16" t="str">
        <f>IF(Wedstrijden!O1156="x","M1","")</f>
        <v/>
      </c>
      <c r="CD1159" s="16" t="str">
        <f>IF(Wedstrijden!P1156="x","M2","")</f>
        <v/>
      </c>
      <c r="CE1159" s="16" t="str">
        <f>IF(Wedstrijden!Q1156="x","Z1","")</f>
        <v/>
      </c>
      <c r="CF1159" s="16" t="str">
        <f>IF(Wedstrijden!R1156="x","Z2","")</f>
        <v/>
      </c>
      <c r="CG1159" s="16" t="str">
        <f>IF(Wedstrijden!S1156="x","ZZL","")</f>
        <v/>
      </c>
      <c r="CL1159" s="16" t="str">
        <f>IF(COUNTA(Wedstrijden!AQ1156:BA1156)&lt;&gt;0,2,"")</f>
        <v/>
      </c>
      <c r="CM1159" s="16" t="str">
        <f t="shared" si="110"/>
        <v/>
      </c>
      <c r="CN1159" s="16" t="str">
        <f>IF(Wedstrijden!AQ1156="x","AA","")</f>
        <v/>
      </c>
      <c r="CO1159" s="16" t="str">
        <f>IF(Wedstrijden!AR1156="x","A","")</f>
        <v/>
      </c>
      <c r="CP1159" s="16" t="str">
        <f>IF(Wedstrijden!AS1156="x","BB","")</f>
        <v/>
      </c>
      <c r="CQ1159" s="16" t="str">
        <f>IF(Wedstrijden!AT1156="x","B","")</f>
        <v/>
      </c>
      <c r="CR1159" s="16" t="str">
        <f>IF(Wedstrijden!AU1156="x","L","")</f>
        <v/>
      </c>
      <c r="CS1159" s="16" t="str">
        <f>IF(Wedstrijden!AV1156="x","M","")</f>
        <v/>
      </c>
      <c r="CT1159" s="16" t="str">
        <f>IF(Wedstrijden!AW1156="x","Z","")</f>
        <v/>
      </c>
      <c r="CU1159" s="16" t="str">
        <f>IF(Wedstrijden!BA1156="x","ZZ","")</f>
        <v/>
      </c>
      <c r="CV1159" s="16" t="str">
        <f>IF(COUNTA(Wedstrijden!AH1156:AO1156)&lt;&gt;0,2,"")</f>
        <v/>
      </c>
      <c r="CW1159" s="16" t="str">
        <f t="shared" si="111"/>
        <v/>
      </c>
      <c r="CX1159" s="16" t="str">
        <f>IF(Wedstrijden!AH1156="x","BB","")</f>
        <v/>
      </c>
      <c r="CY1159" s="16" t="str">
        <f>IF(Wedstrijden!AI1156="x","B","")</f>
        <v/>
      </c>
      <c r="CZ1159" s="16" t="str">
        <f>IF(Wedstrijden!AJ1156="x","L","")</f>
        <v/>
      </c>
      <c r="DA1159" s="16" t="str">
        <f>IF(Wedstrijden!AK1156="x","M","")</f>
        <v/>
      </c>
      <c r="DB1159" s="16" t="str">
        <f>IF(Wedstrijden!AL1156="x","Z","")</f>
        <v/>
      </c>
      <c r="DC1159" s="16" t="str">
        <f>IF(Wedstrijden!AM1156="x","ZZ","")</f>
        <v/>
      </c>
      <c r="DD1159" s="16" t="str">
        <f>IF(Wedstrijden!AO1156="x","1.40","")</f>
        <v/>
      </c>
      <c r="DE1159" s="16" t="str">
        <f>IF(COUNTA(Wedstrijden!BC1156:BE1156)&lt;&gt;0,6,"")</f>
        <v/>
      </c>
      <c r="DF1159" s="16" t="str">
        <f t="shared" si="112"/>
        <v/>
      </c>
      <c r="DG1159" s="16" t="str">
        <f>IF(Wedstrijden!BC1156="x","L","")</f>
        <v/>
      </c>
      <c r="DH1159" s="16" t="str">
        <f>IF(Wedstrijden!BD1156="x","M","")</f>
        <v/>
      </c>
      <c r="DI1159" s="16" t="str">
        <f>IF(Wedstrijden!BE1156="x","Z","")</f>
        <v/>
      </c>
      <c r="DJ1159" s="16" t="str">
        <f>IF(Wedstrijden!BF1156="x","Z","")</f>
        <v/>
      </c>
      <c r="DK1159" s="16" t="str">
        <f>IF(COUNTA(Wedstrijden!BH1156:BJ1156)&lt;&gt;0,6,"")</f>
        <v/>
      </c>
      <c r="DL1159" s="16" t="str">
        <f t="shared" si="113"/>
        <v/>
      </c>
      <c r="DM1159" s="16" t="str">
        <f>IF(Wedstrijden!BH1156="x","L","")</f>
        <v/>
      </c>
      <c r="DN1159" s="16" t="str">
        <f>IF(Wedstrijden!BI1156="x","M","")</f>
        <v/>
      </c>
      <c r="DO1159" s="16" t="str">
        <f>IF(Wedstrijden!BJ1156="x","Z","")</f>
        <v/>
      </c>
      <c r="DP1159" s="16" t="str">
        <f>IF(Wedstrijden!BK1156="x","Z","")</f>
        <v/>
      </c>
    </row>
    <row r="1160" spans="1:120" ht="14.4" x14ac:dyDescent="0.3">
      <c r="A1160" s="18">
        <f>Wedstrijden!A1157</f>
        <v>0</v>
      </c>
      <c r="B1160" s="16" t="str">
        <f>IFERROR(VLOOKUP(Wedstrijden!#REF!,#REF!,2,FALSE),"")</f>
        <v/>
      </c>
      <c r="C1160" s="16">
        <f>Wedstrijden!E1157</f>
        <v>0</v>
      </c>
      <c r="D1160" s="16" t="str">
        <f>IFERROR(VLOOKUP(Wedstrijden!#REF!,#REF!,2,FALSE),"")</f>
        <v/>
      </c>
      <c r="E1160" s="16" t="str">
        <f>IFERROR(VLOOKUP(Wedstrijden!#REF!,#REF!,5,FALSE),"")</f>
        <v/>
      </c>
      <c r="F1160" s="16" t="e">
        <f>IF(Wedstrijden!#REF!&lt;&gt;"",Wedstrijden!#REF!,"")</f>
        <v>#REF!</v>
      </c>
      <c r="G1160" s="16" t="e">
        <f>IF(Wedstrijden!#REF!="Indoor",1,0)</f>
        <v>#REF!</v>
      </c>
      <c r="H1160" s="16" t="e">
        <f>Wedstrijden!#REF!</f>
        <v>#REF!</v>
      </c>
      <c r="I1160" s="16" t="e">
        <f>IF(Wedstrijden!#REF!="Nee",0,IF(Wedstrijden!#REF!="Ja",1,""))</f>
        <v>#REF!</v>
      </c>
      <c r="J1160" s="16" t="e">
        <f>IF(Wedstrijden!#REF!&lt;&gt;"",Wedstrijden!#REF!,"")</f>
        <v>#REF!</v>
      </c>
      <c r="BJ1160" s="16" t="str">
        <f>IF(COUNTA(Wedstrijden!T1157:AB1157)&lt;&gt;0,1,"")</f>
        <v/>
      </c>
      <c r="BK1160" s="16" t="str">
        <f t="shared" si="108"/>
        <v/>
      </c>
      <c r="BL1160" s="16" t="e">
        <f>IF(Wedstrijden!#REF!="x","AA","")</f>
        <v>#REF!</v>
      </c>
      <c r="BM1160" s="16" t="e">
        <f>IF(Wedstrijden!#REF!="x","A","")</f>
        <v>#REF!</v>
      </c>
      <c r="BN1160" s="16" t="str">
        <f>IF(Wedstrijden!T1157="x","B1","")</f>
        <v/>
      </c>
      <c r="BO1160" s="16" t="e">
        <f>IF(Wedstrijden!#REF!="x","BB","")</f>
        <v>#REF!</v>
      </c>
      <c r="BP1160" s="16" t="str">
        <f>IF(Wedstrijden!V1157="x","B","")</f>
        <v/>
      </c>
      <c r="BQ1160" s="16" t="str">
        <f>IF(Wedstrijden!W1157="x","L1","")</f>
        <v/>
      </c>
      <c r="BR1160" s="16" t="str">
        <f>IF(Wedstrijden!X1157="x","L2","")</f>
        <v/>
      </c>
      <c r="BS1160" s="16" t="str">
        <f>IF(Wedstrijden!Y1157="x","M1","")</f>
        <v/>
      </c>
      <c r="BT1160" s="16" t="str">
        <f>IF(Wedstrijden!Z1157="x","M2","")</f>
        <v/>
      </c>
      <c r="BU1160" s="16" t="str">
        <f>IF(Wedstrijden!AA1157="x","Z1","")</f>
        <v/>
      </c>
      <c r="BV1160" s="16" t="str">
        <f>IF(Wedstrijden!AB1157="x","Z2","")</f>
        <v/>
      </c>
      <c r="BW1160" s="16" t="str">
        <f>IF(COUNTA(Wedstrijden!K1157:S1157)&lt;&gt;0,1,"")</f>
        <v/>
      </c>
      <c r="BX1160" s="16" t="str">
        <f t="shared" si="109"/>
        <v/>
      </c>
      <c r="BY1160" s="16" t="str">
        <f>IF(Wedstrijden!K1157="x","BB","")</f>
        <v/>
      </c>
      <c r="BZ1160" s="16" t="str">
        <f>IF(Wedstrijden!L1157="x","B","")</f>
        <v/>
      </c>
      <c r="CA1160" s="16" t="str">
        <f>IF(Wedstrijden!M1157="x","L1","")</f>
        <v/>
      </c>
      <c r="CB1160" s="16" t="str">
        <f>IF(Wedstrijden!N1157="x","L2","")</f>
        <v/>
      </c>
      <c r="CC1160" s="16" t="str">
        <f>IF(Wedstrijden!O1157="x","M1","")</f>
        <v/>
      </c>
      <c r="CD1160" s="16" t="str">
        <f>IF(Wedstrijden!P1157="x","M2","")</f>
        <v/>
      </c>
      <c r="CE1160" s="16" t="str">
        <f>IF(Wedstrijden!Q1157="x","Z1","")</f>
        <v/>
      </c>
      <c r="CF1160" s="16" t="str">
        <f>IF(Wedstrijden!R1157="x","Z2","")</f>
        <v/>
      </c>
      <c r="CG1160" s="16" t="str">
        <f>IF(Wedstrijden!S1157="x","ZZL","")</f>
        <v/>
      </c>
      <c r="CL1160" s="16" t="str">
        <f>IF(COUNTA(Wedstrijden!AQ1157:BA1157)&lt;&gt;0,2,"")</f>
        <v/>
      </c>
      <c r="CM1160" s="16" t="str">
        <f t="shared" si="110"/>
        <v/>
      </c>
      <c r="CN1160" s="16" t="str">
        <f>IF(Wedstrijden!AQ1157="x","AA","")</f>
        <v/>
      </c>
      <c r="CO1160" s="16" t="str">
        <f>IF(Wedstrijden!AR1157="x","A","")</f>
        <v/>
      </c>
      <c r="CP1160" s="16" t="str">
        <f>IF(Wedstrijden!AS1157="x","BB","")</f>
        <v/>
      </c>
      <c r="CQ1160" s="16" t="str">
        <f>IF(Wedstrijden!AT1157="x","B","")</f>
        <v/>
      </c>
      <c r="CR1160" s="16" t="str">
        <f>IF(Wedstrijden!AU1157="x","L","")</f>
        <v/>
      </c>
      <c r="CS1160" s="16" t="str">
        <f>IF(Wedstrijden!AV1157="x","M","")</f>
        <v/>
      </c>
      <c r="CT1160" s="16" t="str">
        <f>IF(Wedstrijden!AW1157="x","Z","")</f>
        <v/>
      </c>
      <c r="CU1160" s="16" t="str">
        <f>IF(Wedstrijden!BA1157="x","ZZ","")</f>
        <v/>
      </c>
      <c r="CV1160" s="16" t="str">
        <f>IF(COUNTA(Wedstrijden!AH1157:AO1157)&lt;&gt;0,2,"")</f>
        <v/>
      </c>
      <c r="CW1160" s="16" t="str">
        <f t="shared" si="111"/>
        <v/>
      </c>
      <c r="CX1160" s="16" t="str">
        <f>IF(Wedstrijden!AH1157="x","BB","")</f>
        <v/>
      </c>
      <c r="CY1160" s="16" t="str">
        <f>IF(Wedstrijden!AI1157="x","B","")</f>
        <v/>
      </c>
      <c r="CZ1160" s="16" t="str">
        <f>IF(Wedstrijden!AJ1157="x","L","")</f>
        <v/>
      </c>
      <c r="DA1160" s="16" t="str">
        <f>IF(Wedstrijden!AK1157="x","M","")</f>
        <v/>
      </c>
      <c r="DB1160" s="16" t="str">
        <f>IF(Wedstrijden!AL1157="x","Z","")</f>
        <v/>
      </c>
      <c r="DC1160" s="16" t="str">
        <f>IF(Wedstrijden!AM1157="x","ZZ","")</f>
        <v/>
      </c>
      <c r="DD1160" s="16" t="str">
        <f>IF(Wedstrijden!AO1157="x","1.40","")</f>
        <v/>
      </c>
      <c r="DE1160" s="16" t="str">
        <f>IF(COUNTA(Wedstrijden!BC1157:BE1157)&lt;&gt;0,6,"")</f>
        <v/>
      </c>
      <c r="DF1160" s="16" t="str">
        <f t="shared" si="112"/>
        <v/>
      </c>
      <c r="DG1160" s="16" t="str">
        <f>IF(Wedstrijden!BC1157="x","L","")</f>
        <v/>
      </c>
      <c r="DH1160" s="16" t="str">
        <f>IF(Wedstrijden!BD1157="x","M","")</f>
        <v/>
      </c>
      <c r="DI1160" s="16" t="str">
        <f>IF(Wedstrijden!BE1157="x","Z","")</f>
        <v/>
      </c>
      <c r="DJ1160" s="16" t="str">
        <f>IF(Wedstrijden!BF1157="x","Z","")</f>
        <v/>
      </c>
      <c r="DK1160" s="16" t="str">
        <f>IF(COUNTA(Wedstrijden!BH1157:BJ1157)&lt;&gt;0,6,"")</f>
        <v/>
      </c>
      <c r="DL1160" s="16" t="str">
        <f t="shared" si="113"/>
        <v/>
      </c>
      <c r="DM1160" s="16" t="str">
        <f>IF(Wedstrijden!BH1157="x","L","")</f>
        <v/>
      </c>
      <c r="DN1160" s="16" t="str">
        <f>IF(Wedstrijden!BI1157="x","M","")</f>
        <v/>
      </c>
      <c r="DO1160" s="16" t="str">
        <f>IF(Wedstrijden!BJ1157="x","Z","")</f>
        <v/>
      </c>
      <c r="DP1160" s="16" t="str">
        <f>IF(Wedstrijden!BK1157="x","Z","")</f>
        <v/>
      </c>
    </row>
    <row r="1161" spans="1:120" ht="14.4" x14ac:dyDescent="0.3">
      <c r="A1161" s="18">
        <f>Wedstrijden!A1158</f>
        <v>0</v>
      </c>
      <c r="B1161" s="16" t="str">
        <f>IFERROR(VLOOKUP(Wedstrijden!#REF!,#REF!,2,FALSE),"")</f>
        <v/>
      </c>
      <c r="C1161" s="16">
        <f>Wedstrijden!E1158</f>
        <v>0</v>
      </c>
      <c r="D1161" s="16" t="str">
        <f>IFERROR(VLOOKUP(Wedstrijden!#REF!,#REF!,2,FALSE),"")</f>
        <v/>
      </c>
      <c r="E1161" s="16" t="str">
        <f>IFERROR(VLOOKUP(Wedstrijden!#REF!,#REF!,5,FALSE),"")</f>
        <v/>
      </c>
      <c r="F1161" s="16" t="e">
        <f>IF(Wedstrijden!#REF!&lt;&gt;"",Wedstrijden!#REF!,"")</f>
        <v>#REF!</v>
      </c>
      <c r="G1161" s="16" t="e">
        <f>IF(Wedstrijden!#REF!="Indoor",1,0)</f>
        <v>#REF!</v>
      </c>
      <c r="H1161" s="16" t="e">
        <f>Wedstrijden!#REF!</f>
        <v>#REF!</v>
      </c>
      <c r="I1161" s="16" t="e">
        <f>IF(Wedstrijden!#REF!="Nee",0,IF(Wedstrijden!#REF!="Ja",1,""))</f>
        <v>#REF!</v>
      </c>
      <c r="J1161" s="16" t="e">
        <f>IF(Wedstrijden!#REF!&lt;&gt;"",Wedstrijden!#REF!,"")</f>
        <v>#REF!</v>
      </c>
      <c r="BJ1161" s="16" t="str">
        <f>IF(COUNTA(Wedstrijden!T1158:AB1158)&lt;&gt;0,1,"")</f>
        <v/>
      </c>
      <c r="BK1161" s="16" t="str">
        <f t="shared" si="108"/>
        <v/>
      </c>
      <c r="BL1161" s="16" t="e">
        <f>IF(Wedstrijden!#REF!="x","AA","")</f>
        <v>#REF!</v>
      </c>
      <c r="BM1161" s="16" t="e">
        <f>IF(Wedstrijden!#REF!="x","A","")</f>
        <v>#REF!</v>
      </c>
      <c r="BN1161" s="16" t="str">
        <f>IF(Wedstrijden!T1158="x","B1","")</f>
        <v/>
      </c>
      <c r="BO1161" s="16" t="e">
        <f>IF(Wedstrijden!#REF!="x","BB","")</f>
        <v>#REF!</v>
      </c>
      <c r="BP1161" s="16" t="str">
        <f>IF(Wedstrijden!V1158="x","B","")</f>
        <v/>
      </c>
      <c r="BQ1161" s="16" t="str">
        <f>IF(Wedstrijden!W1158="x","L1","")</f>
        <v/>
      </c>
      <c r="BR1161" s="16" t="str">
        <f>IF(Wedstrijden!X1158="x","L2","")</f>
        <v/>
      </c>
      <c r="BS1161" s="16" t="str">
        <f>IF(Wedstrijden!Y1158="x","M1","")</f>
        <v/>
      </c>
      <c r="BT1161" s="16" t="str">
        <f>IF(Wedstrijden!Z1158="x","M2","")</f>
        <v/>
      </c>
      <c r="BU1161" s="16" t="str">
        <f>IF(Wedstrijden!AA1158="x","Z1","")</f>
        <v/>
      </c>
      <c r="BV1161" s="16" t="str">
        <f>IF(Wedstrijden!AB1158="x","Z2","")</f>
        <v/>
      </c>
      <c r="BW1161" s="16" t="str">
        <f>IF(COUNTA(Wedstrijden!K1158:S1158)&lt;&gt;0,1,"")</f>
        <v/>
      </c>
      <c r="BX1161" s="16" t="str">
        <f t="shared" si="109"/>
        <v/>
      </c>
      <c r="BY1161" s="16" t="str">
        <f>IF(Wedstrijden!K1158="x","BB","")</f>
        <v/>
      </c>
      <c r="BZ1161" s="16" t="str">
        <f>IF(Wedstrijden!L1158="x","B","")</f>
        <v/>
      </c>
      <c r="CA1161" s="16" t="str">
        <f>IF(Wedstrijden!M1158="x","L1","")</f>
        <v/>
      </c>
      <c r="CB1161" s="16" t="str">
        <f>IF(Wedstrijden!N1158="x","L2","")</f>
        <v/>
      </c>
      <c r="CC1161" s="16" t="str">
        <f>IF(Wedstrijden!O1158="x","M1","")</f>
        <v/>
      </c>
      <c r="CD1161" s="16" t="str">
        <f>IF(Wedstrijden!P1158="x","M2","")</f>
        <v/>
      </c>
      <c r="CE1161" s="16" t="str">
        <f>IF(Wedstrijden!Q1158="x","Z1","")</f>
        <v/>
      </c>
      <c r="CF1161" s="16" t="str">
        <f>IF(Wedstrijden!R1158="x","Z2","")</f>
        <v/>
      </c>
      <c r="CG1161" s="16" t="str">
        <f>IF(Wedstrijden!S1158="x","ZZL","")</f>
        <v/>
      </c>
      <c r="CL1161" s="16" t="str">
        <f>IF(COUNTA(Wedstrijden!AQ1158:BA1158)&lt;&gt;0,2,"")</f>
        <v/>
      </c>
      <c r="CM1161" s="16" t="str">
        <f t="shared" si="110"/>
        <v/>
      </c>
      <c r="CN1161" s="16" t="str">
        <f>IF(Wedstrijden!AQ1158="x","AA","")</f>
        <v/>
      </c>
      <c r="CO1161" s="16" t="str">
        <f>IF(Wedstrijden!AR1158="x","A","")</f>
        <v/>
      </c>
      <c r="CP1161" s="16" t="str">
        <f>IF(Wedstrijden!AS1158="x","BB","")</f>
        <v/>
      </c>
      <c r="CQ1161" s="16" t="str">
        <f>IF(Wedstrijden!AT1158="x","B","")</f>
        <v/>
      </c>
      <c r="CR1161" s="16" t="str">
        <f>IF(Wedstrijden!AU1158="x","L","")</f>
        <v/>
      </c>
      <c r="CS1161" s="16" t="str">
        <f>IF(Wedstrijden!AV1158="x","M","")</f>
        <v/>
      </c>
      <c r="CT1161" s="16" t="str">
        <f>IF(Wedstrijden!AW1158="x","Z","")</f>
        <v/>
      </c>
      <c r="CU1161" s="16" t="str">
        <f>IF(Wedstrijden!BA1158="x","ZZ","")</f>
        <v/>
      </c>
      <c r="CV1161" s="16" t="str">
        <f>IF(COUNTA(Wedstrijden!AH1158:AO1158)&lt;&gt;0,2,"")</f>
        <v/>
      </c>
      <c r="CW1161" s="16" t="str">
        <f t="shared" si="111"/>
        <v/>
      </c>
      <c r="CX1161" s="16" t="str">
        <f>IF(Wedstrijden!AH1158="x","BB","")</f>
        <v/>
      </c>
      <c r="CY1161" s="16" t="str">
        <f>IF(Wedstrijden!AI1158="x","B","")</f>
        <v/>
      </c>
      <c r="CZ1161" s="16" t="str">
        <f>IF(Wedstrijden!AJ1158="x","L","")</f>
        <v/>
      </c>
      <c r="DA1161" s="16" t="str">
        <f>IF(Wedstrijden!AK1158="x","M","")</f>
        <v/>
      </c>
      <c r="DB1161" s="16" t="str">
        <f>IF(Wedstrijden!AL1158="x","Z","")</f>
        <v/>
      </c>
      <c r="DC1161" s="16" t="str">
        <f>IF(Wedstrijden!AM1158="x","ZZ","")</f>
        <v/>
      </c>
      <c r="DD1161" s="16" t="str">
        <f>IF(Wedstrijden!AO1158="x","1.40","")</f>
        <v/>
      </c>
      <c r="DE1161" s="16" t="str">
        <f>IF(COUNTA(Wedstrijden!BC1158:BE1158)&lt;&gt;0,6,"")</f>
        <v/>
      </c>
      <c r="DF1161" s="16" t="str">
        <f t="shared" si="112"/>
        <v/>
      </c>
      <c r="DG1161" s="16" t="str">
        <f>IF(Wedstrijden!BC1158="x","L","")</f>
        <v/>
      </c>
      <c r="DH1161" s="16" t="str">
        <f>IF(Wedstrijden!BD1158="x","M","")</f>
        <v/>
      </c>
      <c r="DI1161" s="16" t="str">
        <f>IF(Wedstrijden!BE1158="x","Z","")</f>
        <v/>
      </c>
      <c r="DJ1161" s="16" t="str">
        <f>IF(Wedstrijden!BF1158="x","Z","")</f>
        <v/>
      </c>
      <c r="DK1161" s="16" t="str">
        <f>IF(COUNTA(Wedstrijden!BH1158:BJ1158)&lt;&gt;0,6,"")</f>
        <v/>
      </c>
      <c r="DL1161" s="16" t="str">
        <f t="shared" si="113"/>
        <v/>
      </c>
      <c r="DM1161" s="16" t="str">
        <f>IF(Wedstrijden!BH1158="x","L","")</f>
        <v/>
      </c>
      <c r="DN1161" s="16" t="str">
        <f>IF(Wedstrijden!BI1158="x","M","")</f>
        <v/>
      </c>
      <c r="DO1161" s="16" t="str">
        <f>IF(Wedstrijden!BJ1158="x","Z","")</f>
        <v/>
      </c>
      <c r="DP1161" s="16" t="str">
        <f>IF(Wedstrijden!BK1158="x","Z","")</f>
        <v/>
      </c>
    </row>
    <row r="1162" spans="1:120" ht="14.4" x14ac:dyDescent="0.3">
      <c r="A1162" s="18">
        <f>Wedstrijden!A1159</f>
        <v>0</v>
      </c>
      <c r="B1162" s="16" t="str">
        <f>IFERROR(VLOOKUP(Wedstrijden!#REF!,#REF!,2,FALSE),"")</f>
        <v/>
      </c>
      <c r="C1162" s="16">
        <f>Wedstrijden!E1159</f>
        <v>0</v>
      </c>
      <c r="D1162" s="16" t="str">
        <f>IFERROR(VLOOKUP(Wedstrijden!#REF!,#REF!,2,FALSE),"")</f>
        <v/>
      </c>
      <c r="E1162" s="16" t="str">
        <f>IFERROR(VLOOKUP(Wedstrijden!#REF!,#REF!,5,FALSE),"")</f>
        <v/>
      </c>
      <c r="F1162" s="16" t="e">
        <f>IF(Wedstrijden!#REF!&lt;&gt;"",Wedstrijden!#REF!,"")</f>
        <v>#REF!</v>
      </c>
      <c r="G1162" s="16" t="e">
        <f>IF(Wedstrijden!#REF!="Indoor",1,0)</f>
        <v>#REF!</v>
      </c>
      <c r="H1162" s="16" t="e">
        <f>Wedstrijden!#REF!</f>
        <v>#REF!</v>
      </c>
      <c r="I1162" s="16" t="e">
        <f>IF(Wedstrijden!#REF!="Nee",0,IF(Wedstrijden!#REF!="Ja",1,""))</f>
        <v>#REF!</v>
      </c>
      <c r="J1162" s="16" t="e">
        <f>IF(Wedstrijden!#REF!&lt;&gt;"",Wedstrijden!#REF!,"")</f>
        <v>#REF!</v>
      </c>
      <c r="BJ1162" s="16" t="str">
        <f>IF(COUNTA(Wedstrijden!T1159:AB1159)&lt;&gt;0,1,"")</f>
        <v/>
      </c>
      <c r="BK1162" s="16" t="str">
        <f t="shared" si="108"/>
        <v/>
      </c>
      <c r="BL1162" s="16" t="e">
        <f>IF(Wedstrijden!#REF!="x","AA","")</f>
        <v>#REF!</v>
      </c>
      <c r="BM1162" s="16" t="e">
        <f>IF(Wedstrijden!#REF!="x","A","")</f>
        <v>#REF!</v>
      </c>
      <c r="BN1162" s="16" t="str">
        <f>IF(Wedstrijden!T1159="x","B1","")</f>
        <v/>
      </c>
      <c r="BO1162" s="16" t="e">
        <f>IF(Wedstrijden!#REF!="x","BB","")</f>
        <v>#REF!</v>
      </c>
      <c r="BP1162" s="16" t="str">
        <f>IF(Wedstrijden!V1159="x","B","")</f>
        <v/>
      </c>
      <c r="BQ1162" s="16" t="str">
        <f>IF(Wedstrijden!W1159="x","L1","")</f>
        <v/>
      </c>
      <c r="BR1162" s="16" t="str">
        <f>IF(Wedstrijden!X1159="x","L2","")</f>
        <v/>
      </c>
      <c r="BS1162" s="16" t="str">
        <f>IF(Wedstrijden!Y1159="x","M1","")</f>
        <v/>
      </c>
      <c r="BT1162" s="16" t="str">
        <f>IF(Wedstrijden!Z1159="x","M2","")</f>
        <v/>
      </c>
      <c r="BU1162" s="16" t="str">
        <f>IF(Wedstrijden!AA1159="x","Z1","")</f>
        <v/>
      </c>
      <c r="BV1162" s="16" t="str">
        <f>IF(Wedstrijden!AB1159="x","Z2","")</f>
        <v/>
      </c>
      <c r="BW1162" s="16" t="str">
        <f>IF(COUNTA(Wedstrijden!K1159:S1159)&lt;&gt;0,1,"")</f>
        <v/>
      </c>
      <c r="BX1162" s="16" t="str">
        <f t="shared" si="109"/>
        <v/>
      </c>
      <c r="BY1162" s="16" t="str">
        <f>IF(Wedstrijden!K1159="x","BB","")</f>
        <v/>
      </c>
      <c r="BZ1162" s="16" t="str">
        <f>IF(Wedstrijden!L1159="x","B","")</f>
        <v/>
      </c>
      <c r="CA1162" s="16" t="str">
        <f>IF(Wedstrijden!M1159="x","L1","")</f>
        <v/>
      </c>
      <c r="CB1162" s="16" t="str">
        <f>IF(Wedstrijden!N1159="x","L2","")</f>
        <v/>
      </c>
      <c r="CC1162" s="16" t="str">
        <f>IF(Wedstrijden!O1159="x","M1","")</f>
        <v/>
      </c>
      <c r="CD1162" s="16" t="str">
        <f>IF(Wedstrijden!P1159="x","M2","")</f>
        <v/>
      </c>
      <c r="CE1162" s="16" t="str">
        <f>IF(Wedstrijden!Q1159="x","Z1","")</f>
        <v/>
      </c>
      <c r="CF1162" s="16" t="str">
        <f>IF(Wedstrijden!R1159="x","Z2","")</f>
        <v/>
      </c>
      <c r="CG1162" s="16" t="str">
        <f>IF(Wedstrijden!S1159="x","ZZL","")</f>
        <v/>
      </c>
      <c r="CL1162" s="16" t="str">
        <f>IF(COUNTA(Wedstrijden!AQ1159:BA1159)&lt;&gt;0,2,"")</f>
        <v/>
      </c>
      <c r="CM1162" s="16" t="str">
        <f t="shared" si="110"/>
        <v/>
      </c>
      <c r="CN1162" s="16" t="str">
        <f>IF(Wedstrijden!AQ1159="x","AA","")</f>
        <v/>
      </c>
      <c r="CO1162" s="16" t="str">
        <f>IF(Wedstrijden!AR1159="x","A","")</f>
        <v/>
      </c>
      <c r="CP1162" s="16" t="str">
        <f>IF(Wedstrijden!AS1159="x","BB","")</f>
        <v/>
      </c>
      <c r="CQ1162" s="16" t="str">
        <f>IF(Wedstrijden!AT1159="x","B","")</f>
        <v/>
      </c>
      <c r="CR1162" s="16" t="str">
        <f>IF(Wedstrijden!AU1159="x","L","")</f>
        <v/>
      </c>
      <c r="CS1162" s="16" t="str">
        <f>IF(Wedstrijden!AV1159="x","M","")</f>
        <v/>
      </c>
      <c r="CT1162" s="16" t="str">
        <f>IF(Wedstrijden!AW1159="x","Z","")</f>
        <v/>
      </c>
      <c r="CU1162" s="16" t="str">
        <f>IF(Wedstrijden!BA1159="x","ZZ","")</f>
        <v/>
      </c>
      <c r="CV1162" s="16" t="str">
        <f>IF(COUNTA(Wedstrijden!AH1159:AO1159)&lt;&gt;0,2,"")</f>
        <v/>
      </c>
      <c r="CW1162" s="16" t="str">
        <f t="shared" si="111"/>
        <v/>
      </c>
      <c r="CX1162" s="16" t="str">
        <f>IF(Wedstrijden!AH1159="x","BB","")</f>
        <v/>
      </c>
      <c r="CY1162" s="16" t="str">
        <f>IF(Wedstrijden!AI1159="x","B","")</f>
        <v/>
      </c>
      <c r="CZ1162" s="16" t="str">
        <f>IF(Wedstrijden!AJ1159="x","L","")</f>
        <v/>
      </c>
      <c r="DA1162" s="16" t="str">
        <f>IF(Wedstrijden!AK1159="x","M","")</f>
        <v/>
      </c>
      <c r="DB1162" s="16" t="str">
        <f>IF(Wedstrijden!AL1159="x","Z","")</f>
        <v/>
      </c>
      <c r="DC1162" s="16" t="str">
        <f>IF(Wedstrijden!AM1159="x","ZZ","")</f>
        <v/>
      </c>
      <c r="DD1162" s="16" t="str">
        <f>IF(Wedstrijden!AO1159="x","1.40","")</f>
        <v/>
      </c>
      <c r="DE1162" s="16" t="str">
        <f>IF(COUNTA(Wedstrijden!BC1159:BE1159)&lt;&gt;0,6,"")</f>
        <v/>
      </c>
      <c r="DF1162" s="16" t="str">
        <f t="shared" si="112"/>
        <v/>
      </c>
      <c r="DG1162" s="16" t="str">
        <f>IF(Wedstrijden!BC1159="x","L","")</f>
        <v/>
      </c>
      <c r="DH1162" s="16" t="str">
        <f>IF(Wedstrijden!BD1159="x","M","")</f>
        <v/>
      </c>
      <c r="DI1162" s="16" t="str">
        <f>IF(Wedstrijden!BE1159="x","Z","")</f>
        <v/>
      </c>
      <c r="DJ1162" s="16" t="str">
        <f>IF(Wedstrijden!BF1159="x","Z","")</f>
        <v/>
      </c>
      <c r="DK1162" s="16" t="str">
        <f>IF(COUNTA(Wedstrijden!BH1159:BJ1159)&lt;&gt;0,6,"")</f>
        <v/>
      </c>
      <c r="DL1162" s="16" t="str">
        <f t="shared" si="113"/>
        <v/>
      </c>
      <c r="DM1162" s="16" t="str">
        <f>IF(Wedstrijden!BH1159="x","L","")</f>
        <v/>
      </c>
      <c r="DN1162" s="16" t="str">
        <f>IF(Wedstrijden!BI1159="x","M","")</f>
        <v/>
      </c>
      <c r="DO1162" s="16" t="str">
        <f>IF(Wedstrijden!BJ1159="x","Z","")</f>
        <v/>
      </c>
      <c r="DP1162" s="16" t="str">
        <f>IF(Wedstrijden!BK1159="x","Z","")</f>
        <v/>
      </c>
    </row>
    <row r="1163" spans="1:120" ht="14.4" x14ac:dyDescent="0.3">
      <c r="A1163" s="18">
        <f>Wedstrijden!A1160</f>
        <v>0</v>
      </c>
      <c r="B1163" s="16" t="str">
        <f>IFERROR(VLOOKUP(Wedstrijden!#REF!,#REF!,2,FALSE),"")</f>
        <v/>
      </c>
      <c r="C1163" s="16">
        <f>Wedstrijden!E1160</f>
        <v>0</v>
      </c>
      <c r="D1163" s="16" t="str">
        <f>IFERROR(VLOOKUP(Wedstrijden!#REF!,#REF!,2,FALSE),"")</f>
        <v/>
      </c>
      <c r="E1163" s="16" t="str">
        <f>IFERROR(VLOOKUP(Wedstrijden!#REF!,#REF!,5,FALSE),"")</f>
        <v/>
      </c>
      <c r="F1163" s="16" t="e">
        <f>IF(Wedstrijden!#REF!&lt;&gt;"",Wedstrijden!#REF!,"")</f>
        <v>#REF!</v>
      </c>
      <c r="G1163" s="16" t="e">
        <f>IF(Wedstrijden!#REF!="Indoor",1,0)</f>
        <v>#REF!</v>
      </c>
      <c r="H1163" s="16" t="e">
        <f>Wedstrijden!#REF!</f>
        <v>#REF!</v>
      </c>
      <c r="I1163" s="16" t="e">
        <f>IF(Wedstrijden!#REF!="Nee",0,IF(Wedstrijden!#REF!="Ja",1,""))</f>
        <v>#REF!</v>
      </c>
      <c r="J1163" s="16" t="e">
        <f>IF(Wedstrijden!#REF!&lt;&gt;"",Wedstrijden!#REF!,"")</f>
        <v>#REF!</v>
      </c>
      <c r="BJ1163" s="16" t="str">
        <f>IF(COUNTA(Wedstrijden!T1160:AB1160)&lt;&gt;0,1,"")</f>
        <v/>
      </c>
      <c r="BK1163" s="16" t="str">
        <f t="shared" si="108"/>
        <v/>
      </c>
      <c r="BL1163" s="16" t="e">
        <f>IF(Wedstrijden!#REF!="x","AA","")</f>
        <v>#REF!</v>
      </c>
      <c r="BM1163" s="16" t="e">
        <f>IF(Wedstrijden!#REF!="x","A","")</f>
        <v>#REF!</v>
      </c>
      <c r="BN1163" s="16" t="str">
        <f>IF(Wedstrijden!T1160="x","B1","")</f>
        <v/>
      </c>
      <c r="BO1163" s="16" t="e">
        <f>IF(Wedstrijden!#REF!="x","BB","")</f>
        <v>#REF!</v>
      </c>
      <c r="BP1163" s="16" t="str">
        <f>IF(Wedstrijden!V1160="x","B","")</f>
        <v/>
      </c>
      <c r="BQ1163" s="16" t="str">
        <f>IF(Wedstrijden!W1160="x","L1","")</f>
        <v/>
      </c>
      <c r="BR1163" s="16" t="str">
        <f>IF(Wedstrijden!X1160="x","L2","")</f>
        <v/>
      </c>
      <c r="BS1163" s="16" t="str">
        <f>IF(Wedstrijden!Y1160="x","M1","")</f>
        <v/>
      </c>
      <c r="BT1163" s="16" t="str">
        <f>IF(Wedstrijden!Z1160="x","M2","")</f>
        <v/>
      </c>
      <c r="BU1163" s="16" t="str">
        <f>IF(Wedstrijden!AA1160="x","Z1","")</f>
        <v/>
      </c>
      <c r="BV1163" s="16" t="str">
        <f>IF(Wedstrijden!AB1160="x","Z2","")</f>
        <v/>
      </c>
      <c r="BW1163" s="16" t="str">
        <f>IF(COUNTA(Wedstrijden!K1160:S1160)&lt;&gt;0,1,"")</f>
        <v/>
      </c>
      <c r="BX1163" s="16" t="str">
        <f t="shared" si="109"/>
        <v/>
      </c>
      <c r="BY1163" s="16" t="str">
        <f>IF(Wedstrijden!K1160="x","BB","")</f>
        <v/>
      </c>
      <c r="BZ1163" s="16" t="str">
        <f>IF(Wedstrijden!L1160="x","B","")</f>
        <v/>
      </c>
      <c r="CA1163" s="16" t="str">
        <f>IF(Wedstrijden!M1160="x","L1","")</f>
        <v/>
      </c>
      <c r="CB1163" s="16" t="str">
        <f>IF(Wedstrijden!N1160="x","L2","")</f>
        <v/>
      </c>
      <c r="CC1163" s="16" t="str">
        <f>IF(Wedstrijden!O1160="x","M1","")</f>
        <v/>
      </c>
      <c r="CD1163" s="16" t="str">
        <f>IF(Wedstrijden!P1160="x","M2","")</f>
        <v/>
      </c>
      <c r="CE1163" s="16" t="str">
        <f>IF(Wedstrijden!Q1160="x","Z1","")</f>
        <v/>
      </c>
      <c r="CF1163" s="16" t="str">
        <f>IF(Wedstrijden!R1160="x","Z2","")</f>
        <v/>
      </c>
      <c r="CG1163" s="16" t="str">
        <f>IF(Wedstrijden!S1160="x","ZZL","")</f>
        <v/>
      </c>
      <c r="CL1163" s="16" t="str">
        <f>IF(COUNTA(Wedstrijden!AQ1160:BA1160)&lt;&gt;0,2,"")</f>
        <v/>
      </c>
      <c r="CM1163" s="16" t="str">
        <f t="shared" si="110"/>
        <v/>
      </c>
      <c r="CN1163" s="16" t="str">
        <f>IF(Wedstrijden!AQ1160="x","AA","")</f>
        <v/>
      </c>
      <c r="CO1163" s="16" t="str">
        <f>IF(Wedstrijden!AR1160="x","A","")</f>
        <v/>
      </c>
      <c r="CP1163" s="16" t="str">
        <f>IF(Wedstrijden!AS1160="x","BB","")</f>
        <v/>
      </c>
      <c r="CQ1163" s="16" t="str">
        <f>IF(Wedstrijden!AT1160="x","B","")</f>
        <v/>
      </c>
      <c r="CR1163" s="16" t="str">
        <f>IF(Wedstrijden!AU1160="x","L","")</f>
        <v/>
      </c>
      <c r="CS1163" s="16" t="str">
        <f>IF(Wedstrijden!AV1160="x","M","")</f>
        <v/>
      </c>
      <c r="CT1163" s="16" t="str">
        <f>IF(Wedstrijden!AW1160="x","Z","")</f>
        <v/>
      </c>
      <c r="CU1163" s="16" t="str">
        <f>IF(Wedstrijden!BA1160="x","ZZ","")</f>
        <v/>
      </c>
      <c r="CV1163" s="16" t="str">
        <f>IF(COUNTA(Wedstrijden!AH1160:AO1160)&lt;&gt;0,2,"")</f>
        <v/>
      </c>
      <c r="CW1163" s="16" t="str">
        <f t="shared" si="111"/>
        <v/>
      </c>
      <c r="CX1163" s="16" t="str">
        <f>IF(Wedstrijden!AH1160="x","BB","")</f>
        <v/>
      </c>
      <c r="CY1163" s="16" t="str">
        <f>IF(Wedstrijden!AI1160="x","B","")</f>
        <v/>
      </c>
      <c r="CZ1163" s="16" t="str">
        <f>IF(Wedstrijden!AJ1160="x","L","")</f>
        <v/>
      </c>
      <c r="DA1163" s="16" t="str">
        <f>IF(Wedstrijden!AK1160="x","M","")</f>
        <v/>
      </c>
      <c r="DB1163" s="16" t="str">
        <f>IF(Wedstrijden!AL1160="x","Z","")</f>
        <v/>
      </c>
      <c r="DC1163" s="16" t="str">
        <f>IF(Wedstrijden!AM1160="x","ZZ","")</f>
        <v/>
      </c>
      <c r="DD1163" s="16" t="str">
        <f>IF(Wedstrijden!AO1160="x","1.40","")</f>
        <v/>
      </c>
      <c r="DE1163" s="16" t="str">
        <f>IF(COUNTA(Wedstrijden!BC1160:BE1160)&lt;&gt;0,6,"")</f>
        <v/>
      </c>
      <c r="DF1163" s="16" t="str">
        <f t="shared" si="112"/>
        <v/>
      </c>
      <c r="DG1163" s="16" t="str">
        <f>IF(Wedstrijden!BC1160="x","L","")</f>
        <v/>
      </c>
      <c r="DH1163" s="16" t="str">
        <f>IF(Wedstrijden!BD1160="x","M","")</f>
        <v/>
      </c>
      <c r="DI1163" s="16" t="str">
        <f>IF(Wedstrijden!BE1160="x","Z","")</f>
        <v/>
      </c>
      <c r="DJ1163" s="16" t="str">
        <f>IF(Wedstrijden!BF1160="x","Z","")</f>
        <v/>
      </c>
      <c r="DK1163" s="16" t="str">
        <f>IF(COUNTA(Wedstrijden!BH1160:BJ1160)&lt;&gt;0,6,"")</f>
        <v/>
      </c>
      <c r="DL1163" s="16" t="str">
        <f t="shared" si="113"/>
        <v/>
      </c>
      <c r="DM1163" s="16" t="str">
        <f>IF(Wedstrijden!BH1160="x","L","")</f>
        <v/>
      </c>
      <c r="DN1163" s="16" t="str">
        <f>IF(Wedstrijden!BI1160="x","M","")</f>
        <v/>
      </c>
      <c r="DO1163" s="16" t="str">
        <f>IF(Wedstrijden!BJ1160="x","Z","")</f>
        <v/>
      </c>
      <c r="DP1163" s="16" t="str">
        <f>IF(Wedstrijden!BK1160="x","Z","")</f>
        <v/>
      </c>
    </row>
    <row r="1164" spans="1:120" ht="14.4" x14ac:dyDescent="0.3">
      <c r="A1164" s="18">
        <f>Wedstrijden!A1161</f>
        <v>0</v>
      </c>
      <c r="B1164" s="16" t="str">
        <f>IFERROR(VLOOKUP(Wedstrijden!#REF!,#REF!,2,FALSE),"")</f>
        <v/>
      </c>
      <c r="C1164" s="16">
        <f>Wedstrijden!E1161</f>
        <v>0</v>
      </c>
      <c r="D1164" s="16" t="str">
        <f>IFERROR(VLOOKUP(Wedstrijden!#REF!,#REF!,2,FALSE),"")</f>
        <v/>
      </c>
      <c r="E1164" s="16" t="str">
        <f>IFERROR(VLOOKUP(Wedstrijden!#REF!,#REF!,5,FALSE),"")</f>
        <v/>
      </c>
      <c r="F1164" s="16" t="e">
        <f>IF(Wedstrijden!#REF!&lt;&gt;"",Wedstrijden!#REF!,"")</f>
        <v>#REF!</v>
      </c>
      <c r="G1164" s="16" t="e">
        <f>IF(Wedstrijden!#REF!="Indoor",1,0)</f>
        <v>#REF!</v>
      </c>
      <c r="H1164" s="16" t="e">
        <f>Wedstrijden!#REF!</f>
        <v>#REF!</v>
      </c>
      <c r="I1164" s="16" t="e">
        <f>IF(Wedstrijden!#REF!="Nee",0,IF(Wedstrijden!#REF!="Ja",1,""))</f>
        <v>#REF!</v>
      </c>
      <c r="J1164" s="16" t="e">
        <f>IF(Wedstrijden!#REF!&lt;&gt;"",Wedstrijden!#REF!,"")</f>
        <v>#REF!</v>
      </c>
      <c r="BJ1164" s="16" t="str">
        <f>IF(COUNTA(Wedstrijden!T1161:AB1161)&lt;&gt;0,1,"")</f>
        <v/>
      </c>
      <c r="BK1164" s="16" t="str">
        <f t="shared" si="108"/>
        <v/>
      </c>
      <c r="BL1164" s="16" t="e">
        <f>IF(Wedstrijden!#REF!="x","AA","")</f>
        <v>#REF!</v>
      </c>
      <c r="BM1164" s="16" t="e">
        <f>IF(Wedstrijden!#REF!="x","A","")</f>
        <v>#REF!</v>
      </c>
      <c r="BN1164" s="16" t="str">
        <f>IF(Wedstrijden!T1161="x","B1","")</f>
        <v/>
      </c>
      <c r="BO1164" s="16" t="e">
        <f>IF(Wedstrijden!#REF!="x","BB","")</f>
        <v>#REF!</v>
      </c>
      <c r="BP1164" s="16" t="str">
        <f>IF(Wedstrijden!V1161="x","B","")</f>
        <v/>
      </c>
      <c r="BQ1164" s="16" t="str">
        <f>IF(Wedstrijden!W1161="x","L1","")</f>
        <v/>
      </c>
      <c r="BR1164" s="16" t="str">
        <f>IF(Wedstrijden!X1161="x","L2","")</f>
        <v/>
      </c>
      <c r="BS1164" s="16" t="str">
        <f>IF(Wedstrijden!Y1161="x","M1","")</f>
        <v/>
      </c>
      <c r="BT1164" s="16" t="str">
        <f>IF(Wedstrijden!Z1161="x","M2","")</f>
        <v/>
      </c>
      <c r="BU1164" s="16" t="str">
        <f>IF(Wedstrijden!AA1161="x","Z1","")</f>
        <v/>
      </c>
      <c r="BV1164" s="16" t="str">
        <f>IF(Wedstrijden!AB1161="x","Z2","")</f>
        <v/>
      </c>
      <c r="BW1164" s="16" t="str">
        <f>IF(COUNTA(Wedstrijden!K1161:S1161)&lt;&gt;0,1,"")</f>
        <v/>
      </c>
      <c r="BX1164" s="16" t="str">
        <f t="shared" si="109"/>
        <v/>
      </c>
      <c r="BY1164" s="16" t="str">
        <f>IF(Wedstrijden!K1161="x","BB","")</f>
        <v/>
      </c>
      <c r="BZ1164" s="16" t="str">
        <f>IF(Wedstrijden!L1161="x","B","")</f>
        <v/>
      </c>
      <c r="CA1164" s="16" t="str">
        <f>IF(Wedstrijden!M1161="x","L1","")</f>
        <v/>
      </c>
      <c r="CB1164" s="16" t="str">
        <f>IF(Wedstrijden!N1161="x","L2","")</f>
        <v/>
      </c>
      <c r="CC1164" s="16" t="str">
        <f>IF(Wedstrijden!O1161="x","M1","")</f>
        <v/>
      </c>
      <c r="CD1164" s="16" t="str">
        <f>IF(Wedstrijden!P1161="x","M2","")</f>
        <v/>
      </c>
      <c r="CE1164" s="16" t="str">
        <f>IF(Wedstrijden!Q1161="x","Z1","")</f>
        <v/>
      </c>
      <c r="CF1164" s="16" t="str">
        <f>IF(Wedstrijden!R1161="x","Z2","")</f>
        <v/>
      </c>
      <c r="CG1164" s="16" t="str">
        <f>IF(Wedstrijden!S1161="x","ZZL","")</f>
        <v/>
      </c>
      <c r="CL1164" s="16" t="str">
        <f>IF(COUNTA(Wedstrijden!AQ1161:BA1161)&lt;&gt;0,2,"")</f>
        <v/>
      </c>
      <c r="CM1164" s="16" t="str">
        <f t="shared" si="110"/>
        <v/>
      </c>
      <c r="CN1164" s="16" t="str">
        <f>IF(Wedstrijden!AQ1161="x","AA","")</f>
        <v/>
      </c>
      <c r="CO1164" s="16" t="str">
        <f>IF(Wedstrijden!AR1161="x","A","")</f>
        <v/>
      </c>
      <c r="CP1164" s="16" t="str">
        <f>IF(Wedstrijden!AS1161="x","BB","")</f>
        <v/>
      </c>
      <c r="CQ1164" s="16" t="str">
        <f>IF(Wedstrijden!AT1161="x","B","")</f>
        <v/>
      </c>
      <c r="CR1164" s="16" t="str">
        <f>IF(Wedstrijden!AU1161="x","L","")</f>
        <v/>
      </c>
      <c r="CS1164" s="16" t="str">
        <f>IF(Wedstrijden!AV1161="x","M","")</f>
        <v/>
      </c>
      <c r="CT1164" s="16" t="str">
        <f>IF(Wedstrijden!AW1161="x","Z","")</f>
        <v/>
      </c>
      <c r="CU1164" s="16" t="str">
        <f>IF(Wedstrijden!BA1161="x","ZZ","")</f>
        <v/>
      </c>
      <c r="CV1164" s="16" t="str">
        <f>IF(COUNTA(Wedstrijden!AH1161:AO1161)&lt;&gt;0,2,"")</f>
        <v/>
      </c>
      <c r="CW1164" s="16" t="str">
        <f t="shared" si="111"/>
        <v/>
      </c>
      <c r="CX1164" s="16" t="str">
        <f>IF(Wedstrijden!AH1161="x","BB","")</f>
        <v/>
      </c>
      <c r="CY1164" s="16" t="str">
        <f>IF(Wedstrijden!AI1161="x","B","")</f>
        <v/>
      </c>
      <c r="CZ1164" s="16" t="str">
        <f>IF(Wedstrijden!AJ1161="x","L","")</f>
        <v/>
      </c>
      <c r="DA1164" s="16" t="str">
        <f>IF(Wedstrijden!AK1161="x","M","")</f>
        <v/>
      </c>
      <c r="DB1164" s="16" t="str">
        <f>IF(Wedstrijden!AL1161="x","Z","")</f>
        <v/>
      </c>
      <c r="DC1164" s="16" t="str">
        <f>IF(Wedstrijden!AM1161="x","ZZ","")</f>
        <v/>
      </c>
      <c r="DD1164" s="16" t="str">
        <f>IF(Wedstrijden!AO1161="x","1.40","")</f>
        <v/>
      </c>
      <c r="DE1164" s="16" t="str">
        <f>IF(COUNTA(Wedstrijden!BC1161:BE1161)&lt;&gt;0,6,"")</f>
        <v/>
      </c>
      <c r="DF1164" s="16" t="str">
        <f t="shared" si="112"/>
        <v/>
      </c>
      <c r="DG1164" s="16" t="str">
        <f>IF(Wedstrijden!BC1161="x","L","")</f>
        <v/>
      </c>
      <c r="DH1164" s="16" t="str">
        <f>IF(Wedstrijden!BD1161="x","M","")</f>
        <v/>
      </c>
      <c r="DI1164" s="16" t="str">
        <f>IF(Wedstrijden!BE1161="x","Z","")</f>
        <v/>
      </c>
      <c r="DJ1164" s="16" t="str">
        <f>IF(Wedstrijden!BF1161="x","Z","")</f>
        <v/>
      </c>
      <c r="DK1164" s="16" t="str">
        <f>IF(COUNTA(Wedstrijden!BH1161:BJ1161)&lt;&gt;0,6,"")</f>
        <v/>
      </c>
      <c r="DL1164" s="16" t="str">
        <f t="shared" si="113"/>
        <v/>
      </c>
      <c r="DM1164" s="16" t="str">
        <f>IF(Wedstrijden!BH1161="x","L","")</f>
        <v/>
      </c>
      <c r="DN1164" s="16" t="str">
        <f>IF(Wedstrijden!BI1161="x","M","")</f>
        <v/>
      </c>
      <c r="DO1164" s="16" t="str">
        <f>IF(Wedstrijden!BJ1161="x","Z","")</f>
        <v/>
      </c>
      <c r="DP1164" s="16" t="str">
        <f>IF(Wedstrijden!BK1161="x","Z","")</f>
        <v/>
      </c>
    </row>
    <row r="1165" spans="1:120" ht="14.4" x14ac:dyDescent="0.3">
      <c r="A1165" s="18">
        <f>Wedstrijden!A1162</f>
        <v>0</v>
      </c>
      <c r="B1165" s="16" t="str">
        <f>IFERROR(VLOOKUP(Wedstrijden!#REF!,#REF!,2,FALSE),"")</f>
        <v/>
      </c>
      <c r="C1165" s="16">
        <f>Wedstrijden!E1162</f>
        <v>0</v>
      </c>
      <c r="D1165" s="16" t="str">
        <f>IFERROR(VLOOKUP(Wedstrijden!#REF!,#REF!,2,FALSE),"")</f>
        <v/>
      </c>
      <c r="E1165" s="16" t="str">
        <f>IFERROR(VLOOKUP(Wedstrijden!#REF!,#REF!,5,FALSE),"")</f>
        <v/>
      </c>
      <c r="F1165" s="16" t="e">
        <f>IF(Wedstrijden!#REF!&lt;&gt;"",Wedstrijden!#REF!,"")</f>
        <v>#REF!</v>
      </c>
      <c r="G1165" s="16" t="e">
        <f>IF(Wedstrijden!#REF!="Indoor",1,0)</f>
        <v>#REF!</v>
      </c>
      <c r="H1165" s="16" t="e">
        <f>Wedstrijden!#REF!</f>
        <v>#REF!</v>
      </c>
      <c r="I1165" s="16" t="e">
        <f>IF(Wedstrijden!#REF!="Nee",0,IF(Wedstrijden!#REF!="Ja",1,""))</f>
        <v>#REF!</v>
      </c>
      <c r="J1165" s="16" t="e">
        <f>IF(Wedstrijden!#REF!&lt;&gt;"",Wedstrijden!#REF!,"")</f>
        <v>#REF!</v>
      </c>
      <c r="BJ1165" s="16" t="str">
        <f>IF(COUNTA(Wedstrijden!T1162:AB1162)&lt;&gt;0,1,"")</f>
        <v/>
      </c>
      <c r="BK1165" s="16" t="str">
        <f t="shared" si="108"/>
        <v/>
      </c>
      <c r="BL1165" s="16" t="e">
        <f>IF(Wedstrijden!#REF!="x","AA","")</f>
        <v>#REF!</v>
      </c>
      <c r="BM1165" s="16" t="e">
        <f>IF(Wedstrijden!#REF!="x","A","")</f>
        <v>#REF!</v>
      </c>
      <c r="BN1165" s="16" t="str">
        <f>IF(Wedstrijden!T1162="x","B1","")</f>
        <v/>
      </c>
      <c r="BO1165" s="16" t="e">
        <f>IF(Wedstrijden!#REF!="x","BB","")</f>
        <v>#REF!</v>
      </c>
      <c r="BP1165" s="16" t="str">
        <f>IF(Wedstrijden!V1162="x","B","")</f>
        <v/>
      </c>
      <c r="BQ1165" s="16" t="str">
        <f>IF(Wedstrijden!W1162="x","L1","")</f>
        <v/>
      </c>
      <c r="BR1165" s="16" t="str">
        <f>IF(Wedstrijden!X1162="x","L2","")</f>
        <v/>
      </c>
      <c r="BS1165" s="16" t="str">
        <f>IF(Wedstrijden!Y1162="x","M1","")</f>
        <v/>
      </c>
      <c r="BT1165" s="16" t="str">
        <f>IF(Wedstrijden!Z1162="x","M2","")</f>
        <v/>
      </c>
      <c r="BU1165" s="16" t="str">
        <f>IF(Wedstrijden!AA1162="x","Z1","")</f>
        <v/>
      </c>
      <c r="BV1165" s="16" t="str">
        <f>IF(Wedstrijden!AB1162="x","Z2","")</f>
        <v/>
      </c>
      <c r="BW1165" s="16" t="str">
        <f>IF(COUNTA(Wedstrijden!K1162:S1162)&lt;&gt;0,1,"")</f>
        <v/>
      </c>
      <c r="BX1165" s="16" t="str">
        <f t="shared" si="109"/>
        <v/>
      </c>
      <c r="BY1165" s="16" t="str">
        <f>IF(Wedstrijden!K1162="x","BB","")</f>
        <v/>
      </c>
      <c r="BZ1165" s="16" t="str">
        <f>IF(Wedstrijden!L1162="x","B","")</f>
        <v/>
      </c>
      <c r="CA1165" s="16" t="str">
        <f>IF(Wedstrijden!M1162="x","L1","")</f>
        <v/>
      </c>
      <c r="CB1165" s="16" t="str">
        <f>IF(Wedstrijden!N1162="x","L2","")</f>
        <v/>
      </c>
      <c r="CC1165" s="16" t="str">
        <f>IF(Wedstrijden!O1162="x","M1","")</f>
        <v/>
      </c>
      <c r="CD1165" s="16" t="str">
        <f>IF(Wedstrijden!P1162="x","M2","")</f>
        <v/>
      </c>
      <c r="CE1165" s="16" t="str">
        <f>IF(Wedstrijden!Q1162="x","Z1","")</f>
        <v/>
      </c>
      <c r="CF1165" s="16" t="str">
        <f>IF(Wedstrijden!R1162="x","Z2","")</f>
        <v/>
      </c>
      <c r="CG1165" s="16" t="str">
        <f>IF(Wedstrijden!S1162="x","ZZL","")</f>
        <v/>
      </c>
      <c r="CL1165" s="16" t="str">
        <f>IF(COUNTA(Wedstrijden!AQ1162:BA1162)&lt;&gt;0,2,"")</f>
        <v/>
      </c>
      <c r="CM1165" s="16" t="str">
        <f t="shared" si="110"/>
        <v/>
      </c>
      <c r="CN1165" s="16" t="str">
        <f>IF(Wedstrijden!AQ1162="x","AA","")</f>
        <v/>
      </c>
      <c r="CO1165" s="16" t="str">
        <f>IF(Wedstrijden!AR1162="x","A","")</f>
        <v/>
      </c>
      <c r="CP1165" s="16" t="str">
        <f>IF(Wedstrijden!AS1162="x","BB","")</f>
        <v/>
      </c>
      <c r="CQ1165" s="16" t="str">
        <f>IF(Wedstrijden!AT1162="x","B","")</f>
        <v/>
      </c>
      <c r="CR1165" s="16" t="str">
        <f>IF(Wedstrijden!AU1162="x","L","")</f>
        <v/>
      </c>
      <c r="CS1165" s="16" t="str">
        <f>IF(Wedstrijden!AV1162="x","M","")</f>
        <v/>
      </c>
      <c r="CT1165" s="16" t="str">
        <f>IF(Wedstrijden!AW1162="x","Z","")</f>
        <v/>
      </c>
      <c r="CU1165" s="16" t="str">
        <f>IF(Wedstrijden!BA1162="x","ZZ","")</f>
        <v/>
      </c>
      <c r="CV1165" s="16" t="str">
        <f>IF(COUNTA(Wedstrijden!AH1162:AO1162)&lt;&gt;0,2,"")</f>
        <v/>
      </c>
      <c r="CW1165" s="16" t="str">
        <f t="shared" si="111"/>
        <v/>
      </c>
      <c r="CX1165" s="16" t="str">
        <f>IF(Wedstrijden!AH1162="x","BB","")</f>
        <v/>
      </c>
      <c r="CY1165" s="16" t="str">
        <f>IF(Wedstrijden!AI1162="x","B","")</f>
        <v/>
      </c>
      <c r="CZ1165" s="16" t="str">
        <f>IF(Wedstrijden!AJ1162="x","L","")</f>
        <v/>
      </c>
      <c r="DA1165" s="16" t="str">
        <f>IF(Wedstrijden!AK1162="x","M","")</f>
        <v/>
      </c>
      <c r="DB1165" s="16" t="str">
        <f>IF(Wedstrijden!AL1162="x","Z","")</f>
        <v/>
      </c>
      <c r="DC1165" s="16" t="str">
        <f>IF(Wedstrijden!AM1162="x","ZZ","")</f>
        <v/>
      </c>
      <c r="DD1165" s="16" t="str">
        <f>IF(Wedstrijden!AO1162="x","1.40","")</f>
        <v/>
      </c>
      <c r="DE1165" s="16" t="str">
        <f>IF(COUNTA(Wedstrijden!BC1162:BE1162)&lt;&gt;0,6,"")</f>
        <v/>
      </c>
      <c r="DF1165" s="16" t="str">
        <f t="shared" si="112"/>
        <v/>
      </c>
      <c r="DG1165" s="16" t="str">
        <f>IF(Wedstrijden!BC1162="x","L","")</f>
        <v/>
      </c>
      <c r="DH1165" s="16" t="str">
        <f>IF(Wedstrijden!BD1162="x","M","")</f>
        <v/>
      </c>
      <c r="DI1165" s="16" t="str">
        <f>IF(Wedstrijden!BE1162="x","Z","")</f>
        <v/>
      </c>
      <c r="DJ1165" s="16" t="str">
        <f>IF(Wedstrijden!BF1162="x","Z","")</f>
        <v/>
      </c>
      <c r="DK1165" s="16" t="str">
        <f>IF(COUNTA(Wedstrijden!BH1162:BJ1162)&lt;&gt;0,6,"")</f>
        <v/>
      </c>
      <c r="DL1165" s="16" t="str">
        <f t="shared" si="113"/>
        <v/>
      </c>
      <c r="DM1165" s="16" t="str">
        <f>IF(Wedstrijden!BH1162="x","L","")</f>
        <v/>
      </c>
      <c r="DN1165" s="16" t="str">
        <f>IF(Wedstrijden!BI1162="x","M","")</f>
        <v/>
      </c>
      <c r="DO1165" s="16" t="str">
        <f>IF(Wedstrijden!BJ1162="x","Z","")</f>
        <v/>
      </c>
      <c r="DP1165" s="16" t="str">
        <f>IF(Wedstrijden!BK1162="x","Z","")</f>
        <v/>
      </c>
    </row>
    <row r="1166" spans="1:120" ht="14.4" x14ac:dyDescent="0.3">
      <c r="A1166" s="18">
        <f>Wedstrijden!A1163</f>
        <v>0</v>
      </c>
      <c r="B1166" s="16" t="str">
        <f>IFERROR(VLOOKUP(Wedstrijden!#REF!,#REF!,2,FALSE),"")</f>
        <v/>
      </c>
      <c r="C1166" s="16">
        <f>Wedstrijden!E1163</f>
        <v>0</v>
      </c>
      <c r="D1166" s="16" t="str">
        <f>IFERROR(VLOOKUP(Wedstrijden!#REF!,#REF!,2,FALSE),"")</f>
        <v/>
      </c>
      <c r="E1166" s="16" t="str">
        <f>IFERROR(VLOOKUP(Wedstrijden!#REF!,#REF!,5,FALSE),"")</f>
        <v/>
      </c>
      <c r="F1166" s="16" t="e">
        <f>IF(Wedstrijden!#REF!&lt;&gt;"",Wedstrijden!#REF!,"")</f>
        <v>#REF!</v>
      </c>
      <c r="G1166" s="16" t="e">
        <f>IF(Wedstrijden!#REF!="Indoor",1,0)</f>
        <v>#REF!</v>
      </c>
      <c r="H1166" s="16" t="e">
        <f>Wedstrijden!#REF!</f>
        <v>#REF!</v>
      </c>
      <c r="I1166" s="16" t="e">
        <f>IF(Wedstrijden!#REF!="Nee",0,IF(Wedstrijden!#REF!="Ja",1,""))</f>
        <v>#REF!</v>
      </c>
      <c r="J1166" s="16" t="e">
        <f>IF(Wedstrijden!#REF!&lt;&gt;"",Wedstrijden!#REF!,"")</f>
        <v>#REF!</v>
      </c>
      <c r="BJ1166" s="16" t="str">
        <f>IF(COUNTA(Wedstrijden!T1163:AB1163)&lt;&gt;0,1,"")</f>
        <v/>
      </c>
      <c r="BK1166" s="16" t="str">
        <f t="shared" si="108"/>
        <v/>
      </c>
      <c r="BL1166" s="16" t="e">
        <f>IF(Wedstrijden!#REF!="x","AA","")</f>
        <v>#REF!</v>
      </c>
      <c r="BM1166" s="16" t="e">
        <f>IF(Wedstrijden!#REF!="x","A","")</f>
        <v>#REF!</v>
      </c>
      <c r="BN1166" s="16" t="str">
        <f>IF(Wedstrijden!T1163="x","B1","")</f>
        <v/>
      </c>
      <c r="BO1166" s="16" t="e">
        <f>IF(Wedstrijden!#REF!="x","BB","")</f>
        <v>#REF!</v>
      </c>
      <c r="BP1166" s="16" t="str">
        <f>IF(Wedstrijden!V1163="x","B","")</f>
        <v/>
      </c>
      <c r="BQ1166" s="16" t="str">
        <f>IF(Wedstrijden!W1163="x","L1","")</f>
        <v/>
      </c>
      <c r="BR1166" s="16" t="str">
        <f>IF(Wedstrijden!X1163="x","L2","")</f>
        <v/>
      </c>
      <c r="BS1166" s="16" t="str">
        <f>IF(Wedstrijden!Y1163="x","M1","")</f>
        <v/>
      </c>
      <c r="BT1166" s="16" t="str">
        <f>IF(Wedstrijden!Z1163="x","M2","")</f>
        <v/>
      </c>
      <c r="BU1166" s="16" t="str">
        <f>IF(Wedstrijden!AA1163="x","Z1","")</f>
        <v/>
      </c>
      <c r="BV1166" s="16" t="str">
        <f>IF(Wedstrijden!AB1163="x","Z2","")</f>
        <v/>
      </c>
      <c r="BW1166" s="16" t="str">
        <f>IF(COUNTA(Wedstrijden!K1163:S1163)&lt;&gt;0,1,"")</f>
        <v/>
      </c>
      <c r="BX1166" s="16" t="str">
        <f t="shared" si="109"/>
        <v/>
      </c>
      <c r="BY1166" s="16" t="str">
        <f>IF(Wedstrijden!K1163="x","BB","")</f>
        <v/>
      </c>
      <c r="BZ1166" s="16" t="str">
        <f>IF(Wedstrijden!L1163="x","B","")</f>
        <v/>
      </c>
      <c r="CA1166" s="16" t="str">
        <f>IF(Wedstrijden!M1163="x","L1","")</f>
        <v/>
      </c>
      <c r="CB1166" s="16" t="str">
        <f>IF(Wedstrijden!N1163="x","L2","")</f>
        <v/>
      </c>
      <c r="CC1166" s="16" t="str">
        <f>IF(Wedstrijden!O1163="x","M1","")</f>
        <v/>
      </c>
      <c r="CD1166" s="16" t="str">
        <f>IF(Wedstrijden!P1163="x","M2","")</f>
        <v/>
      </c>
      <c r="CE1166" s="16" t="str">
        <f>IF(Wedstrijden!Q1163="x","Z1","")</f>
        <v/>
      </c>
      <c r="CF1166" s="16" t="str">
        <f>IF(Wedstrijden!R1163="x","Z2","")</f>
        <v/>
      </c>
      <c r="CG1166" s="16" t="str">
        <f>IF(Wedstrijden!S1163="x","ZZL","")</f>
        <v/>
      </c>
      <c r="CL1166" s="16" t="str">
        <f>IF(COUNTA(Wedstrijden!AQ1163:BA1163)&lt;&gt;0,2,"")</f>
        <v/>
      </c>
      <c r="CM1166" s="16" t="str">
        <f t="shared" si="110"/>
        <v/>
      </c>
      <c r="CN1166" s="16" t="str">
        <f>IF(Wedstrijden!AQ1163="x","AA","")</f>
        <v/>
      </c>
      <c r="CO1166" s="16" t="str">
        <f>IF(Wedstrijden!AR1163="x","A","")</f>
        <v/>
      </c>
      <c r="CP1166" s="16" t="str">
        <f>IF(Wedstrijden!AS1163="x","BB","")</f>
        <v/>
      </c>
      <c r="CQ1166" s="16" t="str">
        <f>IF(Wedstrijden!AT1163="x","B","")</f>
        <v/>
      </c>
      <c r="CR1166" s="16" t="str">
        <f>IF(Wedstrijden!AU1163="x","L","")</f>
        <v/>
      </c>
      <c r="CS1166" s="16" t="str">
        <f>IF(Wedstrijden!AV1163="x","M","")</f>
        <v/>
      </c>
      <c r="CT1166" s="16" t="str">
        <f>IF(Wedstrijden!AW1163="x","Z","")</f>
        <v/>
      </c>
      <c r="CU1166" s="16" t="str">
        <f>IF(Wedstrijden!BA1163="x","ZZ","")</f>
        <v/>
      </c>
      <c r="CV1166" s="16" t="str">
        <f>IF(COUNTA(Wedstrijden!AH1163:AO1163)&lt;&gt;0,2,"")</f>
        <v/>
      </c>
      <c r="CW1166" s="16" t="str">
        <f t="shared" si="111"/>
        <v/>
      </c>
      <c r="CX1166" s="16" t="str">
        <f>IF(Wedstrijden!AH1163="x","BB","")</f>
        <v/>
      </c>
      <c r="CY1166" s="16" t="str">
        <f>IF(Wedstrijden!AI1163="x","B","")</f>
        <v/>
      </c>
      <c r="CZ1166" s="16" t="str">
        <f>IF(Wedstrijden!AJ1163="x","L","")</f>
        <v/>
      </c>
      <c r="DA1166" s="16" t="str">
        <f>IF(Wedstrijden!AK1163="x","M","")</f>
        <v/>
      </c>
      <c r="DB1166" s="16" t="str">
        <f>IF(Wedstrijden!AL1163="x","Z","")</f>
        <v/>
      </c>
      <c r="DC1166" s="16" t="str">
        <f>IF(Wedstrijden!AM1163="x","ZZ","")</f>
        <v/>
      </c>
      <c r="DD1166" s="16" t="str">
        <f>IF(Wedstrijden!AO1163="x","1.40","")</f>
        <v/>
      </c>
      <c r="DE1166" s="16" t="str">
        <f>IF(COUNTA(Wedstrijden!BC1163:BE1163)&lt;&gt;0,6,"")</f>
        <v/>
      </c>
      <c r="DF1166" s="16" t="str">
        <f t="shared" si="112"/>
        <v/>
      </c>
      <c r="DG1166" s="16" t="str">
        <f>IF(Wedstrijden!BC1163="x","L","")</f>
        <v/>
      </c>
      <c r="DH1166" s="16" t="str">
        <f>IF(Wedstrijden!BD1163="x","M","")</f>
        <v/>
      </c>
      <c r="DI1166" s="16" t="str">
        <f>IF(Wedstrijden!BE1163="x","Z","")</f>
        <v/>
      </c>
      <c r="DJ1166" s="16" t="str">
        <f>IF(Wedstrijden!BF1163="x","Z","")</f>
        <v/>
      </c>
      <c r="DK1166" s="16" t="str">
        <f>IF(COUNTA(Wedstrijden!BH1163:BJ1163)&lt;&gt;0,6,"")</f>
        <v/>
      </c>
      <c r="DL1166" s="16" t="str">
        <f t="shared" si="113"/>
        <v/>
      </c>
      <c r="DM1166" s="16" t="str">
        <f>IF(Wedstrijden!BH1163="x","L","")</f>
        <v/>
      </c>
      <c r="DN1166" s="16" t="str">
        <f>IF(Wedstrijden!BI1163="x","M","")</f>
        <v/>
      </c>
      <c r="DO1166" s="16" t="str">
        <f>IF(Wedstrijden!BJ1163="x","Z","")</f>
        <v/>
      </c>
      <c r="DP1166" s="16" t="str">
        <f>IF(Wedstrijden!BK1163="x","Z","")</f>
        <v/>
      </c>
    </row>
    <row r="1167" spans="1:120" ht="14.4" x14ac:dyDescent="0.3">
      <c r="A1167" s="18">
        <f>Wedstrijden!A1164</f>
        <v>0</v>
      </c>
      <c r="B1167" s="16" t="str">
        <f>IFERROR(VLOOKUP(Wedstrijden!#REF!,#REF!,2,FALSE),"")</f>
        <v/>
      </c>
      <c r="C1167" s="16">
        <f>Wedstrijden!E1164</f>
        <v>0</v>
      </c>
      <c r="D1167" s="16" t="str">
        <f>IFERROR(VLOOKUP(Wedstrijden!#REF!,#REF!,2,FALSE),"")</f>
        <v/>
      </c>
      <c r="E1167" s="16" t="str">
        <f>IFERROR(VLOOKUP(Wedstrijden!#REF!,#REF!,5,FALSE),"")</f>
        <v/>
      </c>
      <c r="F1167" s="16" t="e">
        <f>IF(Wedstrijden!#REF!&lt;&gt;"",Wedstrijden!#REF!,"")</f>
        <v>#REF!</v>
      </c>
      <c r="G1167" s="16" t="e">
        <f>IF(Wedstrijden!#REF!="Indoor",1,0)</f>
        <v>#REF!</v>
      </c>
      <c r="H1167" s="16" t="e">
        <f>Wedstrijden!#REF!</f>
        <v>#REF!</v>
      </c>
      <c r="I1167" s="16" t="e">
        <f>IF(Wedstrijden!#REF!="Nee",0,IF(Wedstrijden!#REF!="Ja",1,""))</f>
        <v>#REF!</v>
      </c>
      <c r="J1167" s="16" t="e">
        <f>IF(Wedstrijden!#REF!&lt;&gt;"",Wedstrijden!#REF!,"")</f>
        <v>#REF!</v>
      </c>
      <c r="BJ1167" s="16" t="str">
        <f>IF(COUNTA(Wedstrijden!T1164:AB1164)&lt;&gt;0,1,"")</f>
        <v/>
      </c>
      <c r="BK1167" s="16" t="str">
        <f t="shared" si="108"/>
        <v/>
      </c>
      <c r="BL1167" s="16" t="e">
        <f>IF(Wedstrijden!#REF!="x","AA","")</f>
        <v>#REF!</v>
      </c>
      <c r="BM1167" s="16" t="e">
        <f>IF(Wedstrijden!#REF!="x","A","")</f>
        <v>#REF!</v>
      </c>
      <c r="BN1167" s="16" t="str">
        <f>IF(Wedstrijden!T1164="x","B1","")</f>
        <v/>
      </c>
      <c r="BO1167" s="16" t="e">
        <f>IF(Wedstrijden!#REF!="x","BB","")</f>
        <v>#REF!</v>
      </c>
      <c r="BP1167" s="16" t="str">
        <f>IF(Wedstrijden!V1164="x","B","")</f>
        <v/>
      </c>
      <c r="BQ1167" s="16" t="str">
        <f>IF(Wedstrijden!W1164="x","L1","")</f>
        <v/>
      </c>
      <c r="BR1167" s="16" t="str">
        <f>IF(Wedstrijden!X1164="x","L2","")</f>
        <v/>
      </c>
      <c r="BS1167" s="16" t="str">
        <f>IF(Wedstrijden!Y1164="x","M1","")</f>
        <v/>
      </c>
      <c r="BT1167" s="16" t="str">
        <f>IF(Wedstrijden!Z1164="x","M2","")</f>
        <v/>
      </c>
      <c r="BU1167" s="16" t="str">
        <f>IF(Wedstrijden!AA1164="x","Z1","")</f>
        <v/>
      </c>
      <c r="BV1167" s="16" t="str">
        <f>IF(Wedstrijden!AB1164="x","Z2","")</f>
        <v/>
      </c>
      <c r="BW1167" s="16" t="str">
        <f>IF(COUNTA(Wedstrijden!K1164:S1164)&lt;&gt;0,1,"")</f>
        <v/>
      </c>
      <c r="BX1167" s="16" t="str">
        <f t="shared" si="109"/>
        <v/>
      </c>
      <c r="BY1167" s="16" t="str">
        <f>IF(Wedstrijden!K1164="x","BB","")</f>
        <v/>
      </c>
      <c r="BZ1167" s="16" t="str">
        <f>IF(Wedstrijden!L1164="x","B","")</f>
        <v/>
      </c>
      <c r="CA1167" s="16" t="str">
        <f>IF(Wedstrijden!M1164="x","L1","")</f>
        <v/>
      </c>
      <c r="CB1167" s="16" t="str">
        <f>IF(Wedstrijden!N1164="x","L2","")</f>
        <v/>
      </c>
      <c r="CC1167" s="16" t="str">
        <f>IF(Wedstrijden!O1164="x","M1","")</f>
        <v/>
      </c>
      <c r="CD1167" s="16" t="str">
        <f>IF(Wedstrijden!P1164="x","M2","")</f>
        <v/>
      </c>
      <c r="CE1167" s="16" t="str">
        <f>IF(Wedstrijden!Q1164="x","Z1","")</f>
        <v/>
      </c>
      <c r="CF1167" s="16" t="str">
        <f>IF(Wedstrijden!R1164="x","Z2","")</f>
        <v/>
      </c>
      <c r="CG1167" s="16" t="str">
        <f>IF(Wedstrijden!S1164="x","ZZL","")</f>
        <v/>
      </c>
      <c r="CL1167" s="16" t="str">
        <f>IF(COUNTA(Wedstrijden!AQ1164:BA1164)&lt;&gt;0,2,"")</f>
        <v/>
      </c>
      <c r="CM1167" s="16" t="str">
        <f t="shared" si="110"/>
        <v/>
      </c>
      <c r="CN1167" s="16" t="str">
        <f>IF(Wedstrijden!AQ1164="x","AA","")</f>
        <v/>
      </c>
      <c r="CO1167" s="16" t="str">
        <f>IF(Wedstrijden!AR1164="x","A","")</f>
        <v/>
      </c>
      <c r="CP1167" s="16" t="str">
        <f>IF(Wedstrijden!AS1164="x","BB","")</f>
        <v/>
      </c>
      <c r="CQ1167" s="16" t="str">
        <f>IF(Wedstrijden!AT1164="x","B","")</f>
        <v/>
      </c>
      <c r="CR1167" s="16" t="str">
        <f>IF(Wedstrijden!AU1164="x","L","")</f>
        <v/>
      </c>
      <c r="CS1167" s="16" t="str">
        <f>IF(Wedstrijden!AV1164="x","M","")</f>
        <v/>
      </c>
      <c r="CT1167" s="16" t="str">
        <f>IF(Wedstrijden!AW1164="x","Z","")</f>
        <v/>
      </c>
      <c r="CU1167" s="16" t="str">
        <f>IF(Wedstrijden!BA1164="x","ZZ","")</f>
        <v/>
      </c>
      <c r="CV1167" s="16" t="str">
        <f>IF(COUNTA(Wedstrijden!AH1164:AO1164)&lt;&gt;0,2,"")</f>
        <v/>
      </c>
      <c r="CW1167" s="16" t="str">
        <f t="shared" si="111"/>
        <v/>
      </c>
      <c r="CX1167" s="16" t="str">
        <f>IF(Wedstrijden!AH1164="x","BB","")</f>
        <v/>
      </c>
      <c r="CY1167" s="16" t="str">
        <f>IF(Wedstrijden!AI1164="x","B","")</f>
        <v/>
      </c>
      <c r="CZ1167" s="16" t="str">
        <f>IF(Wedstrijden!AJ1164="x","L","")</f>
        <v/>
      </c>
      <c r="DA1167" s="16" t="str">
        <f>IF(Wedstrijden!AK1164="x","M","")</f>
        <v/>
      </c>
      <c r="DB1167" s="16" t="str">
        <f>IF(Wedstrijden!AL1164="x","Z","")</f>
        <v/>
      </c>
      <c r="DC1167" s="16" t="str">
        <f>IF(Wedstrijden!AM1164="x","ZZ","")</f>
        <v/>
      </c>
      <c r="DD1167" s="16" t="str">
        <f>IF(Wedstrijden!AO1164="x","1.40","")</f>
        <v/>
      </c>
      <c r="DE1167" s="16" t="str">
        <f>IF(COUNTA(Wedstrijden!BC1164:BE1164)&lt;&gt;0,6,"")</f>
        <v/>
      </c>
      <c r="DF1167" s="16" t="str">
        <f t="shared" si="112"/>
        <v/>
      </c>
      <c r="DG1167" s="16" t="str">
        <f>IF(Wedstrijden!BC1164="x","L","")</f>
        <v/>
      </c>
      <c r="DH1167" s="16" t="str">
        <f>IF(Wedstrijden!BD1164="x","M","")</f>
        <v/>
      </c>
      <c r="DI1167" s="16" t="str">
        <f>IF(Wedstrijden!BE1164="x","Z","")</f>
        <v/>
      </c>
      <c r="DJ1167" s="16" t="str">
        <f>IF(Wedstrijden!BF1164="x","Z","")</f>
        <v/>
      </c>
      <c r="DK1167" s="16" t="str">
        <f>IF(COUNTA(Wedstrijden!BH1164:BJ1164)&lt;&gt;0,6,"")</f>
        <v/>
      </c>
      <c r="DL1167" s="16" t="str">
        <f t="shared" si="113"/>
        <v/>
      </c>
      <c r="DM1167" s="16" t="str">
        <f>IF(Wedstrijden!BH1164="x","L","")</f>
        <v/>
      </c>
      <c r="DN1167" s="16" t="str">
        <f>IF(Wedstrijden!BI1164="x","M","")</f>
        <v/>
      </c>
      <c r="DO1167" s="16" t="str">
        <f>IF(Wedstrijden!BJ1164="x","Z","")</f>
        <v/>
      </c>
      <c r="DP1167" s="16" t="str">
        <f>IF(Wedstrijden!BK1164="x","Z","")</f>
        <v/>
      </c>
    </row>
    <row r="1168" spans="1:120" ht="14.4" x14ac:dyDescent="0.3">
      <c r="A1168" s="18">
        <f>Wedstrijden!A1165</f>
        <v>0</v>
      </c>
      <c r="B1168" s="16" t="str">
        <f>IFERROR(VLOOKUP(Wedstrijden!#REF!,#REF!,2,FALSE),"")</f>
        <v/>
      </c>
      <c r="C1168" s="16">
        <f>Wedstrijden!E1165</f>
        <v>0</v>
      </c>
      <c r="D1168" s="16" t="str">
        <f>IFERROR(VLOOKUP(Wedstrijden!#REF!,#REF!,2,FALSE),"")</f>
        <v/>
      </c>
      <c r="E1168" s="16" t="str">
        <f>IFERROR(VLOOKUP(Wedstrijden!#REF!,#REF!,5,FALSE),"")</f>
        <v/>
      </c>
      <c r="F1168" s="16" t="e">
        <f>IF(Wedstrijden!#REF!&lt;&gt;"",Wedstrijden!#REF!,"")</f>
        <v>#REF!</v>
      </c>
      <c r="G1168" s="16" t="e">
        <f>IF(Wedstrijden!#REF!="Indoor",1,0)</f>
        <v>#REF!</v>
      </c>
      <c r="H1168" s="16" t="e">
        <f>Wedstrijden!#REF!</f>
        <v>#REF!</v>
      </c>
      <c r="I1168" s="16" t="e">
        <f>IF(Wedstrijden!#REF!="Nee",0,IF(Wedstrijden!#REF!="Ja",1,""))</f>
        <v>#REF!</v>
      </c>
      <c r="J1168" s="16" t="e">
        <f>IF(Wedstrijden!#REF!&lt;&gt;"",Wedstrijden!#REF!,"")</f>
        <v>#REF!</v>
      </c>
      <c r="BJ1168" s="16" t="str">
        <f>IF(COUNTA(Wedstrijden!T1165:AB1165)&lt;&gt;0,1,"")</f>
        <v/>
      </c>
      <c r="BK1168" s="16" t="str">
        <f t="shared" si="108"/>
        <v/>
      </c>
      <c r="BL1168" s="16" t="e">
        <f>IF(Wedstrijden!#REF!="x","AA","")</f>
        <v>#REF!</v>
      </c>
      <c r="BM1168" s="16" t="e">
        <f>IF(Wedstrijden!#REF!="x","A","")</f>
        <v>#REF!</v>
      </c>
      <c r="BN1168" s="16" t="str">
        <f>IF(Wedstrijden!T1165="x","B1","")</f>
        <v/>
      </c>
      <c r="BO1168" s="16" t="e">
        <f>IF(Wedstrijden!#REF!="x","BB","")</f>
        <v>#REF!</v>
      </c>
      <c r="BP1168" s="16" t="str">
        <f>IF(Wedstrijden!V1165="x","B","")</f>
        <v/>
      </c>
      <c r="BQ1168" s="16" t="str">
        <f>IF(Wedstrijden!W1165="x","L1","")</f>
        <v/>
      </c>
      <c r="BR1168" s="16" t="str">
        <f>IF(Wedstrijden!X1165="x","L2","")</f>
        <v/>
      </c>
      <c r="BS1168" s="16" t="str">
        <f>IF(Wedstrijden!Y1165="x","M1","")</f>
        <v/>
      </c>
      <c r="BT1168" s="16" t="str">
        <f>IF(Wedstrijden!Z1165="x","M2","")</f>
        <v/>
      </c>
      <c r="BU1168" s="16" t="str">
        <f>IF(Wedstrijden!AA1165="x","Z1","")</f>
        <v/>
      </c>
      <c r="BV1168" s="16" t="str">
        <f>IF(Wedstrijden!AB1165="x","Z2","")</f>
        <v/>
      </c>
      <c r="BW1168" s="16" t="str">
        <f>IF(COUNTA(Wedstrijden!K1165:S1165)&lt;&gt;0,1,"")</f>
        <v/>
      </c>
      <c r="BX1168" s="16" t="str">
        <f t="shared" si="109"/>
        <v/>
      </c>
      <c r="BY1168" s="16" t="str">
        <f>IF(Wedstrijden!K1165="x","BB","")</f>
        <v/>
      </c>
      <c r="BZ1168" s="16" t="str">
        <f>IF(Wedstrijden!L1165="x","B","")</f>
        <v/>
      </c>
      <c r="CA1168" s="16" t="str">
        <f>IF(Wedstrijden!M1165="x","L1","")</f>
        <v/>
      </c>
      <c r="CB1168" s="16" t="str">
        <f>IF(Wedstrijden!N1165="x","L2","")</f>
        <v/>
      </c>
      <c r="CC1168" s="16" t="str">
        <f>IF(Wedstrijden!O1165="x","M1","")</f>
        <v/>
      </c>
      <c r="CD1168" s="16" t="str">
        <f>IF(Wedstrijden!P1165="x","M2","")</f>
        <v/>
      </c>
      <c r="CE1168" s="16" t="str">
        <f>IF(Wedstrijden!Q1165="x","Z1","")</f>
        <v/>
      </c>
      <c r="CF1168" s="16" t="str">
        <f>IF(Wedstrijden!R1165="x","Z2","")</f>
        <v/>
      </c>
      <c r="CG1168" s="16" t="str">
        <f>IF(Wedstrijden!S1165="x","ZZL","")</f>
        <v/>
      </c>
      <c r="CL1168" s="16" t="str">
        <f>IF(COUNTA(Wedstrijden!AQ1165:BA1165)&lt;&gt;0,2,"")</f>
        <v/>
      </c>
      <c r="CM1168" s="16" t="str">
        <f t="shared" si="110"/>
        <v/>
      </c>
      <c r="CN1168" s="16" t="str">
        <f>IF(Wedstrijden!AQ1165="x","AA","")</f>
        <v/>
      </c>
      <c r="CO1168" s="16" t="str">
        <f>IF(Wedstrijden!AR1165="x","A","")</f>
        <v/>
      </c>
      <c r="CP1168" s="16" t="str">
        <f>IF(Wedstrijden!AS1165="x","BB","")</f>
        <v/>
      </c>
      <c r="CQ1168" s="16" t="str">
        <f>IF(Wedstrijden!AT1165="x","B","")</f>
        <v/>
      </c>
      <c r="CR1168" s="16" t="str">
        <f>IF(Wedstrijden!AU1165="x","L","")</f>
        <v/>
      </c>
      <c r="CS1168" s="16" t="str">
        <f>IF(Wedstrijden!AV1165="x","M","")</f>
        <v/>
      </c>
      <c r="CT1168" s="16" t="str">
        <f>IF(Wedstrijden!AW1165="x","Z","")</f>
        <v/>
      </c>
      <c r="CU1168" s="16" t="str">
        <f>IF(Wedstrijden!BA1165="x","ZZ","")</f>
        <v/>
      </c>
      <c r="CV1168" s="16" t="str">
        <f>IF(COUNTA(Wedstrijden!AH1165:AO1165)&lt;&gt;0,2,"")</f>
        <v/>
      </c>
      <c r="CW1168" s="16" t="str">
        <f t="shared" si="111"/>
        <v/>
      </c>
      <c r="CX1168" s="16" t="str">
        <f>IF(Wedstrijden!AH1165="x","BB","")</f>
        <v/>
      </c>
      <c r="CY1168" s="16" t="str">
        <f>IF(Wedstrijden!AI1165="x","B","")</f>
        <v/>
      </c>
      <c r="CZ1168" s="16" t="str">
        <f>IF(Wedstrijden!AJ1165="x","L","")</f>
        <v/>
      </c>
      <c r="DA1168" s="16" t="str">
        <f>IF(Wedstrijden!AK1165="x","M","")</f>
        <v/>
      </c>
      <c r="DB1168" s="16" t="str">
        <f>IF(Wedstrijden!AL1165="x","Z","")</f>
        <v/>
      </c>
      <c r="DC1168" s="16" t="str">
        <f>IF(Wedstrijden!AM1165="x","ZZ","")</f>
        <v/>
      </c>
      <c r="DD1168" s="16" t="str">
        <f>IF(Wedstrijden!AO1165="x","1.40","")</f>
        <v/>
      </c>
      <c r="DE1168" s="16" t="str">
        <f>IF(COUNTA(Wedstrijden!BC1165:BE1165)&lt;&gt;0,6,"")</f>
        <v/>
      </c>
      <c r="DF1168" s="16" t="str">
        <f t="shared" si="112"/>
        <v/>
      </c>
      <c r="DG1168" s="16" t="str">
        <f>IF(Wedstrijden!BC1165="x","L","")</f>
        <v/>
      </c>
      <c r="DH1168" s="16" t="str">
        <f>IF(Wedstrijden!BD1165="x","M","")</f>
        <v/>
      </c>
      <c r="DI1168" s="16" t="str">
        <f>IF(Wedstrijden!BE1165="x","Z","")</f>
        <v/>
      </c>
      <c r="DJ1168" s="16" t="str">
        <f>IF(Wedstrijden!BF1165="x","Z","")</f>
        <v/>
      </c>
      <c r="DK1168" s="16" t="str">
        <f>IF(COUNTA(Wedstrijden!BH1165:BJ1165)&lt;&gt;0,6,"")</f>
        <v/>
      </c>
      <c r="DL1168" s="16" t="str">
        <f t="shared" si="113"/>
        <v/>
      </c>
      <c r="DM1168" s="16" t="str">
        <f>IF(Wedstrijden!BH1165="x","L","")</f>
        <v/>
      </c>
      <c r="DN1168" s="16" t="str">
        <f>IF(Wedstrijden!BI1165="x","M","")</f>
        <v/>
      </c>
      <c r="DO1168" s="16" t="str">
        <f>IF(Wedstrijden!BJ1165="x","Z","")</f>
        <v/>
      </c>
      <c r="DP1168" s="16" t="str">
        <f>IF(Wedstrijden!BK1165="x","Z","")</f>
        <v/>
      </c>
    </row>
    <row r="1169" spans="1:120" ht="14.4" x14ac:dyDescent="0.3">
      <c r="A1169" s="18">
        <f>Wedstrijden!A1166</f>
        <v>0</v>
      </c>
      <c r="B1169" s="16" t="str">
        <f>IFERROR(VLOOKUP(Wedstrijden!#REF!,#REF!,2,FALSE),"")</f>
        <v/>
      </c>
      <c r="C1169" s="16">
        <f>Wedstrijden!E1166</f>
        <v>0</v>
      </c>
      <c r="D1169" s="16" t="str">
        <f>IFERROR(VLOOKUP(Wedstrijden!#REF!,#REF!,2,FALSE),"")</f>
        <v/>
      </c>
      <c r="E1169" s="16" t="str">
        <f>IFERROR(VLOOKUP(Wedstrijden!#REF!,#REF!,5,FALSE),"")</f>
        <v/>
      </c>
      <c r="F1169" s="16" t="e">
        <f>IF(Wedstrijden!#REF!&lt;&gt;"",Wedstrijden!#REF!,"")</f>
        <v>#REF!</v>
      </c>
      <c r="G1169" s="16" t="e">
        <f>IF(Wedstrijden!#REF!="Indoor",1,0)</f>
        <v>#REF!</v>
      </c>
      <c r="H1169" s="16" t="e">
        <f>Wedstrijden!#REF!</f>
        <v>#REF!</v>
      </c>
      <c r="I1169" s="16" t="e">
        <f>IF(Wedstrijden!#REF!="Nee",0,IF(Wedstrijden!#REF!="Ja",1,""))</f>
        <v>#REF!</v>
      </c>
      <c r="J1169" s="16" t="e">
        <f>IF(Wedstrijden!#REF!&lt;&gt;"",Wedstrijden!#REF!,"")</f>
        <v>#REF!</v>
      </c>
      <c r="BJ1169" s="16" t="str">
        <f>IF(COUNTA(Wedstrijden!T1166:AB1166)&lt;&gt;0,1,"")</f>
        <v/>
      </c>
      <c r="BK1169" s="16" t="str">
        <f t="shared" si="108"/>
        <v/>
      </c>
      <c r="BL1169" s="16" t="e">
        <f>IF(Wedstrijden!#REF!="x","AA","")</f>
        <v>#REF!</v>
      </c>
      <c r="BM1169" s="16" t="e">
        <f>IF(Wedstrijden!#REF!="x","A","")</f>
        <v>#REF!</v>
      </c>
      <c r="BN1169" s="16" t="str">
        <f>IF(Wedstrijden!T1166="x","B1","")</f>
        <v/>
      </c>
      <c r="BO1169" s="16" t="e">
        <f>IF(Wedstrijden!#REF!="x","BB","")</f>
        <v>#REF!</v>
      </c>
      <c r="BP1169" s="16" t="str">
        <f>IF(Wedstrijden!V1166="x","B","")</f>
        <v/>
      </c>
      <c r="BQ1169" s="16" t="str">
        <f>IF(Wedstrijden!W1166="x","L1","")</f>
        <v/>
      </c>
      <c r="BR1169" s="16" t="str">
        <f>IF(Wedstrijden!X1166="x","L2","")</f>
        <v/>
      </c>
      <c r="BS1169" s="16" t="str">
        <f>IF(Wedstrijden!Y1166="x","M1","")</f>
        <v/>
      </c>
      <c r="BT1169" s="16" t="str">
        <f>IF(Wedstrijden!Z1166="x","M2","")</f>
        <v/>
      </c>
      <c r="BU1169" s="16" t="str">
        <f>IF(Wedstrijden!AA1166="x","Z1","")</f>
        <v/>
      </c>
      <c r="BV1169" s="16" t="str">
        <f>IF(Wedstrijden!AB1166="x","Z2","")</f>
        <v/>
      </c>
      <c r="BW1169" s="16" t="str">
        <f>IF(COUNTA(Wedstrijden!K1166:S1166)&lt;&gt;0,1,"")</f>
        <v/>
      </c>
      <c r="BX1169" s="16" t="str">
        <f t="shared" si="109"/>
        <v/>
      </c>
      <c r="BY1169" s="16" t="str">
        <f>IF(Wedstrijden!K1166="x","BB","")</f>
        <v/>
      </c>
      <c r="BZ1169" s="16" t="str">
        <f>IF(Wedstrijden!L1166="x","B","")</f>
        <v/>
      </c>
      <c r="CA1169" s="16" t="str">
        <f>IF(Wedstrijden!M1166="x","L1","")</f>
        <v/>
      </c>
      <c r="CB1169" s="16" t="str">
        <f>IF(Wedstrijden!N1166="x","L2","")</f>
        <v/>
      </c>
      <c r="CC1169" s="16" t="str">
        <f>IF(Wedstrijden!O1166="x","M1","")</f>
        <v/>
      </c>
      <c r="CD1169" s="16" t="str">
        <f>IF(Wedstrijden!P1166="x","M2","")</f>
        <v/>
      </c>
      <c r="CE1169" s="16" t="str">
        <f>IF(Wedstrijden!Q1166="x","Z1","")</f>
        <v/>
      </c>
      <c r="CF1169" s="16" t="str">
        <f>IF(Wedstrijden!R1166="x","Z2","")</f>
        <v/>
      </c>
      <c r="CG1169" s="16" t="str">
        <f>IF(Wedstrijden!S1166="x","ZZL","")</f>
        <v/>
      </c>
      <c r="CL1169" s="16" t="str">
        <f>IF(COUNTA(Wedstrijden!AQ1166:BA1166)&lt;&gt;0,2,"")</f>
        <v/>
      </c>
      <c r="CM1169" s="16" t="str">
        <f t="shared" si="110"/>
        <v/>
      </c>
      <c r="CN1169" s="16" t="str">
        <f>IF(Wedstrijden!AQ1166="x","AA","")</f>
        <v/>
      </c>
      <c r="CO1169" s="16" t="str">
        <f>IF(Wedstrijden!AR1166="x","A","")</f>
        <v/>
      </c>
      <c r="CP1169" s="16" t="str">
        <f>IF(Wedstrijden!AS1166="x","BB","")</f>
        <v/>
      </c>
      <c r="CQ1169" s="16" t="str">
        <f>IF(Wedstrijden!AT1166="x","B","")</f>
        <v/>
      </c>
      <c r="CR1169" s="16" t="str">
        <f>IF(Wedstrijden!AU1166="x","L","")</f>
        <v/>
      </c>
      <c r="CS1169" s="16" t="str">
        <f>IF(Wedstrijden!AV1166="x","M","")</f>
        <v/>
      </c>
      <c r="CT1169" s="16" t="str">
        <f>IF(Wedstrijden!AW1166="x","Z","")</f>
        <v/>
      </c>
      <c r="CU1169" s="16" t="str">
        <f>IF(Wedstrijden!BA1166="x","ZZ","")</f>
        <v/>
      </c>
      <c r="CV1169" s="16" t="str">
        <f>IF(COUNTA(Wedstrijden!AH1166:AO1166)&lt;&gt;0,2,"")</f>
        <v/>
      </c>
      <c r="CW1169" s="16" t="str">
        <f t="shared" si="111"/>
        <v/>
      </c>
      <c r="CX1169" s="16" t="str">
        <f>IF(Wedstrijden!AH1166="x","BB","")</f>
        <v/>
      </c>
      <c r="CY1169" s="16" t="str">
        <f>IF(Wedstrijden!AI1166="x","B","")</f>
        <v/>
      </c>
      <c r="CZ1169" s="16" t="str">
        <f>IF(Wedstrijden!AJ1166="x","L","")</f>
        <v/>
      </c>
      <c r="DA1169" s="16" t="str">
        <f>IF(Wedstrijden!AK1166="x","M","")</f>
        <v/>
      </c>
      <c r="DB1169" s="16" t="str">
        <f>IF(Wedstrijden!AL1166="x","Z","")</f>
        <v/>
      </c>
      <c r="DC1169" s="16" t="str">
        <f>IF(Wedstrijden!AM1166="x","ZZ","")</f>
        <v/>
      </c>
      <c r="DD1169" s="16" t="str">
        <f>IF(Wedstrijden!AO1166="x","1.40","")</f>
        <v/>
      </c>
      <c r="DE1169" s="16" t="str">
        <f>IF(COUNTA(Wedstrijden!BC1166:BE1166)&lt;&gt;0,6,"")</f>
        <v/>
      </c>
      <c r="DF1169" s="16" t="str">
        <f t="shared" si="112"/>
        <v/>
      </c>
      <c r="DG1169" s="16" t="str">
        <f>IF(Wedstrijden!BC1166="x","L","")</f>
        <v/>
      </c>
      <c r="DH1169" s="16" t="str">
        <f>IF(Wedstrijden!BD1166="x","M","")</f>
        <v/>
      </c>
      <c r="DI1169" s="16" t="str">
        <f>IF(Wedstrijden!BE1166="x","Z","")</f>
        <v/>
      </c>
      <c r="DJ1169" s="16" t="str">
        <f>IF(Wedstrijden!BF1166="x","Z","")</f>
        <v/>
      </c>
      <c r="DK1169" s="16" t="str">
        <f>IF(COUNTA(Wedstrijden!BH1166:BJ1166)&lt;&gt;0,6,"")</f>
        <v/>
      </c>
      <c r="DL1169" s="16" t="str">
        <f t="shared" si="113"/>
        <v/>
      </c>
      <c r="DM1169" s="16" t="str">
        <f>IF(Wedstrijden!BH1166="x","L","")</f>
        <v/>
      </c>
      <c r="DN1169" s="16" t="str">
        <f>IF(Wedstrijden!BI1166="x","M","")</f>
        <v/>
      </c>
      <c r="DO1169" s="16" t="str">
        <f>IF(Wedstrijden!BJ1166="x","Z","")</f>
        <v/>
      </c>
      <c r="DP1169" s="16" t="str">
        <f>IF(Wedstrijden!BK1166="x","Z","")</f>
        <v/>
      </c>
    </row>
    <row r="1170" spans="1:120" ht="14.4" x14ac:dyDescent="0.3">
      <c r="A1170" s="18">
        <f>Wedstrijden!A1167</f>
        <v>0</v>
      </c>
      <c r="B1170" s="16" t="str">
        <f>IFERROR(VLOOKUP(Wedstrijden!#REF!,#REF!,2,FALSE),"")</f>
        <v/>
      </c>
      <c r="C1170" s="16">
        <f>Wedstrijden!E1167</f>
        <v>0</v>
      </c>
      <c r="D1170" s="16" t="str">
        <f>IFERROR(VLOOKUP(Wedstrijden!#REF!,#REF!,2,FALSE),"")</f>
        <v/>
      </c>
      <c r="E1170" s="16" t="str">
        <f>IFERROR(VLOOKUP(Wedstrijden!#REF!,#REF!,5,FALSE),"")</f>
        <v/>
      </c>
      <c r="F1170" s="16" t="e">
        <f>IF(Wedstrijden!#REF!&lt;&gt;"",Wedstrijden!#REF!,"")</f>
        <v>#REF!</v>
      </c>
      <c r="G1170" s="16" t="e">
        <f>IF(Wedstrijden!#REF!="Indoor",1,0)</f>
        <v>#REF!</v>
      </c>
      <c r="H1170" s="16" t="e">
        <f>Wedstrijden!#REF!</f>
        <v>#REF!</v>
      </c>
      <c r="I1170" s="16" t="e">
        <f>IF(Wedstrijden!#REF!="Nee",0,IF(Wedstrijden!#REF!="Ja",1,""))</f>
        <v>#REF!</v>
      </c>
      <c r="J1170" s="16" t="e">
        <f>IF(Wedstrijden!#REF!&lt;&gt;"",Wedstrijden!#REF!,"")</f>
        <v>#REF!</v>
      </c>
      <c r="BJ1170" s="16" t="str">
        <f>IF(COUNTA(Wedstrijden!T1167:AB1167)&lt;&gt;0,1,"")</f>
        <v/>
      </c>
      <c r="BK1170" s="16" t="str">
        <f t="shared" si="108"/>
        <v/>
      </c>
      <c r="BL1170" s="16" t="e">
        <f>IF(Wedstrijden!#REF!="x","AA","")</f>
        <v>#REF!</v>
      </c>
      <c r="BM1170" s="16" t="e">
        <f>IF(Wedstrijden!#REF!="x","A","")</f>
        <v>#REF!</v>
      </c>
      <c r="BN1170" s="16" t="str">
        <f>IF(Wedstrijden!T1167="x","B1","")</f>
        <v/>
      </c>
      <c r="BO1170" s="16" t="e">
        <f>IF(Wedstrijden!#REF!="x","BB","")</f>
        <v>#REF!</v>
      </c>
      <c r="BP1170" s="16" t="str">
        <f>IF(Wedstrijden!V1167="x","B","")</f>
        <v/>
      </c>
      <c r="BQ1170" s="16" t="str">
        <f>IF(Wedstrijden!W1167="x","L1","")</f>
        <v/>
      </c>
      <c r="BR1170" s="16" t="str">
        <f>IF(Wedstrijden!X1167="x","L2","")</f>
        <v/>
      </c>
      <c r="BS1170" s="16" t="str">
        <f>IF(Wedstrijden!Y1167="x","M1","")</f>
        <v/>
      </c>
      <c r="BT1170" s="16" t="str">
        <f>IF(Wedstrijden!Z1167="x","M2","")</f>
        <v/>
      </c>
      <c r="BU1170" s="16" t="str">
        <f>IF(Wedstrijden!AA1167="x","Z1","")</f>
        <v/>
      </c>
      <c r="BV1170" s="16" t="str">
        <f>IF(Wedstrijden!AB1167="x","Z2","")</f>
        <v/>
      </c>
      <c r="BW1170" s="16" t="str">
        <f>IF(COUNTA(Wedstrijden!K1167:S1167)&lt;&gt;0,1,"")</f>
        <v/>
      </c>
      <c r="BX1170" s="16" t="str">
        <f t="shared" si="109"/>
        <v/>
      </c>
      <c r="BY1170" s="16" t="str">
        <f>IF(Wedstrijden!K1167="x","BB","")</f>
        <v/>
      </c>
      <c r="BZ1170" s="16" t="str">
        <f>IF(Wedstrijden!L1167="x","B","")</f>
        <v/>
      </c>
      <c r="CA1170" s="16" t="str">
        <f>IF(Wedstrijden!M1167="x","L1","")</f>
        <v/>
      </c>
      <c r="CB1170" s="16" t="str">
        <f>IF(Wedstrijden!N1167="x","L2","")</f>
        <v/>
      </c>
      <c r="CC1170" s="16" t="str">
        <f>IF(Wedstrijden!O1167="x","M1","")</f>
        <v/>
      </c>
      <c r="CD1170" s="16" t="str">
        <f>IF(Wedstrijden!P1167="x","M2","")</f>
        <v/>
      </c>
      <c r="CE1170" s="16" t="str">
        <f>IF(Wedstrijden!Q1167="x","Z1","")</f>
        <v/>
      </c>
      <c r="CF1170" s="16" t="str">
        <f>IF(Wedstrijden!R1167="x","Z2","")</f>
        <v/>
      </c>
      <c r="CG1170" s="16" t="str">
        <f>IF(Wedstrijden!S1167="x","ZZL","")</f>
        <v/>
      </c>
      <c r="CL1170" s="16" t="str">
        <f>IF(COUNTA(Wedstrijden!AQ1167:BA1167)&lt;&gt;0,2,"")</f>
        <v/>
      </c>
      <c r="CM1170" s="16" t="str">
        <f t="shared" si="110"/>
        <v/>
      </c>
      <c r="CN1170" s="16" t="str">
        <f>IF(Wedstrijden!AQ1167="x","AA","")</f>
        <v/>
      </c>
      <c r="CO1170" s="16" t="str">
        <f>IF(Wedstrijden!AR1167="x","A","")</f>
        <v/>
      </c>
      <c r="CP1170" s="16" t="str">
        <f>IF(Wedstrijden!AS1167="x","BB","")</f>
        <v/>
      </c>
      <c r="CQ1170" s="16" t="str">
        <f>IF(Wedstrijden!AT1167="x","B","")</f>
        <v/>
      </c>
      <c r="CR1170" s="16" t="str">
        <f>IF(Wedstrijden!AU1167="x","L","")</f>
        <v/>
      </c>
      <c r="CS1170" s="16" t="str">
        <f>IF(Wedstrijden!AV1167="x","M","")</f>
        <v/>
      </c>
      <c r="CT1170" s="16" t="str">
        <f>IF(Wedstrijden!AW1167="x","Z","")</f>
        <v/>
      </c>
      <c r="CU1170" s="16" t="str">
        <f>IF(Wedstrijden!BA1167="x","ZZ","")</f>
        <v/>
      </c>
      <c r="CV1170" s="16" t="str">
        <f>IF(COUNTA(Wedstrijden!AH1167:AO1167)&lt;&gt;0,2,"")</f>
        <v/>
      </c>
      <c r="CW1170" s="16" t="str">
        <f t="shared" si="111"/>
        <v/>
      </c>
      <c r="CX1170" s="16" t="str">
        <f>IF(Wedstrijden!AH1167="x","BB","")</f>
        <v/>
      </c>
      <c r="CY1170" s="16" t="str">
        <f>IF(Wedstrijden!AI1167="x","B","")</f>
        <v/>
      </c>
      <c r="CZ1170" s="16" t="str">
        <f>IF(Wedstrijden!AJ1167="x","L","")</f>
        <v/>
      </c>
      <c r="DA1170" s="16" t="str">
        <f>IF(Wedstrijden!AK1167="x","M","")</f>
        <v/>
      </c>
      <c r="DB1170" s="16" t="str">
        <f>IF(Wedstrijden!AL1167="x","Z","")</f>
        <v/>
      </c>
      <c r="DC1170" s="16" t="str">
        <f>IF(Wedstrijden!AM1167="x","ZZ","")</f>
        <v/>
      </c>
      <c r="DD1170" s="16" t="str">
        <f>IF(Wedstrijden!AO1167="x","1.40","")</f>
        <v/>
      </c>
      <c r="DE1170" s="16" t="str">
        <f>IF(COUNTA(Wedstrijden!BC1167:BE1167)&lt;&gt;0,6,"")</f>
        <v/>
      </c>
      <c r="DF1170" s="16" t="str">
        <f t="shared" si="112"/>
        <v/>
      </c>
      <c r="DG1170" s="16" t="str">
        <f>IF(Wedstrijden!BC1167="x","L","")</f>
        <v/>
      </c>
      <c r="DH1170" s="16" t="str">
        <f>IF(Wedstrijden!BD1167="x","M","")</f>
        <v/>
      </c>
      <c r="DI1170" s="16" t="str">
        <f>IF(Wedstrijden!BE1167="x","Z","")</f>
        <v/>
      </c>
      <c r="DJ1170" s="16" t="str">
        <f>IF(Wedstrijden!BF1167="x","Z","")</f>
        <v/>
      </c>
      <c r="DK1170" s="16" t="str">
        <f>IF(COUNTA(Wedstrijden!BH1167:BJ1167)&lt;&gt;0,6,"")</f>
        <v/>
      </c>
      <c r="DL1170" s="16" t="str">
        <f t="shared" si="113"/>
        <v/>
      </c>
      <c r="DM1170" s="16" t="str">
        <f>IF(Wedstrijden!BH1167="x","L","")</f>
        <v/>
      </c>
      <c r="DN1170" s="16" t="str">
        <f>IF(Wedstrijden!BI1167="x","M","")</f>
        <v/>
      </c>
      <c r="DO1170" s="16" t="str">
        <f>IF(Wedstrijden!BJ1167="x","Z","")</f>
        <v/>
      </c>
      <c r="DP1170" s="16" t="str">
        <f>IF(Wedstrijden!BK1167="x","Z","")</f>
        <v/>
      </c>
    </row>
    <row r="1171" spans="1:120" ht="14.4" x14ac:dyDescent="0.3">
      <c r="A1171" s="18">
        <f>Wedstrijden!A1168</f>
        <v>0</v>
      </c>
      <c r="B1171" s="16" t="str">
        <f>IFERROR(VLOOKUP(Wedstrijden!#REF!,#REF!,2,FALSE),"")</f>
        <v/>
      </c>
      <c r="C1171" s="16">
        <f>Wedstrijden!E1168</f>
        <v>0</v>
      </c>
      <c r="D1171" s="16" t="str">
        <f>IFERROR(VLOOKUP(Wedstrijden!#REF!,#REF!,2,FALSE),"")</f>
        <v/>
      </c>
      <c r="E1171" s="16" t="str">
        <f>IFERROR(VLOOKUP(Wedstrijden!#REF!,#REF!,5,FALSE),"")</f>
        <v/>
      </c>
      <c r="F1171" s="16" t="e">
        <f>IF(Wedstrijden!#REF!&lt;&gt;"",Wedstrijden!#REF!,"")</f>
        <v>#REF!</v>
      </c>
      <c r="G1171" s="16" t="e">
        <f>IF(Wedstrijden!#REF!="Indoor",1,0)</f>
        <v>#REF!</v>
      </c>
      <c r="H1171" s="16" t="e">
        <f>Wedstrijden!#REF!</f>
        <v>#REF!</v>
      </c>
      <c r="I1171" s="16" t="e">
        <f>IF(Wedstrijden!#REF!="Nee",0,IF(Wedstrijden!#REF!="Ja",1,""))</f>
        <v>#REF!</v>
      </c>
      <c r="J1171" s="16" t="e">
        <f>IF(Wedstrijden!#REF!&lt;&gt;"",Wedstrijden!#REF!,"")</f>
        <v>#REF!</v>
      </c>
      <c r="BJ1171" s="16" t="str">
        <f>IF(COUNTA(Wedstrijden!T1168:AB1168)&lt;&gt;0,1,"")</f>
        <v/>
      </c>
      <c r="BK1171" s="16" t="str">
        <f t="shared" si="108"/>
        <v/>
      </c>
      <c r="BL1171" s="16" t="e">
        <f>IF(Wedstrijden!#REF!="x","AA","")</f>
        <v>#REF!</v>
      </c>
      <c r="BM1171" s="16" t="e">
        <f>IF(Wedstrijden!#REF!="x","A","")</f>
        <v>#REF!</v>
      </c>
      <c r="BN1171" s="16" t="str">
        <f>IF(Wedstrijden!T1168="x","B1","")</f>
        <v/>
      </c>
      <c r="BO1171" s="16" t="e">
        <f>IF(Wedstrijden!#REF!="x","BB","")</f>
        <v>#REF!</v>
      </c>
      <c r="BP1171" s="16" t="str">
        <f>IF(Wedstrijden!V1168="x","B","")</f>
        <v/>
      </c>
      <c r="BQ1171" s="16" t="str">
        <f>IF(Wedstrijden!W1168="x","L1","")</f>
        <v/>
      </c>
      <c r="BR1171" s="16" t="str">
        <f>IF(Wedstrijden!X1168="x","L2","")</f>
        <v/>
      </c>
      <c r="BS1171" s="16" t="str">
        <f>IF(Wedstrijden!Y1168="x","M1","")</f>
        <v/>
      </c>
      <c r="BT1171" s="16" t="str">
        <f>IF(Wedstrijden!Z1168="x","M2","")</f>
        <v/>
      </c>
      <c r="BU1171" s="16" t="str">
        <f>IF(Wedstrijden!AA1168="x","Z1","")</f>
        <v/>
      </c>
      <c r="BV1171" s="16" t="str">
        <f>IF(Wedstrijden!AB1168="x","Z2","")</f>
        <v/>
      </c>
      <c r="BW1171" s="16" t="str">
        <f>IF(COUNTA(Wedstrijden!K1168:S1168)&lt;&gt;0,1,"")</f>
        <v/>
      </c>
      <c r="BX1171" s="16" t="str">
        <f t="shared" si="109"/>
        <v/>
      </c>
      <c r="BY1171" s="16" t="str">
        <f>IF(Wedstrijden!K1168="x","BB","")</f>
        <v/>
      </c>
      <c r="BZ1171" s="16" t="str">
        <f>IF(Wedstrijden!L1168="x","B","")</f>
        <v/>
      </c>
      <c r="CA1171" s="16" t="str">
        <f>IF(Wedstrijden!M1168="x","L1","")</f>
        <v/>
      </c>
      <c r="CB1171" s="16" t="str">
        <f>IF(Wedstrijden!N1168="x","L2","")</f>
        <v/>
      </c>
      <c r="CC1171" s="16" t="str">
        <f>IF(Wedstrijden!O1168="x","M1","")</f>
        <v/>
      </c>
      <c r="CD1171" s="16" t="str">
        <f>IF(Wedstrijden!P1168="x","M2","")</f>
        <v/>
      </c>
      <c r="CE1171" s="16" t="str">
        <f>IF(Wedstrijden!Q1168="x","Z1","")</f>
        <v/>
      </c>
      <c r="CF1171" s="16" t="str">
        <f>IF(Wedstrijden!R1168="x","Z2","")</f>
        <v/>
      </c>
      <c r="CG1171" s="16" t="str">
        <f>IF(Wedstrijden!S1168="x","ZZL","")</f>
        <v/>
      </c>
      <c r="CL1171" s="16" t="str">
        <f>IF(COUNTA(Wedstrijden!AQ1168:BA1168)&lt;&gt;0,2,"")</f>
        <v/>
      </c>
      <c r="CM1171" s="16" t="str">
        <f t="shared" si="110"/>
        <v/>
      </c>
      <c r="CN1171" s="16" t="str">
        <f>IF(Wedstrijden!AQ1168="x","AA","")</f>
        <v/>
      </c>
      <c r="CO1171" s="16" t="str">
        <f>IF(Wedstrijden!AR1168="x","A","")</f>
        <v/>
      </c>
      <c r="CP1171" s="16" t="str">
        <f>IF(Wedstrijden!AS1168="x","BB","")</f>
        <v/>
      </c>
      <c r="CQ1171" s="16" t="str">
        <f>IF(Wedstrijden!AT1168="x","B","")</f>
        <v/>
      </c>
      <c r="CR1171" s="16" t="str">
        <f>IF(Wedstrijden!AU1168="x","L","")</f>
        <v/>
      </c>
      <c r="CS1171" s="16" t="str">
        <f>IF(Wedstrijden!AV1168="x","M","")</f>
        <v/>
      </c>
      <c r="CT1171" s="16" t="str">
        <f>IF(Wedstrijden!AW1168="x","Z","")</f>
        <v/>
      </c>
      <c r="CU1171" s="16" t="str">
        <f>IF(Wedstrijden!BA1168="x","ZZ","")</f>
        <v/>
      </c>
      <c r="CV1171" s="16" t="str">
        <f>IF(COUNTA(Wedstrijden!AH1168:AO1168)&lt;&gt;0,2,"")</f>
        <v/>
      </c>
      <c r="CW1171" s="16" t="str">
        <f t="shared" si="111"/>
        <v/>
      </c>
      <c r="CX1171" s="16" t="str">
        <f>IF(Wedstrijden!AH1168="x","BB","")</f>
        <v/>
      </c>
      <c r="CY1171" s="16" t="str">
        <f>IF(Wedstrijden!AI1168="x","B","")</f>
        <v/>
      </c>
      <c r="CZ1171" s="16" t="str">
        <f>IF(Wedstrijden!AJ1168="x","L","")</f>
        <v/>
      </c>
      <c r="DA1171" s="16" t="str">
        <f>IF(Wedstrijden!AK1168="x","M","")</f>
        <v/>
      </c>
      <c r="DB1171" s="16" t="str">
        <f>IF(Wedstrijden!AL1168="x","Z","")</f>
        <v/>
      </c>
      <c r="DC1171" s="16" t="str">
        <f>IF(Wedstrijden!AM1168="x","ZZ","")</f>
        <v/>
      </c>
      <c r="DD1171" s="16" t="str">
        <f>IF(Wedstrijden!AO1168="x","1.40","")</f>
        <v/>
      </c>
      <c r="DE1171" s="16" t="str">
        <f>IF(COUNTA(Wedstrijden!BC1168:BE1168)&lt;&gt;0,6,"")</f>
        <v/>
      </c>
      <c r="DF1171" s="16" t="str">
        <f t="shared" si="112"/>
        <v/>
      </c>
      <c r="DG1171" s="16" t="str">
        <f>IF(Wedstrijden!BC1168="x","L","")</f>
        <v/>
      </c>
      <c r="DH1171" s="16" t="str">
        <f>IF(Wedstrijden!BD1168="x","M","")</f>
        <v/>
      </c>
      <c r="DI1171" s="16" t="str">
        <f>IF(Wedstrijden!BE1168="x","Z","")</f>
        <v/>
      </c>
      <c r="DJ1171" s="16" t="str">
        <f>IF(Wedstrijden!BF1168="x","Z","")</f>
        <v/>
      </c>
      <c r="DK1171" s="16" t="str">
        <f>IF(COUNTA(Wedstrijden!BH1168:BJ1168)&lt;&gt;0,6,"")</f>
        <v/>
      </c>
      <c r="DL1171" s="16" t="str">
        <f t="shared" si="113"/>
        <v/>
      </c>
      <c r="DM1171" s="16" t="str">
        <f>IF(Wedstrijden!BH1168="x","L","")</f>
        <v/>
      </c>
      <c r="DN1171" s="16" t="str">
        <f>IF(Wedstrijden!BI1168="x","M","")</f>
        <v/>
      </c>
      <c r="DO1171" s="16" t="str">
        <f>IF(Wedstrijden!BJ1168="x","Z","")</f>
        <v/>
      </c>
      <c r="DP1171" s="16" t="str">
        <f>IF(Wedstrijden!BK1168="x","Z","")</f>
        <v/>
      </c>
    </row>
    <row r="1172" spans="1:120" ht="14.4" x14ac:dyDescent="0.3">
      <c r="A1172" s="18">
        <f>Wedstrijden!A1169</f>
        <v>0</v>
      </c>
      <c r="B1172" s="16" t="str">
        <f>IFERROR(VLOOKUP(Wedstrijden!#REF!,#REF!,2,FALSE),"")</f>
        <v/>
      </c>
      <c r="C1172" s="16">
        <f>Wedstrijden!E1169</f>
        <v>0</v>
      </c>
      <c r="D1172" s="16" t="str">
        <f>IFERROR(VLOOKUP(Wedstrijden!#REF!,#REF!,2,FALSE),"")</f>
        <v/>
      </c>
      <c r="E1172" s="16" t="str">
        <f>IFERROR(VLOOKUP(Wedstrijden!#REF!,#REF!,5,FALSE),"")</f>
        <v/>
      </c>
      <c r="F1172" s="16" t="e">
        <f>IF(Wedstrijden!#REF!&lt;&gt;"",Wedstrijden!#REF!,"")</f>
        <v>#REF!</v>
      </c>
      <c r="G1172" s="16" t="e">
        <f>IF(Wedstrijden!#REF!="Indoor",1,0)</f>
        <v>#REF!</v>
      </c>
      <c r="H1172" s="16" t="e">
        <f>Wedstrijden!#REF!</f>
        <v>#REF!</v>
      </c>
      <c r="I1172" s="16" t="e">
        <f>IF(Wedstrijden!#REF!="Nee",0,IF(Wedstrijden!#REF!="Ja",1,""))</f>
        <v>#REF!</v>
      </c>
      <c r="J1172" s="16" t="e">
        <f>IF(Wedstrijden!#REF!&lt;&gt;"",Wedstrijden!#REF!,"")</f>
        <v>#REF!</v>
      </c>
      <c r="BJ1172" s="16" t="str">
        <f>IF(COUNTA(Wedstrijden!T1169:AB1169)&lt;&gt;0,1,"")</f>
        <v/>
      </c>
      <c r="BK1172" s="16" t="str">
        <f t="shared" si="108"/>
        <v/>
      </c>
      <c r="BL1172" s="16" t="e">
        <f>IF(Wedstrijden!#REF!="x","AA","")</f>
        <v>#REF!</v>
      </c>
      <c r="BM1172" s="16" t="e">
        <f>IF(Wedstrijden!#REF!="x","A","")</f>
        <v>#REF!</v>
      </c>
      <c r="BN1172" s="16" t="str">
        <f>IF(Wedstrijden!T1169="x","B1","")</f>
        <v/>
      </c>
      <c r="BO1172" s="16" t="e">
        <f>IF(Wedstrijden!#REF!="x","BB","")</f>
        <v>#REF!</v>
      </c>
      <c r="BP1172" s="16" t="str">
        <f>IF(Wedstrijden!V1169="x","B","")</f>
        <v/>
      </c>
      <c r="BQ1172" s="16" t="str">
        <f>IF(Wedstrijden!W1169="x","L1","")</f>
        <v/>
      </c>
      <c r="BR1172" s="16" t="str">
        <f>IF(Wedstrijden!X1169="x","L2","")</f>
        <v/>
      </c>
      <c r="BS1172" s="16" t="str">
        <f>IF(Wedstrijden!Y1169="x","M1","")</f>
        <v/>
      </c>
      <c r="BT1172" s="16" t="str">
        <f>IF(Wedstrijden!Z1169="x","M2","")</f>
        <v/>
      </c>
      <c r="BU1172" s="16" t="str">
        <f>IF(Wedstrijden!AA1169="x","Z1","")</f>
        <v/>
      </c>
      <c r="BV1172" s="16" t="str">
        <f>IF(Wedstrijden!AB1169="x","Z2","")</f>
        <v/>
      </c>
      <c r="BW1172" s="16" t="str">
        <f>IF(COUNTA(Wedstrijden!K1169:S1169)&lt;&gt;0,1,"")</f>
        <v/>
      </c>
      <c r="BX1172" s="16" t="str">
        <f t="shared" si="109"/>
        <v/>
      </c>
      <c r="BY1172" s="16" t="str">
        <f>IF(Wedstrijden!K1169="x","BB","")</f>
        <v/>
      </c>
      <c r="BZ1172" s="16" t="str">
        <f>IF(Wedstrijden!L1169="x","B","")</f>
        <v/>
      </c>
      <c r="CA1172" s="16" t="str">
        <f>IF(Wedstrijden!M1169="x","L1","")</f>
        <v/>
      </c>
      <c r="CB1172" s="16" t="str">
        <f>IF(Wedstrijden!N1169="x","L2","")</f>
        <v/>
      </c>
      <c r="CC1172" s="16" t="str">
        <f>IF(Wedstrijden!O1169="x","M1","")</f>
        <v/>
      </c>
      <c r="CD1172" s="16" t="str">
        <f>IF(Wedstrijden!P1169="x","M2","")</f>
        <v/>
      </c>
      <c r="CE1172" s="16" t="str">
        <f>IF(Wedstrijden!Q1169="x","Z1","")</f>
        <v/>
      </c>
      <c r="CF1172" s="16" t="str">
        <f>IF(Wedstrijden!R1169="x","Z2","")</f>
        <v/>
      </c>
      <c r="CG1172" s="16" t="str">
        <f>IF(Wedstrijden!S1169="x","ZZL","")</f>
        <v/>
      </c>
      <c r="CL1172" s="16" t="str">
        <f>IF(COUNTA(Wedstrijden!AQ1169:BA1169)&lt;&gt;0,2,"")</f>
        <v/>
      </c>
      <c r="CM1172" s="16" t="str">
        <f t="shared" si="110"/>
        <v/>
      </c>
      <c r="CN1172" s="16" t="str">
        <f>IF(Wedstrijden!AQ1169="x","AA","")</f>
        <v/>
      </c>
      <c r="CO1172" s="16" t="str">
        <f>IF(Wedstrijden!AR1169="x","A","")</f>
        <v/>
      </c>
      <c r="CP1172" s="16" t="str">
        <f>IF(Wedstrijden!AS1169="x","BB","")</f>
        <v/>
      </c>
      <c r="CQ1172" s="16" t="str">
        <f>IF(Wedstrijden!AT1169="x","B","")</f>
        <v/>
      </c>
      <c r="CR1172" s="16" t="str">
        <f>IF(Wedstrijden!AU1169="x","L","")</f>
        <v/>
      </c>
      <c r="CS1172" s="16" t="str">
        <f>IF(Wedstrijden!AV1169="x","M","")</f>
        <v/>
      </c>
      <c r="CT1172" s="16" t="str">
        <f>IF(Wedstrijden!AW1169="x","Z","")</f>
        <v/>
      </c>
      <c r="CU1172" s="16" t="str">
        <f>IF(Wedstrijden!BA1169="x","ZZ","")</f>
        <v/>
      </c>
      <c r="CV1172" s="16" t="str">
        <f>IF(COUNTA(Wedstrijden!AH1169:AO1169)&lt;&gt;0,2,"")</f>
        <v/>
      </c>
      <c r="CW1172" s="16" t="str">
        <f t="shared" si="111"/>
        <v/>
      </c>
      <c r="CX1172" s="16" t="str">
        <f>IF(Wedstrijden!AH1169="x","BB","")</f>
        <v/>
      </c>
      <c r="CY1172" s="16" t="str">
        <f>IF(Wedstrijden!AI1169="x","B","")</f>
        <v/>
      </c>
      <c r="CZ1172" s="16" t="str">
        <f>IF(Wedstrijden!AJ1169="x","L","")</f>
        <v/>
      </c>
      <c r="DA1172" s="16" t="str">
        <f>IF(Wedstrijden!AK1169="x","M","")</f>
        <v/>
      </c>
      <c r="DB1172" s="16" t="str">
        <f>IF(Wedstrijden!AL1169="x","Z","")</f>
        <v/>
      </c>
      <c r="DC1172" s="16" t="str">
        <f>IF(Wedstrijden!AM1169="x","ZZ","")</f>
        <v/>
      </c>
      <c r="DD1172" s="16" t="str">
        <f>IF(Wedstrijden!AO1169="x","1.40","")</f>
        <v/>
      </c>
      <c r="DE1172" s="16" t="str">
        <f>IF(COUNTA(Wedstrijden!BC1169:BE1169)&lt;&gt;0,6,"")</f>
        <v/>
      </c>
      <c r="DF1172" s="16" t="str">
        <f t="shared" si="112"/>
        <v/>
      </c>
      <c r="DG1172" s="16" t="str">
        <f>IF(Wedstrijden!BC1169="x","L","")</f>
        <v/>
      </c>
      <c r="DH1172" s="16" t="str">
        <f>IF(Wedstrijden!BD1169="x","M","")</f>
        <v/>
      </c>
      <c r="DI1172" s="16" t="str">
        <f>IF(Wedstrijden!BE1169="x","Z","")</f>
        <v/>
      </c>
      <c r="DJ1172" s="16" t="str">
        <f>IF(Wedstrijden!BF1169="x","Z","")</f>
        <v/>
      </c>
      <c r="DK1172" s="16" t="str">
        <f>IF(COUNTA(Wedstrijden!BH1169:BJ1169)&lt;&gt;0,6,"")</f>
        <v/>
      </c>
      <c r="DL1172" s="16" t="str">
        <f t="shared" si="113"/>
        <v/>
      </c>
      <c r="DM1172" s="16" t="str">
        <f>IF(Wedstrijden!BH1169="x","L","")</f>
        <v/>
      </c>
      <c r="DN1172" s="16" t="str">
        <f>IF(Wedstrijden!BI1169="x","M","")</f>
        <v/>
      </c>
      <c r="DO1172" s="16" t="str">
        <f>IF(Wedstrijden!BJ1169="x","Z","")</f>
        <v/>
      </c>
      <c r="DP1172" s="16" t="str">
        <f>IF(Wedstrijden!BK1169="x","Z","")</f>
        <v/>
      </c>
    </row>
    <row r="1173" spans="1:120" ht="14.4" x14ac:dyDescent="0.3">
      <c r="A1173" s="18">
        <f>Wedstrijden!A1170</f>
        <v>0</v>
      </c>
      <c r="B1173" s="16" t="str">
        <f>IFERROR(VLOOKUP(Wedstrijden!#REF!,#REF!,2,FALSE),"")</f>
        <v/>
      </c>
      <c r="C1173" s="16">
        <f>Wedstrijden!E1170</f>
        <v>0</v>
      </c>
      <c r="D1173" s="16" t="str">
        <f>IFERROR(VLOOKUP(Wedstrijden!#REF!,#REF!,2,FALSE),"")</f>
        <v/>
      </c>
      <c r="E1173" s="16" t="str">
        <f>IFERROR(VLOOKUP(Wedstrijden!#REF!,#REF!,5,FALSE),"")</f>
        <v/>
      </c>
      <c r="F1173" s="16" t="e">
        <f>IF(Wedstrijden!#REF!&lt;&gt;"",Wedstrijden!#REF!,"")</f>
        <v>#REF!</v>
      </c>
      <c r="G1173" s="16" t="e">
        <f>IF(Wedstrijden!#REF!="Indoor",1,0)</f>
        <v>#REF!</v>
      </c>
      <c r="H1173" s="16" t="e">
        <f>Wedstrijden!#REF!</f>
        <v>#REF!</v>
      </c>
      <c r="I1173" s="16" t="e">
        <f>IF(Wedstrijden!#REF!="Nee",0,IF(Wedstrijden!#REF!="Ja",1,""))</f>
        <v>#REF!</v>
      </c>
      <c r="J1173" s="16" t="e">
        <f>IF(Wedstrijden!#REF!&lt;&gt;"",Wedstrijden!#REF!,"")</f>
        <v>#REF!</v>
      </c>
      <c r="BJ1173" s="16" t="str">
        <f>IF(COUNTA(Wedstrijden!T1170:AB1170)&lt;&gt;0,1,"")</f>
        <v/>
      </c>
      <c r="BK1173" s="16" t="str">
        <f t="shared" si="108"/>
        <v/>
      </c>
      <c r="BL1173" s="16" t="e">
        <f>IF(Wedstrijden!#REF!="x","AA","")</f>
        <v>#REF!</v>
      </c>
      <c r="BM1173" s="16" t="e">
        <f>IF(Wedstrijden!#REF!="x","A","")</f>
        <v>#REF!</v>
      </c>
      <c r="BN1173" s="16" t="str">
        <f>IF(Wedstrijden!T1170="x","B1","")</f>
        <v/>
      </c>
      <c r="BO1173" s="16" t="e">
        <f>IF(Wedstrijden!#REF!="x","BB","")</f>
        <v>#REF!</v>
      </c>
      <c r="BP1173" s="16" t="str">
        <f>IF(Wedstrijden!V1170="x","B","")</f>
        <v/>
      </c>
      <c r="BQ1173" s="16" t="str">
        <f>IF(Wedstrijden!W1170="x","L1","")</f>
        <v/>
      </c>
      <c r="BR1173" s="16" t="str">
        <f>IF(Wedstrijden!X1170="x","L2","")</f>
        <v/>
      </c>
      <c r="BS1173" s="16" t="str">
        <f>IF(Wedstrijden!Y1170="x","M1","")</f>
        <v/>
      </c>
      <c r="BT1173" s="16" t="str">
        <f>IF(Wedstrijden!Z1170="x","M2","")</f>
        <v/>
      </c>
      <c r="BU1173" s="16" t="str">
        <f>IF(Wedstrijden!AA1170="x","Z1","")</f>
        <v/>
      </c>
      <c r="BV1173" s="16" t="str">
        <f>IF(Wedstrijden!AB1170="x","Z2","")</f>
        <v/>
      </c>
      <c r="BW1173" s="16" t="str">
        <f>IF(COUNTA(Wedstrijden!K1170:S1170)&lt;&gt;0,1,"")</f>
        <v/>
      </c>
      <c r="BX1173" s="16" t="str">
        <f t="shared" si="109"/>
        <v/>
      </c>
      <c r="BY1173" s="16" t="str">
        <f>IF(Wedstrijden!K1170="x","BB","")</f>
        <v/>
      </c>
      <c r="BZ1173" s="16" t="str">
        <f>IF(Wedstrijden!L1170="x","B","")</f>
        <v/>
      </c>
      <c r="CA1173" s="16" t="str">
        <f>IF(Wedstrijden!M1170="x","L1","")</f>
        <v/>
      </c>
      <c r="CB1173" s="16" t="str">
        <f>IF(Wedstrijden!N1170="x","L2","")</f>
        <v/>
      </c>
      <c r="CC1173" s="16" t="str">
        <f>IF(Wedstrijden!O1170="x","M1","")</f>
        <v/>
      </c>
      <c r="CD1173" s="16" t="str">
        <f>IF(Wedstrijden!P1170="x","M2","")</f>
        <v/>
      </c>
      <c r="CE1173" s="16" t="str">
        <f>IF(Wedstrijden!Q1170="x","Z1","")</f>
        <v/>
      </c>
      <c r="CF1173" s="16" t="str">
        <f>IF(Wedstrijden!R1170="x","Z2","")</f>
        <v/>
      </c>
      <c r="CG1173" s="16" t="str">
        <f>IF(Wedstrijden!S1170="x","ZZL","")</f>
        <v/>
      </c>
      <c r="CL1173" s="16" t="str">
        <f>IF(COUNTA(Wedstrijden!AQ1170:BA1170)&lt;&gt;0,2,"")</f>
        <v/>
      </c>
      <c r="CM1173" s="16" t="str">
        <f t="shared" si="110"/>
        <v/>
      </c>
      <c r="CN1173" s="16" t="str">
        <f>IF(Wedstrijden!AQ1170="x","AA","")</f>
        <v/>
      </c>
      <c r="CO1173" s="16" t="str">
        <f>IF(Wedstrijden!AR1170="x","A","")</f>
        <v/>
      </c>
      <c r="CP1173" s="16" t="str">
        <f>IF(Wedstrijden!AS1170="x","BB","")</f>
        <v/>
      </c>
      <c r="CQ1173" s="16" t="str">
        <f>IF(Wedstrijden!AT1170="x","B","")</f>
        <v/>
      </c>
      <c r="CR1173" s="16" t="str">
        <f>IF(Wedstrijden!AU1170="x","L","")</f>
        <v/>
      </c>
      <c r="CS1173" s="16" t="str">
        <f>IF(Wedstrijden!AV1170="x","M","")</f>
        <v/>
      </c>
      <c r="CT1173" s="16" t="str">
        <f>IF(Wedstrijden!AW1170="x","Z","")</f>
        <v/>
      </c>
      <c r="CU1173" s="16" t="str">
        <f>IF(Wedstrijden!BA1170="x","ZZ","")</f>
        <v/>
      </c>
      <c r="CV1173" s="16" t="str">
        <f>IF(COUNTA(Wedstrijden!AH1170:AO1170)&lt;&gt;0,2,"")</f>
        <v/>
      </c>
      <c r="CW1173" s="16" t="str">
        <f t="shared" si="111"/>
        <v/>
      </c>
      <c r="CX1173" s="16" t="str">
        <f>IF(Wedstrijden!AH1170="x","BB","")</f>
        <v/>
      </c>
      <c r="CY1173" s="16" t="str">
        <f>IF(Wedstrijden!AI1170="x","B","")</f>
        <v/>
      </c>
      <c r="CZ1173" s="16" t="str">
        <f>IF(Wedstrijden!AJ1170="x","L","")</f>
        <v/>
      </c>
      <c r="DA1173" s="16" t="str">
        <f>IF(Wedstrijden!AK1170="x","M","")</f>
        <v/>
      </c>
      <c r="DB1173" s="16" t="str">
        <f>IF(Wedstrijden!AL1170="x","Z","")</f>
        <v/>
      </c>
      <c r="DC1173" s="16" t="str">
        <f>IF(Wedstrijden!AM1170="x","ZZ","")</f>
        <v/>
      </c>
      <c r="DD1173" s="16" t="str">
        <f>IF(Wedstrijden!AO1170="x","1.40","")</f>
        <v/>
      </c>
      <c r="DE1173" s="16" t="str">
        <f>IF(COUNTA(Wedstrijden!BC1170:BE1170)&lt;&gt;0,6,"")</f>
        <v/>
      </c>
      <c r="DF1173" s="16" t="str">
        <f t="shared" si="112"/>
        <v/>
      </c>
      <c r="DG1173" s="16" t="str">
        <f>IF(Wedstrijden!BC1170="x","L","")</f>
        <v/>
      </c>
      <c r="DH1173" s="16" t="str">
        <f>IF(Wedstrijden!BD1170="x","M","")</f>
        <v/>
      </c>
      <c r="DI1173" s="16" t="str">
        <f>IF(Wedstrijden!BE1170="x","Z","")</f>
        <v/>
      </c>
      <c r="DJ1173" s="16" t="str">
        <f>IF(Wedstrijden!BF1170="x","Z","")</f>
        <v/>
      </c>
      <c r="DK1173" s="16" t="str">
        <f>IF(COUNTA(Wedstrijden!BH1170:BJ1170)&lt;&gt;0,6,"")</f>
        <v/>
      </c>
      <c r="DL1173" s="16" t="str">
        <f t="shared" si="113"/>
        <v/>
      </c>
      <c r="DM1173" s="16" t="str">
        <f>IF(Wedstrijden!BH1170="x","L","")</f>
        <v/>
      </c>
      <c r="DN1173" s="16" t="str">
        <f>IF(Wedstrijden!BI1170="x","M","")</f>
        <v/>
      </c>
      <c r="DO1173" s="16" t="str">
        <f>IF(Wedstrijden!BJ1170="x","Z","")</f>
        <v/>
      </c>
      <c r="DP1173" s="16" t="str">
        <f>IF(Wedstrijden!BK1170="x","Z","")</f>
        <v/>
      </c>
    </row>
    <row r="1174" spans="1:120" ht="14.4" x14ac:dyDescent="0.3">
      <c r="A1174" s="18">
        <f>Wedstrijden!A1171</f>
        <v>0</v>
      </c>
      <c r="B1174" s="16" t="str">
        <f>IFERROR(VLOOKUP(Wedstrijden!#REF!,#REF!,2,FALSE),"")</f>
        <v/>
      </c>
      <c r="C1174" s="16">
        <f>Wedstrijden!E1171</f>
        <v>0</v>
      </c>
      <c r="D1174" s="16" t="str">
        <f>IFERROR(VLOOKUP(Wedstrijden!#REF!,#REF!,2,FALSE),"")</f>
        <v/>
      </c>
      <c r="E1174" s="16" t="str">
        <f>IFERROR(VLOOKUP(Wedstrijden!#REF!,#REF!,5,FALSE),"")</f>
        <v/>
      </c>
      <c r="F1174" s="16" t="e">
        <f>IF(Wedstrijden!#REF!&lt;&gt;"",Wedstrijden!#REF!,"")</f>
        <v>#REF!</v>
      </c>
      <c r="G1174" s="16" t="e">
        <f>IF(Wedstrijden!#REF!="Indoor",1,0)</f>
        <v>#REF!</v>
      </c>
      <c r="H1174" s="16" t="e">
        <f>Wedstrijden!#REF!</f>
        <v>#REF!</v>
      </c>
      <c r="I1174" s="16" t="e">
        <f>IF(Wedstrijden!#REF!="Nee",0,IF(Wedstrijden!#REF!="Ja",1,""))</f>
        <v>#REF!</v>
      </c>
      <c r="J1174" s="16" t="e">
        <f>IF(Wedstrijden!#REF!&lt;&gt;"",Wedstrijden!#REF!,"")</f>
        <v>#REF!</v>
      </c>
      <c r="BJ1174" s="16" t="str">
        <f>IF(COUNTA(Wedstrijden!T1171:AB1171)&lt;&gt;0,1,"")</f>
        <v/>
      </c>
      <c r="BK1174" s="16" t="str">
        <f t="shared" si="108"/>
        <v/>
      </c>
      <c r="BL1174" s="16" t="e">
        <f>IF(Wedstrijden!#REF!="x","AA","")</f>
        <v>#REF!</v>
      </c>
      <c r="BM1174" s="16" t="e">
        <f>IF(Wedstrijden!#REF!="x","A","")</f>
        <v>#REF!</v>
      </c>
      <c r="BN1174" s="16" t="str">
        <f>IF(Wedstrijden!T1171="x","B1","")</f>
        <v/>
      </c>
      <c r="BO1174" s="16" t="e">
        <f>IF(Wedstrijden!#REF!="x","BB","")</f>
        <v>#REF!</v>
      </c>
      <c r="BP1174" s="16" t="str">
        <f>IF(Wedstrijden!V1171="x","B","")</f>
        <v/>
      </c>
      <c r="BQ1174" s="16" t="str">
        <f>IF(Wedstrijden!W1171="x","L1","")</f>
        <v/>
      </c>
      <c r="BR1174" s="16" t="str">
        <f>IF(Wedstrijden!X1171="x","L2","")</f>
        <v/>
      </c>
      <c r="BS1174" s="16" t="str">
        <f>IF(Wedstrijden!Y1171="x","M1","")</f>
        <v/>
      </c>
      <c r="BT1174" s="16" t="str">
        <f>IF(Wedstrijden!Z1171="x","M2","")</f>
        <v/>
      </c>
      <c r="BU1174" s="16" t="str">
        <f>IF(Wedstrijden!AA1171="x","Z1","")</f>
        <v/>
      </c>
      <c r="BV1174" s="16" t="str">
        <f>IF(Wedstrijden!AB1171="x","Z2","")</f>
        <v/>
      </c>
      <c r="BW1174" s="16" t="str">
        <f>IF(COUNTA(Wedstrijden!K1171:S1171)&lt;&gt;0,1,"")</f>
        <v/>
      </c>
      <c r="BX1174" s="16" t="str">
        <f t="shared" si="109"/>
        <v/>
      </c>
      <c r="BY1174" s="16" t="str">
        <f>IF(Wedstrijden!K1171="x","BB","")</f>
        <v/>
      </c>
      <c r="BZ1174" s="16" t="str">
        <f>IF(Wedstrijden!L1171="x","B","")</f>
        <v/>
      </c>
      <c r="CA1174" s="16" t="str">
        <f>IF(Wedstrijden!M1171="x","L1","")</f>
        <v/>
      </c>
      <c r="CB1174" s="16" t="str">
        <f>IF(Wedstrijden!N1171="x","L2","")</f>
        <v/>
      </c>
      <c r="CC1174" s="16" t="str">
        <f>IF(Wedstrijden!O1171="x","M1","")</f>
        <v/>
      </c>
      <c r="CD1174" s="16" t="str">
        <f>IF(Wedstrijden!P1171="x","M2","")</f>
        <v/>
      </c>
      <c r="CE1174" s="16" t="str">
        <f>IF(Wedstrijden!Q1171="x","Z1","")</f>
        <v/>
      </c>
      <c r="CF1174" s="16" t="str">
        <f>IF(Wedstrijden!R1171="x","Z2","")</f>
        <v/>
      </c>
      <c r="CG1174" s="16" t="str">
        <f>IF(Wedstrijden!S1171="x","ZZL","")</f>
        <v/>
      </c>
      <c r="CL1174" s="16" t="str">
        <f>IF(COUNTA(Wedstrijden!AQ1171:BA1171)&lt;&gt;0,2,"")</f>
        <v/>
      </c>
      <c r="CM1174" s="16" t="str">
        <f t="shared" si="110"/>
        <v/>
      </c>
      <c r="CN1174" s="16" t="str">
        <f>IF(Wedstrijden!AQ1171="x","AA","")</f>
        <v/>
      </c>
      <c r="CO1174" s="16" t="str">
        <f>IF(Wedstrijden!AR1171="x","A","")</f>
        <v/>
      </c>
      <c r="CP1174" s="16" t="str">
        <f>IF(Wedstrijden!AS1171="x","BB","")</f>
        <v/>
      </c>
      <c r="CQ1174" s="16" t="str">
        <f>IF(Wedstrijden!AT1171="x","B","")</f>
        <v/>
      </c>
      <c r="CR1174" s="16" t="str">
        <f>IF(Wedstrijden!AU1171="x","L","")</f>
        <v/>
      </c>
      <c r="CS1174" s="16" t="str">
        <f>IF(Wedstrijden!AV1171="x","M","")</f>
        <v/>
      </c>
      <c r="CT1174" s="16" t="str">
        <f>IF(Wedstrijden!AW1171="x","Z","")</f>
        <v/>
      </c>
      <c r="CU1174" s="16" t="str">
        <f>IF(Wedstrijden!BA1171="x","ZZ","")</f>
        <v/>
      </c>
      <c r="CV1174" s="16" t="str">
        <f>IF(COUNTA(Wedstrijden!AH1171:AO1171)&lt;&gt;0,2,"")</f>
        <v/>
      </c>
      <c r="CW1174" s="16" t="str">
        <f t="shared" si="111"/>
        <v/>
      </c>
      <c r="CX1174" s="16" t="str">
        <f>IF(Wedstrijden!AH1171="x","BB","")</f>
        <v/>
      </c>
      <c r="CY1174" s="16" t="str">
        <f>IF(Wedstrijden!AI1171="x","B","")</f>
        <v/>
      </c>
      <c r="CZ1174" s="16" t="str">
        <f>IF(Wedstrijden!AJ1171="x","L","")</f>
        <v/>
      </c>
      <c r="DA1174" s="16" t="str">
        <f>IF(Wedstrijden!AK1171="x","M","")</f>
        <v/>
      </c>
      <c r="DB1174" s="16" t="str">
        <f>IF(Wedstrijden!AL1171="x","Z","")</f>
        <v/>
      </c>
      <c r="DC1174" s="16" t="str">
        <f>IF(Wedstrijden!AM1171="x","ZZ","")</f>
        <v/>
      </c>
      <c r="DD1174" s="16" t="str">
        <f>IF(Wedstrijden!AO1171="x","1.40","")</f>
        <v/>
      </c>
      <c r="DE1174" s="16" t="str">
        <f>IF(COUNTA(Wedstrijden!BC1171:BE1171)&lt;&gt;0,6,"")</f>
        <v/>
      </c>
      <c r="DF1174" s="16" t="str">
        <f t="shared" si="112"/>
        <v/>
      </c>
      <c r="DG1174" s="16" t="str">
        <f>IF(Wedstrijden!BC1171="x","L","")</f>
        <v/>
      </c>
      <c r="DH1174" s="16" t="str">
        <f>IF(Wedstrijden!BD1171="x","M","")</f>
        <v/>
      </c>
      <c r="DI1174" s="16" t="str">
        <f>IF(Wedstrijden!BE1171="x","Z","")</f>
        <v/>
      </c>
      <c r="DJ1174" s="16" t="str">
        <f>IF(Wedstrijden!BF1171="x","Z","")</f>
        <v/>
      </c>
      <c r="DK1174" s="16" t="str">
        <f>IF(COUNTA(Wedstrijden!BH1171:BJ1171)&lt;&gt;0,6,"")</f>
        <v/>
      </c>
      <c r="DL1174" s="16" t="str">
        <f t="shared" si="113"/>
        <v/>
      </c>
      <c r="DM1174" s="16" t="str">
        <f>IF(Wedstrijden!BH1171="x","L","")</f>
        <v/>
      </c>
      <c r="DN1174" s="16" t="str">
        <f>IF(Wedstrijden!BI1171="x","M","")</f>
        <v/>
      </c>
      <c r="DO1174" s="16" t="str">
        <f>IF(Wedstrijden!BJ1171="x","Z","")</f>
        <v/>
      </c>
      <c r="DP1174" s="16" t="str">
        <f>IF(Wedstrijden!BK1171="x","Z","")</f>
        <v/>
      </c>
    </row>
    <row r="1175" spans="1:120" ht="14.4" x14ac:dyDescent="0.3">
      <c r="A1175" s="18">
        <f>Wedstrijden!A1172</f>
        <v>0</v>
      </c>
      <c r="B1175" s="16" t="str">
        <f>IFERROR(VLOOKUP(Wedstrijden!#REF!,#REF!,2,FALSE),"")</f>
        <v/>
      </c>
      <c r="C1175" s="16">
        <f>Wedstrijden!E1172</f>
        <v>0</v>
      </c>
      <c r="D1175" s="16" t="str">
        <f>IFERROR(VLOOKUP(Wedstrijden!#REF!,#REF!,2,FALSE),"")</f>
        <v/>
      </c>
      <c r="E1175" s="16" t="str">
        <f>IFERROR(VLOOKUP(Wedstrijden!#REF!,#REF!,5,FALSE),"")</f>
        <v/>
      </c>
      <c r="F1175" s="16" t="e">
        <f>IF(Wedstrijden!#REF!&lt;&gt;"",Wedstrijden!#REF!,"")</f>
        <v>#REF!</v>
      </c>
      <c r="G1175" s="16" t="e">
        <f>IF(Wedstrijden!#REF!="Indoor",1,0)</f>
        <v>#REF!</v>
      </c>
      <c r="H1175" s="16" t="e">
        <f>Wedstrijden!#REF!</f>
        <v>#REF!</v>
      </c>
      <c r="I1175" s="16" t="e">
        <f>IF(Wedstrijden!#REF!="Nee",0,IF(Wedstrijden!#REF!="Ja",1,""))</f>
        <v>#REF!</v>
      </c>
      <c r="J1175" s="16" t="e">
        <f>IF(Wedstrijden!#REF!&lt;&gt;"",Wedstrijden!#REF!,"")</f>
        <v>#REF!</v>
      </c>
      <c r="BJ1175" s="16" t="str">
        <f>IF(COUNTA(Wedstrijden!T1172:AB1172)&lt;&gt;0,1,"")</f>
        <v/>
      </c>
      <c r="BK1175" s="16" t="str">
        <f t="shared" si="108"/>
        <v/>
      </c>
      <c r="BL1175" s="16" t="e">
        <f>IF(Wedstrijden!#REF!="x","AA","")</f>
        <v>#REF!</v>
      </c>
      <c r="BM1175" s="16" t="e">
        <f>IF(Wedstrijden!#REF!="x","A","")</f>
        <v>#REF!</v>
      </c>
      <c r="BN1175" s="16" t="str">
        <f>IF(Wedstrijden!T1172="x","B1","")</f>
        <v/>
      </c>
      <c r="BO1175" s="16" t="e">
        <f>IF(Wedstrijden!#REF!="x","BB","")</f>
        <v>#REF!</v>
      </c>
      <c r="BP1175" s="16" t="str">
        <f>IF(Wedstrijden!V1172="x","B","")</f>
        <v/>
      </c>
      <c r="BQ1175" s="16" t="str">
        <f>IF(Wedstrijden!W1172="x","L1","")</f>
        <v/>
      </c>
      <c r="BR1175" s="16" t="str">
        <f>IF(Wedstrijden!X1172="x","L2","")</f>
        <v/>
      </c>
      <c r="BS1175" s="16" t="str">
        <f>IF(Wedstrijden!Y1172="x","M1","")</f>
        <v/>
      </c>
      <c r="BT1175" s="16" t="str">
        <f>IF(Wedstrijden!Z1172="x","M2","")</f>
        <v/>
      </c>
      <c r="BU1175" s="16" t="str">
        <f>IF(Wedstrijden!AA1172="x","Z1","")</f>
        <v/>
      </c>
      <c r="BV1175" s="16" t="str">
        <f>IF(Wedstrijden!AB1172="x","Z2","")</f>
        <v/>
      </c>
      <c r="BW1175" s="16" t="str">
        <f>IF(COUNTA(Wedstrijden!K1172:S1172)&lt;&gt;0,1,"")</f>
        <v/>
      </c>
      <c r="BX1175" s="16" t="str">
        <f t="shared" si="109"/>
        <v/>
      </c>
      <c r="BY1175" s="16" t="str">
        <f>IF(Wedstrijden!K1172="x","BB","")</f>
        <v/>
      </c>
      <c r="BZ1175" s="16" t="str">
        <f>IF(Wedstrijden!L1172="x","B","")</f>
        <v/>
      </c>
      <c r="CA1175" s="16" t="str">
        <f>IF(Wedstrijden!M1172="x","L1","")</f>
        <v/>
      </c>
      <c r="CB1175" s="16" t="str">
        <f>IF(Wedstrijden!N1172="x","L2","")</f>
        <v/>
      </c>
      <c r="CC1175" s="16" t="str">
        <f>IF(Wedstrijden!O1172="x","M1","")</f>
        <v/>
      </c>
      <c r="CD1175" s="16" t="str">
        <f>IF(Wedstrijden!P1172="x","M2","")</f>
        <v/>
      </c>
      <c r="CE1175" s="16" t="str">
        <f>IF(Wedstrijden!Q1172="x","Z1","")</f>
        <v/>
      </c>
      <c r="CF1175" s="16" t="str">
        <f>IF(Wedstrijden!R1172="x","Z2","")</f>
        <v/>
      </c>
      <c r="CG1175" s="16" t="str">
        <f>IF(Wedstrijden!S1172="x","ZZL","")</f>
        <v/>
      </c>
      <c r="CL1175" s="16" t="str">
        <f>IF(COUNTA(Wedstrijden!AQ1172:BA1172)&lt;&gt;0,2,"")</f>
        <v/>
      </c>
      <c r="CM1175" s="16" t="str">
        <f t="shared" si="110"/>
        <v/>
      </c>
      <c r="CN1175" s="16" t="str">
        <f>IF(Wedstrijden!AQ1172="x","AA","")</f>
        <v/>
      </c>
      <c r="CO1175" s="16" t="str">
        <f>IF(Wedstrijden!AR1172="x","A","")</f>
        <v/>
      </c>
      <c r="CP1175" s="16" t="str">
        <f>IF(Wedstrijden!AS1172="x","BB","")</f>
        <v/>
      </c>
      <c r="CQ1175" s="16" t="str">
        <f>IF(Wedstrijden!AT1172="x","B","")</f>
        <v/>
      </c>
      <c r="CR1175" s="16" t="str">
        <f>IF(Wedstrijden!AU1172="x","L","")</f>
        <v/>
      </c>
      <c r="CS1175" s="16" t="str">
        <f>IF(Wedstrijden!AV1172="x","M","")</f>
        <v/>
      </c>
      <c r="CT1175" s="16" t="str">
        <f>IF(Wedstrijden!AW1172="x","Z","")</f>
        <v/>
      </c>
      <c r="CU1175" s="16" t="str">
        <f>IF(Wedstrijden!BA1172="x","ZZ","")</f>
        <v/>
      </c>
      <c r="CV1175" s="16" t="str">
        <f>IF(COUNTA(Wedstrijden!AH1172:AO1172)&lt;&gt;0,2,"")</f>
        <v/>
      </c>
      <c r="CW1175" s="16" t="str">
        <f t="shared" si="111"/>
        <v/>
      </c>
      <c r="CX1175" s="16" t="str">
        <f>IF(Wedstrijden!AH1172="x","BB","")</f>
        <v/>
      </c>
      <c r="CY1175" s="16" t="str">
        <f>IF(Wedstrijden!AI1172="x","B","")</f>
        <v/>
      </c>
      <c r="CZ1175" s="16" t="str">
        <f>IF(Wedstrijden!AJ1172="x","L","")</f>
        <v/>
      </c>
      <c r="DA1175" s="16" t="str">
        <f>IF(Wedstrijden!AK1172="x","M","")</f>
        <v/>
      </c>
      <c r="DB1175" s="16" t="str">
        <f>IF(Wedstrijden!AL1172="x","Z","")</f>
        <v/>
      </c>
      <c r="DC1175" s="16" t="str">
        <f>IF(Wedstrijden!AM1172="x","ZZ","")</f>
        <v/>
      </c>
      <c r="DD1175" s="16" t="str">
        <f>IF(Wedstrijden!AO1172="x","1.40","")</f>
        <v/>
      </c>
      <c r="DE1175" s="16" t="str">
        <f>IF(COUNTA(Wedstrijden!BC1172:BE1172)&lt;&gt;0,6,"")</f>
        <v/>
      </c>
      <c r="DF1175" s="16" t="str">
        <f t="shared" si="112"/>
        <v/>
      </c>
      <c r="DG1175" s="16" t="str">
        <f>IF(Wedstrijden!BC1172="x","L","")</f>
        <v/>
      </c>
      <c r="DH1175" s="16" t="str">
        <f>IF(Wedstrijden!BD1172="x","M","")</f>
        <v/>
      </c>
      <c r="DI1175" s="16" t="str">
        <f>IF(Wedstrijden!BE1172="x","Z","")</f>
        <v/>
      </c>
      <c r="DJ1175" s="16" t="str">
        <f>IF(Wedstrijden!BF1172="x","Z","")</f>
        <v/>
      </c>
      <c r="DK1175" s="16" t="str">
        <f>IF(COUNTA(Wedstrijden!BH1172:BJ1172)&lt;&gt;0,6,"")</f>
        <v/>
      </c>
      <c r="DL1175" s="16" t="str">
        <f t="shared" si="113"/>
        <v/>
      </c>
      <c r="DM1175" s="16" t="str">
        <f>IF(Wedstrijden!BH1172="x","L","")</f>
        <v/>
      </c>
      <c r="DN1175" s="16" t="str">
        <f>IF(Wedstrijden!BI1172="x","M","")</f>
        <v/>
      </c>
      <c r="DO1175" s="16" t="str">
        <f>IF(Wedstrijden!BJ1172="x","Z","")</f>
        <v/>
      </c>
      <c r="DP1175" s="16" t="str">
        <f>IF(Wedstrijden!BK1172="x","Z","")</f>
        <v/>
      </c>
    </row>
    <row r="1176" spans="1:120" ht="14.4" x14ac:dyDescent="0.3">
      <c r="A1176" s="18">
        <f>Wedstrijden!A1173</f>
        <v>0</v>
      </c>
      <c r="B1176" s="16" t="str">
        <f>IFERROR(VLOOKUP(Wedstrijden!#REF!,#REF!,2,FALSE),"")</f>
        <v/>
      </c>
      <c r="C1176" s="16">
        <f>Wedstrijden!E1173</f>
        <v>0</v>
      </c>
      <c r="D1176" s="16" t="str">
        <f>IFERROR(VLOOKUP(Wedstrijden!#REF!,#REF!,2,FALSE),"")</f>
        <v/>
      </c>
      <c r="E1176" s="16" t="str">
        <f>IFERROR(VLOOKUP(Wedstrijden!#REF!,#REF!,5,FALSE),"")</f>
        <v/>
      </c>
      <c r="F1176" s="16" t="e">
        <f>IF(Wedstrijden!#REF!&lt;&gt;"",Wedstrijden!#REF!,"")</f>
        <v>#REF!</v>
      </c>
      <c r="G1176" s="16" t="e">
        <f>IF(Wedstrijden!#REF!="Indoor",1,0)</f>
        <v>#REF!</v>
      </c>
      <c r="H1176" s="16" t="e">
        <f>Wedstrijden!#REF!</f>
        <v>#REF!</v>
      </c>
      <c r="I1176" s="16" t="e">
        <f>IF(Wedstrijden!#REF!="Nee",0,IF(Wedstrijden!#REF!="Ja",1,""))</f>
        <v>#REF!</v>
      </c>
      <c r="J1176" s="16" t="e">
        <f>IF(Wedstrijden!#REF!&lt;&gt;"",Wedstrijden!#REF!,"")</f>
        <v>#REF!</v>
      </c>
      <c r="BJ1176" s="16" t="str">
        <f>IF(COUNTA(Wedstrijden!T1173:AB1173)&lt;&gt;0,1,"")</f>
        <v/>
      </c>
      <c r="BK1176" s="16" t="str">
        <f t="shared" si="108"/>
        <v/>
      </c>
      <c r="BL1176" s="16" t="e">
        <f>IF(Wedstrijden!#REF!="x","AA","")</f>
        <v>#REF!</v>
      </c>
      <c r="BM1176" s="16" t="e">
        <f>IF(Wedstrijden!#REF!="x","A","")</f>
        <v>#REF!</v>
      </c>
      <c r="BN1176" s="16" t="str">
        <f>IF(Wedstrijden!T1173="x","B1","")</f>
        <v/>
      </c>
      <c r="BO1176" s="16" t="e">
        <f>IF(Wedstrijden!#REF!="x","BB","")</f>
        <v>#REF!</v>
      </c>
      <c r="BP1176" s="16" t="str">
        <f>IF(Wedstrijden!V1173="x","B","")</f>
        <v/>
      </c>
      <c r="BQ1176" s="16" t="str">
        <f>IF(Wedstrijden!W1173="x","L1","")</f>
        <v/>
      </c>
      <c r="BR1176" s="16" t="str">
        <f>IF(Wedstrijden!X1173="x","L2","")</f>
        <v/>
      </c>
      <c r="BS1176" s="16" t="str">
        <f>IF(Wedstrijden!Y1173="x","M1","")</f>
        <v/>
      </c>
      <c r="BT1176" s="16" t="str">
        <f>IF(Wedstrijden!Z1173="x","M2","")</f>
        <v/>
      </c>
      <c r="BU1176" s="16" t="str">
        <f>IF(Wedstrijden!AA1173="x","Z1","")</f>
        <v/>
      </c>
      <c r="BV1176" s="16" t="str">
        <f>IF(Wedstrijden!AB1173="x","Z2","")</f>
        <v/>
      </c>
      <c r="BW1176" s="16" t="str">
        <f>IF(COUNTA(Wedstrijden!K1173:S1173)&lt;&gt;0,1,"")</f>
        <v/>
      </c>
      <c r="BX1176" s="16" t="str">
        <f t="shared" si="109"/>
        <v/>
      </c>
      <c r="BY1176" s="16" t="str">
        <f>IF(Wedstrijden!K1173="x","BB","")</f>
        <v/>
      </c>
      <c r="BZ1176" s="16" t="str">
        <f>IF(Wedstrijden!L1173="x","B","")</f>
        <v/>
      </c>
      <c r="CA1176" s="16" t="str">
        <f>IF(Wedstrijden!M1173="x","L1","")</f>
        <v/>
      </c>
      <c r="CB1176" s="16" t="str">
        <f>IF(Wedstrijden!N1173="x","L2","")</f>
        <v/>
      </c>
      <c r="CC1176" s="16" t="str">
        <f>IF(Wedstrijden!O1173="x","M1","")</f>
        <v/>
      </c>
      <c r="CD1176" s="16" t="str">
        <f>IF(Wedstrijden!P1173="x","M2","")</f>
        <v/>
      </c>
      <c r="CE1176" s="16" t="str">
        <f>IF(Wedstrijden!Q1173="x","Z1","")</f>
        <v/>
      </c>
      <c r="CF1176" s="16" t="str">
        <f>IF(Wedstrijden!R1173="x","Z2","")</f>
        <v/>
      </c>
      <c r="CG1176" s="16" t="str">
        <f>IF(Wedstrijden!S1173="x","ZZL","")</f>
        <v/>
      </c>
      <c r="CL1176" s="16" t="str">
        <f>IF(COUNTA(Wedstrijden!AQ1173:BA1173)&lt;&gt;0,2,"")</f>
        <v/>
      </c>
      <c r="CM1176" s="16" t="str">
        <f t="shared" si="110"/>
        <v/>
      </c>
      <c r="CN1176" s="16" t="str">
        <f>IF(Wedstrijden!AQ1173="x","AA","")</f>
        <v/>
      </c>
      <c r="CO1176" s="16" t="str">
        <f>IF(Wedstrijden!AR1173="x","A","")</f>
        <v/>
      </c>
      <c r="CP1176" s="16" t="str">
        <f>IF(Wedstrijden!AS1173="x","BB","")</f>
        <v/>
      </c>
      <c r="CQ1176" s="16" t="str">
        <f>IF(Wedstrijden!AT1173="x","B","")</f>
        <v/>
      </c>
      <c r="CR1176" s="16" t="str">
        <f>IF(Wedstrijden!AU1173="x","L","")</f>
        <v/>
      </c>
      <c r="CS1176" s="16" t="str">
        <f>IF(Wedstrijden!AV1173="x","M","")</f>
        <v/>
      </c>
      <c r="CT1176" s="16" t="str">
        <f>IF(Wedstrijden!AW1173="x","Z","")</f>
        <v/>
      </c>
      <c r="CU1176" s="16" t="str">
        <f>IF(Wedstrijden!BA1173="x","ZZ","")</f>
        <v/>
      </c>
      <c r="CV1176" s="16" t="str">
        <f>IF(COUNTA(Wedstrijden!AH1173:AO1173)&lt;&gt;0,2,"")</f>
        <v/>
      </c>
      <c r="CW1176" s="16" t="str">
        <f t="shared" si="111"/>
        <v/>
      </c>
      <c r="CX1176" s="16" t="str">
        <f>IF(Wedstrijden!AH1173="x","BB","")</f>
        <v/>
      </c>
      <c r="CY1176" s="16" t="str">
        <f>IF(Wedstrijden!AI1173="x","B","")</f>
        <v/>
      </c>
      <c r="CZ1176" s="16" t="str">
        <f>IF(Wedstrijden!AJ1173="x","L","")</f>
        <v/>
      </c>
      <c r="DA1176" s="16" t="str">
        <f>IF(Wedstrijden!AK1173="x","M","")</f>
        <v/>
      </c>
      <c r="DB1176" s="16" t="str">
        <f>IF(Wedstrijden!AL1173="x","Z","")</f>
        <v/>
      </c>
      <c r="DC1176" s="16" t="str">
        <f>IF(Wedstrijden!AM1173="x","ZZ","")</f>
        <v/>
      </c>
      <c r="DD1176" s="16" t="str">
        <f>IF(Wedstrijden!AO1173="x","1.40","")</f>
        <v/>
      </c>
      <c r="DE1176" s="16" t="str">
        <f>IF(COUNTA(Wedstrijden!BC1173:BE1173)&lt;&gt;0,6,"")</f>
        <v/>
      </c>
      <c r="DF1176" s="16" t="str">
        <f t="shared" si="112"/>
        <v/>
      </c>
      <c r="DG1176" s="16" t="str">
        <f>IF(Wedstrijden!BC1173="x","L","")</f>
        <v/>
      </c>
      <c r="DH1176" s="16" t="str">
        <f>IF(Wedstrijden!BD1173="x","M","")</f>
        <v/>
      </c>
      <c r="DI1176" s="16" t="str">
        <f>IF(Wedstrijden!BE1173="x","Z","")</f>
        <v/>
      </c>
      <c r="DJ1176" s="16" t="str">
        <f>IF(Wedstrijden!BF1173="x","Z","")</f>
        <v/>
      </c>
      <c r="DK1176" s="16" t="str">
        <f>IF(COUNTA(Wedstrijden!BH1173:BJ1173)&lt;&gt;0,6,"")</f>
        <v/>
      </c>
      <c r="DL1176" s="16" t="str">
        <f t="shared" si="113"/>
        <v/>
      </c>
      <c r="DM1176" s="16" t="str">
        <f>IF(Wedstrijden!BH1173="x","L","")</f>
        <v/>
      </c>
      <c r="DN1176" s="16" t="str">
        <f>IF(Wedstrijden!BI1173="x","M","")</f>
        <v/>
      </c>
      <c r="DO1176" s="16" t="str">
        <f>IF(Wedstrijden!BJ1173="x","Z","")</f>
        <v/>
      </c>
      <c r="DP1176" s="16" t="str">
        <f>IF(Wedstrijden!BK1173="x","Z","")</f>
        <v/>
      </c>
    </row>
    <row r="1177" spans="1:120" ht="14.4" x14ac:dyDescent="0.3">
      <c r="A1177" s="18">
        <f>Wedstrijden!A1174</f>
        <v>0</v>
      </c>
      <c r="B1177" s="16" t="str">
        <f>IFERROR(VLOOKUP(Wedstrijden!#REF!,#REF!,2,FALSE),"")</f>
        <v/>
      </c>
      <c r="C1177" s="16">
        <f>Wedstrijden!E1174</f>
        <v>0</v>
      </c>
      <c r="D1177" s="16" t="str">
        <f>IFERROR(VLOOKUP(Wedstrijden!#REF!,#REF!,2,FALSE),"")</f>
        <v/>
      </c>
      <c r="E1177" s="16" t="str">
        <f>IFERROR(VLOOKUP(Wedstrijden!#REF!,#REF!,5,FALSE),"")</f>
        <v/>
      </c>
      <c r="F1177" s="16" t="e">
        <f>IF(Wedstrijden!#REF!&lt;&gt;"",Wedstrijden!#REF!,"")</f>
        <v>#REF!</v>
      </c>
      <c r="G1177" s="16" t="e">
        <f>IF(Wedstrijden!#REF!="Indoor",1,0)</f>
        <v>#REF!</v>
      </c>
      <c r="H1177" s="16" t="e">
        <f>Wedstrijden!#REF!</f>
        <v>#REF!</v>
      </c>
      <c r="I1177" s="16" t="e">
        <f>IF(Wedstrijden!#REF!="Nee",0,IF(Wedstrijden!#REF!="Ja",1,""))</f>
        <v>#REF!</v>
      </c>
      <c r="J1177" s="16" t="e">
        <f>IF(Wedstrijden!#REF!&lt;&gt;"",Wedstrijden!#REF!,"")</f>
        <v>#REF!</v>
      </c>
      <c r="BJ1177" s="16" t="str">
        <f>IF(COUNTA(Wedstrijden!T1174:AB1174)&lt;&gt;0,1,"")</f>
        <v/>
      </c>
      <c r="BK1177" s="16" t="str">
        <f t="shared" si="108"/>
        <v/>
      </c>
      <c r="BL1177" s="16" t="e">
        <f>IF(Wedstrijden!#REF!="x","AA","")</f>
        <v>#REF!</v>
      </c>
      <c r="BM1177" s="16" t="e">
        <f>IF(Wedstrijden!#REF!="x","A","")</f>
        <v>#REF!</v>
      </c>
      <c r="BN1177" s="16" t="str">
        <f>IF(Wedstrijden!T1174="x","B1","")</f>
        <v/>
      </c>
      <c r="BO1177" s="16" t="e">
        <f>IF(Wedstrijden!#REF!="x","BB","")</f>
        <v>#REF!</v>
      </c>
      <c r="BP1177" s="16" t="str">
        <f>IF(Wedstrijden!V1174="x","B","")</f>
        <v/>
      </c>
      <c r="BQ1177" s="16" t="str">
        <f>IF(Wedstrijden!W1174="x","L1","")</f>
        <v/>
      </c>
      <c r="BR1177" s="16" t="str">
        <f>IF(Wedstrijden!X1174="x","L2","")</f>
        <v/>
      </c>
      <c r="BS1177" s="16" t="str">
        <f>IF(Wedstrijden!Y1174="x","M1","")</f>
        <v/>
      </c>
      <c r="BT1177" s="16" t="str">
        <f>IF(Wedstrijden!Z1174="x","M2","")</f>
        <v/>
      </c>
      <c r="BU1177" s="16" t="str">
        <f>IF(Wedstrijden!AA1174="x","Z1","")</f>
        <v/>
      </c>
      <c r="BV1177" s="16" t="str">
        <f>IF(Wedstrijden!AB1174="x","Z2","")</f>
        <v/>
      </c>
      <c r="BW1177" s="16" t="str">
        <f>IF(COUNTA(Wedstrijden!K1174:S1174)&lt;&gt;0,1,"")</f>
        <v/>
      </c>
      <c r="BX1177" s="16" t="str">
        <f t="shared" si="109"/>
        <v/>
      </c>
      <c r="BY1177" s="16" t="str">
        <f>IF(Wedstrijden!K1174="x","BB","")</f>
        <v/>
      </c>
      <c r="BZ1177" s="16" t="str">
        <f>IF(Wedstrijden!L1174="x","B","")</f>
        <v/>
      </c>
      <c r="CA1177" s="16" t="str">
        <f>IF(Wedstrijden!M1174="x","L1","")</f>
        <v/>
      </c>
      <c r="CB1177" s="16" t="str">
        <f>IF(Wedstrijden!N1174="x","L2","")</f>
        <v/>
      </c>
      <c r="CC1177" s="16" t="str">
        <f>IF(Wedstrijden!O1174="x","M1","")</f>
        <v/>
      </c>
      <c r="CD1177" s="16" t="str">
        <f>IF(Wedstrijden!P1174="x","M2","")</f>
        <v/>
      </c>
      <c r="CE1177" s="16" t="str">
        <f>IF(Wedstrijden!Q1174="x","Z1","")</f>
        <v/>
      </c>
      <c r="CF1177" s="16" t="str">
        <f>IF(Wedstrijden!R1174="x","Z2","")</f>
        <v/>
      </c>
      <c r="CG1177" s="16" t="str">
        <f>IF(Wedstrijden!S1174="x","ZZL","")</f>
        <v/>
      </c>
      <c r="CL1177" s="16" t="str">
        <f>IF(COUNTA(Wedstrijden!AQ1174:BA1174)&lt;&gt;0,2,"")</f>
        <v/>
      </c>
      <c r="CM1177" s="16" t="str">
        <f t="shared" si="110"/>
        <v/>
      </c>
      <c r="CN1177" s="16" t="str">
        <f>IF(Wedstrijden!AQ1174="x","AA","")</f>
        <v/>
      </c>
      <c r="CO1177" s="16" t="str">
        <f>IF(Wedstrijden!AR1174="x","A","")</f>
        <v/>
      </c>
      <c r="CP1177" s="16" t="str">
        <f>IF(Wedstrijden!AS1174="x","BB","")</f>
        <v/>
      </c>
      <c r="CQ1177" s="16" t="str">
        <f>IF(Wedstrijden!AT1174="x","B","")</f>
        <v/>
      </c>
      <c r="CR1177" s="16" t="str">
        <f>IF(Wedstrijden!AU1174="x","L","")</f>
        <v/>
      </c>
      <c r="CS1177" s="16" t="str">
        <f>IF(Wedstrijden!AV1174="x","M","")</f>
        <v/>
      </c>
      <c r="CT1177" s="16" t="str">
        <f>IF(Wedstrijden!AW1174="x","Z","")</f>
        <v/>
      </c>
      <c r="CU1177" s="16" t="str">
        <f>IF(Wedstrijden!BA1174="x","ZZ","")</f>
        <v/>
      </c>
      <c r="CV1177" s="16" t="str">
        <f>IF(COUNTA(Wedstrijden!AH1174:AO1174)&lt;&gt;0,2,"")</f>
        <v/>
      </c>
      <c r="CW1177" s="16" t="str">
        <f t="shared" si="111"/>
        <v/>
      </c>
      <c r="CX1177" s="16" t="str">
        <f>IF(Wedstrijden!AH1174="x","BB","")</f>
        <v/>
      </c>
      <c r="CY1177" s="16" t="str">
        <f>IF(Wedstrijden!AI1174="x","B","")</f>
        <v/>
      </c>
      <c r="CZ1177" s="16" t="str">
        <f>IF(Wedstrijden!AJ1174="x","L","")</f>
        <v/>
      </c>
      <c r="DA1177" s="16" t="str">
        <f>IF(Wedstrijden!AK1174="x","M","")</f>
        <v/>
      </c>
      <c r="DB1177" s="16" t="str">
        <f>IF(Wedstrijden!AL1174="x","Z","")</f>
        <v/>
      </c>
      <c r="DC1177" s="16" t="str">
        <f>IF(Wedstrijden!AM1174="x","ZZ","")</f>
        <v/>
      </c>
      <c r="DD1177" s="16" t="str">
        <f>IF(Wedstrijden!AO1174="x","1.40","")</f>
        <v/>
      </c>
      <c r="DE1177" s="16" t="str">
        <f>IF(COUNTA(Wedstrijden!BC1174:BE1174)&lt;&gt;0,6,"")</f>
        <v/>
      </c>
      <c r="DF1177" s="16" t="str">
        <f t="shared" si="112"/>
        <v/>
      </c>
      <c r="DG1177" s="16" t="str">
        <f>IF(Wedstrijden!BC1174="x","L","")</f>
        <v/>
      </c>
      <c r="DH1177" s="16" t="str">
        <f>IF(Wedstrijden!BD1174="x","M","")</f>
        <v/>
      </c>
      <c r="DI1177" s="16" t="str">
        <f>IF(Wedstrijden!BE1174="x","Z","")</f>
        <v/>
      </c>
      <c r="DJ1177" s="16" t="str">
        <f>IF(Wedstrijden!BF1174="x","Z","")</f>
        <v/>
      </c>
      <c r="DK1177" s="16" t="str">
        <f>IF(COUNTA(Wedstrijden!BH1174:BJ1174)&lt;&gt;0,6,"")</f>
        <v/>
      </c>
      <c r="DL1177" s="16" t="str">
        <f t="shared" si="113"/>
        <v/>
      </c>
      <c r="DM1177" s="16" t="str">
        <f>IF(Wedstrijden!BH1174="x","L","")</f>
        <v/>
      </c>
      <c r="DN1177" s="16" t="str">
        <f>IF(Wedstrijden!BI1174="x","M","")</f>
        <v/>
      </c>
      <c r="DO1177" s="16" t="str">
        <f>IF(Wedstrijden!BJ1174="x","Z","")</f>
        <v/>
      </c>
      <c r="DP1177" s="16" t="str">
        <f>IF(Wedstrijden!BK1174="x","Z","")</f>
        <v/>
      </c>
    </row>
    <row r="1178" spans="1:120" ht="14.4" x14ac:dyDescent="0.3">
      <c r="A1178" s="18">
        <f>Wedstrijden!A1175</f>
        <v>0</v>
      </c>
      <c r="B1178" s="16" t="str">
        <f>IFERROR(VLOOKUP(Wedstrijden!#REF!,#REF!,2,FALSE),"")</f>
        <v/>
      </c>
      <c r="C1178" s="16">
        <f>Wedstrijden!E1175</f>
        <v>0</v>
      </c>
      <c r="D1178" s="16" t="str">
        <f>IFERROR(VLOOKUP(Wedstrijden!#REF!,#REF!,2,FALSE),"")</f>
        <v/>
      </c>
      <c r="E1178" s="16" t="str">
        <f>IFERROR(VLOOKUP(Wedstrijden!#REF!,#REF!,5,FALSE),"")</f>
        <v/>
      </c>
      <c r="F1178" s="16" t="e">
        <f>IF(Wedstrijden!#REF!&lt;&gt;"",Wedstrijden!#REF!,"")</f>
        <v>#REF!</v>
      </c>
      <c r="G1178" s="16" t="e">
        <f>IF(Wedstrijden!#REF!="Indoor",1,0)</f>
        <v>#REF!</v>
      </c>
      <c r="H1178" s="16" t="e">
        <f>Wedstrijden!#REF!</f>
        <v>#REF!</v>
      </c>
      <c r="I1178" s="16" t="e">
        <f>IF(Wedstrijden!#REF!="Nee",0,IF(Wedstrijden!#REF!="Ja",1,""))</f>
        <v>#REF!</v>
      </c>
      <c r="J1178" s="16" t="e">
        <f>IF(Wedstrijden!#REF!&lt;&gt;"",Wedstrijden!#REF!,"")</f>
        <v>#REF!</v>
      </c>
      <c r="BJ1178" s="16" t="str">
        <f>IF(COUNTA(Wedstrijden!T1175:AB1175)&lt;&gt;0,1,"")</f>
        <v/>
      </c>
      <c r="BK1178" s="16" t="str">
        <f t="shared" si="108"/>
        <v/>
      </c>
      <c r="BL1178" s="16" t="e">
        <f>IF(Wedstrijden!#REF!="x","AA","")</f>
        <v>#REF!</v>
      </c>
      <c r="BM1178" s="16" t="e">
        <f>IF(Wedstrijden!#REF!="x","A","")</f>
        <v>#REF!</v>
      </c>
      <c r="BN1178" s="16" t="str">
        <f>IF(Wedstrijden!T1175="x","B1","")</f>
        <v/>
      </c>
      <c r="BO1178" s="16" t="e">
        <f>IF(Wedstrijden!#REF!="x","BB","")</f>
        <v>#REF!</v>
      </c>
      <c r="BP1178" s="16" t="str">
        <f>IF(Wedstrijden!V1175="x","B","")</f>
        <v/>
      </c>
      <c r="BQ1178" s="16" t="str">
        <f>IF(Wedstrijden!W1175="x","L1","")</f>
        <v/>
      </c>
      <c r="BR1178" s="16" t="str">
        <f>IF(Wedstrijden!X1175="x","L2","")</f>
        <v/>
      </c>
      <c r="BS1178" s="16" t="str">
        <f>IF(Wedstrijden!Y1175="x","M1","")</f>
        <v/>
      </c>
      <c r="BT1178" s="16" t="str">
        <f>IF(Wedstrijden!Z1175="x","M2","")</f>
        <v/>
      </c>
      <c r="BU1178" s="16" t="str">
        <f>IF(Wedstrijden!AA1175="x","Z1","")</f>
        <v/>
      </c>
      <c r="BV1178" s="16" t="str">
        <f>IF(Wedstrijden!AB1175="x","Z2","")</f>
        <v/>
      </c>
      <c r="BW1178" s="16" t="str">
        <f>IF(COUNTA(Wedstrijden!K1175:S1175)&lt;&gt;0,1,"")</f>
        <v/>
      </c>
      <c r="BX1178" s="16" t="str">
        <f t="shared" si="109"/>
        <v/>
      </c>
      <c r="BY1178" s="16" t="str">
        <f>IF(Wedstrijden!K1175="x","BB","")</f>
        <v/>
      </c>
      <c r="BZ1178" s="16" t="str">
        <f>IF(Wedstrijden!L1175="x","B","")</f>
        <v/>
      </c>
      <c r="CA1178" s="16" t="str">
        <f>IF(Wedstrijden!M1175="x","L1","")</f>
        <v/>
      </c>
      <c r="CB1178" s="16" t="str">
        <f>IF(Wedstrijden!N1175="x","L2","")</f>
        <v/>
      </c>
      <c r="CC1178" s="16" t="str">
        <f>IF(Wedstrijden!O1175="x","M1","")</f>
        <v/>
      </c>
      <c r="CD1178" s="16" t="str">
        <f>IF(Wedstrijden!P1175="x","M2","")</f>
        <v/>
      </c>
      <c r="CE1178" s="16" t="str">
        <f>IF(Wedstrijden!Q1175="x","Z1","")</f>
        <v/>
      </c>
      <c r="CF1178" s="16" t="str">
        <f>IF(Wedstrijden!R1175="x","Z2","")</f>
        <v/>
      </c>
      <c r="CG1178" s="16" t="str">
        <f>IF(Wedstrijden!S1175="x","ZZL","")</f>
        <v/>
      </c>
      <c r="CL1178" s="16" t="str">
        <f>IF(COUNTA(Wedstrijden!AQ1175:BA1175)&lt;&gt;0,2,"")</f>
        <v/>
      </c>
      <c r="CM1178" s="16" t="str">
        <f t="shared" si="110"/>
        <v/>
      </c>
      <c r="CN1178" s="16" t="str">
        <f>IF(Wedstrijden!AQ1175="x","AA","")</f>
        <v/>
      </c>
      <c r="CO1178" s="16" t="str">
        <f>IF(Wedstrijden!AR1175="x","A","")</f>
        <v/>
      </c>
      <c r="CP1178" s="16" t="str">
        <f>IF(Wedstrijden!AS1175="x","BB","")</f>
        <v/>
      </c>
      <c r="CQ1178" s="16" t="str">
        <f>IF(Wedstrijden!AT1175="x","B","")</f>
        <v/>
      </c>
      <c r="CR1178" s="16" t="str">
        <f>IF(Wedstrijden!AU1175="x","L","")</f>
        <v/>
      </c>
      <c r="CS1178" s="16" t="str">
        <f>IF(Wedstrijden!AV1175="x","M","")</f>
        <v/>
      </c>
      <c r="CT1178" s="16" t="str">
        <f>IF(Wedstrijden!AW1175="x","Z","")</f>
        <v/>
      </c>
      <c r="CU1178" s="16" t="str">
        <f>IF(Wedstrijden!BA1175="x","ZZ","")</f>
        <v/>
      </c>
      <c r="CV1178" s="16" t="str">
        <f>IF(COUNTA(Wedstrijden!AH1175:AO1175)&lt;&gt;0,2,"")</f>
        <v/>
      </c>
      <c r="CW1178" s="16" t="str">
        <f t="shared" si="111"/>
        <v/>
      </c>
      <c r="CX1178" s="16" t="str">
        <f>IF(Wedstrijden!AH1175="x","BB","")</f>
        <v/>
      </c>
      <c r="CY1178" s="16" t="str">
        <f>IF(Wedstrijden!AI1175="x","B","")</f>
        <v/>
      </c>
      <c r="CZ1178" s="16" t="str">
        <f>IF(Wedstrijden!AJ1175="x","L","")</f>
        <v/>
      </c>
      <c r="DA1178" s="16" t="str">
        <f>IF(Wedstrijden!AK1175="x","M","")</f>
        <v/>
      </c>
      <c r="DB1178" s="16" t="str">
        <f>IF(Wedstrijden!AL1175="x","Z","")</f>
        <v/>
      </c>
      <c r="DC1178" s="16" t="str">
        <f>IF(Wedstrijden!AM1175="x","ZZ","")</f>
        <v/>
      </c>
      <c r="DD1178" s="16" t="str">
        <f>IF(Wedstrijden!AO1175="x","1.40","")</f>
        <v/>
      </c>
      <c r="DE1178" s="16" t="str">
        <f>IF(COUNTA(Wedstrijden!BC1175:BE1175)&lt;&gt;0,6,"")</f>
        <v/>
      </c>
      <c r="DF1178" s="16" t="str">
        <f t="shared" si="112"/>
        <v/>
      </c>
      <c r="DG1178" s="16" t="str">
        <f>IF(Wedstrijden!BC1175="x","L","")</f>
        <v/>
      </c>
      <c r="DH1178" s="16" t="str">
        <f>IF(Wedstrijden!BD1175="x","M","")</f>
        <v/>
      </c>
      <c r="DI1178" s="16" t="str">
        <f>IF(Wedstrijden!BE1175="x","Z","")</f>
        <v/>
      </c>
      <c r="DJ1178" s="16" t="str">
        <f>IF(Wedstrijden!BF1175="x","Z","")</f>
        <v/>
      </c>
      <c r="DK1178" s="16" t="str">
        <f>IF(COUNTA(Wedstrijden!BH1175:BJ1175)&lt;&gt;0,6,"")</f>
        <v/>
      </c>
      <c r="DL1178" s="16" t="str">
        <f t="shared" si="113"/>
        <v/>
      </c>
      <c r="DM1178" s="16" t="str">
        <f>IF(Wedstrijden!BH1175="x","L","")</f>
        <v/>
      </c>
      <c r="DN1178" s="16" t="str">
        <f>IF(Wedstrijden!BI1175="x","M","")</f>
        <v/>
      </c>
      <c r="DO1178" s="16" t="str">
        <f>IF(Wedstrijden!BJ1175="x","Z","")</f>
        <v/>
      </c>
      <c r="DP1178" s="16" t="str">
        <f>IF(Wedstrijden!BK1175="x","Z","")</f>
        <v/>
      </c>
    </row>
    <row r="1179" spans="1:120" ht="14.4" x14ac:dyDescent="0.3">
      <c r="A1179" s="18">
        <f>Wedstrijden!A1176</f>
        <v>0</v>
      </c>
      <c r="B1179" s="16" t="str">
        <f>IFERROR(VLOOKUP(Wedstrijden!#REF!,#REF!,2,FALSE),"")</f>
        <v/>
      </c>
      <c r="C1179" s="16">
        <f>Wedstrijden!E1176</f>
        <v>0</v>
      </c>
      <c r="D1179" s="16" t="str">
        <f>IFERROR(VLOOKUP(Wedstrijden!#REF!,#REF!,2,FALSE),"")</f>
        <v/>
      </c>
      <c r="E1179" s="16" t="str">
        <f>IFERROR(VLOOKUP(Wedstrijden!#REF!,#REF!,5,FALSE),"")</f>
        <v/>
      </c>
      <c r="F1179" s="16" t="e">
        <f>IF(Wedstrijden!#REF!&lt;&gt;"",Wedstrijden!#REF!,"")</f>
        <v>#REF!</v>
      </c>
      <c r="G1179" s="16" t="e">
        <f>IF(Wedstrijden!#REF!="Indoor",1,0)</f>
        <v>#REF!</v>
      </c>
      <c r="H1179" s="16" t="e">
        <f>Wedstrijden!#REF!</f>
        <v>#REF!</v>
      </c>
      <c r="I1179" s="16" t="e">
        <f>IF(Wedstrijden!#REF!="Nee",0,IF(Wedstrijden!#REF!="Ja",1,""))</f>
        <v>#REF!</v>
      </c>
      <c r="J1179" s="16" t="e">
        <f>IF(Wedstrijden!#REF!&lt;&gt;"",Wedstrijden!#REF!,"")</f>
        <v>#REF!</v>
      </c>
      <c r="BJ1179" s="16" t="str">
        <f>IF(COUNTA(Wedstrijden!T1176:AB1176)&lt;&gt;0,1,"")</f>
        <v/>
      </c>
      <c r="BK1179" s="16" t="str">
        <f t="shared" si="108"/>
        <v/>
      </c>
      <c r="BL1179" s="16" t="e">
        <f>IF(Wedstrijden!#REF!="x","AA","")</f>
        <v>#REF!</v>
      </c>
      <c r="BM1179" s="16" t="e">
        <f>IF(Wedstrijden!#REF!="x","A","")</f>
        <v>#REF!</v>
      </c>
      <c r="BN1179" s="16" t="str">
        <f>IF(Wedstrijden!T1176="x","B1","")</f>
        <v/>
      </c>
      <c r="BO1179" s="16" t="e">
        <f>IF(Wedstrijden!#REF!="x","BB","")</f>
        <v>#REF!</v>
      </c>
      <c r="BP1179" s="16" t="str">
        <f>IF(Wedstrijden!V1176="x","B","")</f>
        <v/>
      </c>
      <c r="BQ1179" s="16" t="str">
        <f>IF(Wedstrijden!W1176="x","L1","")</f>
        <v/>
      </c>
      <c r="BR1179" s="16" t="str">
        <f>IF(Wedstrijden!X1176="x","L2","")</f>
        <v/>
      </c>
      <c r="BS1179" s="16" t="str">
        <f>IF(Wedstrijden!Y1176="x","M1","")</f>
        <v/>
      </c>
      <c r="BT1179" s="16" t="str">
        <f>IF(Wedstrijden!Z1176="x","M2","")</f>
        <v/>
      </c>
      <c r="BU1179" s="16" t="str">
        <f>IF(Wedstrijden!AA1176="x","Z1","")</f>
        <v/>
      </c>
      <c r="BV1179" s="16" t="str">
        <f>IF(Wedstrijden!AB1176="x","Z2","")</f>
        <v/>
      </c>
      <c r="BW1179" s="16" t="str">
        <f>IF(COUNTA(Wedstrijden!K1176:S1176)&lt;&gt;0,1,"")</f>
        <v/>
      </c>
      <c r="BX1179" s="16" t="str">
        <f t="shared" si="109"/>
        <v/>
      </c>
      <c r="BY1179" s="16" t="str">
        <f>IF(Wedstrijden!K1176="x","BB","")</f>
        <v/>
      </c>
      <c r="BZ1179" s="16" t="str">
        <f>IF(Wedstrijden!L1176="x","B","")</f>
        <v/>
      </c>
      <c r="CA1179" s="16" t="str">
        <f>IF(Wedstrijden!M1176="x","L1","")</f>
        <v/>
      </c>
      <c r="CB1179" s="16" t="str">
        <f>IF(Wedstrijden!N1176="x","L2","")</f>
        <v/>
      </c>
      <c r="CC1179" s="16" t="str">
        <f>IF(Wedstrijden!O1176="x","M1","")</f>
        <v/>
      </c>
      <c r="CD1179" s="16" t="str">
        <f>IF(Wedstrijden!P1176="x","M2","")</f>
        <v/>
      </c>
      <c r="CE1179" s="16" t="str">
        <f>IF(Wedstrijden!Q1176="x","Z1","")</f>
        <v/>
      </c>
      <c r="CF1179" s="16" t="str">
        <f>IF(Wedstrijden!R1176="x","Z2","")</f>
        <v/>
      </c>
      <c r="CG1179" s="16" t="str">
        <f>IF(Wedstrijden!S1176="x","ZZL","")</f>
        <v/>
      </c>
      <c r="CL1179" s="16" t="str">
        <f>IF(COUNTA(Wedstrijden!AQ1176:BA1176)&lt;&gt;0,2,"")</f>
        <v/>
      </c>
      <c r="CM1179" s="16" t="str">
        <f t="shared" si="110"/>
        <v/>
      </c>
      <c r="CN1179" s="16" t="str">
        <f>IF(Wedstrijden!AQ1176="x","AA","")</f>
        <v/>
      </c>
      <c r="CO1179" s="16" t="str">
        <f>IF(Wedstrijden!AR1176="x","A","")</f>
        <v/>
      </c>
      <c r="CP1179" s="16" t="str">
        <f>IF(Wedstrijden!AS1176="x","BB","")</f>
        <v/>
      </c>
      <c r="CQ1179" s="16" t="str">
        <f>IF(Wedstrijden!AT1176="x","B","")</f>
        <v/>
      </c>
      <c r="CR1179" s="16" t="str">
        <f>IF(Wedstrijden!AU1176="x","L","")</f>
        <v/>
      </c>
      <c r="CS1179" s="16" t="str">
        <f>IF(Wedstrijden!AV1176="x","M","")</f>
        <v/>
      </c>
      <c r="CT1179" s="16" t="str">
        <f>IF(Wedstrijden!AW1176="x","Z","")</f>
        <v/>
      </c>
      <c r="CU1179" s="16" t="str">
        <f>IF(Wedstrijden!BA1176="x","ZZ","")</f>
        <v/>
      </c>
      <c r="CV1179" s="16" t="str">
        <f>IF(COUNTA(Wedstrijden!AH1176:AO1176)&lt;&gt;0,2,"")</f>
        <v/>
      </c>
      <c r="CW1179" s="16" t="str">
        <f t="shared" si="111"/>
        <v/>
      </c>
      <c r="CX1179" s="16" t="str">
        <f>IF(Wedstrijden!AH1176="x","BB","")</f>
        <v/>
      </c>
      <c r="CY1179" s="16" t="str">
        <f>IF(Wedstrijden!AI1176="x","B","")</f>
        <v/>
      </c>
      <c r="CZ1179" s="16" t="str">
        <f>IF(Wedstrijden!AJ1176="x","L","")</f>
        <v/>
      </c>
      <c r="DA1179" s="16" t="str">
        <f>IF(Wedstrijden!AK1176="x","M","")</f>
        <v/>
      </c>
      <c r="DB1179" s="16" t="str">
        <f>IF(Wedstrijden!AL1176="x","Z","")</f>
        <v/>
      </c>
      <c r="DC1179" s="16" t="str">
        <f>IF(Wedstrijden!AM1176="x","ZZ","")</f>
        <v/>
      </c>
      <c r="DD1179" s="16" t="str">
        <f>IF(Wedstrijden!AO1176="x","1.40","")</f>
        <v/>
      </c>
      <c r="DE1179" s="16" t="str">
        <f>IF(COUNTA(Wedstrijden!BC1176:BE1176)&lt;&gt;0,6,"")</f>
        <v/>
      </c>
      <c r="DF1179" s="16" t="str">
        <f t="shared" si="112"/>
        <v/>
      </c>
      <c r="DG1179" s="16" t="str">
        <f>IF(Wedstrijden!BC1176="x","L","")</f>
        <v/>
      </c>
      <c r="DH1179" s="16" t="str">
        <f>IF(Wedstrijden!BD1176="x","M","")</f>
        <v/>
      </c>
      <c r="DI1179" s="16" t="str">
        <f>IF(Wedstrijden!BE1176="x","Z","")</f>
        <v/>
      </c>
      <c r="DJ1179" s="16" t="str">
        <f>IF(Wedstrijden!BF1176="x","Z","")</f>
        <v/>
      </c>
      <c r="DK1179" s="16" t="str">
        <f>IF(COUNTA(Wedstrijden!BH1176:BJ1176)&lt;&gt;0,6,"")</f>
        <v/>
      </c>
      <c r="DL1179" s="16" t="str">
        <f t="shared" si="113"/>
        <v/>
      </c>
      <c r="DM1179" s="16" t="str">
        <f>IF(Wedstrijden!BH1176="x","L","")</f>
        <v/>
      </c>
      <c r="DN1179" s="16" t="str">
        <f>IF(Wedstrijden!BI1176="x","M","")</f>
        <v/>
      </c>
      <c r="DO1179" s="16" t="str">
        <f>IF(Wedstrijden!BJ1176="x","Z","")</f>
        <v/>
      </c>
      <c r="DP1179" s="16" t="str">
        <f>IF(Wedstrijden!BK1176="x","Z","")</f>
        <v/>
      </c>
    </row>
    <row r="1180" spans="1:120" ht="14.4" x14ac:dyDescent="0.3">
      <c r="A1180" s="18">
        <f>Wedstrijden!A1177</f>
        <v>0</v>
      </c>
      <c r="B1180" s="16" t="str">
        <f>IFERROR(VLOOKUP(Wedstrijden!#REF!,#REF!,2,FALSE),"")</f>
        <v/>
      </c>
      <c r="C1180" s="16">
        <f>Wedstrijden!E1177</f>
        <v>0</v>
      </c>
      <c r="D1180" s="16" t="str">
        <f>IFERROR(VLOOKUP(Wedstrijden!#REF!,#REF!,2,FALSE),"")</f>
        <v/>
      </c>
      <c r="E1180" s="16" t="str">
        <f>IFERROR(VLOOKUP(Wedstrijden!#REF!,#REF!,5,FALSE),"")</f>
        <v/>
      </c>
      <c r="F1180" s="16" t="e">
        <f>IF(Wedstrijden!#REF!&lt;&gt;"",Wedstrijden!#REF!,"")</f>
        <v>#REF!</v>
      </c>
      <c r="G1180" s="16" t="e">
        <f>IF(Wedstrijden!#REF!="Indoor",1,0)</f>
        <v>#REF!</v>
      </c>
      <c r="H1180" s="16" t="e">
        <f>Wedstrijden!#REF!</f>
        <v>#REF!</v>
      </c>
      <c r="I1180" s="16" t="e">
        <f>IF(Wedstrijden!#REF!="Nee",0,IF(Wedstrijden!#REF!="Ja",1,""))</f>
        <v>#REF!</v>
      </c>
      <c r="J1180" s="16" t="e">
        <f>IF(Wedstrijden!#REF!&lt;&gt;"",Wedstrijden!#REF!,"")</f>
        <v>#REF!</v>
      </c>
      <c r="BJ1180" s="16" t="str">
        <f>IF(COUNTA(Wedstrijden!T1177:AB1177)&lt;&gt;0,1,"")</f>
        <v/>
      </c>
      <c r="BK1180" s="16" t="str">
        <f t="shared" si="108"/>
        <v/>
      </c>
      <c r="BL1180" s="16" t="e">
        <f>IF(Wedstrijden!#REF!="x","AA","")</f>
        <v>#REF!</v>
      </c>
      <c r="BM1180" s="16" t="e">
        <f>IF(Wedstrijden!#REF!="x","A","")</f>
        <v>#REF!</v>
      </c>
      <c r="BN1180" s="16" t="str">
        <f>IF(Wedstrijden!T1177="x","B1","")</f>
        <v/>
      </c>
      <c r="BO1180" s="16" t="e">
        <f>IF(Wedstrijden!#REF!="x","BB","")</f>
        <v>#REF!</v>
      </c>
      <c r="BP1180" s="16" t="str">
        <f>IF(Wedstrijden!V1177="x","B","")</f>
        <v/>
      </c>
      <c r="BQ1180" s="16" t="str">
        <f>IF(Wedstrijden!W1177="x","L1","")</f>
        <v/>
      </c>
      <c r="BR1180" s="16" t="str">
        <f>IF(Wedstrijden!X1177="x","L2","")</f>
        <v/>
      </c>
      <c r="BS1180" s="16" t="str">
        <f>IF(Wedstrijden!Y1177="x","M1","")</f>
        <v/>
      </c>
      <c r="BT1180" s="16" t="str">
        <f>IF(Wedstrijden!Z1177="x","M2","")</f>
        <v/>
      </c>
      <c r="BU1180" s="16" t="str">
        <f>IF(Wedstrijden!AA1177="x","Z1","")</f>
        <v/>
      </c>
      <c r="BV1180" s="16" t="str">
        <f>IF(Wedstrijden!AB1177="x","Z2","")</f>
        <v/>
      </c>
      <c r="BW1180" s="16" t="str">
        <f>IF(COUNTA(Wedstrijden!K1177:S1177)&lt;&gt;0,1,"")</f>
        <v/>
      </c>
      <c r="BX1180" s="16" t="str">
        <f t="shared" si="109"/>
        <v/>
      </c>
      <c r="BY1180" s="16" t="str">
        <f>IF(Wedstrijden!K1177="x","BB","")</f>
        <v/>
      </c>
      <c r="BZ1180" s="16" t="str">
        <f>IF(Wedstrijden!L1177="x","B","")</f>
        <v/>
      </c>
      <c r="CA1180" s="16" t="str">
        <f>IF(Wedstrijden!M1177="x","L1","")</f>
        <v/>
      </c>
      <c r="CB1180" s="16" t="str">
        <f>IF(Wedstrijden!N1177="x","L2","")</f>
        <v/>
      </c>
      <c r="CC1180" s="16" t="str">
        <f>IF(Wedstrijden!O1177="x","M1","")</f>
        <v/>
      </c>
      <c r="CD1180" s="16" t="str">
        <f>IF(Wedstrijden!P1177="x","M2","")</f>
        <v/>
      </c>
      <c r="CE1180" s="16" t="str">
        <f>IF(Wedstrijden!Q1177="x","Z1","")</f>
        <v/>
      </c>
      <c r="CF1180" s="16" t="str">
        <f>IF(Wedstrijden!R1177="x","Z2","")</f>
        <v/>
      </c>
      <c r="CG1180" s="16" t="str">
        <f>IF(Wedstrijden!S1177="x","ZZL","")</f>
        <v/>
      </c>
      <c r="CL1180" s="16" t="str">
        <f>IF(COUNTA(Wedstrijden!AQ1177:BA1177)&lt;&gt;0,2,"")</f>
        <v/>
      </c>
      <c r="CM1180" s="16" t="str">
        <f t="shared" si="110"/>
        <v/>
      </c>
      <c r="CN1180" s="16" t="str">
        <f>IF(Wedstrijden!AQ1177="x","AA","")</f>
        <v/>
      </c>
      <c r="CO1180" s="16" t="str">
        <f>IF(Wedstrijden!AR1177="x","A","")</f>
        <v/>
      </c>
      <c r="CP1180" s="16" t="str">
        <f>IF(Wedstrijden!AS1177="x","BB","")</f>
        <v/>
      </c>
      <c r="CQ1180" s="16" t="str">
        <f>IF(Wedstrijden!AT1177="x","B","")</f>
        <v/>
      </c>
      <c r="CR1180" s="16" t="str">
        <f>IF(Wedstrijden!AU1177="x","L","")</f>
        <v/>
      </c>
      <c r="CS1180" s="16" t="str">
        <f>IF(Wedstrijden!AV1177="x","M","")</f>
        <v/>
      </c>
      <c r="CT1180" s="16" t="str">
        <f>IF(Wedstrijden!AW1177="x","Z","")</f>
        <v/>
      </c>
      <c r="CU1180" s="16" t="str">
        <f>IF(Wedstrijden!BA1177="x","ZZ","")</f>
        <v/>
      </c>
      <c r="CV1180" s="16" t="str">
        <f>IF(COUNTA(Wedstrijden!AH1177:AO1177)&lt;&gt;0,2,"")</f>
        <v/>
      </c>
      <c r="CW1180" s="16" t="str">
        <f t="shared" si="111"/>
        <v/>
      </c>
      <c r="CX1180" s="16" t="str">
        <f>IF(Wedstrijden!AH1177="x","BB","")</f>
        <v/>
      </c>
      <c r="CY1180" s="16" t="str">
        <f>IF(Wedstrijden!AI1177="x","B","")</f>
        <v/>
      </c>
      <c r="CZ1180" s="16" t="str">
        <f>IF(Wedstrijden!AJ1177="x","L","")</f>
        <v/>
      </c>
      <c r="DA1180" s="16" t="str">
        <f>IF(Wedstrijden!AK1177="x","M","")</f>
        <v/>
      </c>
      <c r="DB1180" s="16" t="str">
        <f>IF(Wedstrijden!AL1177="x","Z","")</f>
        <v/>
      </c>
      <c r="DC1180" s="16" t="str">
        <f>IF(Wedstrijden!AM1177="x","ZZ","")</f>
        <v/>
      </c>
      <c r="DD1180" s="16" t="str">
        <f>IF(Wedstrijden!AO1177="x","1.40","")</f>
        <v/>
      </c>
      <c r="DE1180" s="16" t="str">
        <f>IF(COUNTA(Wedstrijden!BC1177:BE1177)&lt;&gt;0,6,"")</f>
        <v/>
      </c>
      <c r="DF1180" s="16" t="str">
        <f t="shared" si="112"/>
        <v/>
      </c>
      <c r="DG1180" s="16" t="str">
        <f>IF(Wedstrijden!BC1177="x","L","")</f>
        <v/>
      </c>
      <c r="DH1180" s="16" t="str">
        <f>IF(Wedstrijden!BD1177="x","M","")</f>
        <v/>
      </c>
      <c r="DI1180" s="16" t="str">
        <f>IF(Wedstrijden!BE1177="x","Z","")</f>
        <v/>
      </c>
      <c r="DJ1180" s="16" t="str">
        <f>IF(Wedstrijden!BF1177="x","Z","")</f>
        <v/>
      </c>
      <c r="DK1180" s="16" t="str">
        <f>IF(COUNTA(Wedstrijden!BH1177:BJ1177)&lt;&gt;0,6,"")</f>
        <v/>
      </c>
      <c r="DL1180" s="16" t="str">
        <f t="shared" si="113"/>
        <v/>
      </c>
      <c r="DM1180" s="16" t="str">
        <f>IF(Wedstrijden!BH1177="x","L","")</f>
        <v/>
      </c>
      <c r="DN1180" s="16" t="str">
        <f>IF(Wedstrijden!BI1177="x","M","")</f>
        <v/>
      </c>
      <c r="DO1180" s="16" t="str">
        <f>IF(Wedstrijden!BJ1177="x","Z","")</f>
        <v/>
      </c>
      <c r="DP1180" s="16" t="str">
        <f>IF(Wedstrijden!BK1177="x","Z","")</f>
        <v/>
      </c>
    </row>
    <row r="1181" spans="1:120" ht="14.4" x14ac:dyDescent="0.3">
      <c r="A1181" s="18">
        <f>Wedstrijden!A1178</f>
        <v>0</v>
      </c>
      <c r="B1181" s="16" t="str">
        <f>IFERROR(VLOOKUP(Wedstrijden!#REF!,#REF!,2,FALSE),"")</f>
        <v/>
      </c>
      <c r="C1181" s="16">
        <f>Wedstrijden!E1178</f>
        <v>0</v>
      </c>
      <c r="D1181" s="16" t="str">
        <f>IFERROR(VLOOKUP(Wedstrijden!#REF!,#REF!,2,FALSE),"")</f>
        <v/>
      </c>
      <c r="E1181" s="16" t="str">
        <f>IFERROR(VLOOKUP(Wedstrijden!#REF!,#REF!,5,FALSE),"")</f>
        <v/>
      </c>
      <c r="F1181" s="16" t="e">
        <f>IF(Wedstrijden!#REF!&lt;&gt;"",Wedstrijden!#REF!,"")</f>
        <v>#REF!</v>
      </c>
      <c r="G1181" s="16" t="e">
        <f>IF(Wedstrijden!#REF!="Indoor",1,0)</f>
        <v>#REF!</v>
      </c>
      <c r="H1181" s="16" t="e">
        <f>Wedstrijden!#REF!</f>
        <v>#REF!</v>
      </c>
      <c r="I1181" s="16" t="e">
        <f>IF(Wedstrijden!#REF!="Nee",0,IF(Wedstrijden!#REF!="Ja",1,""))</f>
        <v>#REF!</v>
      </c>
      <c r="J1181" s="16" t="e">
        <f>IF(Wedstrijden!#REF!&lt;&gt;"",Wedstrijden!#REF!,"")</f>
        <v>#REF!</v>
      </c>
      <c r="BJ1181" s="16" t="str">
        <f>IF(COUNTA(Wedstrijden!T1178:AB1178)&lt;&gt;0,1,"")</f>
        <v/>
      </c>
      <c r="BK1181" s="16" t="str">
        <f t="shared" si="108"/>
        <v/>
      </c>
      <c r="BL1181" s="16" t="e">
        <f>IF(Wedstrijden!#REF!="x","AA","")</f>
        <v>#REF!</v>
      </c>
      <c r="BM1181" s="16" t="e">
        <f>IF(Wedstrijden!#REF!="x","A","")</f>
        <v>#REF!</v>
      </c>
      <c r="BN1181" s="16" t="str">
        <f>IF(Wedstrijden!T1178="x","B1","")</f>
        <v/>
      </c>
      <c r="BO1181" s="16" t="e">
        <f>IF(Wedstrijden!#REF!="x","BB","")</f>
        <v>#REF!</v>
      </c>
      <c r="BP1181" s="16" t="str">
        <f>IF(Wedstrijden!V1178="x","B","")</f>
        <v/>
      </c>
      <c r="BQ1181" s="16" t="str">
        <f>IF(Wedstrijden!W1178="x","L1","")</f>
        <v/>
      </c>
      <c r="BR1181" s="16" t="str">
        <f>IF(Wedstrijden!X1178="x","L2","")</f>
        <v/>
      </c>
      <c r="BS1181" s="16" t="str">
        <f>IF(Wedstrijden!Y1178="x","M1","")</f>
        <v/>
      </c>
      <c r="BT1181" s="16" t="str">
        <f>IF(Wedstrijden!Z1178="x","M2","")</f>
        <v/>
      </c>
      <c r="BU1181" s="16" t="str">
        <f>IF(Wedstrijden!AA1178="x","Z1","")</f>
        <v/>
      </c>
      <c r="BV1181" s="16" t="str">
        <f>IF(Wedstrijden!AB1178="x","Z2","")</f>
        <v/>
      </c>
      <c r="BW1181" s="16" t="str">
        <f>IF(COUNTA(Wedstrijden!K1178:S1178)&lt;&gt;0,1,"")</f>
        <v/>
      </c>
      <c r="BX1181" s="16" t="str">
        <f t="shared" si="109"/>
        <v/>
      </c>
      <c r="BY1181" s="16" t="str">
        <f>IF(Wedstrijden!K1178="x","BB","")</f>
        <v/>
      </c>
      <c r="BZ1181" s="16" t="str">
        <f>IF(Wedstrijden!L1178="x","B","")</f>
        <v/>
      </c>
      <c r="CA1181" s="16" t="str">
        <f>IF(Wedstrijden!M1178="x","L1","")</f>
        <v/>
      </c>
      <c r="CB1181" s="16" t="str">
        <f>IF(Wedstrijden!N1178="x","L2","")</f>
        <v/>
      </c>
      <c r="CC1181" s="16" t="str">
        <f>IF(Wedstrijden!O1178="x","M1","")</f>
        <v/>
      </c>
      <c r="CD1181" s="16" t="str">
        <f>IF(Wedstrijden!P1178="x","M2","")</f>
        <v/>
      </c>
      <c r="CE1181" s="16" t="str">
        <f>IF(Wedstrijden!Q1178="x","Z1","")</f>
        <v/>
      </c>
      <c r="CF1181" s="16" t="str">
        <f>IF(Wedstrijden!R1178="x","Z2","")</f>
        <v/>
      </c>
      <c r="CG1181" s="16" t="str">
        <f>IF(Wedstrijden!S1178="x","ZZL","")</f>
        <v/>
      </c>
      <c r="CL1181" s="16" t="str">
        <f>IF(COUNTA(Wedstrijden!AQ1178:BA1178)&lt;&gt;0,2,"")</f>
        <v/>
      </c>
      <c r="CM1181" s="16" t="str">
        <f t="shared" si="110"/>
        <v/>
      </c>
      <c r="CN1181" s="16" t="str">
        <f>IF(Wedstrijden!AQ1178="x","AA","")</f>
        <v/>
      </c>
      <c r="CO1181" s="16" t="str">
        <f>IF(Wedstrijden!AR1178="x","A","")</f>
        <v/>
      </c>
      <c r="CP1181" s="16" t="str">
        <f>IF(Wedstrijden!AS1178="x","BB","")</f>
        <v/>
      </c>
      <c r="CQ1181" s="16" t="str">
        <f>IF(Wedstrijden!AT1178="x","B","")</f>
        <v/>
      </c>
      <c r="CR1181" s="16" t="str">
        <f>IF(Wedstrijden!AU1178="x","L","")</f>
        <v/>
      </c>
      <c r="CS1181" s="16" t="str">
        <f>IF(Wedstrijden!AV1178="x","M","")</f>
        <v/>
      </c>
      <c r="CT1181" s="16" t="str">
        <f>IF(Wedstrijden!AW1178="x","Z","")</f>
        <v/>
      </c>
      <c r="CU1181" s="16" t="str">
        <f>IF(Wedstrijden!BA1178="x","ZZ","")</f>
        <v/>
      </c>
      <c r="CV1181" s="16" t="str">
        <f>IF(COUNTA(Wedstrijden!AH1178:AO1178)&lt;&gt;0,2,"")</f>
        <v/>
      </c>
      <c r="CW1181" s="16" t="str">
        <f t="shared" si="111"/>
        <v/>
      </c>
      <c r="CX1181" s="16" t="str">
        <f>IF(Wedstrijden!AH1178="x","BB","")</f>
        <v/>
      </c>
      <c r="CY1181" s="16" t="str">
        <f>IF(Wedstrijden!AI1178="x","B","")</f>
        <v/>
      </c>
      <c r="CZ1181" s="16" t="str">
        <f>IF(Wedstrijden!AJ1178="x","L","")</f>
        <v/>
      </c>
      <c r="DA1181" s="16" t="str">
        <f>IF(Wedstrijden!AK1178="x","M","")</f>
        <v/>
      </c>
      <c r="DB1181" s="16" t="str">
        <f>IF(Wedstrijden!AL1178="x","Z","")</f>
        <v/>
      </c>
      <c r="DC1181" s="16" t="str">
        <f>IF(Wedstrijden!AM1178="x","ZZ","")</f>
        <v/>
      </c>
      <c r="DD1181" s="16" t="str">
        <f>IF(Wedstrijden!AO1178="x","1.40","")</f>
        <v/>
      </c>
      <c r="DE1181" s="16" t="str">
        <f>IF(COUNTA(Wedstrijden!BC1178:BE1178)&lt;&gt;0,6,"")</f>
        <v/>
      </c>
      <c r="DF1181" s="16" t="str">
        <f t="shared" si="112"/>
        <v/>
      </c>
      <c r="DG1181" s="16" t="str">
        <f>IF(Wedstrijden!BC1178="x","L","")</f>
        <v/>
      </c>
      <c r="DH1181" s="16" t="str">
        <f>IF(Wedstrijden!BD1178="x","M","")</f>
        <v/>
      </c>
      <c r="DI1181" s="16" t="str">
        <f>IF(Wedstrijden!BE1178="x","Z","")</f>
        <v/>
      </c>
      <c r="DJ1181" s="16" t="str">
        <f>IF(Wedstrijden!BF1178="x","Z","")</f>
        <v/>
      </c>
      <c r="DK1181" s="16" t="str">
        <f>IF(COUNTA(Wedstrijden!BH1178:BJ1178)&lt;&gt;0,6,"")</f>
        <v/>
      </c>
      <c r="DL1181" s="16" t="str">
        <f t="shared" si="113"/>
        <v/>
      </c>
      <c r="DM1181" s="16" t="str">
        <f>IF(Wedstrijden!BH1178="x","L","")</f>
        <v/>
      </c>
      <c r="DN1181" s="16" t="str">
        <f>IF(Wedstrijden!BI1178="x","M","")</f>
        <v/>
      </c>
      <c r="DO1181" s="16" t="str">
        <f>IF(Wedstrijden!BJ1178="x","Z","")</f>
        <v/>
      </c>
      <c r="DP1181" s="16" t="str">
        <f>IF(Wedstrijden!BK1178="x","Z","")</f>
        <v/>
      </c>
    </row>
    <row r="1182" spans="1:120" ht="14.4" x14ac:dyDescent="0.3">
      <c r="A1182" s="18">
        <f>Wedstrijden!A1179</f>
        <v>0</v>
      </c>
      <c r="B1182" s="16" t="str">
        <f>IFERROR(VLOOKUP(Wedstrijden!#REF!,#REF!,2,FALSE),"")</f>
        <v/>
      </c>
      <c r="C1182" s="16">
        <f>Wedstrijden!E1179</f>
        <v>0</v>
      </c>
      <c r="D1182" s="16" t="str">
        <f>IFERROR(VLOOKUP(Wedstrijden!#REF!,#REF!,2,FALSE),"")</f>
        <v/>
      </c>
      <c r="E1182" s="16" t="str">
        <f>IFERROR(VLOOKUP(Wedstrijden!#REF!,#REF!,5,FALSE),"")</f>
        <v/>
      </c>
      <c r="F1182" s="16" t="e">
        <f>IF(Wedstrijden!#REF!&lt;&gt;"",Wedstrijden!#REF!,"")</f>
        <v>#REF!</v>
      </c>
      <c r="G1182" s="16" t="e">
        <f>IF(Wedstrijden!#REF!="Indoor",1,0)</f>
        <v>#REF!</v>
      </c>
      <c r="H1182" s="16" t="e">
        <f>Wedstrijden!#REF!</f>
        <v>#REF!</v>
      </c>
      <c r="I1182" s="16" t="e">
        <f>IF(Wedstrijden!#REF!="Nee",0,IF(Wedstrijden!#REF!="Ja",1,""))</f>
        <v>#REF!</v>
      </c>
      <c r="J1182" s="16" t="e">
        <f>IF(Wedstrijden!#REF!&lt;&gt;"",Wedstrijden!#REF!,"")</f>
        <v>#REF!</v>
      </c>
      <c r="BJ1182" s="16" t="str">
        <f>IF(COUNTA(Wedstrijden!T1179:AB1179)&lt;&gt;0,1,"")</f>
        <v/>
      </c>
      <c r="BK1182" s="16" t="str">
        <f t="shared" si="108"/>
        <v/>
      </c>
      <c r="BL1182" s="16" t="e">
        <f>IF(Wedstrijden!#REF!="x","AA","")</f>
        <v>#REF!</v>
      </c>
      <c r="BM1182" s="16" t="e">
        <f>IF(Wedstrijden!#REF!="x","A","")</f>
        <v>#REF!</v>
      </c>
      <c r="BN1182" s="16" t="str">
        <f>IF(Wedstrijden!T1179="x","B1","")</f>
        <v/>
      </c>
      <c r="BO1182" s="16" t="e">
        <f>IF(Wedstrijden!#REF!="x","BB","")</f>
        <v>#REF!</v>
      </c>
      <c r="BP1182" s="16" t="str">
        <f>IF(Wedstrijden!V1179="x","B","")</f>
        <v/>
      </c>
      <c r="BQ1182" s="16" t="str">
        <f>IF(Wedstrijden!W1179="x","L1","")</f>
        <v/>
      </c>
      <c r="BR1182" s="16" t="str">
        <f>IF(Wedstrijden!X1179="x","L2","")</f>
        <v/>
      </c>
      <c r="BS1182" s="16" t="str">
        <f>IF(Wedstrijden!Y1179="x","M1","")</f>
        <v/>
      </c>
      <c r="BT1182" s="16" t="str">
        <f>IF(Wedstrijden!Z1179="x","M2","")</f>
        <v/>
      </c>
      <c r="BU1182" s="16" t="str">
        <f>IF(Wedstrijden!AA1179="x","Z1","")</f>
        <v/>
      </c>
      <c r="BV1182" s="16" t="str">
        <f>IF(Wedstrijden!AB1179="x","Z2","")</f>
        <v/>
      </c>
      <c r="BW1182" s="16" t="str">
        <f>IF(COUNTA(Wedstrijden!K1179:S1179)&lt;&gt;0,1,"")</f>
        <v/>
      </c>
      <c r="BX1182" s="16" t="str">
        <f t="shared" si="109"/>
        <v/>
      </c>
      <c r="BY1182" s="16" t="str">
        <f>IF(Wedstrijden!K1179="x","BB","")</f>
        <v/>
      </c>
      <c r="BZ1182" s="16" t="str">
        <f>IF(Wedstrijden!L1179="x","B","")</f>
        <v/>
      </c>
      <c r="CA1182" s="16" t="str">
        <f>IF(Wedstrijden!M1179="x","L1","")</f>
        <v/>
      </c>
      <c r="CB1182" s="16" t="str">
        <f>IF(Wedstrijden!N1179="x","L2","")</f>
        <v/>
      </c>
      <c r="CC1182" s="16" t="str">
        <f>IF(Wedstrijden!O1179="x","M1","")</f>
        <v/>
      </c>
      <c r="CD1182" s="16" t="str">
        <f>IF(Wedstrijden!P1179="x","M2","")</f>
        <v/>
      </c>
      <c r="CE1182" s="16" t="str">
        <f>IF(Wedstrijden!Q1179="x","Z1","")</f>
        <v/>
      </c>
      <c r="CF1182" s="16" t="str">
        <f>IF(Wedstrijden!R1179="x","Z2","")</f>
        <v/>
      </c>
      <c r="CG1182" s="16" t="str">
        <f>IF(Wedstrijden!S1179="x","ZZL","")</f>
        <v/>
      </c>
      <c r="CL1182" s="16" t="str">
        <f>IF(COUNTA(Wedstrijden!AQ1179:BA1179)&lt;&gt;0,2,"")</f>
        <v/>
      </c>
      <c r="CM1182" s="16" t="str">
        <f t="shared" si="110"/>
        <v/>
      </c>
      <c r="CN1182" s="16" t="str">
        <f>IF(Wedstrijden!AQ1179="x","AA","")</f>
        <v/>
      </c>
      <c r="CO1182" s="16" t="str">
        <f>IF(Wedstrijden!AR1179="x","A","")</f>
        <v/>
      </c>
      <c r="CP1182" s="16" t="str">
        <f>IF(Wedstrijden!AS1179="x","BB","")</f>
        <v/>
      </c>
      <c r="CQ1182" s="16" t="str">
        <f>IF(Wedstrijden!AT1179="x","B","")</f>
        <v/>
      </c>
      <c r="CR1182" s="16" t="str">
        <f>IF(Wedstrijden!AU1179="x","L","")</f>
        <v/>
      </c>
      <c r="CS1182" s="16" t="str">
        <f>IF(Wedstrijden!AV1179="x","M","")</f>
        <v/>
      </c>
      <c r="CT1182" s="16" t="str">
        <f>IF(Wedstrijden!AW1179="x","Z","")</f>
        <v/>
      </c>
      <c r="CU1182" s="16" t="str">
        <f>IF(Wedstrijden!BA1179="x","ZZ","")</f>
        <v/>
      </c>
      <c r="CV1182" s="16" t="str">
        <f>IF(COUNTA(Wedstrijden!AH1179:AO1179)&lt;&gt;0,2,"")</f>
        <v/>
      </c>
      <c r="CW1182" s="16" t="str">
        <f t="shared" si="111"/>
        <v/>
      </c>
      <c r="CX1182" s="16" t="str">
        <f>IF(Wedstrijden!AH1179="x","BB","")</f>
        <v/>
      </c>
      <c r="CY1182" s="16" t="str">
        <f>IF(Wedstrijden!AI1179="x","B","")</f>
        <v/>
      </c>
      <c r="CZ1182" s="16" t="str">
        <f>IF(Wedstrijden!AJ1179="x","L","")</f>
        <v/>
      </c>
      <c r="DA1182" s="16" t="str">
        <f>IF(Wedstrijden!AK1179="x","M","")</f>
        <v/>
      </c>
      <c r="DB1182" s="16" t="str">
        <f>IF(Wedstrijden!AL1179="x","Z","")</f>
        <v/>
      </c>
      <c r="DC1182" s="16" t="str">
        <f>IF(Wedstrijden!AM1179="x","ZZ","")</f>
        <v/>
      </c>
      <c r="DD1182" s="16" t="str">
        <f>IF(Wedstrijden!AO1179="x","1.40","")</f>
        <v/>
      </c>
      <c r="DE1182" s="16" t="str">
        <f>IF(COUNTA(Wedstrijden!BC1179:BE1179)&lt;&gt;0,6,"")</f>
        <v/>
      </c>
      <c r="DF1182" s="16" t="str">
        <f t="shared" si="112"/>
        <v/>
      </c>
      <c r="DG1182" s="16" t="str">
        <f>IF(Wedstrijden!BC1179="x","L","")</f>
        <v/>
      </c>
      <c r="DH1182" s="16" t="str">
        <f>IF(Wedstrijden!BD1179="x","M","")</f>
        <v/>
      </c>
      <c r="DI1182" s="16" t="str">
        <f>IF(Wedstrijden!BE1179="x","Z","")</f>
        <v/>
      </c>
      <c r="DJ1182" s="16" t="str">
        <f>IF(Wedstrijden!BF1179="x","Z","")</f>
        <v/>
      </c>
      <c r="DK1182" s="16" t="str">
        <f>IF(COUNTA(Wedstrijden!BH1179:BJ1179)&lt;&gt;0,6,"")</f>
        <v/>
      </c>
      <c r="DL1182" s="16" t="str">
        <f t="shared" si="113"/>
        <v/>
      </c>
      <c r="DM1182" s="16" t="str">
        <f>IF(Wedstrijden!BH1179="x","L","")</f>
        <v/>
      </c>
      <c r="DN1182" s="16" t="str">
        <f>IF(Wedstrijden!BI1179="x","M","")</f>
        <v/>
      </c>
      <c r="DO1182" s="16" t="str">
        <f>IF(Wedstrijden!BJ1179="x","Z","")</f>
        <v/>
      </c>
      <c r="DP1182" s="16" t="str">
        <f>IF(Wedstrijden!BK1179="x","Z","")</f>
        <v/>
      </c>
    </row>
    <row r="1183" spans="1:120" ht="14.4" x14ac:dyDescent="0.3">
      <c r="A1183" s="18">
        <f>Wedstrijden!A1180</f>
        <v>0</v>
      </c>
      <c r="B1183" s="16" t="str">
        <f>IFERROR(VLOOKUP(Wedstrijden!#REF!,#REF!,2,FALSE),"")</f>
        <v/>
      </c>
      <c r="C1183" s="16">
        <f>Wedstrijden!E1180</f>
        <v>0</v>
      </c>
      <c r="D1183" s="16" t="str">
        <f>IFERROR(VLOOKUP(Wedstrijden!#REF!,#REF!,2,FALSE),"")</f>
        <v/>
      </c>
      <c r="E1183" s="16" t="str">
        <f>IFERROR(VLOOKUP(Wedstrijden!#REF!,#REF!,5,FALSE),"")</f>
        <v/>
      </c>
      <c r="F1183" s="16" t="e">
        <f>IF(Wedstrijden!#REF!&lt;&gt;"",Wedstrijden!#REF!,"")</f>
        <v>#REF!</v>
      </c>
      <c r="G1183" s="16" t="e">
        <f>IF(Wedstrijden!#REF!="Indoor",1,0)</f>
        <v>#REF!</v>
      </c>
      <c r="H1183" s="16" t="e">
        <f>Wedstrijden!#REF!</f>
        <v>#REF!</v>
      </c>
      <c r="I1183" s="16" t="e">
        <f>IF(Wedstrijden!#REF!="Nee",0,IF(Wedstrijden!#REF!="Ja",1,""))</f>
        <v>#REF!</v>
      </c>
      <c r="J1183" s="16" t="e">
        <f>IF(Wedstrijden!#REF!&lt;&gt;"",Wedstrijden!#REF!,"")</f>
        <v>#REF!</v>
      </c>
      <c r="BJ1183" s="16" t="str">
        <f>IF(COUNTA(Wedstrijden!T1180:AB1180)&lt;&gt;0,1,"")</f>
        <v/>
      </c>
      <c r="BK1183" s="16" t="str">
        <f t="shared" si="108"/>
        <v/>
      </c>
      <c r="BL1183" s="16" t="e">
        <f>IF(Wedstrijden!#REF!="x","AA","")</f>
        <v>#REF!</v>
      </c>
      <c r="BM1183" s="16" t="e">
        <f>IF(Wedstrijden!#REF!="x","A","")</f>
        <v>#REF!</v>
      </c>
      <c r="BN1183" s="16" t="str">
        <f>IF(Wedstrijden!T1180="x","B1","")</f>
        <v/>
      </c>
      <c r="BO1183" s="16" t="e">
        <f>IF(Wedstrijden!#REF!="x","BB","")</f>
        <v>#REF!</v>
      </c>
      <c r="BP1183" s="16" t="str">
        <f>IF(Wedstrijden!V1180="x","B","")</f>
        <v/>
      </c>
      <c r="BQ1183" s="16" t="str">
        <f>IF(Wedstrijden!W1180="x","L1","")</f>
        <v/>
      </c>
      <c r="BR1183" s="16" t="str">
        <f>IF(Wedstrijden!X1180="x","L2","")</f>
        <v/>
      </c>
      <c r="BS1183" s="16" t="str">
        <f>IF(Wedstrijden!Y1180="x","M1","")</f>
        <v/>
      </c>
      <c r="BT1183" s="16" t="str">
        <f>IF(Wedstrijden!Z1180="x","M2","")</f>
        <v/>
      </c>
      <c r="BU1183" s="16" t="str">
        <f>IF(Wedstrijden!AA1180="x","Z1","")</f>
        <v/>
      </c>
      <c r="BV1183" s="16" t="str">
        <f>IF(Wedstrijden!AB1180="x","Z2","")</f>
        <v/>
      </c>
      <c r="BW1183" s="16" t="str">
        <f>IF(COUNTA(Wedstrijden!K1180:S1180)&lt;&gt;0,1,"")</f>
        <v/>
      </c>
      <c r="BX1183" s="16" t="str">
        <f t="shared" si="109"/>
        <v/>
      </c>
      <c r="BY1183" s="16" t="str">
        <f>IF(Wedstrijden!K1180="x","BB","")</f>
        <v/>
      </c>
      <c r="BZ1183" s="16" t="str">
        <f>IF(Wedstrijden!L1180="x","B","")</f>
        <v/>
      </c>
      <c r="CA1183" s="16" t="str">
        <f>IF(Wedstrijden!M1180="x","L1","")</f>
        <v/>
      </c>
      <c r="CB1183" s="16" t="str">
        <f>IF(Wedstrijden!N1180="x","L2","")</f>
        <v/>
      </c>
      <c r="CC1183" s="16" t="str">
        <f>IF(Wedstrijden!O1180="x","M1","")</f>
        <v/>
      </c>
      <c r="CD1183" s="16" t="str">
        <f>IF(Wedstrijden!P1180="x","M2","")</f>
        <v/>
      </c>
      <c r="CE1183" s="16" t="str">
        <f>IF(Wedstrijden!Q1180="x","Z1","")</f>
        <v/>
      </c>
      <c r="CF1183" s="16" t="str">
        <f>IF(Wedstrijden!R1180="x","Z2","")</f>
        <v/>
      </c>
      <c r="CG1183" s="16" t="str">
        <f>IF(Wedstrijden!S1180="x","ZZL","")</f>
        <v/>
      </c>
      <c r="CL1183" s="16" t="str">
        <f>IF(COUNTA(Wedstrijden!AQ1180:BA1180)&lt;&gt;0,2,"")</f>
        <v/>
      </c>
      <c r="CM1183" s="16" t="str">
        <f t="shared" si="110"/>
        <v/>
      </c>
      <c r="CN1183" s="16" t="str">
        <f>IF(Wedstrijden!AQ1180="x","AA","")</f>
        <v/>
      </c>
      <c r="CO1183" s="16" t="str">
        <f>IF(Wedstrijden!AR1180="x","A","")</f>
        <v/>
      </c>
      <c r="CP1183" s="16" t="str">
        <f>IF(Wedstrijden!AS1180="x","BB","")</f>
        <v/>
      </c>
      <c r="CQ1183" s="16" t="str">
        <f>IF(Wedstrijden!AT1180="x","B","")</f>
        <v/>
      </c>
      <c r="CR1183" s="16" t="str">
        <f>IF(Wedstrijden!AU1180="x","L","")</f>
        <v/>
      </c>
      <c r="CS1183" s="16" t="str">
        <f>IF(Wedstrijden!AV1180="x","M","")</f>
        <v/>
      </c>
      <c r="CT1183" s="16" t="str">
        <f>IF(Wedstrijden!AW1180="x","Z","")</f>
        <v/>
      </c>
      <c r="CU1183" s="16" t="str">
        <f>IF(Wedstrijden!BA1180="x","ZZ","")</f>
        <v/>
      </c>
      <c r="CV1183" s="16" t="str">
        <f>IF(COUNTA(Wedstrijden!AH1180:AO1180)&lt;&gt;0,2,"")</f>
        <v/>
      </c>
      <c r="CW1183" s="16" t="str">
        <f t="shared" si="111"/>
        <v/>
      </c>
      <c r="CX1183" s="16" t="str">
        <f>IF(Wedstrijden!AH1180="x","BB","")</f>
        <v/>
      </c>
      <c r="CY1183" s="16" t="str">
        <f>IF(Wedstrijden!AI1180="x","B","")</f>
        <v/>
      </c>
      <c r="CZ1183" s="16" t="str">
        <f>IF(Wedstrijden!AJ1180="x","L","")</f>
        <v/>
      </c>
      <c r="DA1183" s="16" t="str">
        <f>IF(Wedstrijden!AK1180="x","M","")</f>
        <v/>
      </c>
      <c r="DB1183" s="16" t="str">
        <f>IF(Wedstrijden!AL1180="x","Z","")</f>
        <v/>
      </c>
      <c r="DC1183" s="16" t="str">
        <f>IF(Wedstrijden!AM1180="x","ZZ","")</f>
        <v/>
      </c>
      <c r="DD1183" s="16" t="str">
        <f>IF(Wedstrijden!AO1180="x","1.40","")</f>
        <v/>
      </c>
      <c r="DE1183" s="16" t="str">
        <f>IF(COUNTA(Wedstrijden!BC1180:BE1180)&lt;&gt;0,6,"")</f>
        <v/>
      </c>
      <c r="DF1183" s="16" t="str">
        <f t="shared" si="112"/>
        <v/>
      </c>
      <c r="DG1183" s="16" t="str">
        <f>IF(Wedstrijden!BC1180="x","L","")</f>
        <v/>
      </c>
      <c r="DH1183" s="16" t="str">
        <f>IF(Wedstrijden!BD1180="x","M","")</f>
        <v/>
      </c>
      <c r="DI1183" s="16" t="str">
        <f>IF(Wedstrijden!BE1180="x","Z","")</f>
        <v/>
      </c>
      <c r="DJ1183" s="16" t="str">
        <f>IF(Wedstrijden!BF1180="x","Z","")</f>
        <v/>
      </c>
      <c r="DK1183" s="16" t="str">
        <f>IF(COUNTA(Wedstrijden!BH1180:BJ1180)&lt;&gt;0,6,"")</f>
        <v/>
      </c>
      <c r="DL1183" s="16" t="str">
        <f t="shared" si="113"/>
        <v/>
      </c>
      <c r="DM1183" s="16" t="str">
        <f>IF(Wedstrijden!BH1180="x","L","")</f>
        <v/>
      </c>
      <c r="DN1183" s="16" t="str">
        <f>IF(Wedstrijden!BI1180="x","M","")</f>
        <v/>
      </c>
      <c r="DO1183" s="16" t="str">
        <f>IF(Wedstrijden!BJ1180="x","Z","")</f>
        <v/>
      </c>
      <c r="DP1183" s="16" t="str">
        <f>IF(Wedstrijden!BK1180="x","Z","")</f>
        <v/>
      </c>
    </row>
    <row r="1184" spans="1:120" ht="14.4" x14ac:dyDescent="0.3">
      <c r="A1184" s="18">
        <f>Wedstrijden!A1181</f>
        <v>0</v>
      </c>
      <c r="B1184" s="16" t="str">
        <f>IFERROR(VLOOKUP(Wedstrijden!#REF!,#REF!,2,FALSE),"")</f>
        <v/>
      </c>
      <c r="C1184" s="16">
        <f>Wedstrijden!E1181</f>
        <v>0</v>
      </c>
      <c r="D1184" s="16" t="str">
        <f>IFERROR(VLOOKUP(Wedstrijden!#REF!,#REF!,2,FALSE),"")</f>
        <v/>
      </c>
      <c r="E1184" s="16" t="str">
        <f>IFERROR(VLOOKUP(Wedstrijden!#REF!,#REF!,5,FALSE),"")</f>
        <v/>
      </c>
      <c r="F1184" s="16" t="e">
        <f>IF(Wedstrijden!#REF!&lt;&gt;"",Wedstrijden!#REF!,"")</f>
        <v>#REF!</v>
      </c>
      <c r="G1184" s="16" t="e">
        <f>IF(Wedstrijden!#REF!="Indoor",1,0)</f>
        <v>#REF!</v>
      </c>
      <c r="H1184" s="16" t="e">
        <f>Wedstrijden!#REF!</f>
        <v>#REF!</v>
      </c>
      <c r="I1184" s="16" t="e">
        <f>IF(Wedstrijden!#REF!="Nee",0,IF(Wedstrijden!#REF!="Ja",1,""))</f>
        <v>#REF!</v>
      </c>
      <c r="J1184" s="16" t="e">
        <f>IF(Wedstrijden!#REF!&lt;&gt;"",Wedstrijden!#REF!,"")</f>
        <v>#REF!</v>
      </c>
      <c r="BJ1184" s="16" t="str">
        <f>IF(COUNTA(Wedstrijden!T1181:AB1181)&lt;&gt;0,1,"")</f>
        <v/>
      </c>
      <c r="BK1184" s="16" t="str">
        <f t="shared" si="108"/>
        <v/>
      </c>
      <c r="BL1184" s="16" t="e">
        <f>IF(Wedstrijden!#REF!="x","AA","")</f>
        <v>#REF!</v>
      </c>
      <c r="BM1184" s="16" t="e">
        <f>IF(Wedstrijden!#REF!="x","A","")</f>
        <v>#REF!</v>
      </c>
      <c r="BN1184" s="16" t="str">
        <f>IF(Wedstrijden!T1181="x","B1","")</f>
        <v/>
      </c>
      <c r="BO1184" s="16" t="e">
        <f>IF(Wedstrijden!#REF!="x","BB","")</f>
        <v>#REF!</v>
      </c>
      <c r="BP1184" s="16" t="str">
        <f>IF(Wedstrijden!V1181="x","B","")</f>
        <v/>
      </c>
      <c r="BQ1184" s="16" t="str">
        <f>IF(Wedstrijden!W1181="x","L1","")</f>
        <v/>
      </c>
      <c r="BR1184" s="16" t="str">
        <f>IF(Wedstrijden!X1181="x","L2","")</f>
        <v/>
      </c>
      <c r="BS1184" s="16" t="str">
        <f>IF(Wedstrijden!Y1181="x","M1","")</f>
        <v/>
      </c>
      <c r="BT1184" s="16" t="str">
        <f>IF(Wedstrijden!Z1181="x","M2","")</f>
        <v/>
      </c>
      <c r="BU1184" s="16" t="str">
        <f>IF(Wedstrijden!AA1181="x","Z1","")</f>
        <v/>
      </c>
      <c r="BV1184" s="16" t="str">
        <f>IF(Wedstrijden!AB1181="x","Z2","")</f>
        <v/>
      </c>
      <c r="BW1184" s="16" t="str">
        <f>IF(COUNTA(Wedstrijden!K1181:S1181)&lt;&gt;0,1,"")</f>
        <v/>
      </c>
      <c r="BX1184" s="16" t="str">
        <f t="shared" si="109"/>
        <v/>
      </c>
      <c r="BY1184" s="16" t="str">
        <f>IF(Wedstrijden!K1181="x","BB","")</f>
        <v/>
      </c>
      <c r="BZ1184" s="16" t="str">
        <f>IF(Wedstrijden!L1181="x","B","")</f>
        <v/>
      </c>
      <c r="CA1184" s="16" t="str">
        <f>IF(Wedstrijden!M1181="x","L1","")</f>
        <v/>
      </c>
      <c r="CB1184" s="16" t="str">
        <f>IF(Wedstrijden!N1181="x","L2","")</f>
        <v/>
      </c>
      <c r="CC1184" s="16" t="str">
        <f>IF(Wedstrijden!O1181="x","M1","")</f>
        <v/>
      </c>
      <c r="CD1184" s="16" t="str">
        <f>IF(Wedstrijden!P1181="x","M2","")</f>
        <v/>
      </c>
      <c r="CE1184" s="16" t="str">
        <f>IF(Wedstrijden!Q1181="x","Z1","")</f>
        <v/>
      </c>
      <c r="CF1184" s="16" t="str">
        <f>IF(Wedstrijden!R1181="x","Z2","")</f>
        <v/>
      </c>
      <c r="CG1184" s="16" t="str">
        <f>IF(Wedstrijden!S1181="x","ZZL","")</f>
        <v/>
      </c>
      <c r="CL1184" s="16" t="str">
        <f>IF(COUNTA(Wedstrijden!AQ1181:BA1181)&lt;&gt;0,2,"")</f>
        <v/>
      </c>
      <c r="CM1184" s="16" t="str">
        <f t="shared" si="110"/>
        <v/>
      </c>
      <c r="CN1184" s="16" t="str">
        <f>IF(Wedstrijden!AQ1181="x","AA","")</f>
        <v/>
      </c>
      <c r="CO1184" s="16" t="str">
        <f>IF(Wedstrijden!AR1181="x","A","")</f>
        <v/>
      </c>
      <c r="CP1184" s="16" t="str">
        <f>IF(Wedstrijden!AS1181="x","BB","")</f>
        <v/>
      </c>
      <c r="CQ1184" s="16" t="str">
        <f>IF(Wedstrijden!AT1181="x","B","")</f>
        <v/>
      </c>
      <c r="CR1184" s="16" t="str">
        <f>IF(Wedstrijden!AU1181="x","L","")</f>
        <v/>
      </c>
      <c r="CS1184" s="16" t="str">
        <f>IF(Wedstrijden!AV1181="x","M","")</f>
        <v/>
      </c>
      <c r="CT1184" s="16" t="str">
        <f>IF(Wedstrijden!AW1181="x","Z","")</f>
        <v/>
      </c>
      <c r="CU1184" s="16" t="str">
        <f>IF(Wedstrijden!BA1181="x","ZZ","")</f>
        <v/>
      </c>
      <c r="CV1184" s="16" t="str">
        <f>IF(COUNTA(Wedstrijden!AH1181:AO1181)&lt;&gt;0,2,"")</f>
        <v/>
      </c>
      <c r="CW1184" s="16" t="str">
        <f t="shared" si="111"/>
        <v/>
      </c>
      <c r="CX1184" s="16" t="str">
        <f>IF(Wedstrijden!AH1181="x","BB","")</f>
        <v/>
      </c>
      <c r="CY1184" s="16" t="str">
        <f>IF(Wedstrijden!AI1181="x","B","")</f>
        <v/>
      </c>
      <c r="CZ1184" s="16" t="str">
        <f>IF(Wedstrijden!AJ1181="x","L","")</f>
        <v/>
      </c>
      <c r="DA1184" s="16" t="str">
        <f>IF(Wedstrijden!AK1181="x","M","")</f>
        <v/>
      </c>
      <c r="DB1184" s="16" t="str">
        <f>IF(Wedstrijden!AL1181="x","Z","")</f>
        <v/>
      </c>
      <c r="DC1184" s="16" t="str">
        <f>IF(Wedstrijden!AM1181="x","ZZ","")</f>
        <v/>
      </c>
      <c r="DD1184" s="16" t="str">
        <f>IF(Wedstrijden!AO1181="x","1.40","")</f>
        <v/>
      </c>
      <c r="DE1184" s="16" t="str">
        <f>IF(COUNTA(Wedstrijden!BC1181:BE1181)&lt;&gt;0,6,"")</f>
        <v/>
      </c>
      <c r="DF1184" s="16" t="str">
        <f t="shared" si="112"/>
        <v/>
      </c>
      <c r="DG1184" s="16" t="str">
        <f>IF(Wedstrijden!BC1181="x","L","")</f>
        <v/>
      </c>
      <c r="DH1184" s="16" t="str">
        <f>IF(Wedstrijden!BD1181="x","M","")</f>
        <v/>
      </c>
      <c r="DI1184" s="16" t="str">
        <f>IF(Wedstrijden!BE1181="x","Z","")</f>
        <v/>
      </c>
      <c r="DJ1184" s="16" t="str">
        <f>IF(Wedstrijden!BF1181="x","Z","")</f>
        <v/>
      </c>
      <c r="DK1184" s="16" t="str">
        <f>IF(COUNTA(Wedstrijden!BH1181:BJ1181)&lt;&gt;0,6,"")</f>
        <v/>
      </c>
      <c r="DL1184" s="16" t="str">
        <f t="shared" si="113"/>
        <v/>
      </c>
      <c r="DM1184" s="16" t="str">
        <f>IF(Wedstrijden!BH1181="x","L","")</f>
        <v/>
      </c>
      <c r="DN1184" s="16" t="str">
        <f>IF(Wedstrijden!BI1181="x","M","")</f>
        <v/>
      </c>
      <c r="DO1184" s="16" t="str">
        <f>IF(Wedstrijden!BJ1181="x","Z","")</f>
        <v/>
      </c>
      <c r="DP1184" s="16" t="str">
        <f>IF(Wedstrijden!BK1181="x","Z","")</f>
        <v/>
      </c>
    </row>
    <row r="1185" spans="1:120" ht="14.4" x14ac:dyDescent="0.3">
      <c r="A1185" s="18">
        <f>Wedstrijden!A1182</f>
        <v>0</v>
      </c>
      <c r="B1185" s="16" t="str">
        <f>IFERROR(VLOOKUP(Wedstrijden!#REF!,#REF!,2,FALSE),"")</f>
        <v/>
      </c>
      <c r="C1185" s="16">
        <f>Wedstrijden!E1182</f>
        <v>0</v>
      </c>
      <c r="D1185" s="16" t="str">
        <f>IFERROR(VLOOKUP(Wedstrijden!#REF!,#REF!,2,FALSE),"")</f>
        <v/>
      </c>
      <c r="E1185" s="16" t="str">
        <f>IFERROR(VLOOKUP(Wedstrijden!#REF!,#REF!,5,FALSE),"")</f>
        <v/>
      </c>
      <c r="F1185" s="16" t="e">
        <f>IF(Wedstrijden!#REF!&lt;&gt;"",Wedstrijden!#REF!,"")</f>
        <v>#REF!</v>
      </c>
      <c r="G1185" s="16" t="e">
        <f>IF(Wedstrijden!#REF!="Indoor",1,0)</f>
        <v>#REF!</v>
      </c>
      <c r="H1185" s="16" t="e">
        <f>Wedstrijden!#REF!</f>
        <v>#REF!</v>
      </c>
      <c r="I1185" s="16" t="e">
        <f>IF(Wedstrijden!#REF!="Nee",0,IF(Wedstrijden!#REF!="Ja",1,""))</f>
        <v>#REF!</v>
      </c>
      <c r="J1185" s="16" t="e">
        <f>IF(Wedstrijden!#REF!&lt;&gt;"",Wedstrijden!#REF!,"")</f>
        <v>#REF!</v>
      </c>
      <c r="BJ1185" s="16" t="str">
        <f>IF(COUNTA(Wedstrijden!T1182:AB1182)&lt;&gt;0,1,"")</f>
        <v/>
      </c>
      <c r="BK1185" s="16" t="str">
        <f t="shared" si="108"/>
        <v/>
      </c>
      <c r="BL1185" s="16" t="e">
        <f>IF(Wedstrijden!#REF!="x","AA","")</f>
        <v>#REF!</v>
      </c>
      <c r="BM1185" s="16" t="e">
        <f>IF(Wedstrijden!#REF!="x","A","")</f>
        <v>#REF!</v>
      </c>
      <c r="BN1185" s="16" t="str">
        <f>IF(Wedstrijden!T1182="x","B1","")</f>
        <v/>
      </c>
      <c r="BO1185" s="16" t="e">
        <f>IF(Wedstrijden!#REF!="x","BB","")</f>
        <v>#REF!</v>
      </c>
      <c r="BP1185" s="16" t="str">
        <f>IF(Wedstrijden!V1182="x","B","")</f>
        <v/>
      </c>
      <c r="BQ1185" s="16" t="str">
        <f>IF(Wedstrijden!W1182="x","L1","")</f>
        <v/>
      </c>
      <c r="BR1185" s="16" t="str">
        <f>IF(Wedstrijden!X1182="x","L2","")</f>
        <v/>
      </c>
      <c r="BS1185" s="16" t="str">
        <f>IF(Wedstrijden!Y1182="x","M1","")</f>
        <v/>
      </c>
      <c r="BT1185" s="16" t="str">
        <f>IF(Wedstrijden!Z1182="x","M2","")</f>
        <v/>
      </c>
      <c r="BU1185" s="16" t="str">
        <f>IF(Wedstrijden!AA1182="x","Z1","")</f>
        <v/>
      </c>
      <c r="BV1185" s="16" t="str">
        <f>IF(Wedstrijden!AB1182="x","Z2","")</f>
        <v/>
      </c>
      <c r="BW1185" s="16" t="str">
        <f>IF(COUNTA(Wedstrijden!K1182:S1182)&lt;&gt;0,1,"")</f>
        <v/>
      </c>
      <c r="BX1185" s="16" t="str">
        <f t="shared" si="109"/>
        <v/>
      </c>
      <c r="BY1185" s="16" t="str">
        <f>IF(Wedstrijden!K1182="x","BB","")</f>
        <v/>
      </c>
      <c r="BZ1185" s="16" t="str">
        <f>IF(Wedstrijden!L1182="x","B","")</f>
        <v/>
      </c>
      <c r="CA1185" s="16" t="str">
        <f>IF(Wedstrijden!M1182="x","L1","")</f>
        <v/>
      </c>
      <c r="CB1185" s="16" t="str">
        <f>IF(Wedstrijden!N1182="x","L2","")</f>
        <v/>
      </c>
      <c r="CC1185" s="16" t="str">
        <f>IF(Wedstrijden!O1182="x","M1","")</f>
        <v/>
      </c>
      <c r="CD1185" s="16" t="str">
        <f>IF(Wedstrijden!P1182="x","M2","")</f>
        <v/>
      </c>
      <c r="CE1185" s="16" t="str">
        <f>IF(Wedstrijden!Q1182="x","Z1","")</f>
        <v/>
      </c>
      <c r="CF1185" s="16" t="str">
        <f>IF(Wedstrijden!R1182="x","Z2","")</f>
        <v/>
      </c>
      <c r="CG1185" s="16" t="str">
        <f>IF(Wedstrijden!S1182="x","ZZL","")</f>
        <v/>
      </c>
      <c r="CL1185" s="16" t="str">
        <f>IF(COUNTA(Wedstrijden!AQ1182:BA1182)&lt;&gt;0,2,"")</f>
        <v/>
      </c>
      <c r="CM1185" s="16" t="str">
        <f t="shared" si="110"/>
        <v/>
      </c>
      <c r="CN1185" s="16" t="str">
        <f>IF(Wedstrijden!AQ1182="x","AA","")</f>
        <v/>
      </c>
      <c r="CO1185" s="16" t="str">
        <f>IF(Wedstrijden!AR1182="x","A","")</f>
        <v/>
      </c>
      <c r="CP1185" s="16" t="str">
        <f>IF(Wedstrijden!AS1182="x","BB","")</f>
        <v/>
      </c>
      <c r="CQ1185" s="16" t="str">
        <f>IF(Wedstrijden!AT1182="x","B","")</f>
        <v/>
      </c>
      <c r="CR1185" s="16" t="str">
        <f>IF(Wedstrijden!AU1182="x","L","")</f>
        <v/>
      </c>
      <c r="CS1185" s="16" t="str">
        <f>IF(Wedstrijden!AV1182="x","M","")</f>
        <v/>
      </c>
      <c r="CT1185" s="16" t="str">
        <f>IF(Wedstrijden!AW1182="x","Z","")</f>
        <v/>
      </c>
      <c r="CU1185" s="16" t="str">
        <f>IF(Wedstrijden!BA1182="x","ZZ","")</f>
        <v/>
      </c>
      <c r="CV1185" s="16" t="str">
        <f>IF(COUNTA(Wedstrijden!AH1182:AO1182)&lt;&gt;0,2,"")</f>
        <v/>
      </c>
      <c r="CW1185" s="16" t="str">
        <f t="shared" si="111"/>
        <v/>
      </c>
      <c r="CX1185" s="16" t="str">
        <f>IF(Wedstrijden!AH1182="x","BB","")</f>
        <v/>
      </c>
      <c r="CY1185" s="16" t="str">
        <f>IF(Wedstrijden!AI1182="x","B","")</f>
        <v/>
      </c>
      <c r="CZ1185" s="16" t="str">
        <f>IF(Wedstrijden!AJ1182="x","L","")</f>
        <v/>
      </c>
      <c r="DA1185" s="16" t="str">
        <f>IF(Wedstrijden!AK1182="x","M","")</f>
        <v/>
      </c>
      <c r="DB1185" s="16" t="str">
        <f>IF(Wedstrijden!AL1182="x","Z","")</f>
        <v/>
      </c>
      <c r="DC1185" s="16" t="str">
        <f>IF(Wedstrijden!AM1182="x","ZZ","")</f>
        <v/>
      </c>
      <c r="DD1185" s="16" t="str">
        <f>IF(Wedstrijden!AO1182="x","1.40","")</f>
        <v/>
      </c>
      <c r="DE1185" s="16" t="str">
        <f>IF(COUNTA(Wedstrijden!BC1182:BE1182)&lt;&gt;0,6,"")</f>
        <v/>
      </c>
      <c r="DF1185" s="16" t="str">
        <f t="shared" si="112"/>
        <v/>
      </c>
      <c r="DG1185" s="16" t="str">
        <f>IF(Wedstrijden!BC1182="x","L","")</f>
        <v/>
      </c>
      <c r="DH1185" s="16" t="str">
        <f>IF(Wedstrijden!BD1182="x","M","")</f>
        <v/>
      </c>
      <c r="DI1185" s="16" t="str">
        <f>IF(Wedstrijden!BE1182="x","Z","")</f>
        <v/>
      </c>
      <c r="DJ1185" s="16" t="str">
        <f>IF(Wedstrijden!BF1182="x","Z","")</f>
        <v/>
      </c>
      <c r="DK1185" s="16" t="str">
        <f>IF(COUNTA(Wedstrijden!BH1182:BJ1182)&lt;&gt;0,6,"")</f>
        <v/>
      </c>
      <c r="DL1185" s="16" t="str">
        <f t="shared" si="113"/>
        <v/>
      </c>
      <c r="DM1185" s="16" t="str">
        <f>IF(Wedstrijden!BH1182="x","L","")</f>
        <v/>
      </c>
      <c r="DN1185" s="16" t="str">
        <f>IF(Wedstrijden!BI1182="x","M","")</f>
        <v/>
      </c>
      <c r="DO1185" s="16" t="str">
        <f>IF(Wedstrijden!BJ1182="x","Z","")</f>
        <v/>
      </c>
      <c r="DP1185" s="16" t="str">
        <f>IF(Wedstrijden!BK1182="x","Z","")</f>
        <v/>
      </c>
    </row>
    <row r="1186" spans="1:120" ht="14.4" x14ac:dyDescent="0.3">
      <c r="A1186" s="18">
        <f>Wedstrijden!A1183</f>
        <v>0</v>
      </c>
      <c r="B1186" s="16" t="str">
        <f>IFERROR(VLOOKUP(Wedstrijden!#REF!,#REF!,2,FALSE),"")</f>
        <v/>
      </c>
      <c r="C1186" s="16">
        <f>Wedstrijden!E1183</f>
        <v>0</v>
      </c>
      <c r="D1186" s="16" t="str">
        <f>IFERROR(VLOOKUP(Wedstrijden!#REF!,#REF!,2,FALSE),"")</f>
        <v/>
      </c>
      <c r="E1186" s="16" t="str">
        <f>IFERROR(VLOOKUP(Wedstrijden!#REF!,#REF!,5,FALSE),"")</f>
        <v/>
      </c>
      <c r="F1186" s="16" t="e">
        <f>IF(Wedstrijden!#REF!&lt;&gt;"",Wedstrijden!#REF!,"")</f>
        <v>#REF!</v>
      </c>
      <c r="G1186" s="16" t="e">
        <f>IF(Wedstrijden!#REF!="Indoor",1,0)</f>
        <v>#REF!</v>
      </c>
      <c r="H1186" s="16" t="e">
        <f>Wedstrijden!#REF!</f>
        <v>#REF!</v>
      </c>
      <c r="I1186" s="16" t="e">
        <f>IF(Wedstrijden!#REF!="Nee",0,IF(Wedstrijden!#REF!="Ja",1,""))</f>
        <v>#REF!</v>
      </c>
      <c r="J1186" s="16" t="e">
        <f>IF(Wedstrijden!#REF!&lt;&gt;"",Wedstrijden!#REF!,"")</f>
        <v>#REF!</v>
      </c>
      <c r="BJ1186" s="16" t="str">
        <f>IF(COUNTA(Wedstrijden!T1183:AB1183)&lt;&gt;0,1,"")</f>
        <v/>
      </c>
      <c r="BK1186" s="16" t="str">
        <f t="shared" si="108"/>
        <v/>
      </c>
      <c r="BL1186" s="16" t="e">
        <f>IF(Wedstrijden!#REF!="x","AA","")</f>
        <v>#REF!</v>
      </c>
      <c r="BM1186" s="16" t="e">
        <f>IF(Wedstrijden!#REF!="x","A","")</f>
        <v>#REF!</v>
      </c>
      <c r="BN1186" s="16" t="str">
        <f>IF(Wedstrijden!T1183="x","B1","")</f>
        <v/>
      </c>
      <c r="BO1186" s="16" t="e">
        <f>IF(Wedstrijden!#REF!="x","BB","")</f>
        <v>#REF!</v>
      </c>
      <c r="BP1186" s="16" t="str">
        <f>IF(Wedstrijden!V1183="x","B","")</f>
        <v/>
      </c>
      <c r="BQ1186" s="16" t="str">
        <f>IF(Wedstrijden!W1183="x","L1","")</f>
        <v/>
      </c>
      <c r="BR1186" s="16" t="str">
        <f>IF(Wedstrijden!X1183="x","L2","")</f>
        <v/>
      </c>
      <c r="BS1186" s="16" t="str">
        <f>IF(Wedstrijden!Y1183="x","M1","")</f>
        <v/>
      </c>
      <c r="BT1186" s="16" t="str">
        <f>IF(Wedstrijden!Z1183="x","M2","")</f>
        <v/>
      </c>
      <c r="BU1186" s="16" t="str">
        <f>IF(Wedstrijden!AA1183="x","Z1","")</f>
        <v/>
      </c>
      <c r="BV1186" s="16" t="str">
        <f>IF(Wedstrijden!AB1183="x","Z2","")</f>
        <v/>
      </c>
      <c r="BW1186" s="16" t="str">
        <f>IF(COUNTA(Wedstrijden!K1183:S1183)&lt;&gt;0,1,"")</f>
        <v/>
      </c>
      <c r="BX1186" s="16" t="str">
        <f t="shared" si="109"/>
        <v/>
      </c>
      <c r="BY1186" s="16" t="str">
        <f>IF(Wedstrijden!K1183="x","BB","")</f>
        <v/>
      </c>
      <c r="BZ1186" s="16" t="str">
        <f>IF(Wedstrijden!L1183="x","B","")</f>
        <v/>
      </c>
      <c r="CA1186" s="16" t="str">
        <f>IF(Wedstrijden!M1183="x","L1","")</f>
        <v/>
      </c>
      <c r="CB1186" s="16" t="str">
        <f>IF(Wedstrijden!N1183="x","L2","")</f>
        <v/>
      </c>
      <c r="CC1186" s="16" t="str">
        <f>IF(Wedstrijden!O1183="x","M1","")</f>
        <v/>
      </c>
      <c r="CD1186" s="16" t="str">
        <f>IF(Wedstrijden!P1183="x","M2","")</f>
        <v/>
      </c>
      <c r="CE1186" s="16" t="str">
        <f>IF(Wedstrijden!Q1183="x","Z1","")</f>
        <v/>
      </c>
      <c r="CF1186" s="16" t="str">
        <f>IF(Wedstrijden!R1183="x","Z2","")</f>
        <v/>
      </c>
      <c r="CG1186" s="16" t="str">
        <f>IF(Wedstrijden!S1183="x","ZZL","")</f>
        <v/>
      </c>
      <c r="CL1186" s="16" t="str">
        <f>IF(COUNTA(Wedstrijden!AQ1183:BA1183)&lt;&gt;0,2,"")</f>
        <v/>
      </c>
      <c r="CM1186" s="16" t="str">
        <f t="shared" si="110"/>
        <v/>
      </c>
      <c r="CN1186" s="16" t="str">
        <f>IF(Wedstrijden!AQ1183="x","AA","")</f>
        <v/>
      </c>
      <c r="CO1186" s="16" t="str">
        <f>IF(Wedstrijden!AR1183="x","A","")</f>
        <v/>
      </c>
      <c r="CP1186" s="16" t="str">
        <f>IF(Wedstrijden!AS1183="x","BB","")</f>
        <v/>
      </c>
      <c r="CQ1186" s="16" t="str">
        <f>IF(Wedstrijden!AT1183="x","B","")</f>
        <v/>
      </c>
      <c r="CR1186" s="16" t="str">
        <f>IF(Wedstrijden!AU1183="x","L","")</f>
        <v/>
      </c>
      <c r="CS1186" s="16" t="str">
        <f>IF(Wedstrijden!AV1183="x","M","")</f>
        <v/>
      </c>
      <c r="CT1186" s="16" t="str">
        <f>IF(Wedstrijden!AW1183="x","Z","")</f>
        <v/>
      </c>
      <c r="CU1186" s="16" t="str">
        <f>IF(Wedstrijden!BA1183="x","ZZ","")</f>
        <v/>
      </c>
      <c r="CV1186" s="16" t="str">
        <f>IF(COUNTA(Wedstrijden!AH1183:AO1183)&lt;&gt;0,2,"")</f>
        <v/>
      </c>
      <c r="CW1186" s="16" t="str">
        <f t="shared" si="111"/>
        <v/>
      </c>
      <c r="CX1186" s="16" t="str">
        <f>IF(Wedstrijden!AH1183="x","BB","")</f>
        <v/>
      </c>
      <c r="CY1186" s="16" t="str">
        <f>IF(Wedstrijden!AI1183="x","B","")</f>
        <v/>
      </c>
      <c r="CZ1186" s="16" t="str">
        <f>IF(Wedstrijden!AJ1183="x","L","")</f>
        <v/>
      </c>
      <c r="DA1186" s="16" t="str">
        <f>IF(Wedstrijden!AK1183="x","M","")</f>
        <v/>
      </c>
      <c r="DB1186" s="16" t="str">
        <f>IF(Wedstrijden!AL1183="x","Z","")</f>
        <v/>
      </c>
      <c r="DC1186" s="16" t="str">
        <f>IF(Wedstrijden!AM1183="x","ZZ","")</f>
        <v/>
      </c>
      <c r="DD1186" s="16" t="str">
        <f>IF(Wedstrijden!AO1183="x","1.40","")</f>
        <v/>
      </c>
      <c r="DE1186" s="16" t="str">
        <f>IF(COUNTA(Wedstrijden!BC1183:BE1183)&lt;&gt;0,6,"")</f>
        <v/>
      </c>
      <c r="DF1186" s="16" t="str">
        <f t="shared" si="112"/>
        <v/>
      </c>
      <c r="DG1186" s="16" t="str">
        <f>IF(Wedstrijden!BC1183="x","L","")</f>
        <v/>
      </c>
      <c r="DH1186" s="16" t="str">
        <f>IF(Wedstrijden!BD1183="x","M","")</f>
        <v/>
      </c>
      <c r="DI1186" s="16" t="str">
        <f>IF(Wedstrijden!BE1183="x","Z","")</f>
        <v/>
      </c>
      <c r="DJ1186" s="16" t="str">
        <f>IF(Wedstrijden!BF1183="x","Z","")</f>
        <v/>
      </c>
      <c r="DK1186" s="16" t="str">
        <f>IF(COUNTA(Wedstrijden!BH1183:BJ1183)&lt;&gt;0,6,"")</f>
        <v/>
      </c>
      <c r="DL1186" s="16" t="str">
        <f t="shared" si="113"/>
        <v/>
      </c>
      <c r="DM1186" s="16" t="str">
        <f>IF(Wedstrijden!BH1183="x","L","")</f>
        <v/>
      </c>
      <c r="DN1186" s="16" t="str">
        <f>IF(Wedstrijden!BI1183="x","M","")</f>
        <v/>
      </c>
      <c r="DO1186" s="16" t="str">
        <f>IF(Wedstrijden!BJ1183="x","Z","")</f>
        <v/>
      </c>
      <c r="DP1186" s="16" t="str">
        <f>IF(Wedstrijden!BK1183="x","Z","")</f>
        <v/>
      </c>
    </row>
    <row r="1187" spans="1:120" ht="14.4" x14ac:dyDescent="0.3">
      <c r="A1187" s="18">
        <f>Wedstrijden!A1184</f>
        <v>0</v>
      </c>
      <c r="B1187" s="16" t="str">
        <f>IFERROR(VLOOKUP(Wedstrijden!#REF!,#REF!,2,FALSE),"")</f>
        <v/>
      </c>
      <c r="C1187" s="16">
        <f>Wedstrijden!E1184</f>
        <v>0</v>
      </c>
      <c r="D1187" s="16" t="str">
        <f>IFERROR(VLOOKUP(Wedstrijden!#REF!,#REF!,2,FALSE),"")</f>
        <v/>
      </c>
      <c r="E1187" s="16" t="str">
        <f>IFERROR(VLOOKUP(Wedstrijden!#REF!,#REF!,5,FALSE),"")</f>
        <v/>
      </c>
      <c r="F1187" s="16" t="e">
        <f>IF(Wedstrijden!#REF!&lt;&gt;"",Wedstrijden!#REF!,"")</f>
        <v>#REF!</v>
      </c>
      <c r="G1187" s="16" t="e">
        <f>IF(Wedstrijden!#REF!="Indoor",1,0)</f>
        <v>#REF!</v>
      </c>
      <c r="H1187" s="16" t="e">
        <f>Wedstrijden!#REF!</f>
        <v>#REF!</v>
      </c>
      <c r="I1187" s="16" t="e">
        <f>IF(Wedstrijden!#REF!="Nee",0,IF(Wedstrijden!#REF!="Ja",1,""))</f>
        <v>#REF!</v>
      </c>
      <c r="J1187" s="16" t="e">
        <f>IF(Wedstrijden!#REF!&lt;&gt;"",Wedstrijden!#REF!,"")</f>
        <v>#REF!</v>
      </c>
      <c r="BJ1187" s="16" t="str">
        <f>IF(COUNTA(Wedstrijden!T1184:AB1184)&lt;&gt;0,1,"")</f>
        <v/>
      </c>
      <c r="BK1187" s="16" t="str">
        <f t="shared" si="108"/>
        <v/>
      </c>
      <c r="BL1187" s="16" t="e">
        <f>IF(Wedstrijden!#REF!="x","AA","")</f>
        <v>#REF!</v>
      </c>
      <c r="BM1187" s="16" t="e">
        <f>IF(Wedstrijden!#REF!="x","A","")</f>
        <v>#REF!</v>
      </c>
      <c r="BN1187" s="16" t="str">
        <f>IF(Wedstrijden!T1184="x","B1","")</f>
        <v/>
      </c>
      <c r="BO1187" s="16" t="e">
        <f>IF(Wedstrijden!#REF!="x","BB","")</f>
        <v>#REF!</v>
      </c>
      <c r="BP1187" s="16" t="str">
        <f>IF(Wedstrijden!V1184="x","B","")</f>
        <v/>
      </c>
      <c r="BQ1187" s="16" t="str">
        <f>IF(Wedstrijden!W1184="x","L1","")</f>
        <v/>
      </c>
      <c r="BR1187" s="16" t="str">
        <f>IF(Wedstrijden!X1184="x","L2","")</f>
        <v/>
      </c>
      <c r="BS1187" s="16" t="str">
        <f>IF(Wedstrijden!Y1184="x","M1","")</f>
        <v/>
      </c>
      <c r="BT1187" s="16" t="str">
        <f>IF(Wedstrijden!Z1184="x","M2","")</f>
        <v/>
      </c>
      <c r="BU1187" s="16" t="str">
        <f>IF(Wedstrijden!AA1184="x","Z1","")</f>
        <v/>
      </c>
      <c r="BV1187" s="16" t="str">
        <f>IF(Wedstrijden!AB1184="x","Z2","")</f>
        <v/>
      </c>
      <c r="BW1187" s="16" t="str">
        <f>IF(COUNTA(Wedstrijden!K1184:S1184)&lt;&gt;0,1,"")</f>
        <v/>
      </c>
      <c r="BX1187" s="16" t="str">
        <f t="shared" si="109"/>
        <v/>
      </c>
      <c r="BY1187" s="16" t="str">
        <f>IF(Wedstrijden!K1184="x","BB","")</f>
        <v/>
      </c>
      <c r="BZ1187" s="16" t="str">
        <f>IF(Wedstrijden!L1184="x","B","")</f>
        <v/>
      </c>
      <c r="CA1187" s="16" t="str">
        <f>IF(Wedstrijden!M1184="x","L1","")</f>
        <v/>
      </c>
      <c r="CB1187" s="16" t="str">
        <f>IF(Wedstrijden!N1184="x","L2","")</f>
        <v/>
      </c>
      <c r="CC1187" s="16" t="str">
        <f>IF(Wedstrijden!O1184="x","M1","")</f>
        <v/>
      </c>
      <c r="CD1187" s="16" t="str">
        <f>IF(Wedstrijden!P1184="x","M2","")</f>
        <v/>
      </c>
      <c r="CE1187" s="16" t="str">
        <f>IF(Wedstrijden!Q1184="x","Z1","")</f>
        <v/>
      </c>
      <c r="CF1187" s="16" t="str">
        <f>IF(Wedstrijden!R1184="x","Z2","")</f>
        <v/>
      </c>
      <c r="CG1187" s="16" t="str">
        <f>IF(Wedstrijden!S1184="x","ZZL","")</f>
        <v/>
      </c>
      <c r="CL1187" s="16" t="str">
        <f>IF(COUNTA(Wedstrijden!AQ1184:BA1184)&lt;&gt;0,2,"")</f>
        <v/>
      </c>
      <c r="CM1187" s="16" t="str">
        <f t="shared" si="110"/>
        <v/>
      </c>
      <c r="CN1187" s="16" t="str">
        <f>IF(Wedstrijden!AQ1184="x","AA","")</f>
        <v/>
      </c>
      <c r="CO1187" s="16" t="str">
        <f>IF(Wedstrijden!AR1184="x","A","")</f>
        <v/>
      </c>
      <c r="CP1187" s="16" t="str">
        <f>IF(Wedstrijden!AS1184="x","BB","")</f>
        <v/>
      </c>
      <c r="CQ1187" s="16" t="str">
        <f>IF(Wedstrijden!AT1184="x","B","")</f>
        <v/>
      </c>
      <c r="CR1187" s="16" t="str">
        <f>IF(Wedstrijden!AU1184="x","L","")</f>
        <v/>
      </c>
      <c r="CS1187" s="16" t="str">
        <f>IF(Wedstrijden!AV1184="x","M","")</f>
        <v/>
      </c>
      <c r="CT1187" s="16" t="str">
        <f>IF(Wedstrijden!AW1184="x","Z","")</f>
        <v/>
      </c>
      <c r="CU1187" s="16" t="str">
        <f>IF(Wedstrijden!BA1184="x","ZZ","")</f>
        <v/>
      </c>
      <c r="CV1187" s="16" t="str">
        <f>IF(COUNTA(Wedstrijden!AH1184:AO1184)&lt;&gt;0,2,"")</f>
        <v/>
      </c>
      <c r="CW1187" s="16" t="str">
        <f t="shared" si="111"/>
        <v/>
      </c>
      <c r="CX1187" s="16" t="str">
        <f>IF(Wedstrijden!AH1184="x","BB","")</f>
        <v/>
      </c>
      <c r="CY1187" s="16" t="str">
        <f>IF(Wedstrijden!AI1184="x","B","")</f>
        <v/>
      </c>
      <c r="CZ1187" s="16" t="str">
        <f>IF(Wedstrijden!AJ1184="x","L","")</f>
        <v/>
      </c>
      <c r="DA1187" s="16" t="str">
        <f>IF(Wedstrijden!AK1184="x","M","")</f>
        <v/>
      </c>
      <c r="DB1187" s="16" t="str">
        <f>IF(Wedstrijden!AL1184="x","Z","")</f>
        <v/>
      </c>
      <c r="DC1187" s="16" t="str">
        <f>IF(Wedstrijden!AM1184="x","ZZ","")</f>
        <v/>
      </c>
      <c r="DD1187" s="16" t="str">
        <f>IF(Wedstrijden!AO1184="x","1.40","")</f>
        <v/>
      </c>
      <c r="DE1187" s="16" t="str">
        <f>IF(COUNTA(Wedstrijden!BC1184:BE1184)&lt;&gt;0,6,"")</f>
        <v/>
      </c>
      <c r="DF1187" s="16" t="str">
        <f t="shared" si="112"/>
        <v/>
      </c>
      <c r="DG1187" s="16" t="str">
        <f>IF(Wedstrijden!BC1184="x","L","")</f>
        <v/>
      </c>
      <c r="DH1187" s="16" t="str">
        <f>IF(Wedstrijden!BD1184="x","M","")</f>
        <v/>
      </c>
      <c r="DI1187" s="16" t="str">
        <f>IF(Wedstrijden!BE1184="x","Z","")</f>
        <v/>
      </c>
      <c r="DJ1187" s="16" t="str">
        <f>IF(Wedstrijden!BF1184="x","Z","")</f>
        <v/>
      </c>
      <c r="DK1187" s="16" t="str">
        <f>IF(COUNTA(Wedstrijden!BH1184:BJ1184)&lt;&gt;0,6,"")</f>
        <v/>
      </c>
      <c r="DL1187" s="16" t="str">
        <f t="shared" si="113"/>
        <v/>
      </c>
      <c r="DM1187" s="16" t="str">
        <f>IF(Wedstrijden!BH1184="x","L","")</f>
        <v/>
      </c>
      <c r="DN1187" s="16" t="str">
        <f>IF(Wedstrijden!BI1184="x","M","")</f>
        <v/>
      </c>
      <c r="DO1187" s="16" t="str">
        <f>IF(Wedstrijden!BJ1184="x","Z","")</f>
        <v/>
      </c>
      <c r="DP1187" s="16" t="str">
        <f>IF(Wedstrijden!BK1184="x","Z","")</f>
        <v/>
      </c>
    </row>
    <row r="1188" spans="1:120" ht="14.4" x14ac:dyDescent="0.3">
      <c r="A1188" s="18">
        <f>Wedstrijden!A1185</f>
        <v>0</v>
      </c>
      <c r="B1188" s="16" t="str">
        <f>IFERROR(VLOOKUP(Wedstrijden!#REF!,#REF!,2,FALSE),"")</f>
        <v/>
      </c>
      <c r="C1188" s="16">
        <f>Wedstrijden!E1185</f>
        <v>0</v>
      </c>
      <c r="D1188" s="16" t="str">
        <f>IFERROR(VLOOKUP(Wedstrijden!#REF!,#REF!,2,FALSE),"")</f>
        <v/>
      </c>
      <c r="E1188" s="16" t="str">
        <f>IFERROR(VLOOKUP(Wedstrijden!#REF!,#REF!,5,FALSE),"")</f>
        <v/>
      </c>
      <c r="F1188" s="16" t="e">
        <f>IF(Wedstrijden!#REF!&lt;&gt;"",Wedstrijden!#REF!,"")</f>
        <v>#REF!</v>
      </c>
      <c r="G1188" s="16" t="e">
        <f>IF(Wedstrijden!#REF!="Indoor",1,0)</f>
        <v>#REF!</v>
      </c>
      <c r="H1188" s="16" t="e">
        <f>Wedstrijden!#REF!</f>
        <v>#REF!</v>
      </c>
      <c r="I1188" s="16" t="e">
        <f>IF(Wedstrijden!#REF!="Nee",0,IF(Wedstrijden!#REF!="Ja",1,""))</f>
        <v>#REF!</v>
      </c>
      <c r="J1188" s="16" t="e">
        <f>IF(Wedstrijden!#REF!&lt;&gt;"",Wedstrijden!#REF!,"")</f>
        <v>#REF!</v>
      </c>
      <c r="BJ1188" s="16" t="str">
        <f>IF(COUNTA(Wedstrijden!T1185:AB1185)&lt;&gt;0,1,"")</f>
        <v/>
      </c>
      <c r="BK1188" s="16" t="str">
        <f t="shared" si="108"/>
        <v/>
      </c>
      <c r="BL1188" s="16" t="e">
        <f>IF(Wedstrijden!#REF!="x","AA","")</f>
        <v>#REF!</v>
      </c>
      <c r="BM1188" s="16" t="e">
        <f>IF(Wedstrijden!#REF!="x","A","")</f>
        <v>#REF!</v>
      </c>
      <c r="BN1188" s="16" t="str">
        <f>IF(Wedstrijden!T1185="x","B1","")</f>
        <v/>
      </c>
      <c r="BO1188" s="16" t="e">
        <f>IF(Wedstrijden!#REF!="x","BB","")</f>
        <v>#REF!</v>
      </c>
      <c r="BP1188" s="16" t="str">
        <f>IF(Wedstrijden!V1185="x","B","")</f>
        <v/>
      </c>
      <c r="BQ1188" s="16" t="str">
        <f>IF(Wedstrijden!W1185="x","L1","")</f>
        <v/>
      </c>
      <c r="BR1188" s="16" t="str">
        <f>IF(Wedstrijden!X1185="x","L2","")</f>
        <v/>
      </c>
      <c r="BS1188" s="16" t="str">
        <f>IF(Wedstrijden!Y1185="x","M1","")</f>
        <v/>
      </c>
      <c r="BT1188" s="16" t="str">
        <f>IF(Wedstrijden!Z1185="x","M2","")</f>
        <v/>
      </c>
      <c r="BU1188" s="16" t="str">
        <f>IF(Wedstrijden!AA1185="x","Z1","")</f>
        <v/>
      </c>
      <c r="BV1188" s="16" t="str">
        <f>IF(Wedstrijden!AB1185="x","Z2","")</f>
        <v/>
      </c>
      <c r="BW1188" s="16" t="str">
        <f>IF(COUNTA(Wedstrijden!K1185:S1185)&lt;&gt;0,1,"")</f>
        <v/>
      </c>
      <c r="BX1188" s="16" t="str">
        <f t="shared" si="109"/>
        <v/>
      </c>
      <c r="BY1188" s="16" t="str">
        <f>IF(Wedstrijden!K1185="x","BB","")</f>
        <v/>
      </c>
      <c r="BZ1188" s="16" t="str">
        <f>IF(Wedstrijden!L1185="x","B","")</f>
        <v/>
      </c>
      <c r="CA1188" s="16" t="str">
        <f>IF(Wedstrijden!M1185="x","L1","")</f>
        <v/>
      </c>
      <c r="CB1188" s="16" t="str">
        <f>IF(Wedstrijden!N1185="x","L2","")</f>
        <v/>
      </c>
      <c r="CC1188" s="16" t="str">
        <f>IF(Wedstrijden!O1185="x","M1","")</f>
        <v/>
      </c>
      <c r="CD1188" s="16" t="str">
        <f>IF(Wedstrijden!P1185="x","M2","")</f>
        <v/>
      </c>
      <c r="CE1188" s="16" t="str">
        <f>IF(Wedstrijden!Q1185="x","Z1","")</f>
        <v/>
      </c>
      <c r="CF1188" s="16" t="str">
        <f>IF(Wedstrijden!R1185="x","Z2","")</f>
        <v/>
      </c>
      <c r="CG1188" s="16" t="str">
        <f>IF(Wedstrijden!S1185="x","ZZL","")</f>
        <v/>
      </c>
      <c r="CL1188" s="16" t="str">
        <f>IF(COUNTA(Wedstrijden!AQ1185:BA1185)&lt;&gt;0,2,"")</f>
        <v/>
      </c>
      <c r="CM1188" s="16" t="str">
        <f t="shared" si="110"/>
        <v/>
      </c>
      <c r="CN1188" s="16" t="str">
        <f>IF(Wedstrijden!AQ1185="x","AA","")</f>
        <v/>
      </c>
      <c r="CO1188" s="16" t="str">
        <f>IF(Wedstrijden!AR1185="x","A","")</f>
        <v/>
      </c>
      <c r="CP1188" s="16" t="str">
        <f>IF(Wedstrijden!AS1185="x","BB","")</f>
        <v/>
      </c>
      <c r="CQ1188" s="16" t="str">
        <f>IF(Wedstrijden!AT1185="x","B","")</f>
        <v/>
      </c>
      <c r="CR1188" s="16" t="str">
        <f>IF(Wedstrijden!AU1185="x","L","")</f>
        <v/>
      </c>
      <c r="CS1188" s="16" t="str">
        <f>IF(Wedstrijden!AV1185="x","M","")</f>
        <v/>
      </c>
      <c r="CT1188" s="16" t="str">
        <f>IF(Wedstrijden!AW1185="x","Z","")</f>
        <v/>
      </c>
      <c r="CU1188" s="16" t="str">
        <f>IF(Wedstrijden!BA1185="x","ZZ","")</f>
        <v/>
      </c>
      <c r="CV1188" s="16" t="str">
        <f>IF(COUNTA(Wedstrijden!AH1185:AO1185)&lt;&gt;0,2,"")</f>
        <v/>
      </c>
      <c r="CW1188" s="16" t="str">
        <f t="shared" si="111"/>
        <v/>
      </c>
      <c r="CX1188" s="16" t="str">
        <f>IF(Wedstrijden!AH1185="x","BB","")</f>
        <v/>
      </c>
      <c r="CY1188" s="16" t="str">
        <f>IF(Wedstrijden!AI1185="x","B","")</f>
        <v/>
      </c>
      <c r="CZ1188" s="16" t="str">
        <f>IF(Wedstrijden!AJ1185="x","L","")</f>
        <v/>
      </c>
      <c r="DA1188" s="16" t="str">
        <f>IF(Wedstrijden!AK1185="x","M","")</f>
        <v/>
      </c>
      <c r="DB1188" s="16" t="str">
        <f>IF(Wedstrijden!AL1185="x","Z","")</f>
        <v/>
      </c>
      <c r="DC1188" s="16" t="str">
        <f>IF(Wedstrijden!AM1185="x","ZZ","")</f>
        <v/>
      </c>
      <c r="DD1188" s="16" t="str">
        <f>IF(Wedstrijden!AO1185="x","1.40","")</f>
        <v/>
      </c>
      <c r="DE1188" s="16" t="str">
        <f>IF(COUNTA(Wedstrijden!BC1185:BE1185)&lt;&gt;0,6,"")</f>
        <v/>
      </c>
      <c r="DF1188" s="16" t="str">
        <f t="shared" si="112"/>
        <v/>
      </c>
      <c r="DG1188" s="16" t="str">
        <f>IF(Wedstrijden!BC1185="x","L","")</f>
        <v/>
      </c>
      <c r="DH1188" s="16" t="str">
        <f>IF(Wedstrijden!BD1185="x","M","")</f>
        <v/>
      </c>
      <c r="DI1188" s="16" t="str">
        <f>IF(Wedstrijden!BE1185="x","Z","")</f>
        <v/>
      </c>
      <c r="DJ1188" s="16" t="str">
        <f>IF(Wedstrijden!BF1185="x","Z","")</f>
        <v/>
      </c>
      <c r="DK1188" s="16" t="str">
        <f>IF(COUNTA(Wedstrijden!BH1185:BJ1185)&lt;&gt;0,6,"")</f>
        <v/>
      </c>
      <c r="DL1188" s="16" t="str">
        <f t="shared" si="113"/>
        <v/>
      </c>
      <c r="DM1188" s="16" t="str">
        <f>IF(Wedstrijden!BH1185="x","L","")</f>
        <v/>
      </c>
      <c r="DN1188" s="16" t="str">
        <f>IF(Wedstrijden!BI1185="x","M","")</f>
        <v/>
      </c>
      <c r="DO1188" s="16" t="str">
        <f>IF(Wedstrijden!BJ1185="x","Z","")</f>
        <v/>
      </c>
      <c r="DP1188" s="16" t="str">
        <f>IF(Wedstrijden!BK1185="x","Z","")</f>
        <v/>
      </c>
    </row>
    <row r="1189" spans="1:120" ht="14.4" x14ac:dyDescent="0.3">
      <c r="A1189" s="18">
        <f>Wedstrijden!A1186</f>
        <v>0</v>
      </c>
      <c r="B1189" s="16" t="str">
        <f>IFERROR(VLOOKUP(Wedstrijden!#REF!,#REF!,2,FALSE),"")</f>
        <v/>
      </c>
      <c r="C1189" s="16">
        <f>Wedstrijden!E1186</f>
        <v>0</v>
      </c>
      <c r="D1189" s="16" t="str">
        <f>IFERROR(VLOOKUP(Wedstrijden!#REF!,#REF!,2,FALSE),"")</f>
        <v/>
      </c>
      <c r="E1189" s="16" t="str">
        <f>IFERROR(VLOOKUP(Wedstrijden!#REF!,#REF!,5,FALSE),"")</f>
        <v/>
      </c>
      <c r="F1189" s="16" t="e">
        <f>IF(Wedstrijden!#REF!&lt;&gt;"",Wedstrijden!#REF!,"")</f>
        <v>#REF!</v>
      </c>
      <c r="G1189" s="16" t="e">
        <f>IF(Wedstrijden!#REF!="Indoor",1,0)</f>
        <v>#REF!</v>
      </c>
      <c r="H1189" s="16" t="e">
        <f>Wedstrijden!#REF!</f>
        <v>#REF!</v>
      </c>
      <c r="I1189" s="16" t="e">
        <f>IF(Wedstrijden!#REF!="Nee",0,IF(Wedstrijden!#REF!="Ja",1,""))</f>
        <v>#REF!</v>
      </c>
      <c r="J1189" s="16" t="e">
        <f>IF(Wedstrijden!#REF!&lt;&gt;"",Wedstrijden!#REF!,"")</f>
        <v>#REF!</v>
      </c>
      <c r="BJ1189" s="16" t="str">
        <f>IF(COUNTA(Wedstrijden!T1186:AB1186)&lt;&gt;0,1,"")</f>
        <v/>
      </c>
      <c r="BK1189" s="16" t="str">
        <f t="shared" si="108"/>
        <v/>
      </c>
      <c r="BL1189" s="16" t="e">
        <f>IF(Wedstrijden!#REF!="x","AA","")</f>
        <v>#REF!</v>
      </c>
      <c r="BM1189" s="16" t="e">
        <f>IF(Wedstrijden!#REF!="x","A","")</f>
        <v>#REF!</v>
      </c>
      <c r="BN1189" s="16" t="str">
        <f>IF(Wedstrijden!T1186="x","B1","")</f>
        <v/>
      </c>
      <c r="BO1189" s="16" t="e">
        <f>IF(Wedstrijden!#REF!="x","BB","")</f>
        <v>#REF!</v>
      </c>
      <c r="BP1189" s="16" t="str">
        <f>IF(Wedstrijden!V1186="x","B","")</f>
        <v/>
      </c>
      <c r="BQ1189" s="16" t="str">
        <f>IF(Wedstrijden!W1186="x","L1","")</f>
        <v/>
      </c>
      <c r="BR1189" s="16" t="str">
        <f>IF(Wedstrijden!X1186="x","L2","")</f>
        <v/>
      </c>
      <c r="BS1189" s="16" t="str">
        <f>IF(Wedstrijden!Y1186="x","M1","")</f>
        <v/>
      </c>
      <c r="BT1189" s="16" t="str">
        <f>IF(Wedstrijden!Z1186="x","M2","")</f>
        <v/>
      </c>
      <c r="BU1189" s="16" t="str">
        <f>IF(Wedstrijden!AA1186="x","Z1","")</f>
        <v/>
      </c>
      <c r="BV1189" s="16" t="str">
        <f>IF(Wedstrijden!AB1186="x","Z2","")</f>
        <v/>
      </c>
      <c r="BW1189" s="16" t="str">
        <f>IF(COUNTA(Wedstrijden!K1186:S1186)&lt;&gt;0,1,"")</f>
        <v/>
      </c>
      <c r="BX1189" s="16" t="str">
        <f t="shared" si="109"/>
        <v/>
      </c>
      <c r="BY1189" s="16" t="str">
        <f>IF(Wedstrijden!K1186="x","BB","")</f>
        <v/>
      </c>
      <c r="BZ1189" s="16" t="str">
        <f>IF(Wedstrijden!L1186="x","B","")</f>
        <v/>
      </c>
      <c r="CA1189" s="16" t="str">
        <f>IF(Wedstrijden!M1186="x","L1","")</f>
        <v/>
      </c>
      <c r="CB1189" s="16" t="str">
        <f>IF(Wedstrijden!N1186="x","L2","")</f>
        <v/>
      </c>
      <c r="CC1189" s="16" t="str">
        <f>IF(Wedstrijden!O1186="x","M1","")</f>
        <v/>
      </c>
      <c r="CD1189" s="16" t="str">
        <f>IF(Wedstrijden!P1186="x","M2","")</f>
        <v/>
      </c>
      <c r="CE1189" s="16" t="str">
        <f>IF(Wedstrijden!Q1186="x","Z1","")</f>
        <v/>
      </c>
      <c r="CF1189" s="16" t="str">
        <f>IF(Wedstrijden!R1186="x","Z2","")</f>
        <v/>
      </c>
      <c r="CG1189" s="16" t="str">
        <f>IF(Wedstrijden!S1186="x","ZZL","")</f>
        <v/>
      </c>
      <c r="CL1189" s="16" t="str">
        <f>IF(COUNTA(Wedstrijden!AQ1186:BA1186)&lt;&gt;0,2,"")</f>
        <v/>
      </c>
      <c r="CM1189" s="16" t="str">
        <f t="shared" si="110"/>
        <v/>
      </c>
      <c r="CN1189" s="16" t="str">
        <f>IF(Wedstrijden!AQ1186="x","AA","")</f>
        <v/>
      </c>
      <c r="CO1189" s="16" t="str">
        <f>IF(Wedstrijden!AR1186="x","A","")</f>
        <v/>
      </c>
      <c r="CP1189" s="16" t="str">
        <f>IF(Wedstrijden!AS1186="x","BB","")</f>
        <v/>
      </c>
      <c r="CQ1189" s="16" t="str">
        <f>IF(Wedstrijden!AT1186="x","B","")</f>
        <v/>
      </c>
      <c r="CR1189" s="16" t="str">
        <f>IF(Wedstrijden!AU1186="x","L","")</f>
        <v/>
      </c>
      <c r="CS1189" s="16" t="str">
        <f>IF(Wedstrijden!AV1186="x","M","")</f>
        <v/>
      </c>
      <c r="CT1189" s="16" t="str">
        <f>IF(Wedstrijden!AW1186="x","Z","")</f>
        <v/>
      </c>
      <c r="CU1189" s="16" t="str">
        <f>IF(Wedstrijden!BA1186="x","ZZ","")</f>
        <v/>
      </c>
      <c r="CV1189" s="16" t="str">
        <f>IF(COUNTA(Wedstrijden!AH1186:AO1186)&lt;&gt;0,2,"")</f>
        <v/>
      </c>
      <c r="CW1189" s="16" t="str">
        <f t="shared" si="111"/>
        <v/>
      </c>
      <c r="CX1189" s="16" t="str">
        <f>IF(Wedstrijden!AH1186="x","BB","")</f>
        <v/>
      </c>
      <c r="CY1189" s="16" t="str">
        <f>IF(Wedstrijden!AI1186="x","B","")</f>
        <v/>
      </c>
      <c r="CZ1189" s="16" t="str">
        <f>IF(Wedstrijden!AJ1186="x","L","")</f>
        <v/>
      </c>
      <c r="DA1189" s="16" t="str">
        <f>IF(Wedstrijden!AK1186="x","M","")</f>
        <v/>
      </c>
      <c r="DB1189" s="16" t="str">
        <f>IF(Wedstrijden!AL1186="x","Z","")</f>
        <v/>
      </c>
      <c r="DC1189" s="16" t="str">
        <f>IF(Wedstrijden!AM1186="x","ZZ","")</f>
        <v/>
      </c>
      <c r="DD1189" s="16" t="str">
        <f>IF(Wedstrijden!AO1186="x","1.40","")</f>
        <v/>
      </c>
      <c r="DE1189" s="16" t="str">
        <f>IF(COUNTA(Wedstrijden!BC1186:BE1186)&lt;&gt;0,6,"")</f>
        <v/>
      </c>
      <c r="DF1189" s="16" t="str">
        <f t="shared" si="112"/>
        <v/>
      </c>
      <c r="DG1189" s="16" t="str">
        <f>IF(Wedstrijden!BC1186="x","L","")</f>
        <v/>
      </c>
      <c r="DH1189" s="16" t="str">
        <f>IF(Wedstrijden!BD1186="x","M","")</f>
        <v/>
      </c>
      <c r="DI1189" s="16" t="str">
        <f>IF(Wedstrijden!BE1186="x","Z","")</f>
        <v/>
      </c>
      <c r="DJ1189" s="16" t="str">
        <f>IF(Wedstrijden!BF1186="x","Z","")</f>
        <v/>
      </c>
      <c r="DK1189" s="16" t="str">
        <f>IF(COUNTA(Wedstrijden!BH1186:BJ1186)&lt;&gt;0,6,"")</f>
        <v/>
      </c>
      <c r="DL1189" s="16" t="str">
        <f t="shared" si="113"/>
        <v/>
      </c>
      <c r="DM1189" s="16" t="str">
        <f>IF(Wedstrijden!BH1186="x","L","")</f>
        <v/>
      </c>
      <c r="DN1189" s="16" t="str">
        <f>IF(Wedstrijden!BI1186="x","M","")</f>
        <v/>
      </c>
      <c r="DO1189" s="16" t="str">
        <f>IF(Wedstrijden!BJ1186="x","Z","")</f>
        <v/>
      </c>
      <c r="DP1189" s="16" t="str">
        <f>IF(Wedstrijden!BK1186="x","Z","")</f>
        <v/>
      </c>
    </row>
    <row r="1190" spans="1:120" ht="14.4" x14ac:dyDescent="0.3">
      <c r="A1190" s="18">
        <f>Wedstrijden!A1187</f>
        <v>0</v>
      </c>
      <c r="B1190" s="16" t="str">
        <f>IFERROR(VLOOKUP(Wedstrijden!#REF!,#REF!,2,FALSE),"")</f>
        <v/>
      </c>
      <c r="C1190" s="16">
        <f>Wedstrijden!E1187</f>
        <v>0</v>
      </c>
      <c r="D1190" s="16" t="str">
        <f>IFERROR(VLOOKUP(Wedstrijden!#REF!,#REF!,2,FALSE),"")</f>
        <v/>
      </c>
      <c r="E1190" s="16" t="str">
        <f>IFERROR(VLOOKUP(Wedstrijden!#REF!,#REF!,5,FALSE),"")</f>
        <v/>
      </c>
      <c r="F1190" s="16" t="e">
        <f>IF(Wedstrijden!#REF!&lt;&gt;"",Wedstrijden!#REF!,"")</f>
        <v>#REF!</v>
      </c>
      <c r="G1190" s="16" t="e">
        <f>IF(Wedstrijden!#REF!="Indoor",1,0)</f>
        <v>#REF!</v>
      </c>
      <c r="H1190" s="16" t="e">
        <f>Wedstrijden!#REF!</f>
        <v>#REF!</v>
      </c>
      <c r="I1190" s="16" t="e">
        <f>IF(Wedstrijden!#REF!="Nee",0,IF(Wedstrijden!#REF!="Ja",1,""))</f>
        <v>#REF!</v>
      </c>
      <c r="J1190" s="16" t="e">
        <f>IF(Wedstrijden!#REF!&lt;&gt;"",Wedstrijden!#REF!,"")</f>
        <v>#REF!</v>
      </c>
      <c r="BJ1190" s="16" t="str">
        <f>IF(COUNTA(Wedstrijden!T1187:AB1187)&lt;&gt;0,1,"")</f>
        <v/>
      </c>
      <c r="BK1190" s="16" t="str">
        <f t="shared" si="108"/>
        <v/>
      </c>
      <c r="BL1190" s="16" t="e">
        <f>IF(Wedstrijden!#REF!="x","AA","")</f>
        <v>#REF!</v>
      </c>
      <c r="BM1190" s="16" t="e">
        <f>IF(Wedstrijden!#REF!="x","A","")</f>
        <v>#REF!</v>
      </c>
      <c r="BN1190" s="16" t="str">
        <f>IF(Wedstrijden!T1187="x","B1","")</f>
        <v/>
      </c>
      <c r="BO1190" s="16" t="e">
        <f>IF(Wedstrijden!#REF!="x","BB","")</f>
        <v>#REF!</v>
      </c>
      <c r="BP1190" s="16" t="str">
        <f>IF(Wedstrijden!V1187="x","B","")</f>
        <v/>
      </c>
      <c r="BQ1190" s="16" t="str">
        <f>IF(Wedstrijden!W1187="x","L1","")</f>
        <v/>
      </c>
      <c r="BR1190" s="16" t="str">
        <f>IF(Wedstrijden!X1187="x","L2","")</f>
        <v/>
      </c>
      <c r="BS1190" s="16" t="str">
        <f>IF(Wedstrijden!Y1187="x","M1","")</f>
        <v/>
      </c>
      <c r="BT1190" s="16" t="str">
        <f>IF(Wedstrijden!Z1187="x","M2","")</f>
        <v/>
      </c>
      <c r="BU1190" s="16" t="str">
        <f>IF(Wedstrijden!AA1187="x","Z1","")</f>
        <v/>
      </c>
      <c r="BV1190" s="16" t="str">
        <f>IF(Wedstrijden!AB1187="x","Z2","")</f>
        <v/>
      </c>
      <c r="BW1190" s="16" t="str">
        <f>IF(COUNTA(Wedstrijden!K1187:S1187)&lt;&gt;0,1,"")</f>
        <v/>
      </c>
      <c r="BX1190" s="16" t="str">
        <f t="shared" si="109"/>
        <v/>
      </c>
      <c r="BY1190" s="16" t="str">
        <f>IF(Wedstrijden!K1187="x","BB","")</f>
        <v/>
      </c>
      <c r="BZ1190" s="16" t="str">
        <f>IF(Wedstrijden!L1187="x","B","")</f>
        <v/>
      </c>
      <c r="CA1190" s="16" t="str">
        <f>IF(Wedstrijden!M1187="x","L1","")</f>
        <v/>
      </c>
      <c r="CB1190" s="16" t="str">
        <f>IF(Wedstrijden!N1187="x","L2","")</f>
        <v/>
      </c>
      <c r="CC1190" s="16" t="str">
        <f>IF(Wedstrijden!O1187="x","M1","")</f>
        <v/>
      </c>
      <c r="CD1190" s="16" t="str">
        <f>IF(Wedstrijden!P1187="x","M2","")</f>
        <v/>
      </c>
      <c r="CE1190" s="16" t="str">
        <f>IF(Wedstrijden!Q1187="x","Z1","")</f>
        <v/>
      </c>
      <c r="CF1190" s="16" t="str">
        <f>IF(Wedstrijden!R1187="x","Z2","")</f>
        <v/>
      </c>
      <c r="CG1190" s="16" t="str">
        <f>IF(Wedstrijden!S1187="x","ZZL","")</f>
        <v/>
      </c>
      <c r="CL1190" s="16" t="str">
        <f>IF(COUNTA(Wedstrijden!AQ1187:BA1187)&lt;&gt;0,2,"")</f>
        <v/>
      </c>
      <c r="CM1190" s="16" t="str">
        <f t="shared" si="110"/>
        <v/>
      </c>
      <c r="CN1190" s="16" t="str">
        <f>IF(Wedstrijden!AQ1187="x","AA","")</f>
        <v/>
      </c>
      <c r="CO1190" s="16" t="str">
        <f>IF(Wedstrijden!AR1187="x","A","")</f>
        <v/>
      </c>
      <c r="CP1190" s="16" t="str">
        <f>IF(Wedstrijden!AS1187="x","BB","")</f>
        <v/>
      </c>
      <c r="CQ1190" s="16" t="str">
        <f>IF(Wedstrijden!AT1187="x","B","")</f>
        <v/>
      </c>
      <c r="CR1190" s="16" t="str">
        <f>IF(Wedstrijden!AU1187="x","L","")</f>
        <v/>
      </c>
      <c r="CS1190" s="16" t="str">
        <f>IF(Wedstrijden!AV1187="x","M","")</f>
        <v/>
      </c>
      <c r="CT1190" s="16" t="str">
        <f>IF(Wedstrijden!AW1187="x","Z","")</f>
        <v/>
      </c>
      <c r="CU1190" s="16" t="str">
        <f>IF(Wedstrijden!BA1187="x","ZZ","")</f>
        <v/>
      </c>
      <c r="CV1190" s="16" t="str">
        <f>IF(COUNTA(Wedstrijden!AH1187:AO1187)&lt;&gt;0,2,"")</f>
        <v/>
      </c>
      <c r="CW1190" s="16" t="str">
        <f t="shared" si="111"/>
        <v/>
      </c>
      <c r="CX1190" s="16" t="str">
        <f>IF(Wedstrijden!AH1187="x","BB","")</f>
        <v/>
      </c>
      <c r="CY1190" s="16" t="str">
        <f>IF(Wedstrijden!AI1187="x","B","")</f>
        <v/>
      </c>
      <c r="CZ1190" s="16" t="str">
        <f>IF(Wedstrijden!AJ1187="x","L","")</f>
        <v/>
      </c>
      <c r="DA1190" s="16" t="str">
        <f>IF(Wedstrijden!AK1187="x","M","")</f>
        <v/>
      </c>
      <c r="DB1190" s="16" t="str">
        <f>IF(Wedstrijden!AL1187="x","Z","")</f>
        <v/>
      </c>
      <c r="DC1190" s="16" t="str">
        <f>IF(Wedstrijden!AM1187="x","ZZ","")</f>
        <v/>
      </c>
      <c r="DD1190" s="16" t="str">
        <f>IF(Wedstrijden!AO1187="x","1.40","")</f>
        <v/>
      </c>
      <c r="DE1190" s="16" t="str">
        <f>IF(COUNTA(Wedstrijden!BC1187:BE1187)&lt;&gt;0,6,"")</f>
        <v/>
      </c>
      <c r="DF1190" s="16" t="str">
        <f t="shared" si="112"/>
        <v/>
      </c>
      <c r="DG1190" s="16" t="str">
        <f>IF(Wedstrijden!BC1187="x","L","")</f>
        <v/>
      </c>
      <c r="DH1190" s="16" t="str">
        <f>IF(Wedstrijden!BD1187="x","M","")</f>
        <v/>
      </c>
      <c r="DI1190" s="16" t="str">
        <f>IF(Wedstrijden!BE1187="x","Z","")</f>
        <v/>
      </c>
      <c r="DJ1190" s="16" t="str">
        <f>IF(Wedstrijden!BF1187="x","Z","")</f>
        <v/>
      </c>
      <c r="DK1190" s="16" t="str">
        <f>IF(COUNTA(Wedstrijden!BH1187:BJ1187)&lt;&gt;0,6,"")</f>
        <v/>
      </c>
      <c r="DL1190" s="16" t="str">
        <f t="shared" si="113"/>
        <v/>
      </c>
      <c r="DM1190" s="16" t="str">
        <f>IF(Wedstrijden!BH1187="x","L","")</f>
        <v/>
      </c>
      <c r="DN1190" s="16" t="str">
        <f>IF(Wedstrijden!BI1187="x","M","")</f>
        <v/>
      </c>
      <c r="DO1190" s="16" t="str">
        <f>IF(Wedstrijden!BJ1187="x","Z","")</f>
        <v/>
      </c>
      <c r="DP1190" s="16" t="str">
        <f>IF(Wedstrijden!BK1187="x","Z","")</f>
        <v/>
      </c>
    </row>
    <row r="1191" spans="1:120" ht="14.4" x14ac:dyDescent="0.3">
      <c r="A1191" s="18">
        <f>Wedstrijden!A1188</f>
        <v>0</v>
      </c>
      <c r="B1191" s="16" t="str">
        <f>IFERROR(VLOOKUP(Wedstrijden!#REF!,#REF!,2,FALSE),"")</f>
        <v/>
      </c>
      <c r="C1191" s="16">
        <f>Wedstrijden!E1188</f>
        <v>0</v>
      </c>
      <c r="D1191" s="16" t="str">
        <f>IFERROR(VLOOKUP(Wedstrijden!#REF!,#REF!,2,FALSE),"")</f>
        <v/>
      </c>
      <c r="E1191" s="16" t="str">
        <f>IFERROR(VLOOKUP(Wedstrijden!#REF!,#REF!,5,FALSE),"")</f>
        <v/>
      </c>
      <c r="F1191" s="16" t="e">
        <f>IF(Wedstrijden!#REF!&lt;&gt;"",Wedstrijden!#REF!,"")</f>
        <v>#REF!</v>
      </c>
      <c r="G1191" s="16" t="e">
        <f>IF(Wedstrijden!#REF!="Indoor",1,0)</f>
        <v>#REF!</v>
      </c>
      <c r="H1191" s="16" t="e">
        <f>Wedstrijden!#REF!</f>
        <v>#REF!</v>
      </c>
      <c r="I1191" s="16" t="e">
        <f>IF(Wedstrijden!#REF!="Nee",0,IF(Wedstrijden!#REF!="Ja",1,""))</f>
        <v>#REF!</v>
      </c>
      <c r="J1191" s="16" t="e">
        <f>IF(Wedstrijden!#REF!&lt;&gt;"",Wedstrijden!#REF!,"")</f>
        <v>#REF!</v>
      </c>
      <c r="BJ1191" s="16" t="str">
        <f>IF(COUNTA(Wedstrijden!T1188:AB1188)&lt;&gt;0,1,"")</f>
        <v/>
      </c>
      <c r="BK1191" s="16" t="str">
        <f t="shared" si="108"/>
        <v/>
      </c>
      <c r="BL1191" s="16" t="e">
        <f>IF(Wedstrijden!#REF!="x","AA","")</f>
        <v>#REF!</v>
      </c>
      <c r="BM1191" s="16" t="e">
        <f>IF(Wedstrijden!#REF!="x","A","")</f>
        <v>#REF!</v>
      </c>
      <c r="BN1191" s="16" t="str">
        <f>IF(Wedstrijden!T1188="x","B1","")</f>
        <v/>
      </c>
      <c r="BO1191" s="16" t="e">
        <f>IF(Wedstrijden!#REF!="x","BB","")</f>
        <v>#REF!</v>
      </c>
      <c r="BP1191" s="16" t="str">
        <f>IF(Wedstrijden!V1188="x","B","")</f>
        <v/>
      </c>
      <c r="BQ1191" s="16" t="str">
        <f>IF(Wedstrijden!W1188="x","L1","")</f>
        <v/>
      </c>
      <c r="BR1191" s="16" t="str">
        <f>IF(Wedstrijden!X1188="x","L2","")</f>
        <v/>
      </c>
      <c r="BS1191" s="16" t="str">
        <f>IF(Wedstrijden!Y1188="x","M1","")</f>
        <v/>
      </c>
      <c r="BT1191" s="16" t="str">
        <f>IF(Wedstrijden!Z1188="x","M2","")</f>
        <v/>
      </c>
      <c r="BU1191" s="16" t="str">
        <f>IF(Wedstrijden!AA1188="x","Z1","")</f>
        <v/>
      </c>
      <c r="BV1191" s="16" t="str">
        <f>IF(Wedstrijden!AB1188="x","Z2","")</f>
        <v/>
      </c>
      <c r="BW1191" s="16" t="str">
        <f>IF(COUNTA(Wedstrijden!K1188:S1188)&lt;&gt;0,1,"")</f>
        <v/>
      </c>
      <c r="BX1191" s="16" t="str">
        <f t="shared" si="109"/>
        <v/>
      </c>
      <c r="BY1191" s="16" t="str">
        <f>IF(Wedstrijden!K1188="x","BB","")</f>
        <v/>
      </c>
      <c r="BZ1191" s="16" t="str">
        <f>IF(Wedstrijden!L1188="x","B","")</f>
        <v/>
      </c>
      <c r="CA1191" s="16" t="str">
        <f>IF(Wedstrijden!M1188="x","L1","")</f>
        <v/>
      </c>
      <c r="CB1191" s="16" t="str">
        <f>IF(Wedstrijden!N1188="x","L2","")</f>
        <v/>
      </c>
      <c r="CC1191" s="16" t="str">
        <f>IF(Wedstrijden!O1188="x","M1","")</f>
        <v/>
      </c>
      <c r="CD1191" s="16" t="str">
        <f>IF(Wedstrijden!P1188="x","M2","")</f>
        <v/>
      </c>
      <c r="CE1191" s="16" t="str">
        <f>IF(Wedstrijden!Q1188="x","Z1","")</f>
        <v/>
      </c>
      <c r="CF1191" s="16" t="str">
        <f>IF(Wedstrijden!R1188="x","Z2","")</f>
        <v/>
      </c>
      <c r="CG1191" s="16" t="str">
        <f>IF(Wedstrijden!S1188="x","ZZL","")</f>
        <v/>
      </c>
      <c r="CL1191" s="16" t="str">
        <f>IF(COUNTA(Wedstrijden!AQ1188:BA1188)&lt;&gt;0,2,"")</f>
        <v/>
      </c>
      <c r="CM1191" s="16" t="str">
        <f t="shared" si="110"/>
        <v/>
      </c>
      <c r="CN1191" s="16" t="str">
        <f>IF(Wedstrijden!AQ1188="x","AA","")</f>
        <v/>
      </c>
      <c r="CO1191" s="16" t="str">
        <f>IF(Wedstrijden!AR1188="x","A","")</f>
        <v/>
      </c>
      <c r="CP1191" s="16" t="str">
        <f>IF(Wedstrijden!AS1188="x","BB","")</f>
        <v/>
      </c>
      <c r="CQ1191" s="16" t="str">
        <f>IF(Wedstrijden!AT1188="x","B","")</f>
        <v/>
      </c>
      <c r="CR1191" s="16" t="str">
        <f>IF(Wedstrijden!AU1188="x","L","")</f>
        <v/>
      </c>
      <c r="CS1191" s="16" t="str">
        <f>IF(Wedstrijden!AV1188="x","M","")</f>
        <v/>
      </c>
      <c r="CT1191" s="16" t="str">
        <f>IF(Wedstrijden!AW1188="x","Z","")</f>
        <v/>
      </c>
      <c r="CU1191" s="16" t="str">
        <f>IF(Wedstrijden!BA1188="x","ZZ","")</f>
        <v/>
      </c>
      <c r="CV1191" s="16" t="str">
        <f>IF(COUNTA(Wedstrijden!AH1188:AO1188)&lt;&gt;0,2,"")</f>
        <v/>
      </c>
      <c r="CW1191" s="16" t="str">
        <f t="shared" si="111"/>
        <v/>
      </c>
      <c r="CX1191" s="16" t="str">
        <f>IF(Wedstrijden!AH1188="x","BB","")</f>
        <v/>
      </c>
      <c r="CY1191" s="16" t="str">
        <f>IF(Wedstrijden!AI1188="x","B","")</f>
        <v/>
      </c>
      <c r="CZ1191" s="16" t="str">
        <f>IF(Wedstrijden!AJ1188="x","L","")</f>
        <v/>
      </c>
      <c r="DA1191" s="16" t="str">
        <f>IF(Wedstrijden!AK1188="x","M","")</f>
        <v/>
      </c>
      <c r="DB1191" s="16" t="str">
        <f>IF(Wedstrijden!AL1188="x","Z","")</f>
        <v/>
      </c>
      <c r="DC1191" s="16" t="str">
        <f>IF(Wedstrijden!AM1188="x","ZZ","")</f>
        <v/>
      </c>
      <c r="DD1191" s="16" t="str">
        <f>IF(Wedstrijden!AO1188="x","1.40","")</f>
        <v/>
      </c>
      <c r="DE1191" s="16" t="str">
        <f>IF(COUNTA(Wedstrijden!BC1188:BE1188)&lt;&gt;0,6,"")</f>
        <v/>
      </c>
      <c r="DF1191" s="16" t="str">
        <f t="shared" si="112"/>
        <v/>
      </c>
      <c r="DG1191" s="16" t="str">
        <f>IF(Wedstrijden!BC1188="x","L","")</f>
        <v/>
      </c>
      <c r="DH1191" s="16" t="str">
        <f>IF(Wedstrijden!BD1188="x","M","")</f>
        <v/>
      </c>
      <c r="DI1191" s="16" t="str">
        <f>IF(Wedstrijden!BE1188="x","Z","")</f>
        <v/>
      </c>
      <c r="DJ1191" s="16" t="str">
        <f>IF(Wedstrijden!BF1188="x","Z","")</f>
        <v/>
      </c>
      <c r="DK1191" s="16" t="str">
        <f>IF(COUNTA(Wedstrijden!BH1188:BJ1188)&lt;&gt;0,6,"")</f>
        <v/>
      </c>
      <c r="DL1191" s="16" t="str">
        <f t="shared" si="113"/>
        <v/>
      </c>
      <c r="DM1191" s="16" t="str">
        <f>IF(Wedstrijden!BH1188="x","L","")</f>
        <v/>
      </c>
      <c r="DN1191" s="16" t="str">
        <f>IF(Wedstrijden!BI1188="x","M","")</f>
        <v/>
      </c>
      <c r="DO1191" s="16" t="str">
        <f>IF(Wedstrijden!BJ1188="x","Z","")</f>
        <v/>
      </c>
      <c r="DP1191" s="16" t="str">
        <f>IF(Wedstrijden!BK1188="x","Z","")</f>
        <v/>
      </c>
    </row>
    <row r="1192" spans="1:120" ht="14.4" x14ac:dyDescent="0.3">
      <c r="A1192" s="18">
        <f>Wedstrijden!A1189</f>
        <v>0</v>
      </c>
      <c r="B1192" s="16" t="str">
        <f>IFERROR(VLOOKUP(Wedstrijden!#REF!,#REF!,2,FALSE),"")</f>
        <v/>
      </c>
      <c r="C1192" s="16">
        <f>Wedstrijden!E1189</f>
        <v>0</v>
      </c>
      <c r="D1192" s="16" t="str">
        <f>IFERROR(VLOOKUP(Wedstrijden!#REF!,#REF!,2,FALSE),"")</f>
        <v/>
      </c>
      <c r="E1192" s="16" t="str">
        <f>IFERROR(VLOOKUP(Wedstrijden!#REF!,#REF!,5,FALSE),"")</f>
        <v/>
      </c>
      <c r="F1192" s="16" t="e">
        <f>IF(Wedstrijden!#REF!&lt;&gt;"",Wedstrijden!#REF!,"")</f>
        <v>#REF!</v>
      </c>
      <c r="G1192" s="16" t="e">
        <f>IF(Wedstrijden!#REF!="Indoor",1,0)</f>
        <v>#REF!</v>
      </c>
      <c r="H1192" s="16" t="e">
        <f>Wedstrijden!#REF!</f>
        <v>#REF!</v>
      </c>
      <c r="I1192" s="16" t="e">
        <f>IF(Wedstrijden!#REF!="Nee",0,IF(Wedstrijden!#REF!="Ja",1,""))</f>
        <v>#REF!</v>
      </c>
      <c r="J1192" s="16" t="e">
        <f>IF(Wedstrijden!#REF!&lt;&gt;"",Wedstrijden!#REF!,"")</f>
        <v>#REF!</v>
      </c>
      <c r="BJ1192" s="16" t="str">
        <f>IF(COUNTA(Wedstrijden!T1189:AB1189)&lt;&gt;0,1,"")</f>
        <v/>
      </c>
      <c r="BK1192" s="16" t="str">
        <f t="shared" si="108"/>
        <v/>
      </c>
      <c r="BL1192" s="16" t="e">
        <f>IF(Wedstrijden!#REF!="x","AA","")</f>
        <v>#REF!</v>
      </c>
      <c r="BM1192" s="16" t="e">
        <f>IF(Wedstrijden!#REF!="x","A","")</f>
        <v>#REF!</v>
      </c>
      <c r="BN1192" s="16" t="str">
        <f>IF(Wedstrijden!T1189="x","B1","")</f>
        <v/>
      </c>
      <c r="BO1192" s="16" t="e">
        <f>IF(Wedstrijden!#REF!="x","BB","")</f>
        <v>#REF!</v>
      </c>
      <c r="BP1192" s="16" t="str">
        <f>IF(Wedstrijden!V1189="x","B","")</f>
        <v/>
      </c>
      <c r="BQ1192" s="16" t="str">
        <f>IF(Wedstrijden!W1189="x","L1","")</f>
        <v/>
      </c>
      <c r="BR1192" s="16" t="str">
        <f>IF(Wedstrijden!X1189="x","L2","")</f>
        <v/>
      </c>
      <c r="BS1192" s="16" t="str">
        <f>IF(Wedstrijden!Y1189="x","M1","")</f>
        <v/>
      </c>
      <c r="BT1192" s="16" t="str">
        <f>IF(Wedstrijden!Z1189="x","M2","")</f>
        <v/>
      </c>
      <c r="BU1192" s="16" t="str">
        <f>IF(Wedstrijden!AA1189="x","Z1","")</f>
        <v/>
      </c>
      <c r="BV1192" s="16" t="str">
        <f>IF(Wedstrijden!AB1189="x","Z2","")</f>
        <v/>
      </c>
      <c r="BW1192" s="16" t="str">
        <f>IF(COUNTA(Wedstrijden!K1189:S1189)&lt;&gt;0,1,"")</f>
        <v/>
      </c>
      <c r="BX1192" s="16" t="str">
        <f t="shared" si="109"/>
        <v/>
      </c>
      <c r="BY1192" s="16" t="str">
        <f>IF(Wedstrijden!K1189="x","BB","")</f>
        <v/>
      </c>
      <c r="BZ1192" s="16" t="str">
        <f>IF(Wedstrijden!L1189="x","B","")</f>
        <v/>
      </c>
      <c r="CA1192" s="16" t="str">
        <f>IF(Wedstrijden!M1189="x","L1","")</f>
        <v/>
      </c>
      <c r="CB1192" s="16" t="str">
        <f>IF(Wedstrijden!N1189="x","L2","")</f>
        <v/>
      </c>
      <c r="CC1192" s="16" t="str">
        <f>IF(Wedstrijden!O1189="x","M1","")</f>
        <v/>
      </c>
      <c r="CD1192" s="16" t="str">
        <f>IF(Wedstrijden!P1189="x","M2","")</f>
        <v/>
      </c>
      <c r="CE1192" s="16" t="str">
        <f>IF(Wedstrijden!Q1189="x","Z1","")</f>
        <v/>
      </c>
      <c r="CF1192" s="16" t="str">
        <f>IF(Wedstrijden!R1189="x","Z2","")</f>
        <v/>
      </c>
      <c r="CG1192" s="16" t="str">
        <f>IF(Wedstrijden!S1189="x","ZZL","")</f>
        <v/>
      </c>
      <c r="CL1192" s="16" t="str">
        <f>IF(COUNTA(Wedstrijden!AQ1189:BA1189)&lt;&gt;0,2,"")</f>
        <v/>
      </c>
      <c r="CM1192" s="16" t="str">
        <f t="shared" si="110"/>
        <v/>
      </c>
      <c r="CN1192" s="16" t="str">
        <f>IF(Wedstrijden!AQ1189="x","AA","")</f>
        <v/>
      </c>
      <c r="CO1192" s="16" t="str">
        <f>IF(Wedstrijden!AR1189="x","A","")</f>
        <v/>
      </c>
      <c r="CP1192" s="16" t="str">
        <f>IF(Wedstrijden!AS1189="x","BB","")</f>
        <v/>
      </c>
      <c r="CQ1192" s="16" t="str">
        <f>IF(Wedstrijden!AT1189="x","B","")</f>
        <v/>
      </c>
      <c r="CR1192" s="16" t="str">
        <f>IF(Wedstrijden!AU1189="x","L","")</f>
        <v/>
      </c>
      <c r="CS1192" s="16" t="str">
        <f>IF(Wedstrijden!AV1189="x","M","")</f>
        <v/>
      </c>
      <c r="CT1192" s="16" t="str">
        <f>IF(Wedstrijden!AW1189="x","Z","")</f>
        <v/>
      </c>
      <c r="CU1192" s="16" t="str">
        <f>IF(Wedstrijden!BA1189="x","ZZ","")</f>
        <v/>
      </c>
      <c r="CV1192" s="16" t="str">
        <f>IF(COUNTA(Wedstrijden!AH1189:AO1189)&lt;&gt;0,2,"")</f>
        <v/>
      </c>
      <c r="CW1192" s="16" t="str">
        <f t="shared" si="111"/>
        <v/>
      </c>
      <c r="CX1192" s="16" t="str">
        <f>IF(Wedstrijden!AH1189="x","BB","")</f>
        <v/>
      </c>
      <c r="CY1192" s="16" t="str">
        <f>IF(Wedstrijden!AI1189="x","B","")</f>
        <v/>
      </c>
      <c r="CZ1192" s="16" t="str">
        <f>IF(Wedstrijden!AJ1189="x","L","")</f>
        <v/>
      </c>
      <c r="DA1192" s="16" t="str">
        <f>IF(Wedstrijden!AK1189="x","M","")</f>
        <v/>
      </c>
      <c r="DB1192" s="16" t="str">
        <f>IF(Wedstrijden!AL1189="x","Z","")</f>
        <v/>
      </c>
      <c r="DC1192" s="16" t="str">
        <f>IF(Wedstrijden!AM1189="x","ZZ","")</f>
        <v/>
      </c>
      <c r="DD1192" s="16" t="str">
        <f>IF(Wedstrijden!AO1189="x","1.40","")</f>
        <v/>
      </c>
      <c r="DE1192" s="16" t="str">
        <f>IF(COUNTA(Wedstrijden!BC1189:BE1189)&lt;&gt;0,6,"")</f>
        <v/>
      </c>
      <c r="DF1192" s="16" t="str">
        <f t="shared" si="112"/>
        <v/>
      </c>
      <c r="DG1192" s="16" t="str">
        <f>IF(Wedstrijden!BC1189="x","L","")</f>
        <v/>
      </c>
      <c r="DH1192" s="16" t="str">
        <f>IF(Wedstrijden!BD1189="x","M","")</f>
        <v/>
      </c>
      <c r="DI1192" s="16" t="str">
        <f>IF(Wedstrijden!BE1189="x","Z","")</f>
        <v/>
      </c>
      <c r="DJ1192" s="16" t="str">
        <f>IF(Wedstrijden!BF1189="x","Z","")</f>
        <v/>
      </c>
      <c r="DK1192" s="16" t="str">
        <f>IF(COUNTA(Wedstrijden!BH1189:BJ1189)&lt;&gt;0,6,"")</f>
        <v/>
      </c>
      <c r="DL1192" s="16" t="str">
        <f t="shared" si="113"/>
        <v/>
      </c>
      <c r="DM1192" s="16" t="str">
        <f>IF(Wedstrijden!BH1189="x","L","")</f>
        <v/>
      </c>
      <c r="DN1192" s="16" t="str">
        <f>IF(Wedstrijden!BI1189="x","M","")</f>
        <v/>
      </c>
      <c r="DO1192" s="16" t="str">
        <f>IF(Wedstrijden!BJ1189="x","Z","")</f>
        <v/>
      </c>
      <c r="DP1192" s="16" t="str">
        <f>IF(Wedstrijden!BK1189="x","Z","")</f>
        <v/>
      </c>
    </row>
    <row r="1193" spans="1:120" ht="14.4" x14ac:dyDescent="0.3">
      <c r="A1193" s="18">
        <f>Wedstrijden!A1190</f>
        <v>0</v>
      </c>
      <c r="B1193" s="16" t="str">
        <f>IFERROR(VLOOKUP(Wedstrijden!#REF!,#REF!,2,FALSE),"")</f>
        <v/>
      </c>
      <c r="C1193" s="16">
        <f>Wedstrijden!E1190</f>
        <v>0</v>
      </c>
      <c r="D1193" s="16" t="str">
        <f>IFERROR(VLOOKUP(Wedstrijden!#REF!,#REF!,2,FALSE),"")</f>
        <v/>
      </c>
      <c r="E1193" s="16" t="str">
        <f>IFERROR(VLOOKUP(Wedstrijden!#REF!,#REF!,5,FALSE),"")</f>
        <v/>
      </c>
      <c r="F1193" s="16" t="e">
        <f>IF(Wedstrijden!#REF!&lt;&gt;"",Wedstrijden!#REF!,"")</f>
        <v>#REF!</v>
      </c>
      <c r="G1193" s="16" t="e">
        <f>IF(Wedstrijden!#REF!="Indoor",1,0)</f>
        <v>#REF!</v>
      </c>
      <c r="H1193" s="16" t="e">
        <f>Wedstrijden!#REF!</f>
        <v>#REF!</v>
      </c>
      <c r="I1193" s="16" t="e">
        <f>IF(Wedstrijden!#REF!="Nee",0,IF(Wedstrijden!#REF!="Ja",1,""))</f>
        <v>#REF!</v>
      </c>
      <c r="J1193" s="16" t="e">
        <f>IF(Wedstrijden!#REF!&lt;&gt;"",Wedstrijden!#REF!,"")</f>
        <v>#REF!</v>
      </c>
      <c r="BJ1193" s="16" t="str">
        <f>IF(COUNTA(Wedstrijden!T1190:AB1190)&lt;&gt;0,1,"")</f>
        <v/>
      </c>
      <c r="BK1193" s="16" t="str">
        <f t="shared" si="108"/>
        <v/>
      </c>
      <c r="BL1193" s="16" t="e">
        <f>IF(Wedstrijden!#REF!="x","AA","")</f>
        <v>#REF!</v>
      </c>
      <c r="BM1193" s="16" t="e">
        <f>IF(Wedstrijden!#REF!="x","A","")</f>
        <v>#REF!</v>
      </c>
      <c r="BN1193" s="16" t="str">
        <f>IF(Wedstrijden!T1190="x","B1","")</f>
        <v/>
      </c>
      <c r="BO1193" s="16" t="e">
        <f>IF(Wedstrijden!#REF!="x","BB","")</f>
        <v>#REF!</v>
      </c>
      <c r="BP1193" s="16" t="str">
        <f>IF(Wedstrijden!V1190="x","B","")</f>
        <v/>
      </c>
      <c r="BQ1193" s="16" t="str">
        <f>IF(Wedstrijden!W1190="x","L1","")</f>
        <v/>
      </c>
      <c r="BR1193" s="16" t="str">
        <f>IF(Wedstrijden!X1190="x","L2","")</f>
        <v/>
      </c>
      <c r="BS1193" s="16" t="str">
        <f>IF(Wedstrijden!Y1190="x","M1","")</f>
        <v/>
      </c>
      <c r="BT1193" s="16" t="str">
        <f>IF(Wedstrijden!Z1190="x","M2","")</f>
        <v/>
      </c>
      <c r="BU1193" s="16" t="str">
        <f>IF(Wedstrijden!AA1190="x","Z1","")</f>
        <v/>
      </c>
      <c r="BV1193" s="16" t="str">
        <f>IF(Wedstrijden!AB1190="x","Z2","")</f>
        <v/>
      </c>
      <c r="BW1193" s="16" t="str">
        <f>IF(COUNTA(Wedstrijden!K1190:S1190)&lt;&gt;0,1,"")</f>
        <v/>
      </c>
      <c r="BX1193" s="16" t="str">
        <f t="shared" si="109"/>
        <v/>
      </c>
      <c r="BY1193" s="16" t="str">
        <f>IF(Wedstrijden!K1190="x","BB","")</f>
        <v/>
      </c>
      <c r="BZ1193" s="16" t="str">
        <f>IF(Wedstrijden!L1190="x","B","")</f>
        <v/>
      </c>
      <c r="CA1193" s="16" t="str">
        <f>IF(Wedstrijden!M1190="x","L1","")</f>
        <v/>
      </c>
      <c r="CB1193" s="16" t="str">
        <f>IF(Wedstrijden!N1190="x","L2","")</f>
        <v/>
      </c>
      <c r="CC1193" s="16" t="str">
        <f>IF(Wedstrijden!O1190="x","M1","")</f>
        <v/>
      </c>
      <c r="CD1193" s="16" t="str">
        <f>IF(Wedstrijden!P1190="x","M2","")</f>
        <v/>
      </c>
      <c r="CE1193" s="16" t="str">
        <f>IF(Wedstrijden!Q1190="x","Z1","")</f>
        <v/>
      </c>
      <c r="CF1193" s="16" t="str">
        <f>IF(Wedstrijden!R1190="x","Z2","")</f>
        <v/>
      </c>
      <c r="CG1193" s="16" t="str">
        <f>IF(Wedstrijden!S1190="x","ZZL","")</f>
        <v/>
      </c>
      <c r="CL1193" s="16" t="str">
        <f>IF(COUNTA(Wedstrijden!AQ1190:BA1190)&lt;&gt;0,2,"")</f>
        <v/>
      </c>
      <c r="CM1193" s="16" t="str">
        <f t="shared" si="110"/>
        <v/>
      </c>
      <c r="CN1193" s="16" t="str">
        <f>IF(Wedstrijden!AQ1190="x","AA","")</f>
        <v/>
      </c>
      <c r="CO1193" s="16" t="str">
        <f>IF(Wedstrijden!AR1190="x","A","")</f>
        <v/>
      </c>
      <c r="CP1193" s="16" t="str">
        <f>IF(Wedstrijden!AS1190="x","BB","")</f>
        <v/>
      </c>
      <c r="CQ1193" s="16" t="str">
        <f>IF(Wedstrijden!AT1190="x","B","")</f>
        <v/>
      </c>
      <c r="CR1193" s="16" t="str">
        <f>IF(Wedstrijden!AU1190="x","L","")</f>
        <v/>
      </c>
      <c r="CS1193" s="16" t="str">
        <f>IF(Wedstrijden!AV1190="x","M","")</f>
        <v/>
      </c>
      <c r="CT1193" s="16" t="str">
        <f>IF(Wedstrijden!AW1190="x","Z","")</f>
        <v/>
      </c>
      <c r="CU1193" s="16" t="str">
        <f>IF(Wedstrijden!BA1190="x","ZZ","")</f>
        <v/>
      </c>
      <c r="CV1193" s="16" t="str">
        <f>IF(COUNTA(Wedstrijden!AH1190:AO1190)&lt;&gt;0,2,"")</f>
        <v/>
      </c>
      <c r="CW1193" s="16" t="str">
        <f t="shared" si="111"/>
        <v/>
      </c>
      <c r="CX1193" s="16" t="str">
        <f>IF(Wedstrijden!AH1190="x","BB","")</f>
        <v/>
      </c>
      <c r="CY1193" s="16" t="str">
        <f>IF(Wedstrijden!AI1190="x","B","")</f>
        <v/>
      </c>
      <c r="CZ1193" s="16" t="str">
        <f>IF(Wedstrijden!AJ1190="x","L","")</f>
        <v/>
      </c>
      <c r="DA1193" s="16" t="str">
        <f>IF(Wedstrijden!AK1190="x","M","")</f>
        <v/>
      </c>
      <c r="DB1193" s="16" t="str">
        <f>IF(Wedstrijden!AL1190="x","Z","")</f>
        <v/>
      </c>
      <c r="DC1193" s="16" t="str">
        <f>IF(Wedstrijden!AM1190="x","ZZ","")</f>
        <v/>
      </c>
      <c r="DD1193" s="16" t="str">
        <f>IF(Wedstrijden!AO1190="x","1.40","")</f>
        <v/>
      </c>
      <c r="DE1193" s="16" t="str">
        <f>IF(COUNTA(Wedstrijden!BC1190:BE1190)&lt;&gt;0,6,"")</f>
        <v/>
      </c>
      <c r="DF1193" s="16" t="str">
        <f t="shared" si="112"/>
        <v/>
      </c>
      <c r="DG1193" s="16" t="str">
        <f>IF(Wedstrijden!BC1190="x","L","")</f>
        <v/>
      </c>
      <c r="DH1193" s="16" t="str">
        <f>IF(Wedstrijden!BD1190="x","M","")</f>
        <v/>
      </c>
      <c r="DI1193" s="16" t="str">
        <f>IF(Wedstrijden!BE1190="x","Z","")</f>
        <v/>
      </c>
      <c r="DJ1193" s="16" t="str">
        <f>IF(Wedstrijden!BF1190="x","Z","")</f>
        <v/>
      </c>
      <c r="DK1193" s="16" t="str">
        <f>IF(COUNTA(Wedstrijden!BH1190:BJ1190)&lt;&gt;0,6,"")</f>
        <v/>
      </c>
      <c r="DL1193" s="16" t="str">
        <f t="shared" si="113"/>
        <v/>
      </c>
      <c r="DM1193" s="16" t="str">
        <f>IF(Wedstrijden!BH1190="x","L","")</f>
        <v/>
      </c>
      <c r="DN1193" s="16" t="str">
        <f>IF(Wedstrijden!BI1190="x","M","")</f>
        <v/>
      </c>
      <c r="DO1193" s="16" t="str">
        <f>IF(Wedstrijden!BJ1190="x","Z","")</f>
        <v/>
      </c>
      <c r="DP1193" s="16" t="str">
        <f>IF(Wedstrijden!BK1190="x","Z","")</f>
        <v/>
      </c>
    </row>
    <row r="1194" spans="1:120" ht="14.4" x14ac:dyDescent="0.3">
      <c r="A1194" s="18">
        <f>Wedstrijden!A1191</f>
        <v>0</v>
      </c>
      <c r="B1194" s="16" t="str">
        <f>IFERROR(VLOOKUP(Wedstrijden!#REF!,#REF!,2,FALSE),"")</f>
        <v/>
      </c>
      <c r="C1194" s="16">
        <f>Wedstrijden!E1191</f>
        <v>0</v>
      </c>
      <c r="D1194" s="16" t="str">
        <f>IFERROR(VLOOKUP(Wedstrijden!#REF!,#REF!,2,FALSE),"")</f>
        <v/>
      </c>
      <c r="E1194" s="16" t="str">
        <f>IFERROR(VLOOKUP(Wedstrijden!#REF!,#REF!,5,FALSE),"")</f>
        <v/>
      </c>
      <c r="F1194" s="16" t="e">
        <f>IF(Wedstrijden!#REF!&lt;&gt;"",Wedstrijden!#REF!,"")</f>
        <v>#REF!</v>
      </c>
      <c r="G1194" s="16" t="e">
        <f>IF(Wedstrijden!#REF!="Indoor",1,0)</f>
        <v>#REF!</v>
      </c>
      <c r="H1194" s="16" t="e">
        <f>Wedstrijden!#REF!</f>
        <v>#REF!</v>
      </c>
      <c r="I1194" s="16" t="e">
        <f>IF(Wedstrijden!#REF!="Nee",0,IF(Wedstrijden!#REF!="Ja",1,""))</f>
        <v>#REF!</v>
      </c>
      <c r="J1194" s="16" t="e">
        <f>IF(Wedstrijden!#REF!&lt;&gt;"",Wedstrijden!#REF!,"")</f>
        <v>#REF!</v>
      </c>
      <c r="BJ1194" s="16" t="str">
        <f>IF(COUNTA(Wedstrijden!T1191:AB1191)&lt;&gt;0,1,"")</f>
        <v/>
      </c>
      <c r="BK1194" s="16" t="str">
        <f t="shared" si="108"/>
        <v/>
      </c>
      <c r="BL1194" s="16" t="e">
        <f>IF(Wedstrijden!#REF!="x","AA","")</f>
        <v>#REF!</v>
      </c>
      <c r="BM1194" s="16" t="e">
        <f>IF(Wedstrijden!#REF!="x","A","")</f>
        <v>#REF!</v>
      </c>
      <c r="BN1194" s="16" t="str">
        <f>IF(Wedstrijden!T1191="x","B1","")</f>
        <v/>
      </c>
      <c r="BO1194" s="16" t="e">
        <f>IF(Wedstrijden!#REF!="x","BB","")</f>
        <v>#REF!</v>
      </c>
      <c r="BP1194" s="16" t="str">
        <f>IF(Wedstrijden!V1191="x","B","")</f>
        <v/>
      </c>
      <c r="BQ1194" s="16" t="str">
        <f>IF(Wedstrijden!W1191="x","L1","")</f>
        <v/>
      </c>
      <c r="BR1194" s="16" t="str">
        <f>IF(Wedstrijden!X1191="x","L2","")</f>
        <v/>
      </c>
      <c r="BS1194" s="16" t="str">
        <f>IF(Wedstrijden!Y1191="x","M1","")</f>
        <v/>
      </c>
      <c r="BT1194" s="16" t="str">
        <f>IF(Wedstrijden!Z1191="x","M2","")</f>
        <v/>
      </c>
      <c r="BU1194" s="16" t="str">
        <f>IF(Wedstrijden!AA1191="x","Z1","")</f>
        <v/>
      </c>
      <c r="BV1194" s="16" t="str">
        <f>IF(Wedstrijden!AB1191="x","Z2","")</f>
        <v/>
      </c>
      <c r="BW1194" s="16" t="str">
        <f>IF(COUNTA(Wedstrijden!K1191:S1191)&lt;&gt;0,1,"")</f>
        <v/>
      </c>
      <c r="BX1194" s="16" t="str">
        <f t="shared" si="109"/>
        <v/>
      </c>
      <c r="BY1194" s="16" t="str">
        <f>IF(Wedstrijden!K1191="x","BB","")</f>
        <v/>
      </c>
      <c r="BZ1194" s="16" t="str">
        <f>IF(Wedstrijden!L1191="x","B","")</f>
        <v/>
      </c>
      <c r="CA1194" s="16" t="str">
        <f>IF(Wedstrijden!M1191="x","L1","")</f>
        <v/>
      </c>
      <c r="CB1194" s="16" t="str">
        <f>IF(Wedstrijden!N1191="x","L2","")</f>
        <v/>
      </c>
      <c r="CC1194" s="16" t="str">
        <f>IF(Wedstrijden!O1191="x","M1","")</f>
        <v/>
      </c>
      <c r="CD1194" s="16" t="str">
        <f>IF(Wedstrijden!P1191="x","M2","")</f>
        <v/>
      </c>
      <c r="CE1194" s="16" t="str">
        <f>IF(Wedstrijden!Q1191="x","Z1","")</f>
        <v/>
      </c>
      <c r="CF1194" s="16" t="str">
        <f>IF(Wedstrijden!R1191="x","Z2","")</f>
        <v/>
      </c>
      <c r="CG1194" s="16" t="str">
        <f>IF(Wedstrijden!S1191="x","ZZL","")</f>
        <v/>
      </c>
      <c r="CL1194" s="16" t="str">
        <f>IF(COUNTA(Wedstrijden!AQ1191:BA1191)&lt;&gt;0,2,"")</f>
        <v/>
      </c>
      <c r="CM1194" s="16" t="str">
        <f t="shared" si="110"/>
        <v/>
      </c>
      <c r="CN1194" s="16" t="str">
        <f>IF(Wedstrijden!AQ1191="x","AA","")</f>
        <v/>
      </c>
      <c r="CO1194" s="16" t="str">
        <f>IF(Wedstrijden!AR1191="x","A","")</f>
        <v/>
      </c>
      <c r="CP1194" s="16" t="str">
        <f>IF(Wedstrijden!AS1191="x","BB","")</f>
        <v/>
      </c>
      <c r="CQ1194" s="16" t="str">
        <f>IF(Wedstrijden!AT1191="x","B","")</f>
        <v/>
      </c>
      <c r="CR1194" s="16" t="str">
        <f>IF(Wedstrijden!AU1191="x","L","")</f>
        <v/>
      </c>
      <c r="CS1194" s="16" t="str">
        <f>IF(Wedstrijden!AV1191="x","M","")</f>
        <v/>
      </c>
      <c r="CT1194" s="16" t="str">
        <f>IF(Wedstrijden!AW1191="x","Z","")</f>
        <v/>
      </c>
      <c r="CU1194" s="16" t="str">
        <f>IF(Wedstrijden!BA1191="x","ZZ","")</f>
        <v/>
      </c>
      <c r="CV1194" s="16" t="str">
        <f>IF(COUNTA(Wedstrijden!AH1191:AO1191)&lt;&gt;0,2,"")</f>
        <v/>
      </c>
      <c r="CW1194" s="16" t="str">
        <f t="shared" si="111"/>
        <v/>
      </c>
      <c r="CX1194" s="16" t="str">
        <f>IF(Wedstrijden!AH1191="x","BB","")</f>
        <v/>
      </c>
      <c r="CY1194" s="16" t="str">
        <f>IF(Wedstrijden!AI1191="x","B","")</f>
        <v/>
      </c>
      <c r="CZ1194" s="16" t="str">
        <f>IF(Wedstrijden!AJ1191="x","L","")</f>
        <v/>
      </c>
      <c r="DA1194" s="16" t="str">
        <f>IF(Wedstrijden!AK1191="x","M","")</f>
        <v/>
      </c>
      <c r="DB1194" s="16" t="str">
        <f>IF(Wedstrijden!AL1191="x","Z","")</f>
        <v/>
      </c>
      <c r="DC1194" s="16" t="str">
        <f>IF(Wedstrijden!AM1191="x","ZZ","")</f>
        <v/>
      </c>
      <c r="DD1194" s="16" t="str">
        <f>IF(Wedstrijden!AO1191="x","1.40","")</f>
        <v/>
      </c>
      <c r="DE1194" s="16" t="str">
        <f>IF(COUNTA(Wedstrijden!BC1191:BE1191)&lt;&gt;0,6,"")</f>
        <v/>
      </c>
      <c r="DF1194" s="16" t="str">
        <f t="shared" si="112"/>
        <v/>
      </c>
      <c r="DG1194" s="16" t="str">
        <f>IF(Wedstrijden!BC1191="x","L","")</f>
        <v/>
      </c>
      <c r="DH1194" s="16" t="str">
        <f>IF(Wedstrijden!BD1191="x","M","")</f>
        <v/>
      </c>
      <c r="DI1194" s="16" t="str">
        <f>IF(Wedstrijden!BE1191="x","Z","")</f>
        <v/>
      </c>
      <c r="DJ1194" s="16" t="str">
        <f>IF(Wedstrijden!BF1191="x","Z","")</f>
        <v/>
      </c>
      <c r="DK1194" s="16" t="str">
        <f>IF(COUNTA(Wedstrijden!BH1191:BJ1191)&lt;&gt;0,6,"")</f>
        <v/>
      </c>
      <c r="DL1194" s="16" t="str">
        <f t="shared" si="113"/>
        <v/>
      </c>
      <c r="DM1194" s="16" t="str">
        <f>IF(Wedstrijden!BH1191="x","L","")</f>
        <v/>
      </c>
      <c r="DN1194" s="16" t="str">
        <f>IF(Wedstrijden!BI1191="x","M","")</f>
        <v/>
      </c>
      <c r="DO1194" s="16" t="str">
        <f>IF(Wedstrijden!BJ1191="x","Z","")</f>
        <v/>
      </c>
      <c r="DP1194" s="16" t="str">
        <f>IF(Wedstrijden!BK1191="x","Z","")</f>
        <v/>
      </c>
    </row>
    <row r="1195" spans="1:120" ht="14.4" x14ac:dyDescent="0.3">
      <c r="A1195" s="18">
        <f>Wedstrijden!A1192</f>
        <v>0</v>
      </c>
      <c r="B1195" s="16" t="str">
        <f>IFERROR(VLOOKUP(Wedstrijden!#REF!,#REF!,2,FALSE),"")</f>
        <v/>
      </c>
      <c r="C1195" s="16">
        <f>Wedstrijden!E1192</f>
        <v>0</v>
      </c>
      <c r="D1195" s="16" t="str">
        <f>IFERROR(VLOOKUP(Wedstrijden!#REF!,#REF!,2,FALSE),"")</f>
        <v/>
      </c>
      <c r="E1195" s="16" t="str">
        <f>IFERROR(VLOOKUP(Wedstrijden!#REF!,#REF!,5,FALSE),"")</f>
        <v/>
      </c>
      <c r="F1195" s="16" t="e">
        <f>IF(Wedstrijden!#REF!&lt;&gt;"",Wedstrijden!#REF!,"")</f>
        <v>#REF!</v>
      </c>
      <c r="G1195" s="16" t="e">
        <f>IF(Wedstrijden!#REF!="Indoor",1,0)</f>
        <v>#REF!</v>
      </c>
      <c r="H1195" s="16" t="e">
        <f>Wedstrijden!#REF!</f>
        <v>#REF!</v>
      </c>
      <c r="I1195" s="16" t="e">
        <f>IF(Wedstrijden!#REF!="Nee",0,IF(Wedstrijden!#REF!="Ja",1,""))</f>
        <v>#REF!</v>
      </c>
      <c r="J1195" s="16" t="e">
        <f>IF(Wedstrijden!#REF!&lt;&gt;"",Wedstrijden!#REF!,"")</f>
        <v>#REF!</v>
      </c>
      <c r="BJ1195" s="16" t="str">
        <f>IF(COUNTA(Wedstrijden!T1192:AB1192)&lt;&gt;0,1,"")</f>
        <v/>
      </c>
      <c r="BK1195" s="16" t="str">
        <f t="shared" si="108"/>
        <v/>
      </c>
      <c r="BL1195" s="16" t="e">
        <f>IF(Wedstrijden!#REF!="x","AA","")</f>
        <v>#REF!</v>
      </c>
      <c r="BM1195" s="16" t="e">
        <f>IF(Wedstrijden!#REF!="x","A","")</f>
        <v>#REF!</v>
      </c>
      <c r="BN1195" s="16" t="str">
        <f>IF(Wedstrijden!T1192="x","B1","")</f>
        <v/>
      </c>
      <c r="BO1195" s="16" t="e">
        <f>IF(Wedstrijden!#REF!="x","BB","")</f>
        <v>#REF!</v>
      </c>
      <c r="BP1195" s="16" t="str">
        <f>IF(Wedstrijden!V1192="x","B","")</f>
        <v/>
      </c>
      <c r="BQ1195" s="16" t="str">
        <f>IF(Wedstrijden!W1192="x","L1","")</f>
        <v/>
      </c>
      <c r="BR1195" s="16" t="str">
        <f>IF(Wedstrijden!X1192="x","L2","")</f>
        <v/>
      </c>
      <c r="BS1195" s="16" t="str">
        <f>IF(Wedstrijden!Y1192="x","M1","")</f>
        <v/>
      </c>
      <c r="BT1195" s="16" t="str">
        <f>IF(Wedstrijden!Z1192="x","M2","")</f>
        <v/>
      </c>
      <c r="BU1195" s="16" t="str">
        <f>IF(Wedstrijden!AA1192="x","Z1","")</f>
        <v/>
      </c>
      <c r="BV1195" s="16" t="str">
        <f>IF(Wedstrijden!AB1192="x","Z2","")</f>
        <v/>
      </c>
      <c r="BW1195" s="16" t="str">
        <f>IF(COUNTA(Wedstrijden!K1192:S1192)&lt;&gt;0,1,"")</f>
        <v/>
      </c>
      <c r="BX1195" s="16" t="str">
        <f t="shared" si="109"/>
        <v/>
      </c>
      <c r="BY1195" s="16" t="str">
        <f>IF(Wedstrijden!K1192="x","BB","")</f>
        <v/>
      </c>
      <c r="BZ1195" s="16" t="str">
        <f>IF(Wedstrijden!L1192="x","B","")</f>
        <v/>
      </c>
      <c r="CA1195" s="16" t="str">
        <f>IF(Wedstrijden!M1192="x","L1","")</f>
        <v/>
      </c>
      <c r="CB1195" s="16" t="str">
        <f>IF(Wedstrijden!N1192="x","L2","")</f>
        <v/>
      </c>
      <c r="CC1195" s="16" t="str">
        <f>IF(Wedstrijden!O1192="x","M1","")</f>
        <v/>
      </c>
      <c r="CD1195" s="16" t="str">
        <f>IF(Wedstrijden!P1192="x","M2","")</f>
        <v/>
      </c>
      <c r="CE1195" s="16" t="str">
        <f>IF(Wedstrijden!Q1192="x","Z1","")</f>
        <v/>
      </c>
      <c r="CF1195" s="16" t="str">
        <f>IF(Wedstrijden!R1192="x","Z2","")</f>
        <v/>
      </c>
      <c r="CG1195" s="16" t="str">
        <f>IF(Wedstrijden!S1192="x","ZZL","")</f>
        <v/>
      </c>
      <c r="CL1195" s="16" t="str">
        <f>IF(COUNTA(Wedstrijden!AQ1192:BA1192)&lt;&gt;0,2,"")</f>
        <v/>
      </c>
      <c r="CM1195" s="16" t="str">
        <f t="shared" si="110"/>
        <v/>
      </c>
      <c r="CN1195" s="16" t="str">
        <f>IF(Wedstrijden!AQ1192="x","AA","")</f>
        <v/>
      </c>
      <c r="CO1195" s="16" t="str">
        <f>IF(Wedstrijden!AR1192="x","A","")</f>
        <v/>
      </c>
      <c r="CP1195" s="16" t="str">
        <f>IF(Wedstrijden!AS1192="x","BB","")</f>
        <v/>
      </c>
      <c r="CQ1195" s="16" t="str">
        <f>IF(Wedstrijden!AT1192="x","B","")</f>
        <v/>
      </c>
      <c r="CR1195" s="16" t="str">
        <f>IF(Wedstrijden!AU1192="x","L","")</f>
        <v/>
      </c>
      <c r="CS1195" s="16" t="str">
        <f>IF(Wedstrijden!AV1192="x","M","")</f>
        <v/>
      </c>
      <c r="CT1195" s="16" t="str">
        <f>IF(Wedstrijden!AW1192="x","Z","")</f>
        <v/>
      </c>
      <c r="CU1195" s="16" t="str">
        <f>IF(Wedstrijden!BA1192="x","ZZ","")</f>
        <v/>
      </c>
      <c r="CV1195" s="16" t="str">
        <f>IF(COUNTA(Wedstrijden!AH1192:AO1192)&lt;&gt;0,2,"")</f>
        <v/>
      </c>
      <c r="CW1195" s="16" t="str">
        <f t="shared" si="111"/>
        <v/>
      </c>
      <c r="CX1195" s="16" t="str">
        <f>IF(Wedstrijden!AH1192="x","BB","")</f>
        <v/>
      </c>
      <c r="CY1195" s="16" t="str">
        <f>IF(Wedstrijden!AI1192="x","B","")</f>
        <v/>
      </c>
      <c r="CZ1195" s="16" t="str">
        <f>IF(Wedstrijden!AJ1192="x","L","")</f>
        <v/>
      </c>
      <c r="DA1195" s="16" t="str">
        <f>IF(Wedstrijden!AK1192="x","M","")</f>
        <v/>
      </c>
      <c r="DB1195" s="16" t="str">
        <f>IF(Wedstrijden!AL1192="x","Z","")</f>
        <v/>
      </c>
      <c r="DC1195" s="16" t="str">
        <f>IF(Wedstrijden!AM1192="x","ZZ","")</f>
        <v/>
      </c>
      <c r="DD1195" s="16" t="str">
        <f>IF(Wedstrijden!AO1192="x","1.40","")</f>
        <v/>
      </c>
      <c r="DE1195" s="16" t="str">
        <f>IF(COUNTA(Wedstrijden!BC1192:BE1192)&lt;&gt;0,6,"")</f>
        <v/>
      </c>
      <c r="DF1195" s="16" t="str">
        <f t="shared" si="112"/>
        <v/>
      </c>
      <c r="DG1195" s="16" t="str">
        <f>IF(Wedstrijden!BC1192="x","L","")</f>
        <v/>
      </c>
      <c r="DH1195" s="16" t="str">
        <f>IF(Wedstrijden!BD1192="x","M","")</f>
        <v/>
      </c>
      <c r="DI1195" s="16" t="str">
        <f>IF(Wedstrijden!BE1192="x","Z","")</f>
        <v/>
      </c>
      <c r="DJ1195" s="16" t="str">
        <f>IF(Wedstrijden!BF1192="x","Z","")</f>
        <v/>
      </c>
      <c r="DK1195" s="16" t="str">
        <f>IF(COUNTA(Wedstrijden!BH1192:BJ1192)&lt;&gt;0,6,"")</f>
        <v/>
      </c>
      <c r="DL1195" s="16" t="str">
        <f t="shared" si="113"/>
        <v/>
      </c>
      <c r="DM1195" s="16" t="str">
        <f>IF(Wedstrijden!BH1192="x","L","")</f>
        <v/>
      </c>
      <c r="DN1195" s="16" t="str">
        <f>IF(Wedstrijden!BI1192="x","M","")</f>
        <v/>
      </c>
      <c r="DO1195" s="16" t="str">
        <f>IF(Wedstrijden!BJ1192="x","Z","")</f>
        <v/>
      </c>
      <c r="DP1195" s="16" t="str">
        <f>IF(Wedstrijden!BK1192="x","Z","")</f>
        <v/>
      </c>
    </row>
    <row r="1196" spans="1:120" ht="14.4" x14ac:dyDescent="0.3">
      <c r="A1196" s="18">
        <f>Wedstrijden!A1193</f>
        <v>0</v>
      </c>
      <c r="B1196" s="16" t="str">
        <f>IFERROR(VLOOKUP(Wedstrijden!#REF!,#REF!,2,FALSE),"")</f>
        <v/>
      </c>
      <c r="C1196" s="16">
        <f>Wedstrijden!E1193</f>
        <v>0</v>
      </c>
      <c r="D1196" s="16" t="str">
        <f>IFERROR(VLOOKUP(Wedstrijden!#REF!,#REF!,2,FALSE),"")</f>
        <v/>
      </c>
      <c r="E1196" s="16" t="str">
        <f>IFERROR(VLOOKUP(Wedstrijden!#REF!,#REF!,5,FALSE),"")</f>
        <v/>
      </c>
      <c r="F1196" s="16" t="e">
        <f>IF(Wedstrijden!#REF!&lt;&gt;"",Wedstrijden!#REF!,"")</f>
        <v>#REF!</v>
      </c>
      <c r="G1196" s="16" t="e">
        <f>IF(Wedstrijden!#REF!="Indoor",1,0)</f>
        <v>#REF!</v>
      </c>
      <c r="H1196" s="16" t="e">
        <f>Wedstrijden!#REF!</f>
        <v>#REF!</v>
      </c>
      <c r="I1196" s="16" t="e">
        <f>IF(Wedstrijden!#REF!="Nee",0,IF(Wedstrijden!#REF!="Ja",1,""))</f>
        <v>#REF!</v>
      </c>
      <c r="J1196" s="16" t="e">
        <f>IF(Wedstrijden!#REF!&lt;&gt;"",Wedstrijden!#REF!,"")</f>
        <v>#REF!</v>
      </c>
      <c r="BJ1196" s="16" t="str">
        <f>IF(COUNTA(Wedstrijden!T1193:AB1193)&lt;&gt;0,1,"")</f>
        <v/>
      </c>
      <c r="BK1196" s="16" t="str">
        <f t="shared" si="108"/>
        <v/>
      </c>
      <c r="BL1196" s="16" t="e">
        <f>IF(Wedstrijden!#REF!="x","AA","")</f>
        <v>#REF!</v>
      </c>
      <c r="BM1196" s="16" t="e">
        <f>IF(Wedstrijden!#REF!="x","A","")</f>
        <v>#REF!</v>
      </c>
      <c r="BN1196" s="16" t="str">
        <f>IF(Wedstrijden!T1193="x","B1","")</f>
        <v/>
      </c>
      <c r="BO1196" s="16" t="e">
        <f>IF(Wedstrijden!#REF!="x","BB","")</f>
        <v>#REF!</v>
      </c>
      <c r="BP1196" s="16" t="str">
        <f>IF(Wedstrijden!V1193="x","B","")</f>
        <v/>
      </c>
      <c r="BQ1196" s="16" t="str">
        <f>IF(Wedstrijden!W1193="x","L1","")</f>
        <v/>
      </c>
      <c r="BR1196" s="16" t="str">
        <f>IF(Wedstrijden!X1193="x","L2","")</f>
        <v/>
      </c>
      <c r="BS1196" s="16" t="str">
        <f>IF(Wedstrijden!Y1193="x","M1","")</f>
        <v/>
      </c>
      <c r="BT1196" s="16" t="str">
        <f>IF(Wedstrijden!Z1193="x","M2","")</f>
        <v/>
      </c>
      <c r="BU1196" s="16" t="str">
        <f>IF(Wedstrijden!AA1193="x","Z1","")</f>
        <v/>
      </c>
      <c r="BV1196" s="16" t="str">
        <f>IF(Wedstrijden!AB1193="x","Z2","")</f>
        <v/>
      </c>
      <c r="BW1196" s="16" t="str">
        <f>IF(COUNTA(Wedstrijden!K1193:S1193)&lt;&gt;0,1,"")</f>
        <v/>
      </c>
      <c r="BX1196" s="16" t="str">
        <f t="shared" si="109"/>
        <v/>
      </c>
      <c r="BY1196" s="16" t="str">
        <f>IF(Wedstrijden!K1193="x","BB","")</f>
        <v/>
      </c>
      <c r="BZ1196" s="16" t="str">
        <f>IF(Wedstrijden!L1193="x","B","")</f>
        <v/>
      </c>
      <c r="CA1196" s="16" t="str">
        <f>IF(Wedstrijden!M1193="x","L1","")</f>
        <v/>
      </c>
      <c r="CB1196" s="16" t="str">
        <f>IF(Wedstrijden!N1193="x","L2","")</f>
        <v/>
      </c>
      <c r="CC1196" s="16" t="str">
        <f>IF(Wedstrijden!O1193="x","M1","")</f>
        <v/>
      </c>
      <c r="CD1196" s="16" t="str">
        <f>IF(Wedstrijden!P1193="x","M2","")</f>
        <v/>
      </c>
      <c r="CE1196" s="16" t="str">
        <f>IF(Wedstrijden!Q1193="x","Z1","")</f>
        <v/>
      </c>
      <c r="CF1196" s="16" t="str">
        <f>IF(Wedstrijden!R1193="x","Z2","")</f>
        <v/>
      </c>
      <c r="CG1196" s="16" t="str">
        <f>IF(Wedstrijden!S1193="x","ZZL","")</f>
        <v/>
      </c>
      <c r="CL1196" s="16" t="str">
        <f>IF(COUNTA(Wedstrijden!AQ1193:BA1193)&lt;&gt;0,2,"")</f>
        <v/>
      </c>
      <c r="CM1196" s="16" t="str">
        <f t="shared" si="110"/>
        <v/>
      </c>
      <c r="CN1196" s="16" t="str">
        <f>IF(Wedstrijden!AQ1193="x","AA","")</f>
        <v/>
      </c>
      <c r="CO1196" s="16" t="str">
        <f>IF(Wedstrijden!AR1193="x","A","")</f>
        <v/>
      </c>
      <c r="CP1196" s="16" t="str">
        <f>IF(Wedstrijden!AS1193="x","BB","")</f>
        <v/>
      </c>
      <c r="CQ1196" s="16" t="str">
        <f>IF(Wedstrijden!AT1193="x","B","")</f>
        <v/>
      </c>
      <c r="CR1196" s="16" t="str">
        <f>IF(Wedstrijden!AU1193="x","L","")</f>
        <v/>
      </c>
      <c r="CS1196" s="16" t="str">
        <f>IF(Wedstrijden!AV1193="x","M","")</f>
        <v/>
      </c>
      <c r="CT1196" s="16" t="str">
        <f>IF(Wedstrijden!AW1193="x","Z","")</f>
        <v/>
      </c>
      <c r="CU1196" s="16" t="str">
        <f>IF(Wedstrijden!BA1193="x","ZZ","")</f>
        <v/>
      </c>
      <c r="CV1196" s="16" t="str">
        <f>IF(COUNTA(Wedstrijden!AH1193:AO1193)&lt;&gt;0,2,"")</f>
        <v/>
      </c>
      <c r="CW1196" s="16" t="str">
        <f t="shared" si="111"/>
        <v/>
      </c>
      <c r="CX1196" s="16" t="str">
        <f>IF(Wedstrijden!AH1193="x","BB","")</f>
        <v/>
      </c>
      <c r="CY1196" s="16" t="str">
        <f>IF(Wedstrijden!AI1193="x","B","")</f>
        <v/>
      </c>
      <c r="CZ1196" s="16" t="str">
        <f>IF(Wedstrijden!AJ1193="x","L","")</f>
        <v/>
      </c>
      <c r="DA1196" s="16" t="str">
        <f>IF(Wedstrijden!AK1193="x","M","")</f>
        <v/>
      </c>
      <c r="DB1196" s="16" t="str">
        <f>IF(Wedstrijden!AL1193="x","Z","")</f>
        <v/>
      </c>
      <c r="DC1196" s="16" t="str">
        <f>IF(Wedstrijden!AM1193="x","ZZ","")</f>
        <v/>
      </c>
      <c r="DD1196" s="16" t="str">
        <f>IF(Wedstrijden!AO1193="x","1.40","")</f>
        <v/>
      </c>
      <c r="DE1196" s="16" t="str">
        <f>IF(COUNTA(Wedstrijden!BC1193:BE1193)&lt;&gt;0,6,"")</f>
        <v/>
      </c>
      <c r="DF1196" s="16" t="str">
        <f t="shared" si="112"/>
        <v/>
      </c>
      <c r="DG1196" s="16" t="str">
        <f>IF(Wedstrijden!BC1193="x","L","")</f>
        <v/>
      </c>
      <c r="DH1196" s="16" t="str">
        <f>IF(Wedstrijden!BD1193="x","M","")</f>
        <v/>
      </c>
      <c r="DI1196" s="16" t="str">
        <f>IF(Wedstrijden!BE1193="x","Z","")</f>
        <v/>
      </c>
      <c r="DJ1196" s="16" t="str">
        <f>IF(Wedstrijden!BF1193="x","Z","")</f>
        <v/>
      </c>
      <c r="DK1196" s="16" t="str">
        <f>IF(COUNTA(Wedstrijden!BH1193:BJ1193)&lt;&gt;0,6,"")</f>
        <v/>
      </c>
      <c r="DL1196" s="16" t="str">
        <f t="shared" si="113"/>
        <v/>
      </c>
      <c r="DM1196" s="16" t="str">
        <f>IF(Wedstrijden!BH1193="x","L","")</f>
        <v/>
      </c>
      <c r="DN1196" s="16" t="str">
        <f>IF(Wedstrijden!BI1193="x","M","")</f>
        <v/>
      </c>
      <c r="DO1196" s="16" t="str">
        <f>IF(Wedstrijden!BJ1193="x","Z","")</f>
        <v/>
      </c>
      <c r="DP1196" s="16" t="str">
        <f>IF(Wedstrijden!BK1193="x","Z","")</f>
        <v/>
      </c>
    </row>
    <row r="1197" spans="1:120" ht="14.4" x14ac:dyDescent="0.3">
      <c r="A1197" s="18">
        <f>Wedstrijden!A1194</f>
        <v>0</v>
      </c>
      <c r="B1197" s="16" t="str">
        <f>IFERROR(VLOOKUP(Wedstrijden!#REF!,#REF!,2,FALSE),"")</f>
        <v/>
      </c>
      <c r="C1197" s="16">
        <f>Wedstrijden!E1194</f>
        <v>0</v>
      </c>
      <c r="D1197" s="16" t="str">
        <f>IFERROR(VLOOKUP(Wedstrijden!#REF!,#REF!,2,FALSE),"")</f>
        <v/>
      </c>
      <c r="E1197" s="16" t="str">
        <f>IFERROR(VLOOKUP(Wedstrijden!#REF!,#REF!,5,FALSE),"")</f>
        <v/>
      </c>
      <c r="F1197" s="16" t="e">
        <f>IF(Wedstrijden!#REF!&lt;&gt;"",Wedstrijden!#REF!,"")</f>
        <v>#REF!</v>
      </c>
      <c r="G1197" s="16" t="e">
        <f>IF(Wedstrijden!#REF!="Indoor",1,0)</f>
        <v>#REF!</v>
      </c>
      <c r="H1197" s="16" t="e">
        <f>Wedstrijden!#REF!</f>
        <v>#REF!</v>
      </c>
      <c r="I1197" s="16" t="e">
        <f>IF(Wedstrijden!#REF!="Nee",0,IF(Wedstrijden!#REF!="Ja",1,""))</f>
        <v>#REF!</v>
      </c>
      <c r="J1197" s="16" t="e">
        <f>IF(Wedstrijden!#REF!&lt;&gt;"",Wedstrijden!#REF!,"")</f>
        <v>#REF!</v>
      </c>
      <c r="BJ1197" s="16" t="str">
        <f>IF(COUNTA(Wedstrijden!T1194:AB1194)&lt;&gt;0,1,"")</f>
        <v/>
      </c>
      <c r="BK1197" s="16" t="str">
        <f t="shared" si="108"/>
        <v/>
      </c>
      <c r="BL1197" s="16" t="e">
        <f>IF(Wedstrijden!#REF!="x","AA","")</f>
        <v>#REF!</v>
      </c>
      <c r="BM1197" s="16" t="e">
        <f>IF(Wedstrijden!#REF!="x","A","")</f>
        <v>#REF!</v>
      </c>
      <c r="BN1197" s="16" t="str">
        <f>IF(Wedstrijden!T1194="x","B1","")</f>
        <v/>
      </c>
      <c r="BO1197" s="16" t="e">
        <f>IF(Wedstrijden!#REF!="x","BB","")</f>
        <v>#REF!</v>
      </c>
      <c r="BP1197" s="16" t="str">
        <f>IF(Wedstrijden!V1194="x","B","")</f>
        <v/>
      </c>
      <c r="BQ1197" s="16" t="str">
        <f>IF(Wedstrijden!W1194="x","L1","")</f>
        <v/>
      </c>
      <c r="BR1197" s="16" t="str">
        <f>IF(Wedstrijden!X1194="x","L2","")</f>
        <v/>
      </c>
      <c r="BS1197" s="16" t="str">
        <f>IF(Wedstrijden!Y1194="x","M1","")</f>
        <v/>
      </c>
      <c r="BT1197" s="16" t="str">
        <f>IF(Wedstrijden!Z1194="x","M2","")</f>
        <v/>
      </c>
      <c r="BU1197" s="16" t="str">
        <f>IF(Wedstrijden!AA1194="x","Z1","")</f>
        <v/>
      </c>
      <c r="BV1197" s="16" t="str">
        <f>IF(Wedstrijden!AB1194="x","Z2","")</f>
        <v/>
      </c>
      <c r="BW1197" s="16" t="str">
        <f>IF(COUNTA(Wedstrijden!K1194:S1194)&lt;&gt;0,1,"")</f>
        <v/>
      </c>
      <c r="BX1197" s="16" t="str">
        <f t="shared" si="109"/>
        <v/>
      </c>
      <c r="BY1197" s="16" t="str">
        <f>IF(Wedstrijden!K1194="x","BB","")</f>
        <v/>
      </c>
      <c r="BZ1197" s="16" t="str">
        <f>IF(Wedstrijden!L1194="x","B","")</f>
        <v/>
      </c>
      <c r="CA1197" s="16" t="str">
        <f>IF(Wedstrijden!M1194="x","L1","")</f>
        <v/>
      </c>
      <c r="CB1197" s="16" t="str">
        <f>IF(Wedstrijden!N1194="x","L2","")</f>
        <v/>
      </c>
      <c r="CC1197" s="16" t="str">
        <f>IF(Wedstrijden!O1194="x","M1","")</f>
        <v/>
      </c>
      <c r="CD1197" s="16" t="str">
        <f>IF(Wedstrijden!P1194="x","M2","")</f>
        <v/>
      </c>
      <c r="CE1197" s="16" t="str">
        <f>IF(Wedstrijden!Q1194="x","Z1","")</f>
        <v/>
      </c>
      <c r="CF1197" s="16" t="str">
        <f>IF(Wedstrijden!R1194="x","Z2","")</f>
        <v/>
      </c>
      <c r="CG1197" s="16" t="str">
        <f>IF(Wedstrijden!S1194="x","ZZL","")</f>
        <v/>
      </c>
      <c r="CL1197" s="16" t="str">
        <f>IF(COUNTA(Wedstrijden!AQ1194:BA1194)&lt;&gt;0,2,"")</f>
        <v/>
      </c>
      <c r="CM1197" s="16" t="str">
        <f t="shared" si="110"/>
        <v/>
      </c>
      <c r="CN1197" s="16" t="str">
        <f>IF(Wedstrijden!AQ1194="x","AA","")</f>
        <v/>
      </c>
      <c r="CO1197" s="16" t="str">
        <f>IF(Wedstrijden!AR1194="x","A","")</f>
        <v/>
      </c>
      <c r="CP1197" s="16" t="str">
        <f>IF(Wedstrijden!AS1194="x","BB","")</f>
        <v/>
      </c>
      <c r="CQ1197" s="16" t="str">
        <f>IF(Wedstrijden!AT1194="x","B","")</f>
        <v/>
      </c>
      <c r="CR1197" s="16" t="str">
        <f>IF(Wedstrijden!AU1194="x","L","")</f>
        <v/>
      </c>
      <c r="CS1197" s="16" t="str">
        <f>IF(Wedstrijden!AV1194="x","M","")</f>
        <v/>
      </c>
      <c r="CT1197" s="16" t="str">
        <f>IF(Wedstrijden!AW1194="x","Z","")</f>
        <v/>
      </c>
      <c r="CU1197" s="16" t="str">
        <f>IF(Wedstrijden!BA1194="x","ZZ","")</f>
        <v/>
      </c>
      <c r="CV1197" s="16" t="str">
        <f>IF(COUNTA(Wedstrijden!AH1194:AO1194)&lt;&gt;0,2,"")</f>
        <v/>
      </c>
      <c r="CW1197" s="16" t="str">
        <f t="shared" si="111"/>
        <v/>
      </c>
      <c r="CX1197" s="16" t="str">
        <f>IF(Wedstrijden!AH1194="x","BB","")</f>
        <v/>
      </c>
      <c r="CY1197" s="16" t="str">
        <f>IF(Wedstrijden!AI1194="x","B","")</f>
        <v/>
      </c>
      <c r="CZ1197" s="16" t="str">
        <f>IF(Wedstrijden!AJ1194="x","L","")</f>
        <v/>
      </c>
      <c r="DA1197" s="16" t="str">
        <f>IF(Wedstrijden!AK1194="x","M","")</f>
        <v/>
      </c>
      <c r="DB1197" s="16" t="str">
        <f>IF(Wedstrijden!AL1194="x","Z","")</f>
        <v/>
      </c>
      <c r="DC1197" s="16" t="str">
        <f>IF(Wedstrijden!AM1194="x","ZZ","")</f>
        <v/>
      </c>
      <c r="DD1197" s="16" t="str">
        <f>IF(Wedstrijden!AO1194="x","1.40","")</f>
        <v/>
      </c>
      <c r="DE1197" s="16" t="str">
        <f>IF(COUNTA(Wedstrijden!BC1194:BE1194)&lt;&gt;0,6,"")</f>
        <v/>
      </c>
      <c r="DF1197" s="16" t="str">
        <f t="shared" si="112"/>
        <v/>
      </c>
      <c r="DG1197" s="16" t="str">
        <f>IF(Wedstrijden!BC1194="x","L","")</f>
        <v/>
      </c>
      <c r="DH1197" s="16" t="str">
        <f>IF(Wedstrijden!BD1194="x","M","")</f>
        <v/>
      </c>
      <c r="DI1197" s="16" t="str">
        <f>IF(Wedstrijden!BE1194="x","Z","")</f>
        <v/>
      </c>
      <c r="DJ1197" s="16" t="str">
        <f>IF(Wedstrijden!BF1194="x","Z","")</f>
        <v/>
      </c>
      <c r="DK1197" s="16" t="str">
        <f>IF(COUNTA(Wedstrijden!BH1194:BJ1194)&lt;&gt;0,6,"")</f>
        <v/>
      </c>
      <c r="DL1197" s="16" t="str">
        <f t="shared" si="113"/>
        <v/>
      </c>
      <c r="DM1197" s="16" t="str">
        <f>IF(Wedstrijden!BH1194="x","L","")</f>
        <v/>
      </c>
      <c r="DN1197" s="16" t="str">
        <f>IF(Wedstrijden!BI1194="x","M","")</f>
        <v/>
      </c>
      <c r="DO1197" s="16" t="str">
        <f>IF(Wedstrijden!BJ1194="x","Z","")</f>
        <v/>
      </c>
      <c r="DP1197" s="16" t="str">
        <f>IF(Wedstrijden!BK1194="x","Z","")</f>
        <v/>
      </c>
    </row>
    <row r="1198" spans="1:120" ht="14.4" x14ac:dyDescent="0.3">
      <c r="A1198" s="18">
        <f>Wedstrijden!A1195</f>
        <v>0</v>
      </c>
      <c r="B1198" s="16" t="str">
        <f>IFERROR(VLOOKUP(Wedstrijden!#REF!,#REF!,2,FALSE),"")</f>
        <v/>
      </c>
      <c r="C1198" s="16">
        <f>Wedstrijden!E1195</f>
        <v>0</v>
      </c>
      <c r="D1198" s="16" t="str">
        <f>IFERROR(VLOOKUP(Wedstrijden!#REF!,#REF!,2,FALSE),"")</f>
        <v/>
      </c>
      <c r="E1198" s="16" t="str">
        <f>IFERROR(VLOOKUP(Wedstrijden!#REF!,#REF!,5,FALSE),"")</f>
        <v/>
      </c>
      <c r="F1198" s="16" t="e">
        <f>IF(Wedstrijden!#REF!&lt;&gt;"",Wedstrijden!#REF!,"")</f>
        <v>#REF!</v>
      </c>
      <c r="G1198" s="16" t="e">
        <f>IF(Wedstrijden!#REF!="Indoor",1,0)</f>
        <v>#REF!</v>
      </c>
      <c r="H1198" s="16" t="e">
        <f>Wedstrijden!#REF!</f>
        <v>#REF!</v>
      </c>
      <c r="I1198" s="16" t="e">
        <f>IF(Wedstrijden!#REF!="Nee",0,IF(Wedstrijden!#REF!="Ja",1,""))</f>
        <v>#REF!</v>
      </c>
      <c r="J1198" s="16" t="e">
        <f>IF(Wedstrijden!#REF!&lt;&gt;"",Wedstrijden!#REF!,"")</f>
        <v>#REF!</v>
      </c>
      <c r="BJ1198" s="16" t="str">
        <f>IF(COUNTA(Wedstrijden!T1195:AB1195)&lt;&gt;0,1,"")</f>
        <v/>
      </c>
      <c r="BK1198" s="16" t="str">
        <f t="shared" si="108"/>
        <v/>
      </c>
      <c r="BL1198" s="16" t="e">
        <f>IF(Wedstrijden!#REF!="x","AA","")</f>
        <v>#REF!</v>
      </c>
      <c r="BM1198" s="16" t="e">
        <f>IF(Wedstrijden!#REF!="x","A","")</f>
        <v>#REF!</v>
      </c>
      <c r="BN1198" s="16" t="str">
        <f>IF(Wedstrijden!T1195="x","B1","")</f>
        <v/>
      </c>
      <c r="BO1198" s="16" t="e">
        <f>IF(Wedstrijden!#REF!="x","BB","")</f>
        <v>#REF!</v>
      </c>
      <c r="BP1198" s="16" t="str">
        <f>IF(Wedstrijden!V1195="x","B","")</f>
        <v/>
      </c>
      <c r="BQ1198" s="16" t="str">
        <f>IF(Wedstrijden!W1195="x","L1","")</f>
        <v/>
      </c>
      <c r="BR1198" s="16" t="str">
        <f>IF(Wedstrijden!X1195="x","L2","")</f>
        <v/>
      </c>
      <c r="BS1198" s="16" t="str">
        <f>IF(Wedstrijden!Y1195="x","M1","")</f>
        <v/>
      </c>
      <c r="BT1198" s="16" t="str">
        <f>IF(Wedstrijden!Z1195="x","M2","")</f>
        <v/>
      </c>
      <c r="BU1198" s="16" t="str">
        <f>IF(Wedstrijden!AA1195="x","Z1","")</f>
        <v/>
      </c>
      <c r="BV1198" s="16" t="str">
        <f>IF(Wedstrijden!AB1195="x","Z2","")</f>
        <v/>
      </c>
      <c r="BW1198" s="16" t="str">
        <f>IF(COUNTA(Wedstrijden!K1195:S1195)&lt;&gt;0,1,"")</f>
        <v/>
      </c>
      <c r="BX1198" s="16" t="str">
        <f t="shared" si="109"/>
        <v/>
      </c>
      <c r="BY1198" s="16" t="str">
        <f>IF(Wedstrijden!K1195="x","BB","")</f>
        <v/>
      </c>
      <c r="BZ1198" s="16" t="str">
        <f>IF(Wedstrijden!L1195="x","B","")</f>
        <v/>
      </c>
      <c r="CA1198" s="16" t="str">
        <f>IF(Wedstrijden!M1195="x","L1","")</f>
        <v/>
      </c>
      <c r="CB1198" s="16" t="str">
        <f>IF(Wedstrijden!N1195="x","L2","")</f>
        <v/>
      </c>
      <c r="CC1198" s="16" t="str">
        <f>IF(Wedstrijden!O1195="x","M1","")</f>
        <v/>
      </c>
      <c r="CD1198" s="16" t="str">
        <f>IF(Wedstrijden!P1195="x","M2","")</f>
        <v/>
      </c>
      <c r="CE1198" s="16" t="str">
        <f>IF(Wedstrijden!Q1195="x","Z1","")</f>
        <v/>
      </c>
      <c r="CF1198" s="16" t="str">
        <f>IF(Wedstrijden!R1195="x","Z2","")</f>
        <v/>
      </c>
      <c r="CG1198" s="16" t="str">
        <f>IF(Wedstrijden!S1195="x","ZZL","")</f>
        <v/>
      </c>
      <c r="CL1198" s="16" t="str">
        <f>IF(COUNTA(Wedstrijden!AQ1195:BA1195)&lt;&gt;0,2,"")</f>
        <v/>
      </c>
      <c r="CM1198" s="16" t="str">
        <f t="shared" si="110"/>
        <v/>
      </c>
      <c r="CN1198" s="16" t="str">
        <f>IF(Wedstrijden!AQ1195="x","AA","")</f>
        <v/>
      </c>
      <c r="CO1198" s="16" t="str">
        <f>IF(Wedstrijden!AR1195="x","A","")</f>
        <v/>
      </c>
      <c r="CP1198" s="16" t="str">
        <f>IF(Wedstrijden!AS1195="x","BB","")</f>
        <v/>
      </c>
      <c r="CQ1198" s="16" t="str">
        <f>IF(Wedstrijden!AT1195="x","B","")</f>
        <v/>
      </c>
      <c r="CR1198" s="16" t="str">
        <f>IF(Wedstrijden!AU1195="x","L","")</f>
        <v/>
      </c>
      <c r="CS1198" s="16" t="str">
        <f>IF(Wedstrijden!AV1195="x","M","")</f>
        <v/>
      </c>
      <c r="CT1198" s="16" t="str">
        <f>IF(Wedstrijden!AW1195="x","Z","")</f>
        <v/>
      </c>
      <c r="CU1198" s="16" t="str">
        <f>IF(Wedstrijden!BA1195="x","ZZ","")</f>
        <v/>
      </c>
      <c r="CV1198" s="16" t="str">
        <f>IF(COUNTA(Wedstrijden!AH1195:AO1195)&lt;&gt;0,2,"")</f>
        <v/>
      </c>
      <c r="CW1198" s="16" t="str">
        <f t="shared" si="111"/>
        <v/>
      </c>
      <c r="CX1198" s="16" t="str">
        <f>IF(Wedstrijden!AH1195="x","BB","")</f>
        <v/>
      </c>
      <c r="CY1198" s="16" t="str">
        <f>IF(Wedstrijden!AI1195="x","B","")</f>
        <v/>
      </c>
      <c r="CZ1198" s="16" t="str">
        <f>IF(Wedstrijden!AJ1195="x","L","")</f>
        <v/>
      </c>
      <c r="DA1198" s="16" t="str">
        <f>IF(Wedstrijden!AK1195="x","M","")</f>
        <v/>
      </c>
      <c r="DB1198" s="16" t="str">
        <f>IF(Wedstrijden!AL1195="x","Z","")</f>
        <v/>
      </c>
      <c r="DC1198" s="16" t="str">
        <f>IF(Wedstrijden!AM1195="x","ZZ","")</f>
        <v/>
      </c>
      <c r="DD1198" s="16" t="str">
        <f>IF(Wedstrijden!AO1195="x","1.40","")</f>
        <v/>
      </c>
      <c r="DE1198" s="16" t="str">
        <f>IF(COUNTA(Wedstrijden!BC1195:BE1195)&lt;&gt;0,6,"")</f>
        <v/>
      </c>
      <c r="DF1198" s="16" t="str">
        <f t="shared" si="112"/>
        <v/>
      </c>
      <c r="DG1198" s="16" t="str">
        <f>IF(Wedstrijden!BC1195="x","L","")</f>
        <v/>
      </c>
      <c r="DH1198" s="16" t="str">
        <f>IF(Wedstrijden!BD1195="x","M","")</f>
        <v/>
      </c>
      <c r="DI1198" s="16" t="str">
        <f>IF(Wedstrijden!BE1195="x","Z","")</f>
        <v/>
      </c>
      <c r="DJ1198" s="16" t="str">
        <f>IF(Wedstrijden!BF1195="x","Z","")</f>
        <v/>
      </c>
      <c r="DK1198" s="16" t="str">
        <f>IF(COUNTA(Wedstrijden!BH1195:BJ1195)&lt;&gt;0,6,"")</f>
        <v/>
      </c>
      <c r="DL1198" s="16" t="str">
        <f t="shared" si="113"/>
        <v/>
      </c>
      <c r="DM1198" s="16" t="str">
        <f>IF(Wedstrijden!BH1195="x","L","")</f>
        <v/>
      </c>
      <c r="DN1198" s="16" t="str">
        <f>IF(Wedstrijden!BI1195="x","M","")</f>
        <v/>
      </c>
      <c r="DO1198" s="16" t="str">
        <f>IF(Wedstrijden!BJ1195="x","Z","")</f>
        <v/>
      </c>
      <c r="DP1198" s="16" t="str">
        <f>IF(Wedstrijden!BK1195="x","Z","")</f>
        <v/>
      </c>
    </row>
    <row r="1199" spans="1:120" ht="14.4" x14ac:dyDescent="0.3">
      <c r="A1199" s="18">
        <f>Wedstrijden!A1196</f>
        <v>0</v>
      </c>
      <c r="B1199" s="16" t="str">
        <f>IFERROR(VLOOKUP(Wedstrijden!#REF!,#REF!,2,FALSE),"")</f>
        <v/>
      </c>
      <c r="C1199" s="16">
        <f>Wedstrijden!E1196</f>
        <v>0</v>
      </c>
      <c r="D1199" s="16" t="str">
        <f>IFERROR(VLOOKUP(Wedstrijden!#REF!,#REF!,2,FALSE),"")</f>
        <v/>
      </c>
      <c r="E1199" s="16" t="str">
        <f>IFERROR(VLOOKUP(Wedstrijden!#REF!,#REF!,5,FALSE),"")</f>
        <v/>
      </c>
      <c r="F1199" s="16" t="e">
        <f>IF(Wedstrijden!#REF!&lt;&gt;"",Wedstrijden!#REF!,"")</f>
        <v>#REF!</v>
      </c>
      <c r="G1199" s="16" t="e">
        <f>IF(Wedstrijden!#REF!="Indoor",1,0)</f>
        <v>#REF!</v>
      </c>
      <c r="H1199" s="16" t="e">
        <f>Wedstrijden!#REF!</f>
        <v>#REF!</v>
      </c>
      <c r="I1199" s="16" t="e">
        <f>IF(Wedstrijden!#REF!="Nee",0,IF(Wedstrijden!#REF!="Ja",1,""))</f>
        <v>#REF!</v>
      </c>
      <c r="J1199" s="16" t="e">
        <f>IF(Wedstrijden!#REF!&lt;&gt;"",Wedstrijden!#REF!,"")</f>
        <v>#REF!</v>
      </c>
      <c r="BJ1199" s="16" t="str">
        <f>IF(COUNTA(Wedstrijden!T1196:AB1196)&lt;&gt;0,1,"")</f>
        <v/>
      </c>
      <c r="BK1199" s="16" t="str">
        <f t="shared" si="108"/>
        <v/>
      </c>
      <c r="BL1199" s="16" t="e">
        <f>IF(Wedstrijden!#REF!="x","AA","")</f>
        <v>#REF!</v>
      </c>
      <c r="BM1199" s="16" t="e">
        <f>IF(Wedstrijden!#REF!="x","A","")</f>
        <v>#REF!</v>
      </c>
      <c r="BN1199" s="16" t="str">
        <f>IF(Wedstrijden!T1196="x","B1","")</f>
        <v/>
      </c>
      <c r="BO1199" s="16" t="e">
        <f>IF(Wedstrijden!#REF!="x","BB","")</f>
        <v>#REF!</v>
      </c>
      <c r="BP1199" s="16" t="str">
        <f>IF(Wedstrijden!V1196="x","B","")</f>
        <v/>
      </c>
      <c r="BQ1199" s="16" t="str">
        <f>IF(Wedstrijden!W1196="x","L1","")</f>
        <v/>
      </c>
      <c r="BR1199" s="16" t="str">
        <f>IF(Wedstrijden!X1196="x","L2","")</f>
        <v/>
      </c>
      <c r="BS1199" s="16" t="str">
        <f>IF(Wedstrijden!Y1196="x","M1","")</f>
        <v/>
      </c>
      <c r="BT1199" s="16" t="str">
        <f>IF(Wedstrijden!Z1196="x","M2","")</f>
        <v/>
      </c>
      <c r="BU1199" s="16" t="str">
        <f>IF(Wedstrijden!AA1196="x","Z1","")</f>
        <v/>
      </c>
      <c r="BV1199" s="16" t="str">
        <f>IF(Wedstrijden!AB1196="x","Z2","")</f>
        <v/>
      </c>
      <c r="BW1199" s="16" t="str">
        <f>IF(COUNTA(Wedstrijden!K1196:S1196)&lt;&gt;0,1,"")</f>
        <v/>
      </c>
      <c r="BX1199" s="16" t="str">
        <f t="shared" si="109"/>
        <v/>
      </c>
      <c r="BY1199" s="16" t="str">
        <f>IF(Wedstrijden!K1196="x","BB","")</f>
        <v/>
      </c>
      <c r="BZ1199" s="16" t="str">
        <f>IF(Wedstrijden!L1196="x","B","")</f>
        <v/>
      </c>
      <c r="CA1199" s="16" t="str">
        <f>IF(Wedstrijden!M1196="x","L1","")</f>
        <v/>
      </c>
      <c r="CB1199" s="16" t="str">
        <f>IF(Wedstrijden!N1196="x","L2","")</f>
        <v/>
      </c>
      <c r="CC1199" s="16" t="str">
        <f>IF(Wedstrijden!O1196="x","M1","")</f>
        <v/>
      </c>
      <c r="CD1199" s="16" t="str">
        <f>IF(Wedstrijden!P1196="x","M2","")</f>
        <v/>
      </c>
      <c r="CE1199" s="16" t="str">
        <f>IF(Wedstrijden!Q1196="x","Z1","")</f>
        <v/>
      </c>
      <c r="CF1199" s="16" t="str">
        <f>IF(Wedstrijden!R1196="x","Z2","")</f>
        <v/>
      </c>
      <c r="CG1199" s="16" t="str">
        <f>IF(Wedstrijden!S1196="x","ZZL","")</f>
        <v/>
      </c>
      <c r="CL1199" s="16" t="str">
        <f>IF(COUNTA(Wedstrijden!AQ1196:BA1196)&lt;&gt;0,2,"")</f>
        <v/>
      </c>
      <c r="CM1199" s="16" t="str">
        <f t="shared" si="110"/>
        <v/>
      </c>
      <c r="CN1199" s="16" t="str">
        <f>IF(Wedstrijden!AQ1196="x","AA","")</f>
        <v/>
      </c>
      <c r="CO1199" s="16" t="str">
        <f>IF(Wedstrijden!AR1196="x","A","")</f>
        <v/>
      </c>
      <c r="CP1199" s="16" t="str">
        <f>IF(Wedstrijden!AS1196="x","BB","")</f>
        <v/>
      </c>
      <c r="CQ1199" s="16" t="str">
        <f>IF(Wedstrijden!AT1196="x","B","")</f>
        <v/>
      </c>
      <c r="CR1199" s="16" t="str">
        <f>IF(Wedstrijden!AU1196="x","L","")</f>
        <v/>
      </c>
      <c r="CS1199" s="16" t="str">
        <f>IF(Wedstrijden!AV1196="x","M","")</f>
        <v/>
      </c>
      <c r="CT1199" s="16" t="str">
        <f>IF(Wedstrijden!AW1196="x","Z","")</f>
        <v/>
      </c>
      <c r="CU1199" s="16" t="str">
        <f>IF(Wedstrijden!BA1196="x","ZZ","")</f>
        <v/>
      </c>
      <c r="CV1199" s="16" t="str">
        <f>IF(COUNTA(Wedstrijden!AH1196:AO1196)&lt;&gt;0,2,"")</f>
        <v/>
      </c>
      <c r="CW1199" s="16" t="str">
        <f t="shared" si="111"/>
        <v/>
      </c>
      <c r="CX1199" s="16" t="str">
        <f>IF(Wedstrijden!AH1196="x","BB","")</f>
        <v/>
      </c>
      <c r="CY1199" s="16" t="str">
        <f>IF(Wedstrijden!AI1196="x","B","")</f>
        <v/>
      </c>
      <c r="CZ1199" s="16" t="str">
        <f>IF(Wedstrijden!AJ1196="x","L","")</f>
        <v/>
      </c>
      <c r="DA1199" s="16" t="str">
        <f>IF(Wedstrijden!AK1196="x","M","")</f>
        <v/>
      </c>
      <c r="DB1199" s="16" t="str">
        <f>IF(Wedstrijden!AL1196="x","Z","")</f>
        <v/>
      </c>
      <c r="DC1199" s="16" t="str">
        <f>IF(Wedstrijden!AM1196="x","ZZ","")</f>
        <v/>
      </c>
      <c r="DD1199" s="16" t="str">
        <f>IF(Wedstrijden!AO1196="x","1.40","")</f>
        <v/>
      </c>
      <c r="DE1199" s="16" t="str">
        <f>IF(COUNTA(Wedstrijden!BC1196:BE1196)&lt;&gt;0,6,"")</f>
        <v/>
      </c>
      <c r="DF1199" s="16" t="str">
        <f t="shared" si="112"/>
        <v/>
      </c>
      <c r="DG1199" s="16" t="str">
        <f>IF(Wedstrijden!BC1196="x","L","")</f>
        <v/>
      </c>
      <c r="DH1199" s="16" t="str">
        <f>IF(Wedstrijden!BD1196="x","M","")</f>
        <v/>
      </c>
      <c r="DI1199" s="16" t="str">
        <f>IF(Wedstrijden!BE1196="x","Z","")</f>
        <v/>
      </c>
      <c r="DJ1199" s="16" t="str">
        <f>IF(Wedstrijden!BF1196="x","Z","")</f>
        <v/>
      </c>
      <c r="DK1199" s="16" t="str">
        <f>IF(COUNTA(Wedstrijden!BH1196:BJ1196)&lt;&gt;0,6,"")</f>
        <v/>
      </c>
      <c r="DL1199" s="16" t="str">
        <f t="shared" si="113"/>
        <v/>
      </c>
      <c r="DM1199" s="16" t="str">
        <f>IF(Wedstrijden!BH1196="x","L","")</f>
        <v/>
      </c>
      <c r="DN1199" s="16" t="str">
        <f>IF(Wedstrijden!BI1196="x","M","")</f>
        <v/>
      </c>
      <c r="DO1199" s="16" t="str">
        <f>IF(Wedstrijden!BJ1196="x","Z","")</f>
        <v/>
      </c>
      <c r="DP1199" s="16" t="str">
        <f>IF(Wedstrijden!BK1196="x","Z","")</f>
        <v/>
      </c>
    </row>
    <row r="1200" spans="1:120" ht="14.4" x14ac:dyDescent="0.3">
      <c r="A1200" s="18">
        <f>Wedstrijden!A1197</f>
        <v>0</v>
      </c>
      <c r="B1200" s="16" t="str">
        <f>IFERROR(VLOOKUP(Wedstrijden!#REF!,#REF!,2,FALSE),"")</f>
        <v/>
      </c>
      <c r="C1200" s="16">
        <f>Wedstrijden!E1197</f>
        <v>0</v>
      </c>
      <c r="D1200" s="16" t="str">
        <f>IFERROR(VLOOKUP(Wedstrijden!#REF!,#REF!,2,FALSE),"")</f>
        <v/>
      </c>
      <c r="E1200" s="16" t="str">
        <f>IFERROR(VLOOKUP(Wedstrijden!#REF!,#REF!,5,FALSE),"")</f>
        <v/>
      </c>
      <c r="F1200" s="16" t="e">
        <f>IF(Wedstrijden!#REF!&lt;&gt;"",Wedstrijden!#REF!,"")</f>
        <v>#REF!</v>
      </c>
      <c r="G1200" s="16" t="e">
        <f>IF(Wedstrijden!#REF!="Indoor",1,0)</f>
        <v>#REF!</v>
      </c>
      <c r="H1200" s="16" t="e">
        <f>Wedstrijden!#REF!</f>
        <v>#REF!</v>
      </c>
      <c r="I1200" s="16" t="e">
        <f>IF(Wedstrijden!#REF!="Nee",0,IF(Wedstrijden!#REF!="Ja",1,""))</f>
        <v>#REF!</v>
      </c>
      <c r="J1200" s="16" t="e">
        <f>IF(Wedstrijden!#REF!&lt;&gt;"",Wedstrijden!#REF!,"")</f>
        <v>#REF!</v>
      </c>
      <c r="BJ1200" s="16" t="str">
        <f>IF(COUNTA(Wedstrijden!T1197:AB1197)&lt;&gt;0,1,"")</f>
        <v/>
      </c>
      <c r="BK1200" s="16" t="str">
        <f t="shared" si="108"/>
        <v/>
      </c>
      <c r="BL1200" s="16" t="e">
        <f>IF(Wedstrijden!#REF!="x","AA","")</f>
        <v>#REF!</v>
      </c>
      <c r="BM1200" s="16" t="e">
        <f>IF(Wedstrijden!#REF!="x","A","")</f>
        <v>#REF!</v>
      </c>
      <c r="BN1200" s="16" t="str">
        <f>IF(Wedstrijden!T1197="x","B1","")</f>
        <v/>
      </c>
      <c r="BO1200" s="16" t="e">
        <f>IF(Wedstrijden!#REF!="x","BB","")</f>
        <v>#REF!</v>
      </c>
      <c r="BP1200" s="16" t="str">
        <f>IF(Wedstrijden!V1197="x","B","")</f>
        <v/>
      </c>
      <c r="BQ1200" s="16" t="str">
        <f>IF(Wedstrijden!W1197="x","L1","")</f>
        <v/>
      </c>
      <c r="BR1200" s="16" t="str">
        <f>IF(Wedstrijden!X1197="x","L2","")</f>
        <v/>
      </c>
      <c r="BS1200" s="16" t="str">
        <f>IF(Wedstrijden!Y1197="x","M1","")</f>
        <v/>
      </c>
      <c r="BT1200" s="16" t="str">
        <f>IF(Wedstrijden!Z1197="x","M2","")</f>
        <v/>
      </c>
      <c r="BU1200" s="16" t="str">
        <f>IF(Wedstrijden!AA1197="x","Z1","")</f>
        <v/>
      </c>
      <c r="BV1200" s="16" t="str">
        <f>IF(Wedstrijden!AB1197="x","Z2","")</f>
        <v/>
      </c>
      <c r="BW1200" s="16" t="str">
        <f>IF(COUNTA(Wedstrijden!K1197:S1197)&lt;&gt;0,1,"")</f>
        <v/>
      </c>
      <c r="BX1200" s="16" t="str">
        <f t="shared" si="109"/>
        <v/>
      </c>
      <c r="BY1200" s="16" t="str">
        <f>IF(Wedstrijden!K1197="x","BB","")</f>
        <v/>
      </c>
      <c r="BZ1200" s="16" t="str">
        <f>IF(Wedstrijden!L1197="x","B","")</f>
        <v/>
      </c>
      <c r="CA1200" s="16" t="str">
        <f>IF(Wedstrijden!M1197="x","L1","")</f>
        <v/>
      </c>
      <c r="CB1200" s="16" t="str">
        <f>IF(Wedstrijden!N1197="x","L2","")</f>
        <v/>
      </c>
      <c r="CC1200" s="16" t="str">
        <f>IF(Wedstrijden!O1197="x","M1","")</f>
        <v/>
      </c>
      <c r="CD1200" s="16" t="str">
        <f>IF(Wedstrijden!P1197="x","M2","")</f>
        <v/>
      </c>
      <c r="CE1200" s="16" t="str">
        <f>IF(Wedstrijden!Q1197="x","Z1","")</f>
        <v/>
      </c>
      <c r="CF1200" s="16" t="str">
        <f>IF(Wedstrijden!R1197="x","Z2","")</f>
        <v/>
      </c>
      <c r="CG1200" s="16" t="str">
        <f>IF(Wedstrijden!S1197="x","ZZL","")</f>
        <v/>
      </c>
      <c r="CL1200" s="16" t="str">
        <f>IF(COUNTA(Wedstrijden!AQ1197:BA1197)&lt;&gt;0,2,"")</f>
        <v/>
      </c>
      <c r="CM1200" s="16" t="str">
        <f t="shared" si="110"/>
        <v/>
      </c>
      <c r="CN1200" s="16" t="str">
        <f>IF(Wedstrijden!AQ1197="x","AA","")</f>
        <v/>
      </c>
      <c r="CO1200" s="16" t="str">
        <f>IF(Wedstrijden!AR1197="x","A","")</f>
        <v/>
      </c>
      <c r="CP1200" s="16" t="str">
        <f>IF(Wedstrijden!AS1197="x","BB","")</f>
        <v/>
      </c>
      <c r="CQ1200" s="16" t="str">
        <f>IF(Wedstrijden!AT1197="x","B","")</f>
        <v/>
      </c>
      <c r="CR1200" s="16" t="str">
        <f>IF(Wedstrijden!AU1197="x","L","")</f>
        <v/>
      </c>
      <c r="CS1200" s="16" t="str">
        <f>IF(Wedstrijden!AV1197="x","M","")</f>
        <v/>
      </c>
      <c r="CT1200" s="16" t="str">
        <f>IF(Wedstrijden!AW1197="x","Z","")</f>
        <v/>
      </c>
      <c r="CU1200" s="16" t="str">
        <f>IF(Wedstrijden!BA1197="x","ZZ","")</f>
        <v/>
      </c>
      <c r="CV1200" s="16" t="str">
        <f>IF(COUNTA(Wedstrijden!AH1197:AO1197)&lt;&gt;0,2,"")</f>
        <v/>
      </c>
      <c r="CW1200" s="16" t="str">
        <f t="shared" si="111"/>
        <v/>
      </c>
      <c r="CX1200" s="16" t="str">
        <f>IF(Wedstrijden!AH1197="x","BB","")</f>
        <v/>
      </c>
      <c r="CY1200" s="16" t="str">
        <f>IF(Wedstrijden!AI1197="x","B","")</f>
        <v/>
      </c>
      <c r="CZ1200" s="16" t="str">
        <f>IF(Wedstrijden!AJ1197="x","L","")</f>
        <v/>
      </c>
      <c r="DA1200" s="16" t="str">
        <f>IF(Wedstrijden!AK1197="x","M","")</f>
        <v/>
      </c>
      <c r="DB1200" s="16" t="str">
        <f>IF(Wedstrijden!AL1197="x","Z","")</f>
        <v/>
      </c>
      <c r="DC1200" s="16" t="str">
        <f>IF(Wedstrijden!AM1197="x","ZZ","")</f>
        <v/>
      </c>
      <c r="DD1200" s="16" t="str">
        <f>IF(Wedstrijden!AO1197="x","1.40","")</f>
        <v/>
      </c>
      <c r="DE1200" s="16" t="str">
        <f>IF(COUNTA(Wedstrijden!BC1197:BE1197)&lt;&gt;0,6,"")</f>
        <v/>
      </c>
      <c r="DF1200" s="16" t="str">
        <f t="shared" si="112"/>
        <v/>
      </c>
      <c r="DG1200" s="16" t="str">
        <f>IF(Wedstrijden!BC1197="x","L","")</f>
        <v/>
      </c>
      <c r="DH1200" s="16" t="str">
        <f>IF(Wedstrijden!BD1197="x","M","")</f>
        <v/>
      </c>
      <c r="DI1200" s="16" t="str">
        <f>IF(Wedstrijden!BE1197="x","Z","")</f>
        <v/>
      </c>
      <c r="DJ1200" s="16" t="str">
        <f>IF(Wedstrijden!BF1197="x","Z","")</f>
        <v/>
      </c>
      <c r="DK1200" s="16" t="str">
        <f>IF(COUNTA(Wedstrijden!BH1197:BJ1197)&lt;&gt;0,6,"")</f>
        <v/>
      </c>
      <c r="DL1200" s="16" t="str">
        <f t="shared" si="113"/>
        <v/>
      </c>
      <c r="DM1200" s="16" t="str">
        <f>IF(Wedstrijden!BH1197="x","L","")</f>
        <v/>
      </c>
      <c r="DN1200" s="16" t="str">
        <f>IF(Wedstrijden!BI1197="x","M","")</f>
        <v/>
      </c>
      <c r="DO1200" s="16" t="str">
        <f>IF(Wedstrijden!BJ1197="x","Z","")</f>
        <v/>
      </c>
      <c r="DP1200" s="16" t="str">
        <f>IF(Wedstrijden!BK1197="x","Z","")</f>
        <v/>
      </c>
    </row>
    <row r="1201" spans="1:120" ht="14.4" x14ac:dyDescent="0.3">
      <c r="A1201" s="18">
        <f>Wedstrijden!A1198</f>
        <v>0</v>
      </c>
      <c r="B1201" s="16" t="str">
        <f>IFERROR(VLOOKUP(Wedstrijden!#REF!,#REF!,2,FALSE),"")</f>
        <v/>
      </c>
      <c r="C1201" s="16">
        <f>Wedstrijden!E1198</f>
        <v>0</v>
      </c>
      <c r="D1201" s="16" t="str">
        <f>IFERROR(VLOOKUP(Wedstrijden!#REF!,#REF!,2,FALSE),"")</f>
        <v/>
      </c>
      <c r="E1201" s="16" t="str">
        <f>IFERROR(VLOOKUP(Wedstrijden!#REF!,#REF!,5,FALSE),"")</f>
        <v/>
      </c>
      <c r="F1201" s="16" t="e">
        <f>IF(Wedstrijden!#REF!&lt;&gt;"",Wedstrijden!#REF!,"")</f>
        <v>#REF!</v>
      </c>
      <c r="G1201" s="16" t="e">
        <f>IF(Wedstrijden!#REF!="Indoor",1,0)</f>
        <v>#REF!</v>
      </c>
      <c r="H1201" s="16" t="e">
        <f>Wedstrijden!#REF!</f>
        <v>#REF!</v>
      </c>
      <c r="I1201" s="16" t="e">
        <f>IF(Wedstrijden!#REF!="Nee",0,IF(Wedstrijden!#REF!="Ja",1,""))</f>
        <v>#REF!</v>
      </c>
      <c r="J1201" s="16" t="e">
        <f>IF(Wedstrijden!#REF!&lt;&gt;"",Wedstrijden!#REF!,"")</f>
        <v>#REF!</v>
      </c>
      <c r="BJ1201" s="16" t="str">
        <f>IF(COUNTA(Wedstrijden!T1198:AB1198)&lt;&gt;0,1,"")</f>
        <v/>
      </c>
      <c r="BK1201" s="16" t="str">
        <f t="shared" si="108"/>
        <v/>
      </c>
      <c r="BL1201" s="16" t="e">
        <f>IF(Wedstrijden!#REF!="x","AA","")</f>
        <v>#REF!</v>
      </c>
      <c r="BM1201" s="16" t="e">
        <f>IF(Wedstrijden!#REF!="x","A","")</f>
        <v>#REF!</v>
      </c>
      <c r="BN1201" s="16" t="str">
        <f>IF(Wedstrijden!T1198="x","B1","")</f>
        <v/>
      </c>
      <c r="BO1201" s="16" t="e">
        <f>IF(Wedstrijden!#REF!="x","BB","")</f>
        <v>#REF!</v>
      </c>
      <c r="BP1201" s="16" t="str">
        <f>IF(Wedstrijden!V1198="x","B","")</f>
        <v/>
      </c>
      <c r="BQ1201" s="16" t="str">
        <f>IF(Wedstrijden!W1198="x","L1","")</f>
        <v/>
      </c>
      <c r="BR1201" s="16" t="str">
        <f>IF(Wedstrijden!X1198="x","L2","")</f>
        <v/>
      </c>
      <c r="BS1201" s="16" t="str">
        <f>IF(Wedstrijden!Y1198="x","M1","")</f>
        <v/>
      </c>
      <c r="BT1201" s="16" t="str">
        <f>IF(Wedstrijden!Z1198="x","M2","")</f>
        <v/>
      </c>
      <c r="BU1201" s="16" t="str">
        <f>IF(Wedstrijden!AA1198="x","Z1","")</f>
        <v/>
      </c>
      <c r="BV1201" s="16" t="str">
        <f>IF(Wedstrijden!AB1198="x","Z2","")</f>
        <v/>
      </c>
      <c r="BW1201" s="16" t="str">
        <f>IF(COUNTA(Wedstrijden!K1198:S1198)&lt;&gt;0,1,"")</f>
        <v/>
      </c>
      <c r="BX1201" s="16" t="str">
        <f t="shared" si="109"/>
        <v/>
      </c>
      <c r="BY1201" s="16" t="str">
        <f>IF(Wedstrijden!K1198="x","BB","")</f>
        <v/>
      </c>
      <c r="BZ1201" s="16" t="str">
        <f>IF(Wedstrijden!L1198="x","B","")</f>
        <v/>
      </c>
      <c r="CA1201" s="16" t="str">
        <f>IF(Wedstrijden!M1198="x","L1","")</f>
        <v/>
      </c>
      <c r="CB1201" s="16" t="str">
        <f>IF(Wedstrijden!N1198="x","L2","")</f>
        <v/>
      </c>
      <c r="CC1201" s="16" t="str">
        <f>IF(Wedstrijden!O1198="x","M1","")</f>
        <v/>
      </c>
      <c r="CD1201" s="16" t="str">
        <f>IF(Wedstrijden!P1198="x","M2","")</f>
        <v/>
      </c>
      <c r="CE1201" s="16" t="str">
        <f>IF(Wedstrijden!Q1198="x","Z1","")</f>
        <v/>
      </c>
      <c r="CF1201" s="16" t="str">
        <f>IF(Wedstrijden!R1198="x","Z2","")</f>
        <v/>
      </c>
      <c r="CG1201" s="16" t="str">
        <f>IF(Wedstrijden!S1198="x","ZZL","")</f>
        <v/>
      </c>
      <c r="CL1201" s="16" t="str">
        <f>IF(COUNTA(Wedstrijden!AQ1198:BA1198)&lt;&gt;0,2,"")</f>
        <v/>
      </c>
      <c r="CM1201" s="16" t="str">
        <f t="shared" si="110"/>
        <v/>
      </c>
      <c r="CN1201" s="16" t="str">
        <f>IF(Wedstrijden!AQ1198="x","AA","")</f>
        <v/>
      </c>
      <c r="CO1201" s="16" t="str">
        <f>IF(Wedstrijden!AR1198="x","A","")</f>
        <v/>
      </c>
      <c r="CP1201" s="16" t="str">
        <f>IF(Wedstrijden!AS1198="x","BB","")</f>
        <v/>
      </c>
      <c r="CQ1201" s="16" t="str">
        <f>IF(Wedstrijden!AT1198="x","B","")</f>
        <v/>
      </c>
      <c r="CR1201" s="16" t="str">
        <f>IF(Wedstrijden!AU1198="x","L","")</f>
        <v/>
      </c>
      <c r="CS1201" s="16" t="str">
        <f>IF(Wedstrijden!AV1198="x","M","")</f>
        <v/>
      </c>
      <c r="CT1201" s="16" t="str">
        <f>IF(Wedstrijden!AW1198="x","Z","")</f>
        <v/>
      </c>
      <c r="CU1201" s="16" t="str">
        <f>IF(Wedstrijden!BA1198="x","ZZ","")</f>
        <v/>
      </c>
      <c r="CV1201" s="16" t="str">
        <f>IF(COUNTA(Wedstrijden!AH1198:AO1198)&lt;&gt;0,2,"")</f>
        <v/>
      </c>
      <c r="CW1201" s="16" t="str">
        <f t="shared" si="111"/>
        <v/>
      </c>
      <c r="CX1201" s="16" t="str">
        <f>IF(Wedstrijden!AH1198="x","BB","")</f>
        <v/>
      </c>
      <c r="CY1201" s="16" t="str">
        <f>IF(Wedstrijden!AI1198="x","B","")</f>
        <v/>
      </c>
      <c r="CZ1201" s="16" t="str">
        <f>IF(Wedstrijden!AJ1198="x","L","")</f>
        <v/>
      </c>
      <c r="DA1201" s="16" t="str">
        <f>IF(Wedstrijden!AK1198="x","M","")</f>
        <v/>
      </c>
      <c r="DB1201" s="16" t="str">
        <f>IF(Wedstrijden!AL1198="x","Z","")</f>
        <v/>
      </c>
      <c r="DC1201" s="16" t="str">
        <f>IF(Wedstrijden!AM1198="x","ZZ","")</f>
        <v/>
      </c>
      <c r="DD1201" s="16" t="str">
        <f>IF(Wedstrijden!AO1198="x","1.40","")</f>
        <v/>
      </c>
      <c r="DE1201" s="16" t="str">
        <f>IF(COUNTA(Wedstrijden!BC1198:BE1198)&lt;&gt;0,6,"")</f>
        <v/>
      </c>
      <c r="DF1201" s="16" t="str">
        <f t="shared" si="112"/>
        <v/>
      </c>
      <c r="DG1201" s="16" t="str">
        <f>IF(Wedstrijden!BC1198="x","L","")</f>
        <v/>
      </c>
      <c r="DH1201" s="16" t="str">
        <f>IF(Wedstrijden!BD1198="x","M","")</f>
        <v/>
      </c>
      <c r="DI1201" s="16" t="str">
        <f>IF(Wedstrijden!BE1198="x","Z","")</f>
        <v/>
      </c>
      <c r="DJ1201" s="16" t="str">
        <f>IF(Wedstrijden!BF1198="x","Z","")</f>
        <v/>
      </c>
      <c r="DK1201" s="16" t="str">
        <f>IF(COUNTA(Wedstrijden!BH1198:BJ1198)&lt;&gt;0,6,"")</f>
        <v/>
      </c>
      <c r="DL1201" s="16" t="str">
        <f t="shared" si="113"/>
        <v/>
      </c>
      <c r="DM1201" s="16" t="str">
        <f>IF(Wedstrijden!BH1198="x","L","")</f>
        <v/>
      </c>
      <c r="DN1201" s="16" t="str">
        <f>IF(Wedstrijden!BI1198="x","M","")</f>
        <v/>
      </c>
      <c r="DO1201" s="16" t="str">
        <f>IF(Wedstrijden!BJ1198="x","Z","")</f>
        <v/>
      </c>
      <c r="DP1201" s="16" t="str">
        <f>IF(Wedstrijden!BK1198="x","Z","")</f>
        <v/>
      </c>
    </row>
    <row r="1202" spans="1:120" ht="14.4" x14ac:dyDescent="0.3">
      <c r="A1202" s="18">
        <f>Wedstrijden!A1199</f>
        <v>0</v>
      </c>
      <c r="B1202" s="16" t="str">
        <f>IFERROR(VLOOKUP(Wedstrijden!#REF!,#REF!,2,FALSE),"")</f>
        <v/>
      </c>
      <c r="C1202" s="16">
        <f>Wedstrijden!E1199</f>
        <v>0</v>
      </c>
      <c r="D1202" s="16" t="str">
        <f>IFERROR(VLOOKUP(Wedstrijden!#REF!,#REF!,2,FALSE),"")</f>
        <v/>
      </c>
      <c r="E1202" s="16" t="str">
        <f>IFERROR(VLOOKUP(Wedstrijden!#REF!,#REF!,5,FALSE),"")</f>
        <v/>
      </c>
      <c r="F1202" s="16" t="e">
        <f>IF(Wedstrijden!#REF!&lt;&gt;"",Wedstrijden!#REF!,"")</f>
        <v>#REF!</v>
      </c>
      <c r="G1202" s="16" t="e">
        <f>IF(Wedstrijden!#REF!="Indoor",1,0)</f>
        <v>#REF!</v>
      </c>
      <c r="H1202" s="16" t="e">
        <f>Wedstrijden!#REF!</f>
        <v>#REF!</v>
      </c>
      <c r="I1202" s="16" t="e">
        <f>IF(Wedstrijden!#REF!="Nee",0,IF(Wedstrijden!#REF!="Ja",1,""))</f>
        <v>#REF!</v>
      </c>
      <c r="J1202" s="16" t="e">
        <f>IF(Wedstrijden!#REF!&lt;&gt;"",Wedstrijden!#REF!,"")</f>
        <v>#REF!</v>
      </c>
      <c r="BJ1202" s="16" t="str">
        <f>IF(COUNTA(Wedstrijden!T1199:AB1199)&lt;&gt;0,1,"")</f>
        <v/>
      </c>
      <c r="BK1202" s="16" t="str">
        <f t="shared" si="108"/>
        <v/>
      </c>
      <c r="BL1202" s="16" t="e">
        <f>IF(Wedstrijden!#REF!="x","AA","")</f>
        <v>#REF!</v>
      </c>
      <c r="BM1202" s="16" t="e">
        <f>IF(Wedstrijden!#REF!="x","A","")</f>
        <v>#REF!</v>
      </c>
      <c r="BN1202" s="16" t="str">
        <f>IF(Wedstrijden!T1199="x","B1","")</f>
        <v/>
      </c>
      <c r="BO1202" s="16" t="e">
        <f>IF(Wedstrijden!#REF!="x","BB","")</f>
        <v>#REF!</v>
      </c>
      <c r="BP1202" s="16" t="str">
        <f>IF(Wedstrijden!V1199="x","B","")</f>
        <v/>
      </c>
      <c r="BQ1202" s="16" t="str">
        <f>IF(Wedstrijden!W1199="x","L1","")</f>
        <v/>
      </c>
      <c r="BR1202" s="16" t="str">
        <f>IF(Wedstrijden!X1199="x","L2","")</f>
        <v/>
      </c>
      <c r="BS1202" s="16" t="str">
        <f>IF(Wedstrijden!Y1199="x","M1","")</f>
        <v/>
      </c>
      <c r="BT1202" s="16" t="str">
        <f>IF(Wedstrijden!Z1199="x","M2","")</f>
        <v/>
      </c>
      <c r="BU1202" s="16" t="str">
        <f>IF(Wedstrijden!AA1199="x","Z1","")</f>
        <v/>
      </c>
      <c r="BV1202" s="16" t="str">
        <f>IF(Wedstrijden!AB1199="x","Z2","")</f>
        <v/>
      </c>
      <c r="BW1202" s="16" t="str">
        <f>IF(COUNTA(Wedstrijden!K1199:S1199)&lt;&gt;0,1,"")</f>
        <v/>
      </c>
      <c r="BX1202" s="16" t="str">
        <f t="shared" si="109"/>
        <v/>
      </c>
      <c r="BY1202" s="16" t="str">
        <f>IF(Wedstrijden!K1199="x","BB","")</f>
        <v/>
      </c>
      <c r="BZ1202" s="16" t="str">
        <f>IF(Wedstrijden!L1199="x","B","")</f>
        <v/>
      </c>
      <c r="CA1202" s="16" t="str">
        <f>IF(Wedstrijden!M1199="x","L1","")</f>
        <v/>
      </c>
      <c r="CB1202" s="16" t="str">
        <f>IF(Wedstrijden!N1199="x","L2","")</f>
        <v/>
      </c>
      <c r="CC1202" s="16" t="str">
        <f>IF(Wedstrijden!O1199="x","M1","")</f>
        <v/>
      </c>
      <c r="CD1202" s="16" t="str">
        <f>IF(Wedstrijden!P1199="x","M2","")</f>
        <v/>
      </c>
      <c r="CE1202" s="16" t="str">
        <f>IF(Wedstrijden!Q1199="x","Z1","")</f>
        <v/>
      </c>
      <c r="CF1202" s="16" t="str">
        <f>IF(Wedstrijden!R1199="x","Z2","")</f>
        <v/>
      </c>
      <c r="CG1202" s="16" t="str">
        <f>IF(Wedstrijden!S1199="x","ZZL","")</f>
        <v/>
      </c>
      <c r="CL1202" s="16" t="str">
        <f>IF(COUNTA(Wedstrijden!AQ1199:BA1199)&lt;&gt;0,2,"")</f>
        <v/>
      </c>
      <c r="CM1202" s="16" t="str">
        <f t="shared" si="110"/>
        <v/>
      </c>
      <c r="CN1202" s="16" t="str">
        <f>IF(Wedstrijden!AQ1199="x","AA","")</f>
        <v/>
      </c>
      <c r="CO1202" s="16" t="str">
        <f>IF(Wedstrijden!AR1199="x","A","")</f>
        <v/>
      </c>
      <c r="CP1202" s="16" t="str">
        <f>IF(Wedstrijden!AS1199="x","BB","")</f>
        <v/>
      </c>
      <c r="CQ1202" s="16" t="str">
        <f>IF(Wedstrijden!AT1199="x","B","")</f>
        <v/>
      </c>
      <c r="CR1202" s="16" t="str">
        <f>IF(Wedstrijden!AU1199="x","L","")</f>
        <v/>
      </c>
      <c r="CS1202" s="16" t="str">
        <f>IF(Wedstrijden!AV1199="x","M","")</f>
        <v/>
      </c>
      <c r="CT1202" s="16" t="str">
        <f>IF(Wedstrijden!AW1199="x","Z","")</f>
        <v/>
      </c>
      <c r="CU1202" s="16" t="str">
        <f>IF(Wedstrijden!BA1199="x","ZZ","")</f>
        <v/>
      </c>
      <c r="CV1202" s="16" t="str">
        <f>IF(COUNTA(Wedstrijden!AH1199:AO1199)&lt;&gt;0,2,"")</f>
        <v/>
      </c>
      <c r="CW1202" s="16" t="str">
        <f t="shared" si="111"/>
        <v/>
      </c>
      <c r="CX1202" s="16" t="str">
        <f>IF(Wedstrijden!AH1199="x","BB","")</f>
        <v/>
      </c>
      <c r="CY1202" s="16" t="str">
        <f>IF(Wedstrijden!AI1199="x","B","")</f>
        <v/>
      </c>
      <c r="CZ1202" s="16" t="str">
        <f>IF(Wedstrijden!AJ1199="x","L","")</f>
        <v/>
      </c>
      <c r="DA1202" s="16" t="str">
        <f>IF(Wedstrijden!AK1199="x","M","")</f>
        <v/>
      </c>
      <c r="DB1202" s="16" t="str">
        <f>IF(Wedstrijden!AL1199="x","Z","")</f>
        <v/>
      </c>
      <c r="DC1202" s="16" t="str">
        <f>IF(Wedstrijden!AM1199="x","ZZ","")</f>
        <v/>
      </c>
      <c r="DD1202" s="16" t="str">
        <f>IF(Wedstrijden!AO1199="x","1.40","")</f>
        <v/>
      </c>
      <c r="DE1202" s="16" t="str">
        <f>IF(COUNTA(Wedstrijden!BC1199:BE1199)&lt;&gt;0,6,"")</f>
        <v/>
      </c>
      <c r="DF1202" s="16" t="str">
        <f t="shared" si="112"/>
        <v/>
      </c>
      <c r="DG1202" s="16" t="str">
        <f>IF(Wedstrijden!BC1199="x","L","")</f>
        <v/>
      </c>
      <c r="DH1202" s="16" t="str">
        <f>IF(Wedstrijden!BD1199="x","M","")</f>
        <v/>
      </c>
      <c r="DI1202" s="16" t="str">
        <f>IF(Wedstrijden!BE1199="x","Z","")</f>
        <v/>
      </c>
      <c r="DJ1202" s="16" t="str">
        <f>IF(Wedstrijden!BF1199="x","Z","")</f>
        <v/>
      </c>
      <c r="DK1202" s="16" t="str">
        <f>IF(COUNTA(Wedstrijden!BH1199:BJ1199)&lt;&gt;0,6,"")</f>
        <v/>
      </c>
      <c r="DL1202" s="16" t="str">
        <f t="shared" si="113"/>
        <v/>
      </c>
      <c r="DM1202" s="16" t="str">
        <f>IF(Wedstrijden!BH1199="x","L","")</f>
        <v/>
      </c>
      <c r="DN1202" s="16" t="str">
        <f>IF(Wedstrijden!BI1199="x","M","")</f>
        <v/>
      </c>
      <c r="DO1202" s="16" t="str">
        <f>IF(Wedstrijden!BJ1199="x","Z","")</f>
        <v/>
      </c>
      <c r="DP1202" s="16" t="str">
        <f>IF(Wedstrijden!BK1199="x","Z","")</f>
        <v/>
      </c>
    </row>
    <row r="1203" spans="1:120" ht="14.4" x14ac:dyDescent="0.3">
      <c r="A1203" s="18">
        <f>Wedstrijden!A1200</f>
        <v>0</v>
      </c>
      <c r="B1203" s="16" t="str">
        <f>IFERROR(VLOOKUP(Wedstrijden!#REF!,#REF!,2,FALSE),"")</f>
        <v/>
      </c>
      <c r="C1203" s="16">
        <f>Wedstrijden!E1200</f>
        <v>0</v>
      </c>
      <c r="D1203" s="16" t="str">
        <f>IFERROR(VLOOKUP(Wedstrijden!#REF!,#REF!,2,FALSE),"")</f>
        <v/>
      </c>
      <c r="E1203" s="16" t="str">
        <f>IFERROR(VLOOKUP(Wedstrijden!#REF!,#REF!,5,FALSE),"")</f>
        <v/>
      </c>
      <c r="F1203" s="16" t="e">
        <f>IF(Wedstrijden!#REF!&lt;&gt;"",Wedstrijden!#REF!,"")</f>
        <v>#REF!</v>
      </c>
      <c r="G1203" s="16" t="e">
        <f>IF(Wedstrijden!#REF!="Indoor",1,0)</f>
        <v>#REF!</v>
      </c>
      <c r="H1203" s="16" t="e">
        <f>Wedstrijden!#REF!</f>
        <v>#REF!</v>
      </c>
      <c r="I1203" s="16" t="e">
        <f>IF(Wedstrijden!#REF!="Nee",0,IF(Wedstrijden!#REF!="Ja",1,""))</f>
        <v>#REF!</v>
      </c>
      <c r="J1203" s="16" t="e">
        <f>IF(Wedstrijden!#REF!&lt;&gt;"",Wedstrijden!#REF!,"")</f>
        <v>#REF!</v>
      </c>
      <c r="BJ1203" s="16" t="str">
        <f>IF(COUNTA(Wedstrijden!T1200:AB1200)&lt;&gt;0,1,"")</f>
        <v/>
      </c>
      <c r="BK1203" s="16" t="str">
        <f t="shared" si="108"/>
        <v/>
      </c>
      <c r="BL1203" s="16" t="e">
        <f>IF(Wedstrijden!#REF!="x","AA","")</f>
        <v>#REF!</v>
      </c>
      <c r="BM1203" s="16" t="e">
        <f>IF(Wedstrijden!#REF!="x","A","")</f>
        <v>#REF!</v>
      </c>
      <c r="BN1203" s="16" t="str">
        <f>IF(Wedstrijden!T1200="x","B1","")</f>
        <v/>
      </c>
      <c r="BO1203" s="16" t="e">
        <f>IF(Wedstrijden!#REF!="x","BB","")</f>
        <v>#REF!</v>
      </c>
      <c r="BP1203" s="16" t="str">
        <f>IF(Wedstrijden!V1200="x","B","")</f>
        <v/>
      </c>
      <c r="BQ1203" s="16" t="str">
        <f>IF(Wedstrijden!W1200="x","L1","")</f>
        <v/>
      </c>
      <c r="BR1203" s="16" t="str">
        <f>IF(Wedstrijden!X1200="x","L2","")</f>
        <v/>
      </c>
      <c r="BS1203" s="16" t="str">
        <f>IF(Wedstrijden!Y1200="x","M1","")</f>
        <v/>
      </c>
      <c r="BT1203" s="16" t="str">
        <f>IF(Wedstrijden!Z1200="x","M2","")</f>
        <v/>
      </c>
      <c r="BU1203" s="16" t="str">
        <f>IF(Wedstrijden!AA1200="x","Z1","")</f>
        <v/>
      </c>
      <c r="BV1203" s="16" t="str">
        <f>IF(Wedstrijden!AB1200="x","Z2","")</f>
        <v/>
      </c>
      <c r="BW1203" s="16" t="str">
        <f>IF(COUNTA(Wedstrijden!K1200:S1200)&lt;&gt;0,1,"")</f>
        <v/>
      </c>
      <c r="BX1203" s="16" t="str">
        <f t="shared" si="109"/>
        <v/>
      </c>
      <c r="BY1203" s="16" t="str">
        <f>IF(Wedstrijden!K1200="x","BB","")</f>
        <v/>
      </c>
      <c r="BZ1203" s="16" t="str">
        <f>IF(Wedstrijden!L1200="x","B","")</f>
        <v/>
      </c>
      <c r="CA1203" s="16" t="str">
        <f>IF(Wedstrijden!M1200="x","L1","")</f>
        <v/>
      </c>
      <c r="CB1203" s="16" t="str">
        <f>IF(Wedstrijden!N1200="x","L2","")</f>
        <v/>
      </c>
      <c r="CC1203" s="16" t="str">
        <f>IF(Wedstrijden!O1200="x","M1","")</f>
        <v/>
      </c>
      <c r="CD1203" s="16" t="str">
        <f>IF(Wedstrijden!P1200="x","M2","")</f>
        <v/>
      </c>
      <c r="CE1203" s="16" t="str">
        <f>IF(Wedstrijden!Q1200="x","Z1","")</f>
        <v/>
      </c>
      <c r="CF1203" s="16" t="str">
        <f>IF(Wedstrijden!R1200="x","Z2","")</f>
        <v/>
      </c>
      <c r="CG1203" s="16" t="str">
        <f>IF(Wedstrijden!S1200="x","ZZL","")</f>
        <v/>
      </c>
      <c r="CL1203" s="16" t="str">
        <f>IF(COUNTA(Wedstrijden!AQ1200:BA1200)&lt;&gt;0,2,"")</f>
        <v/>
      </c>
      <c r="CM1203" s="16" t="str">
        <f t="shared" si="110"/>
        <v/>
      </c>
      <c r="CN1203" s="16" t="str">
        <f>IF(Wedstrijden!AQ1200="x","AA","")</f>
        <v/>
      </c>
      <c r="CO1203" s="16" t="str">
        <f>IF(Wedstrijden!AR1200="x","A","")</f>
        <v/>
      </c>
      <c r="CP1203" s="16" t="str">
        <f>IF(Wedstrijden!AS1200="x","BB","")</f>
        <v/>
      </c>
      <c r="CQ1203" s="16" t="str">
        <f>IF(Wedstrijden!AT1200="x","B","")</f>
        <v/>
      </c>
      <c r="CR1203" s="16" t="str">
        <f>IF(Wedstrijden!AU1200="x","L","")</f>
        <v/>
      </c>
      <c r="CS1203" s="16" t="str">
        <f>IF(Wedstrijden!AV1200="x","M","")</f>
        <v/>
      </c>
      <c r="CT1203" s="16" t="str">
        <f>IF(Wedstrijden!AW1200="x","Z","")</f>
        <v/>
      </c>
      <c r="CU1203" s="16" t="str">
        <f>IF(Wedstrijden!BA1200="x","ZZ","")</f>
        <v/>
      </c>
      <c r="CV1203" s="16" t="str">
        <f>IF(COUNTA(Wedstrijden!AH1200:AO1200)&lt;&gt;0,2,"")</f>
        <v/>
      </c>
      <c r="CW1203" s="16" t="str">
        <f t="shared" si="111"/>
        <v/>
      </c>
      <c r="CX1203" s="16" t="str">
        <f>IF(Wedstrijden!AH1200="x","BB","")</f>
        <v/>
      </c>
      <c r="CY1203" s="16" t="str">
        <f>IF(Wedstrijden!AI1200="x","B","")</f>
        <v/>
      </c>
      <c r="CZ1203" s="16" t="str">
        <f>IF(Wedstrijden!AJ1200="x","L","")</f>
        <v/>
      </c>
      <c r="DA1203" s="16" t="str">
        <f>IF(Wedstrijden!AK1200="x","M","")</f>
        <v/>
      </c>
      <c r="DB1203" s="16" t="str">
        <f>IF(Wedstrijden!AL1200="x","Z","")</f>
        <v/>
      </c>
      <c r="DC1203" s="16" t="str">
        <f>IF(Wedstrijden!AM1200="x","ZZ","")</f>
        <v/>
      </c>
      <c r="DD1203" s="16" t="str">
        <f>IF(Wedstrijden!AO1200="x","1.40","")</f>
        <v/>
      </c>
      <c r="DE1203" s="16" t="str">
        <f>IF(COUNTA(Wedstrijden!BC1200:BE1200)&lt;&gt;0,6,"")</f>
        <v/>
      </c>
      <c r="DF1203" s="16" t="str">
        <f t="shared" si="112"/>
        <v/>
      </c>
      <c r="DG1203" s="16" t="str">
        <f>IF(Wedstrijden!BC1200="x","L","")</f>
        <v/>
      </c>
      <c r="DH1203" s="16" t="str">
        <f>IF(Wedstrijden!BD1200="x","M","")</f>
        <v/>
      </c>
      <c r="DI1203" s="16" t="str">
        <f>IF(Wedstrijden!BE1200="x","Z","")</f>
        <v/>
      </c>
      <c r="DJ1203" s="16" t="str">
        <f>IF(Wedstrijden!BF1200="x","Z","")</f>
        <v/>
      </c>
      <c r="DK1203" s="16" t="str">
        <f>IF(COUNTA(Wedstrijden!BH1200:BJ1200)&lt;&gt;0,6,"")</f>
        <v/>
      </c>
      <c r="DL1203" s="16" t="str">
        <f t="shared" si="113"/>
        <v/>
      </c>
      <c r="DM1203" s="16" t="str">
        <f>IF(Wedstrijden!BH1200="x","L","")</f>
        <v/>
      </c>
      <c r="DN1203" s="16" t="str">
        <f>IF(Wedstrijden!BI1200="x","M","")</f>
        <v/>
      </c>
      <c r="DO1203" s="16" t="str">
        <f>IF(Wedstrijden!BJ1200="x","Z","")</f>
        <v/>
      </c>
      <c r="DP1203" s="16" t="str">
        <f>IF(Wedstrijden!BK1200="x","Z","")</f>
        <v/>
      </c>
    </row>
    <row r="1204" spans="1:120" ht="14.4" x14ac:dyDescent="0.3">
      <c r="A1204" s="18">
        <f>Wedstrijden!A1201</f>
        <v>0</v>
      </c>
      <c r="B1204" s="16" t="str">
        <f>IFERROR(VLOOKUP(Wedstrijden!#REF!,#REF!,2,FALSE),"")</f>
        <v/>
      </c>
      <c r="C1204" s="16">
        <f>Wedstrijden!E1201</f>
        <v>0</v>
      </c>
      <c r="D1204" s="16" t="str">
        <f>IFERROR(VLOOKUP(Wedstrijden!#REF!,#REF!,2,FALSE),"")</f>
        <v/>
      </c>
      <c r="E1204" s="16" t="str">
        <f>IFERROR(VLOOKUP(Wedstrijden!#REF!,#REF!,5,FALSE),"")</f>
        <v/>
      </c>
      <c r="F1204" s="16" t="e">
        <f>IF(Wedstrijden!#REF!&lt;&gt;"",Wedstrijden!#REF!,"")</f>
        <v>#REF!</v>
      </c>
      <c r="G1204" s="16" t="e">
        <f>IF(Wedstrijden!#REF!="Indoor",1,0)</f>
        <v>#REF!</v>
      </c>
      <c r="H1204" s="16" t="e">
        <f>Wedstrijden!#REF!</f>
        <v>#REF!</v>
      </c>
      <c r="I1204" s="16" t="e">
        <f>IF(Wedstrijden!#REF!="Nee",0,IF(Wedstrijden!#REF!="Ja",1,""))</f>
        <v>#REF!</v>
      </c>
      <c r="J1204" s="16" t="e">
        <f>IF(Wedstrijden!#REF!&lt;&gt;"",Wedstrijden!#REF!,"")</f>
        <v>#REF!</v>
      </c>
      <c r="BJ1204" s="16" t="str">
        <f>IF(COUNTA(Wedstrijden!T1201:AB1201)&lt;&gt;0,1,"")</f>
        <v/>
      </c>
      <c r="BK1204" s="16" t="str">
        <f t="shared" si="108"/>
        <v/>
      </c>
      <c r="BL1204" s="16" t="e">
        <f>IF(Wedstrijden!#REF!="x","AA","")</f>
        <v>#REF!</v>
      </c>
      <c r="BM1204" s="16" t="e">
        <f>IF(Wedstrijden!#REF!="x","A","")</f>
        <v>#REF!</v>
      </c>
      <c r="BN1204" s="16" t="str">
        <f>IF(Wedstrijden!T1201="x","B1","")</f>
        <v/>
      </c>
      <c r="BO1204" s="16" t="e">
        <f>IF(Wedstrijden!#REF!="x","BB","")</f>
        <v>#REF!</v>
      </c>
      <c r="BP1204" s="16" t="str">
        <f>IF(Wedstrijden!V1201="x","B","")</f>
        <v/>
      </c>
      <c r="BQ1204" s="16" t="str">
        <f>IF(Wedstrijden!W1201="x","L1","")</f>
        <v/>
      </c>
      <c r="BR1204" s="16" t="str">
        <f>IF(Wedstrijden!X1201="x","L2","")</f>
        <v/>
      </c>
      <c r="BS1204" s="16" t="str">
        <f>IF(Wedstrijden!Y1201="x","M1","")</f>
        <v/>
      </c>
      <c r="BT1204" s="16" t="str">
        <f>IF(Wedstrijden!Z1201="x","M2","")</f>
        <v/>
      </c>
      <c r="BU1204" s="16" t="str">
        <f>IF(Wedstrijden!AA1201="x","Z1","")</f>
        <v/>
      </c>
      <c r="BV1204" s="16" t="str">
        <f>IF(Wedstrijden!AB1201="x","Z2","")</f>
        <v/>
      </c>
      <c r="BW1204" s="16" t="str">
        <f>IF(COUNTA(Wedstrijden!K1201:S1201)&lt;&gt;0,1,"")</f>
        <v/>
      </c>
      <c r="BX1204" s="16" t="str">
        <f t="shared" si="109"/>
        <v/>
      </c>
      <c r="BY1204" s="16" t="str">
        <f>IF(Wedstrijden!K1201="x","BB","")</f>
        <v/>
      </c>
      <c r="BZ1204" s="16" t="str">
        <f>IF(Wedstrijden!L1201="x","B","")</f>
        <v/>
      </c>
      <c r="CA1204" s="16" t="str">
        <f>IF(Wedstrijden!M1201="x","L1","")</f>
        <v/>
      </c>
      <c r="CB1204" s="16" t="str">
        <f>IF(Wedstrijden!N1201="x","L2","")</f>
        <v/>
      </c>
      <c r="CC1204" s="16" t="str">
        <f>IF(Wedstrijden!O1201="x","M1","")</f>
        <v/>
      </c>
      <c r="CD1204" s="16" t="str">
        <f>IF(Wedstrijden!P1201="x","M2","")</f>
        <v/>
      </c>
      <c r="CE1204" s="16" t="str">
        <f>IF(Wedstrijden!Q1201="x","Z1","")</f>
        <v/>
      </c>
      <c r="CF1204" s="16" t="str">
        <f>IF(Wedstrijden!R1201="x","Z2","")</f>
        <v/>
      </c>
      <c r="CG1204" s="16" t="str">
        <f>IF(Wedstrijden!S1201="x","ZZL","")</f>
        <v/>
      </c>
      <c r="CL1204" s="16" t="str">
        <f>IF(COUNTA(Wedstrijden!AQ1201:BA1201)&lt;&gt;0,2,"")</f>
        <v/>
      </c>
      <c r="CM1204" s="16" t="str">
        <f t="shared" si="110"/>
        <v/>
      </c>
      <c r="CN1204" s="16" t="str">
        <f>IF(Wedstrijden!AQ1201="x","AA","")</f>
        <v/>
      </c>
      <c r="CO1204" s="16" t="str">
        <f>IF(Wedstrijden!AR1201="x","A","")</f>
        <v/>
      </c>
      <c r="CP1204" s="16" t="str">
        <f>IF(Wedstrijden!AS1201="x","BB","")</f>
        <v/>
      </c>
      <c r="CQ1204" s="16" t="str">
        <f>IF(Wedstrijden!AT1201="x","B","")</f>
        <v/>
      </c>
      <c r="CR1204" s="16" t="str">
        <f>IF(Wedstrijden!AU1201="x","L","")</f>
        <v/>
      </c>
      <c r="CS1204" s="16" t="str">
        <f>IF(Wedstrijden!AV1201="x","M","")</f>
        <v/>
      </c>
      <c r="CT1204" s="16" t="str">
        <f>IF(Wedstrijden!AW1201="x","Z","")</f>
        <v/>
      </c>
      <c r="CU1204" s="16" t="str">
        <f>IF(Wedstrijden!BA1201="x","ZZ","")</f>
        <v/>
      </c>
      <c r="CV1204" s="16" t="str">
        <f>IF(COUNTA(Wedstrijden!AH1201:AO1201)&lt;&gt;0,2,"")</f>
        <v/>
      </c>
      <c r="CW1204" s="16" t="str">
        <f t="shared" si="111"/>
        <v/>
      </c>
      <c r="CX1204" s="16" t="str">
        <f>IF(Wedstrijden!AH1201="x","BB","")</f>
        <v/>
      </c>
      <c r="CY1204" s="16" t="str">
        <f>IF(Wedstrijden!AI1201="x","B","")</f>
        <v/>
      </c>
      <c r="CZ1204" s="16" t="str">
        <f>IF(Wedstrijden!AJ1201="x","L","")</f>
        <v/>
      </c>
      <c r="DA1204" s="16" t="str">
        <f>IF(Wedstrijden!AK1201="x","M","")</f>
        <v/>
      </c>
      <c r="DB1204" s="16" t="str">
        <f>IF(Wedstrijden!AL1201="x","Z","")</f>
        <v/>
      </c>
      <c r="DC1204" s="16" t="str">
        <f>IF(Wedstrijden!AM1201="x","ZZ","")</f>
        <v/>
      </c>
      <c r="DD1204" s="16" t="str">
        <f>IF(Wedstrijden!AO1201="x","1.40","")</f>
        <v/>
      </c>
      <c r="DE1204" s="16" t="str">
        <f>IF(COUNTA(Wedstrijden!BC1201:BE1201)&lt;&gt;0,6,"")</f>
        <v/>
      </c>
      <c r="DF1204" s="16" t="str">
        <f t="shared" si="112"/>
        <v/>
      </c>
      <c r="DG1204" s="16" t="str">
        <f>IF(Wedstrijden!BC1201="x","L","")</f>
        <v/>
      </c>
      <c r="DH1204" s="16" t="str">
        <f>IF(Wedstrijden!BD1201="x","M","")</f>
        <v/>
      </c>
      <c r="DI1204" s="16" t="str">
        <f>IF(Wedstrijden!BE1201="x","Z","")</f>
        <v/>
      </c>
      <c r="DJ1204" s="16" t="str">
        <f>IF(Wedstrijden!BF1201="x","Z","")</f>
        <v/>
      </c>
      <c r="DK1204" s="16" t="str">
        <f>IF(COUNTA(Wedstrijden!BH1201:BJ1201)&lt;&gt;0,6,"")</f>
        <v/>
      </c>
      <c r="DL1204" s="16" t="str">
        <f t="shared" si="113"/>
        <v/>
      </c>
      <c r="DM1204" s="16" t="str">
        <f>IF(Wedstrijden!BH1201="x","L","")</f>
        <v/>
      </c>
      <c r="DN1204" s="16" t="str">
        <f>IF(Wedstrijden!BI1201="x","M","")</f>
        <v/>
      </c>
      <c r="DO1204" s="16" t="str">
        <f>IF(Wedstrijden!BJ1201="x","Z","")</f>
        <v/>
      </c>
      <c r="DP1204" s="16" t="str">
        <f>IF(Wedstrijden!BK1201="x","Z","")</f>
        <v/>
      </c>
    </row>
    <row r="1205" spans="1:120" ht="14.4" x14ac:dyDescent="0.3">
      <c r="A1205" s="18">
        <f>Wedstrijden!A1202</f>
        <v>0</v>
      </c>
      <c r="B1205" s="16" t="str">
        <f>IFERROR(VLOOKUP(Wedstrijden!#REF!,#REF!,2,FALSE),"")</f>
        <v/>
      </c>
      <c r="C1205" s="16">
        <f>Wedstrijden!E1202</f>
        <v>0</v>
      </c>
      <c r="D1205" s="16" t="str">
        <f>IFERROR(VLOOKUP(Wedstrijden!#REF!,#REF!,2,FALSE),"")</f>
        <v/>
      </c>
      <c r="E1205" s="16" t="str">
        <f>IFERROR(VLOOKUP(Wedstrijden!#REF!,#REF!,5,FALSE),"")</f>
        <v/>
      </c>
      <c r="F1205" s="16" t="e">
        <f>IF(Wedstrijden!#REF!&lt;&gt;"",Wedstrijden!#REF!,"")</f>
        <v>#REF!</v>
      </c>
      <c r="G1205" s="16" t="e">
        <f>IF(Wedstrijden!#REF!="Indoor",1,0)</f>
        <v>#REF!</v>
      </c>
      <c r="H1205" s="16" t="e">
        <f>Wedstrijden!#REF!</f>
        <v>#REF!</v>
      </c>
      <c r="I1205" s="16" t="e">
        <f>IF(Wedstrijden!#REF!="Nee",0,IF(Wedstrijden!#REF!="Ja",1,""))</f>
        <v>#REF!</v>
      </c>
      <c r="J1205" s="16" t="e">
        <f>IF(Wedstrijden!#REF!&lt;&gt;"",Wedstrijden!#REF!,"")</f>
        <v>#REF!</v>
      </c>
      <c r="BJ1205" s="16" t="str">
        <f>IF(COUNTA(Wedstrijden!T1202:AB1202)&lt;&gt;0,1,"")</f>
        <v/>
      </c>
      <c r="BK1205" s="16" t="str">
        <f t="shared" si="108"/>
        <v/>
      </c>
      <c r="BL1205" s="16" t="e">
        <f>IF(Wedstrijden!#REF!="x","AA","")</f>
        <v>#REF!</v>
      </c>
      <c r="BM1205" s="16" t="e">
        <f>IF(Wedstrijden!#REF!="x","A","")</f>
        <v>#REF!</v>
      </c>
      <c r="BN1205" s="16" t="str">
        <f>IF(Wedstrijden!T1202="x","B1","")</f>
        <v/>
      </c>
      <c r="BO1205" s="16" t="e">
        <f>IF(Wedstrijden!#REF!="x","BB","")</f>
        <v>#REF!</v>
      </c>
      <c r="BP1205" s="16" t="str">
        <f>IF(Wedstrijden!V1202="x","B","")</f>
        <v/>
      </c>
      <c r="BQ1205" s="16" t="str">
        <f>IF(Wedstrijden!W1202="x","L1","")</f>
        <v/>
      </c>
      <c r="BR1205" s="16" t="str">
        <f>IF(Wedstrijden!X1202="x","L2","")</f>
        <v/>
      </c>
      <c r="BS1205" s="16" t="str">
        <f>IF(Wedstrijden!Y1202="x","M1","")</f>
        <v/>
      </c>
      <c r="BT1205" s="16" t="str">
        <f>IF(Wedstrijden!Z1202="x","M2","")</f>
        <v/>
      </c>
      <c r="BU1205" s="16" t="str">
        <f>IF(Wedstrijden!AA1202="x","Z1","")</f>
        <v/>
      </c>
      <c r="BV1205" s="16" t="str">
        <f>IF(Wedstrijden!AB1202="x","Z2","")</f>
        <v/>
      </c>
      <c r="BW1205" s="16" t="str">
        <f>IF(COUNTA(Wedstrijden!K1202:S1202)&lt;&gt;0,1,"")</f>
        <v/>
      </c>
      <c r="BX1205" s="16" t="str">
        <f t="shared" si="109"/>
        <v/>
      </c>
      <c r="BY1205" s="16" t="str">
        <f>IF(Wedstrijden!K1202="x","BB","")</f>
        <v/>
      </c>
      <c r="BZ1205" s="16" t="str">
        <f>IF(Wedstrijden!L1202="x","B","")</f>
        <v/>
      </c>
      <c r="CA1205" s="16" t="str">
        <f>IF(Wedstrijden!M1202="x","L1","")</f>
        <v/>
      </c>
      <c r="CB1205" s="16" t="str">
        <f>IF(Wedstrijden!N1202="x","L2","")</f>
        <v/>
      </c>
      <c r="CC1205" s="16" t="str">
        <f>IF(Wedstrijden!O1202="x","M1","")</f>
        <v/>
      </c>
      <c r="CD1205" s="16" t="str">
        <f>IF(Wedstrijden!P1202="x","M2","")</f>
        <v/>
      </c>
      <c r="CE1205" s="16" t="str">
        <f>IF(Wedstrijden!Q1202="x","Z1","")</f>
        <v/>
      </c>
      <c r="CF1205" s="16" t="str">
        <f>IF(Wedstrijden!R1202="x","Z2","")</f>
        <v/>
      </c>
      <c r="CG1205" s="16" t="str">
        <f>IF(Wedstrijden!S1202="x","ZZL","")</f>
        <v/>
      </c>
      <c r="CL1205" s="16" t="str">
        <f>IF(COUNTA(Wedstrijden!AQ1202:BA1202)&lt;&gt;0,2,"")</f>
        <v/>
      </c>
      <c r="CM1205" s="16" t="str">
        <f t="shared" si="110"/>
        <v/>
      </c>
      <c r="CN1205" s="16" t="str">
        <f>IF(Wedstrijden!AQ1202="x","AA","")</f>
        <v/>
      </c>
      <c r="CO1205" s="16" t="str">
        <f>IF(Wedstrijden!AR1202="x","A","")</f>
        <v/>
      </c>
      <c r="CP1205" s="16" t="str">
        <f>IF(Wedstrijden!AS1202="x","BB","")</f>
        <v/>
      </c>
      <c r="CQ1205" s="16" t="str">
        <f>IF(Wedstrijden!AT1202="x","B","")</f>
        <v/>
      </c>
      <c r="CR1205" s="16" t="str">
        <f>IF(Wedstrijden!AU1202="x","L","")</f>
        <v/>
      </c>
      <c r="CS1205" s="16" t="str">
        <f>IF(Wedstrijden!AV1202="x","M","")</f>
        <v/>
      </c>
      <c r="CT1205" s="16" t="str">
        <f>IF(Wedstrijden!AW1202="x","Z","")</f>
        <v/>
      </c>
      <c r="CU1205" s="16" t="str">
        <f>IF(Wedstrijden!BA1202="x","ZZ","")</f>
        <v/>
      </c>
      <c r="CV1205" s="16" t="str">
        <f>IF(COUNTA(Wedstrijden!AH1202:AO1202)&lt;&gt;0,2,"")</f>
        <v/>
      </c>
      <c r="CW1205" s="16" t="str">
        <f t="shared" si="111"/>
        <v/>
      </c>
      <c r="CX1205" s="16" t="str">
        <f>IF(Wedstrijden!AH1202="x","BB","")</f>
        <v/>
      </c>
      <c r="CY1205" s="16" t="str">
        <f>IF(Wedstrijden!AI1202="x","B","")</f>
        <v/>
      </c>
      <c r="CZ1205" s="16" t="str">
        <f>IF(Wedstrijden!AJ1202="x","L","")</f>
        <v/>
      </c>
      <c r="DA1205" s="16" t="str">
        <f>IF(Wedstrijden!AK1202="x","M","")</f>
        <v/>
      </c>
      <c r="DB1205" s="16" t="str">
        <f>IF(Wedstrijden!AL1202="x","Z","")</f>
        <v/>
      </c>
      <c r="DC1205" s="16" t="str">
        <f>IF(Wedstrijden!AM1202="x","ZZ","")</f>
        <v/>
      </c>
      <c r="DD1205" s="16" t="str">
        <f>IF(Wedstrijden!AO1202="x","1.40","")</f>
        <v/>
      </c>
      <c r="DE1205" s="16" t="str">
        <f>IF(COUNTA(Wedstrijden!BC1202:BE1202)&lt;&gt;0,6,"")</f>
        <v/>
      </c>
      <c r="DF1205" s="16" t="str">
        <f t="shared" si="112"/>
        <v/>
      </c>
      <c r="DG1205" s="16" t="str">
        <f>IF(Wedstrijden!BC1202="x","L","")</f>
        <v/>
      </c>
      <c r="DH1205" s="16" t="str">
        <f>IF(Wedstrijden!BD1202="x","M","")</f>
        <v/>
      </c>
      <c r="DI1205" s="16" t="str">
        <f>IF(Wedstrijden!BE1202="x","Z","")</f>
        <v/>
      </c>
      <c r="DJ1205" s="16" t="str">
        <f>IF(Wedstrijden!BF1202="x","Z","")</f>
        <v/>
      </c>
      <c r="DK1205" s="16" t="str">
        <f>IF(COUNTA(Wedstrijden!BH1202:BJ1202)&lt;&gt;0,6,"")</f>
        <v/>
      </c>
      <c r="DL1205" s="16" t="str">
        <f t="shared" si="113"/>
        <v/>
      </c>
      <c r="DM1205" s="16" t="str">
        <f>IF(Wedstrijden!BH1202="x","L","")</f>
        <v/>
      </c>
      <c r="DN1205" s="16" t="str">
        <f>IF(Wedstrijden!BI1202="x","M","")</f>
        <v/>
      </c>
      <c r="DO1205" s="16" t="str">
        <f>IF(Wedstrijden!BJ1202="x","Z","")</f>
        <v/>
      </c>
      <c r="DP1205" s="16" t="str">
        <f>IF(Wedstrijden!BK1202="x","Z","")</f>
        <v/>
      </c>
    </row>
    <row r="1206" spans="1:120" ht="14.4" x14ac:dyDescent="0.3">
      <c r="A1206" s="18">
        <f>Wedstrijden!A1203</f>
        <v>0</v>
      </c>
      <c r="B1206" s="16" t="str">
        <f>IFERROR(VLOOKUP(Wedstrijden!#REF!,#REF!,2,FALSE),"")</f>
        <v/>
      </c>
      <c r="C1206" s="16">
        <f>Wedstrijden!E1203</f>
        <v>0</v>
      </c>
      <c r="D1206" s="16" t="str">
        <f>IFERROR(VLOOKUP(Wedstrijden!#REF!,#REF!,2,FALSE),"")</f>
        <v/>
      </c>
      <c r="E1206" s="16" t="str">
        <f>IFERROR(VLOOKUP(Wedstrijden!#REF!,#REF!,5,FALSE),"")</f>
        <v/>
      </c>
      <c r="F1206" s="16" t="e">
        <f>IF(Wedstrijden!#REF!&lt;&gt;"",Wedstrijden!#REF!,"")</f>
        <v>#REF!</v>
      </c>
      <c r="G1206" s="16" t="e">
        <f>IF(Wedstrijden!#REF!="Indoor",1,0)</f>
        <v>#REF!</v>
      </c>
      <c r="H1206" s="16" t="e">
        <f>Wedstrijden!#REF!</f>
        <v>#REF!</v>
      </c>
      <c r="I1206" s="16" t="e">
        <f>IF(Wedstrijden!#REF!="Nee",0,IF(Wedstrijden!#REF!="Ja",1,""))</f>
        <v>#REF!</v>
      </c>
      <c r="J1206" s="16" t="e">
        <f>IF(Wedstrijden!#REF!&lt;&gt;"",Wedstrijden!#REF!,"")</f>
        <v>#REF!</v>
      </c>
      <c r="BJ1206" s="16" t="str">
        <f>IF(COUNTA(Wedstrijden!T1203:AB1203)&lt;&gt;0,1,"")</f>
        <v/>
      </c>
      <c r="BK1206" s="16" t="str">
        <f t="shared" si="108"/>
        <v/>
      </c>
      <c r="BL1206" s="16" t="e">
        <f>IF(Wedstrijden!#REF!="x","AA","")</f>
        <v>#REF!</v>
      </c>
      <c r="BM1206" s="16" t="e">
        <f>IF(Wedstrijden!#REF!="x","A","")</f>
        <v>#REF!</v>
      </c>
      <c r="BN1206" s="16" t="str">
        <f>IF(Wedstrijden!T1203="x","B1","")</f>
        <v/>
      </c>
      <c r="BO1206" s="16" t="e">
        <f>IF(Wedstrijden!#REF!="x","BB","")</f>
        <v>#REF!</v>
      </c>
      <c r="BP1206" s="16" t="str">
        <f>IF(Wedstrijden!V1203="x","B","")</f>
        <v/>
      </c>
      <c r="BQ1206" s="16" t="str">
        <f>IF(Wedstrijden!W1203="x","L1","")</f>
        <v/>
      </c>
      <c r="BR1206" s="16" t="str">
        <f>IF(Wedstrijden!X1203="x","L2","")</f>
        <v/>
      </c>
      <c r="BS1206" s="16" t="str">
        <f>IF(Wedstrijden!Y1203="x","M1","")</f>
        <v/>
      </c>
      <c r="BT1206" s="16" t="str">
        <f>IF(Wedstrijden!Z1203="x","M2","")</f>
        <v/>
      </c>
      <c r="BU1206" s="16" t="str">
        <f>IF(Wedstrijden!AA1203="x","Z1","")</f>
        <v/>
      </c>
      <c r="BV1206" s="16" t="str">
        <f>IF(Wedstrijden!AB1203="x","Z2","")</f>
        <v/>
      </c>
      <c r="BW1206" s="16" t="str">
        <f>IF(COUNTA(Wedstrijden!K1203:S1203)&lt;&gt;0,1,"")</f>
        <v/>
      </c>
      <c r="BX1206" s="16" t="str">
        <f t="shared" si="109"/>
        <v/>
      </c>
      <c r="BY1206" s="16" t="str">
        <f>IF(Wedstrijden!K1203="x","BB","")</f>
        <v/>
      </c>
      <c r="BZ1206" s="16" t="str">
        <f>IF(Wedstrijden!L1203="x","B","")</f>
        <v/>
      </c>
      <c r="CA1206" s="16" t="str">
        <f>IF(Wedstrijden!M1203="x","L1","")</f>
        <v/>
      </c>
      <c r="CB1206" s="16" t="str">
        <f>IF(Wedstrijden!N1203="x","L2","")</f>
        <v/>
      </c>
      <c r="CC1206" s="16" t="str">
        <f>IF(Wedstrijden!O1203="x","M1","")</f>
        <v/>
      </c>
      <c r="CD1206" s="16" t="str">
        <f>IF(Wedstrijden!P1203="x","M2","")</f>
        <v/>
      </c>
      <c r="CE1206" s="16" t="str">
        <f>IF(Wedstrijden!Q1203="x","Z1","")</f>
        <v/>
      </c>
      <c r="CF1206" s="16" t="str">
        <f>IF(Wedstrijden!R1203="x","Z2","")</f>
        <v/>
      </c>
      <c r="CG1206" s="16" t="str">
        <f>IF(Wedstrijden!S1203="x","ZZL","")</f>
        <v/>
      </c>
      <c r="CL1206" s="16" t="str">
        <f>IF(COUNTA(Wedstrijden!AQ1203:BA1203)&lt;&gt;0,2,"")</f>
        <v/>
      </c>
      <c r="CM1206" s="16" t="str">
        <f t="shared" si="110"/>
        <v/>
      </c>
      <c r="CN1206" s="16" t="str">
        <f>IF(Wedstrijden!AQ1203="x","AA","")</f>
        <v/>
      </c>
      <c r="CO1206" s="16" t="str">
        <f>IF(Wedstrijden!AR1203="x","A","")</f>
        <v/>
      </c>
      <c r="CP1206" s="16" t="str">
        <f>IF(Wedstrijden!AS1203="x","BB","")</f>
        <v/>
      </c>
      <c r="CQ1206" s="16" t="str">
        <f>IF(Wedstrijden!AT1203="x","B","")</f>
        <v/>
      </c>
      <c r="CR1206" s="16" t="str">
        <f>IF(Wedstrijden!AU1203="x","L","")</f>
        <v/>
      </c>
      <c r="CS1206" s="16" t="str">
        <f>IF(Wedstrijden!AV1203="x","M","")</f>
        <v/>
      </c>
      <c r="CT1206" s="16" t="str">
        <f>IF(Wedstrijden!AW1203="x","Z","")</f>
        <v/>
      </c>
      <c r="CU1206" s="16" t="str">
        <f>IF(Wedstrijden!BA1203="x","ZZ","")</f>
        <v/>
      </c>
      <c r="CV1206" s="16" t="str">
        <f>IF(COUNTA(Wedstrijden!AH1203:AO1203)&lt;&gt;0,2,"")</f>
        <v/>
      </c>
      <c r="CW1206" s="16" t="str">
        <f t="shared" si="111"/>
        <v/>
      </c>
      <c r="CX1206" s="16" t="str">
        <f>IF(Wedstrijden!AH1203="x","BB","")</f>
        <v/>
      </c>
      <c r="CY1206" s="16" t="str">
        <f>IF(Wedstrijden!AI1203="x","B","")</f>
        <v/>
      </c>
      <c r="CZ1206" s="16" t="str">
        <f>IF(Wedstrijden!AJ1203="x","L","")</f>
        <v/>
      </c>
      <c r="DA1206" s="16" t="str">
        <f>IF(Wedstrijden!AK1203="x","M","")</f>
        <v/>
      </c>
      <c r="DB1206" s="16" t="str">
        <f>IF(Wedstrijden!AL1203="x","Z","")</f>
        <v/>
      </c>
      <c r="DC1206" s="16" t="str">
        <f>IF(Wedstrijden!AM1203="x","ZZ","")</f>
        <v/>
      </c>
      <c r="DD1206" s="16" t="str">
        <f>IF(Wedstrijden!AO1203="x","1.40","")</f>
        <v/>
      </c>
      <c r="DE1206" s="16" t="str">
        <f>IF(COUNTA(Wedstrijden!BC1203:BE1203)&lt;&gt;0,6,"")</f>
        <v/>
      </c>
      <c r="DF1206" s="16" t="str">
        <f t="shared" si="112"/>
        <v/>
      </c>
      <c r="DG1206" s="16" t="str">
        <f>IF(Wedstrijden!BC1203="x","L","")</f>
        <v/>
      </c>
      <c r="DH1206" s="16" t="str">
        <f>IF(Wedstrijden!BD1203="x","M","")</f>
        <v/>
      </c>
      <c r="DI1206" s="16" t="str">
        <f>IF(Wedstrijden!BE1203="x","Z","")</f>
        <v/>
      </c>
      <c r="DJ1206" s="16" t="str">
        <f>IF(Wedstrijden!BF1203="x","Z","")</f>
        <v/>
      </c>
      <c r="DK1206" s="16" t="str">
        <f>IF(COUNTA(Wedstrijden!BH1203:BJ1203)&lt;&gt;0,6,"")</f>
        <v/>
      </c>
      <c r="DL1206" s="16" t="str">
        <f t="shared" si="113"/>
        <v/>
      </c>
      <c r="DM1206" s="16" t="str">
        <f>IF(Wedstrijden!BH1203="x","L","")</f>
        <v/>
      </c>
      <c r="DN1206" s="16" t="str">
        <f>IF(Wedstrijden!BI1203="x","M","")</f>
        <v/>
      </c>
      <c r="DO1206" s="16" t="str">
        <f>IF(Wedstrijden!BJ1203="x","Z","")</f>
        <v/>
      </c>
      <c r="DP1206" s="16" t="str">
        <f>IF(Wedstrijden!BK1203="x","Z","")</f>
        <v/>
      </c>
    </row>
    <row r="1207" spans="1:120" ht="14.4" x14ac:dyDescent="0.3">
      <c r="A1207" s="18">
        <f>Wedstrijden!A1204</f>
        <v>0</v>
      </c>
      <c r="B1207" s="16" t="str">
        <f>IFERROR(VLOOKUP(Wedstrijden!#REF!,#REF!,2,FALSE),"")</f>
        <v/>
      </c>
      <c r="C1207" s="16">
        <f>Wedstrijden!E1204</f>
        <v>0</v>
      </c>
      <c r="D1207" s="16" t="str">
        <f>IFERROR(VLOOKUP(Wedstrijden!#REF!,#REF!,2,FALSE),"")</f>
        <v/>
      </c>
      <c r="E1207" s="16" t="str">
        <f>IFERROR(VLOOKUP(Wedstrijden!#REF!,#REF!,5,FALSE),"")</f>
        <v/>
      </c>
      <c r="F1207" s="16" t="e">
        <f>IF(Wedstrijden!#REF!&lt;&gt;"",Wedstrijden!#REF!,"")</f>
        <v>#REF!</v>
      </c>
      <c r="G1207" s="16" t="e">
        <f>IF(Wedstrijden!#REF!="Indoor",1,0)</f>
        <v>#REF!</v>
      </c>
      <c r="H1207" s="16" t="e">
        <f>Wedstrijden!#REF!</f>
        <v>#REF!</v>
      </c>
      <c r="I1207" s="16" t="e">
        <f>IF(Wedstrijden!#REF!="Nee",0,IF(Wedstrijden!#REF!="Ja",1,""))</f>
        <v>#REF!</v>
      </c>
      <c r="J1207" s="16" t="e">
        <f>IF(Wedstrijden!#REF!&lt;&gt;"",Wedstrijden!#REF!,"")</f>
        <v>#REF!</v>
      </c>
      <c r="BJ1207" s="16" t="str">
        <f>IF(COUNTA(Wedstrijden!T1204:AB1204)&lt;&gt;0,1,"")</f>
        <v/>
      </c>
      <c r="BK1207" s="16" t="str">
        <f t="shared" si="108"/>
        <v/>
      </c>
      <c r="BL1207" s="16" t="e">
        <f>IF(Wedstrijden!#REF!="x","AA","")</f>
        <v>#REF!</v>
      </c>
      <c r="BM1207" s="16" t="e">
        <f>IF(Wedstrijden!#REF!="x","A","")</f>
        <v>#REF!</v>
      </c>
      <c r="BN1207" s="16" t="str">
        <f>IF(Wedstrijden!T1204="x","B1","")</f>
        <v/>
      </c>
      <c r="BO1207" s="16" t="e">
        <f>IF(Wedstrijden!#REF!="x","BB","")</f>
        <v>#REF!</v>
      </c>
      <c r="BP1207" s="16" t="str">
        <f>IF(Wedstrijden!V1204="x","B","")</f>
        <v/>
      </c>
      <c r="BQ1207" s="16" t="str">
        <f>IF(Wedstrijden!W1204="x","L1","")</f>
        <v/>
      </c>
      <c r="BR1207" s="16" t="str">
        <f>IF(Wedstrijden!X1204="x","L2","")</f>
        <v/>
      </c>
      <c r="BS1207" s="16" t="str">
        <f>IF(Wedstrijden!Y1204="x","M1","")</f>
        <v/>
      </c>
      <c r="BT1207" s="16" t="str">
        <f>IF(Wedstrijden!Z1204="x","M2","")</f>
        <v/>
      </c>
      <c r="BU1207" s="16" t="str">
        <f>IF(Wedstrijden!AA1204="x","Z1","")</f>
        <v/>
      </c>
      <c r="BV1207" s="16" t="str">
        <f>IF(Wedstrijden!AB1204="x","Z2","")</f>
        <v/>
      </c>
      <c r="BW1207" s="16" t="str">
        <f>IF(COUNTA(Wedstrijden!K1204:S1204)&lt;&gt;0,1,"")</f>
        <v/>
      </c>
      <c r="BX1207" s="16" t="str">
        <f t="shared" si="109"/>
        <v/>
      </c>
      <c r="BY1207" s="16" t="str">
        <f>IF(Wedstrijden!K1204="x","BB","")</f>
        <v/>
      </c>
      <c r="BZ1207" s="16" t="str">
        <f>IF(Wedstrijden!L1204="x","B","")</f>
        <v/>
      </c>
      <c r="CA1207" s="16" t="str">
        <f>IF(Wedstrijden!M1204="x","L1","")</f>
        <v/>
      </c>
      <c r="CB1207" s="16" t="str">
        <f>IF(Wedstrijden!N1204="x","L2","")</f>
        <v/>
      </c>
      <c r="CC1207" s="16" t="str">
        <f>IF(Wedstrijden!O1204="x","M1","")</f>
        <v/>
      </c>
      <c r="CD1207" s="16" t="str">
        <f>IF(Wedstrijden!P1204="x","M2","")</f>
        <v/>
      </c>
      <c r="CE1207" s="16" t="str">
        <f>IF(Wedstrijden!Q1204="x","Z1","")</f>
        <v/>
      </c>
      <c r="CF1207" s="16" t="str">
        <f>IF(Wedstrijden!R1204="x","Z2","")</f>
        <v/>
      </c>
      <c r="CG1207" s="16" t="str">
        <f>IF(Wedstrijden!S1204="x","ZZL","")</f>
        <v/>
      </c>
      <c r="CL1207" s="16" t="str">
        <f>IF(COUNTA(Wedstrijden!AQ1204:BA1204)&lt;&gt;0,2,"")</f>
        <v/>
      </c>
      <c r="CM1207" s="16" t="str">
        <f t="shared" si="110"/>
        <v/>
      </c>
      <c r="CN1207" s="16" t="str">
        <f>IF(Wedstrijden!AQ1204="x","AA","")</f>
        <v/>
      </c>
      <c r="CO1207" s="16" t="str">
        <f>IF(Wedstrijden!AR1204="x","A","")</f>
        <v/>
      </c>
      <c r="CP1207" s="16" t="str">
        <f>IF(Wedstrijden!AS1204="x","BB","")</f>
        <v/>
      </c>
      <c r="CQ1207" s="16" t="str">
        <f>IF(Wedstrijden!AT1204="x","B","")</f>
        <v/>
      </c>
      <c r="CR1207" s="16" t="str">
        <f>IF(Wedstrijden!AU1204="x","L","")</f>
        <v/>
      </c>
      <c r="CS1207" s="16" t="str">
        <f>IF(Wedstrijden!AV1204="x","M","")</f>
        <v/>
      </c>
      <c r="CT1207" s="16" t="str">
        <f>IF(Wedstrijden!AW1204="x","Z","")</f>
        <v/>
      </c>
      <c r="CU1207" s="16" t="str">
        <f>IF(Wedstrijden!BA1204="x","ZZ","")</f>
        <v/>
      </c>
      <c r="CV1207" s="16" t="str">
        <f>IF(COUNTA(Wedstrijden!AH1204:AO1204)&lt;&gt;0,2,"")</f>
        <v/>
      </c>
      <c r="CW1207" s="16" t="str">
        <f t="shared" si="111"/>
        <v/>
      </c>
      <c r="CX1207" s="16" t="str">
        <f>IF(Wedstrijden!AH1204="x","BB","")</f>
        <v/>
      </c>
      <c r="CY1207" s="16" t="str">
        <f>IF(Wedstrijden!AI1204="x","B","")</f>
        <v/>
      </c>
      <c r="CZ1207" s="16" t="str">
        <f>IF(Wedstrijden!AJ1204="x","L","")</f>
        <v/>
      </c>
      <c r="DA1207" s="16" t="str">
        <f>IF(Wedstrijden!AK1204="x","M","")</f>
        <v/>
      </c>
      <c r="DB1207" s="16" t="str">
        <f>IF(Wedstrijden!AL1204="x","Z","")</f>
        <v/>
      </c>
      <c r="DC1207" s="16" t="str">
        <f>IF(Wedstrijden!AM1204="x","ZZ","")</f>
        <v/>
      </c>
      <c r="DD1207" s="16" t="str">
        <f>IF(Wedstrijden!AO1204="x","1.40","")</f>
        <v/>
      </c>
      <c r="DE1207" s="16" t="str">
        <f>IF(COUNTA(Wedstrijden!BC1204:BE1204)&lt;&gt;0,6,"")</f>
        <v/>
      </c>
      <c r="DF1207" s="16" t="str">
        <f t="shared" si="112"/>
        <v/>
      </c>
      <c r="DG1207" s="16" t="str">
        <f>IF(Wedstrijden!BC1204="x","L","")</f>
        <v/>
      </c>
      <c r="DH1207" s="16" t="str">
        <f>IF(Wedstrijden!BD1204="x","M","")</f>
        <v/>
      </c>
      <c r="DI1207" s="16" t="str">
        <f>IF(Wedstrijden!BE1204="x","Z","")</f>
        <v/>
      </c>
      <c r="DJ1207" s="16" t="str">
        <f>IF(Wedstrijden!BF1204="x","Z","")</f>
        <v/>
      </c>
      <c r="DK1207" s="16" t="str">
        <f>IF(COUNTA(Wedstrijden!BH1204:BJ1204)&lt;&gt;0,6,"")</f>
        <v/>
      </c>
      <c r="DL1207" s="16" t="str">
        <f t="shared" si="113"/>
        <v/>
      </c>
      <c r="DM1207" s="16" t="str">
        <f>IF(Wedstrijden!BH1204="x","L","")</f>
        <v/>
      </c>
      <c r="DN1207" s="16" t="str">
        <f>IF(Wedstrijden!BI1204="x","M","")</f>
        <v/>
      </c>
      <c r="DO1207" s="16" t="str">
        <f>IF(Wedstrijden!BJ1204="x","Z","")</f>
        <v/>
      </c>
      <c r="DP1207" s="16" t="str">
        <f>IF(Wedstrijden!BK1204="x","Z","")</f>
        <v/>
      </c>
    </row>
    <row r="1208" spans="1:120" ht="14.4" x14ac:dyDescent="0.3">
      <c r="A1208" s="18">
        <f>Wedstrijden!A1205</f>
        <v>0</v>
      </c>
      <c r="B1208" s="16" t="str">
        <f>IFERROR(VLOOKUP(Wedstrijden!#REF!,#REF!,2,FALSE),"")</f>
        <v/>
      </c>
      <c r="C1208" s="16">
        <f>Wedstrijden!E1205</f>
        <v>0</v>
      </c>
      <c r="D1208" s="16" t="str">
        <f>IFERROR(VLOOKUP(Wedstrijden!#REF!,#REF!,2,FALSE),"")</f>
        <v/>
      </c>
      <c r="E1208" s="16" t="str">
        <f>IFERROR(VLOOKUP(Wedstrijden!#REF!,#REF!,5,FALSE),"")</f>
        <v/>
      </c>
      <c r="F1208" s="16" t="e">
        <f>IF(Wedstrijden!#REF!&lt;&gt;"",Wedstrijden!#REF!,"")</f>
        <v>#REF!</v>
      </c>
      <c r="G1208" s="16" t="e">
        <f>IF(Wedstrijden!#REF!="Indoor",1,0)</f>
        <v>#REF!</v>
      </c>
      <c r="H1208" s="16" t="e">
        <f>Wedstrijden!#REF!</f>
        <v>#REF!</v>
      </c>
      <c r="I1208" s="16" t="e">
        <f>IF(Wedstrijden!#REF!="Nee",0,IF(Wedstrijden!#REF!="Ja",1,""))</f>
        <v>#REF!</v>
      </c>
      <c r="J1208" s="16" t="e">
        <f>IF(Wedstrijden!#REF!&lt;&gt;"",Wedstrijden!#REF!,"")</f>
        <v>#REF!</v>
      </c>
      <c r="BJ1208" s="16" t="str">
        <f>IF(COUNTA(Wedstrijden!T1205:AB1205)&lt;&gt;0,1,"")</f>
        <v/>
      </c>
      <c r="BK1208" s="16" t="str">
        <f t="shared" si="108"/>
        <v/>
      </c>
      <c r="BL1208" s="16" t="e">
        <f>IF(Wedstrijden!#REF!="x","AA","")</f>
        <v>#REF!</v>
      </c>
      <c r="BM1208" s="16" t="e">
        <f>IF(Wedstrijden!#REF!="x","A","")</f>
        <v>#REF!</v>
      </c>
      <c r="BN1208" s="16" t="str">
        <f>IF(Wedstrijden!T1205="x","B1","")</f>
        <v/>
      </c>
      <c r="BO1208" s="16" t="e">
        <f>IF(Wedstrijden!#REF!="x","BB","")</f>
        <v>#REF!</v>
      </c>
      <c r="BP1208" s="16" t="str">
        <f>IF(Wedstrijden!V1205="x","B","")</f>
        <v/>
      </c>
      <c r="BQ1208" s="16" t="str">
        <f>IF(Wedstrijden!W1205="x","L1","")</f>
        <v/>
      </c>
      <c r="BR1208" s="16" t="str">
        <f>IF(Wedstrijden!X1205="x","L2","")</f>
        <v/>
      </c>
      <c r="BS1208" s="16" t="str">
        <f>IF(Wedstrijden!Y1205="x","M1","")</f>
        <v/>
      </c>
      <c r="BT1208" s="16" t="str">
        <f>IF(Wedstrijden!Z1205="x","M2","")</f>
        <v/>
      </c>
      <c r="BU1208" s="16" t="str">
        <f>IF(Wedstrijden!AA1205="x","Z1","")</f>
        <v/>
      </c>
      <c r="BV1208" s="16" t="str">
        <f>IF(Wedstrijden!AB1205="x","Z2","")</f>
        <v/>
      </c>
      <c r="BW1208" s="16" t="str">
        <f>IF(COUNTA(Wedstrijden!K1205:S1205)&lt;&gt;0,1,"")</f>
        <v/>
      </c>
      <c r="BX1208" s="16" t="str">
        <f t="shared" si="109"/>
        <v/>
      </c>
      <c r="BY1208" s="16" t="str">
        <f>IF(Wedstrijden!K1205="x","BB","")</f>
        <v/>
      </c>
      <c r="BZ1208" s="16" t="str">
        <f>IF(Wedstrijden!L1205="x","B","")</f>
        <v/>
      </c>
      <c r="CA1208" s="16" t="str">
        <f>IF(Wedstrijden!M1205="x","L1","")</f>
        <v/>
      </c>
      <c r="CB1208" s="16" t="str">
        <f>IF(Wedstrijden!N1205="x","L2","")</f>
        <v/>
      </c>
      <c r="CC1208" s="16" t="str">
        <f>IF(Wedstrijden!O1205="x","M1","")</f>
        <v/>
      </c>
      <c r="CD1208" s="16" t="str">
        <f>IF(Wedstrijden!P1205="x","M2","")</f>
        <v/>
      </c>
      <c r="CE1208" s="16" t="str">
        <f>IF(Wedstrijden!Q1205="x","Z1","")</f>
        <v/>
      </c>
      <c r="CF1208" s="16" t="str">
        <f>IF(Wedstrijden!R1205="x","Z2","")</f>
        <v/>
      </c>
      <c r="CG1208" s="16" t="str">
        <f>IF(Wedstrijden!S1205="x","ZZL","")</f>
        <v/>
      </c>
      <c r="CL1208" s="16" t="str">
        <f>IF(COUNTA(Wedstrijden!AQ1205:BA1205)&lt;&gt;0,2,"")</f>
        <v/>
      </c>
      <c r="CM1208" s="16" t="str">
        <f t="shared" si="110"/>
        <v/>
      </c>
      <c r="CN1208" s="16" t="str">
        <f>IF(Wedstrijden!AQ1205="x","AA","")</f>
        <v/>
      </c>
      <c r="CO1208" s="16" t="str">
        <f>IF(Wedstrijden!AR1205="x","A","")</f>
        <v/>
      </c>
      <c r="CP1208" s="16" t="str">
        <f>IF(Wedstrijden!AS1205="x","BB","")</f>
        <v/>
      </c>
      <c r="CQ1208" s="16" t="str">
        <f>IF(Wedstrijden!AT1205="x","B","")</f>
        <v/>
      </c>
      <c r="CR1208" s="16" t="str">
        <f>IF(Wedstrijden!AU1205="x","L","")</f>
        <v/>
      </c>
      <c r="CS1208" s="16" t="str">
        <f>IF(Wedstrijden!AV1205="x","M","")</f>
        <v/>
      </c>
      <c r="CT1208" s="16" t="str">
        <f>IF(Wedstrijden!AW1205="x","Z","")</f>
        <v/>
      </c>
      <c r="CU1208" s="16" t="str">
        <f>IF(Wedstrijden!BA1205="x","ZZ","")</f>
        <v/>
      </c>
      <c r="CV1208" s="16" t="str">
        <f>IF(COUNTA(Wedstrijden!AH1205:AO1205)&lt;&gt;0,2,"")</f>
        <v/>
      </c>
      <c r="CW1208" s="16" t="str">
        <f t="shared" si="111"/>
        <v/>
      </c>
      <c r="CX1208" s="16" t="str">
        <f>IF(Wedstrijden!AH1205="x","BB","")</f>
        <v/>
      </c>
      <c r="CY1208" s="16" t="str">
        <f>IF(Wedstrijden!AI1205="x","B","")</f>
        <v/>
      </c>
      <c r="CZ1208" s="16" t="str">
        <f>IF(Wedstrijden!AJ1205="x","L","")</f>
        <v/>
      </c>
      <c r="DA1208" s="16" t="str">
        <f>IF(Wedstrijden!AK1205="x","M","")</f>
        <v/>
      </c>
      <c r="DB1208" s="16" t="str">
        <f>IF(Wedstrijden!AL1205="x","Z","")</f>
        <v/>
      </c>
      <c r="DC1208" s="16" t="str">
        <f>IF(Wedstrijden!AM1205="x","ZZ","")</f>
        <v/>
      </c>
      <c r="DD1208" s="16" t="str">
        <f>IF(Wedstrijden!AO1205="x","1.40","")</f>
        <v/>
      </c>
      <c r="DE1208" s="16" t="str">
        <f>IF(COUNTA(Wedstrijden!BC1205:BE1205)&lt;&gt;0,6,"")</f>
        <v/>
      </c>
      <c r="DF1208" s="16" t="str">
        <f t="shared" si="112"/>
        <v/>
      </c>
      <c r="DG1208" s="16" t="str">
        <f>IF(Wedstrijden!BC1205="x","L","")</f>
        <v/>
      </c>
      <c r="DH1208" s="16" t="str">
        <f>IF(Wedstrijden!BD1205="x","M","")</f>
        <v/>
      </c>
      <c r="DI1208" s="16" t="str">
        <f>IF(Wedstrijden!BE1205="x","Z","")</f>
        <v/>
      </c>
      <c r="DJ1208" s="16" t="str">
        <f>IF(Wedstrijden!BF1205="x","Z","")</f>
        <v/>
      </c>
      <c r="DK1208" s="16" t="str">
        <f>IF(COUNTA(Wedstrijden!BH1205:BJ1205)&lt;&gt;0,6,"")</f>
        <v/>
      </c>
      <c r="DL1208" s="16" t="str">
        <f t="shared" si="113"/>
        <v/>
      </c>
      <c r="DM1208" s="16" t="str">
        <f>IF(Wedstrijden!BH1205="x","L","")</f>
        <v/>
      </c>
      <c r="DN1208" s="16" t="str">
        <f>IF(Wedstrijden!BI1205="x","M","")</f>
        <v/>
      </c>
      <c r="DO1208" s="16" t="str">
        <f>IF(Wedstrijden!BJ1205="x","Z","")</f>
        <v/>
      </c>
      <c r="DP1208" s="16" t="str">
        <f>IF(Wedstrijden!BK1205="x","Z","")</f>
        <v/>
      </c>
    </row>
    <row r="1209" spans="1:120" ht="14.4" x14ac:dyDescent="0.3">
      <c r="A1209" s="18">
        <f>Wedstrijden!A1206</f>
        <v>0</v>
      </c>
      <c r="B1209" s="16" t="str">
        <f>IFERROR(VLOOKUP(Wedstrijden!#REF!,#REF!,2,FALSE),"")</f>
        <v/>
      </c>
      <c r="C1209" s="16">
        <f>Wedstrijden!E1206</f>
        <v>0</v>
      </c>
      <c r="D1209" s="16" t="str">
        <f>IFERROR(VLOOKUP(Wedstrijden!#REF!,#REF!,2,FALSE),"")</f>
        <v/>
      </c>
      <c r="E1209" s="16" t="str">
        <f>IFERROR(VLOOKUP(Wedstrijden!#REF!,#REF!,5,FALSE),"")</f>
        <v/>
      </c>
      <c r="F1209" s="16" t="e">
        <f>IF(Wedstrijden!#REF!&lt;&gt;"",Wedstrijden!#REF!,"")</f>
        <v>#REF!</v>
      </c>
      <c r="G1209" s="16" t="e">
        <f>IF(Wedstrijden!#REF!="Indoor",1,0)</f>
        <v>#REF!</v>
      </c>
      <c r="H1209" s="16" t="e">
        <f>Wedstrijden!#REF!</f>
        <v>#REF!</v>
      </c>
      <c r="I1209" s="16" t="e">
        <f>IF(Wedstrijden!#REF!="Nee",0,IF(Wedstrijden!#REF!="Ja",1,""))</f>
        <v>#REF!</v>
      </c>
      <c r="J1209" s="16" t="e">
        <f>IF(Wedstrijden!#REF!&lt;&gt;"",Wedstrijden!#REF!,"")</f>
        <v>#REF!</v>
      </c>
      <c r="BJ1209" s="16" t="str">
        <f>IF(COUNTA(Wedstrijden!T1206:AB1206)&lt;&gt;0,1,"")</f>
        <v/>
      </c>
      <c r="BK1209" s="16" t="str">
        <f t="shared" si="108"/>
        <v/>
      </c>
      <c r="BL1209" s="16" t="e">
        <f>IF(Wedstrijden!#REF!="x","AA","")</f>
        <v>#REF!</v>
      </c>
      <c r="BM1209" s="16" t="e">
        <f>IF(Wedstrijden!#REF!="x","A","")</f>
        <v>#REF!</v>
      </c>
      <c r="BN1209" s="16" t="str">
        <f>IF(Wedstrijden!T1206="x","B1","")</f>
        <v/>
      </c>
      <c r="BO1209" s="16" t="e">
        <f>IF(Wedstrijden!#REF!="x","BB","")</f>
        <v>#REF!</v>
      </c>
      <c r="BP1209" s="16" t="str">
        <f>IF(Wedstrijden!V1206="x","B","")</f>
        <v/>
      </c>
      <c r="BQ1209" s="16" t="str">
        <f>IF(Wedstrijden!W1206="x","L1","")</f>
        <v/>
      </c>
      <c r="BR1209" s="16" t="str">
        <f>IF(Wedstrijden!X1206="x","L2","")</f>
        <v/>
      </c>
      <c r="BS1209" s="16" t="str">
        <f>IF(Wedstrijden!Y1206="x","M1","")</f>
        <v/>
      </c>
      <c r="BT1209" s="16" t="str">
        <f>IF(Wedstrijden!Z1206="x","M2","")</f>
        <v/>
      </c>
      <c r="BU1209" s="16" t="str">
        <f>IF(Wedstrijden!AA1206="x","Z1","")</f>
        <v/>
      </c>
      <c r="BV1209" s="16" t="str">
        <f>IF(Wedstrijden!AB1206="x","Z2","")</f>
        <v/>
      </c>
      <c r="BW1209" s="16" t="str">
        <f>IF(COUNTA(Wedstrijden!K1206:S1206)&lt;&gt;0,1,"")</f>
        <v/>
      </c>
      <c r="BX1209" s="16" t="str">
        <f t="shared" si="109"/>
        <v/>
      </c>
      <c r="BY1209" s="16" t="str">
        <f>IF(Wedstrijden!K1206="x","BB","")</f>
        <v/>
      </c>
      <c r="BZ1209" s="16" t="str">
        <f>IF(Wedstrijden!L1206="x","B","")</f>
        <v/>
      </c>
      <c r="CA1209" s="16" t="str">
        <f>IF(Wedstrijden!M1206="x","L1","")</f>
        <v/>
      </c>
      <c r="CB1209" s="16" t="str">
        <f>IF(Wedstrijden!N1206="x","L2","")</f>
        <v/>
      </c>
      <c r="CC1209" s="16" t="str">
        <f>IF(Wedstrijden!O1206="x","M1","")</f>
        <v/>
      </c>
      <c r="CD1209" s="16" t="str">
        <f>IF(Wedstrijden!P1206="x","M2","")</f>
        <v/>
      </c>
      <c r="CE1209" s="16" t="str">
        <f>IF(Wedstrijden!Q1206="x","Z1","")</f>
        <v/>
      </c>
      <c r="CF1209" s="16" t="str">
        <f>IF(Wedstrijden!R1206="x","Z2","")</f>
        <v/>
      </c>
      <c r="CG1209" s="16" t="str">
        <f>IF(Wedstrijden!S1206="x","ZZL","")</f>
        <v/>
      </c>
      <c r="CL1209" s="16" t="str">
        <f>IF(COUNTA(Wedstrijden!AQ1206:BA1206)&lt;&gt;0,2,"")</f>
        <v/>
      </c>
      <c r="CM1209" s="16" t="str">
        <f t="shared" si="110"/>
        <v/>
      </c>
      <c r="CN1209" s="16" t="str">
        <f>IF(Wedstrijden!AQ1206="x","AA","")</f>
        <v/>
      </c>
      <c r="CO1209" s="16" t="str">
        <f>IF(Wedstrijden!AR1206="x","A","")</f>
        <v/>
      </c>
      <c r="CP1209" s="16" t="str">
        <f>IF(Wedstrijden!AS1206="x","BB","")</f>
        <v/>
      </c>
      <c r="CQ1209" s="16" t="str">
        <f>IF(Wedstrijden!AT1206="x","B","")</f>
        <v/>
      </c>
      <c r="CR1209" s="16" t="str">
        <f>IF(Wedstrijden!AU1206="x","L","")</f>
        <v/>
      </c>
      <c r="CS1209" s="16" t="str">
        <f>IF(Wedstrijden!AV1206="x","M","")</f>
        <v/>
      </c>
      <c r="CT1209" s="16" t="str">
        <f>IF(Wedstrijden!AW1206="x","Z","")</f>
        <v/>
      </c>
      <c r="CU1209" s="16" t="str">
        <f>IF(Wedstrijden!BA1206="x","ZZ","")</f>
        <v/>
      </c>
      <c r="CV1209" s="16" t="str">
        <f>IF(COUNTA(Wedstrijden!AH1206:AO1206)&lt;&gt;0,2,"")</f>
        <v/>
      </c>
      <c r="CW1209" s="16" t="str">
        <f t="shared" si="111"/>
        <v/>
      </c>
      <c r="CX1209" s="16" t="str">
        <f>IF(Wedstrijden!AH1206="x","BB","")</f>
        <v/>
      </c>
      <c r="CY1209" s="16" t="str">
        <f>IF(Wedstrijden!AI1206="x","B","")</f>
        <v/>
      </c>
      <c r="CZ1209" s="16" t="str">
        <f>IF(Wedstrijden!AJ1206="x","L","")</f>
        <v/>
      </c>
      <c r="DA1209" s="16" t="str">
        <f>IF(Wedstrijden!AK1206="x","M","")</f>
        <v/>
      </c>
      <c r="DB1209" s="16" t="str">
        <f>IF(Wedstrijden!AL1206="x","Z","")</f>
        <v/>
      </c>
      <c r="DC1209" s="16" t="str">
        <f>IF(Wedstrijden!AM1206="x","ZZ","")</f>
        <v/>
      </c>
      <c r="DD1209" s="16" t="str">
        <f>IF(Wedstrijden!AO1206="x","1.40","")</f>
        <v/>
      </c>
      <c r="DE1209" s="16" t="str">
        <f>IF(COUNTA(Wedstrijden!BC1206:BE1206)&lt;&gt;0,6,"")</f>
        <v/>
      </c>
      <c r="DF1209" s="16" t="str">
        <f t="shared" si="112"/>
        <v/>
      </c>
      <c r="DG1209" s="16" t="str">
        <f>IF(Wedstrijden!BC1206="x","L","")</f>
        <v/>
      </c>
      <c r="DH1209" s="16" t="str">
        <f>IF(Wedstrijden!BD1206="x","M","")</f>
        <v/>
      </c>
      <c r="DI1209" s="16" t="str">
        <f>IF(Wedstrijden!BE1206="x","Z","")</f>
        <v/>
      </c>
      <c r="DJ1209" s="16" t="str">
        <f>IF(Wedstrijden!BF1206="x","Z","")</f>
        <v/>
      </c>
      <c r="DK1209" s="16" t="str">
        <f>IF(COUNTA(Wedstrijden!BH1206:BJ1206)&lt;&gt;0,6,"")</f>
        <v/>
      </c>
      <c r="DL1209" s="16" t="str">
        <f t="shared" si="113"/>
        <v/>
      </c>
      <c r="DM1209" s="16" t="str">
        <f>IF(Wedstrijden!BH1206="x","L","")</f>
        <v/>
      </c>
      <c r="DN1209" s="16" t="str">
        <f>IF(Wedstrijden!BI1206="x","M","")</f>
        <v/>
      </c>
      <c r="DO1209" s="16" t="str">
        <f>IF(Wedstrijden!BJ1206="x","Z","")</f>
        <v/>
      </c>
      <c r="DP1209" s="16" t="str">
        <f>IF(Wedstrijden!BK1206="x","Z","")</f>
        <v/>
      </c>
    </row>
    <row r="1210" spans="1:120" ht="14.4" x14ac:dyDescent="0.3">
      <c r="A1210" s="18">
        <f>Wedstrijden!A1207</f>
        <v>0</v>
      </c>
      <c r="B1210" s="16" t="str">
        <f>IFERROR(VLOOKUP(Wedstrijden!#REF!,#REF!,2,FALSE),"")</f>
        <v/>
      </c>
      <c r="C1210" s="16">
        <f>Wedstrijden!E1207</f>
        <v>0</v>
      </c>
      <c r="D1210" s="16" t="str">
        <f>IFERROR(VLOOKUP(Wedstrijden!#REF!,#REF!,2,FALSE),"")</f>
        <v/>
      </c>
      <c r="E1210" s="16" t="str">
        <f>IFERROR(VLOOKUP(Wedstrijden!#REF!,#REF!,5,FALSE),"")</f>
        <v/>
      </c>
      <c r="F1210" s="16" t="e">
        <f>IF(Wedstrijden!#REF!&lt;&gt;"",Wedstrijden!#REF!,"")</f>
        <v>#REF!</v>
      </c>
      <c r="G1210" s="16" t="e">
        <f>IF(Wedstrijden!#REF!="Indoor",1,0)</f>
        <v>#REF!</v>
      </c>
      <c r="H1210" s="16" t="e">
        <f>Wedstrijden!#REF!</f>
        <v>#REF!</v>
      </c>
      <c r="I1210" s="16" t="e">
        <f>IF(Wedstrijden!#REF!="Nee",0,IF(Wedstrijden!#REF!="Ja",1,""))</f>
        <v>#REF!</v>
      </c>
      <c r="J1210" s="16" t="e">
        <f>IF(Wedstrijden!#REF!&lt;&gt;"",Wedstrijden!#REF!,"")</f>
        <v>#REF!</v>
      </c>
      <c r="BJ1210" s="16" t="str">
        <f>IF(COUNTA(Wedstrijden!T1207:AB1207)&lt;&gt;0,1,"")</f>
        <v/>
      </c>
      <c r="BK1210" s="16" t="str">
        <f t="shared" si="108"/>
        <v/>
      </c>
      <c r="BL1210" s="16" t="e">
        <f>IF(Wedstrijden!#REF!="x","AA","")</f>
        <v>#REF!</v>
      </c>
      <c r="BM1210" s="16" t="e">
        <f>IF(Wedstrijden!#REF!="x","A","")</f>
        <v>#REF!</v>
      </c>
      <c r="BN1210" s="16" t="str">
        <f>IF(Wedstrijden!T1207="x","B1","")</f>
        <v/>
      </c>
      <c r="BO1210" s="16" t="e">
        <f>IF(Wedstrijden!#REF!="x","BB","")</f>
        <v>#REF!</v>
      </c>
      <c r="BP1210" s="16" t="str">
        <f>IF(Wedstrijden!V1207="x","B","")</f>
        <v/>
      </c>
      <c r="BQ1210" s="16" t="str">
        <f>IF(Wedstrijden!W1207="x","L1","")</f>
        <v/>
      </c>
      <c r="BR1210" s="16" t="str">
        <f>IF(Wedstrijden!X1207="x","L2","")</f>
        <v/>
      </c>
      <c r="BS1210" s="16" t="str">
        <f>IF(Wedstrijden!Y1207="x","M1","")</f>
        <v/>
      </c>
      <c r="BT1210" s="16" t="str">
        <f>IF(Wedstrijden!Z1207="x","M2","")</f>
        <v/>
      </c>
      <c r="BU1210" s="16" t="str">
        <f>IF(Wedstrijden!AA1207="x","Z1","")</f>
        <v/>
      </c>
      <c r="BV1210" s="16" t="str">
        <f>IF(Wedstrijden!AB1207="x","Z2","")</f>
        <v/>
      </c>
      <c r="BW1210" s="16" t="str">
        <f>IF(COUNTA(Wedstrijden!K1207:S1207)&lt;&gt;0,1,"")</f>
        <v/>
      </c>
      <c r="BX1210" s="16" t="str">
        <f t="shared" si="109"/>
        <v/>
      </c>
      <c r="BY1210" s="16" t="str">
        <f>IF(Wedstrijden!K1207="x","BB","")</f>
        <v/>
      </c>
      <c r="BZ1210" s="16" t="str">
        <f>IF(Wedstrijden!L1207="x","B","")</f>
        <v/>
      </c>
      <c r="CA1210" s="16" t="str">
        <f>IF(Wedstrijden!M1207="x","L1","")</f>
        <v/>
      </c>
      <c r="CB1210" s="16" t="str">
        <f>IF(Wedstrijden!N1207="x","L2","")</f>
        <v/>
      </c>
      <c r="CC1210" s="16" t="str">
        <f>IF(Wedstrijden!O1207="x","M1","")</f>
        <v/>
      </c>
      <c r="CD1210" s="16" t="str">
        <f>IF(Wedstrijden!P1207="x","M2","")</f>
        <v/>
      </c>
      <c r="CE1210" s="16" t="str">
        <f>IF(Wedstrijden!Q1207="x","Z1","")</f>
        <v/>
      </c>
      <c r="CF1210" s="16" t="str">
        <f>IF(Wedstrijden!R1207="x","Z2","")</f>
        <v/>
      </c>
      <c r="CG1210" s="16" t="str">
        <f>IF(Wedstrijden!S1207="x","ZZL","")</f>
        <v/>
      </c>
      <c r="CL1210" s="16" t="str">
        <f>IF(COUNTA(Wedstrijden!AQ1207:BA1207)&lt;&gt;0,2,"")</f>
        <v/>
      </c>
      <c r="CM1210" s="16" t="str">
        <f t="shared" si="110"/>
        <v/>
      </c>
      <c r="CN1210" s="16" t="str">
        <f>IF(Wedstrijden!AQ1207="x","AA","")</f>
        <v/>
      </c>
      <c r="CO1210" s="16" t="str">
        <f>IF(Wedstrijden!AR1207="x","A","")</f>
        <v/>
      </c>
      <c r="CP1210" s="16" t="str">
        <f>IF(Wedstrijden!AS1207="x","BB","")</f>
        <v/>
      </c>
      <c r="CQ1210" s="16" t="str">
        <f>IF(Wedstrijden!AT1207="x","B","")</f>
        <v/>
      </c>
      <c r="CR1210" s="16" t="str">
        <f>IF(Wedstrijden!AU1207="x","L","")</f>
        <v/>
      </c>
      <c r="CS1210" s="16" t="str">
        <f>IF(Wedstrijden!AV1207="x","M","")</f>
        <v/>
      </c>
      <c r="CT1210" s="16" t="str">
        <f>IF(Wedstrijden!AW1207="x","Z","")</f>
        <v/>
      </c>
      <c r="CU1210" s="16" t="str">
        <f>IF(Wedstrijden!BA1207="x","ZZ","")</f>
        <v/>
      </c>
      <c r="CV1210" s="16" t="str">
        <f>IF(COUNTA(Wedstrijden!AH1207:AO1207)&lt;&gt;0,2,"")</f>
        <v/>
      </c>
      <c r="CW1210" s="16" t="str">
        <f t="shared" si="111"/>
        <v/>
      </c>
      <c r="CX1210" s="16" t="str">
        <f>IF(Wedstrijden!AH1207="x","BB","")</f>
        <v/>
      </c>
      <c r="CY1210" s="16" t="str">
        <f>IF(Wedstrijden!AI1207="x","B","")</f>
        <v/>
      </c>
      <c r="CZ1210" s="16" t="str">
        <f>IF(Wedstrijden!AJ1207="x","L","")</f>
        <v/>
      </c>
      <c r="DA1210" s="16" t="str">
        <f>IF(Wedstrijden!AK1207="x","M","")</f>
        <v/>
      </c>
      <c r="DB1210" s="16" t="str">
        <f>IF(Wedstrijden!AL1207="x","Z","")</f>
        <v/>
      </c>
      <c r="DC1210" s="16" t="str">
        <f>IF(Wedstrijden!AM1207="x","ZZ","")</f>
        <v/>
      </c>
      <c r="DD1210" s="16" t="str">
        <f>IF(Wedstrijden!AO1207="x","1.40","")</f>
        <v/>
      </c>
      <c r="DE1210" s="16" t="str">
        <f>IF(COUNTA(Wedstrijden!BC1207:BE1207)&lt;&gt;0,6,"")</f>
        <v/>
      </c>
      <c r="DF1210" s="16" t="str">
        <f t="shared" si="112"/>
        <v/>
      </c>
      <c r="DG1210" s="16" t="str">
        <f>IF(Wedstrijden!BC1207="x","L","")</f>
        <v/>
      </c>
      <c r="DH1210" s="16" t="str">
        <f>IF(Wedstrijden!BD1207="x","M","")</f>
        <v/>
      </c>
      <c r="DI1210" s="16" t="str">
        <f>IF(Wedstrijden!BE1207="x","Z","")</f>
        <v/>
      </c>
      <c r="DJ1210" s="16" t="str">
        <f>IF(Wedstrijden!BF1207="x","Z","")</f>
        <v/>
      </c>
      <c r="DK1210" s="16" t="str">
        <f>IF(COUNTA(Wedstrijden!BH1207:BJ1207)&lt;&gt;0,6,"")</f>
        <v/>
      </c>
      <c r="DL1210" s="16" t="str">
        <f t="shared" si="113"/>
        <v/>
      </c>
      <c r="DM1210" s="16" t="str">
        <f>IF(Wedstrijden!BH1207="x","L","")</f>
        <v/>
      </c>
      <c r="DN1210" s="16" t="str">
        <f>IF(Wedstrijden!BI1207="x","M","")</f>
        <v/>
      </c>
      <c r="DO1210" s="16" t="str">
        <f>IF(Wedstrijden!BJ1207="x","Z","")</f>
        <v/>
      </c>
      <c r="DP1210" s="16" t="str">
        <f>IF(Wedstrijden!BK1207="x","Z","")</f>
        <v/>
      </c>
    </row>
    <row r="1211" spans="1:120" ht="14.4" x14ac:dyDescent="0.3">
      <c r="A1211" s="18">
        <f>Wedstrijden!A1208</f>
        <v>0</v>
      </c>
      <c r="B1211" s="16" t="str">
        <f>IFERROR(VLOOKUP(Wedstrijden!#REF!,#REF!,2,FALSE),"")</f>
        <v/>
      </c>
      <c r="C1211" s="16">
        <f>Wedstrijden!E1208</f>
        <v>0</v>
      </c>
      <c r="D1211" s="16" t="str">
        <f>IFERROR(VLOOKUP(Wedstrijden!#REF!,#REF!,2,FALSE),"")</f>
        <v/>
      </c>
      <c r="E1211" s="16" t="str">
        <f>IFERROR(VLOOKUP(Wedstrijden!#REF!,#REF!,5,FALSE),"")</f>
        <v/>
      </c>
      <c r="F1211" s="16" t="e">
        <f>IF(Wedstrijden!#REF!&lt;&gt;"",Wedstrijden!#REF!,"")</f>
        <v>#REF!</v>
      </c>
      <c r="G1211" s="16" t="e">
        <f>IF(Wedstrijden!#REF!="Indoor",1,0)</f>
        <v>#REF!</v>
      </c>
      <c r="H1211" s="16" t="e">
        <f>Wedstrijden!#REF!</f>
        <v>#REF!</v>
      </c>
      <c r="I1211" s="16" t="e">
        <f>IF(Wedstrijden!#REF!="Nee",0,IF(Wedstrijden!#REF!="Ja",1,""))</f>
        <v>#REF!</v>
      </c>
      <c r="J1211" s="16" t="e">
        <f>IF(Wedstrijden!#REF!&lt;&gt;"",Wedstrijden!#REF!,"")</f>
        <v>#REF!</v>
      </c>
      <c r="BJ1211" s="16" t="str">
        <f>IF(COUNTA(Wedstrijden!T1208:AB1208)&lt;&gt;0,1,"")</f>
        <v/>
      </c>
      <c r="BK1211" s="16" t="str">
        <f t="shared" si="108"/>
        <v/>
      </c>
      <c r="BL1211" s="16" t="e">
        <f>IF(Wedstrijden!#REF!="x","AA","")</f>
        <v>#REF!</v>
      </c>
      <c r="BM1211" s="16" t="e">
        <f>IF(Wedstrijden!#REF!="x","A","")</f>
        <v>#REF!</v>
      </c>
      <c r="BN1211" s="16" t="str">
        <f>IF(Wedstrijden!T1208="x","B1","")</f>
        <v/>
      </c>
      <c r="BO1211" s="16" t="e">
        <f>IF(Wedstrijden!#REF!="x","BB","")</f>
        <v>#REF!</v>
      </c>
      <c r="BP1211" s="16" t="str">
        <f>IF(Wedstrijden!V1208="x","B","")</f>
        <v/>
      </c>
      <c r="BQ1211" s="16" t="str">
        <f>IF(Wedstrijden!W1208="x","L1","")</f>
        <v/>
      </c>
      <c r="BR1211" s="16" t="str">
        <f>IF(Wedstrijden!X1208="x","L2","")</f>
        <v/>
      </c>
      <c r="BS1211" s="16" t="str">
        <f>IF(Wedstrijden!Y1208="x","M1","")</f>
        <v/>
      </c>
      <c r="BT1211" s="16" t="str">
        <f>IF(Wedstrijden!Z1208="x","M2","")</f>
        <v/>
      </c>
      <c r="BU1211" s="16" t="str">
        <f>IF(Wedstrijden!AA1208="x","Z1","")</f>
        <v/>
      </c>
      <c r="BV1211" s="16" t="str">
        <f>IF(Wedstrijden!AB1208="x","Z2","")</f>
        <v/>
      </c>
      <c r="BW1211" s="16" t="str">
        <f>IF(COUNTA(Wedstrijden!K1208:S1208)&lt;&gt;0,1,"")</f>
        <v/>
      </c>
      <c r="BX1211" s="16" t="str">
        <f t="shared" si="109"/>
        <v/>
      </c>
      <c r="BY1211" s="16" t="str">
        <f>IF(Wedstrijden!K1208="x","BB","")</f>
        <v/>
      </c>
      <c r="BZ1211" s="16" t="str">
        <f>IF(Wedstrijden!L1208="x","B","")</f>
        <v/>
      </c>
      <c r="CA1211" s="16" t="str">
        <f>IF(Wedstrijden!M1208="x","L1","")</f>
        <v/>
      </c>
      <c r="CB1211" s="16" t="str">
        <f>IF(Wedstrijden!N1208="x","L2","")</f>
        <v/>
      </c>
      <c r="CC1211" s="16" t="str">
        <f>IF(Wedstrijden!O1208="x","M1","")</f>
        <v/>
      </c>
      <c r="CD1211" s="16" t="str">
        <f>IF(Wedstrijden!P1208="x","M2","")</f>
        <v/>
      </c>
      <c r="CE1211" s="16" t="str">
        <f>IF(Wedstrijden!Q1208="x","Z1","")</f>
        <v/>
      </c>
      <c r="CF1211" s="16" t="str">
        <f>IF(Wedstrijden!R1208="x","Z2","")</f>
        <v/>
      </c>
      <c r="CG1211" s="16" t="str">
        <f>IF(Wedstrijden!S1208="x","ZZL","")</f>
        <v/>
      </c>
      <c r="CL1211" s="16" t="str">
        <f>IF(COUNTA(Wedstrijden!AQ1208:BA1208)&lt;&gt;0,2,"")</f>
        <v/>
      </c>
      <c r="CM1211" s="16" t="str">
        <f t="shared" si="110"/>
        <v/>
      </c>
      <c r="CN1211" s="16" t="str">
        <f>IF(Wedstrijden!AQ1208="x","AA","")</f>
        <v/>
      </c>
      <c r="CO1211" s="16" t="str">
        <f>IF(Wedstrijden!AR1208="x","A","")</f>
        <v/>
      </c>
      <c r="CP1211" s="16" t="str">
        <f>IF(Wedstrijden!AS1208="x","BB","")</f>
        <v/>
      </c>
      <c r="CQ1211" s="16" t="str">
        <f>IF(Wedstrijden!AT1208="x","B","")</f>
        <v/>
      </c>
      <c r="CR1211" s="16" t="str">
        <f>IF(Wedstrijden!AU1208="x","L","")</f>
        <v/>
      </c>
      <c r="CS1211" s="16" t="str">
        <f>IF(Wedstrijden!AV1208="x","M","")</f>
        <v/>
      </c>
      <c r="CT1211" s="16" t="str">
        <f>IF(Wedstrijden!AW1208="x","Z","")</f>
        <v/>
      </c>
      <c r="CU1211" s="16" t="str">
        <f>IF(Wedstrijden!BA1208="x","ZZ","")</f>
        <v/>
      </c>
      <c r="CV1211" s="16" t="str">
        <f>IF(COUNTA(Wedstrijden!AH1208:AO1208)&lt;&gt;0,2,"")</f>
        <v/>
      </c>
      <c r="CW1211" s="16" t="str">
        <f t="shared" si="111"/>
        <v/>
      </c>
      <c r="CX1211" s="16" t="str">
        <f>IF(Wedstrijden!AH1208="x","BB","")</f>
        <v/>
      </c>
      <c r="CY1211" s="16" t="str">
        <f>IF(Wedstrijden!AI1208="x","B","")</f>
        <v/>
      </c>
      <c r="CZ1211" s="16" t="str">
        <f>IF(Wedstrijden!AJ1208="x","L","")</f>
        <v/>
      </c>
      <c r="DA1211" s="16" t="str">
        <f>IF(Wedstrijden!AK1208="x","M","")</f>
        <v/>
      </c>
      <c r="DB1211" s="16" t="str">
        <f>IF(Wedstrijden!AL1208="x","Z","")</f>
        <v/>
      </c>
      <c r="DC1211" s="16" t="str">
        <f>IF(Wedstrijden!AM1208="x","ZZ","")</f>
        <v/>
      </c>
      <c r="DD1211" s="16" t="str">
        <f>IF(Wedstrijden!AO1208="x","1.40","")</f>
        <v/>
      </c>
      <c r="DE1211" s="16" t="str">
        <f>IF(COUNTA(Wedstrijden!BC1208:BE1208)&lt;&gt;0,6,"")</f>
        <v/>
      </c>
      <c r="DF1211" s="16" t="str">
        <f t="shared" si="112"/>
        <v/>
      </c>
      <c r="DG1211" s="16" t="str">
        <f>IF(Wedstrijden!BC1208="x","L","")</f>
        <v/>
      </c>
      <c r="DH1211" s="16" t="str">
        <f>IF(Wedstrijden!BD1208="x","M","")</f>
        <v/>
      </c>
      <c r="DI1211" s="16" t="str">
        <f>IF(Wedstrijden!BE1208="x","Z","")</f>
        <v/>
      </c>
      <c r="DJ1211" s="16" t="str">
        <f>IF(Wedstrijden!BF1208="x","Z","")</f>
        <v/>
      </c>
      <c r="DK1211" s="16" t="str">
        <f>IF(COUNTA(Wedstrijden!BH1208:BJ1208)&lt;&gt;0,6,"")</f>
        <v/>
      </c>
      <c r="DL1211" s="16" t="str">
        <f t="shared" si="113"/>
        <v/>
      </c>
      <c r="DM1211" s="16" t="str">
        <f>IF(Wedstrijden!BH1208="x","L","")</f>
        <v/>
      </c>
      <c r="DN1211" s="16" t="str">
        <f>IF(Wedstrijden!BI1208="x","M","")</f>
        <v/>
      </c>
      <c r="DO1211" s="16" t="str">
        <f>IF(Wedstrijden!BJ1208="x","Z","")</f>
        <v/>
      </c>
      <c r="DP1211" s="16" t="str">
        <f>IF(Wedstrijden!BK1208="x","Z","")</f>
        <v/>
      </c>
    </row>
    <row r="1212" spans="1:120" ht="14.4" x14ac:dyDescent="0.3">
      <c r="A1212" s="18">
        <f>Wedstrijden!A1209</f>
        <v>0</v>
      </c>
      <c r="B1212" s="16" t="str">
        <f>IFERROR(VLOOKUP(Wedstrijden!#REF!,#REF!,2,FALSE),"")</f>
        <v/>
      </c>
      <c r="C1212" s="16">
        <f>Wedstrijden!E1209</f>
        <v>0</v>
      </c>
      <c r="D1212" s="16" t="str">
        <f>IFERROR(VLOOKUP(Wedstrijden!#REF!,#REF!,2,FALSE),"")</f>
        <v/>
      </c>
      <c r="E1212" s="16" t="str">
        <f>IFERROR(VLOOKUP(Wedstrijden!#REF!,#REF!,5,FALSE),"")</f>
        <v/>
      </c>
      <c r="F1212" s="16" t="e">
        <f>IF(Wedstrijden!#REF!&lt;&gt;"",Wedstrijden!#REF!,"")</f>
        <v>#REF!</v>
      </c>
      <c r="G1212" s="16" t="e">
        <f>IF(Wedstrijden!#REF!="Indoor",1,0)</f>
        <v>#REF!</v>
      </c>
      <c r="H1212" s="16" t="e">
        <f>Wedstrijden!#REF!</f>
        <v>#REF!</v>
      </c>
      <c r="I1212" s="16" t="e">
        <f>IF(Wedstrijden!#REF!="Nee",0,IF(Wedstrijden!#REF!="Ja",1,""))</f>
        <v>#REF!</v>
      </c>
      <c r="J1212" s="16" t="e">
        <f>IF(Wedstrijden!#REF!&lt;&gt;"",Wedstrijden!#REF!,"")</f>
        <v>#REF!</v>
      </c>
      <c r="BJ1212" s="16" t="str">
        <f>IF(COUNTA(Wedstrijden!T1209:AB1209)&lt;&gt;0,1,"")</f>
        <v/>
      </c>
      <c r="BK1212" s="16" t="str">
        <f t="shared" si="108"/>
        <v/>
      </c>
      <c r="BL1212" s="16" t="e">
        <f>IF(Wedstrijden!#REF!="x","AA","")</f>
        <v>#REF!</v>
      </c>
      <c r="BM1212" s="16" t="e">
        <f>IF(Wedstrijden!#REF!="x","A","")</f>
        <v>#REF!</v>
      </c>
      <c r="BN1212" s="16" t="str">
        <f>IF(Wedstrijden!T1209="x","B1","")</f>
        <v/>
      </c>
      <c r="BO1212" s="16" t="e">
        <f>IF(Wedstrijden!#REF!="x","BB","")</f>
        <v>#REF!</v>
      </c>
      <c r="BP1212" s="16" t="str">
        <f>IF(Wedstrijden!V1209="x","B","")</f>
        <v/>
      </c>
      <c r="BQ1212" s="16" t="str">
        <f>IF(Wedstrijden!W1209="x","L1","")</f>
        <v/>
      </c>
      <c r="BR1212" s="16" t="str">
        <f>IF(Wedstrijden!X1209="x","L2","")</f>
        <v/>
      </c>
      <c r="BS1212" s="16" t="str">
        <f>IF(Wedstrijden!Y1209="x","M1","")</f>
        <v/>
      </c>
      <c r="BT1212" s="16" t="str">
        <f>IF(Wedstrijden!Z1209="x","M2","")</f>
        <v/>
      </c>
      <c r="BU1212" s="16" t="str">
        <f>IF(Wedstrijden!AA1209="x","Z1","")</f>
        <v/>
      </c>
      <c r="BV1212" s="16" t="str">
        <f>IF(Wedstrijden!AB1209="x","Z2","")</f>
        <v/>
      </c>
      <c r="BW1212" s="16" t="str">
        <f>IF(COUNTA(Wedstrijden!K1209:S1209)&lt;&gt;0,1,"")</f>
        <v/>
      </c>
      <c r="BX1212" s="16" t="str">
        <f t="shared" si="109"/>
        <v/>
      </c>
      <c r="BY1212" s="16" t="str">
        <f>IF(Wedstrijden!K1209="x","BB","")</f>
        <v/>
      </c>
      <c r="BZ1212" s="16" t="str">
        <f>IF(Wedstrijden!L1209="x","B","")</f>
        <v/>
      </c>
      <c r="CA1212" s="16" t="str">
        <f>IF(Wedstrijden!M1209="x","L1","")</f>
        <v/>
      </c>
      <c r="CB1212" s="16" t="str">
        <f>IF(Wedstrijden!N1209="x","L2","")</f>
        <v/>
      </c>
      <c r="CC1212" s="16" t="str">
        <f>IF(Wedstrijden!O1209="x","M1","")</f>
        <v/>
      </c>
      <c r="CD1212" s="16" t="str">
        <f>IF(Wedstrijden!P1209="x","M2","")</f>
        <v/>
      </c>
      <c r="CE1212" s="16" t="str">
        <f>IF(Wedstrijden!Q1209="x","Z1","")</f>
        <v/>
      </c>
      <c r="CF1212" s="16" t="str">
        <f>IF(Wedstrijden!R1209="x","Z2","")</f>
        <v/>
      </c>
      <c r="CG1212" s="16" t="str">
        <f>IF(Wedstrijden!S1209="x","ZZL","")</f>
        <v/>
      </c>
      <c r="CL1212" s="16" t="str">
        <f>IF(COUNTA(Wedstrijden!AQ1209:BA1209)&lt;&gt;0,2,"")</f>
        <v/>
      </c>
      <c r="CM1212" s="16" t="str">
        <f t="shared" si="110"/>
        <v/>
      </c>
      <c r="CN1212" s="16" t="str">
        <f>IF(Wedstrijden!AQ1209="x","AA","")</f>
        <v/>
      </c>
      <c r="CO1212" s="16" t="str">
        <f>IF(Wedstrijden!AR1209="x","A","")</f>
        <v/>
      </c>
      <c r="CP1212" s="16" t="str">
        <f>IF(Wedstrijden!AS1209="x","BB","")</f>
        <v/>
      </c>
      <c r="CQ1212" s="16" t="str">
        <f>IF(Wedstrijden!AT1209="x","B","")</f>
        <v/>
      </c>
      <c r="CR1212" s="16" t="str">
        <f>IF(Wedstrijden!AU1209="x","L","")</f>
        <v/>
      </c>
      <c r="CS1212" s="16" t="str">
        <f>IF(Wedstrijden!AV1209="x","M","")</f>
        <v/>
      </c>
      <c r="CT1212" s="16" t="str">
        <f>IF(Wedstrijden!AW1209="x","Z","")</f>
        <v/>
      </c>
      <c r="CU1212" s="16" t="str">
        <f>IF(Wedstrijden!BA1209="x","ZZ","")</f>
        <v/>
      </c>
      <c r="CV1212" s="16" t="str">
        <f>IF(COUNTA(Wedstrijden!AH1209:AO1209)&lt;&gt;0,2,"")</f>
        <v/>
      </c>
      <c r="CW1212" s="16" t="str">
        <f t="shared" si="111"/>
        <v/>
      </c>
      <c r="CX1212" s="16" t="str">
        <f>IF(Wedstrijden!AH1209="x","BB","")</f>
        <v/>
      </c>
      <c r="CY1212" s="16" t="str">
        <f>IF(Wedstrijden!AI1209="x","B","")</f>
        <v/>
      </c>
      <c r="CZ1212" s="16" t="str">
        <f>IF(Wedstrijden!AJ1209="x","L","")</f>
        <v/>
      </c>
      <c r="DA1212" s="16" t="str">
        <f>IF(Wedstrijden!AK1209="x","M","")</f>
        <v/>
      </c>
      <c r="DB1212" s="16" t="str">
        <f>IF(Wedstrijden!AL1209="x","Z","")</f>
        <v/>
      </c>
      <c r="DC1212" s="16" t="str">
        <f>IF(Wedstrijden!AM1209="x","ZZ","")</f>
        <v/>
      </c>
      <c r="DD1212" s="16" t="str">
        <f>IF(Wedstrijden!AO1209="x","1.40","")</f>
        <v/>
      </c>
      <c r="DE1212" s="16" t="str">
        <f>IF(COUNTA(Wedstrijden!BC1209:BE1209)&lt;&gt;0,6,"")</f>
        <v/>
      </c>
      <c r="DF1212" s="16" t="str">
        <f t="shared" si="112"/>
        <v/>
      </c>
      <c r="DG1212" s="16" t="str">
        <f>IF(Wedstrijden!BC1209="x","L","")</f>
        <v/>
      </c>
      <c r="DH1212" s="16" t="str">
        <f>IF(Wedstrijden!BD1209="x","M","")</f>
        <v/>
      </c>
      <c r="DI1212" s="16" t="str">
        <f>IF(Wedstrijden!BE1209="x","Z","")</f>
        <v/>
      </c>
      <c r="DJ1212" s="16" t="str">
        <f>IF(Wedstrijden!BF1209="x","Z","")</f>
        <v/>
      </c>
      <c r="DK1212" s="16" t="str">
        <f>IF(COUNTA(Wedstrijden!BH1209:BJ1209)&lt;&gt;0,6,"")</f>
        <v/>
      </c>
      <c r="DL1212" s="16" t="str">
        <f t="shared" si="113"/>
        <v/>
      </c>
      <c r="DM1212" s="16" t="str">
        <f>IF(Wedstrijden!BH1209="x","L","")</f>
        <v/>
      </c>
      <c r="DN1212" s="16" t="str">
        <f>IF(Wedstrijden!BI1209="x","M","")</f>
        <v/>
      </c>
      <c r="DO1212" s="16" t="str">
        <f>IF(Wedstrijden!BJ1209="x","Z","")</f>
        <v/>
      </c>
      <c r="DP1212" s="16" t="str">
        <f>IF(Wedstrijden!BK1209="x","Z","")</f>
        <v/>
      </c>
    </row>
    <row r="1213" spans="1:120" ht="14.4" x14ac:dyDescent="0.3">
      <c r="A1213" s="18">
        <f>Wedstrijden!A1210</f>
        <v>0</v>
      </c>
      <c r="B1213" s="16" t="str">
        <f>IFERROR(VLOOKUP(Wedstrijden!#REF!,#REF!,2,FALSE),"")</f>
        <v/>
      </c>
      <c r="C1213" s="16">
        <f>Wedstrijden!E1210</f>
        <v>0</v>
      </c>
      <c r="D1213" s="16" t="str">
        <f>IFERROR(VLOOKUP(Wedstrijden!#REF!,#REF!,2,FALSE),"")</f>
        <v/>
      </c>
      <c r="E1213" s="16" t="str">
        <f>IFERROR(VLOOKUP(Wedstrijden!#REF!,#REF!,5,FALSE),"")</f>
        <v/>
      </c>
      <c r="F1213" s="16" t="e">
        <f>IF(Wedstrijden!#REF!&lt;&gt;"",Wedstrijden!#REF!,"")</f>
        <v>#REF!</v>
      </c>
      <c r="G1213" s="16" t="e">
        <f>IF(Wedstrijden!#REF!="Indoor",1,0)</f>
        <v>#REF!</v>
      </c>
      <c r="H1213" s="16" t="e">
        <f>Wedstrijden!#REF!</f>
        <v>#REF!</v>
      </c>
      <c r="I1213" s="16" t="e">
        <f>IF(Wedstrijden!#REF!="Nee",0,IF(Wedstrijden!#REF!="Ja",1,""))</f>
        <v>#REF!</v>
      </c>
      <c r="J1213" s="16" t="e">
        <f>IF(Wedstrijden!#REF!&lt;&gt;"",Wedstrijden!#REF!,"")</f>
        <v>#REF!</v>
      </c>
      <c r="BJ1213" s="16" t="str">
        <f>IF(COUNTA(Wedstrijden!T1210:AB1210)&lt;&gt;0,1,"")</f>
        <v/>
      </c>
      <c r="BK1213" s="16" t="str">
        <f t="shared" si="108"/>
        <v/>
      </c>
      <c r="BL1213" s="16" t="e">
        <f>IF(Wedstrijden!#REF!="x","AA","")</f>
        <v>#REF!</v>
      </c>
      <c r="BM1213" s="16" t="e">
        <f>IF(Wedstrijden!#REF!="x","A","")</f>
        <v>#REF!</v>
      </c>
      <c r="BN1213" s="16" t="str">
        <f>IF(Wedstrijden!T1210="x","B1","")</f>
        <v/>
      </c>
      <c r="BO1213" s="16" t="e">
        <f>IF(Wedstrijden!#REF!="x","BB","")</f>
        <v>#REF!</v>
      </c>
      <c r="BP1213" s="16" t="str">
        <f>IF(Wedstrijden!V1210="x","B","")</f>
        <v/>
      </c>
      <c r="BQ1213" s="16" t="str">
        <f>IF(Wedstrijden!W1210="x","L1","")</f>
        <v/>
      </c>
      <c r="BR1213" s="16" t="str">
        <f>IF(Wedstrijden!X1210="x","L2","")</f>
        <v/>
      </c>
      <c r="BS1213" s="16" t="str">
        <f>IF(Wedstrijden!Y1210="x","M1","")</f>
        <v/>
      </c>
      <c r="BT1213" s="16" t="str">
        <f>IF(Wedstrijden!Z1210="x","M2","")</f>
        <v/>
      </c>
      <c r="BU1213" s="16" t="str">
        <f>IF(Wedstrijden!AA1210="x","Z1","")</f>
        <v/>
      </c>
      <c r="BV1213" s="16" t="str">
        <f>IF(Wedstrijden!AB1210="x","Z2","")</f>
        <v/>
      </c>
      <c r="BW1213" s="16" t="str">
        <f>IF(COUNTA(Wedstrijden!K1210:S1210)&lt;&gt;0,1,"")</f>
        <v/>
      </c>
      <c r="BX1213" s="16" t="str">
        <f t="shared" si="109"/>
        <v/>
      </c>
      <c r="BY1213" s="16" t="str">
        <f>IF(Wedstrijden!K1210="x","BB","")</f>
        <v/>
      </c>
      <c r="BZ1213" s="16" t="str">
        <f>IF(Wedstrijden!L1210="x","B","")</f>
        <v/>
      </c>
      <c r="CA1213" s="16" t="str">
        <f>IF(Wedstrijden!M1210="x","L1","")</f>
        <v/>
      </c>
      <c r="CB1213" s="16" t="str">
        <f>IF(Wedstrijden!N1210="x","L2","")</f>
        <v/>
      </c>
      <c r="CC1213" s="16" t="str">
        <f>IF(Wedstrijden!O1210="x","M1","")</f>
        <v/>
      </c>
      <c r="CD1213" s="16" t="str">
        <f>IF(Wedstrijden!P1210="x","M2","")</f>
        <v/>
      </c>
      <c r="CE1213" s="16" t="str">
        <f>IF(Wedstrijden!Q1210="x","Z1","")</f>
        <v/>
      </c>
      <c r="CF1213" s="16" t="str">
        <f>IF(Wedstrijden!R1210="x","Z2","")</f>
        <v/>
      </c>
      <c r="CG1213" s="16" t="str">
        <f>IF(Wedstrijden!S1210="x","ZZL","")</f>
        <v/>
      </c>
      <c r="CL1213" s="16" t="str">
        <f>IF(COUNTA(Wedstrijden!AQ1210:BA1210)&lt;&gt;0,2,"")</f>
        <v/>
      </c>
      <c r="CM1213" s="16" t="str">
        <f t="shared" si="110"/>
        <v/>
      </c>
      <c r="CN1213" s="16" t="str">
        <f>IF(Wedstrijden!AQ1210="x","AA","")</f>
        <v/>
      </c>
      <c r="CO1213" s="16" t="str">
        <f>IF(Wedstrijden!AR1210="x","A","")</f>
        <v/>
      </c>
      <c r="CP1213" s="16" t="str">
        <f>IF(Wedstrijden!AS1210="x","BB","")</f>
        <v/>
      </c>
      <c r="CQ1213" s="16" t="str">
        <f>IF(Wedstrijden!AT1210="x","B","")</f>
        <v/>
      </c>
      <c r="CR1213" s="16" t="str">
        <f>IF(Wedstrijden!AU1210="x","L","")</f>
        <v/>
      </c>
      <c r="CS1213" s="16" t="str">
        <f>IF(Wedstrijden!AV1210="x","M","")</f>
        <v/>
      </c>
      <c r="CT1213" s="16" t="str">
        <f>IF(Wedstrijden!AW1210="x","Z","")</f>
        <v/>
      </c>
      <c r="CU1213" s="16" t="str">
        <f>IF(Wedstrijden!BA1210="x","ZZ","")</f>
        <v/>
      </c>
      <c r="CV1213" s="16" t="str">
        <f>IF(COUNTA(Wedstrijden!AH1210:AO1210)&lt;&gt;0,2,"")</f>
        <v/>
      </c>
      <c r="CW1213" s="16" t="str">
        <f t="shared" si="111"/>
        <v/>
      </c>
      <c r="CX1213" s="16" t="str">
        <f>IF(Wedstrijden!AH1210="x","BB","")</f>
        <v/>
      </c>
      <c r="CY1213" s="16" t="str">
        <f>IF(Wedstrijden!AI1210="x","B","")</f>
        <v/>
      </c>
      <c r="CZ1213" s="16" t="str">
        <f>IF(Wedstrijden!AJ1210="x","L","")</f>
        <v/>
      </c>
      <c r="DA1213" s="16" t="str">
        <f>IF(Wedstrijden!AK1210="x","M","")</f>
        <v/>
      </c>
      <c r="DB1213" s="16" t="str">
        <f>IF(Wedstrijden!AL1210="x","Z","")</f>
        <v/>
      </c>
      <c r="DC1213" s="16" t="str">
        <f>IF(Wedstrijden!AM1210="x","ZZ","")</f>
        <v/>
      </c>
      <c r="DD1213" s="16" t="str">
        <f>IF(Wedstrijden!AO1210="x","1.40","")</f>
        <v/>
      </c>
      <c r="DE1213" s="16" t="str">
        <f>IF(COUNTA(Wedstrijden!BC1210:BE1210)&lt;&gt;0,6,"")</f>
        <v/>
      </c>
      <c r="DF1213" s="16" t="str">
        <f t="shared" si="112"/>
        <v/>
      </c>
      <c r="DG1213" s="16" t="str">
        <f>IF(Wedstrijden!BC1210="x","L","")</f>
        <v/>
      </c>
      <c r="DH1213" s="16" t="str">
        <f>IF(Wedstrijden!BD1210="x","M","")</f>
        <v/>
      </c>
      <c r="DI1213" s="16" t="str">
        <f>IF(Wedstrijden!BE1210="x","Z","")</f>
        <v/>
      </c>
      <c r="DJ1213" s="16" t="str">
        <f>IF(Wedstrijden!BF1210="x","Z","")</f>
        <v/>
      </c>
      <c r="DK1213" s="16" t="str">
        <f>IF(COUNTA(Wedstrijden!BH1210:BJ1210)&lt;&gt;0,6,"")</f>
        <v/>
      </c>
      <c r="DL1213" s="16" t="str">
        <f t="shared" si="113"/>
        <v/>
      </c>
      <c r="DM1213" s="16" t="str">
        <f>IF(Wedstrijden!BH1210="x","L","")</f>
        <v/>
      </c>
      <c r="DN1213" s="16" t="str">
        <f>IF(Wedstrijden!BI1210="x","M","")</f>
        <v/>
      </c>
      <c r="DO1213" s="16" t="str">
        <f>IF(Wedstrijden!BJ1210="x","Z","")</f>
        <v/>
      </c>
      <c r="DP1213" s="16" t="str">
        <f>IF(Wedstrijden!BK1210="x","Z","")</f>
        <v/>
      </c>
    </row>
    <row r="1214" spans="1:120" ht="14.4" x14ac:dyDescent="0.3">
      <c r="A1214" s="18">
        <f>Wedstrijden!A1211</f>
        <v>0</v>
      </c>
      <c r="B1214" s="16" t="str">
        <f>IFERROR(VLOOKUP(Wedstrijden!#REF!,#REF!,2,FALSE),"")</f>
        <v/>
      </c>
      <c r="C1214" s="16">
        <f>Wedstrijden!E1211</f>
        <v>0</v>
      </c>
      <c r="D1214" s="16" t="str">
        <f>IFERROR(VLOOKUP(Wedstrijden!#REF!,#REF!,2,FALSE),"")</f>
        <v/>
      </c>
      <c r="E1214" s="16" t="str">
        <f>IFERROR(VLOOKUP(Wedstrijden!#REF!,#REF!,5,FALSE),"")</f>
        <v/>
      </c>
      <c r="F1214" s="16" t="e">
        <f>IF(Wedstrijden!#REF!&lt;&gt;"",Wedstrijden!#REF!,"")</f>
        <v>#REF!</v>
      </c>
      <c r="G1214" s="16" t="e">
        <f>IF(Wedstrijden!#REF!="Indoor",1,0)</f>
        <v>#REF!</v>
      </c>
      <c r="H1214" s="16" t="e">
        <f>Wedstrijden!#REF!</f>
        <v>#REF!</v>
      </c>
      <c r="I1214" s="16" t="e">
        <f>IF(Wedstrijden!#REF!="Nee",0,IF(Wedstrijden!#REF!="Ja",1,""))</f>
        <v>#REF!</v>
      </c>
      <c r="J1214" s="16" t="e">
        <f>IF(Wedstrijden!#REF!&lt;&gt;"",Wedstrijden!#REF!,"")</f>
        <v>#REF!</v>
      </c>
      <c r="BJ1214" s="16" t="str">
        <f>IF(COUNTA(Wedstrijden!T1211:AB1211)&lt;&gt;0,1,"")</f>
        <v/>
      </c>
      <c r="BK1214" s="16" t="str">
        <f t="shared" si="108"/>
        <v/>
      </c>
      <c r="BL1214" s="16" t="e">
        <f>IF(Wedstrijden!#REF!="x","AA","")</f>
        <v>#REF!</v>
      </c>
      <c r="BM1214" s="16" t="e">
        <f>IF(Wedstrijden!#REF!="x","A","")</f>
        <v>#REF!</v>
      </c>
      <c r="BN1214" s="16" t="str">
        <f>IF(Wedstrijden!T1211="x","B1","")</f>
        <v/>
      </c>
      <c r="BO1214" s="16" t="e">
        <f>IF(Wedstrijden!#REF!="x","BB","")</f>
        <v>#REF!</v>
      </c>
      <c r="BP1214" s="16" t="str">
        <f>IF(Wedstrijden!V1211="x","B","")</f>
        <v/>
      </c>
      <c r="BQ1214" s="16" t="str">
        <f>IF(Wedstrijden!W1211="x","L1","")</f>
        <v/>
      </c>
      <c r="BR1214" s="16" t="str">
        <f>IF(Wedstrijden!X1211="x","L2","")</f>
        <v/>
      </c>
      <c r="BS1214" s="16" t="str">
        <f>IF(Wedstrijden!Y1211="x","M1","")</f>
        <v/>
      </c>
      <c r="BT1214" s="16" t="str">
        <f>IF(Wedstrijden!Z1211="x","M2","")</f>
        <v/>
      </c>
      <c r="BU1214" s="16" t="str">
        <f>IF(Wedstrijden!AA1211="x","Z1","")</f>
        <v/>
      </c>
      <c r="BV1214" s="16" t="str">
        <f>IF(Wedstrijden!AB1211="x","Z2","")</f>
        <v/>
      </c>
      <c r="BW1214" s="16" t="str">
        <f>IF(COUNTA(Wedstrijden!K1211:S1211)&lt;&gt;0,1,"")</f>
        <v/>
      </c>
      <c r="BX1214" s="16" t="str">
        <f t="shared" si="109"/>
        <v/>
      </c>
      <c r="BY1214" s="16" t="str">
        <f>IF(Wedstrijden!K1211="x","BB","")</f>
        <v/>
      </c>
      <c r="BZ1214" s="16" t="str">
        <f>IF(Wedstrijden!L1211="x","B","")</f>
        <v/>
      </c>
      <c r="CA1214" s="16" t="str">
        <f>IF(Wedstrijden!M1211="x","L1","")</f>
        <v/>
      </c>
      <c r="CB1214" s="16" t="str">
        <f>IF(Wedstrijden!N1211="x","L2","")</f>
        <v/>
      </c>
      <c r="CC1214" s="16" t="str">
        <f>IF(Wedstrijden!O1211="x","M1","")</f>
        <v/>
      </c>
      <c r="CD1214" s="16" t="str">
        <f>IF(Wedstrijden!P1211="x","M2","")</f>
        <v/>
      </c>
      <c r="CE1214" s="16" t="str">
        <f>IF(Wedstrijden!Q1211="x","Z1","")</f>
        <v/>
      </c>
      <c r="CF1214" s="16" t="str">
        <f>IF(Wedstrijden!R1211="x","Z2","")</f>
        <v/>
      </c>
      <c r="CG1214" s="16" t="str">
        <f>IF(Wedstrijden!S1211="x","ZZL","")</f>
        <v/>
      </c>
      <c r="CL1214" s="16" t="str">
        <f>IF(COUNTA(Wedstrijden!AQ1211:BA1211)&lt;&gt;0,2,"")</f>
        <v/>
      </c>
      <c r="CM1214" s="16" t="str">
        <f t="shared" si="110"/>
        <v/>
      </c>
      <c r="CN1214" s="16" t="str">
        <f>IF(Wedstrijden!AQ1211="x","AA","")</f>
        <v/>
      </c>
      <c r="CO1214" s="16" t="str">
        <f>IF(Wedstrijden!AR1211="x","A","")</f>
        <v/>
      </c>
      <c r="CP1214" s="16" t="str">
        <f>IF(Wedstrijden!AS1211="x","BB","")</f>
        <v/>
      </c>
      <c r="CQ1214" s="16" t="str">
        <f>IF(Wedstrijden!AT1211="x","B","")</f>
        <v/>
      </c>
      <c r="CR1214" s="16" t="str">
        <f>IF(Wedstrijden!AU1211="x","L","")</f>
        <v/>
      </c>
      <c r="CS1214" s="16" t="str">
        <f>IF(Wedstrijden!AV1211="x","M","")</f>
        <v/>
      </c>
      <c r="CT1214" s="16" t="str">
        <f>IF(Wedstrijden!AW1211="x","Z","")</f>
        <v/>
      </c>
      <c r="CU1214" s="16" t="str">
        <f>IF(Wedstrijden!BA1211="x","ZZ","")</f>
        <v/>
      </c>
      <c r="CV1214" s="16" t="str">
        <f>IF(COUNTA(Wedstrijden!AH1211:AO1211)&lt;&gt;0,2,"")</f>
        <v/>
      </c>
      <c r="CW1214" s="16" t="str">
        <f t="shared" si="111"/>
        <v/>
      </c>
      <c r="CX1214" s="16" t="str">
        <f>IF(Wedstrijden!AH1211="x","BB","")</f>
        <v/>
      </c>
      <c r="CY1214" s="16" t="str">
        <f>IF(Wedstrijden!AI1211="x","B","")</f>
        <v/>
      </c>
      <c r="CZ1214" s="16" t="str">
        <f>IF(Wedstrijden!AJ1211="x","L","")</f>
        <v/>
      </c>
      <c r="DA1214" s="16" t="str">
        <f>IF(Wedstrijden!AK1211="x","M","")</f>
        <v/>
      </c>
      <c r="DB1214" s="16" t="str">
        <f>IF(Wedstrijden!AL1211="x","Z","")</f>
        <v/>
      </c>
      <c r="DC1214" s="16" t="str">
        <f>IF(Wedstrijden!AM1211="x","ZZ","")</f>
        <v/>
      </c>
      <c r="DD1214" s="16" t="str">
        <f>IF(Wedstrijden!AO1211="x","1.40","")</f>
        <v/>
      </c>
      <c r="DE1214" s="16" t="str">
        <f>IF(COUNTA(Wedstrijden!BC1211:BE1211)&lt;&gt;0,6,"")</f>
        <v/>
      </c>
      <c r="DF1214" s="16" t="str">
        <f t="shared" si="112"/>
        <v/>
      </c>
      <c r="DG1214" s="16" t="str">
        <f>IF(Wedstrijden!BC1211="x","L","")</f>
        <v/>
      </c>
      <c r="DH1214" s="16" t="str">
        <f>IF(Wedstrijden!BD1211="x","M","")</f>
        <v/>
      </c>
      <c r="DI1214" s="16" t="str">
        <f>IF(Wedstrijden!BE1211="x","Z","")</f>
        <v/>
      </c>
      <c r="DJ1214" s="16" t="str">
        <f>IF(Wedstrijden!BF1211="x","Z","")</f>
        <v/>
      </c>
      <c r="DK1214" s="16" t="str">
        <f>IF(COUNTA(Wedstrijden!BH1211:BJ1211)&lt;&gt;0,6,"")</f>
        <v/>
      </c>
      <c r="DL1214" s="16" t="str">
        <f t="shared" si="113"/>
        <v/>
      </c>
      <c r="DM1214" s="16" t="str">
        <f>IF(Wedstrijden!BH1211="x","L","")</f>
        <v/>
      </c>
      <c r="DN1214" s="16" t="str">
        <f>IF(Wedstrijden!BI1211="x","M","")</f>
        <v/>
      </c>
      <c r="DO1214" s="16" t="str">
        <f>IF(Wedstrijden!BJ1211="x","Z","")</f>
        <v/>
      </c>
      <c r="DP1214" s="16" t="str">
        <f>IF(Wedstrijden!BK1211="x","Z","")</f>
        <v/>
      </c>
    </row>
    <row r="1215" spans="1:120" ht="14.4" x14ac:dyDescent="0.3">
      <c r="A1215" s="18">
        <f>Wedstrijden!A1212</f>
        <v>0</v>
      </c>
      <c r="B1215" s="16" t="str">
        <f>IFERROR(VLOOKUP(Wedstrijden!#REF!,#REF!,2,FALSE),"")</f>
        <v/>
      </c>
      <c r="C1215" s="16">
        <f>Wedstrijden!E1212</f>
        <v>0</v>
      </c>
      <c r="D1215" s="16" t="str">
        <f>IFERROR(VLOOKUP(Wedstrijden!#REF!,#REF!,2,FALSE),"")</f>
        <v/>
      </c>
      <c r="E1215" s="16" t="str">
        <f>IFERROR(VLOOKUP(Wedstrijden!#REF!,#REF!,5,FALSE),"")</f>
        <v/>
      </c>
      <c r="F1215" s="16" t="e">
        <f>IF(Wedstrijden!#REF!&lt;&gt;"",Wedstrijden!#REF!,"")</f>
        <v>#REF!</v>
      </c>
      <c r="G1215" s="16" t="e">
        <f>IF(Wedstrijden!#REF!="Indoor",1,0)</f>
        <v>#REF!</v>
      </c>
      <c r="H1215" s="16" t="e">
        <f>Wedstrijden!#REF!</f>
        <v>#REF!</v>
      </c>
      <c r="I1215" s="16" t="e">
        <f>IF(Wedstrijden!#REF!="Nee",0,IF(Wedstrijden!#REF!="Ja",1,""))</f>
        <v>#REF!</v>
      </c>
      <c r="J1215" s="16" t="e">
        <f>IF(Wedstrijden!#REF!&lt;&gt;"",Wedstrijden!#REF!,"")</f>
        <v>#REF!</v>
      </c>
      <c r="BJ1215" s="16" t="str">
        <f>IF(COUNTA(Wedstrijden!T1212:AB1212)&lt;&gt;0,1,"")</f>
        <v/>
      </c>
      <c r="BK1215" s="16" t="str">
        <f t="shared" si="108"/>
        <v/>
      </c>
      <c r="BL1215" s="16" t="e">
        <f>IF(Wedstrijden!#REF!="x","AA","")</f>
        <v>#REF!</v>
      </c>
      <c r="BM1215" s="16" t="e">
        <f>IF(Wedstrijden!#REF!="x","A","")</f>
        <v>#REF!</v>
      </c>
      <c r="BN1215" s="16" t="str">
        <f>IF(Wedstrijden!T1212="x","B1","")</f>
        <v/>
      </c>
      <c r="BO1215" s="16" t="e">
        <f>IF(Wedstrijden!#REF!="x","BB","")</f>
        <v>#REF!</v>
      </c>
      <c r="BP1215" s="16" t="str">
        <f>IF(Wedstrijden!V1212="x","B","")</f>
        <v/>
      </c>
      <c r="BQ1215" s="16" t="str">
        <f>IF(Wedstrijden!W1212="x","L1","")</f>
        <v/>
      </c>
      <c r="BR1215" s="16" t="str">
        <f>IF(Wedstrijden!X1212="x","L2","")</f>
        <v/>
      </c>
      <c r="BS1215" s="16" t="str">
        <f>IF(Wedstrijden!Y1212="x","M1","")</f>
        <v/>
      </c>
      <c r="BT1215" s="16" t="str">
        <f>IF(Wedstrijden!Z1212="x","M2","")</f>
        <v/>
      </c>
      <c r="BU1215" s="16" t="str">
        <f>IF(Wedstrijden!AA1212="x","Z1","")</f>
        <v/>
      </c>
      <c r="BV1215" s="16" t="str">
        <f>IF(Wedstrijden!AB1212="x","Z2","")</f>
        <v/>
      </c>
      <c r="BW1215" s="16" t="str">
        <f>IF(COUNTA(Wedstrijden!K1212:S1212)&lt;&gt;0,1,"")</f>
        <v/>
      </c>
      <c r="BX1215" s="16" t="str">
        <f t="shared" si="109"/>
        <v/>
      </c>
      <c r="BY1215" s="16" t="str">
        <f>IF(Wedstrijden!K1212="x","BB","")</f>
        <v/>
      </c>
      <c r="BZ1215" s="16" t="str">
        <f>IF(Wedstrijden!L1212="x","B","")</f>
        <v/>
      </c>
      <c r="CA1215" s="16" t="str">
        <f>IF(Wedstrijden!M1212="x","L1","")</f>
        <v/>
      </c>
      <c r="CB1215" s="16" t="str">
        <f>IF(Wedstrijden!N1212="x","L2","")</f>
        <v/>
      </c>
      <c r="CC1215" s="16" t="str">
        <f>IF(Wedstrijden!O1212="x","M1","")</f>
        <v/>
      </c>
      <c r="CD1215" s="16" t="str">
        <f>IF(Wedstrijden!P1212="x","M2","")</f>
        <v/>
      </c>
      <c r="CE1215" s="16" t="str">
        <f>IF(Wedstrijden!Q1212="x","Z1","")</f>
        <v/>
      </c>
      <c r="CF1215" s="16" t="str">
        <f>IF(Wedstrijden!R1212="x","Z2","")</f>
        <v/>
      </c>
      <c r="CG1215" s="16" t="str">
        <f>IF(Wedstrijden!S1212="x","ZZL","")</f>
        <v/>
      </c>
      <c r="CL1215" s="16" t="str">
        <f>IF(COUNTA(Wedstrijden!AQ1212:BA1212)&lt;&gt;0,2,"")</f>
        <v/>
      </c>
      <c r="CM1215" s="16" t="str">
        <f t="shared" si="110"/>
        <v/>
      </c>
      <c r="CN1215" s="16" t="str">
        <f>IF(Wedstrijden!AQ1212="x","AA","")</f>
        <v/>
      </c>
      <c r="CO1215" s="16" t="str">
        <f>IF(Wedstrijden!AR1212="x","A","")</f>
        <v/>
      </c>
      <c r="CP1215" s="16" t="str">
        <f>IF(Wedstrijden!AS1212="x","BB","")</f>
        <v/>
      </c>
      <c r="CQ1215" s="16" t="str">
        <f>IF(Wedstrijden!AT1212="x","B","")</f>
        <v/>
      </c>
      <c r="CR1215" s="16" t="str">
        <f>IF(Wedstrijden!AU1212="x","L","")</f>
        <v/>
      </c>
      <c r="CS1215" s="16" t="str">
        <f>IF(Wedstrijden!AV1212="x","M","")</f>
        <v/>
      </c>
      <c r="CT1215" s="16" t="str">
        <f>IF(Wedstrijden!AW1212="x","Z","")</f>
        <v/>
      </c>
      <c r="CU1215" s="16" t="str">
        <f>IF(Wedstrijden!BA1212="x","ZZ","")</f>
        <v/>
      </c>
      <c r="CV1215" s="16" t="str">
        <f>IF(COUNTA(Wedstrijden!AH1212:AO1212)&lt;&gt;0,2,"")</f>
        <v/>
      </c>
      <c r="CW1215" s="16" t="str">
        <f t="shared" si="111"/>
        <v/>
      </c>
      <c r="CX1215" s="16" t="str">
        <f>IF(Wedstrijden!AH1212="x","BB","")</f>
        <v/>
      </c>
      <c r="CY1215" s="16" t="str">
        <f>IF(Wedstrijden!AI1212="x","B","")</f>
        <v/>
      </c>
      <c r="CZ1215" s="16" t="str">
        <f>IF(Wedstrijden!AJ1212="x","L","")</f>
        <v/>
      </c>
      <c r="DA1215" s="16" t="str">
        <f>IF(Wedstrijden!AK1212="x","M","")</f>
        <v/>
      </c>
      <c r="DB1215" s="16" t="str">
        <f>IF(Wedstrijden!AL1212="x","Z","")</f>
        <v/>
      </c>
      <c r="DC1215" s="16" t="str">
        <f>IF(Wedstrijden!AM1212="x","ZZ","")</f>
        <v/>
      </c>
      <c r="DD1215" s="16" t="str">
        <f>IF(Wedstrijden!AO1212="x","1.40","")</f>
        <v/>
      </c>
      <c r="DE1215" s="16" t="str">
        <f>IF(COUNTA(Wedstrijden!BC1212:BE1212)&lt;&gt;0,6,"")</f>
        <v/>
      </c>
      <c r="DF1215" s="16" t="str">
        <f t="shared" si="112"/>
        <v/>
      </c>
      <c r="DG1215" s="16" t="str">
        <f>IF(Wedstrijden!BC1212="x","L","")</f>
        <v/>
      </c>
      <c r="DH1215" s="16" t="str">
        <f>IF(Wedstrijden!BD1212="x","M","")</f>
        <v/>
      </c>
      <c r="DI1215" s="16" t="str">
        <f>IF(Wedstrijden!BE1212="x","Z","")</f>
        <v/>
      </c>
      <c r="DJ1215" s="16" t="str">
        <f>IF(Wedstrijden!BF1212="x","Z","")</f>
        <v/>
      </c>
      <c r="DK1215" s="16" t="str">
        <f>IF(COUNTA(Wedstrijden!BH1212:BJ1212)&lt;&gt;0,6,"")</f>
        <v/>
      </c>
      <c r="DL1215" s="16" t="str">
        <f t="shared" si="113"/>
        <v/>
      </c>
      <c r="DM1215" s="16" t="str">
        <f>IF(Wedstrijden!BH1212="x","L","")</f>
        <v/>
      </c>
      <c r="DN1215" s="16" t="str">
        <f>IF(Wedstrijden!BI1212="x","M","")</f>
        <v/>
      </c>
      <c r="DO1215" s="16" t="str">
        <f>IF(Wedstrijden!BJ1212="x","Z","")</f>
        <v/>
      </c>
      <c r="DP1215" s="16" t="str">
        <f>IF(Wedstrijden!BK1212="x","Z","")</f>
        <v/>
      </c>
    </row>
    <row r="1216" spans="1:120" ht="14.4" x14ac:dyDescent="0.3">
      <c r="A1216" s="18">
        <f>Wedstrijden!A1213</f>
        <v>0</v>
      </c>
      <c r="B1216" s="16" t="str">
        <f>IFERROR(VLOOKUP(Wedstrijden!#REF!,#REF!,2,FALSE),"")</f>
        <v/>
      </c>
      <c r="C1216" s="16">
        <f>Wedstrijden!E1213</f>
        <v>0</v>
      </c>
      <c r="D1216" s="16" t="str">
        <f>IFERROR(VLOOKUP(Wedstrijden!#REF!,#REF!,2,FALSE),"")</f>
        <v/>
      </c>
      <c r="E1216" s="16" t="str">
        <f>IFERROR(VLOOKUP(Wedstrijden!#REF!,#REF!,5,FALSE),"")</f>
        <v/>
      </c>
      <c r="F1216" s="16" t="e">
        <f>IF(Wedstrijden!#REF!&lt;&gt;"",Wedstrijden!#REF!,"")</f>
        <v>#REF!</v>
      </c>
      <c r="G1216" s="16" t="e">
        <f>IF(Wedstrijden!#REF!="Indoor",1,0)</f>
        <v>#REF!</v>
      </c>
      <c r="H1216" s="16" t="e">
        <f>Wedstrijden!#REF!</f>
        <v>#REF!</v>
      </c>
      <c r="I1216" s="16" t="e">
        <f>IF(Wedstrijden!#REF!="Nee",0,IF(Wedstrijden!#REF!="Ja",1,""))</f>
        <v>#REF!</v>
      </c>
      <c r="J1216" s="16" t="e">
        <f>IF(Wedstrijden!#REF!&lt;&gt;"",Wedstrijden!#REF!,"")</f>
        <v>#REF!</v>
      </c>
      <c r="BJ1216" s="16" t="str">
        <f>IF(COUNTA(Wedstrijden!T1213:AB1213)&lt;&gt;0,1,"")</f>
        <v/>
      </c>
      <c r="BK1216" s="16" t="str">
        <f t="shared" si="108"/>
        <v/>
      </c>
      <c r="BL1216" s="16" t="e">
        <f>IF(Wedstrijden!#REF!="x","AA","")</f>
        <v>#REF!</v>
      </c>
      <c r="BM1216" s="16" t="e">
        <f>IF(Wedstrijden!#REF!="x","A","")</f>
        <v>#REF!</v>
      </c>
      <c r="BN1216" s="16" t="str">
        <f>IF(Wedstrijden!T1213="x","B1","")</f>
        <v/>
      </c>
      <c r="BO1216" s="16" t="e">
        <f>IF(Wedstrijden!#REF!="x","BB","")</f>
        <v>#REF!</v>
      </c>
      <c r="BP1216" s="16" t="str">
        <f>IF(Wedstrijden!V1213="x","B","")</f>
        <v/>
      </c>
      <c r="BQ1216" s="16" t="str">
        <f>IF(Wedstrijden!W1213="x","L1","")</f>
        <v/>
      </c>
      <c r="BR1216" s="16" t="str">
        <f>IF(Wedstrijden!X1213="x","L2","")</f>
        <v/>
      </c>
      <c r="BS1216" s="16" t="str">
        <f>IF(Wedstrijden!Y1213="x","M1","")</f>
        <v/>
      </c>
      <c r="BT1216" s="16" t="str">
        <f>IF(Wedstrijden!Z1213="x","M2","")</f>
        <v/>
      </c>
      <c r="BU1216" s="16" t="str">
        <f>IF(Wedstrijden!AA1213="x","Z1","")</f>
        <v/>
      </c>
      <c r="BV1216" s="16" t="str">
        <f>IF(Wedstrijden!AB1213="x","Z2","")</f>
        <v/>
      </c>
      <c r="BW1216" s="16" t="str">
        <f>IF(COUNTA(Wedstrijden!K1213:S1213)&lt;&gt;0,1,"")</f>
        <v/>
      </c>
      <c r="BX1216" s="16" t="str">
        <f t="shared" si="109"/>
        <v/>
      </c>
      <c r="BY1216" s="16" t="str">
        <f>IF(Wedstrijden!K1213="x","BB","")</f>
        <v/>
      </c>
      <c r="BZ1216" s="16" t="str">
        <f>IF(Wedstrijden!L1213="x","B","")</f>
        <v/>
      </c>
      <c r="CA1216" s="16" t="str">
        <f>IF(Wedstrijden!M1213="x","L1","")</f>
        <v/>
      </c>
      <c r="CB1216" s="16" t="str">
        <f>IF(Wedstrijden!N1213="x","L2","")</f>
        <v/>
      </c>
      <c r="CC1216" s="16" t="str">
        <f>IF(Wedstrijden!O1213="x","M1","")</f>
        <v/>
      </c>
      <c r="CD1216" s="16" t="str">
        <f>IF(Wedstrijden!P1213="x","M2","")</f>
        <v/>
      </c>
      <c r="CE1216" s="16" t="str">
        <f>IF(Wedstrijden!Q1213="x","Z1","")</f>
        <v/>
      </c>
      <c r="CF1216" s="16" t="str">
        <f>IF(Wedstrijden!R1213="x","Z2","")</f>
        <v/>
      </c>
      <c r="CG1216" s="16" t="str">
        <f>IF(Wedstrijden!S1213="x","ZZL","")</f>
        <v/>
      </c>
      <c r="CL1216" s="16" t="str">
        <f>IF(COUNTA(Wedstrijden!AQ1213:BA1213)&lt;&gt;0,2,"")</f>
        <v/>
      </c>
      <c r="CM1216" s="16" t="str">
        <f t="shared" si="110"/>
        <v/>
      </c>
      <c r="CN1216" s="16" t="str">
        <f>IF(Wedstrijden!AQ1213="x","AA","")</f>
        <v/>
      </c>
      <c r="CO1216" s="16" t="str">
        <f>IF(Wedstrijden!AR1213="x","A","")</f>
        <v/>
      </c>
      <c r="CP1216" s="16" t="str">
        <f>IF(Wedstrijden!AS1213="x","BB","")</f>
        <v/>
      </c>
      <c r="CQ1216" s="16" t="str">
        <f>IF(Wedstrijden!AT1213="x","B","")</f>
        <v/>
      </c>
      <c r="CR1216" s="16" t="str">
        <f>IF(Wedstrijden!AU1213="x","L","")</f>
        <v/>
      </c>
      <c r="CS1216" s="16" t="str">
        <f>IF(Wedstrijden!AV1213="x","M","")</f>
        <v/>
      </c>
      <c r="CT1216" s="16" t="str">
        <f>IF(Wedstrijden!AW1213="x","Z","")</f>
        <v/>
      </c>
      <c r="CU1216" s="16" t="str">
        <f>IF(Wedstrijden!BA1213="x","ZZ","")</f>
        <v/>
      </c>
      <c r="CV1216" s="16" t="str">
        <f>IF(COUNTA(Wedstrijden!AH1213:AO1213)&lt;&gt;0,2,"")</f>
        <v/>
      </c>
      <c r="CW1216" s="16" t="str">
        <f t="shared" si="111"/>
        <v/>
      </c>
      <c r="CX1216" s="16" t="str">
        <f>IF(Wedstrijden!AH1213="x","BB","")</f>
        <v/>
      </c>
      <c r="CY1216" s="16" t="str">
        <f>IF(Wedstrijden!AI1213="x","B","")</f>
        <v/>
      </c>
      <c r="CZ1216" s="16" t="str">
        <f>IF(Wedstrijden!AJ1213="x","L","")</f>
        <v/>
      </c>
      <c r="DA1216" s="16" t="str">
        <f>IF(Wedstrijden!AK1213="x","M","")</f>
        <v/>
      </c>
      <c r="DB1216" s="16" t="str">
        <f>IF(Wedstrijden!AL1213="x","Z","")</f>
        <v/>
      </c>
      <c r="DC1216" s="16" t="str">
        <f>IF(Wedstrijden!AM1213="x","ZZ","")</f>
        <v/>
      </c>
      <c r="DD1216" s="16" t="str">
        <f>IF(Wedstrijden!AO1213="x","1.40","")</f>
        <v/>
      </c>
      <c r="DE1216" s="16" t="str">
        <f>IF(COUNTA(Wedstrijden!BC1213:BE1213)&lt;&gt;0,6,"")</f>
        <v/>
      </c>
      <c r="DF1216" s="16" t="str">
        <f t="shared" si="112"/>
        <v/>
      </c>
      <c r="DG1216" s="16" t="str">
        <f>IF(Wedstrijden!BC1213="x","L","")</f>
        <v/>
      </c>
      <c r="DH1216" s="16" t="str">
        <f>IF(Wedstrijden!BD1213="x","M","")</f>
        <v/>
      </c>
      <c r="DI1216" s="16" t="str">
        <f>IF(Wedstrijden!BE1213="x","Z","")</f>
        <v/>
      </c>
      <c r="DJ1216" s="16" t="str">
        <f>IF(Wedstrijden!BF1213="x","Z","")</f>
        <v/>
      </c>
      <c r="DK1216" s="16" t="str">
        <f>IF(COUNTA(Wedstrijden!BH1213:BJ1213)&lt;&gt;0,6,"")</f>
        <v/>
      </c>
      <c r="DL1216" s="16" t="str">
        <f t="shared" si="113"/>
        <v/>
      </c>
      <c r="DM1216" s="16" t="str">
        <f>IF(Wedstrijden!BH1213="x","L","")</f>
        <v/>
      </c>
      <c r="DN1216" s="16" t="str">
        <f>IF(Wedstrijden!BI1213="x","M","")</f>
        <v/>
      </c>
      <c r="DO1216" s="16" t="str">
        <f>IF(Wedstrijden!BJ1213="x","Z","")</f>
        <v/>
      </c>
      <c r="DP1216" s="16" t="str">
        <f>IF(Wedstrijden!BK1213="x","Z","")</f>
        <v/>
      </c>
    </row>
    <row r="1217" spans="1:120" ht="14.4" x14ac:dyDescent="0.3">
      <c r="A1217" s="18">
        <f>Wedstrijden!A1214</f>
        <v>0</v>
      </c>
      <c r="B1217" s="16" t="str">
        <f>IFERROR(VLOOKUP(Wedstrijden!#REF!,#REF!,2,FALSE),"")</f>
        <v/>
      </c>
      <c r="C1217" s="16">
        <f>Wedstrijden!E1214</f>
        <v>0</v>
      </c>
      <c r="D1217" s="16" t="str">
        <f>IFERROR(VLOOKUP(Wedstrijden!#REF!,#REF!,2,FALSE),"")</f>
        <v/>
      </c>
      <c r="E1217" s="16" t="str">
        <f>IFERROR(VLOOKUP(Wedstrijden!#REF!,#REF!,5,FALSE),"")</f>
        <v/>
      </c>
      <c r="F1217" s="16" t="e">
        <f>IF(Wedstrijden!#REF!&lt;&gt;"",Wedstrijden!#REF!,"")</f>
        <v>#REF!</v>
      </c>
      <c r="G1217" s="16" t="e">
        <f>IF(Wedstrijden!#REF!="Indoor",1,0)</f>
        <v>#REF!</v>
      </c>
      <c r="H1217" s="16" t="e">
        <f>Wedstrijden!#REF!</f>
        <v>#REF!</v>
      </c>
      <c r="I1217" s="16" t="e">
        <f>IF(Wedstrijden!#REF!="Nee",0,IF(Wedstrijden!#REF!="Ja",1,""))</f>
        <v>#REF!</v>
      </c>
      <c r="J1217" s="16" t="e">
        <f>IF(Wedstrijden!#REF!&lt;&gt;"",Wedstrijden!#REF!,"")</f>
        <v>#REF!</v>
      </c>
      <c r="BJ1217" s="16" t="str">
        <f>IF(COUNTA(Wedstrijden!T1214:AB1214)&lt;&gt;0,1,"")</f>
        <v/>
      </c>
      <c r="BK1217" s="16" t="str">
        <f t="shared" si="108"/>
        <v/>
      </c>
      <c r="BL1217" s="16" t="e">
        <f>IF(Wedstrijden!#REF!="x","AA","")</f>
        <v>#REF!</v>
      </c>
      <c r="BM1217" s="16" t="e">
        <f>IF(Wedstrijden!#REF!="x","A","")</f>
        <v>#REF!</v>
      </c>
      <c r="BN1217" s="16" t="str">
        <f>IF(Wedstrijden!T1214="x","B1","")</f>
        <v/>
      </c>
      <c r="BO1217" s="16" t="e">
        <f>IF(Wedstrijden!#REF!="x","BB","")</f>
        <v>#REF!</v>
      </c>
      <c r="BP1217" s="16" t="str">
        <f>IF(Wedstrijden!V1214="x","B","")</f>
        <v/>
      </c>
      <c r="BQ1217" s="16" t="str">
        <f>IF(Wedstrijden!W1214="x","L1","")</f>
        <v/>
      </c>
      <c r="BR1217" s="16" t="str">
        <f>IF(Wedstrijden!X1214="x","L2","")</f>
        <v/>
      </c>
      <c r="BS1217" s="16" t="str">
        <f>IF(Wedstrijden!Y1214="x","M1","")</f>
        <v/>
      </c>
      <c r="BT1217" s="16" t="str">
        <f>IF(Wedstrijden!Z1214="x","M2","")</f>
        <v/>
      </c>
      <c r="BU1217" s="16" t="str">
        <f>IF(Wedstrijden!AA1214="x","Z1","")</f>
        <v/>
      </c>
      <c r="BV1217" s="16" t="str">
        <f>IF(Wedstrijden!AB1214="x","Z2","")</f>
        <v/>
      </c>
      <c r="BW1217" s="16" t="str">
        <f>IF(COUNTA(Wedstrijden!K1214:S1214)&lt;&gt;0,1,"")</f>
        <v/>
      </c>
      <c r="BX1217" s="16" t="str">
        <f t="shared" si="109"/>
        <v/>
      </c>
      <c r="BY1217" s="16" t="str">
        <f>IF(Wedstrijden!K1214="x","BB","")</f>
        <v/>
      </c>
      <c r="BZ1217" s="16" t="str">
        <f>IF(Wedstrijden!L1214="x","B","")</f>
        <v/>
      </c>
      <c r="CA1217" s="16" t="str">
        <f>IF(Wedstrijden!M1214="x","L1","")</f>
        <v/>
      </c>
      <c r="CB1217" s="16" t="str">
        <f>IF(Wedstrijden!N1214="x","L2","")</f>
        <v/>
      </c>
      <c r="CC1217" s="16" t="str">
        <f>IF(Wedstrijden!O1214="x","M1","")</f>
        <v/>
      </c>
      <c r="CD1217" s="16" t="str">
        <f>IF(Wedstrijden!P1214="x","M2","")</f>
        <v/>
      </c>
      <c r="CE1217" s="16" t="str">
        <f>IF(Wedstrijden!Q1214="x","Z1","")</f>
        <v/>
      </c>
      <c r="CF1217" s="16" t="str">
        <f>IF(Wedstrijden!R1214="x","Z2","")</f>
        <v/>
      </c>
      <c r="CG1217" s="16" t="str">
        <f>IF(Wedstrijden!S1214="x","ZZL","")</f>
        <v/>
      </c>
      <c r="CL1217" s="16" t="str">
        <f>IF(COUNTA(Wedstrijden!AQ1214:BA1214)&lt;&gt;0,2,"")</f>
        <v/>
      </c>
      <c r="CM1217" s="16" t="str">
        <f t="shared" si="110"/>
        <v/>
      </c>
      <c r="CN1217" s="16" t="str">
        <f>IF(Wedstrijden!AQ1214="x","AA","")</f>
        <v/>
      </c>
      <c r="CO1217" s="16" t="str">
        <f>IF(Wedstrijden!AR1214="x","A","")</f>
        <v/>
      </c>
      <c r="CP1217" s="16" t="str">
        <f>IF(Wedstrijden!AS1214="x","BB","")</f>
        <v/>
      </c>
      <c r="CQ1217" s="16" t="str">
        <f>IF(Wedstrijden!AT1214="x","B","")</f>
        <v/>
      </c>
      <c r="CR1217" s="16" t="str">
        <f>IF(Wedstrijden!AU1214="x","L","")</f>
        <v/>
      </c>
      <c r="CS1217" s="16" t="str">
        <f>IF(Wedstrijden!AV1214="x","M","")</f>
        <v/>
      </c>
      <c r="CT1217" s="16" t="str">
        <f>IF(Wedstrijden!AW1214="x","Z","")</f>
        <v/>
      </c>
      <c r="CU1217" s="16" t="str">
        <f>IF(Wedstrijden!BA1214="x","ZZ","")</f>
        <v/>
      </c>
      <c r="CV1217" s="16" t="str">
        <f>IF(COUNTA(Wedstrijden!AH1214:AO1214)&lt;&gt;0,2,"")</f>
        <v/>
      </c>
      <c r="CW1217" s="16" t="str">
        <f t="shared" si="111"/>
        <v/>
      </c>
      <c r="CX1217" s="16" t="str">
        <f>IF(Wedstrijden!AH1214="x","BB","")</f>
        <v/>
      </c>
      <c r="CY1217" s="16" t="str">
        <f>IF(Wedstrijden!AI1214="x","B","")</f>
        <v/>
      </c>
      <c r="CZ1217" s="16" t="str">
        <f>IF(Wedstrijden!AJ1214="x","L","")</f>
        <v/>
      </c>
      <c r="DA1217" s="16" t="str">
        <f>IF(Wedstrijden!AK1214="x","M","")</f>
        <v/>
      </c>
      <c r="DB1217" s="16" t="str">
        <f>IF(Wedstrijden!AL1214="x","Z","")</f>
        <v/>
      </c>
      <c r="DC1217" s="16" t="str">
        <f>IF(Wedstrijden!AM1214="x","ZZ","")</f>
        <v/>
      </c>
      <c r="DD1217" s="16" t="str">
        <f>IF(Wedstrijden!AO1214="x","1.40","")</f>
        <v/>
      </c>
      <c r="DE1217" s="16" t="str">
        <f>IF(COUNTA(Wedstrijden!BC1214:BE1214)&lt;&gt;0,6,"")</f>
        <v/>
      </c>
      <c r="DF1217" s="16" t="str">
        <f t="shared" si="112"/>
        <v/>
      </c>
      <c r="DG1217" s="16" t="str">
        <f>IF(Wedstrijden!BC1214="x","L","")</f>
        <v/>
      </c>
      <c r="DH1217" s="16" t="str">
        <f>IF(Wedstrijden!BD1214="x","M","")</f>
        <v/>
      </c>
      <c r="DI1217" s="16" t="str">
        <f>IF(Wedstrijden!BE1214="x","Z","")</f>
        <v/>
      </c>
      <c r="DJ1217" s="16" t="str">
        <f>IF(Wedstrijden!BF1214="x","Z","")</f>
        <v/>
      </c>
      <c r="DK1217" s="16" t="str">
        <f>IF(COUNTA(Wedstrijden!BH1214:BJ1214)&lt;&gt;0,6,"")</f>
        <v/>
      </c>
      <c r="DL1217" s="16" t="str">
        <f t="shared" si="113"/>
        <v/>
      </c>
      <c r="DM1217" s="16" t="str">
        <f>IF(Wedstrijden!BH1214="x","L","")</f>
        <v/>
      </c>
      <c r="DN1217" s="16" t="str">
        <f>IF(Wedstrijden!BI1214="x","M","")</f>
        <v/>
      </c>
      <c r="DO1217" s="16" t="str">
        <f>IF(Wedstrijden!BJ1214="x","Z","")</f>
        <v/>
      </c>
      <c r="DP1217" s="16" t="str">
        <f>IF(Wedstrijden!BK1214="x","Z","")</f>
        <v/>
      </c>
    </row>
    <row r="1218" spans="1:120" ht="14.4" x14ac:dyDescent="0.3">
      <c r="A1218" s="18">
        <f>Wedstrijden!A1215</f>
        <v>0</v>
      </c>
      <c r="B1218" s="16" t="str">
        <f>IFERROR(VLOOKUP(Wedstrijden!#REF!,#REF!,2,FALSE),"")</f>
        <v/>
      </c>
      <c r="C1218" s="16">
        <f>Wedstrijden!E1215</f>
        <v>0</v>
      </c>
      <c r="D1218" s="16" t="str">
        <f>IFERROR(VLOOKUP(Wedstrijden!#REF!,#REF!,2,FALSE),"")</f>
        <v/>
      </c>
      <c r="E1218" s="16" t="str">
        <f>IFERROR(VLOOKUP(Wedstrijden!#REF!,#REF!,5,FALSE),"")</f>
        <v/>
      </c>
      <c r="F1218" s="16" t="e">
        <f>IF(Wedstrijden!#REF!&lt;&gt;"",Wedstrijden!#REF!,"")</f>
        <v>#REF!</v>
      </c>
      <c r="G1218" s="16" t="e">
        <f>IF(Wedstrijden!#REF!="Indoor",1,0)</f>
        <v>#REF!</v>
      </c>
      <c r="H1218" s="16" t="e">
        <f>Wedstrijden!#REF!</f>
        <v>#REF!</v>
      </c>
      <c r="I1218" s="16" t="e">
        <f>IF(Wedstrijden!#REF!="Nee",0,IF(Wedstrijden!#REF!="Ja",1,""))</f>
        <v>#REF!</v>
      </c>
      <c r="J1218" s="16" t="e">
        <f>IF(Wedstrijden!#REF!&lt;&gt;"",Wedstrijden!#REF!,"")</f>
        <v>#REF!</v>
      </c>
      <c r="BJ1218" s="16" t="str">
        <f>IF(COUNTA(Wedstrijden!T1215:AB1215)&lt;&gt;0,1,"")</f>
        <v/>
      </c>
      <c r="BK1218" s="16" t="str">
        <f t="shared" si="108"/>
        <v/>
      </c>
      <c r="BL1218" s="16" t="e">
        <f>IF(Wedstrijden!#REF!="x","AA","")</f>
        <v>#REF!</v>
      </c>
      <c r="BM1218" s="16" t="e">
        <f>IF(Wedstrijden!#REF!="x","A","")</f>
        <v>#REF!</v>
      </c>
      <c r="BN1218" s="16" t="str">
        <f>IF(Wedstrijden!T1215="x","B1","")</f>
        <v/>
      </c>
      <c r="BO1218" s="16" t="e">
        <f>IF(Wedstrijden!#REF!="x","BB","")</f>
        <v>#REF!</v>
      </c>
      <c r="BP1218" s="16" t="str">
        <f>IF(Wedstrijden!V1215="x","B","")</f>
        <v/>
      </c>
      <c r="BQ1218" s="16" t="str">
        <f>IF(Wedstrijden!W1215="x","L1","")</f>
        <v/>
      </c>
      <c r="BR1218" s="16" t="str">
        <f>IF(Wedstrijden!X1215="x","L2","")</f>
        <v/>
      </c>
      <c r="BS1218" s="16" t="str">
        <f>IF(Wedstrijden!Y1215="x","M1","")</f>
        <v/>
      </c>
      <c r="BT1218" s="16" t="str">
        <f>IF(Wedstrijden!Z1215="x","M2","")</f>
        <v/>
      </c>
      <c r="BU1218" s="16" t="str">
        <f>IF(Wedstrijden!AA1215="x","Z1","")</f>
        <v/>
      </c>
      <c r="BV1218" s="16" t="str">
        <f>IF(Wedstrijden!AB1215="x","Z2","")</f>
        <v/>
      </c>
      <c r="BW1218" s="16" t="str">
        <f>IF(COUNTA(Wedstrijden!K1215:S1215)&lt;&gt;0,1,"")</f>
        <v/>
      </c>
      <c r="BX1218" s="16" t="str">
        <f t="shared" si="109"/>
        <v/>
      </c>
      <c r="BY1218" s="16" t="str">
        <f>IF(Wedstrijden!K1215="x","BB","")</f>
        <v/>
      </c>
      <c r="BZ1218" s="16" t="str">
        <f>IF(Wedstrijden!L1215="x","B","")</f>
        <v/>
      </c>
      <c r="CA1218" s="16" t="str">
        <f>IF(Wedstrijden!M1215="x","L1","")</f>
        <v/>
      </c>
      <c r="CB1218" s="16" t="str">
        <f>IF(Wedstrijden!N1215="x","L2","")</f>
        <v/>
      </c>
      <c r="CC1218" s="16" t="str">
        <f>IF(Wedstrijden!O1215="x","M1","")</f>
        <v/>
      </c>
      <c r="CD1218" s="16" t="str">
        <f>IF(Wedstrijden!P1215="x","M2","")</f>
        <v/>
      </c>
      <c r="CE1218" s="16" t="str">
        <f>IF(Wedstrijden!Q1215="x","Z1","")</f>
        <v/>
      </c>
      <c r="CF1218" s="16" t="str">
        <f>IF(Wedstrijden!R1215="x","Z2","")</f>
        <v/>
      </c>
      <c r="CG1218" s="16" t="str">
        <f>IF(Wedstrijden!S1215="x","ZZL","")</f>
        <v/>
      </c>
      <c r="CL1218" s="16" t="str">
        <f>IF(COUNTA(Wedstrijden!AQ1215:BA1215)&lt;&gt;0,2,"")</f>
        <v/>
      </c>
      <c r="CM1218" s="16" t="str">
        <f t="shared" si="110"/>
        <v/>
      </c>
      <c r="CN1218" s="16" t="str">
        <f>IF(Wedstrijden!AQ1215="x","AA","")</f>
        <v/>
      </c>
      <c r="CO1218" s="16" t="str">
        <f>IF(Wedstrijden!AR1215="x","A","")</f>
        <v/>
      </c>
      <c r="CP1218" s="16" t="str">
        <f>IF(Wedstrijden!AS1215="x","BB","")</f>
        <v/>
      </c>
      <c r="CQ1218" s="16" t="str">
        <f>IF(Wedstrijden!AT1215="x","B","")</f>
        <v/>
      </c>
      <c r="CR1218" s="16" t="str">
        <f>IF(Wedstrijden!AU1215="x","L","")</f>
        <v/>
      </c>
      <c r="CS1218" s="16" t="str">
        <f>IF(Wedstrijden!AV1215="x","M","")</f>
        <v/>
      </c>
      <c r="CT1218" s="16" t="str">
        <f>IF(Wedstrijden!AW1215="x","Z","")</f>
        <v/>
      </c>
      <c r="CU1218" s="16" t="str">
        <f>IF(Wedstrijden!BA1215="x","ZZ","")</f>
        <v/>
      </c>
      <c r="CV1218" s="16" t="str">
        <f>IF(COUNTA(Wedstrijden!AH1215:AO1215)&lt;&gt;0,2,"")</f>
        <v/>
      </c>
      <c r="CW1218" s="16" t="str">
        <f t="shared" si="111"/>
        <v/>
      </c>
      <c r="CX1218" s="16" t="str">
        <f>IF(Wedstrijden!AH1215="x","BB","")</f>
        <v/>
      </c>
      <c r="CY1218" s="16" t="str">
        <f>IF(Wedstrijden!AI1215="x","B","")</f>
        <v/>
      </c>
      <c r="CZ1218" s="16" t="str">
        <f>IF(Wedstrijden!AJ1215="x","L","")</f>
        <v/>
      </c>
      <c r="DA1218" s="16" t="str">
        <f>IF(Wedstrijden!AK1215="x","M","")</f>
        <v/>
      </c>
      <c r="DB1218" s="16" t="str">
        <f>IF(Wedstrijden!AL1215="x","Z","")</f>
        <v/>
      </c>
      <c r="DC1218" s="16" t="str">
        <f>IF(Wedstrijden!AM1215="x","ZZ","")</f>
        <v/>
      </c>
      <c r="DD1218" s="16" t="str">
        <f>IF(Wedstrijden!AO1215="x","1.40","")</f>
        <v/>
      </c>
      <c r="DE1218" s="16" t="str">
        <f>IF(COUNTA(Wedstrijden!BC1215:BE1215)&lt;&gt;0,6,"")</f>
        <v/>
      </c>
      <c r="DF1218" s="16" t="str">
        <f t="shared" si="112"/>
        <v/>
      </c>
      <c r="DG1218" s="16" t="str">
        <f>IF(Wedstrijden!BC1215="x","L","")</f>
        <v/>
      </c>
      <c r="DH1218" s="16" t="str">
        <f>IF(Wedstrijden!BD1215="x","M","")</f>
        <v/>
      </c>
      <c r="DI1218" s="16" t="str">
        <f>IF(Wedstrijden!BE1215="x","Z","")</f>
        <v/>
      </c>
      <c r="DJ1218" s="16" t="str">
        <f>IF(Wedstrijden!BF1215="x","Z","")</f>
        <v/>
      </c>
      <c r="DK1218" s="16" t="str">
        <f>IF(COUNTA(Wedstrijden!BH1215:BJ1215)&lt;&gt;0,6,"")</f>
        <v/>
      </c>
      <c r="DL1218" s="16" t="str">
        <f t="shared" si="113"/>
        <v/>
      </c>
      <c r="DM1218" s="16" t="str">
        <f>IF(Wedstrijden!BH1215="x","L","")</f>
        <v/>
      </c>
      <c r="DN1218" s="16" t="str">
        <f>IF(Wedstrijden!BI1215="x","M","")</f>
        <v/>
      </c>
      <c r="DO1218" s="16" t="str">
        <f>IF(Wedstrijden!BJ1215="x","Z","")</f>
        <v/>
      </c>
      <c r="DP1218" s="16" t="str">
        <f>IF(Wedstrijden!BK1215="x","Z","")</f>
        <v/>
      </c>
    </row>
    <row r="1219" spans="1:120" ht="14.4" x14ac:dyDescent="0.3">
      <c r="A1219" s="18">
        <f>Wedstrijden!A1216</f>
        <v>0</v>
      </c>
      <c r="B1219" s="16" t="str">
        <f>IFERROR(VLOOKUP(Wedstrijden!#REF!,#REF!,2,FALSE),"")</f>
        <v/>
      </c>
      <c r="C1219" s="16">
        <f>Wedstrijden!E1216</f>
        <v>0</v>
      </c>
      <c r="D1219" s="16" t="str">
        <f>IFERROR(VLOOKUP(Wedstrijden!#REF!,#REF!,2,FALSE),"")</f>
        <v/>
      </c>
      <c r="E1219" s="16" t="str">
        <f>IFERROR(VLOOKUP(Wedstrijden!#REF!,#REF!,5,FALSE),"")</f>
        <v/>
      </c>
      <c r="F1219" s="16" t="e">
        <f>IF(Wedstrijden!#REF!&lt;&gt;"",Wedstrijden!#REF!,"")</f>
        <v>#REF!</v>
      </c>
      <c r="G1219" s="16" t="e">
        <f>IF(Wedstrijden!#REF!="Indoor",1,0)</f>
        <v>#REF!</v>
      </c>
      <c r="H1219" s="16" t="e">
        <f>Wedstrijden!#REF!</f>
        <v>#REF!</v>
      </c>
      <c r="I1219" s="16" t="e">
        <f>IF(Wedstrijden!#REF!="Nee",0,IF(Wedstrijden!#REF!="Ja",1,""))</f>
        <v>#REF!</v>
      </c>
      <c r="J1219" s="16" t="e">
        <f>IF(Wedstrijden!#REF!&lt;&gt;"",Wedstrijden!#REF!,"")</f>
        <v>#REF!</v>
      </c>
      <c r="BJ1219" s="16" t="str">
        <f>IF(COUNTA(Wedstrijden!T1216:AB1216)&lt;&gt;0,1,"")</f>
        <v/>
      </c>
      <c r="BK1219" s="16" t="str">
        <f t="shared" ref="BK1219:BK1282" si="114">IF(COUNTBLANK(BJ1219) = 1,"",2)</f>
        <v/>
      </c>
      <c r="BL1219" s="16" t="e">
        <f>IF(Wedstrijden!#REF!="x","AA","")</f>
        <v>#REF!</v>
      </c>
      <c r="BM1219" s="16" t="e">
        <f>IF(Wedstrijden!#REF!="x","A","")</f>
        <v>#REF!</v>
      </c>
      <c r="BN1219" s="16" t="str">
        <f>IF(Wedstrijden!T1216="x","B1","")</f>
        <v/>
      </c>
      <c r="BO1219" s="16" t="e">
        <f>IF(Wedstrijden!#REF!="x","BB","")</f>
        <v>#REF!</v>
      </c>
      <c r="BP1219" s="16" t="str">
        <f>IF(Wedstrijden!V1216="x","B","")</f>
        <v/>
      </c>
      <c r="BQ1219" s="16" t="str">
        <f>IF(Wedstrijden!W1216="x","L1","")</f>
        <v/>
      </c>
      <c r="BR1219" s="16" t="str">
        <f>IF(Wedstrijden!X1216="x","L2","")</f>
        <v/>
      </c>
      <c r="BS1219" s="16" t="str">
        <f>IF(Wedstrijden!Y1216="x","M1","")</f>
        <v/>
      </c>
      <c r="BT1219" s="16" t="str">
        <f>IF(Wedstrijden!Z1216="x","M2","")</f>
        <v/>
      </c>
      <c r="BU1219" s="16" t="str">
        <f>IF(Wedstrijden!AA1216="x","Z1","")</f>
        <v/>
      </c>
      <c r="BV1219" s="16" t="str">
        <f>IF(Wedstrijden!AB1216="x","Z2","")</f>
        <v/>
      </c>
      <c r="BW1219" s="16" t="str">
        <f>IF(COUNTA(Wedstrijden!K1216:S1216)&lt;&gt;0,1,"")</f>
        <v/>
      </c>
      <c r="BX1219" s="16" t="str">
        <f t="shared" ref="BX1219:BX1282" si="115">IF(COUNTBLANK(BW1219) = 1,"",1)</f>
        <v/>
      </c>
      <c r="BY1219" s="16" t="str">
        <f>IF(Wedstrijden!K1216="x","BB","")</f>
        <v/>
      </c>
      <c r="BZ1219" s="16" t="str">
        <f>IF(Wedstrijden!L1216="x","B","")</f>
        <v/>
      </c>
      <c r="CA1219" s="16" t="str">
        <f>IF(Wedstrijden!M1216="x","L1","")</f>
        <v/>
      </c>
      <c r="CB1219" s="16" t="str">
        <f>IF(Wedstrijden!N1216="x","L2","")</f>
        <v/>
      </c>
      <c r="CC1219" s="16" t="str">
        <f>IF(Wedstrijden!O1216="x","M1","")</f>
        <v/>
      </c>
      <c r="CD1219" s="16" t="str">
        <f>IF(Wedstrijden!P1216="x","M2","")</f>
        <v/>
      </c>
      <c r="CE1219" s="16" t="str">
        <f>IF(Wedstrijden!Q1216="x","Z1","")</f>
        <v/>
      </c>
      <c r="CF1219" s="16" t="str">
        <f>IF(Wedstrijden!R1216="x","Z2","")</f>
        <v/>
      </c>
      <c r="CG1219" s="16" t="str">
        <f>IF(Wedstrijden!S1216="x","ZZL","")</f>
        <v/>
      </c>
      <c r="CL1219" s="16" t="str">
        <f>IF(COUNTA(Wedstrijden!AQ1216:BA1216)&lt;&gt;0,2,"")</f>
        <v/>
      </c>
      <c r="CM1219" s="16" t="str">
        <f t="shared" ref="CM1219:CM1282" si="116">IF(COUNTBLANK(CL1219) = 1,"",2)</f>
        <v/>
      </c>
      <c r="CN1219" s="16" t="str">
        <f>IF(Wedstrijden!AQ1216="x","AA","")</f>
        <v/>
      </c>
      <c r="CO1219" s="16" t="str">
        <f>IF(Wedstrijden!AR1216="x","A","")</f>
        <v/>
      </c>
      <c r="CP1219" s="16" t="str">
        <f>IF(Wedstrijden!AS1216="x","BB","")</f>
        <v/>
      </c>
      <c r="CQ1219" s="16" t="str">
        <f>IF(Wedstrijden!AT1216="x","B","")</f>
        <v/>
      </c>
      <c r="CR1219" s="16" t="str">
        <f>IF(Wedstrijden!AU1216="x","L","")</f>
        <v/>
      </c>
      <c r="CS1219" s="16" t="str">
        <f>IF(Wedstrijden!AV1216="x","M","")</f>
        <v/>
      </c>
      <c r="CT1219" s="16" t="str">
        <f>IF(Wedstrijden!AW1216="x","Z","")</f>
        <v/>
      </c>
      <c r="CU1219" s="16" t="str">
        <f>IF(Wedstrijden!BA1216="x","ZZ","")</f>
        <v/>
      </c>
      <c r="CV1219" s="16" t="str">
        <f>IF(COUNTA(Wedstrijden!AH1216:AO1216)&lt;&gt;0,2,"")</f>
        <v/>
      </c>
      <c r="CW1219" s="16" t="str">
        <f t="shared" ref="CW1219:CW1282" si="117">IF(COUNTBLANK(CV1219) = 1,"",1)</f>
        <v/>
      </c>
      <c r="CX1219" s="16" t="str">
        <f>IF(Wedstrijden!AH1216="x","BB","")</f>
        <v/>
      </c>
      <c r="CY1219" s="16" t="str">
        <f>IF(Wedstrijden!AI1216="x","B","")</f>
        <v/>
      </c>
      <c r="CZ1219" s="16" t="str">
        <f>IF(Wedstrijden!AJ1216="x","L","")</f>
        <v/>
      </c>
      <c r="DA1219" s="16" t="str">
        <f>IF(Wedstrijden!AK1216="x","M","")</f>
        <v/>
      </c>
      <c r="DB1219" s="16" t="str">
        <f>IF(Wedstrijden!AL1216="x","Z","")</f>
        <v/>
      </c>
      <c r="DC1219" s="16" t="str">
        <f>IF(Wedstrijden!AM1216="x","ZZ","")</f>
        <v/>
      </c>
      <c r="DD1219" s="16" t="str">
        <f>IF(Wedstrijden!AO1216="x","1.40","")</f>
        <v/>
      </c>
      <c r="DE1219" s="16" t="str">
        <f>IF(COUNTA(Wedstrijden!BC1216:BE1216)&lt;&gt;0,6,"")</f>
        <v/>
      </c>
      <c r="DF1219" s="16" t="str">
        <f t="shared" ref="DF1219:DF1282" si="118">IF(COUNTBLANK(DE1219) = 1,"",2)</f>
        <v/>
      </c>
      <c r="DG1219" s="16" t="str">
        <f>IF(Wedstrijden!BC1216="x","L","")</f>
        <v/>
      </c>
      <c r="DH1219" s="16" t="str">
        <f>IF(Wedstrijden!BD1216="x","M","")</f>
        <v/>
      </c>
      <c r="DI1219" s="16" t="str">
        <f>IF(Wedstrijden!BE1216="x","Z","")</f>
        <v/>
      </c>
      <c r="DJ1219" s="16" t="str">
        <f>IF(Wedstrijden!BF1216="x","Z","")</f>
        <v/>
      </c>
      <c r="DK1219" s="16" t="str">
        <f>IF(COUNTA(Wedstrijden!BH1216:BJ1216)&lt;&gt;0,6,"")</f>
        <v/>
      </c>
      <c r="DL1219" s="16" t="str">
        <f t="shared" ref="DL1219:DL1282" si="119">IF(COUNTBLANK(DK1219) = 1,"",1)</f>
        <v/>
      </c>
      <c r="DM1219" s="16" t="str">
        <f>IF(Wedstrijden!BH1216="x","L","")</f>
        <v/>
      </c>
      <c r="DN1219" s="16" t="str">
        <f>IF(Wedstrijden!BI1216="x","M","")</f>
        <v/>
      </c>
      <c r="DO1219" s="16" t="str">
        <f>IF(Wedstrijden!BJ1216="x","Z","")</f>
        <v/>
      </c>
      <c r="DP1219" s="16" t="str">
        <f>IF(Wedstrijden!BK1216="x","Z","")</f>
        <v/>
      </c>
    </row>
    <row r="1220" spans="1:120" ht="14.4" x14ac:dyDescent="0.3">
      <c r="A1220" s="18">
        <f>Wedstrijden!A1217</f>
        <v>0</v>
      </c>
      <c r="B1220" s="16" t="str">
        <f>IFERROR(VLOOKUP(Wedstrijden!#REF!,#REF!,2,FALSE),"")</f>
        <v/>
      </c>
      <c r="C1220" s="16">
        <f>Wedstrijden!E1217</f>
        <v>0</v>
      </c>
      <c r="D1220" s="16" t="str">
        <f>IFERROR(VLOOKUP(Wedstrijden!#REF!,#REF!,2,FALSE),"")</f>
        <v/>
      </c>
      <c r="E1220" s="16" t="str">
        <f>IFERROR(VLOOKUP(Wedstrijden!#REF!,#REF!,5,FALSE),"")</f>
        <v/>
      </c>
      <c r="F1220" s="16" t="e">
        <f>IF(Wedstrijden!#REF!&lt;&gt;"",Wedstrijden!#REF!,"")</f>
        <v>#REF!</v>
      </c>
      <c r="G1220" s="16" t="e">
        <f>IF(Wedstrijden!#REF!="Indoor",1,0)</f>
        <v>#REF!</v>
      </c>
      <c r="H1220" s="16" t="e">
        <f>Wedstrijden!#REF!</f>
        <v>#REF!</v>
      </c>
      <c r="I1220" s="16" t="e">
        <f>IF(Wedstrijden!#REF!="Nee",0,IF(Wedstrijden!#REF!="Ja",1,""))</f>
        <v>#REF!</v>
      </c>
      <c r="J1220" s="16" t="e">
        <f>IF(Wedstrijden!#REF!&lt;&gt;"",Wedstrijden!#REF!,"")</f>
        <v>#REF!</v>
      </c>
      <c r="BJ1220" s="16" t="str">
        <f>IF(COUNTA(Wedstrijden!T1217:AB1217)&lt;&gt;0,1,"")</f>
        <v/>
      </c>
      <c r="BK1220" s="16" t="str">
        <f t="shared" si="114"/>
        <v/>
      </c>
      <c r="BL1220" s="16" t="e">
        <f>IF(Wedstrijden!#REF!="x","AA","")</f>
        <v>#REF!</v>
      </c>
      <c r="BM1220" s="16" t="e">
        <f>IF(Wedstrijden!#REF!="x","A","")</f>
        <v>#REF!</v>
      </c>
      <c r="BN1220" s="16" t="str">
        <f>IF(Wedstrijden!T1217="x","B1","")</f>
        <v/>
      </c>
      <c r="BO1220" s="16" t="e">
        <f>IF(Wedstrijden!#REF!="x","BB","")</f>
        <v>#REF!</v>
      </c>
      <c r="BP1220" s="16" t="str">
        <f>IF(Wedstrijden!V1217="x","B","")</f>
        <v/>
      </c>
      <c r="BQ1220" s="16" t="str">
        <f>IF(Wedstrijden!W1217="x","L1","")</f>
        <v/>
      </c>
      <c r="BR1220" s="16" t="str">
        <f>IF(Wedstrijden!X1217="x","L2","")</f>
        <v/>
      </c>
      <c r="BS1220" s="16" t="str">
        <f>IF(Wedstrijden!Y1217="x","M1","")</f>
        <v/>
      </c>
      <c r="BT1220" s="16" t="str">
        <f>IF(Wedstrijden!Z1217="x","M2","")</f>
        <v/>
      </c>
      <c r="BU1220" s="16" t="str">
        <f>IF(Wedstrijden!AA1217="x","Z1","")</f>
        <v/>
      </c>
      <c r="BV1220" s="16" t="str">
        <f>IF(Wedstrijden!AB1217="x","Z2","")</f>
        <v/>
      </c>
      <c r="BW1220" s="16" t="str">
        <f>IF(COUNTA(Wedstrijden!K1217:S1217)&lt;&gt;0,1,"")</f>
        <v/>
      </c>
      <c r="BX1220" s="16" t="str">
        <f t="shared" si="115"/>
        <v/>
      </c>
      <c r="BY1220" s="16" t="str">
        <f>IF(Wedstrijden!K1217="x","BB","")</f>
        <v/>
      </c>
      <c r="BZ1220" s="16" t="str">
        <f>IF(Wedstrijden!L1217="x","B","")</f>
        <v/>
      </c>
      <c r="CA1220" s="16" t="str">
        <f>IF(Wedstrijden!M1217="x","L1","")</f>
        <v/>
      </c>
      <c r="CB1220" s="16" t="str">
        <f>IF(Wedstrijden!N1217="x","L2","")</f>
        <v/>
      </c>
      <c r="CC1220" s="16" t="str">
        <f>IF(Wedstrijden!O1217="x","M1","")</f>
        <v/>
      </c>
      <c r="CD1220" s="16" t="str">
        <f>IF(Wedstrijden!P1217="x","M2","")</f>
        <v/>
      </c>
      <c r="CE1220" s="16" t="str">
        <f>IF(Wedstrijden!Q1217="x","Z1","")</f>
        <v/>
      </c>
      <c r="CF1220" s="16" t="str">
        <f>IF(Wedstrijden!R1217="x","Z2","")</f>
        <v/>
      </c>
      <c r="CG1220" s="16" t="str">
        <f>IF(Wedstrijden!S1217="x","ZZL","")</f>
        <v/>
      </c>
      <c r="CL1220" s="16" t="str">
        <f>IF(COUNTA(Wedstrijden!AQ1217:BA1217)&lt;&gt;0,2,"")</f>
        <v/>
      </c>
      <c r="CM1220" s="16" t="str">
        <f t="shared" si="116"/>
        <v/>
      </c>
      <c r="CN1220" s="16" t="str">
        <f>IF(Wedstrijden!AQ1217="x","AA","")</f>
        <v/>
      </c>
      <c r="CO1220" s="16" t="str">
        <f>IF(Wedstrijden!AR1217="x","A","")</f>
        <v/>
      </c>
      <c r="CP1220" s="16" t="str">
        <f>IF(Wedstrijden!AS1217="x","BB","")</f>
        <v/>
      </c>
      <c r="CQ1220" s="16" t="str">
        <f>IF(Wedstrijden!AT1217="x","B","")</f>
        <v/>
      </c>
      <c r="CR1220" s="16" t="str">
        <f>IF(Wedstrijden!AU1217="x","L","")</f>
        <v/>
      </c>
      <c r="CS1220" s="16" t="str">
        <f>IF(Wedstrijden!AV1217="x","M","")</f>
        <v/>
      </c>
      <c r="CT1220" s="16" t="str">
        <f>IF(Wedstrijden!AW1217="x","Z","")</f>
        <v/>
      </c>
      <c r="CU1220" s="16" t="str">
        <f>IF(Wedstrijden!BA1217="x","ZZ","")</f>
        <v/>
      </c>
      <c r="CV1220" s="16" t="str">
        <f>IF(COUNTA(Wedstrijden!AH1217:AO1217)&lt;&gt;0,2,"")</f>
        <v/>
      </c>
      <c r="CW1220" s="16" t="str">
        <f t="shared" si="117"/>
        <v/>
      </c>
      <c r="CX1220" s="16" t="str">
        <f>IF(Wedstrijden!AH1217="x","BB","")</f>
        <v/>
      </c>
      <c r="CY1220" s="16" t="str">
        <f>IF(Wedstrijden!AI1217="x","B","")</f>
        <v/>
      </c>
      <c r="CZ1220" s="16" t="str">
        <f>IF(Wedstrijden!AJ1217="x","L","")</f>
        <v/>
      </c>
      <c r="DA1220" s="16" t="str">
        <f>IF(Wedstrijden!AK1217="x","M","")</f>
        <v/>
      </c>
      <c r="DB1220" s="16" t="str">
        <f>IF(Wedstrijden!AL1217="x","Z","")</f>
        <v/>
      </c>
      <c r="DC1220" s="16" t="str">
        <f>IF(Wedstrijden!AM1217="x","ZZ","")</f>
        <v/>
      </c>
      <c r="DD1220" s="16" t="str">
        <f>IF(Wedstrijden!AO1217="x","1.40","")</f>
        <v/>
      </c>
      <c r="DE1220" s="16" t="str">
        <f>IF(COUNTA(Wedstrijden!BC1217:BE1217)&lt;&gt;0,6,"")</f>
        <v/>
      </c>
      <c r="DF1220" s="16" t="str">
        <f t="shared" si="118"/>
        <v/>
      </c>
      <c r="DG1220" s="16" t="str">
        <f>IF(Wedstrijden!BC1217="x","L","")</f>
        <v/>
      </c>
      <c r="DH1220" s="16" t="str">
        <f>IF(Wedstrijden!BD1217="x","M","")</f>
        <v/>
      </c>
      <c r="DI1220" s="16" t="str">
        <f>IF(Wedstrijden!BE1217="x","Z","")</f>
        <v/>
      </c>
      <c r="DJ1220" s="16" t="str">
        <f>IF(Wedstrijden!BF1217="x","Z","")</f>
        <v/>
      </c>
      <c r="DK1220" s="16" t="str">
        <f>IF(COUNTA(Wedstrijden!BH1217:BJ1217)&lt;&gt;0,6,"")</f>
        <v/>
      </c>
      <c r="DL1220" s="16" t="str">
        <f t="shared" si="119"/>
        <v/>
      </c>
      <c r="DM1220" s="16" t="str">
        <f>IF(Wedstrijden!BH1217="x","L","")</f>
        <v/>
      </c>
      <c r="DN1220" s="16" t="str">
        <f>IF(Wedstrijden!BI1217="x","M","")</f>
        <v/>
      </c>
      <c r="DO1220" s="16" t="str">
        <f>IF(Wedstrijden!BJ1217="x","Z","")</f>
        <v/>
      </c>
      <c r="DP1220" s="16" t="str">
        <f>IF(Wedstrijden!BK1217="x","Z","")</f>
        <v/>
      </c>
    </row>
    <row r="1221" spans="1:120" ht="14.4" x14ac:dyDescent="0.3">
      <c r="A1221" s="18">
        <f>Wedstrijden!A1218</f>
        <v>0</v>
      </c>
      <c r="B1221" s="16" t="str">
        <f>IFERROR(VLOOKUP(Wedstrijden!#REF!,#REF!,2,FALSE),"")</f>
        <v/>
      </c>
      <c r="C1221" s="16">
        <f>Wedstrijden!E1218</f>
        <v>0</v>
      </c>
      <c r="D1221" s="16" t="str">
        <f>IFERROR(VLOOKUP(Wedstrijden!#REF!,#REF!,2,FALSE),"")</f>
        <v/>
      </c>
      <c r="E1221" s="16" t="str">
        <f>IFERROR(VLOOKUP(Wedstrijden!#REF!,#REF!,5,FALSE),"")</f>
        <v/>
      </c>
      <c r="F1221" s="16" t="e">
        <f>IF(Wedstrijden!#REF!&lt;&gt;"",Wedstrijden!#REF!,"")</f>
        <v>#REF!</v>
      </c>
      <c r="G1221" s="16" t="e">
        <f>IF(Wedstrijden!#REF!="Indoor",1,0)</f>
        <v>#REF!</v>
      </c>
      <c r="H1221" s="16" t="e">
        <f>Wedstrijden!#REF!</f>
        <v>#REF!</v>
      </c>
      <c r="I1221" s="16" t="e">
        <f>IF(Wedstrijden!#REF!="Nee",0,IF(Wedstrijden!#REF!="Ja",1,""))</f>
        <v>#REF!</v>
      </c>
      <c r="J1221" s="16" t="e">
        <f>IF(Wedstrijden!#REF!&lt;&gt;"",Wedstrijden!#REF!,"")</f>
        <v>#REF!</v>
      </c>
      <c r="BJ1221" s="16" t="str">
        <f>IF(COUNTA(Wedstrijden!T1218:AB1218)&lt;&gt;0,1,"")</f>
        <v/>
      </c>
      <c r="BK1221" s="16" t="str">
        <f t="shared" si="114"/>
        <v/>
      </c>
      <c r="BL1221" s="16" t="e">
        <f>IF(Wedstrijden!#REF!="x","AA","")</f>
        <v>#REF!</v>
      </c>
      <c r="BM1221" s="16" t="e">
        <f>IF(Wedstrijden!#REF!="x","A","")</f>
        <v>#REF!</v>
      </c>
      <c r="BN1221" s="16" t="str">
        <f>IF(Wedstrijden!T1218="x","B1","")</f>
        <v/>
      </c>
      <c r="BO1221" s="16" t="e">
        <f>IF(Wedstrijden!#REF!="x","BB","")</f>
        <v>#REF!</v>
      </c>
      <c r="BP1221" s="16" t="str">
        <f>IF(Wedstrijden!V1218="x","B","")</f>
        <v/>
      </c>
      <c r="BQ1221" s="16" t="str">
        <f>IF(Wedstrijden!W1218="x","L1","")</f>
        <v/>
      </c>
      <c r="BR1221" s="16" t="str">
        <f>IF(Wedstrijden!X1218="x","L2","")</f>
        <v/>
      </c>
      <c r="BS1221" s="16" t="str">
        <f>IF(Wedstrijden!Y1218="x","M1","")</f>
        <v/>
      </c>
      <c r="BT1221" s="16" t="str">
        <f>IF(Wedstrijden!Z1218="x","M2","")</f>
        <v/>
      </c>
      <c r="BU1221" s="16" t="str">
        <f>IF(Wedstrijden!AA1218="x","Z1","")</f>
        <v/>
      </c>
      <c r="BV1221" s="16" t="str">
        <f>IF(Wedstrijden!AB1218="x","Z2","")</f>
        <v/>
      </c>
      <c r="BW1221" s="16" t="str">
        <f>IF(COUNTA(Wedstrijden!K1218:S1218)&lt;&gt;0,1,"")</f>
        <v/>
      </c>
      <c r="BX1221" s="16" t="str">
        <f t="shared" si="115"/>
        <v/>
      </c>
      <c r="BY1221" s="16" t="str">
        <f>IF(Wedstrijden!K1218="x","BB","")</f>
        <v/>
      </c>
      <c r="BZ1221" s="16" t="str">
        <f>IF(Wedstrijden!L1218="x","B","")</f>
        <v/>
      </c>
      <c r="CA1221" s="16" t="str">
        <f>IF(Wedstrijden!M1218="x","L1","")</f>
        <v/>
      </c>
      <c r="CB1221" s="16" t="str">
        <f>IF(Wedstrijden!N1218="x","L2","")</f>
        <v/>
      </c>
      <c r="CC1221" s="16" t="str">
        <f>IF(Wedstrijden!O1218="x","M1","")</f>
        <v/>
      </c>
      <c r="CD1221" s="16" t="str">
        <f>IF(Wedstrijden!P1218="x","M2","")</f>
        <v/>
      </c>
      <c r="CE1221" s="16" t="str">
        <f>IF(Wedstrijden!Q1218="x","Z1","")</f>
        <v/>
      </c>
      <c r="CF1221" s="16" t="str">
        <f>IF(Wedstrijden!R1218="x","Z2","")</f>
        <v/>
      </c>
      <c r="CG1221" s="16" t="str">
        <f>IF(Wedstrijden!S1218="x","ZZL","")</f>
        <v/>
      </c>
      <c r="CL1221" s="16" t="str">
        <f>IF(COUNTA(Wedstrijden!AQ1218:BA1218)&lt;&gt;0,2,"")</f>
        <v/>
      </c>
      <c r="CM1221" s="16" t="str">
        <f t="shared" si="116"/>
        <v/>
      </c>
      <c r="CN1221" s="16" t="str">
        <f>IF(Wedstrijden!AQ1218="x","AA","")</f>
        <v/>
      </c>
      <c r="CO1221" s="16" t="str">
        <f>IF(Wedstrijden!AR1218="x","A","")</f>
        <v/>
      </c>
      <c r="CP1221" s="16" t="str">
        <f>IF(Wedstrijden!AS1218="x","BB","")</f>
        <v/>
      </c>
      <c r="CQ1221" s="16" t="str">
        <f>IF(Wedstrijden!AT1218="x","B","")</f>
        <v/>
      </c>
      <c r="CR1221" s="16" t="str">
        <f>IF(Wedstrijden!AU1218="x","L","")</f>
        <v/>
      </c>
      <c r="CS1221" s="16" t="str">
        <f>IF(Wedstrijden!AV1218="x","M","")</f>
        <v/>
      </c>
      <c r="CT1221" s="16" t="str">
        <f>IF(Wedstrijden!AW1218="x","Z","")</f>
        <v/>
      </c>
      <c r="CU1221" s="16" t="str">
        <f>IF(Wedstrijden!BA1218="x","ZZ","")</f>
        <v/>
      </c>
      <c r="CV1221" s="16" t="str">
        <f>IF(COUNTA(Wedstrijden!AH1218:AO1218)&lt;&gt;0,2,"")</f>
        <v/>
      </c>
      <c r="CW1221" s="16" t="str">
        <f t="shared" si="117"/>
        <v/>
      </c>
      <c r="CX1221" s="16" t="str">
        <f>IF(Wedstrijden!AH1218="x","BB","")</f>
        <v/>
      </c>
      <c r="CY1221" s="16" t="str">
        <f>IF(Wedstrijden!AI1218="x","B","")</f>
        <v/>
      </c>
      <c r="CZ1221" s="16" t="str">
        <f>IF(Wedstrijden!AJ1218="x","L","")</f>
        <v/>
      </c>
      <c r="DA1221" s="16" t="str">
        <f>IF(Wedstrijden!AK1218="x","M","")</f>
        <v/>
      </c>
      <c r="DB1221" s="16" t="str">
        <f>IF(Wedstrijden!AL1218="x","Z","")</f>
        <v/>
      </c>
      <c r="DC1221" s="16" t="str">
        <f>IF(Wedstrijden!AM1218="x","ZZ","")</f>
        <v/>
      </c>
      <c r="DD1221" s="16" t="str">
        <f>IF(Wedstrijden!AO1218="x","1.40","")</f>
        <v/>
      </c>
      <c r="DE1221" s="16" t="str">
        <f>IF(COUNTA(Wedstrijden!BC1218:BE1218)&lt;&gt;0,6,"")</f>
        <v/>
      </c>
      <c r="DF1221" s="16" t="str">
        <f t="shared" si="118"/>
        <v/>
      </c>
      <c r="DG1221" s="16" t="str">
        <f>IF(Wedstrijden!BC1218="x","L","")</f>
        <v/>
      </c>
      <c r="DH1221" s="16" t="str">
        <f>IF(Wedstrijden!BD1218="x","M","")</f>
        <v/>
      </c>
      <c r="DI1221" s="16" t="str">
        <f>IF(Wedstrijden!BE1218="x","Z","")</f>
        <v/>
      </c>
      <c r="DJ1221" s="16" t="str">
        <f>IF(Wedstrijden!BF1218="x","Z","")</f>
        <v/>
      </c>
      <c r="DK1221" s="16" t="str">
        <f>IF(COUNTA(Wedstrijden!BH1218:BJ1218)&lt;&gt;0,6,"")</f>
        <v/>
      </c>
      <c r="DL1221" s="16" t="str">
        <f t="shared" si="119"/>
        <v/>
      </c>
      <c r="DM1221" s="16" t="str">
        <f>IF(Wedstrijden!BH1218="x","L","")</f>
        <v/>
      </c>
      <c r="DN1221" s="16" t="str">
        <f>IF(Wedstrijden!BI1218="x","M","")</f>
        <v/>
      </c>
      <c r="DO1221" s="16" t="str">
        <f>IF(Wedstrijden!BJ1218="x","Z","")</f>
        <v/>
      </c>
      <c r="DP1221" s="16" t="str">
        <f>IF(Wedstrijden!BK1218="x","Z","")</f>
        <v/>
      </c>
    </row>
    <row r="1222" spans="1:120" ht="14.4" x14ac:dyDescent="0.3">
      <c r="A1222" s="18">
        <f>Wedstrijden!A1219</f>
        <v>0</v>
      </c>
      <c r="B1222" s="16" t="str">
        <f>IFERROR(VLOOKUP(Wedstrijden!#REF!,#REF!,2,FALSE),"")</f>
        <v/>
      </c>
      <c r="C1222" s="16">
        <f>Wedstrijden!E1219</f>
        <v>0</v>
      </c>
      <c r="D1222" s="16" t="str">
        <f>IFERROR(VLOOKUP(Wedstrijden!#REF!,#REF!,2,FALSE),"")</f>
        <v/>
      </c>
      <c r="E1222" s="16" t="str">
        <f>IFERROR(VLOOKUP(Wedstrijden!#REF!,#REF!,5,FALSE),"")</f>
        <v/>
      </c>
      <c r="F1222" s="16" t="e">
        <f>IF(Wedstrijden!#REF!&lt;&gt;"",Wedstrijden!#REF!,"")</f>
        <v>#REF!</v>
      </c>
      <c r="G1222" s="16" t="e">
        <f>IF(Wedstrijden!#REF!="Indoor",1,0)</f>
        <v>#REF!</v>
      </c>
      <c r="H1222" s="16" t="e">
        <f>Wedstrijden!#REF!</f>
        <v>#REF!</v>
      </c>
      <c r="I1222" s="16" t="e">
        <f>IF(Wedstrijden!#REF!="Nee",0,IF(Wedstrijden!#REF!="Ja",1,""))</f>
        <v>#REF!</v>
      </c>
      <c r="J1222" s="16" t="e">
        <f>IF(Wedstrijden!#REF!&lt;&gt;"",Wedstrijden!#REF!,"")</f>
        <v>#REF!</v>
      </c>
      <c r="BJ1222" s="16" t="str">
        <f>IF(COUNTA(Wedstrijden!T1219:AB1219)&lt;&gt;0,1,"")</f>
        <v/>
      </c>
      <c r="BK1222" s="16" t="str">
        <f t="shared" si="114"/>
        <v/>
      </c>
      <c r="BL1222" s="16" t="e">
        <f>IF(Wedstrijden!#REF!="x","AA","")</f>
        <v>#REF!</v>
      </c>
      <c r="BM1222" s="16" t="e">
        <f>IF(Wedstrijden!#REF!="x","A","")</f>
        <v>#REF!</v>
      </c>
      <c r="BN1222" s="16" t="str">
        <f>IF(Wedstrijden!T1219="x","B1","")</f>
        <v/>
      </c>
      <c r="BO1222" s="16" t="e">
        <f>IF(Wedstrijden!#REF!="x","BB","")</f>
        <v>#REF!</v>
      </c>
      <c r="BP1222" s="16" t="str">
        <f>IF(Wedstrijden!V1219="x","B","")</f>
        <v/>
      </c>
      <c r="BQ1222" s="16" t="str">
        <f>IF(Wedstrijden!W1219="x","L1","")</f>
        <v/>
      </c>
      <c r="BR1222" s="16" t="str">
        <f>IF(Wedstrijden!X1219="x","L2","")</f>
        <v/>
      </c>
      <c r="BS1222" s="16" t="str">
        <f>IF(Wedstrijden!Y1219="x","M1","")</f>
        <v/>
      </c>
      <c r="BT1222" s="16" t="str">
        <f>IF(Wedstrijden!Z1219="x","M2","")</f>
        <v/>
      </c>
      <c r="BU1222" s="16" t="str">
        <f>IF(Wedstrijden!AA1219="x","Z1","")</f>
        <v/>
      </c>
      <c r="BV1222" s="16" t="str">
        <f>IF(Wedstrijden!AB1219="x","Z2","")</f>
        <v/>
      </c>
      <c r="BW1222" s="16" t="str">
        <f>IF(COUNTA(Wedstrijden!K1219:S1219)&lt;&gt;0,1,"")</f>
        <v/>
      </c>
      <c r="BX1222" s="16" t="str">
        <f t="shared" si="115"/>
        <v/>
      </c>
      <c r="BY1222" s="16" t="str">
        <f>IF(Wedstrijden!K1219="x","BB","")</f>
        <v/>
      </c>
      <c r="BZ1222" s="16" t="str">
        <f>IF(Wedstrijden!L1219="x","B","")</f>
        <v/>
      </c>
      <c r="CA1222" s="16" t="str">
        <f>IF(Wedstrijden!M1219="x","L1","")</f>
        <v/>
      </c>
      <c r="CB1222" s="16" t="str">
        <f>IF(Wedstrijden!N1219="x","L2","")</f>
        <v/>
      </c>
      <c r="CC1222" s="16" t="str">
        <f>IF(Wedstrijden!O1219="x","M1","")</f>
        <v/>
      </c>
      <c r="CD1222" s="16" t="str">
        <f>IF(Wedstrijden!P1219="x","M2","")</f>
        <v/>
      </c>
      <c r="CE1222" s="16" t="str">
        <f>IF(Wedstrijden!Q1219="x","Z1","")</f>
        <v/>
      </c>
      <c r="CF1222" s="16" t="str">
        <f>IF(Wedstrijden!R1219="x","Z2","")</f>
        <v/>
      </c>
      <c r="CG1222" s="16" t="str">
        <f>IF(Wedstrijden!S1219="x","ZZL","")</f>
        <v/>
      </c>
      <c r="CL1222" s="16" t="str">
        <f>IF(COUNTA(Wedstrijden!AQ1219:BA1219)&lt;&gt;0,2,"")</f>
        <v/>
      </c>
      <c r="CM1222" s="16" t="str">
        <f t="shared" si="116"/>
        <v/>
      </c>
      <c r="CN1222" s="16" t="str">
        <f>IF(Wedstrijden!AQ1219="x","AA","")</f>
        <v/>
      </c>
      <c r="CO1222" s="16" t="str">
        <f>IF(Wedstrijden!AR1219="x","A","")</f>
        <v/>
      </c>
      <c r="CP1222" s="16" t="str">
        <f>IF(Wedstrijden!AS1219="x","BB","")</f>
        <v/>
      </c>
      <c r="CQ1222" s="16" t="str">
        <f>IF(Wedstrijden!AT1219="x","B","")</f>
        <v/>
      </c>
      <c r="CR1222" s="16" t="str">
        <f>IF(Wedstrijden!AU1219="x","L","")</f>
        <v/>
      </c>
      <c r="CS1222" s="16" t="str">
        <f>IF(Wedstrijden!AV1219="x","M","")</f>
        <v/>
      </c>
      <c r="CT1222" s="16" t="str">
        <f>IF(Wedstrijden!AW1219="x","Z","")</f>
        <v/>
      </c>
      <c r="CU1222" s="16" t="str">
        <f>IF(Wedstrijden!BA1219="x","ZZ","")</f>
        <v/>
      </c>
      <c r="CV1222" s="16" t="str">
        <f>IF(COUNTA(Wedstrijden!AH1219:AO1219)&lt;&gt;0,2,"")</f>
        <v/>
      </c>
      <c r="CW1222" s="16" t="str">
        <f t="shared" si="117"/>
        <v/>
      </c>
      <c r="CX1222" s="16" t="str">
        <f>IF(Wedstrijden!AH1219="x","BB","")</f>
        <v/>
      </c>
      <c r="CY1222" s="16" t="str">
        <f>IF(Wedstrijden!AI1219="x","B","")</f>
        <v/>
      </c>
      <c r="CZ1222" s="16" t="str">
        <f>IF(Wedstrijden!AJ1219="x","L","")</f>
        <v/>
      </c>
      <c r="DA1222" s="16" t="str">
        <f>IF(Wedstrijden!AK1219="x","M","")</f>
        <v/>
      </c>
      <c r="DB1222" s="16" t="str">
        <f>IF(Wedstrijden!AL1219="x","Z","")</f>
        <v/>
      </c>
      <c r="DC1222" s="16" t="str">
        <f>IF(Wedstrijden!AM1219="x","ZZ","")</f>
        <v/>
      </c>
      <c r="DD1222" s="16" t="str">
        <f>IF(Wedstrijden!AO1219="x","1.40","")</f>
        <v/>
      </c>
      <c r="DE1222" s="16" t="str">
        <f>IF(COUNTA(Wedstrijden!BC1219:BE1219)&lt;&gt;0,6,"")</f>
        <v/>
      </c>
      <c r="DF1222" s="16" t="str">
        <f t="shared" si="118"/>
        <v/>
      </c>
      <c r="DG1222" s="16" t="str">
        <f>IF(Wedstrijden!BC1219="x","L","")</f>
        <v/>
      </c>
      <c r="DH1222" s="16" t="str">
        <f>IF(Wedstrijden!BD1219="x","M","")</f>
        <v/>
      </c>
      <c r="DI1222" s="16" t="str">
        <f>IF(Wedstrijden!BE1219="x","Z","")</f>
        <v/>
      </c>
      <c r="DJ1222" s="16" t="str">
        <f>IF(Wedstrijden!BF1219="x","Z","")</f>
        <v/>
      </c>
      <c r="DK1222" s="16" t="str">
        <f>IF(COUNTA(Wedstrijden!BH1219:BJ1219)&lt;&gt;0,6,"")</f>
        <v/>
      </c>
      <c r="DL1222" s="16" t="str">
        <f t="shared" si="119"/>
        <v/>
      </c>
      <c r="DM1222" s="16" t="str">
        <f>IF(Wedstrijden!BH1219="x","L","")</f>
        <v/>
      </c>
      <c r="DN1222" s="16" t="str">
        <f>IF(Wedstrijden!BI1219="x","M","")</f>
        <v/>
      </c>
      <c r="DO1222" s="16" t="str">
        <f>IF(Wedstrijden!BJ1219="x","Z","")</f>
        <v/>
      </c>
      <c r="DP1222" s="16" t="str">
        <f>IF(Wedstrijden!BK1219="x","Z","")</f>
        <v/>
      </c>
    </row>
    <row r="1223" spans="1:120" ht="14.4" x14ac:dyDescent="0.3">
      <c r="A1223" s="18">
        <f>Wedstrijden!A1220</f>
        <v>0</v>
      </c>
      <c r="B1223" s="16" t="str">
        <f>IFERROR(VLOOKUP(Wedstrijden!#REF!,#REF!,2,FALSE),"")</f>
        <v/>
      </c>
      <c r="C1223" s="16">
        <f>Wedstrijden!E1220</f>
        <v>0</v>
      </c>
      <c r="D1223" s="16" t="str">
        <f>IFERROR(VLOOKUP(Wedstrijden!#REF!,#REF!,2,FALSE),"")</f>
        <v/>
      </c>
      <c r="E1223" s="16" t="str">
        <f>IFERROR(VLOOKUP(Wedstrijden!#REF!,#REF!,5,FALSE),"")</f>
        <v/>
      </c>
      <c r="F1223" s="16" t="e">
        <f>IF(Wedstrijden!#REF!&lt;&gt;"",Wedstrijden!#REF!,"")</f>
        <v>#REF!</v>
      </c>
      <c r="G1223" s="16" t="e">
        <f>IF(Wedstrijden!#REF!="Indoor",1,0)</f>
        <v>#REF!</v>
      </c>
      <c r="H1223" s="16" t="e">
        <f>Wedstrijden!#REF!</f>
        <v>#REF!</v>
      </c>
      <c r="I1223" s="16" t="e">
        <f>IF(Wedstrijden!#REF!="Nee",0,IF(Wedstrijden!#REF!="Ja",1,""))</f>
        <v>#REF!</v>
      </c>
      <c r="J1223" s="16" t="e">
        <f>IF(Wedstrijden!#REF!&lt;&gt;"",Wedstrijden!#REF!,"")</f>
        <v>#REF!</v>
      </c>
      <c r="BJ1223" s="16" t="str">
        <f>IF(COUNTA(Wedstrijden!T1220:AB1220)&lt;&gt;0,1,"")</f>
        <v/>
      </c>
      <c r="BK1223" s="16" t="str">
        <f t="shared" si="114"/>
        <v/>
      </c>
      <c r="BL1223" s="16" t="e">
        <f>IF(Wedstrijden!#REF!="x","AA","")</f>
        <v>#REF!</v>
      </c>
      <c r="BM1223" s="16" t="e">
        <f>IF(Wedstrijden!#REF!="x","A","")</f>
        <v>#REF!</v>
      </c>
      <c r="BN1223" s="16" t="str">
        <f>IF(Wedstrijden!T1220="x","B1","")</f>
        <v/>
      </c>
      <c r="BO1223" s="16" t="e">
        <f>IF(Wedstrijden!#REF!="x","BB","")</f>
        <v>#REF!</v>
      </c>
      <c r="BP1223" s="16" t="str">
        <f>IF(Wedstrijden!V1220="x","B","")</f>
        <v/>
      </c>
      <c r="BQ1223" s="16" t="str">
        <f>IF(Wedstrijden!W1220="x","L1","")</f>
        <v/>
      </c>
      <c r="BR1223" s="16" t="str">
        <f>IF(Wedstrijden!X1220="x","L2","")</f>
        <v/>
      </c>
      <c r="BS1223" s="16" t="str">
        <f>IF(Wedstrijden!Y1220="x","M1","")</f>
        <v/>
      </c>
      <c r="BT1223" s="16" t="str">
        <f>IF(Wedstrijden!Z1220="x","M2","")</f>
        <v/>
      </c>
      <c r="BU1223" s="16" t="str">
        <f>IF(Wedstrijden!AA1220="x","Z1","")</f>
        <v/>
      </c>
      <c r="BV1223" s="16" t="str">
        <f>IF(Wedstrijden!AB1220="x","Z2","")</f>
        <v/>
      </c>
      <c r="BW1223" s="16" t="str">
        <f>IF(COUNTA(Wedstrijden!K1220:S1220)&lt;&gt;0,1,"")</f>
        <v/>
      </c>
      <c r="BX1223" s="16" t="str">
        <f t="shared" si="115"/>
        <v/>
      </c>
      <c r="BY1223" s="16" t="str">
        <f>IF(Wedstrijden!K1220="x","BB","")</f>
        <v/>
      </c>
      <c r="BZ1223" s="16" t="str">
        <f>IF(Wedstrijden!L1220="x","B","")</f>
        <v/>
      </c>
      <c r="CA1223" s="16" t="str">
        <f>IF(Wedstrijden!M1220="x","L1","")</f>
        <v/>
      </c>
      <c r="CB1223" s="16" t="str">
        <f>IF(Wedstrijden!N1220="x","L2","")</f>
        <v/>
      </c>
      <c r="CC1223" s="16" t="str">
        <f>IF(Wedstrijden!O1220="x","M1","")</f>
        <v/>
      </c>
      <c r="CD1223" s="16" t="str">
        <f>IF(Wedstrijden!P1220="x","M2","")</f>
        <v/>
      </c>
      <c r="CE1223" s="16" t="str">
        <f>IF(Wedstrijden!Q1220="x","Z1","")</f>
        <v/>
      </c>
      <c r="CF1223" s="16" t="str">
        <f>IF(Wedstrijden!R1220="x","Z2","")</f>
        <v/>
      </c>
      <c r="CG1223" s="16" t="str">
        <f>IF(Wedstrijden!S1220="x","ZZL","")</f>
        <v/>
      </c>
      <c r="CL1223" s="16" t="str">
        <f>IF(COUNTA(Wedstrijden!AQ1220:BA1220)&lt;&gt;0,2,"")</f>
        <v/>
      </c>
      <c r="CM1223" s="16" t="str">
        <f t="shared" si="116"/>
        <v/>
      </c>
      <c r="CN1223" s="16" t="str">
        <f>IF(Wedstrijden!AQ1220="x","AA","")</f>
        <v/>
      </c>
      <c r="CO1223" s="16" t="str">
        <f>IF(Wedstrijden!AR1220="x","A","")</f>
        <v/>
      </c>
      <c r="CP1223" s="16" t="str">
        <f>IF(Wedstrijden!AS1220="x","BB","")</f>
        <v/>
      </c>
      <c r="CQ1223" s="16" t="str">
        <f>IF(Wedstrijden!AT1220="x","B","")</f>
        <v/>
      </c>
      <c r="CR1223" s="16" t="str">
        <f>IF(Wedstrijden!AU1220="x","L","")</f>
        <v/>
      </c>
      <c r="CS1223" s="16" t="str">
        <f>IF(Wedstrijden!AV1220="x","M","")</f>
        <v/>
      </c>
      <c r="CT1223" s="16" t="str">
        <f>IF(Wedstrijden!AW1220="x","Z","")</f>
        <v/>
      </c>
      <c r="CU1223" s="16" t="str">
        <f>IF(Wedstrijden!BA1220="x","ZZ","")</f>
        <v/>
      </c>
      <c r="CV1223" s="16" t="str">
        <f>IF(COUNTA(Wedstrijden!AH1220:AO1220)&lt;&gt;0,2,"")</f>
        <v/>
      </c>
      <c r="CW1223" s="16" t="str">
        <f t="shared" si="117"/>
        <v/>
      </c>
      <c r="CX1223" s="16" t="str">
        <f>IF(Wedstrijden!AH1220="x","BB","")</f>
        <v/>
      </c>
      <c r="CY1223" s="16" t="str">
        <f>IF(Wedstrijden!AI1220="x","B","")</f>
        <v/>
      </c>
      <c r="CZ1223" s="16" t="str">
        <f>IF(Wedstrijden!AJ1220="x","L","")</f>
        <v/>
      </c>
      <c r="DA1223" s="16" t="str">
        <f>IF(Wedstrijden!AK1220="x","M","")</f>
        <v/>
      </c>
      <c r="DB1223" s="16" t="str">
        <f>IF(Wedstrijden!AL1220="x","Z","")</f>
        <v/>
      </c>
      <c r="DC1223" s="16" t="str">
        <f>IF(Wedstrijden!AM1220="x","ZZ","")</f>
        <v/>
      </c>
      <c r="DD1223" s="16" t="str">
        <f>IF(Wedstrijden!AO1220="x","1.40","")</f>
        <v/>
      </c>
      <c r="DE1223" s="16" t="str">
        <f>IF(COUNTA(Wedstrijden!BC1220:BE1220)&lt;&gt;0,6,"")</f>
        <v/>
      </c>
      <c r="DF1223" s="16" t="str">
        <f t="shared" si="118"/>
        <v/>
      </c>
      <c r="DG1223" s="16" t="str">
        <f>IF(Wedstrijden!BC1220="x","L","")</f>
        <v/>
      </c>
      <c r="DH1223" s="16" t="str">
        <f>IF(Wedstrijden!BD1220="x","M","")</f>
        <v/>
      </c>
      <c r="DI1223" s="16" t="str">
        <f>IF(Wedstrijden!BE1220="x","Z","")</f>
        <v/>
      </c>
      <c r="DJ1223" s="16" t="str">
        <f>IF(Wedstrijden!BF1220="x","Z","")</f>
        <v/>
      </c>
      <c r="DK1223" s="16" t="str">
        <f>IF(COUNTA(Wedstrijden!BH1220:BJ1220)&lt;&gt;0,6,"")</f>
        <v/>
      </c>
      <c r="DL1223" s="16" t="str">
        <f t="shared" si="119"/>
        <v/>
      </c>
      <c r="DM1223" s="16" t="str">
        <f>IF(Wedstrijden!BH1220="x","L","")</f>
        <v/>
      </c>
      <c r="DN1223" s="16" t="str">
        <f>IF(Wedstrijden!BI1220="x","M","")</f>
        <v/>
      </c>
      <c r="DO1223" s="16" t="str">
        <f>IF(Wedstrijden!BJ1220="x","Z","")</f>
        <v/>
      </c>
      <c r="DP1223" s="16" t="str">
        <f>IF(Wedstrijden!BK1220="x","Z","")</f>
        <v/>
      </c>
    </row>
    <row r="1224" spans="1:120" ht="14.4" x14ac:dyDescent="0.3">
      <c r="A1224" s="18">
        <f>Wedstrijden!A1221</f>
        <v>0</v>
      </c>
      <c r="B1224" s="16" t="str">
        <f>IFERROR(VLOOKUP(Wedstrijden!#REF!,#REF!,2,FALSE),"")</f>
        <v/>
      </c>
      <c r="C1224" s="16">
        <f>Wedstrijden!E1221</f>
        <v>0</v>
      </c>
      <c r="D1224" s="16" t="str">
        <f>IFERROR(VLOOKUP(Wedstrijden!#REF!,#REF!,2,FALSE),"")</f>
        <v/>
      </c>
      <c r="E1224" s="16" t="str">
        <f>IFERROR(VLOOKUP(Wedstrijden!#REF!,#REF!,5,FALSE),"")</f>
        <v/>
      </c>
      <c r="F1224" s="16" t="e">
        <f>IF(Wedstrijden!#REF!&lt;&gt;"",Wedstrijden!#REF!,"")</f>
        <v>#REF!</v>
      </c>
      <c r="G1224" s="16" t="e">
        <f>IF(Wedstrijden!#REF!="Indoor",1,0)</f>
        <v>#REF!</v>
      </c>
      <c r="H1224" s="16" t="e">
        <f>Wedstrijden!#REF!</f>
        <v>#REF!</v>
      </c>
      <c r="I1224" s="16" t="e">
        <f>IF(Wedstrijden!#REF!="Nee",0,IF(Wedstrijden!#REF!="Ja",1,""))</f>
        <v>#REF!</v>
      </c>
      <c r="J1224" s="16" t="e">
        <f>IF(Wedstrijden!#REF!&lt;&gt;"",Wedstrijden!#REF!,"")</f>
        <v>#REF!</v>
      </c>
      <c r="BJ1224" s="16" t="str">
        <f>IF(COUNTA(Wedstrijden!T1221:AB1221)&lt;&gt;0,1,"")</f>
        <v/>
      </c>
      <c r="BK1224" s="16" t="str">
        <f t="shared" si="114"/>
        <v/>
      </c>
      <c r="BL1224" s="16" t="e">
        <f>IF(Wedstrijden!#REF!="x","AA","")</f>
        <v>#REF!</v>
      </c>
      <c r="BM1224" s="16" t="e">
        <f>IF(Wedstrijden!#REF!="x","A","")</f>
        <v>#REF!</v>
      </c>
      <c r="BN1224" s="16" t="str">
        <f>IF(Wedstrijden!T1221="x","B1","")</f>
        <v/>
      </c>
      <c r="BO1224" s="16" t="e">
        <f>IF(Wedstrijden!#REF!="x","BB","")</f>
        <v>#REF!</v>
      </c>
      <c r="BP1224" s="16" t="str">
        <f>IF(Wedstrijden!V1221="x","B","")</f>
        <v/>
      </c>
      <c r="BQ1224" s="16" t="str">
        <f>IF(Wedstrijden!W1221="x","L1","")</f>
        <v/>
      </c>
      <c r="BR1224" s="16" t="str">
        <f>IF(Wedstrijden!X1221="x","L2","")</f>
        <v/>
      </c>
      <c r="BS1224" s="16" t="str">
        <f>IF(Wedstrijden!Y1221="x","M1","")</f>
        <v/>
      </c>
      <c r="BT1224" s="16" t="str">
        <f>IF(Wedstrijden!Z1221="x","M2","")</f>
        <v/>
      </c>
      <c r="BU1224" s="16" t="str">
        <f>IF(Wedstrijden!AA1221="x","Z1","")</f>
        <v/>
      </c>
      <c r="BV1224" s="16" t="str">
        <f>IF(Wedstrijden!AB1221="x","Z2","")</f>
        <v/>
      </c>
      <c r="BW1224" s="16" t="str">
        <f>IF(COUNTA(Wedstrijden!K1221:S1221)&lt;&gt;0,1,"")</f>
        <v/>
      </c>
      <c r="BX1224" s="16" t="str">
        <f t="shared" si="115"/>
        <v/>
      </c>
      <c r="BY1224" s="16" t="str">
        <f>IF(Wedstrijden!K1221="x","BB","")</f>
        <v/>
      </c>
      <c r="BZ1224" s="16" t="str">
        <f>IF(Wedstrijden!L1221="x","B","")</f>
        <v/>
      </c>
      <c r="CA1224" s="16" t="str">
        <f>IF(Wedstrijden!M1221="x","L1","")</f>
        <v/>
      </c>
      <c r="CB1224" s="16" t="str">
        <f>IF(Wedstrijden!N1221="x","L2","")</f>
        <v/>
      </c>
      <c r="CC1224" s="16" t="str">
        <f>IF(Wedstrijden!O1221="x","M1","")</f>
        <v/>
      </c>
      <c r="CD1224" s="16" t="str">
        <f>IF(Wedstrijden!P1221="x","M2","")</f>
        <v/>
      </c>
      <c r="CE1224" s="16" t="str">
        <f>IF(Wedstrijden!Q1221="x","Z1","")</f>
        <v/>
      </c>
      <c r="CF1224" s="16" t="str">
        <f>IF(Wedstrijden!R1221="x","Z2","")</f>
        <v/>
      </c>
      <c r="CG1224" s="16" t="str">
        <f>IF(Wedstrijden!S1221="x","ZZL","")</f>
        <v/>
      </c>
      <c r="CL1224" s="16" t="str">
        <f>IF(COUNTA(Wedstrijden!AQ1221:BA1221)&lt;&gt;0,2,"")</f>
        <v/>
      </c>
      <c r="CM1224" s="16" t="str">
        <f t="shared" si="116"/>
        <v/>
      </c>
      <c r="CN1224" s="16" t="str">
        <f>IF(Wedstrijden!AQ1221="x","AA","")</f>
        <v/>
      </c>
      <c r="CO1224" s="16" t="str">
        <f>IF(Wedstrijden!AR1221="x","A","")</f>
        <v/>
      </c>
      <c r="CP1224" s="16" t="str">
        <f>IF(Wedstrijden!AS1221="x","BB","")</f>
        <v/>
      </c>
      <c r="CQ1224" s="16" t="str">
        <f>IF(Wedstrijden!AT1221="x","B","")</f>
        <v/>
      </c>
      <c r="CR1224" s="16" t="str">
        <f>IF(Wedstrijden!AU1221="x","L","")</f>
        <v/>
      </c>
      <c r="CS1224" s="16" t="str">
        <f>IF(Wedstrijden!AV1221="x","M","")</f>
        <v/>
      </c>
      <c r="CT1224" s="16" t="str">
        <f>IF(Wedstrijden!AW1221="x","Z","")</f>
        <v/>
      </c>
      <c r="CU1224" s="16" t="str">
        <f>IF(Wedstrijden!BA1221="x","ZZ","")</f>
        <v/>
      </c>
      <c r="CV1224" s="16" t="str">
        <f>IF(COUNTA(Wedstrijden!AH1221:AO1221)&lt;&gt;0,2,"")</f>
        <v/>
      </c>
      <c r="CW1224" s="16" t="str">
        <f t="shared" si="117"/>
        <v/>
      </c>
      <c r="CX1224" s="16" t="str">
        <f>IF(Wedstrijden!AH1221="x","BB","")</f>
        <v/>
      </c>
      <c r="CY1224" s="16" t="str">
        <f>IF(Wedstrijden!AI1221="x","B","")</f>
        <v/>
      </c>
      <c r="CZ1224" s="16" t="str">
        <f>IF(Wedstrijden!AJ1221="x","L","")</f>
        <v/>
      </c>
      <c r="DA1224" s="16" t="str">
        <f>IF(Wedstrijden!AK1221="x","M","")</f>
        <v/>
      </c>
      <c r="DB1224" s="16" t="str">
        <f>IF(Wedstrijden!AL1221="x","Z","")</f>
        <v/>
      </c>
      <c r="DC1224" s="16" t="str">
        <f>IF(Wedstrijden!AM1221="x","ZZ","")</f>
        <v/>
      </c>
      <c r="DD1224" s="16" t="str">
        <f>IF(Wedstrijden!AO1221="x","1.40","")</f>
        <v/>
      </c>
      <c r="DE1224" s="16" t="str">
        <f>IF(COUNTA(Wedstrijden!BC1221:BE1221)&lt;&gt;0,6,"")</f>
        <v/>
      </c>
      <c r="DF1224" s="16" t="str">
        <f t="shared" si="118"/>
        <v/>
      </c>
      <c r="DG1224" s="16" t="str">
        <f>IF(Wedstrijden!BC1221="x","L","")</f>
        <v/>
      </c>
      <c r="DH1224" s="16" t="str">
        <f>IF(Wedstrijden!BD1221="x","M","")</f>
        <v/>
      </c>
      <c r="DI1224" s="16" t="str">
        <f>IF(Wedstrijden!BE1221="x","Z","")</f>
        <v/>
      </c>
      <c r="DJ1224" s="16" t="str">
        <f>IF(Wedstrijden!BF1221="x","Z","")</f>
        <v/>
      </c>
      <c r="DK1224" s="16" t="str">
        <f>IF(COUNTA(Wedstrijden!BH1221:BJ1221)&lt;&gt;0,6,"")</f>
        <v/>
      </c>
      <c r="DL1224" s="16" t="str">
        <f t="shared" si="119"/>
        <v/>
      </c>
      <c r="DM1224" s="16" t="str">
        <f>IF(Wedstrijden!BH1221="x","L","")</f>
        <v/>
      </c>
      <c r="DN1224" s="16" t="str">
        <f>IF(Wedstrijden!BI1221="x","M","")</f>
        <v/>
      </c>
      <c r="DO1224" s="16" t="str">
        <f>IF(Wedstrijden!BJ1221="x","Z","")</f>
        <v/>
      </c>
      <c r="DP1224" s="16" t="str">
        <f>IF(Wedstrijden!BK1221="x","Z","")</f>
        <v/>
      </c>
    </row>
    <row r="1225" spans="1:120" ht="14.4" x14ac:dyDescent="0.3">
      <c r="A1225" s="18">
        <f>Wedstrijden!A1222</f>
        <v>0</v>
      </c>
      <c r="B1225" s="16" t="str">
        <f>IFERROR(VLOOKUP(Wedstrijden!#REF!,#REF!,2,FALSE),"")</f>
        <v/>
      </c>
      <c r="C1225" s="16">
        <f>Wedstrijden!E1222</f>
        <v>0</v>
      </c>
      <c r="D1225" s="16" t="str">
        <f>IFERROR(VLOOKUP(Wedstrijden!#REF!,#REF!,2,FALSE),"")</f>
        <v/>
      </c>
      <c r="E1225" s="16" t="str">
        <f>IFERROR(VLOOKUP(Wedstrijden!#REF!,#REF!,5,FALSE),"")</f>
        <v/>
      </c>
      <c r="F1225" s="16" t="e">
        <f>IF(Wedstrijden!#REF!&lt;&gt;"",Wedstrijden!#REF!,"")</f>
        <v>#REF!</v>
      </c>
      <c r="G1225" s="16" t="e">
        <f>IF(Wedstrijden!#REF!="Indoor",1,0)</f>
        <v>#REF!</v>
      </c>
      <c r="H1225" s="16" t="e">
        <f>Wedstrijden!#REF!</f>
        <v>#REF!</v>
      </c>
      <c r="I1225" s="16" t="e">
        <f>IF(Wedstrijden!#REF!="Nee",0,IF(Wedstrijden!#REF!="Ja",1,""))</f>
        <v>#REF!</v>
      </c>
      <c r="J1225" s="16" t="e">
        <f>IF(Wedstrijden!#REF!&lt;&gt;"",Wedstrijden!#REF!,"")</f>
        <v>#REF!</v>
      </c>
      <c r="BJ1225" s="16" t="str">
        <f>IF(COUNTA(Wedstrijden!T1222:AB1222)&lt;&gt;0,1,"")</f>
        <v/>
      </c>
      <c r="BK1225" s="16" t="str">
        <f t="shared" si="114"/>
        <v/>
      </c>
      <c r="BL1225" s="16" t="e">
        <f>IF(Wedstrijden!#REF!="x","AA","")</f>
        <v>#REF!</v>
      </c>
      <c r="BM1225" s="16" t="e">
        <f>IF(Wedstrijden!#REF!="x","A","")</f>
        <v>#REF!</v>
      </c>
      <c r="BN1225" s="16" t="str">
        <f>IF(Wedstrijden!T1222="x","B1","")</f>
        <v/>
      </c>
      <c r="BO1225" s="16" t="e">
        <f>IF(Wedstrijden!#REF!="x","BB","")</f>
        <v>#REF!</v>
      </c>
      <c r="BP1225" s="16" t="str">
        <f>IF(Wedstrijden!V1222="x","B","")</f>
        <v/>
      </c>
      <c r="BQ1225" s="16" t="str">
        <f>IF(Wedstrijden!W1222="x","L1","")</f>
        <v/>
      </c>
      <c r="BR1225" s="16" t="str">
        <f>IF(Wedstrijden!X1222="x","L2","")</f>
        <v/>
      </c>
      <c r="BS1225" s="16" t="str">
        <f>IF(Wedstrijden!Y1222="x","M1","")</f>
        <v/>
      </c>
      <c r="BT1225" s="16" t="str">
        <f>IF(Wedstrijden!Z1222="x","M2","")</f>
        <v/>
      </c>
      <c r="BU1225" s="16" t="str">
        <f>IF(Wedstrijden!AA1222="x","Z1","")</f>
        <v/>
      </c>
      <c r="BV1225" s="16" t="str">
        <f>IF(Wedstrijden!AB1222="x","Z2","")</f>
        <v/>
      </c>
      <c r="BW1225" s="16" t="str">
        <f>IF(COUNTA(Wedstrijden!K1222:S1222)&lt;&gt;0,1,"")</f>
        <v/>
      </c>
      <c r="BX1225" s="16" t="str">
        <f t="shared" si="115"/>
        <v/>
      </c>
      <c r="BY1225" s="16" t="str">
        <f>IF(Wedstrijden!K1222="x","BB","")</f>
        <v/>
      </c>
      <c r="BZ1225" s="16" t="str">
        <f>IF(Wedstrijden!L1222="x","B","")</f>
        <v/>
      </c>
      <c r="CA1225" s="16" t="str">
        <f>IF(Wedstrijden!M1222="x","L1","")</f>
        <v/>
      </c>
      <c r="CB1225" s="16" t="str">
        <f>IF(Wedstrijden!N1222="x","L2","")</f>
        <v/>
      </c>
      <c r="CC1225" s="16" t="str">
        <f>IF(Wedstrijden!O1222="x","M1","")</f>
        <v/>
      </c>
      <c r="CD1225" s="16" t="str">
        <f>IF(Wedstrijden!P1222="x","M2","")</f>
        <v/>
      </c>
      <c r="CE1225" s="16" t="str">
        <f>IF(Wedstrijden!Q1222="x","Z1","")</f>
        <v/>
      </c>
      <c r="CF1225" s="16" t="str">
        <f>IF(Wedstrijden!R1222="x","Z2","")</f>
        <v/>
      </c>
      <c r="CG1225" s="16" t="str">
        <f>IF(Wedstrijden!S1222="x","ZZL","")</f>
        <v/>
      </c>
      <c r="CL1225" s="16" t="str">
        <f>IF(COUNTA(Wedstrijden!AQ1222:BA1222)&lt;&gt;0,2,"")</f>
        <v/>
      </c>
      <c r="CM1225" s="16" t="str">
        <f t="shared" si="116"/>
        <v/>
      </c>
      <c r="CN1225" s="16" t="str">
        <f>IF(Wedstrijden!AQ1222="x","AA","")</f>
        <v/>
      </c>
      <c r="CO1225" s="16" t="str">
        <f>IF(Wedstrijden!AR1222="x","A","")</f>
        <v/>
      </c>
      <c r="CP1225" s="16" t="str">
        <f>IF(Wedstrijden!AS1222="x","BB","")</f>
        <v/>
      </c>
      <c r="CQ1225" s="16" t="str">
        <f>IF(Wedstrijden!AT1222="x","B","")</f>
        <v/>
      </c>
      <c r="CR1225" s="16" t="str">
        <f>IF(Wedstrijden!AU1222="x","L","")</f>
        <v/>
      </c>
      <c r="CS1225" s="16" t="str">
        <f>IF(Wedstrijden!AV1222="x","M","")</f>
        <v/>
      </c>
      <c r="CT1225" s="16" t="str">
        <f>IF(Wedstrijden!AW1222="x","Z","")</f>
        <v/>
      </c>
      <c r="CU1225" s="16" t="str">
        <f>IF(Wedstrijden!BA1222="x","ZZ","")</f>
        <v/>
      </c>
      <c r="CV1225" s="16" t="str">
        <f>IF(COUNTA(Wedstrijden!AH1222:AO1222)&lt;&gt;0,2,"")</f>
        <v/>
      </c>
      <c r="CW1225" s="16" t="str">
        <f t="shared" si="117"/>
        <v/>
      </c>
      <c r="CX1225" s="16" t="str">
        <f>IF(Wedstrijden!AH1222="x","BB","")</f>
        <v/>
      </c>
      <c r="CY1225" s="16" t="str">
        <f>IF(Wedstrijden!AI1222="x","B","")</f>
        <v/>
      </c>
      <c r="CZ1225" s="16" t="str">
        <f>IF(Wedstrijden!AJ1222="x","L","")</f>
        <v/>
      </c>
      <c r="DA1225" s="16" t="str">
        <f>IF(Wedstrijden!AK1222="x","M","")</f>
        <v/>
      </c>
      <c r="DB1225" s="16" t="str">
        <f>IF(Wedstrijden!AL1222="x","Z","")</f>
        <v/>
      </c>
      <c r="DC1225" s="16" t="str">
        <f>IF(Wedstrijden!AM1222="x","ZZ","")</f>
        <v/>
      </c>
      <c r="DD1225" s="16" t="str">
        <f>IF(Wedstrijden!AO1222="x","1.40","")</f>
        <v/>
      </c>
      <c r="DE1225" s="16" t="str">
        <f>IF(COUNTA(Wedstrijden!BC1222:BE1222)&lt;&gt;0,6,"")</f>
        <v/>
      </c>
      <c r="DF1225" s="16" t="str">
        <f t="shared" si="118"/>
        <v/>
      </c>
      <c r="DG1225" s="16" t="str">
        <f>IF(Wedstrijden!BC1222="x","L","")</f>
        <v/>
      </c>
      <c r="DH1225" s="16" t="str">
        <f>IF(Wedstrijden!BD1222="x","M","")</f>
        <v/>
      </c>
      <c r="DI1225" s="16" t="str">
        <f>IF(Wedstrijden!BE1222="x","Z","")</f>
        <v/>
      </c>
      <c r="DJ1225" s="16" t="str">
        <f>IF(Wedstrijden!BF1222="x","Z","")</f>
        <v/>
      </c>
      <c r="DK1225" s="16" t="str">
        <f>IF(COUNTA(Wedstrijden!BH1222:BJ1222)&lt;&gt;0,6,"")</f>
        <v/>
      </c>
      <c r="DL1225" s="16" t="str">
        <f t="shared" si="119"/>
        <v/>
      </c>
      <c r="DM1225" s="16" t="str">
        <f>IF(Wedstrijden!BH1222="x","L","")</f>
        <v/>
      </c>
      <c r="DN1225" s="16" t="str">
        <f>IF(Wedstrijden!BI1222="x","M","")</f>
        <v/>
      </c>
      <c r="DO1225" s="16" t="str">
        <f>IF(Wedstrijden!BJ1222="x","Z","")</f>
        <v/>
      </c>
      <c r="DP1225" s="16" t="str">
        <f>IF(Wedstrijden!BK1222="x","Z","")</f>
        <v/>
      </c>
    </row>
    <row r="1226" spans="1:120" ht="14.4" x14ac:dyDescent="0.3">
      <c r="A1226" s="18">
        <f>Wedstrijden!A1223</f>
        <v>0</v>
      </c>
      <c r="B1226" s="16" t="str">
        <f>IFERROR(VLOOKUP(Wedstrijden!#REF!,#REF!,2,FALSE),"")</f>
        <v/>
      </c>
      <c r="C1226" s="16">
        <f>Wedstrijden!E1223</f>
        <v>0</v>
      </c>
      <c r="D1226" s="16" t="str">
        <f>IFERROR(VLOOKUP(Wedstrijden!#REF!,#REF!,2,FALSE),"")</f>
        <v/>
      </c>
      <c r="E1226" s="16" t="str">
        <f>IFERROR(VLOOKUP(Wedstrijden!#REF!,#REF!,5,FALSE),"")</f>
        <v/>
      </c>
      <c r="F1226" s="16" t="e">
        <f>IF(Wedstrijden!#REF!&lt;&gt;"",Wedstrijden!#REF!,"")</f>
        <v>#REF!</v>
      </c>
      <c r="G1226" s="16" t="e">
        <f>IF(Wedstrijden!#REF!="Indoor",1,0)</f>
        <v>#REF!</v>
      </c>
      <c r="H1226" s="16" t="e">
        <f>Wedstrijden!#REF!</f>
        <v>#REF!</v>
      </c>
      <c r="I1226" s="16" t="e">
        <f>IF(Wedstrijden!#REF!="Nee",0,IF(Wedstrijden!#REF!="Ja",1,""))</f>
        <v>#REF!</v>
      </c>
      <c r="J1226" s="16" t="e">
        <f>IF(Wedstrijden!#REF!&lt;&gt;"",Wedstrijden!#REF!,"")</f>
        <v>#REF!</v>
      </c>
      <c r="BJ1226" s="16" t="str">
        <f>IF(COUNTA(Wedstrijden!T1223:AB1223)&lt;&gt;0,1,"")</f>
        <v/>
      </c>
      <c r="BK1226" s="16" t="str">
        <f t="shared" si="114"/>
        <v/>
      </c>
      <c r="BL1226" s="16" t="e">
        <f>IF(Wedstrijden!#REF!="x","AA","")</f>
        <v>#REF!</v>
      </c>
      <c r="BM1226" s="16" t="e">
        <f>IF(Wedstrijden!#REF!="x","A","")</f>
        <v>#REF!</v>
      </c>
      <c r="BN1226" s="16" t="str">
        <f>IF(Wedstrijden!T1223="x","B1","")</f>
        <v/>
      </c>
      <c r="BO1226" s="16" t="e">
        <f>IF(Wedstrijden!#REF!="x","BB","")</f>
        <v>#REF!</v>
      </c>
      <c r="BP1226" s="16" t="str">
        <f>IF(Wedstrijden!V1223="x","B","")</f>
        <v/>
      </c>
      <c r="BQ1226" s="16" t="str">
        <f>IF(Wedstrijden!W1223="x","L1","")</f>
        <v/>
      </c>
      <c r="BR1226" s="16" t="str">
        <f>IF(Wedstrijden!X1223="x","L2","")</f>
        <v/>
      </c>
      <c r="BS1226" s="16" t="str">
        <f>IF(Wedstrijden!Y1223="x","M1","")</f>
        <v/>
      </c>
      <c r="BT1226" s="16" t="str">
        <f>IF(Wedstrijden!Z1223="x","M2","")</f>
        <v/>
      </c>
      <c r="BU1226" s="16" t="str">
        <f>IF(Wedstrijden!AA1223="x","Z1","")</f>
        <v/>
      </c>
      <c r="BV1226" s="16" t="str">
        <f>IF(Wedstrijden!AB1223="x","Z2","")</f>
        <v/>
      </c>
      <c r="BW1226" s="16" t="str">
        <f>IF(COUNTA(Wedstrijden!K1223:S1223)&lt;&gt;0,1,"")</f>
        <v/>
      </c>
      <c r="BX1226" s="16" t="str">
        <f t="shared" si="115"/>
        <v/>
      </c>
      <c r="BY1226" s="16" t="str">
        <f>IF(Wedstrijden!K1223="x","BB","")</f>
        <v/>
      </c>
      <c r="BZ1226" s="16" t="str">
        <f>IF(Wedstrijden!L1223="x","B","")</f>
        <v/>
      </c>
      <c r="CA1226" s="16" t="str">
        <f>IF(Wedstrijden!M1223="x","L1","")</f>
        <v/>
      </c>
      <c r="CB1226" s="16" t="str">
        <f>IF(Wedstrijden!N1223="x","L2","")</f>
        <v/>
      </c>
      <c r="CC1226" s="16" t="str">
        <f>IF(Wedstrijden!O1223="x","M1","")</f>
        <v/>
      </c>
      <c r="CD1226" s="16" t="str">
        <f>IF(Wedstrijden!P1223="x","M2","")</f>
        <v/>
      </c>
      <c r="CE1226" s="16" t="str">
        <f>IF(Wedstrijden!Q1223="x","Z1","")</f>
        <v/>
      </c>
      <c r="CF1226" s="16" t="str">
        <f>IF(Wedstrijden!R1223="x","Z2","")</f>
        <v/>
      </c>
      <c r="CG1226" s="16" t="str">
        <f>IF(Wedstrijden!S1223="x","ZZL","")</f>
        <v/>
      </c>
      <c r="CL1226" s="16" t="str">
        <f>IF(COUNTA(Wedstrijden!AQ1223:BA1223)&lt;&gt;0,2,"")</f>
        <v/>
      </c>
      <c r="CM1226" s="16" t="str">
        <f t="shared" si="116"/>
        <v/>
      </c>
      <c r="CN1226" s="16" t="str">
        <f>IF(Wedstrijden!AQ1223="x","AA","")</f>
        <v/>
      </c>
      <c r="CO1226" s="16" t="str">
        <f>IF(Wedstrijden!AR1223="x","A","")</f>
        <v/>
      </c>
      <c r="CP1226" s="16" t="str">
        <f>IF(Wedstrijden!AS1223="x","BB","")</f>
        <v/>
      </c>
      <c r="CQ1226" s="16" t="str">
        <f>IF(Wedstrijden!AT1223="x","B","")</f>
        <v/>
      </c>
      <c r="CR1226" s="16" t="str">
        <f>IF(Wedstrijden!AU1223="x","L","")</f>
        <v/>
      </c>
      <c r="CS1226" s="16" t="str">
        <f>IF(Wedstrijden!AV1223="x","M","")</f>
        <v/>
      </c>
      <c r="CT1226" s="16" t="str">
        <f>IF(Wedstrijden!AW1223="x","Z","")</f>
        <v/>
      </c>
      <c r="CU1226" s="16" t="str">
        <f>IF(Wedstrijden!BA1223="x","ZZ","")</f>
        <v/>
      </c>
      <c r="CV1226" s="16" t="str">
        <f>IF(COUNTA(Wedstrijden!AH1223:AO1223)&lt;&gt;0,2,"")</f>
        <v/>
      </c>
      <c r="CW1226" s="16" t="str">
        <f t="shared" si="117"/>
        <v/>
      </c>
      <c r="CX1226" s="16" t="str">
        <f>IF(Wedstrijden!AH1223="x","BB","")</f>
        <v/>
      </c>
      <c r="CY1226" s="16" t="str">
        <f>IF(Wedstrijden!AI1223="x","B","")</f>
        <v/>
      </c>
      <c r="CZ1226" s="16" t="str">
        <f>IF(Wedstrijden!AJ1223="x","L","")</f>
        <v/>
      </c>
      <c r="DA1226" s="16" t="str">
        <f>IF(Wedstrijden!AK1223="x","M","")</f>
        <v/>
      </c>
      <c r="DB1226" s="16" t="str">
        <f>IF(Wedstrijden!AL1223="x","Z","")</f>
        <v/>
      </c>
      <c r="DC1226" s="16" t="str">
        <f>IF(Wedstrijden!AM1223="x","ZZ","")</f>
        <v/>
      </c>
      <c r="DD1226" s="16" t="str">
        <f>IF(Wedstrijden!AO1223="x","1.40","")</f>
        <v/>
      </c>
      <c r="DE1226" s="16" t="str">
        <f>IF(COUNTA(Wedstrijden!BC1223:BE1223)&lt;&gt;0,6,"")</f>
        <v/>
      </c>
      <c r="DF1226" s="16" t="str">
        <f t="shared" si="118"/>
        <v/>
      </c>
      <c r="DG1226" s="16" t="str">
        <f>IF(Wedstrijden!BC1223="x","L","")</f>
        <v/>
      </c>
      <c r="DH1226" s="16" t="str">
        <f>IF(Wedstrijden!BD1223="x","M","")</f>
        <v/>
      </c>
      <c r="DI1226" s="16" t="str">
        <f>IF(Wedstrijden!BE1223="x","Z","")</f>
        <v/>
      </c>
      <c r="DJ1226" s="16" t="str">
        <f>IF(Wedstrijden!BF1223="x","Z","")</f>
        <v/>
      </c>
      <c r="DK1226" s="16" t="str">
        <f>IF(COUNTA(Wedstrijden!BH1223:BJ1223)&lt;&gt;0,6,"")</f>
        <v/>
      </c>
      <c r="DL1226" s="16" t="str">
        <f t="shared" si="119"/>
        <v/>
      </c>
      <c r="DM1226" s="16" t="str">
        <f>IF(Wedstrijden!BH1223="x","L","")</f>
        <v/>
      </c>
      <c r="DN1226" s="16" t="str">
        <f>IF(Wedstrijden!BI1223="x","M","")</f>
        <v/>
      </c>
      <c r="DO1226" s="16" t="str">
        <f>IF(Wedstrijden!BJ1223="x","Z","")</f>
        <v/>
      </c>
      <c r="DP1226" s="16" t="str">
        <f>IF(Wedstrijden!BK1223="x","Z","")</f>
        <v/>
      </c>
    </row>
    <row r="1227" spans="1:120" ht="14.4" x14ac:dyDescent="0.3">
      <c r="A1227" s="18">
        <f>Wedstrijden!A1224</f>
        <v>0</v>
      </c>
      <c r="B1227" s="16" t="str">
        <f>IFERROR(VLOOKUP(Wedstrijden!#REF!,#REF!,2,FALSE),"")</f>
        <v/>
      </c>
      <c r="C1227" s="16">
        <f>Wedstrijden!E1224</f>
        <v>0</v>
      </c>
      <c r="D1227" s="16" t="str">
        <f>IFERROR(VLOOKUP(Wedstrijden!#REF!,#REF!,2,FALSE),"")</f>
        <v/>
      </c>
      <c r="E1227" s="16" t="str">
        <f>IFERROR(VLOOKUP(Wedstrijden!#REF!,#REF!,5,FALSE),"")</f>
        <v/>
      </c>
      <c r="F1227" s="16" t="e">
        <f>IF(Wedstrijden!#REF!&lt;&gt;"",Wedstrijden!#REF!,"")</f>
        <v>#REF!</v>
      </c>
      <c r="G1227" s="16" t="e">
        <f>IF(Wedstrijden!#REF!="Indoor",1,0)</f>
        <v>#REF!</v>
      </c>
      <c r="H1227" s="16" t="e">
        <f>Wedstrijden!#REF!</f>
        <v>#REF!</v>
      </c>
      <c r="I1227" s="16" t="e">
        <f>IF(Wedstrijden!#REF!="Nee",0,IF(Wedstrijden!#REF!="Ja",1,""))</f>
        <v>#REF!</v>
      </c>
      <c r="J1227" s="16" t="e">
        <f>IF(Wedstrijden!#REF!&lt;&gt;"",Wedstrijden!#REF!,"")</f>
        <v>#REF!</v>
      </c>
      <c r="BJ1227" s="16" t="str">
        <f>IF(COUNTA(Wedstrijden!T1224:AB1224)&lt;&gt;0,1,"")</f>
        <v/>
      </c>
      <c r="BK1227" s="16" t="str">
        <f t="shared" si="114"/>
        <v/>
      </c>
      <c r="BL1227" s="16" t="e">
        <f>IF(Wedstrijden!#REF!="x","AA","")</f>
        <v>#REF!</v>
      </c>
      <c r="BM1227" s="16" t="e">
        <f>IF(Wedstrijden!#REF!="x","A","")</f>
        <v>#REF!</v>
      </c>
      <c r="BN1227" s="16" t="str">
        <f>IF(Wedstrijden!T1224="x","B1","")</f>
        <v/>
      </c>
      <c r="BO1227" s="16" t="e">
        <f>IF(Wedstrijden!#REF!="x","BB","")</f>
        <v>#REF!</v>
      </c>
      <c r="BP1227" s="16" t="str">
        <f>IF(Wedstrijden!V1224="x","B","")</f>
        <v/>
      </c>
      <c r="BQ1227" s="16" t="str">
        <f>IF(Wedstrijden!W1224="x","L1","")</f>
        <v/>
      </c>
      <c r="BR1227" s="16" t="str">
        <f>IF(Wedstrijden!X1224="x","L2","")</f>
        <v/>
      </c>
      <c r="BS1227" s="16" t="str">
        <f>IF(Wedstrijden!Y1224="x","M1","")</f>
        <v/>
      </c>
      <c r="BT1227" s="16" t="str">
        <f>IF(Wedstrijden!Z1224="x","M2","")</f>
        <v/>
      </c>
      <c r="BU1227" s="16" t="str">
        <f>IF(Wedstrijden!AA1224="x","Z1","")</f>
        <v/>
      </c>
      <c r="BV1227" s="16" t="str">
        <f>IF(Wedstrijden!AB1224="x","Z2","")</f>
        <v/>
      </c>
      <c r="BW1227" s="16" t="str">
        <f>IF(COUNTA(Wedstrijden!K1224:S1224)&lt;&gt;0,1,"")</f>
        <v/>
      </c>
      <c r="BX1227" s="16" t="str">
        <f t="shared" si="115"/>
        <v/>
      </c>
      <c r="BY1227" s="16" t="str">
        <f>IF(Wedstrijden!K1224="x","BB","")</f>
        <v/>
      </c>
      <c r="BZ1227" s="16" t="str">
        <f>IF(Wedstrijden!L1224="x","B","")</f>
        <v/>
      </c>
      <c r="CA1227" s="16" t="str">
        <f>IF(Wedstrijden!M1224="x","L1","")</f>
        <v/>
      </c>
      <c r="CB1227" s="16" t="str">
        <f>IF(Wedstrijden!N1224="x","L2","")</f>
        <v/>
      </c>
      <c r="CC1227" s="16" t="str">
        <f>IF(Wedstrijden!O1224="x","M1","")</f>
        <v/>
      </c>
      <c r="CD1227" s="16" t="str">
        <f>IF(Wedstrijden!P1224="x","M2","")</f>
        <v/>
      </c>
      <c r="CE1227" s="16" t="str">
        <f>IF(Wedstrijden!Q1224="x","Z1","")</f>
        <v/>
      </c>
      <c r="CF1227" s="16" t="str">
        <f>IF(Wedstrijden!R1224="x","Z2","")</f>
        <v/>
      </c>
      <c r="CG1227" s="16" t="str">
        <f>IF(Wedstrijden!S1224="x","ZZL","")</f>
        <v/>
      </c>
      <c r="CL1227" s="16" t="str">
        <f>IF(COUNTA(Wedstrijden!AQ1224:BA1224)&lt;&gt;0,2,"")</f>
        <v/>
      </c>
      <c r="CM1227" s="16" t="str">
        <f t="shared" si="116"/>
        <v/>
      </c>
      <c r="CN1227" s="16" t="str">
        <f>IF(Wedstrijden!AQ1224="x","AA","")</f>
        <v/>
      </c>
      <c r="CO1227" s="16" t="str">
        <f>IF(Wedstrijden!AR1224="x","A","")</f>
        <v/>
      </c>
      <c r="CP1227" s="16" t="str">
        <f>IF(Wedstrijden!AS1224="x","BB","")</f>
        <v/>
      </c>
      <c r="CQ1227" s="16" t="str">
        <f>IF(Wedstrijden!AT1224="x","B","")</f>
        <v/>
      </c>
      <c r="CR1227" s="16" t="str">
        <f>IF(Wedstrijden!AU1224="x","L","")</f>
        <v/>
      </c>
      <c r="CS1227" s="16" t="str">
        <f>IF(Wedstrijden!AV1224="x","M","")</f>
        <v/>
      </c>
      <c r="CT1227" s="16" t="str">
        <f>IF(Wedstrijden!AW1224="x","Z","")</f>
        <v/>
      </c>
      <c r="CU1227" s="16" t="str">
        <f>IF(Wedstrijden!BA1224="x","ZZ","")</f>
        <v/>
      </c>
      <c r="CV1227" s="16" t="str">
        <f>IF(COUNTA(Wedstrijden!AH1224:AO1224)&lt;&gt;0,2,"")</f>
        <v/>
      </c>
      <c r="CW1227" s="16" t="str">
        <f t="shared" si="117"/>
        <v/>
      </c>
      <c r="CX1227" s="16" t="str">
        <f>IF(Wedstrijden!AH1224="x","BB","")</f>
        <v/>
      </c>
      <c r="CY1227" s="16" t="str">
        <f>IF(Wedstrijden!AI1224="x","B","")</f>
        <v/>
      </c>
      <c r="CZ1227" s="16" t="str">
        <f>IF(Wedstrijden!AJ1224="x","L","")</f>
        <v/>
      </c>
      <c r="DA1227" s="16" t="str">
        <f>IF(Wedstrijden!AK1224="x","M","")</f>
        <v/>
      </c>
      <c r="DB1227" s="16" t="str">
        <f>IF(Wedstrijden!AL1224="x","Z","")</f>
        <v/>
      </c>
      <c r="DC1227" s="16" t="str">
        <f>IF(Wedstrijden!AM1224="x","ZZ","")</f>
        <v/>
      </c>
      <c r="DD1227" s="16" t="str">
        <f>IF(Wedstrijden!AO1224="x","1.40","")</f>
        <v/>
      </c>
      <c r="DE1227" s="16" t="str">
        <f>IF(COUNTA(Wedstrijden!BC1224:BE1224)&lt;&gt;0,6,"")</f>
        <v/>
      </c>
      <c r="DF1227" s="16" t="str">
        <f t="shared" si="118"/>
        <v/>
      </c>
      <c r="DG1227" s="16" t="str">
        <f>IF(Wedstrijden!BC1224="x","L","")</f>
        <v/>
      </c>
      <c r="DH1227" s="16" t="str">
        <f>IF(Wedstrijden!BD1224="x","M","")</f>
        <v/>
      </c>
      <c r="DI1227" s="16" t="str">
        <f>IF(Wedstrijden!BE1224="x","Z","")</f>
        <v/>
      </c>
      <c r="DJ1227" s="16" t="str">
        <f>IF(Wedstrijden!BF1224="x","Z","")</f>
        <v/>
      </c>
      <c r="DK1227" s="16" t="str">
        <f>IF(COUNTA(Wedstrijden!BH1224:BJ1224)&lt;&gt;0,6,"")</f>
        <v/>
      </c>
      <c r="DL1227" s="16" t="str">
        <f t="shared" si="119"/>
        <v/>
      </c>
      <c r="DM1227" s="16" t="str">
        <f>IF(Wedstrijden!BH1224="x","L","")</f>
        <v/>
      </c>
      <c r="DN1227" s="16" t="str">
        <f>IF(Wedstrijden!BI1224="x","M","")</f>
        <v/>
      </c>
      <c r="DO1227" s="16" t="str">
        <f>IF(Wedstrijden!BJ1224="x","Z","")</f>
        <v/>
      </c>
      <c r="DP1227" s="16" t="str">
        <f>IF(Wedstrijden!BK1224="x","Z","")</f>
        <v/>
      </c>
    </row>
    <row r="1228" spans="1:120" ht="14.4" x14ac:dyDescent="0.3">
      <c r="A1228" s="18">
        <f>Wedstrijden!A1225</f>
        <v>0</v>
      </c>
      <c r="B1228" s="16" t="str">
        <f>IFERROR(VLOOKUP(Wedstrijden!#REF!,#REF!,2,FALSE),"")</f>
        <v/>
      </c>
      <c r="C1228" s="16">
        <f>Wedstrijden!E1225</f>
        <v>0</v>
      </c>
      <c r="D1228" s="16" t="str">
        <f>IFERROR(VLOOKUP(Wedstrijden!#REF!,#REF!,2,FALSE),"")</f>
        <v/>
      </c>
      <c r="E1228" s="16" t="str">
        <f>IFERROR(VLOOKUP(Wedstrijden!#REF!,#REF!,5,FALSE),"")</f>
        <v/>
      </c>
      <c r="F1228" s="16" t="e">
        <f>IF(Wedstrijden!#REF!&lt;&gt;"",Wedstrijden!#REF!,"")</f>
        <v>#REF!</v>
      </c>
      <c r="G1228" s="16" t="e">
        <f>IF(Wedstrijden!#REF!="Indoor",1,0)</f>
        <v>#REF!</v>
      </c>
      <c r="H1228" s="16" t="e">
        <f>Wedstrijden!#REF!</f>
        <v>#REF!</v>
      </c>
      <c r="I1228" s="16" t="e">
        <f>IF(Wedstrijden!#REF!="Nee",0,IF(Wedstrijden!#REF!="Ja",1,""))</f>
        <v>#REF!</v>
      </c>
      <c r="J1228" s="16" t="e">
        <f>IF(Wedstrijden!#REF!&lt;&gt;"",Wedstrijden!#REF!,"")</f>
        <v>#REF!</v>
      </c>
      <c r="BJ1228" s="16" t="str">
        <f>IF(COUNTA(Wedstrijden!T1225:AB1225)&lt;&gt;0,1,"")</f>
        <v/>
      </c>
      <c r="BK1228" s="16" t="str">
        <f t="shared" si="114"/>
        <v/>
      </c>
      <c r="BL1228" s="16" t="e">
        <f>IF(Wedstrijden!#REF!="x","AA","")</f>
        <v>#REF!</v>
      </c>
      <c r="BM1228" s="16" t="e">
        <f>IF(Wedstrijden!#REF!="x","A","")</f>
        <v>#REF!</v>
      </c>
      <c r="BN1228" s="16" t="str">
        <f>IF(Wedstrijden!T1225="x","B1","")</f>
        <v/>
      </c>
      <c r="BO1228" s="16" t="e">
        <f>IF(Wedstrijden!#REF!="x","BB","")</f>
        <v>#REF!</v>
      </c>
      <c r="BP1228" s="16" t="str">
        <f>IF(Wedstrijden!V1225="x","B","")</f>
        <v/>
      </c>
      <c r="BQ1228" s="16" t="str">
        <f>IF(Wedstrijden!W1225="x","L1","")</f>
        <v/>
      </c>
      <c r="BR1228" s="16" t="str">
        <f>IF(Wedstrijden!X1225="x","L2","")</f>
        <v/>
      </c>
      <c r="BS1228" s="16" t="str">
        <f>IF(Wedstrijden!Y1225="x","M1","")</f>
        <v/>
      </c>
      <c r="BT1228" s="16" t="str">
        <f>IF(Wedstrijden!Z1225="x","M2","")</f>
        <v/>
      </c>
      <c r="BU1228" s="16" t="str">
        <f>IF(Wedstrijden!AA1225="x","Z1","")</f>
        <v/>
      </c>
      <c r="BV1228" s="16" t="str">
        <f>IF(Wedstrijden!AB1225="x","Z2","")</f>
        <v/>
      </c>
      <c r="BW1228" s="16" t="str">
        <f>IF(COUNTA(Wedstrijden!K1225:S1225)&lt;&gt;0,1,"")</f>
        <v/>
      </c>
      <c r="BX1228" s="16" t="str">
        <f t="shared" si="115"/>
        <v/>
      </c>
      <c r="BY1228" s="16" t="str">
        <f>IF(Wedstrijden!K1225="x","BB","")</f>
        <v/>
      </c>
      <c r="BZ1228" s="16" t="str">
        <f>IF(Wedstrijden!L1225="x","B","")</f>
        <v/>
      </c>
      <c r="CA1228" s="16" t="str">
        <f>IF(Wedstrijden!M1225="x","L1","")</f>
        <v/>
      </c>
      <c r="CB1228" s="16" t="str">
        <f>IF(Wedstrijden!N1225="x","L2","")</f>
        <v/>
      </c>
      <c r="CC1228" s="16" t="str">
        <f>IF(Wedstrijden!O1225="x","M1","")</f>
        <v/>
      </c>
      <c r="CD1228" s="16" t="str">
        <f>IF(Wedstrijden!P1225="x","M2","")</f>
        <v/>
      </c>
      <c r="CE1228" s="16" t="str">
        <f>IF(Wedstrijden!Q1225="x","Z1","")</f>
        <v/>
      </c>
      <c r="CF1228" s="16" t="str">
        <f>IF(Wedstrijden!R1225="x","Z2","")</f>
        <v/>
      </c>
      <c r="CG1228" s="16" t="str">
        <f>IF(Wedstrijden!S1225="x","ZZL","")</f>
        <v/>
      </c>
      <c r="CL1228" s="16" t="str">
        <f>IF(COUNTA(Wedstrijden!AQ1225:BA1225)&lt;&gt;0,2,"")</f>
        <v/>
      </c>
      <c r="CM1228" s="16" t="str">
        <f t="shared" si="116"/>
        <v/>
      </c>
      <c r="CN1228" s="16" t="str">
        <f>IF(Wedstrijden!AQ1225="x","AA","")</f>
        <v/>
      </c>
      <c r="CO1228" s="16" t="str">
        <f>IF(Wedstrijden!AR1225="x","A","")</f>
        <v/>
      </c>
      <c r="CP1228" s="16" t="str">
        <f>IF(Wedstrijden!AS1225="x","BB","")</f>
        <v/>
      </c>
      <c r="CQ1228" s="16" t="str">
        <f>IF(Wedstrijden!AT1225="x","B","")</f>
        <v/>
      </c>
      <c r="CR1228" s="16" t="str">
        <f>IF(Wedstrijden!AU1225="x","L","")</f>
        <v/>
      </c>
      <c r="CS1228" s="16" t="str">
        <f>IF(Wedstrijden!AV1225="x","M","")</f>
        <v/>
      </c>
      <c r="CT1228" s="16" t="str">
        <f>IF(Wedstrijden!AW1225="x","Z","")</f>
        <v/>
      </c>
      <c r="CU1228" s="16" t="str">
        <f>IF(Wedstrijden!BA1225="x","ZZ","")</f>
        <v/>
      </c>
      <c r="CV1228" s="16" t="str">
        <f>IF(COUNTA(Wedstrijden!AH1225:AO1225)&lt;&gt;0,2,"")</f>
        <v/>
      </c>
      <c r="CW1228" s="16" t="str">
        <f t="shared" si="117"/>
        <v/>
      </c>
      <c r="CX1228" s="16" t="str">
        <f>IF(Wedstrijden!AH1225="x","BB","")</f>
        <v/>
      </c>
      <c r="CY1228" s="16" t="str">
        <f>IF(Wedstrijden!AI1225="x","B","")</f>
        <v/>
      </c>
      <c r="CZ1228" s="16" t="str">
        <f>IF(Wedstrijden!AJ1225="x","L","")</f>
        <v/>
      </c>
      <c r="DA1228" s="16" t="str">
        <f>IF(Wedstrijden!AK1225="x","M","")</f>
        <v/>
      </c>
      <c r="DB1228" s="16" t="str">
        <f>IF(Wedstrijden!AL1225="x","Z","")</f>
        <v/>
      </c>
      <c r="DC1228" s="16" t="str">
        <f>IF(Wedstrijden!AM1225="x","ZZ","")</f>
        <v/>
      </c>
      <c r="DD1228" s="16" t="str">
        <f>IF(Wedstrijden!AO1225="x","1.40","")</f>
        <v/>
      </c>
      <c r="DE1228" s="16" t="str">
        <f>IF(COUNTA(Wedstrijden!BC1225:BE1225)&lt;&gt;0,6,"")</f>
        <v/>
      </c>
      <c r="DF1228" s="16" t="str">
        <f t="shared" si="118"/>
        <v/>
      </c>
      <c r="DG1228" s="16" t="str">
        <f>IF(Wedstrijden!BC1225="x","L","")</f>
        <v/>
      </c>
      <c r="DH1228" s="16" t="str">
        <f>IF(Wedstrijden!BD1225="x","M","")</f>
        <v/>
      </c>
      <c r="DI1228" s="16" t="str">
        <f>IF(Wedstrijden!BE1225="x","Z","")</f>
        <v/>
      </c>
      <c r="DJ1228" s="16" t="str">
        <f>IF(Wedstrijden!BF1225="x","Z","")</f>
        <v/>
      </c>
      <c r="DK1228" s="16" t="str">
        <f>IF(COUNTA(Wedstrijden!BH1225:BJ1225)&lt;&gt;0,6,"")</f>
        <v/>
      </c>
      <c r="DL1228" s="16" t="str">
        <f t="shared" si="119"/>
        <v/>
      </c>
      <c r="DM1228" s="16" t="str">
        <f>IF(Wedstrijden!BH1225="x","L","")</f>
        <v/>
      </c>
      <c r="DN1228" s="16" t="str">
        <f>IF(Wedstrijden!BI1225="x","M","")</f>
        <v/>
      </c>
      <c r="DO1228" s="16" t="str">
        <f>IF(Wedstrijden!BJ1225="x","Z","")</f>
        <v/>
      </c>
      <c r="DP1228" s="16" t="str">
        <f>IF(Wedstrijden!BK1225="x","Z","")</f>
        <v/>
      </c>
    </row>
    <row r="1229" spans="1:120" ht="14.4" x14ac:dyDescent="0.3">
      <c r="A1229" s="18">
        <f>Wedstrijden!A1226</f>
        <v>0</v>
      </c>
      <c r="B1229" s="16" t="str">
        <f>IFERROR(VLOOKUP(Wedstrijden!#REF!,#REF!,2,FALSE),"")</f>
        <v/>
      </c>
      <c r="C1229" s="16">
        <f>Wedstrijden!E1226</f>
        <v>0</v>
      </c>
      <c r="D1229" s="16" t="str">
        <f>IFERROR(VLOOKUP(Wedstrijden!#REF!,#REF!,2,FALSE),"")</f>
        <v/>
      </c>
      <c r="E1229" s="16" t="str">
        <f>IFERROR(VLOOKUP(Wedstrijden!#REF!,#REF!,5,FALSE),"")</f>
        <v/>
      </c>
      <c r="F1229" s="16" t="e">
        <f>IF(Wedstrijden!#REF!&lt;&gt;"",Wedstrijden!#REF!,"")</f>
        <v>#REF!</v>
      </c>
      <c r="G1229" s="16" t="e">
        <f>IF(Wedstrijden!#REF!="Indoor",1,0)</f>
        <v>#REF!</v>
      </c>
      <c r="H1229" s="16" t="e">
        <f>Wedstrijden!#REF!</f>
        <v>#REF!</v>
      </c>
      <c r="I1229" s="16" t="e">
        <f>IF(Wedstrijden!#REF!="Nee",0,IF(Wedstrijden!#REF!="Ja",1,""))</f>
        <v>#REF!</v>
      </c>
      <c r="J1229" s="16" t="e">
        <f>IF(Wedstrijden!#REF!&lt;&gt;"",Wedstrijden!#REF!,"")</f>
        <v>#REF!</v>
      </c>
      <c r="BJ1229" s="16" t="str">
        <f>IF(COUNTA(Wedstrijden!T1226:AB1226)&lt;&gt;0,1,"")</f>
        <v/>
      </c>
      <c r="BK1229" s="16" t="str">
        <f t="shared" si="114"/>
        <v/>
      </c>
      <c r="BL1229" s="16" t="e">
        <f>IF(Wedstrijden!#REF!="x","AA","")</f>
        <v>#REF!</v>
      </c>
      <c r="BM1229" s="16" t="e">
        <f>IF(Wedstrijden!#REF!="x","A","")</f>
        <v>#REF!</v>
      </c>
      <c r="BN1229" s="16" t="str">
        <f>IF(Wedstrijden!T1226="x","B1","")</f>
        <v/>
      </c>
      <c r="BO1229" s="16" t="e">
        <f>IF(Wedstrijden!#REF!="x","BB","")</f>
        <v>#REF!</v>
      </c>
      <c r="BP1229" s="16" t="str">
        <f>IF(Wedstrijden!V1226="x","B","")</f>
        <v/>
      </c>
      <c r="BQ1229" s="16" t="str">
        <f>IF(Wedstrijden!W1226="x","L1","")</f>
        <v/>
      </c>
      <c r="BR1229" s="16" t="str">
        <f>IF(Wedstrijden!X1226="x","L2","")</f>
        <v/>
      </c>
      <c r="BS1229" s="16" t="str">
        <f>IF(Wedstrijden!Y1226="x","M1","")</f>
        <v/>
      </c>
      <c r="BT1229" s="16" t="str">
        <f>IF(Wedstrijden!Z1226="x","M2","")</f>
        <v/>
      </c>
      <c r="BU1229" s="16" t="str">
        <f>IF(Wedstrijden!AA1226="x","Z1","")</f>
        <v/>
      </c>
      <c r="BV1229" s="16" t="str">
        <f>IF(Wedstrijden!AB1226="x","Z2","")</f>
        <v/>
      </c>
      <c r="BW1229" s="16" t="str">
        <f>IF(COUNTA(Wedstrijden!K1226:S1226)&lt;&gt;0,1,"")</f>
        <v/>
      </c>
      <c r="BX1229" s="16" t="str">
        <f t="shared" si="115"/>
        <v/>
      </c>
      <c r="BY1229" s="16" t="str">
        <f>IF(Wedstrijden!K1226="x","BB","")</f>
        <v/>
      </c>
      <c r="BZ1229" s="16" t="str">
        <f>IF(Wedstrijden!L1226="x","B","")</f>
        <v/>
      </c>
      <c r="CA1229" s="16" t="str">
        <f>IF(Wedstrijden!M1226="x","L1","")</f>
        <v/>
      </c>
      <c r="CB1229" s="16" t="str">
        <f>IF(Wedstrijden!N1226="x","L2","")</f>
        <v/>
      </c>
      <c r="CC1229" s="16" t="str">
        <f>IF(Wedstrijden!O1226="x","M1","")</f>
        <v/>
      </c>
      <c r="CD1229" s="16" t="str">
        <f>IF(Wedstrijden!P1226="x","M2","")</f>
        <v/>
      </c>
      <c r="CE1229" s="16" t="str">
        <f>IF(Wedstrijden!Q1226="x","Z1","")</f>
        <v/>
      </c>
      <c r="CF1229" s="16" t="str">
        <f>IF(Wedstrijden!R1226="x","Z2","")</f>
        <v/>
      </c>
      <c r="CG1229" s="16" t="str">
        <f>IF(Wedstrijden!S1226="x","ZZL","")</f>
        <v/>
      </c>
      <c r="CL1229" s="16" t="str">
        <f>IF(COUNTA(Wedstrijden!AQ1226:BA1226)&lt;&gt;0,2,"")</f>
        <v/>
      </c>
      <c r="CM1229" s="16" t="str">
        <f t="shared" si="116"/>
        <v/>
      </c>
      <c r="CN1229" s="16" t="str">
        <f>IF(Wedstrijden!AQ1226="x","AA","")</f>
        <v/>
      </c>
      <c r="CO1229" s="16" t="str">
        <f>IF(Wedstrijden!AR1226="x","A","")</f>
        <v/>
      </c>
      <c r="CP1229" s="16" t="str">
        <f>IF(Wedstrijden!AS1226="x","BB","")</f>
        <v/>
      </c>
      <c r="CQ1229" s="16" t="str">
        <f>IF(Wedstrijden!AT1226="x","B","")</f>
        <v/>
      </c>
      <c r="CR1229" s="16" t="str">
        <f>IF(Wedstrijden!AU1226="x","L","")</f>
        <v/>
      </c>
      <c r="CS1229" s="16" t="str">
        <f>IF(Wedstrijden!AV1226="x","M","")</f>
        <v/>
      </c>
      <c r="CT1229" s="16" t="str">
        <f>IF(Wedstrijden!AW1226="x","Z","")</f>
        <v/>
      </c>
      <c r="CU1229" s="16" t="str">
        <f>IF(Wedstrijden!BA1226="x","ZZ","")</f>
        <v/>
      </c>
      <c r="CV1229" s="16" t="str">
        <f>IF(COUNTA(Wedstrijden!AH1226:AO1226)&lt;&gt;0,2,"")</f>
        <v/>
      </c>
      <c r="CW1229" s="16" t="str">
        <f t="shared" si="117"/>
        <v/>
      </c>
      <c r="CX1229" s="16" t="str">
        <f>IF(Wedstrijden!AH1226="x","BB","")</f>
        <v/>
      </c>
      <c r="CY1229" s="16" t="str">
        <f>IF(Wedstrijden!AI1226="x","B","")</f>
        <v/>
      </c>
      <c r="CZ1229" s="16" t="str">
        <f>IF(Wedstrijden!AJ1226="x","L","")</f>
        <v/>
      </c>
      <c r="DA1229" s="16" t="str">
        <f>IF(Wedstrijden!AK1226="x","M","")</f>
        <v/>
      </c>
      <c r="DB1229" s="16" t="str">
        <f>IF(Wedstrijden!AL1226="x","Z","")</f>
        <v/>
      </c>
      <c r="DC1229" s="16" t="str">
        <f>IF(Wedstrijden!AM1226="x","ZZ","")</f>
        <v/>
      </c>
      <c r="DD1229" s="16" t="str">
        <f>IF(Wedstrijden!AO1226="x","1.40","")</f>
        <v/>
      </c>
      <c r="DE1229" s="16" t="str">
        <f>IF(COUNTA(Wedstrijden!BC1226:BE1226)&lt;&gt;0,6,"")</f>
        <v/>
      </c>
      <c r="DF1229" s="16" t="str">
        <f t="shared" si="118"/>
        <v/>
      </c>
      <c r="DG1229" s="16" t="str">
        <f>IF(Wedstrijden!BC1226="x","L","")</f>
        <v/>
      </c>
      <c r="DH1229" s="16" t="str">
        <f>IF(Wedstrijden!BD1226="x","M","")</f>
        <v/>
      </c>
      <c r="DI1229" s="16" t="str">
        <f>IF(Wedstrijden!BE1226="x","Z","")</f>
        <v/>
      </c>
      <c r="DJ1229" s="16" t="str">
        <f>IF(Wedstrijden!BF1226="x","Z","")</f>
        <v/>
      </c>
      <c r="DK1229" s="16" t="str">
        <f>IF(COUNTA(Wedstrijden!BH1226:BJ1226)&lt;&gt;0,6,"")</f>
        <v/>
      </c>
      <c r="DL1229" s="16" t="str">
        <f t="shared" si="119"/>
        <v/>
      </c>
      <c r="DM1229" s="16" t="str">
        <f>IF(Wedstrijden!BH1226="x","L","")</f>
        <v/>
      </c>
      <c r="DN1229" s="16" t="str">
        <f>IF(Wedstrijden!BI1226="x","M","")</f>
        <v/>
      </c>
      <c r="DO1229" s="16" t="str">
        <f>IF(Wedstrijden!BJ1226="x","Z","")</f>
        <v/>
      </c>
      <c r="DP1229" s="16" t="str">
        <f>IF(Wedstrijden!BK1226="x","Z","")</f>
        <v/>
      </c>
    </row>
    <row r="1230" spans="1:120" ht="14.4" x14ac:dyDescent="0.3">
      <c r="A1230" s="18">
        <f>Wedstrijden!A1227</f>
        <v>0</v>
      </c>
      <c r="B1230" s="16" t="str">
        <f>IFERROR(VLOOKUP(Wedstrijden!#REF!,#REF!,2,FALSE),"")</f>
        <v/>
      </c>
      <c r="C1230" s="16">
        <f>Wedstrijden!E1227</f>
        <v>0</v>
      </c>
      <c r="D1230" s="16" t="str">
        <f>IFERROR(VLOOKUP(Wedstrijden!#REF!,#REF!,2,FALSE),"")</f>
        <v/>
      </c>
      <c r="E1230" s="16" t="str">
        <f>IFERROR(VLOOKUP(Wedstrijden!#REF!,#REF!,5,FALSE),"")</f>
        <v/>
      </c>
      <c r="F1230" s="16" t="e">
        <f>IF(Wedstrijden!#REF!&lt;&gt;"",Wedstrijden!#REF!,"")</f>
        <v>#REF!</v>
      </c>
      <c r="G1230" s="16" t="e">
        <f>IF(Wedstrijden!#REF!="Indoor",1,0)</f>
        <v>#REF!</v>
      </c>
      <c r="H1230" s="16" t="e">
        <f>Wedstrijden!#REF!</f>
        <v>#REF!</v>
      </c>
      <c r="I1230" s="16" t="e">
        <f>IF(Wedstrijden!#REF!="Nee",0,IF(Wedstrijden!#REF!="Ja",1,""))</f>
        <v>#REF!</v>
      </c>
      <c r="J1230" s="16" t="e">
        <f>IF(Wedstrijden!#REF!&lt;&gt;"",Wedstrijden!#REF!,"")</f>
        <v>#REF!</v>
      </c>
      <c r="BJ1230" s="16" t="str">
        <f>IF(COUNTA(Wedstrijden!T1227:AB1227)&lt;&gt;0,1,"")</f>
        <v/>
      </c>
      <c r="BK1230" s="16" t="str">
        <f t="shared" si="114"/>
        <v/>
      </c>
      <c r="BL1230" s="16" t="e">
        <f>IF(Wedstrijden!#REF!="x","AA","")</f>
        <v>#REF!</v>
      </c>
      <c r="BM1230" s="16" t="e">
        <f>IF(Wedstrijden!#REF!="x","A","")</f>
        <v>#REF!</v>
      </c>
      <c r="BN1230" s="16" t="str">
        <f>IF(Wedstrijden!T1227="x","B1","")</f>
        <v/>
      </c>
      <c r="BO1230" s="16" t="e">
        <f>IF(Wedstrijden!#REF!="x","BB","")</f>
        <v>#REF!</v>
      </c>
      <c r="BP1230" s="16" t="str">
        <f>IF(Wedstrijden!V1227="x","B","")</f>
        <v/>
      </c>
      <c r="BQ1230" s="16" t="str">
        <f>IF(Wedstrijden!W1227="x","L1","")</f>
        <v/>
      </c>
      <c r="BR1230" s="16" t="str">
        <f>IF(Wedstrijden!X1227="x","L2","")</f>
        <v/>
      </c>
      <c r="BS1230" s="16" t="str">
        <f>IF(Wedstrijden!Y1227="x","M1","")</f>
        <v/>
      </c>
      <c r="BT1230" s="16" t="str">
        <f>IF(Wedstrijden!Z1227="x","M2","")</f>
        <v/>
      </c>
      <c r="BU1230" s="16" t="str">
        <f>IF(Wedstrijden!AA1227="x","Z1","")</f>
        <v/>
      </c>
      <c r="BV1230" s="16" t="str">
        <f>IF(Wedstrijden!AB1227="x","Z2","")</f>
        <v/>
      </c>
      <c r="BW1230" s="16" t="str">
        <f>IF(COUNTA(Wedstrijden!K1227:S1227)&lt;&gt;0,1,"")</f>
        <v/>
      </c>
      <c r="BX1230" s="16" t="str">
        <f t="shared" si="115"/>
        <v/>
      </c>
      <c r="BY1230" s="16" t="str">
        <f>IF(Wedstrijden!K1227="x","BB","")</f>
        <v/>
      </c>
      <c r="BZ1230" s="16" t="str">
        <f>IF(Wedstrijden!L1227="x","B","")</f>
        <v/>
      </c>
      <c r="CA1230" s="16" t="str">
        <f>IF(Wedstrijden!M1227="x","L1","")</f>
        <v/>
      </c>
      <c r="CB1230" s="16" t="str">
        <f>IF(Wedstrijden!N1227="x","L2","")</f>
        <v/>
      </c>
      <c r="CC1230" s="16" t="str">
        <f>IF(Wedstrijden!O1227="x","M1","")</f>
        <v/>
      </c>
      <c r="CD1230" s="16" t="str">
        <f>IF(Wedstrijden!P1227="x","M2","")</f>
        <v/>
      </c>
      <c r="CE1230" s="16" t="str">
        <f>IF(Wedstrijden!Q1227="x","Z1","")</f>
        <v/>
      </c>
      <c r="CF1230" s="16" t="str">
        <f>IF(Wedstrijden!R1227="x","Z2","")</f>
        <v/>
      </c>
      <c r="CG1230" s="16" t="str">
        <f>IF(Wedstrijden!S1227="x","ZZL","")</f>
        <v/>
      </c>
      <c r="CL1230" s="16" t="str">
        <f>IF(COUNTA(Wedstrijden!AQ1227:BA1227)&lt;&gt;0,2,"")</f>
        <v/>
      </c>
      <c r="CM1230" s="16" t="str">
        <f t="shared" si="116"/>
        <v/>
      </c>
      <c r="CN1230" s="16" t="str">
        <f>IF(Wedstrijden!AQ1227="x","AA","")</f>
        <v/>
      </c>
      <c r="CO1230" s="16" t="str">
        <f>IF(Wedstrijden!AR1227="x","A","")</f>
        <v/>
      </c>
      <c r="CP1230" s="16" t="str">
        <f>IF(Wedstrijden!AS1227="x","BB","")</f>
        <v/>
      </c>
      <c r="CQ1230" s="16" t="str">
        <f>IF(Wedstrijden!AT1227="x","B","")</f>
        <v/>
      </c>
      <c r="CR1230" s="16" t="str">
        <f>IF(Wedstrijden!AU1227="x","L","")</f>
        <v/>
      </c>
      <c r="CS1230" s="16" t="str">
        <f>IF(Wedstrijden!AV1227="x","M","")</f>
        <v/>
      </c>
      <c r="CT1230" s="16" t="str">
        <f>IF(Wedstrijden!AW1227="x","Z","")</f>
        <v/>
      </c>
      <c r="CU1230" s="16" t="str">
        <f>IF(Wedstrijden!BA1227="x","ZZ","")</f>
        <v/>
      </c>
      <c r="CV1230" s="16" t="str">
        <f>IF(COUNTA(Wedstrijden!AH1227:AO1227)&lt;&gt;0,2,"")</f>
        <v/>
      </c>
      <c r="CW1230" s="16" t="str">
        <f t="shared" si="117"/>
        <v/>
      </c>
      <c r="CX1230" s="16" t="str">
        <f>IF(Wedstrijden!AH1227="x","BB","")</f>
        <v/>
      </c>
      <c r="CY1230" s="16" t="str">
        <f>IF(Wedstrijden!AI1227="x","B","")</f>
        <v/>
      </c>
      <c r="CZ1230" s="16" t="str">
        <f>IF(Wedstrijden!AJ1227="x","L","")</f>
        <v/>
      </c>
      <c r="DA1230" s="16" t="str">
        <f>IF(Wedstrijden!AK1227="x","M","")</f>
        <v/>
      </c>
      <c r="DB1230" s="16" t="str">
        <f>IF(Wedstrijden!AL1227="x","Z","")</f>
        <v/>
      </c>
      <c r="DC1230" s="16" t="str">
        <f>IF(Wedstrijden!AM1227="x","ZZ","")</f>
        <v/>
      </c>
      <c r="DD1230" s="16" t="str">
        <f>IF(Wedstrijden!AO1227="x","1.40","")</f>
        <v/>
      </c>
      <c r="DE1230" s="16" t="str">
        <f>IF(COUNTA(Wedstrijden!BC1227:BE1227)&lt;&gt;0,6,"")</f>
        <v/>
      </c>
      <c r="DF1230" s="16" t="str">
        <f t="shared" si="118"/>
        <v/>
      </c>
      <c r="DG1230" s="16" t="str">
        <f>IF(Wedstrijden!BC1227="x","L","")</f>
        <v/>
      </c>
      <c r="DH1230" s="16" t="str">
        <f>IF(Wedstrijden!BD1227="x","M","")</f>
        <v/>
      </c>
      <c r="DI1230" s="16" t="str">
        <f>IF(Wedstrijden!BE1227="x","Z","")</f>
        <v/>
      </c>
      <c r="DJ1230" s="16" t="str">
        <f>IF(Wedstrijden!BF1227="x","Z","")</f>
        <v/>
      </c>
      <c r="DK1230" s="16" t="str">
        <f>IF(COUNTA(Wedstrijden!BH1227:BJ1227)&lt;&gt;0,6,"")</f>
        <v/>
      </c>
      <c r="DL1230" s="16" t="str">
        <f t="shared" si="119"/>
        <v/>
      </c>
      <c r="DM1230" s="16" t="str">
        <f>IF(Wedstrijden!BH1227="x","L","")</f>
        <v/>
      </c>
      <c r="DN1230" s="16" t="str">
        <f>IF(Wedstrijden!BI1227="x","M","")</f>
        <v/>
      </c>
      <c r="DO1230" s="16" t="str">
        <f>IF(Wedstrijden!BJ1227="x","Z","")</f>
        <v/>
      </c>
      <c r="DP1230" s="16" t="str">
        <f>IF(Wedstrijden!BK1227="x","Z","")</f>
        <v/>
      </c>
    </row>
    <row r="1231" spans="1:120" ht="14.4" x14ac:dyDescent="0.3">
      <c r="A1231" s="18">
        <f>Wedstrijden!A1228</f>
        <v>0</v>
      </c>
      <c r="B1231" s="16" t="str">
        <f>IFERROR(VLOOKUP(Wedstrijden!#REF!,#REF!,2,FALSE),"")</f>
        <v/>
      </c>
      <c r="C1231" s="16">
        <f>Wedstrijden!E1228</f>
        <v>0</v>
      </c>
      <c r="D1231" s="16" t="str">
        <f>IFERROR(VLOOKUP(Wedstrijden!#REF!,#REF!,2,FALSE),"")</f>
        <v/>
      </c>
      <c r="E1231" s="16" t="str">
        <f>IFERROR(VLOOKUP(Wedstrijden!#REF!,#REF!,5,FALSE),"")</f>
        <v/>
      </c>
      <c r="F1231" s="16" t="e">
        <f>IF(Wedstrijden!#REF!&lt;&gt;"",Wedstrijden!#REF!,"")</f>
        <v>#REF!</v>
      </c>
      <c r="G1231" s="16" t="e">
        <f>IF(Wedstrijden!#REF!="Indoor",1,0)</f>
        <v>#REF!</v>
      </c>
      <c r="H1231" s="16" t="e">
        <f>Wedstrijden!#REF!</f>
        <v>#REF!</v>
      </c>
      <c r="I1231" s="16" t="e">
        <f>IF(Wedstrijden!#REF!="Nee",0,IF(Wedstrijden!#REF!="Ja",1,""))</f>
        <v>#REF!</v>
      </c>
      <c r="J1231" s="16" t="e">
        <f>IF(Wedstrijden!#REF!&lt;&gt;"",Wedstrijden!#REF!,"")</f>
        <v>#REF!</v>
      </c>
      <c r="BJ1231" s="16" t="str">
        <f>IF(COUNTA(Wedstrijden!T1228:AB1228)&lt;&gt;0,1,"")</f>
        <v/>
      </c>
      <c r="BK1231" s="16" t="str">
        <f t="shared" si="114"/>
        <v/>
      </c>
      <c r="BL1231" s="16" t="e">
        <f>IF(Wedstrijden!#REF!="x","AA","")</f>
        <v>#REF!</v>
      </c>
      <c r="BM1231" s="16" t="e">
        <f>IF(Wedstrijden!#REF!="x","A","")</f>
        <v>#REF!</v>
      </c>
      <c r="BN1231" s="16" t="str">
        <f>IF(Wedstrijden!T1228="x","B1","")</f>
        <v/>
      </c>
      <c r="BO1231" s="16" t="e">
        <f>IF(Wedstrijden!#REF!="x","BB","")</f>
        <v>#REF!</v>
      </c>
      <c r="BP1231" s="16" t="str">
        <f>IF(Wedstrijden!V1228="x","B","")</f>
        <v/>
      </c>
      <c r="BQ1231" s="16" t="str">
        <f>IF(Wedstrijden!W1228="x","L1","")</f>
        <v/>
      </c>
      <c r="BR1231" s="16" t="str">
        <f>IF(Wedstrijden!X1228="x","L2","")</f>
        <v/>
      </c>
      <c r="BS1231" s="16" t="str">
        <f>IF(Wedstrijden!Y1228="x","M1","")</f>
        <v/>
      </c>
      <c r="BT1231" s="16" t="str">
        <f>IF(Wedstrijden!Z1228="x","M2","")</f>
        <v/>
      </c>
      <c r="BU1231" s="16" t="str">
        <f>IF(Wedstrijden!AA1228="x","Z1","")</f>
        <v/>
      </c>
      <c r="BV1231" s="16" t="str">
        <f>IF(Wedstrijden!AB1228="x","Z2","")</f>
        <v/>
      </c>
      <c r="BW1231" s="16" t="str">
        <f>IF(COUNTA(Wedstrijden!K1228:S1228)&lt;&gt;0,1,"")</f>
        <v/>
      </c>
      <c r="BX1231" s="16" t="str">
        <f t="shared" si="115"/>
        <v/>
      </c>
      <c r="BY1231" s="16" t="str">
        <f>IF(Wedstrijden!K1228="x","BB","")</f>
        <v/>
      </c>
      <c r="BZ1231" s="16" t="str">
        <f>IF(Wedstrijden!L1228="x","B","")</f>
        <v/>
      </c>
      <c r="CA1231" s="16" t="str">
        <f>IF(Wedstrijden!M1228="x","L1","")</f>
        <v/>
      </c>
      <c r="CB1231" s="16" t="str">
        <f>IF(Wedstrijden!N1228="x","L2","")</f>
        <v/>
      </c>
      <c r="CC1231" s="16" t="str">
        <f>IF(Wedstrijden!O1228="x","M1","")</f>
        <v/>
      </c>
      <c r="CD1231" s="16" t="str">
        <f>IF(Wedstrijden!P1228="x","M2","")</f>
        <v/>
      </c>
      <c r="CE1231" s="16" t="str">
        <f>IF(Wedstrijden!Q1228="x","Z1","")</f>
        <v/>
      </c>
      <c r="CF1231" s="16" t="str">
        <f>IF(Wedstrijden!R1228="x","Z2","")</f>
        <v/>
      </c>
      <c r="CG1231" s="16" t="str">
        <f>IF(Wedstrijden!S1228="x","ZZL","")</f>
        <v/>
      </c>
      <c r="CL1231" s="16" t="str">
        <f>IF(COUNTA(Wedstrijden!AQ1228:BA1228)&lt;&gt;0,2,"")</f>
        <v/>
      </c>
      <c r="CM1231" s="16" t="str">
        <f t="shared" si="116"/>
        <v/>
      </c>
      <c r="CN1231" s="16" t="str">
        <f>IF(Wedstrijden!AQ1228="x","AA","")</f>
        <v/>
      </c>
      <c r="CO1231" s="16" t="str">
        <f>IF(Wedstrijden!AR1228="x","A","")</f>
        <v/>
      </c>
      <c r="CP1231" s="16" t="str">
        <f>IF(Wedstrijden!AS1228="x","BB","")</f>
        <v/>
      </c>
      <c r="CQ1231" s="16" t="str">
        <f>IF(Wedstrijden!AT1228="x","B","")</f>
        <v/>
      </c>
      <c r="CR1231" s="16" t="str">
        <f>IF(Wedstrijden!AU1228="x","L","")</f>
        <v/>
      </c>
      <c r="CS1231" s="16" t="str">
        <f>IF(Wedstrijden!AV1228="x","M","")</f>
        <v/>
      </c>
      <c r="CT1231" s="16" t="str">
        <f>IF(Wedstrijden!AW1228="x","Z","")</f>
        <v/>
      </c>
      <c r="CU1231" s="16" t="str">
        <f>IF(Wedstrijden!BA1228="x","ZZ","")</f>
        <v/>
      </c>
      <c r="CV1231" s="16" t="str">
        <f>IF(COUNTA(Wedstrijden!AH1228:AO1228)&lt;&gt;0,2,"")</f>
        <v/>
      </c>
      <c r="CW1231" s="16" t="str">
        <f t="shared" si="117"/>
        <v/>
      </c>
      <c r="CX1231" s="16" t="str">
        <f>IF(Wedstrijden!AH1228="x","BB","")</f>
        <v/>
      </c>
      <c r="CY1231" s="16" t="str">
        <f>IF(Wedstrijden!AI1228="x","B","")</f>
        <v/>
      </c>
      <c r="CZ1231" s="16" t="str">
        <f>IF(Wedstrijden!AJ1228="x","L","")</f>
        <v/>
      </c>
      <c r="DA1231" s="16" t="str">
        <f>IF(Wedstrijden!AK1228="x","M","")</f>
        <v/>
      </c>
      <c r="DB1231" s="16" t="str">
        <f>IF(Wedstrijden!AL1228="x","Z","")</f>
        <v/>
      </c>
      <c r="DC1231" s="16" t="str">
        <f>IF(Wedstrijden!AM1228="x","ZZ","")</f>
        <v/>
      </c>
      <c r="DD1231" s="16" t="str">
        <f>IF(Wedstrijden!AO1228="x","1.40","")</f>
        <v/>
      </c>
      <c r="DE1231" s="16" t="str">
        <f>IF(COUNTA(Wedstrijden!BC1228:BE1228)&lt;&gt;0,6,"")</f>
        <v/>
      </c>
      <c r="DF1231" s="16" t="str">
        <f t="shared" si="118"/>
        <v/>
      </c>
      <c r="DG1231" s="16" t="str">
        <f>IF(Wedstrijden!BC1228="x","L","")</f>
        <v/>
      </c>
      <c r="DH1231" s="16" t="str">
        <f>IF(Wedstrijden!BD1228="x","M","")</f>
        <v/>
      </c>
      <c r="DI1231" s="16" t="str">
        <f>IF(Wedstrijden!BE1228="x","Z","")</f>
        <v/>
      </c>
      <c r="DJ1231" s="16" t="str">
        <f>IF(Wedstrijden!BF1228="x","Z","")</f>
        <v/>
      </c>
      <c r="DK1231" s="16" t="str">
        <f>IF(COUNTA(Wedstrijden!BH1228:BJ1228)&lt;&gt;0,6,"")</f>
        <v/>
      </c>
      <c r="DL1231" s="16" t="str">
        <f t="shared" si="119"/>
        <v/>
      </c>
      <c r="DM1231" s="16" t="str">
        <f>IF(Wedstrijden!BH1228="x","L","")</f>
        <v/>
      </c>
      <c r="DN1231" s="16" t="str">
        <f>IF(Wedstrijden!BI1228="x","M","")</f>
        <v/>
      </c>
      <c r="DO1231" s="16" t="str">
        <f>IF(Wedstrijden!BJ1228="x","Z","")</f>
        <v/>
      </c>
      <c r="DP1231" s="16" t="str">
        <f>IF(Wedstrijden!BK1228="x","Z","")</f>
        <v/>
      </c>
    </row>
    <row r="1232" spans="1:120" ht="14.4" x14ac:dyDescent="0.3">
      <c r="A1232" s="18">
        <f>Wedstrijden!A1229</f>
        <v>0</v>
      </c>
      <c r="B1232" s="16" t="str">
        <f>IFERROR(VLOOKUP(Wedstrijden!#REF!,#REF!,2,FALSE),"")</f>
        <v/>
      </c>
      <c r="C1232" s="16">
        <f>Wedstrijden!E1229</f>
        <v>0</v>
      </c>
      <c r="D1232" s="16" t="str">
        <f>IFERROR(VLOOKUP(Wedstrijden!#REF!,#REF!,2,FALSE),"")</f>
        <v/>
      </c>
      <c r="E1232" s="16" t="str">
        <f>IFERROR(VLOOKUP(Wedstrijden!#REF!,#REF!,5,FALSE),"")</f>
        <v/>
      </c>
      <c r="F1232" s="16" t="e">
        <f>IF(Wedstrijden!#REF!&lt;&gt;"",Wedstrijden!#REF!,"")</f>
        <v>#REF!</v>
      </c>
      <c r="G1232" s="16" t="e">
        <f>IF(Wedstrijden!#REF!="Indoor",1,0)</f>
        <v>#REF!</v>
      </c>
      <c r="H1232" s="16" t="e">
        <f>Wedstrijden!#REF!</f>
        <v>#REF!</v>
      </c>
      <c r="I1232" s="16" t="e">
        <f>IF(Wedstrijden!#REF!="Nee",0,IF(Wedstrijden!#REF!="Ja",1,""))</f>
        <v>#REF!</v>
      </c>
      <c r="J1232" s="16" t="e">
        <f>IF(Wedstrijden!#REF!&lt;&gt;"",Wedstrijden!#REF!,"")</f>
        <v>#REF!</v>
      </c>
      <c r="BJ1232" s="16" t="str">
        <f>IF(COUNTA(Wedstrijden!T1229:AB1229)&lt;&gt;0,1,"")</f>
        <v/>
      </c>
      <c r="BK1232" s="16" t="str">
        <f t="shared" si="114"/>
        <v/>
      </c>
      <c r="BL1232" s="16" t="e">
        <f>IF(Wedstrijden!#REF!="x","AA","")</f>
        <v>#REF!</v>
      </c>
      <c r="BM1232" s="16" t="e">
        <f>IF(Wedstrijden!#REF!="x","A","")</f>
        <v>#REF!</v>
      </c>
      <c r="BN1232" s="16" t="str">
        <f>IF(Wedstrijden!T1229="x","B1","")</f>
        <v/>
      </c>
      <c r="BO1232" s="16" t="e">
        <f>IF(Wedstrijden!#REF!="x","BB","")</f>
        <v>#REF!</v>
      </c>
      <c r="BP1232" s="16" t="str">
        <f>IF(Wedstrijden!V1229="x","B","")</f>
        <v/>
      </c>
      <c r="BQ1232" s="16" t="str">
        <f>IF(Wedstrijden!W1229="x","L1","")</f>
        <v/>
      </c>
      <c r="BR1232" s="16" t="str">
        <f>IF(Wedstrijden!X1229="x","L2","")</f>
        <v/>
      </c>
      <c r="BS1232" s="16" t="str">
        <f>IF(Wedstrijden!Y1229="x","M1","")</f>
        <v/>
      </c>
      <c r="BT1232" s="16" t="str">
        <f>IF(Wedstrijden!Z1229="x","M2","")</f>
        <v/>
      </c>
      <c r="BU1232" s="16" t="str">
        <f>IF(Wedstrijden!AA1229="x","Z1","")</f>
        <v/>
      </c>
      <c r="BV1232" s="16" t="str">
        <f>IF(Wedstrijden!AB1229="x","Z2","")</f>
        <v/>
      </c>
      <c r="BW1232" s="16" t="str">
        <f>IF(COUNTA(Wedstrijden!K1229:S1229)&lt;&gt;0,1,"")</f>
        <v/>
      </c>
      <c r="BX1232" s="16" t="str">
        <f t="shared" si="115"/>
        <v/>
      </c>
      <c r="BY1232" s="16" t="str">
        <f>IF(Wedstrijden!K1229="x","BB","")</f>
        <v/>
      </c>
      <c r="BZ1232" s="16" t="str">
        <f>IF(Wedstrijden!L1229="x","B","")</f>
        <v/>
      </c>
      <c r="CA1232" s="16" t="str">
        <f>IF(Wedstrijden!M1229="x","L1","")</f>
        <v/>
      </c>
      <c r="CB1232" s="16" t="str">
        <f>IF(Wedstrijden!N1229="x","L2","")</f>
        <v/>
      </c>
      <c r="CC1232" s="16" t="str">
        <f>IF(Wedstrijden!O1229="x","M1","")</f>
        <v/>
      </c>
      <c r="CD1232" s="16" t="str">
        <f>IF(Wedstrijden!P1229="x","M2","")</f>
        <v/>
      </c>
      <c r="CE1232" s="16" t="str">
        <f>IF(Wedstrijden!Q1229="x","Z1","")</f>
        <v/>
      </c>
      <c r="CF1232" s="16" t="str">
        <f>IF(Wedstrijden!R1229="x","Z2","")</f>
        <v/>
      </c>
      <c r="CG1232" s="16" t="str">
        <f>IF(Wedstrijden!S1229="x","ZZL","")</f>
        <v/>
      </c>
      <c r="CL1232" s="16" t="str">
        <f>IF(COUNTA(Wedstrijden!AQ1229:BA1229)&lt;&gt;0,2,"")</f>
        <v/>
      </c>
      <c r="CM1232" s="16" t="str">
        <f t="shared" si="116"/>
        <v/>
      </c>
      <c r="CN1232" s="16" t="str">
        <f>IF(Wedstrijden!AQ1229="x","AA","")</f>
        <v/>
      </c>
      <c r="CO1232" s="16" t="str">
        <f>IF(Wedstrijden!AR1229="x","A","")</f>
        <v/>
      </c>
      <c r="CP1232" s="16" t="str">
        <f>IF(Wedstrijden!AS1229="x","BB","")</f>
        <v/>
      </c>
      <c r="CQ1232" s="16" t="str">
        <f>IF(Wedstrijden!AT1229="x","B","")</f>
        <v/>
      </c>
      <c r="CR1232" s="16" t="str">
        <f>IF(Wedstrijden!AU1229="x","L","")</f>
        <v/>
      </c>
      <c r="CS1232" s="16" t="str">
        <f>IF(Wedstrijden!AV1229="x","M","")</f>
        <v/>
      </c>
      <c r="CT1232" s="16" t="str">
        <f>IF(Wedstrijden!AW1229="x","Z","")</f>
        <v/>
      </c>
      <c r="CU1232" s="16" t="str">
        <f>IF(Wedstrijden!BA1229="x","ZZ","")</f>
        <v/>
      </c>
      <c r="CV1232" s="16" t="str">
        <f>IF(COUNTA(Wedstrijden!AH1229:AO1229)&lt;&gt;0,2,"")</f>
        <v/>
      </c>
      <c r="CW1232" s="16" t="str">
        <f t="shared" si="117"/>
        <v/>
      </c>
      <c r="CX1232" s="16" t="str">
        <f>IF(Wedstrijden!AH1229="x","BB","")</f>
        <v/>
      </c>
      <c r="CY1232" s="16" t="str">
        <f>IF(Wedstrijden!AI1229="x","B","")</f>
        <v/>
      </c>
      <c r="CZ1232" s="16" t="str">
        <f>IF(Wedstrijden!AJ1229="x","L","")</f>
        <v/>
      </c>
      <c r="DA1232" s="16" t="str">
        <f>IF(Wedstrijden!AK1229="x","M","")</f>
        <v/>
      </c>
      <c r="DB1232" s="16" t="str">
        <f>IF(Wedstrijden!AL1229="x","Z","")</f>
        <v/>
      </c>
      <c r="DC1232" s="16" t="str">
        <f>IF(Wedstrijden!AM1229="x","ZZ","")</f>
        <v/>
      </c>
      <c r="DD1232" s="16" t="str">
        <f>IF(Wedstrijden!AO1229="x","1.40","")</f>
        <v/>
      </c>
      <c r="DE1232" s="16" t="str">
        <f>IF(COUNTA(Wedstrijden!BC1229:BE1229)&lt;&gt;0,6,"")</f>
        <v/>
      </c>
      <c r="DF1232" s="16" t="str">
        <f t="shared" si="118"/>
        <v/>
      </c>
      <c r="DG1232" s="16" t="str">
        <f>IF(Wedstrijden!BC1229="x","L","")</f>
        <v/>
      </c>
      <c r="DH1232" s="16" t="str">
        <f>IF(Wedstrijden!BD1229="x","M","")</f>
        <v/>
      </c>
      <c r="DI1232" s="16" t="str">
        <f>IF(Wedstrijden!BE1229="x","Z","")</f>
        <v/>
      </c>
      <c r="DJ1232" s="16" t="str">
        <f>IF(Wedstrijden!BF1229="x","Z","")</f>
        <v/>
      </c>
      <c r="DK1232" s="16" t="str">
        <f>IF(COUNTA(Wedstrijden!BH1229:BJ1229)&lt;&gt;0,6,"")</f>
        <v/>
      </c>
      <c r="DL1232" s="16" t="str">
        <f t="shared" si="119"/>
        <v/>
      </c>
      <c r="DM1232" s="16" t="str">
        <f>IF(Wedstrijden!BH1229="x","L","")</f>
        <v/>
      </c>
      <c r="DN1232" s="16" t="str">
        <f>IF(Wedstrijden!BI1229="x","M","")</f>
        <v/>
      </c>
      <c r="DO1232" s="16" t="str">
        <f>IF(Wedstrijden!BJ1229="x","Z","")</f>
        <v/>
      </c>
      <c r="DP1232" s="16" t="str">
        <f>IF(Wedstrijden!BK1229="x","Z","")</f>
        <v/>
      </c>
    </row>
    <row r="1233" spans="1:120" ht="14.4" x14ac:dyDescent="0.3">
      <c r="A1233" s="18">
        <f>Wedstrijden!A1230</f>
        <v>0</v>
      </c>
      <c r="B1233" s="16" t="str">
        <f>IFERROR(VLOOKUP(Wedstrijden!#REF!,#REF!,2,FALSE),"")</f>
        <v/>
      </c>
      <c r="C1233" s="16">
        <f>Wedstrijden!E1230</f>
        <v>0</v>
      </c>
      <c r="D1233" s="16" t="str">
        <f>IFERROR(VLOOKUP(Wedstrijden!#REF!,#REF!,2,FALSE),"")</f>
        <v/>
      </c>
      <c r="E1233" s="16" t="str">
        <f>IFERROR(VLOOKUP(Wedstrijden!#REF!,#REF!,5,FALSE),"")</f>
        <v/>
      </c>
      <c r="F1233" s="16" t="e">
        <f>IF(Wedstrijden!#REF!&lt;&gt;"",Wedstrijden!#REF!,"")</f>
        <v>#REF!</v>
      </c>
      <c r="G1233" s="16" t="e">
        <f>IF(Wedstrijden!#REF!="Indoor",1,0)</f>
        <v>#REF!</v>
      </c>
      <c r="H1233" s="16" t="e">
        <f>Wedstrijden!#REF!</f>
        <v>#REF!</v>
      </c>
      <c r="I1233" s="16" t="e">
        <f>IF(Wedstrijden!#REF!="Nee",0,IF(Wedstrijden!#REF!="Ja",1,""))</f>
        <v>#REF!</v>
      </c>
      <c r="J1233" s="16" t="e">
        <f>IF(Wedstrijden!#REF!&lt;&gt;"",Wedstrijden!#REF!,"")</f>
        <v>#REF!</v>
      </c>
      <c r="BJ1233" s="16" t="str">
        <f>IF(COUNTA(Wedstrijden!T1230:AB1230)&lt;&gt;0,1,"")</f>
        <v/>
      </c>
      <c r="BK1233" s="16" t="str">
        <f t="shared" si="114"/>
        <v/>
      </c>
      <c r="BL1233" s="16" t="e">
        <f>IF(Wedstrijden!#REF!="x","AA","")</f>
        <v>#REF!</v>
      </c>
      <c r="BM1233" s="16" t="e">
        <f>IF(Wedstrijden!#REF!="x","A","")</f>
        <v>#REF!</v>
      </c>
      <c r="BN1233" s="16" t="str">
        <f>IF(Wedstrijden!T1230="x","B1","")</f>
        <v/>
      </c>
      <c r="BO1233" s="16" t="e">
        <f>IF(Wedstrijden!#REF!="x","BB","")</f>
        <v>#REF!</v>
      </c>
      <c r="BP1233" s="16" t="str">
        <f>IF(Wedstrijden!V1230="x","B","")</f>
        <v/>
      </c>
      <c r="BQ1233" s="16" t="str">
        <f>IF(Wedstrijden!W1230="x","L1","")</f>
        <v/>
      </c>
      <c r="BR1233" s="16" t="str">
        <f>IF(Wedstrijden!X1230="x","L2","")</f>
        <v/>
      </c>
      <c r="BS1233" s="16" t="str">
        <f>IF(Wedstrijden!Y1230="x","M1","")</f>
        <v/>
      </c>
      <c r="BT1233" s="16" t="str">
        <f>IF(Wedstrijden!Z1230="x","M2","")</f>
        <v/>
      </c>
      <c r="BU1233" s="16" t="str">
        <f>IF(Wedstrijden!AA1230="x","Z1","")</f>
        <v/>
      </c>
      <c r="BV1233" s="16" t="str">
        <f>IF(Wedstrijden!AB1230="x","Z2","")</f>
        <v/>
      </c>
      <c r="BW1233" s="16" t="str">
        <f>IF(COUNTA(Wedstrijden!K1230:S1230)&lt;&gt;0,1,"")</f>
        <v/>
      </c>
      <c r="BX1233" s="16" t="str">
        <f t="shared" si="115"/>
        <v/>
      </c>
      <c r="BY1233" s="16" t="str">
        <f>IF(Wedstrijden!K1230="x","BB","")</f>
        <v/>
      </c>
      <c r="BZ1233" s="16" t="str">
        <f>IF(Wedstrijden!L1230="x","B","")</f>
        <v/>
      </c>
      <c r="CA1233" s="16" t="str">
        <f>IF(Wedstrijden!M1230="x","L1","")</f>
        <v/>
      </c>
      <c r="CB1233" s="16" t="str">
        <f>IF(Wedstrijden!N1230="x","L2","")</f>
        <v/>
      </c>
      <c r="CC1233" s="16" t="str">
        <f>IF(Wedstrijden!O1230="x","M1","")</f>
        <v/>
      </c>
      <c r="CD1233" s="16" t="str">
        <f>IF(Wedstrijden!P1230="x","M2","")</f>
        <v/>
      </c>
      <c r="CE1233" s="16" t="str">
        <f>IF(Wedstrijden!Q1230="x","Z1","")</f>
        <v/>
      </c>
      <c r="CF1233" s="16" t="str">
        <f>IF(Wedstrijden!R1230="x","Z2","")</f>
        <v/>
      </c>
      <c r="CG1233" s="16" t="str">
        <f>IF(Wedstrijden!S1230="x","ZZL","")</f>
        <v/>
      </c>
      <c r="CL1233" s="16" t="str">
        <f>IF(COUNTA(Wedstrijden!AQ1230:BA1230)&lt;&gt;0,2,"")</f>
        <v/>
      </c>
      <c r="CM1233" s="16" t="str">
        <f t="shared" si="116"/>
        <v/>
      </c>
      <c r="CN1233" s="16" t="str">
        <f>IF(Wedstrijden!AQ1230="x","AA","")</f>
        <v/>
      </c>
      <c r="CO1233" s="16" t="str">
        <f>IF(Wedstrijden!AR1230="x","A","")</f>
        <v/>
      </c>
      <c r="CP1233" s="16" t="str">
        <f>IF(Wedstrijden!AS1230="x","BB","")</f>
        <v/>
      </c>
      <c r="CQ1233" s="16" t="str">
        <f>IF(Wedstrijden!AT1230="x","B","")</f>
        <v/>
      </c>
      <c r="CR1233" s="16" t="str">
        <f>IF(Wedstrijden!AU1230="x","L","")</f>
        <v/>
      </c>
      <c r="CS1233" s="16" t="str">
        <f>IF(Wedstrijden!AV1230="x","M","")</f>
        <v/>
      </c>
      <c r="CT1233" s="16" t="str">
        <f>IF(Wedstrijden!AW1230="x","Z","")</f>
        <v/>
      </c>
      <c r="CU1233" s="16" t="str">
        <f>IF(Wedstrijden!BA1230="x","ZZ","")</f>
        <v/>
      </c>
      <c r="CV1233" s="16" t="str">
        <f>IF(COUNTA(Wedstrijden!AH1230:AO1230)&lt;&gt;0,2,"")</f>
        <v/>
      </c>
      <c r="CW1233" s="16" t="str">
        <f t="shared" si="117"/>
        <v/>
      </c>
      <c r="CX1233" s="16" t="str">
        <f>IF(Wedstrijden!AH1230="x","BB","")</f>
        <v/>
      </c>
      <c r="CY1233" s="16" t="str">
        <f>IF(Wedstrijden!AI1230="x","B","")</f>
        <v/>
      </c>
      <c r="CZ1233" s="16" t="str">
        <f>IF(Wedstrijden!AJ1230="x","L","")</f>
        <v/>
      </c>
      <c r="DA1233" s="16" t="str">
        <f>IF(Wedstrijden!AK1230="x","M","")</f>
        <v/>
      </c>
      <c r="DB1233" s="16" t="str">
        <f>IF(Wedstrijden!AL1230="x","Z","")</f>
        <v/>
      </c>
      <c r="DC1233" s="16" t="str">
        <f>IF(Wedstrijden!AM1230="x","ZZ","")</f>
        <v/>
      </c>
      <c r="DD1233" s="16" t="str">
        <f>IF(Wedstrijden!AO1230="x","1.40","")</f>
        <v/>
      </c>
      <c r="DE1233" s="16" t="str">
        <f>IF(COUNTA(Wedstrijden!BC1230:BE1230)&lt;&gt;0,6,"")</f>
        <v/>
      </c>
      <c r="DF1233" s="16" t="str">
        <f t="shared" si="118"/>
        <v/>
      </c>
      <c r="DG1233" s="16" t="str">
        <f>IF(Wedstrijden!BC1230="x","L","")</f>
        <v/>
      </c>
      <c r="DH1233" s="16" t="str">
        <f>IF(Wedstrijden!BD1230="x","M","")</f>
        <v/>
      </c>
      <c r="DI1233" s="16" t="str">
        <f>IF(Wedstrijden!BE1230="x","Z","")</f>
        <v/>
      </c>
      <c r="DJ1233" s="16" t="str">
        <f>IF(Wedstrijden!BF1230="x","Z","")</f>
        <v/>
      </c>
      <c r="DK1233" s="16" t="str">
        <f>IF(COUNTA(Wedstrijden!BH1230:BJ1230)&lt;&gt;0,6,"")</f>
        <v/>
      </c>
      <c r="DL1233" s="16" t="str">
        <f t="shared" si="119"/>
        <v/>
      </c>
      <c r="DM1233" s="16" t="str">
        <f>IF(Wedstrijden!BH1230="x","L","")</f>
        <v/>
      </c>
      <c r="DN1233" s="16" t="str">
        <f>IF(Wedstrijden!BI1230="x","M","")</f>
        <v/>
      </c>
      <c r="DO1233" s="16" t="str">
        <f>IF(Wedstrijden!BJ1230="x","Z","")</f>
        <v/>
      </c>
      <c r="DP1233" s="16" t="str">
        <f>IF(Wedstrijden!BK1230="x","Z","")</f>
        <v/>
      </c>
    </row>
    <row r="1234" spans="1:120" ht="14.4" x14ac:dyDescent="0.3">
      <c r="A1234" s="18">
        <f>Wedstrijden!A1231</f>
        <v>0</v>
      </c>
      <c r="B1234" s="16" t="str">
        <f>IFERROR(VLOOKUP(Wedstrijden!#REF!,#REF!,2,FALSE),"")</f>
        <v/>
      </c>
      <c r="C1234" s="16">
        <f>Wedstrijden!E1231</f>
        <v>0</v>
      </c>
      <c r="D1234" s="16" t="str">
        <f>IFERROR(VLOOKUP(Wedstrijden!#REF!,#REF!,2,FALSE),"")</f>
        <v/>
      </c>
      <c r="E1234" s="16" t="str">
        <f>IFERROR(VLOOKUP(Wedstrijden!#REF!,#REF!,5,FALSE),"")</f>
        <v/>
      </c>
      <c r="F1234" s="16" t="e">
        <f>IF(Wedstrijden!#REF!&lt;&gt;"",Wedstrijden!#REF!,"")</f>
        <v>#REF!</v>
      </c>
      <c r="G1234" s="16" t="e">
        <f>IF(Wedstrijden!#REF!="Indoor",1,0)</f>
        <v>#REF!</v>
      </c>
      <c r="H1234" s="16" t="e">
        <f>Wedstrijden!#REF!</f>
        <v>#REF!</v>
      </c>
      <c r="I1234" s="16" t="e">
        <f>IF(Wedstrijden!#REF!="Nee",0,IF(Wedstrijden!#REF!="Ja",1,""))</f>
        <v>#REF!</v>
      </c>
      <c r="J1234" s="16" t="e">
        <f>IF(Wedstrijden!#REF!&lt;&gt;"",Wedstrijden!#REF!,"")</f>
        <v>#REF!</v>
      </c>
      <c r="BJ1234" s="16" t="str">
        <f>IF(COUNTA(Wedstrijden!T1231:AB1231)&lt;&gt;0,1,"")</f>
        <v/>
      </c>
      <c r="BK1234" s="16" t="str">
        <f t="shared" si="114"/>
        <v/>
      </c>
      <c r="BL1234" s="16" t="e">
        <f>IF(Wedstrijden!#REF!="x","AA","")</f>
        <v>#REF!</v>
      </c>
      <c r="BM1234" s="16" t="e">
        <f>IF(Wedstrijden!#REF!="x","A","")</f>
        <v>#REF!</v>
      </c>
      <c r="BN1234" s="16" t="str">
        <f>IF(Wedstrijden!T1231="x","B1","")</f>
        <v/>
      </c>
      <c r="BO1234" s="16" t="e">
        <f>IF(Wedstrijden!#REF!="x","BB","")</f>
        <v>#REF!</v>
      </c>
      <c r="BP1234" s="16" t="str">
        <f>IF(Wedstrijden!V1231="x","B","")</f>
        <v/>
      </c>
      <c r="BQ1234" s="16" t="str">
        <f>IF(Wedstrijden!W1231="x","L1","")</f>
        <v/>
      </c>
      <c r="BR1234" s="16" t="str">
        <f>IF(Wedstrijden!X1231="x","L2","")</f>
        <v/>
      </c>
      <c r="BS1234" s="16" t="str">
        <f>IF(Wedstrijden!Y1231="x","M1","")</f>
        <v/>
      </c>
      <c r="BT1234" s="16" t="str">
        <f>IF(Wedstrijden!Z1231="x","M2","")</f>
        <v/>
      </c>
      <c r="BU1234" s="16" t="str">
        <f>IF(Wedstrijden!AA1231="x","Z1","")</f>
        <v/>
      </c>
      <c r="BV1234" s="16" t="str">
        <f>IF(Wedstrijden!AB1231="x","Z2","")</f>
        <v/>
      </c>
      <c r="BW1234" s="16" t="str">
        <f>IF(COUNTA(Wedstrijden!K1231:S1231)&lt;&gt;0,1,"")</f>
        <v/>
      </c>
      <c r="BX1234" s="16" t="str">
        <f t="shared" si="115"/>
        <v/>
      </c>
      <c r="BY1234" s="16" t="str">
        <f>IF(Wedstrijden!K1231="x","BB","")</f>
        <v/>
      </c>
      <c r="BZ1234" s="16" t="str">
        <f>IF(Wedstrijden!L1231="x","B","")</f>
        <v/>
      </c>
      <c r="CA1234" s="16" t="str">
        <f>IF(Wedstrijden!M1231="x","L1","")</f>
        <v/>
      </c>
      <c r="CB1234" s="16" t="str">
        <f>IF(Wedstrijden!N1231="x","L2","")</f>
        <v/>
      </c>
      <c r="CC1234" s="16" t="str">
        <f>IF(Wedstrijden!O1231="x","M1","")</f>
        <v/>
      </c>
      <c r="CD1234" s="16" t="str">
        <f>IF(Wedstrijden!P1231="x","M2","")</f>
        <v/>
      </c>
      <c r="CE1234" s="16" t="str">
        <f>IF(Wedstrijden!Q1231="x","Z1","")</f>
        <v/>
      </c>
      <c r="CF1234" s="16" t="str">
        <f>IF(Wedstrijden!R1231="x","Z2","")</f>
        <v/>
      </c>
      <c r="CG1234" s="16" t="str">
        <f>IF(Wedstrijden!S1231="x","ZZL","")</f>
        <v/>
      </c>
      <c r="CL1234" s="16" t="str">
        <f>IF(COUNTA(Wedstrijden!AQ1231:BA1231)&lt;&gt;0,2,"")</f>
        <v/>
      </c>
      <c r="CM1234" s="16" t="str">
        <f t="shared" si="116"/>
        <v/>
      </c>
      <c r="CN1234" s="16" t="str">
        <f>IF(Wedstrijden!AQ1231="x","AA","")</f>
        <v/>
      </c>
      <c r="CO1234" s="16" t="str">
        <f>IF(Wedstrijden!AR1231="x","A","")</f>
        <v/>
      </c>
      <c r="CP1234" s="16" t="str">
        <f>IF(Wedstrijden!AS1231="x","BB","")</f>
        <v/>
      </c>
      <c r="CQ1234" s="16" t="str">
        <f>IF(Wedstrijden!AT1231="x","B","")</f>
        <v/>
      </c>
      <c r="CR1234" s="16" t="str">
        <f>IF(Wedstrijden!AU1231="x","L","")</f>
        <v/>
      </c>
      <c r="CS1234" s="16" t="str">
        <f>IF(Wedstrijden!AV1231="x","M","")</f>
        <v/>
      </c>
      <c r="CT1234" s="16" t="str">
        <f>IF(Wedstrijden!AW1231="x","Z","")</f>
        <v/>
      </c>
      <c r="CU1234" s="16" t="str">
        <f>IF(Wedstrijden!BA1231="x","ZZ","")</f>
        <v/>
      </c>
      <c r="CV1234" s="16" t="str">
        <f>IF(COUNTA(Wedstrijden!AH1231:AO1231)&lt;&gt;0,2,"")</f>
        <v/>
      </c>
      <c r="CW1234" s="16" t="str">
        <f t="shared" si="117"/>
        <v/>
      </c>
      <c r="CX1234" s="16" t="str">
        <f>IF(Wedstrijden!AH1231="x","BB","")</f>
        <v/>
      </c>
      <c r="CY1234" s="16" t="str">
        <f>IF(Wedstrijden!AI1231="x","B","")</f>
        <v/>
      </c>
      <c r="CZ1234" s="16" t="str">
        <f>IF(Wedstrijden!AJ1231="x","L","")</f>
        <v/>
      </c>
      <c r="DA1234" s="16" t="str">
        <f>IF(Wedstrijden!AK1231="x","M","")</f>
        <v/>
      </c>
      <c r="DB1234" s="16" t="str">
        <f>IF(Wedstrijden!AL1231="x","Z","")</f>
        <v/>
      </c>
      <c r="DC1234" s="16" t="str">
        <f>IF(Wedstrijden!AM1231="x","ZZ","")</f>
        <v/>
      </c>
      <c r="DD1234" s="16" t="str">
        <f>IF(Wedstrijden!AO1231="x","1.40","")</f>
        <v/>
      </c>
      <c r="DE1234" s="16" t="str">
        <f>IF(COUNTA(Wedstrijden!BC1231:BE1231)&lt;&gt;0,6,"")</f>
        <v/>
      </c>
      <c r="DF1234" s="16" t="str">
        <f t="shared" si="118"/>
        <v/>
      </c>
      <c r="DG1234" s="16" t="str">
        <f>IF(Wedstrijden!BC1231="x","L","")</f>
        <v/>
      </c>
      <c r="DH1234" s="16" t="str">
        <f>IF(Wedstrijden!BD1231="x","M","")</f>
        <v/>
      </c>
      <c r="DI1234" s="16" t="str">
        <f>IF(Wedstrijden!BE1231="x","Z","")</f>
        <v/>
      </c>
      <c r="DJ1234" s="16" t="str">
        <f>IF(Wedstrijden!BF1231="x","Z","")</f>
        <v/>
      </c>
      <c r="DK1234" s="16" t="str">
        <f>IF(COUNTA(Wedstrijden!BH1231:BJ1231)&lt;&gt;0,6,"")</f>
        <v/>
      </c>
      <c r="DL1234" s="16" t="str">
        <f t="shared" si="119"/>
        <v/>
      </c>
      <c r="DM1234" s="16" t="str">
        <f>IF(Wedstrijden!BH1231="x","L","")</f>
        <v/>
      </c>
      <c r="DN1234" s="16" t="str">
        <f>IF(Wedstrijden!BI1231="x","M","")</f>
        <v/>
      </c>
      <c r="DO1234" s="16" t="str">
        <f>IF(Wedstrijden!BJ1231="x","Z","")</f>
        <v/>
      </c>
      <c r="DP1234" s="16" t="str">
        <f>IF(Wedstrijden!BK1231="x","Z","")</f>
        <v/>
      </c>
    </row>
    <row r="1235" spans="1:120" ht="14.4" x14ac:dyDescent="0.3">
      <c r="A1235" s="18">
        <f>Wedstrijden!A1232</f>
        <v>0</v>
      </c>
      <c r="B1235" s="16" t="str">
        <f>IFERROR(VLOOKUP(Wedstrijden!#REF!,#REF!,2,FALSE),"")</f>
        <v/>
      </c>
      <c r="C1235" s="16">
        <f>Wedstrijden!E1232</f>
        <v>0</v>
      </c>
      <c r="D1235" s="16" t="str">
        <f>IFERROR(VLOOKUP(Wedstrijden!#REF!,#REF!,2,FALSE),"")</f>
        <v/>
      </c>
      <c r="E1235" s="16" t="str">
        <f>IFERROR(VLOOKUP(Wedstrijden!#REF!,#REF!,5,FALSE),"")</f>
        <v/>
      </c>
      <c r="F1235" s="16" t="e">
        <f>IF(Wedstrijden!#REF!&lt;&gt;"",Wedstrijden!#REF!,"")</f>
        <v>#REF!</v>
      </c>
      <c r="G1235" s="16" t="e">
        <f>IF(Wedstrijden!#REF!="Indoor",1,0)</f>
        <v>#REF!</v>
      </c>
      <c r="H1235" s="16" t="e">
        <f>Wedstrijden!#REF!</f>
        <v>#REF!</v>
      </c>
      <c r="I1235" s="16" t="e">
        <f>IF(Wedstrijden!#REF!="Nee",0,IF(Wedstrijden!#REF!="Ja",1,""))</f>
        <v>#REF!</v>
      </c>
      <c r="J1235" s="16" t="e">
        <f>IF(Wedstrijden!#REF!&lt;&gt;"",Wedstrijden!#REF!,"")</f>
        <v>#REF!</v>
      </c>
      <c r="BJ1235" s="16" t="str">
        <f>IF(COUNTA(Wedstrijden!T1232:AB1232)&lt;&gt;0,1,"")</f>
        <v/>
      </c>
      <c r="BK1235" s="16" t="str">
        <f t="shared" si="114"/>
        <v/>
      </c>
      <c r="BL1235" s="16" t="e">
        <f>IF(Wedstrijden!#REF!="x","AA","")</f>
        <v>#REF!</v>
      </c>
      <c r="BM1235" s="16" t="e">
        <f>IF(Wedstrijden!#REF!="x","A","")</f>
        <v>#REF!</v>
      </c>
      <c r="BN1235" s="16" t="str">
        <f>IF(Wedstrijden!T1232="x","B1","")</f>
        <v/>
      </c>
      <c r="BO1235" s="16" t="e">
        <f>IF(Wedstrijden!#REF!="x","BB","")</f>
        <v>#REF!</v>
      </c>
      <c r="BP1235" s="16" t="str">
        <f>IF(Wedstrijden!V1232="x","B","")</f>
        <v/>
      </c>
      <c r="BQ1235" s="16" t="str">
        <f>IF(Wedstrijden!W1232="x","L1","")</f>
        <v/>
      </c>
      <c r="BR1235" s="16" t="str">
        <f>IF(Wedstrijden!X1232="x","L2","")</f>
        <v/>
      </c>
      <c r="BS1235" s="16" t="str">
        <f>IF(Wedstrijden!Y1232="x","M1","")</f>
        <v/>
      </c>
      <c r="BT1235" s="16" t="str">
        <f>IF(Wedstrijden!Z1232="x","M2","")</f>
        <v/>
      </c>
      <c r="BU1235" s="16" t="str">
        <f>IF(Wedstrijden!AA1232="x","Z1","")</f>
        <v/>
      </c>
      <c r="BV1235" s="16" t="str">
        <f>IF(Wedstrijden!AB1232="x","Z2","")</f>
        <v/>
      </c>
      <c r="BW1235" s="16" t="str">
        <f>IF(COUNTA(Wedstrijden!K1232:S1232)&lt;&gt;0,1,"")</f>
        <v/>
      </c>
      <c r="BX1235" s="16" t="str">
        <f t="shared" si="115"/>
        <v/>
      </c>
      <c r="BY1235" s="16" t="str">
        <f>IF(Wedstrijden!K1232="x","BB","")</f>
        <v/>
      </c>
      <c r="BZ1235" s="16" t="str">
        <f>IF(Wedstrijden!L1232="x","B","")</f>
        <v/>
      </c>
      <c r="CA1235" s="16" t="str">
        <f>IF(Wedstrijden!M1232="x","L1","")</f>
        <v/>
      </c>
      <c r="CB1235" s="16" t="str">
        <f>IF(Wedstrijden!N1232="x","L2","")</f>
        <v/>
      </c>
      <c r="CC1235" s="16" t="str">
        <f>IF(Wedstrijden!O1232="x","M1","")</f>
        <v/>
      </c>
      <c r="CD1235" s="16" t="str">
        <f>IF(Wedstrijden!P1232="x","M2","")</f>
        <v/>
      </c>
      <c r="CE1235" s="16" t="str">
        <f>IF(Wedstrijden!Q1232="x","Z1","")</f>
        <v/>
      </c>
      <c r="CF1235" s="16" t="str">
        <f>IF(Wedstrijden!R1232="x","Z2","")</f>
        <v/>
      </c>
      <c r="CG1235" s="16" t="str">
        <f>IF(Wedstrijden!S1232="x","ZZL","")</f>
        <v/>
      </c>
      <c r="CL1235" s="16" t="str">
        <f>IF(COUNTA(Wedstrijden!AQ1232:BA1232)&lt;&gt;0,2,"")</f>
        <v/>
      </c>
      <c r="CM1235" s="16" t="str">
        <f t="shared" si="116"/>
        <v/>
      </c>
      <c r="CN1235" s="16" t="str">
        <f>IF(Wedstrijden!AQ1232="x","AA","")</f>
        <v/>
      </c>
      <c r="CO1235" s="16" t="str">
        <f>IF(Wedstrijden!AR1232="x","A","")</f>
        <v/>
      </c>
      <c r="CP1235" s="16" t="str">
        <f>IF(Wedstrijden!AS1232="x","BB","")</f>
        <v/>
      </c>
      <c r="CQ1235" s="16" t="str">
        <f>IF(Wedstrijden!AT1232="x","B","")</f>
        <v/>
      </c>
      <c r="CR1235" s="16" t="str">
        <f>IF(Wedstrijden!AU1232="x","L","")</f>
        <v/>
      </c>
      <c r="CS1235" s="16" t="str">
        <f>IF(Wedstrijden!AV1232="x","M","")</f>
        <v/>
      </c>
      <c r="CT1235" s="16" t="str">
        <f>IF(Wedstrijden!AW1232="x","Z","")</f>
        <v/>
      </c>
      <c r="CU1235" s="16" t="str">
        <f>IF(Wedstrijden!BA1232="x","ZZ","")</f>
        <v/>
      </c>
      <c r="CV1235" s="16" t="str">
        <f>IF(COUNTA(Wedstrijden!AH1232:AO1232)&lt;&gt;0,2,"")</f>
        <v/>
      </c>
      <c r="CW1235" s="16" t="str">
        <f t="shared" si="117"/>
        <v/>
      </c>
      <c r="CX1235" s="16" t="str">
        <f>IF(Wedstrijden!AH1232="x","BB","")</f>
        <v/>
      </c>
      <c r="CY1235" s="16" t="str">
        <f>IF(Wedstrijden!AI1232="x","B","")</f>
        <v/>
      </c>
      <c r="CZ1235" s="16" t="str">
        <f>IF(Wedstrijden!AJ1232="x","L","")</f>
        <v/>
      </c>
      <c r="DA1235" s="16" t="str">
        <f>IF(Wedstrijden!AK1232="x","M","")</f>
        <v/>
      </c>
      <c r="DB1235" s="16" t="str">
        <f>IF(Wedstrijden!AL1232="x","Z","")</f>
        <v/>
      </c>
      <c r="DC1235" s="16" t="str">
        <f>IF(Wedstrijden!AM1232="x","ZZ","")</f>
        <v/>
      </c>
      <c r="DD1235" s="16" t="str">
        <f>IF(Wedstrijden!AO1232="x","1.40","")</f>
        <v/>
      </c>
      <c r="DE1235" s="16" t="str">
        <f>IF(COUNTA(Wedstrijden!BC1232:BE1232)&lt;&gt;0,6,"")</f>
        <v/>
      </c>
      <c r="DF1235" s="16" t="str">
        <f t="shared" si="118"/>
        <v/>
      </c>
      <c r="DG1235" s="16" t="str">
        <f>IF(Wedstrijden!BC1232="x","L","")</f>
        <v/>
      </c>
      <c r="DH1235" s="16" t="str">
        <f>IF(Wedstrijden!BD1232="x","M","")</f>
        <v/>
      </c>
      <c r="DI1235" s="16" t="str">
        <f>IF(Wedstrijden!BE1232="x","Z","")</f>
        <v/>
      </c>
      <c r="DJ1235" s="16" t="str">
        <f>IF(Wedstrijden!BF1232="x","Z","")</f>
        <v/>
      </c>
      <c r="DK1235" s="16" t="str">
        <f>IF(COUNTA(Wedstrijden!BH1232:BJ1232)&lt;&gt;0,6,"")</f>
        <v/>
      </c>
      <c r="DL1235" s="16" t="str">
        <f t="shared" si="119"/>
        <v/>
      </c>
      <c r="DM1235" s="16" t="str">
        <f>IF(Wedstrijden!BH1232="x","L","")</f>
        <v/>
      </c>
      <c r="DN1235" s="16" t="str">
        <f>IF(Wedstrijden!BI1232="x","M","")</f>
        <v/>
      </c>
      <c r="DO1235" s="16" t="str">
        <f>IF(Wedstrijden!BJ1232="x","Z","")</f>
        <v/>
      </c>
      <c r="DP1235" s="16" t="str">
        <f>IF(Wedstrijden!BK1232="x","Z","")</f>
        <v/>
      </c>
    </row>
    <row r="1236" spans="1:120" ht="14.4" x14ac:dyDescent="0.3">
      <c r="A1236" s="18">
        <f>Wedstrijden!A1233</f>
        <v>0</v>
      </c>
      <c r="B1236" s="16" t="str">
        <f>IFERROR(VLOOKUP(Wedstrijden!#REF!,#REF!,2,FALSE),"")</f>
        <v/>
      </c>
      <c r="C1236" s="16">
        <f>Wedstrijden!E1233</f>
        <v>0</v>
      </c>
      <c r="D1236" s="16" t="str">
        <f>IFERROR(VLOOKUP(Wedstrijden!#REF!,#REF!,2,FALSE),"")</f>
        <v/>
      </c>
      <c r="E1236" s="16" t="str">
        <f>IFERROR(VLOOKUP(Wedstrijden!#REF!,#REF!,5,FALSE),"")</f>
        <v/>
      </c>
      <c r="F1236" s="16" t="e">
        <f>IF(Wedstrijden!#REF!&lt;&gt;"",Wedstrijden!#REF!,"")</f>
        <v>#REF!</v>
      </c>
      <c r="G1236" s="16" t="e">
        <f>IF(Wedstrijden!#REF!="Indoor",1,0)</f>
        <v>#REF!</v>
      </c>
      <c r="H1236" s="16" t="e">
        <f>Wedstrijden!#REF!</f>
        <v>#REF!</v>
      </c>
      <c r="I1236" s="16" t="e">
        <f>IF(Wedstrijden!#REF!="Nee",0,IF(Wedstrijden!#REF!="Ja",1,""))</f>
        <v>#REF!</v>
      </c>
      <c r="J1236" s="16" t="e">
        <f>IF(Wedstrijden!#REF!&lt;&gt;"",Wedstrijden!#REF!,"")</f>
        <v>#REF!</v>
      </c>
      <c r="BJ1236" s="16" t="str">
        <f>IF(COUNTA(Wedstrijden!T1233:AB1233)&lt;&gt;0,1,"")</f>
        <v/>
      </c>
      <c r="BK1236" s="16" t="str">
        <f t="shared" si="114"/>
        <v/>
      </c>
      <c r="BL1236" s="16" t="e">
        <f>IF(Wedstrijden!#REF!="x","AA","")</f>
        <v>#REF!</v>
      </c>
      <c r="BM1236" s="16" t="e">
        <f>IF(Wedstrijden!#REF!="x","A","")</f>
        <v>#REF!</v>
      </c>
      <c r="BN1236" s="16" t="str">
        <f>IF(Wedstrijden!T1233="x","B1","")</f>
        <v/>
      </c>
      <c r="BO1236" s="16" t="e">
        <f>IF(Wedstrijden!#REF!="x","BB","")</f>
        <v>#REF!</v>
      </c>
      <c r="BP1236" s="16" t="str">
        <f>IF(Wedstrijden!V1233="x","B","")</f>
        <v/>
      </c>
      <c r="BQ1236" s="16" t="str">
        <f>IF(Wedstrijden!W1233="x","L1","")</f>
        <v/>
      </c>
      <c r="BR1236" s="16" t="str">
        <f>IF(Wedstrijden!X1233="x","L2","")</f>
        <v/>
      </c>
      <c r="BS1236" s="16" t="str">
        <f>IF(Wedstrijden!Y1233="x","M1","")</f>
        <v/>
      </c>
      <c r="BT1236" s="16" t="str">
        <f>IF(Wedstrijden!Z1233="x","M2","")</f>
        <v/>
      </c>
      <c r="BU1236" s="16" t="str">
        <f>IF(Wedstrijden!AA1233="x","Z1","")</f>
        <v/>
      </c>
      <c r="BV1236" s="16" t="str">
        <f>IF(Wedstrijden!AB1233="x","Z2","")</f>
        <v/>
      </c>
      <c r="BW1236" s="16" t="str">
        <f>IF(COUNTA(Wedstrijden!K1233:S1233)&lt;&gt;0,1,"")</f>
        <v/>
      </c>
      <c r="BX1236" s="16" t="str">
        <f t="shared" si="115"/>
        <v/>
      </c>
      <c r="BY1236" s="16" t="str">
        <f>IF(Wedstrijden!K1233="x","BB","")</f>
        <v/>
      </c>
      <c r="BZ1236" s="16" t="str">
        <f>IF(Wedstrijden!L1233="x","B","")</f>
        <v/>
      </c>
      <c r="CA1236" s="16" t="str">
        <f>IF(Wedstrijden!M1233="x","L1","")</f>
        <v/>
      </c>
      <c r="CB1236" s="16" t="str">
        <f>IF(Wedstrijden!N1233="x","L2","")</f>
        <v/>
      </c>
      <c r="CC1236" s="16" t="str">
        <f>IF(Wedstrijden!O1233="x","M1","")</f>
        <v/>
      </c>
      <c r="CD1236" s="16" t="str">
        <f>IF(Wedstrijden!P1233="x","M2","")</f>
        <v/>
      </c>
      <c r="CE1236" s="16" t="str">
        <f>IF(Wedstrijden!Q1233="x","Z1","")</f>
        <v/>
      </c>
      <c r="CF1236" s="16" t="str">
        <f>IF(Wedstrijden!R1233="x","Z2","")</f>
        <v/>
      </c>
      <c r="CG1236" s="16" t="str">
        <f>IF(Wedstrijden!S1233="x","ZZL","")</f>
        <v/>
      </c>
      <c r="CL1236" s="16" t="str">
        <f>IF(COUNTA(Wedstrijden!AQ1233:BA1233)&lt;&gt;0,2,"")</f>
        <v/>
      </c>
      <c r="CM1236" s="16" t="str">
        <f t="shared" si="116"/>
        <v/>
      </c>
      <c r="CN1236" s="16" t="str">
        <f>IF(Wedstrijden!AQ1233="x","AA","")</f>
        <v/>
      </c>
      <c r="CO1236" s="16" t="str">
        <f>IF(Wedstrijden!AR1233="x","A","")</f>
        <v/>
      </c>
      <c r="CP1236" s="16" t="str">
        <f>IF(Wedstrijden!AS1233="x","BB","")</f>
        <v/>
      </c>
      <c r="CQ1236" s="16" t="str">
        <f>IF(Wedstrijden!AT1233="x","B","")</f>
        <v/>
      </c>
      <c r="CR1236" s="16" t="str">
        <f>IF(Wedstrijden!AU1233="x","L","")</f>
        <v/>
      </c>
      <c r="CS1236" s="16" t="str">
        <f>IF(Wedstrijden!AV1233="x","M","")</f>
        <v/>
      </c>
      <c r="CT1236" s="16" t="str">
        <f>IF(Wedstrijden!AW1233="x","Z","")</f>
        <v/>
      </c>
      <c r="CU1236" s="16" t="str">
        <f>IF(Wedstrijden!BA1233="x","ZZ","")</f>
        <v/>
      </c>
      <c r="CV1236" s="16" t="str">
        <f>IF(COUNTA(Wedstrijden!AH1233:AO1233)&lt;&gt;0,2,"")</f>
        <v/>
      </c>
      <c r="CW1236" s="16" t="str">
        <f t="shared" si="117"/>
        <v/>
      </c>
      <c r="CX1236" s="16" t="str">
        <f>IF(Wedstrijden!AH1233="x","BB","")</f>
        <v/>
      </c>
      <c r="CY1236" s="16" t="str">
        <f>IF(Wedstrijden!AI1233="x","B","")</f>
        <v/>
      </c>
      <c r="CZ1236" s="16" t="str">
        <f>IF(Wedstrijden!AJ1233="x","L","")</f>
        <v/>
      </c>
      <c r="DA1236" s="16" t="str">
        <f>IF(Wedstrijden!AK1233="x","M","")</f>
        <v/>
      </c>
      <c r="DB1236" s="16" t="str">
        <f>IF(Wedstrijden!AL1233="x","Z","")</f>
        <v/>
      </c>
      <c r="DC1236" s="16" t="str">
        <f>IF(Wedstrijden!AM1233="x","ZZ","")</f>
        <v/>
      </c>
      <c r="DD1236" s="16" t="str">
        <f>IF(Wedstrijden!AO1233="x","1.40","")</f>
        <v/>
      </c>
      <c r="DE1236" s="16" t="str">
        <f>IF(COUNTA(Wedstrijden!BC1233:BE1233)&lt;&gt;0,6,"")</f>
        <v/>
      </c>
      <c r="DF1236" s="16" t="str">
        <f t="shared" si="118"/>
        <v/>
      </c>
      <c r="DG1236" s="16" t="str">
        <f>IF(Wedstrijden!BC1233="x","L","")</f>
        <v/>
      </c>
      <c r="DH1236" s="16" t="str">
        <f>IF(Wedstrijden!BD1233="x","M","")</f>
        <v/>
      </c>
      <c r="DI1236" s="16" t="str">
        <f>IF(Wedstrijden!BE1233="x","Z","")</f>
        <v/>
      </c>
      <c r="DJ1236" s="16" t="str">
        <f>IF(Wedstrijden!BF1233="x","Z","")</f>
        <v/>
      </c>
      <c r="DK1236" s="16" t="str">
        <f>IF(COUNTA(Wedstrijden!BH1233:BJ1233)&lt;&gt;0,6,"")</f>
        <v/>
      </c>
      <c r="DL1236" s="16" t="str">
        <f t="shared" si="119"/>
        <v/>
      </c>
      <c r="DM1236" s="16" t="str">
        <f>IF(Wedstrijden!BH1233="x","L","")</f>
        <v/>
      </c>
      <c r="DN1236" s="16" t="str">
        <f>IF(Wedstrijden!BI1233="x","M","")</f>
        <v/>
      </c>
      <c r="DO1236" s="16" t="str">
        <f>IF(Wedstrijden!BJ1233="x","Z","")</f>
        <v/>
      </c>
      <c r="DP1236" s="16" t="str">
        <f>IF(Wedstrijden!BK1233="x","Z","")</f>
        <v/>
      </c>
    </row>
    <row r="1237" spans="1:120" ht="14.4" x14ac:dyDescent="0.3">
      <c r="A1237" s="18">
        <f>Wedstrijden!A1234</f>
        <v>0</v>
      </c>
      <c r="B1237" s="16" t="str">
        <f>IFERROR(VLOOKUP(Wedstrijden!#REF!,#REF!,2,FALSE),"")</f>
        <v/>
      </c>
      <c r="C1237" s="16">
        <f>Wedstrijden!E1234</f>
        <v>0</v>
      </c>
      <c r="D1237" s="16" t="str">
        <f>IFERROR(VLOOKUP(Wedstrijden!#REF!,#REF!,2,FALSE),"")</f>
        <v/>
      </c>
      <c r="E1237" s="16" t="str">
        <f>IFERROR(VLOOKUP(Wedstrijden!#REF!,#REF!,5,FALSE),"")</f>
        <v/>
      </c>
      <c r="F1237" s="16" t="e">
        <f>IF(Wedstrijden!#REF!&lt;&gt;"",Wedstrijden!#REF!,"")</f>
        <v>#REF!</v>
      </c>
      <c r="G1237" s="16" t="e">
        <f>IF(Wedstrijden!#REF!="Indoor",1,0)</f>
        <v>#REF!</v>
      </c>
      <c r="H1237" s="16" t="e">
        <f>Wedstrijden!#REF!</f>
        <v>#REF!</v>
      </c>
      <c r="I1237" s="16" t="e">
        <f>IF(Wedstrijden!#REF!="Nee",0,IF(Wedstrijden!#REF!="Ja",1,""))</f>
        <v>#REF!</v>
      </c>
      <c r="J1237" s="16" t="e">
        <f>IF(Wedstrijden!#REF!&lt;&gt;"",Wedstrijden!#REF!,"")</f>
        <v>#REF!</v>
      </c>
      <c r="BJ1237" s="16" t="str">
        <f>IF(COUNTA(Wedstrijden!T1234:AB1234)&lt;&gt;0,1,"")</f>
        <v/>
      </c>
      <c r="BK1237" s="16" t="str">
        <f t="shared" si="114"/>
        <v/>
      </c>
      <c r="BL1237" s="16" t="e">
        <f>IF(Wedstrijden!#REF!="x","AA","")</f>
        <v>#REF!</v>
      </c>
      <c r="BM1237" s="16" t="e">
        <f>IF(Wedstrijden!#REF!="x","A","")</f>
        <v>#REF!</v>
      </c>
      <c r="BN1237" s="16" t="str">
        <f>IF(Wedstrijden!T1234="x","B1","")</f>
        <v/>
      </c>
      <c r="BO1237" s="16" t="e">
        <f>IF(Wedstrijden!#REF!="x","BB","")</f>
        <v>#REF!</v>
      </c>
      <c r="BP1237" s="16" t="str">
        <f>IF(Wedstrijden!V1234="x","B","")</f>
        <v/>
      </c>
      <c r="BQ1237" s="16" t="str">
        <f>IF(Wedstrijden!W1234="x","L1","")</f>
        <v/>
      </c>
      <c r="BR1237" s="16" t="str">
        <f>IF(Wedstrijden!X1234="x","L2","")</f>
        <v/>
      </c>
      <c r="BS1237" s="16" t="str">
        <f>IF(Wedstrijden!Y1234="x","M1","")</f>
        <v/>
      </c>
      <c r="BT1237" s="16" t="str">
        <f>IF(Wedstrijden!Z1234="x","M2","")</f>
        <v/>
      </c>
      <c r="BU1237" s="16" t="str">
        <f>IF(Wedstrijden!AA1234="x","Z1","")</f>
        <v/>
      </c>
      <c r="BV1237" s="16" t="str">
        <f>IF(Wedstrijden!AB1234="x","Z2","")</f>
        <v/>
      </c>
      <c r="BW1237" s="16" t="str">
        <f>IF(COUNTA(Wedstrijden!K1234:S1234)&lt;&gt;0,1,"")</f>
        <v/>
      </c>
      <c r="BX1237" s="16" t="str">
        <f t="shared" si="115"/>
        <v/>
      </c>
      <c r="BY1237" s="16" t="str">
        <f>IF(Wedstrijden!K1234="x","BB","")</f>
        <v/>
      </c>
      <c r="BZ1237" s="16" t="str">
        <f>IF(Wedstrijden!L1234="x","B","")</f>
        <v/>
      </c>
      <c r="CA1237" s="16" t="str">
        <f>IF(Wedstrijden!M1234="x","L1","")</f>
        <v/>
      </c>
      <c r="CB1237" s="16" t="str">
        <f>IF(Wedstrijden!N1234="x","L2","")</f>
        <v/>
      </c>
      <c r="CC1237" s="16" t="str">
        <f>IF(Wedstrijden!O1234="x","M1","")</f>
        <v/>
      </c>
      <c r="CD1237" s="16" t="str">
        <f>IF(Wedstrijden!P1234="x","M2","")</f>
        <v/>
      </c>
      <c r="CE1237" s="16" t="str">
        <f>IF(Wedstrijden!Q1234="x","Z1","")</f>
        <v/>
      </c>
      <c r="CF1237" s="16" t="str">
        <f>IF(Wedstrijden!R1234="x","Z2","")</f>
        <v/>
      </c>
      <c r="CG1237" s="16" t="str">
        <f>IF(Wedstrijden!S1234="x","ZZL","")</f>
        <v/>
      </c>
      <c r="CL1237" s="16" t="str">
        <f>IF(COUNTA(Wedstrijden!AQ1234:BA1234)&lt;&gt;0,2,"")</f>
        <v/>
      </c>
      <c r="CM1237" s="16" t="str">
        <f t="shared" si="116"/>
        <v/>
      </c>
      <c r="CN1237" s="16" t="str">
        <f>IF(Wedstrijden!AQ1234="x","AA","")</f>
        <v/>
      </c>
      <c r="CO1237" s="16" t="str">
        <f>IF(Wedstrijden!AR1234="x","A","")</f>
        <v/>
      </c>
      <c r="CP1237" s="16" t="str">
        <f>IF(Wedstrijden!AS1234="x","BB","")</f>
        <v/>
      </c>
      <c r="CQ1237" s="16" t="str">
        <f>IF(Wedstrijden!AT1234="x","B","")</f>
        <v/>
      </c>
      <c r="CR1237" s="16" t="str">
        <f>IF(Wedstrijden!AU1234="x","L","")</f>
        <v/>
      </c>
      <c r="CS1237" s="16" t="str">
        <f>IF(Wedstrijden!AV1234="x","M","")</f>
        <v/>
      </c>
      <c r="CT1237" s="16" t="str">
        <f>IF(Wedstrijden!AW1234="x","Z","")</f>
        <v/>
      </c>
      <c r="CU1237" s="16" t="str">
        <f>IF(Wedstrijden!BA1234="x","ZZ","")</f>
        <v/>
      </c>
      <c r="CV1237" s="16" t="str">
        <f>IF(COUNTA(Wedstrijden!AH1234:AO1234)&lt;&gt;0,2,"")</f>
        <v/>
      </c>
      <c r="CW1237" s="16" t="str">
        <f t="shared" si="117"/>
        <v/>
      </c>
      <c r="CX1237" s="16" t="str">
        <f>IF(Wedstrijden!AH1234="x","BB","")</f>
        <v/>
      </c>
      <c r="CY1237" s="16" t="str">
        <f>IF(Wedstrijden!AI1234="x","B","")</f>
        <v/>
      </c>
      <c r="CZ1237" s="16" t="str">
        <f>IF(Wedstrijden!AJ1234="x","L","")</f>
        <v/>
      </c>
      <c r="DA1237" s="16" t="str">
        <f>IF(Wedstrijden!AK1234="x","M","")</f>
        <v/>
      </c>
      <c r="DB1237" s="16" t="str">
        <f>IF(Wedstrijden!AL1234="x","Z","")</f>
        <v/>
      </c>
      <c r="DC1237" s="16" t="str">
        <f>IF(Wedstrijden!AM1234="x","ZZ","")</f>
        <v/>
      </c>
      <c r="DD1237" s="16" t="str">
        <f>IF(Wedstrijden!AO1234="x","1.40","")</f>
        <v/>
      </c>
      <c r="DE1237" s="16" t="str">
        <f>IF(COUNTA(Wedstrijden!BC1234:BE1234)&lt;&gt;0,6,"")</f>
        <v/>
      </c>
      <c r="DF1237" s="16" t="str">
        <f t="shared" si="118"/>
        <v/>
      </c>
      <c r="DG1237" s="16" t="str">
        <f>IF(Wedstrijden!BC1234="x","L","")</f>
        <v/>
      </c>
      <c r="DH1237" s="16" t="str">
        <f>IF(Wedstrijden!BD1234="x","M","")</f>
        <v/>
      </c>
      <c r="DI1237" s="16" t="str">
        <f>IF(Wedstrijden!BE1234="x","Z","")</f>
        <v/>
      </c>
      <c r="DJ1237" s="16" t="str">
        <f>IF(Wedstrijden!BF1234="x","Z","")</f>
        <v/>
      </c>
      <c r="DK1237" s="16" t="str">
        <f>IF(COUNTA(Wedstrijden!BH1234:BJ1234)&lt;&gt;0,6,"")</f>
        <v/>
      </c>
      <c r="DL1237" s="16" t="str">
        <f t="shared" si="119"/>
        <v/>
      </c>
      <c r="DM1237" s="16" t="str">
        <f>IF(Wedstrijden!BH1234="x","L","")</f>
        <v/>
      </c>
      <c r="DN1237" s="16" t="str">
        <f>IF(Wedstrijden!BI1234="x","M","")</f>
        <v/>
      </c>
      <c r="DO1237" s="16" t="str">
        <f>IF(Wedstrijden!BJ1234="x","Z","")</f>
        <v/>
      </c>
      <c r="DP1237" s="16" t="str">
        <f>IF(Wedstrijden!BK1234="x","Z","")</f>
        <v/>
      </c>
    </row>
    <row r="1238" spans="1:120" ht="14.4" x14ac:dyDescent="0.3">
      <c r="A1238" s="18">
        <f>Wedstrijden!A1235</f>
        <v>0</v>
      </c>
      <c r="B1238" s="16" t="str">
        <f>IFERROR(VLOOKUP(Wedstrijden!#REF!,#REF!,2,FALSE),"")</f>
        <v/>
      </c>
      <c r="C1238" s="16">
        <f>Wedstrijden!E1235</f>
        <v>0</v>
      </c>
      <c r="D1238" s="16" t="str">
        <f>IFERROR(VLOOKUP(Wedstrijden!#REF!,#REF!,2,FALSE),"")</f>
        <v/>
      </c>
      <c r="E1238" s="16" t="str">
        <f>IFERROR(VLOOKUP(Wedstrijden!#REF!,#REF!,5,FALSE),"")</f>
        <v/>
      </c>
      <c r="F1238" s="16" t="e">
        <f>IF(Wedstrijden!#REF!&lt;&gt;"",Wedstrijden!#REF!,"")</f>
        <v>#REF!</v>
      </c>
      <c r="G1238" s="16" t="e">
        <f>IF(Wedstrijden!#REF!="Indoor",1,0)</f>
        <v>#REF!</v>
      </c>
      <c r="H1238" s="16" t="e">
        <f>Wedstrijden!#REF!</f>
        <v>#REF!</v>
      </c>
      <c r="I1238" s="16" t="e">
        <f>IF(Wedstrijden!#REF!="Nee",0,IF(Wedstrijden!#REF!="Ja",1,""))</f>
        <v>#REF!</v>
      </c>
      <c r="J1238" s="16" t="e">
        <f>IF(Wedstrijden!#REF!&lt;&gt;"",Wedstrijden!#REF!,"")</f>
        <v>#REF!</v>
      </c>
      <c r="BJ1238" s="16" t="str">
        <f>IF(COUNTA(Wedstrijden!T1235:AB1235)&lt;&gt;0,1,"")</f>
        <v/>
      </c>
      <c r="BK1238" s="16" t="str">
        <f t="shared" si="114"/>
        <v/>
      </c>
      <c r="BL1238" s="16" t="e">
        <f>IF(Wedstrijden!#REF!="x","AA","")</f>
        <v>#REF!</v>
      </c>
      <c r="BM1238" s="16" t="e">
        <f>IF(Wedstrijden!#REF!="x","A","")</f>
        <v>#REF!</v>
      </c>
      <c r="BN1238" s="16" t="str">
        <f>IF(Wedstrijden!T1235="x","B1","")</f>
        <v/>
      </c>
      <c r="BO1238" s="16" t="e">
        <f>IF(Wedstrijden!#REF!="x","BB","")</f>
        <v>#REF!</v>
      </c>
      <c r="BP1238" s="16" t="str">
        <f>IF(Wedstrijden!V1235="x","B","")</f>
        <v/>
      </c>
      <c r="BQ1238" s="16" t="str">
        <f>IF(Wedstrijden!W1235="x","L1","")</f>
        <v/>
      </c>
      <c r="BR1238" s="16" t="str">
        <f>IF(Wedstrijden!X1235="x","L2","")</f>
        <v/>
      </c>
      <c r="BS1238" s="16" t="str">
        <f>IF(Wedstrijden!Y1235="x","M1","")</f>
        <v/>
      </c>
      <c r="BT1238" s="16" t="str">
        <f>IF(Wedstrijden!Z1235="x","M2","")</f>
        <v/>
      </c>
      <c r="BU1238" s="16" t="str">
        <f>IF(Wedstrijden!AA1235="x","Z1","")</f>
        <v/>
      </c>
      <c r="BV1238" s="16" t="str">
        <f>IF(Wedstrijden!AB1235="x","Z2","")</f>
        <v/>
      </c>
      <c r="BW1238" s="16" t="str">
        <f>IF(COUNTA(Wedstrijden!K1235:S1235)&lt;&gt;0,1,"")</f>
        <v/>
      </c>
      <c r="BX1238" s="16" t="str">
        <f t="shared" si="115"/>
        <v/>
      </c>
      <c r="BY1238" s="16" t="str">
        <f>IF(Wedstrijden!K1235="x","BB","")</f>
        <v/>
      </c>
      <c r="BZ1238" s="16" t="str">
        <f>IF(Wedstrijden!L1235="x","B","")</f>
        <v/>
      </c>
      <c r="CA1238" s="16" t="str">
        <f>IF(Wedstrijden!M1235="x","L1","")</f>
        <v/>
      </c>
      <c r="CB1238" s="16" t="str">
        <f>IF(Wedstrijden!N1235="x","L2","")</f>
        <v/>
      </c>
      <c r="CC1238" s="16" t="str">
        <f>IF(Wedstrijden!O1235="x","M1","")</f>
        <v/>
      </c>
      <c r="CD1238" s="16" t="str">
        <f>IF(Wedstrijden!P1235="x","M2","")</f>
        <v/>
      </c>
      <c r="CE1238" s="16" t="str">
        <f>IF(Wedstrijden!Q1235="x","Z1","")</f>
        <v/>
      </c>
      <c r="CF1238" s="16" t="str">
        <f>IF(Wedstrijden!R1235="x","Z2","")</f>
        <v/>
      </c>
      <c r="CG1238" s="16" t="str">
        <f>IF(Wedstrijden!S1235="x","ZZL","")</f>
        <v/>
      </c>
      <c r="CL1238" s="16" t="str">
        <f>IF(COUNTA(Wedstrijden!AQ1235:BA1235)&lt;&gt;0,2,"")</f>
        <v/>
      </c>
      <c r="CM1238" s="16" t="str">
        <f t="shared" si="116"/>
        <v/>
      </c>
      <c r="CN1238" s="16" t="str">
        <f>IF(Wedstrijden!AQ1235="x","AA","")</f>
        <v/>
      </c>
      <c r="CO1238" s="16" t="str">
        <f>IF(Wedstrijden!AR1235="x","A","")</f>
        <v/>
      </c>
      <c r="CP1238" s="16" t="str">
        <f>IF(Wedstrijden!AS1235="x","BB","")</f>
        <v/>
      </c>
      <c r="CQ1238" s="16" t="str">
        <f>IF(Wedstrijden!AT1235="x","B","")</f>
        <v/>
      </c>
      <c r="CR1238" s="16" t="str">
        <f>IF(Wedstrijden!AU1235="x","L","")</f>
        <v/>
      </c>
      <c r="CS1238" s="16" t="str">
        <f>IF(Wedstrijden!AV1235="x","M","")</f>
        <v/>
      </c>
      <c r="CT1238" s="16" t="str">
        <f>IF(Wedstrijden!AW1235="x","Z","")</f>
        <v/>
      </c>
      <c r="CU1238" s="16" t="str">
        <f>IF(Wedstrijden!BA1235="x","ZZ","")</f>
        <v/>
      </c>
      <c r="CV1238" s="16" t="str">
        <f>IF(COUNTA(Wedstrijden!AH1235:AO1235)&lt;&gt;0,2,"")</f>
        <v/>
      </c>
      <c r="CW1238" s="16" t="str">
        <f t="shared" si="117"/>
        <v/>
      </c>
      <c r="CX1238" s="16" t="str">
        <f>IF(Wedstrijden!AH1235="x","BB","")</f>
        <v/>
      </c>
      <c r="CY1238" s="16" t="str">
        <f>IF(Wedstrijden!AI1235="x","B","")</f>
        <v/>
      </c>
      <c r="CZ1238" s="16" t="str">
        <f>IF(Wedstrijden!AJ1235="x","L","")</f>
        <v/>
      </c>
      <c r="DA1238" s="16" t="str">
        <f>IF(Wedstrijden!AK1235="x","M","")</f>
        <v/>
      </c>
      <c r="DB1238" s="16" t="str">
        <f>IF(Wedstrijden!AL1235="x","Z","")</f>
        <v/>
      </c>
      <c r="DC1238" s="16" t="str">
        <f>IF(Wedstrijden!AM1235="x","ZZ","")</f>
        <v/>
      </c>
      <c r="DD1238" s="16" t="str">
        <f>IF(Wedstrijden!AO1235="x","1.40","")</f>
        <v/>
      </c>
      <c r="DE1238" s="16" t="str">
        <f>IF(COUNTA(Wedstrijden!BC1235:BE1235)&lt;&gt;0,6,"")</f>
        <v/>
      </c>
      <c r="DF1238" s="16" t="str">
        <f t="shared" si="118"/>
        <v/>
      </c>
      <c r="DG1238" s="16" t="str">
        <f>IF(Wedstrijden!BC1235="x","L","")</f>
        <v/>
      </c>
      <c r="DH1238" s="16" t="str">
        <f>IF(Wedstrijden!BD1235="x","M","")</f>
        <v/>
      </c>
      <c r="DI1238" s="16" t="str">
        <f>IF(Wedstrijden!BE1235="x","Z","")</f>
        <v/>
      </c>
      <c r="DJ1238" s="16" t="str">
        <f>IF(Wedstrijden!BF1235="x","Z","")</f>
        <v/>
      </c>
      <c r="DK1238" s="16" t="str">
        <f>IF(COUNTA(Wedstrijden!BH1235:BJ1235)&lt;&gt;0,6,"")</f>
        <v/>
      </c>
      <c r="DL1238" s="16" t="str">
        <f t="shared" si="119"/>
        <v/>
      </c>
      <c r="DM1238" s="16" t="str">
        <f>IF(Wedstrijden!BH1235="x","L","")</f>
        <v/>
      </c>
      <c r="DN1238" s="16" t="str">
        <f>IF(Wedstrijden!BI1235="x","M","")</f>
        <v/>
      </c>
      <c r="DO1238" s="16" t="str">
        <f>IF(Wedstrijden!BJ1235="x","Z","")</f>
        <v/>
      </c>
      <c r="DP1238" s="16" t="str">
        <f>IF(Wedstrijden!BK1235="x","Z","")</f>
        <v/>
      </c>
    </row>
    <row r="1239" spans="1:120" ht="14.4" x14ac:dyDescent="0.3">
      <c r="A1239" s="18">
        <f>Wedstrijden!A1236</f>
        <v>0</v>
      </c>
      <c r="B1239" s="16" t="str">
        <f>IFERROR(VLOOKUP(Wedstrijden!#REF!,#REF!,2,FALSE),"")</f>
        <v/>
      </c>
      <c r="C1239" s="16">
        <f>Wedstrijden!E1236</f>
        <v>0</v>
      </c>
      <c r="D1239" s="16" t="str">
        <f>IFERROR(VLOOKUP(Wedstrijden!#REF!,#REF!,2,FALSE),"")</f>
        <v/>
      </c>
      <c r="E1239" s="16" t="str">
        <f>IFERROR(VLOOKUP(Wedstrijden!#REF!,#REF!,5,FALSE),"")</f>
        <v/>
      </c>
      <c r="F1239" s="16" t="e">
        <f>IF(Wedstrijden!#REF!&lt;&gt;"",Wedstrijden!#REF!,"")</f>
        <v>#REF!</v>
      </c>
      <c r="G1239" s="16" t="e">
        <f>IF(Wedstrijden!#REF!="Indoor",1,0)</f>
        <v>#REF!</v>
      </c>
      <c r="H1239" s="16" t="e">
        <f>Wedstrijden!#REF!</f>
        <v>#REF!</v>
      </c>
      <c r="I1239" s="16" t="e">
        <f>IF(Wedstrijden!#REF!="Nee",0,IF(Wedstrijden!#REF!="Ja",1,""))</f>
        <v>#REF!</v>
      </c>
      <c r="J1239" s="16" t="e">
        <f>IF(Wedstrijden!#REF!&lt;&gt;"",Wedstrijden!#REF!,"")</f>
        <v>#REF!</v>
      </c>
      <c r="BJ1239" s="16" t="str">
        <f>IF(COUNTA(Wedstrijden!T1236:AB1236)&lt;&gt;0,1,"")</f>
        <v/>
      </c>
      <c r="BK1239" s="16" t="str">
        <f t="shared" si="114"/>
        <v/>
      </c>
      <c r="BL1239" s="16" t="e">
        <f>IF(Wedstrijden!#REF!="x","AA","")</f>
        <v>#REF!</v>
      </c>
      <c r="BM1239" s="16" t="e">
        <f>IF(Wedstrijden!#REF!="x","A","")</f>
        <v>#REF!</v>
      </c>
      <c r="BN1239" s="16" t="str">
        <f>IF(Wedstrijden!T1236="x","B1","")</f>
        <v/>
      </c>
      <c r="BO1239" s="16" t="e">
        <f>IF(Wedstrijden!#REF!="x","BB","")</f>
        <v>#REF!</v>
      </c>
      <c r="BP1239" s="16" t="str">
        <f>IF(Wedstrijden!V1236="x","B","")</f>
        <v/>
      </c>
      <c r="BQ1239" s="16" t="str">
        <f>IF(Wedstrijden!W1236="x","L1","")</f>
        <v/>
      </c>
      <c r="BR1239" s="16" t="str">
        <f>IF(Wedstrijden!X1236="x","L2","")</f>
        <v/>
      </c>
      <c r="BS1239" s="16" t="str">
        <f>IF(Wedstrijden!Y1236="x","M1","")</f>
        <v/>
      </c>
      <c r="BT1239" s="16" t="str">
        <f>IF(Wedstrijden!Z1236="x","M2","")</f>
        <v/>
      </c>
      <c r="BU1239" s="16" t="str">
        <f>IF(Wedstrijden!AA1236="x","Z1","")</f>
        <v/>
      </c>
      <c r="BV1239" s="16" t="str">
        <f>IF(Wedstrijden!AB1236="x","Z2","")</f>
        <v/>
      </c>
      <c r="BW1239" s="16" t="str">
        <f>IF(COUNTA(Wedstrijden!K1236:S1236)&lt;&gt;0,1,"")</f>
        <v/>
      </c>
      <c r="BX1239" s="16" t="str">
        <f t="shared" si="115"/>
        <v/>
      </c>
      <c r="BY1239" s="16" t="str">
        <f>IF(Wedstrijden!K1236="x","BB","")</f>
        <v/>
      </c>
      <c r="BZ1239" s="16" t="str">
        <f>IF(Wedstrijden!L1236="x","B","")</f>
        <v/>
      </c>
      <c r="CA1239" s="16" t="str">
        <f>IF(Wedstrijden!M1236="x","L1","")</f>
        <v/>
      </c>
      <c r="CB1239" s="16" t="str">
        <f>IF(Wedstrijden!N1236="x","L2","")</f>
        <v/>
      </c>
      <c r="CC1239" s="16" t="str">
        <f>IF(Wedstrijden!O1236="x","M1","")</f>
        <v/>
      </c>
      <c r="CD1239" s="16" t="str">
        <f>IF(Wedstrijden!P1236="x","M2","")</f>
        <v/>
      </c>
      <c r="CE1239" s="16" t="str">
        <f>IF(Wedstrijden!Q1236="x","Z1","")</f>
        <v/>
      </c>
      <c r="CF1239" s="16" t="str">
        <f>IF(Wedstrijden!R1236="x","Z2","")</f>
        <v/>
      </c>
      <c r="CG1239" s="16" t="str">
        <f>IF(Wedstrijden!S1236="x","ZZL","")</f>
        <v/>
      </c>
      <c r="CL1239" s="16" t="str">
        <f>IF(COUNTA(Wedstrijden!AQ1236:BA1236)&lt;&gt;0,2,"")</f>
        <v/>
      </c>
      <c r="CM1239" s="16" t="str">
        <f t="shared" si="116"/>
        <v/>
      </c>
      <c r="CN1239" s="16" t="str">
        <f>IF(Wedstrijden!AQ1236="x","AA","")</f>
        <v/>
      </c>
      <c r="CO1239" s="16" t="str">
        <f>IF(Wedstrijden!AR1236="x","A","")</f>
        <v/>
      </c>
      <c r="CP1239" s="16" t="str">
        <f>IF(Wedstrijden!AS1236="x","BB","")</f>
        <v/>
      </c>
      <c r="CQ1239" s="16" t="str">
        <f>IF(Wedstrijden!AT1236="x","B","")</f>
        <v/>
      </c>
      <c r="CR1239" s="16" t="str">
        <f>IF(Wedstrijden!AU1236="x","L","")</f>
        <v/>
      </c>
      <c r="CS1239" s="16" t="str">
        <f>IF(Wedstrijden!AV1236="x","M","")</f>
        <v/>
      </c>
      <c r="CT1239" s="16" t="str">
        <f>IF(Wedstrijden!AW1236="x","Z","")</f>
        <v/>
      </c>
      <c r="CU1239" s="16" t="str">
        <f>IF(Wedstrijden!BA1236="x","ZZ","")</f>
        <v/>
      </c>
      <c r="CV1239" s="16" t="str">
        <f>IF(COUNTA(Wedstrijden!AH1236:AO1236)&lt;&gt;0,2,"")</f>
        <v/>
      </c>
      <c r="CW1239" s="16" t="str">
        <f t="shared" si="117"/>
        <v/>
      </c>
      <c r="CX1239" s="16" t="str">
        <f>IF(Wedstrijden!AH1236="x","BB","")</f>
        <v/>
      </c>
      <c r="CY1239" s="16" t="str">
        <f>IF(Wedstrijden!AI1236="x","B","")</f>
        <v/>
      </c>
      <c r="CZ1239" s="16" t="str">
        <f>IF(Wedstrijden!AJ1236="x","L","")</f>
        <v/>
      </c>
      <c r="DA1239" s="16" t="str">
        <f>IF(Wedstrijden!AK1236="x","M","")</f>
        <v/>
      </c>
      <c r="DB1239" s="16" t="str">
        <f>IF(Wedstrijden!AL1236="x","Z","")</f>
        <v/>
      </c>
      <c r="DC1239" s="16" t="str">
        <f>IF(Wedstrijden!AM1236="x","ZZ","")</f>
        <v/>
      </c>
      <c r="DD1239" s="16" t="str">
        <f>IF(Wedstrijden!AO1236="x","1.40","")</f>
        <v/>
      </c>
      <c r="DE1239" s="16" t="str">
        <f>IF(COUNTA(Wedstrijden!BC1236:BE1236)&lt;&gt;0,6,"")</f>
        <v/>
      </c>
      <c r="DF1239" s="16" t="str">
        <f t="shared" si="118"/>
        <v/>
      </c>
      <c r="DG1239" s="16" t="str">
        <f>IF(Wedstrijden!BC1236="x","L","")</f>
        <v/>
      </c>
      <c r="DH1239" s="16" t="str">
        <f>IF(Wedstrijden!BD1236="x","M","")</f>
        <v/>
      </c>
      <c r="DI1239" s="16" t="str">
        <f>IF(Wedstrijden!BE1236="x","Z","")</f>
        <v/>
      </c>
      <c r="DJ1239" s="16" t="str">
        <f>IF(Wedstrijden!BF1236="x","Z","")</f>
        <v/>
      </c>
      <c r="DK1239" s="16" t="str">
        <f>IF(COUNTA(Wedstrijden!BH1236:BJ1236)&lt;&gt;0,6,"")</f>
        <v/>
      </c>
      <c r="DL1239" s="16" t="str">
        <f t="shared" si="119"/>
        <v/>
      </c>
      <c r="DM1239" s="16" t="str">
        <f>IF(Wedstrijden!BH1236="x","L","")</f>
        <v/>
      </c>
      <c r="DN1239" s="16" t="str">
        <f>IF(Wedstrijden!BI1236="x","M","")</f>
        <v/>
      </c>
      <c r="DO1239" s="16" t="str">
        <f>IF(Wedstrijden!BJ1236="x","Z","")</f>
        <v/>
      </c>
      <c r="DP1239" s="16" t="str">
        <f>IF(Wedstrijden!BK1236="x","Z","")</f>
        <v/>
      </c>
    </row>
    <row r="1240" spans="1:120" ht="14.4" x14ac:dyDescent="0.3">
      <c r="A1240" s="18">
        <f>Wedstrijden!A1237</f>
        <v>0</v>
      </c>
      <c r="B1240" s="16" t="str">
        <f>IFERROR(VLOOKUP(Wedstrijden!#REF!,#REF!,2,FALSE),"")</f>
        <v/>
      </c>
      <c r="C1240" s="16">
        <f>Wedstrijden!E1237</f>
        <v>0</v>
      </c>
      <c r="D1240" s="16" t="str">
        <f>IFERROR(VLOOKUP(Wedstrijden!#REF!,#REF!,2,FALSE),"")</f>
        <v/>
      </c>
      <c r="E1240" s="16" t="str">
        <f>IFERROR(VLOOKUP(Wedstrijden!#REF!,#REF!,5,FALSE),"")</f>
        <v/>
      </c>
      <c r="F1240" s="16" t="e">
        <f>IF(Wedstrijden!#REF!&lt;&gt;"",Wedstrijden!#REF!,"")</f>
        <v>#REF!</v>
      </c>
      <c r="G1240" s="16" t="e">
        <f>IF(Wedstrijden!#REF!="Indoor",1,0)</f>
        <v>#REF!</v>
      </c>
      <c r="H1240" s="16" t="e">
        <f>Wedstrijden!#REF!</f>
        <v>#REF!</v>
      </c>
      <c r="I1240" s="16" t="e">
        <f>IF(Wedstrijden!#REF!="Nee",0,IF(Wedstrijden!#REF!="Ja",1,""))</f>
        <v>#REF!</v>
      </c>
      <c r="J1240" s="16" t="e">
        <f>IF(Wedstrijden!#REF!&lt;&gt;"",Wedstrijden!#REF!,"")</f>
        <v>#REF!</v>
      </c>
      <c r="BJ1240" s="16" t="str">
        <f>IF(COUNTA(Wedstrijden!T1237:AB1237)&lt;&gt;0,1,"")</f>
        <v/>
      </c>
      <c r="BK1240" s="16" t="str">
        <f t="shared" si="114"/>
        <v/>
      </c>
      <c r="BL1240" s="16" t="e">
        <f>IF(Wedstrijden!#REF!="x","AA","")</f>
        <v>#REF!</v>
      </c>
      <c r="BM1240" s="16" t="e">
        <f>IF(Wedstrijden!#REF!="x","A","")</f>
        <v>#REF!</v>
      </c>
      <c r="BN1240" s="16" t="str">
        <f>IF(Wedstrijden!T1237="x","B1","")</f>
        <v/>
      </c>
      <c r="BO1240" s="16" t="e">
        <f>IF(Wedstrijden!#REF!="x","BB","")</f>
        <v>#REF!</v>
      </c>
      <c r="BP1240" s="16" t="str">
        <f>IF(Wedstrijden!V1237="x","B","")</f>
        <v/>
      </c>
      <c r="BQ1240" s="16" t="str">
        <f>IF(Wedstrijden!W1237="x","L1","")</f>
        <v/>
      </c>
      <c r="BR1240" s="16" t="str">
        <f>IF(Wedstrijden!X1237="x","L2","")</f>
        <v/>
      </c>
      <c r="BS1240" s="16" t="str">
        <f>IF(Wedstrijden!Y1237="x","M1","")</f>
        <v/>
      </c>
      <c r="BT1240" s="16" t="str">
        <f>IF(Wedstrijden!Z1237="x","M2","")</f>
        <v/>
      </c>
      <c r="BU1240" s="16" t="str">
        <f>IF(Wedstrijden!AA1237="x","Z1","")</f>
        <v/>
      </c>
      <c r="BV1240" s="16" t="str">
        <f>IF(Wedstrijden!AB1237="x","Z2","")</f>
        <v/>
      </c>
      <c r="BW1240" s="16" t="str">
        <f>IF(COUNTA(Wedstrijden!K1237:S1237)&lt;&gt;0,1,"")</f>
        <v/>
      </c>
      <c r="BX1240" s="16" t="str">
        <f t="shared" si="115"/>
        <v/>
      </c>
      <c r="BY1240" s="16" t="str">
        <f>IF(Wedstrijden!K1237="x","BB","")</f>
        <v/>
      </c>
      <c r="BZ1240" s="16" t="str">
        <f>IF(Wedstrijden!L1237="x","B","")</f>
        <v/>
      </c>
      <c r="CA1240" s="16" t="str">
        <f>IF(Wedstrijden!M1237="x","L1","")</f>
        <v/>
      </c>
      <c r="CB1240" s="16" t="str">
        <f>IF(Wedstrijden!N1237="x","L2","")</f>
        <v/>
      </c>
      <c r="CC1240" s="16" t="str">
        <f>IF(Wedstrijden!O1237="x","M1","")</f>
        <v/>
      </c>
      <c r="CD1240" s="16" t="str">
        <f>IF(Wedstrijden!P1237="x","M2","")</f>
        <v/>
      </c>
      <c r="CE1240" s="16" t="str">
        <f>IF(Wedstrijden!Q1237="x","Z1","")</f>
        <v/>
      </c>
      <c r="CF1240" s="16" t="str">
        <f>IF(Wedstrijden!R1237="x","Z2","")</f>
        <v/>
      </c>
      <c r="CG1240" s="16" t="str">
        <f>IF(Wedstrijden!S1237="x","ZZL","")</f>
        <v/>
      </c>
      <c r="CL1240" s="16" t="str">
        <f>IF(COUNTA(Wedstrijden!AQ1237:BA1237)&lt;&gt;0,2,"")</f>
        <v/>
      </c>
      <c r="CM1240" s="16" t="str">
        <f t="shared" si="116"/>
        <v/>
      </c>
      <c r="CN1240" s="16" t="str">
        <f>IF(Wedstrijden!AQ1237="x","AA","")</f>
        <v/>
      </c>
      <c r="CO1240" s="16" t="str">
        <f>IF(Wedstrijden!AR1237="x","A","")</f>
        <v/>
      </c>
      <c r="CP1240" s="16" t="str">
        <f>IF(Wedstrijden!AS1237="x","BB","")</f>
        <v/>
      </c>
      <c r="CQ1240" s="16" t="str">
        <f>IF(Wedstrijden!AT1237="x","B","")</f>
        <v/>
      </c>
      <c r="CR1240" s="16" t="str">
        <f>IF(Wedstrijden!AU1237="x","L","")</f>
        <v/>
      </c>
      <c r="CS1240" s="16" t="str">
        <f>IF(Wedstrijden!AV1237="x","M","")</f>
        <v/>
      </c>
      <c r="CT1240" s="16" t="str">
        <f>IF(Wedstrijden!AW1237="x","Z","")</f>
        <v/>
      </c>
      <c r="CU1240" s="16" t="str">
        <f>IF(Wedstrijden!BA1237="x","ZZ","")</f>
        <v/>
      </c>
      <c r="CV1240" s="16" t="str">
        <f>IF(COUNTA(Wedstrijden!AH1237:AO1237)&lt;&gt;0,2,"")</f>
        <v/>
      </c>
      <c r="CW1240" s="16" t="str">
        <f t="shared" si="117"/>
        <v/>
      </c>
      <c r="CX1240" s="16" t="str">
        <f>IF(Wedstrijden!AH1237="x","BB","")</f>
        <v/>
      </c>
      <c r="CY1240" s="16" t="str">
        <f>IF(Wedstrijden!AI1237="x","B","")</f>
        <v/>
      </c>
      <c r="CZ1240" s="16" t="str">
        <f>IF(Wedstrijden!AJ1237="x","L","")</f>
        <v/>
      </c>
      <c r="DA1240" s="16" t="str">
        <f>IF(Wedstrijden!AK1237="x","M","")</f>
        <v/>
      </c>
      <c r="DB1240" s="16" t="str">
        <f>IF(Wedstrijden!AL1237="x","Z","")</f>
        <v/>
      </c>
      <c r="DC1240" s="16" t="str">
        <f>IF(Wedstrijden!AM1237="x","ZZ","")</f>
        <v/>
      </c>
      <c r="DD1240" s="16" t="str">
        <f>IF(Wedstrijden!AO1237="x","1.40","")</f>
        <v/>
      </c>
      <c r="DE1240" s="16" t="str">
        <f>IF(COUNTA(Wedstrijden!BC1237:BE1237)&lt;&gt;0,6,"")</f>
        <v/>
      </c>
      <c r="DF1240" s="16" t="str">
        <f t="shared" si="118"/>
        <v/>
      </c>
      <c r="DG1240" s="16" t="str">
        <f>IF(Wedstrijden!BC1237="x","L","")</f>
        <v/>
      </c>
      <c r="DH1240" s="16" t="str">
        <f>IF(Wedstrijden!BD1237="x","M","")</f>
        <v/>
      </c>
      <c r="DI1240" s="16" t="str">
        <f>IF(Wedstrijden!BE1237="x","Z","")</f>
        <v/>
      </c>
      <c r="DJ1240" s="16" t="str">
        <f>IF(Wedstrijden!BF1237="x","Z","")</f>
        <v/>
      </c>
      <c r="DK1240" s="16" t="str">
        <f>IF(COUNTA(Wedstrijden!BH1237:BJ1237)&lt;&gt;0,6,"")</f>
        <v/>
      </c>
      <c r="DL1240" s="16" t="str">
        <f t="shared" si="119"/>
        <v/>
      </c>
      <c r="DM1240" s="16" t="str">
        <f>IF(Wedstrijden!BH1237="x","L","")</f>
        <v/>
      </c>
      <c r="DN1240" s="16" t="str">
        <f>IF(Wedstrijden!BI1237="x","M","")</f>
        <v/>
      </c>
      <c r="DO1240" s="16" t="str">
        <f>IF(Wedstrijden!BJ1237="x","Z","")</f>
        <v/>
      </c>
      <c r="DP1240" s="16" t="str">
        <f>IF(Wedstrijden!BK1237="x","Z","")</f>
        <v/>
      </c>
    </row>
    <row r="1241" spans="1:120" ht="14.4" x14ac:dyDescent="0.3">
      <c r="A1241" s="18">
        <f>Wedstrijden!A1238</f>
        <v>0</v>
      </c>
      <c r="B1241" s="16" t="str">
        <f>IFERROR(VLOOKUP(Wedstrijden!#REF!,#REF!,2,FALSE),"")</f>
        <v/>
      </c>
      <c r="C1241" s="16">
        <f>Wedstrijden!E1238</f>
        <v>0</v>
      </c>
      <c r="D1241" s="16" t="str">
        <f>IFERROR(VLOOKUP(Wedstrijden!#REF!,#REF!,2,FALSE),"")</f>
        <v/>
      </c>
      <c r="E1241" s="16" t="str">
        <f>IFERROR(VLOOKUP(Wedstrijden!#REF!,#REF!,5,FALSE),"")</f>
        <v/>
      </c>
      <c r="F1241" s="16" t="e">
        <f>IF(Wedstrijden!#REF!&lt;&gt;"",Wedstrijden!#REF!,"")</f>
        <v>#REF!</v>
      </c>
      <c r="G1241" s="16" t="e">
        <f>IF(Wedstrijden!#REF!="Indoor",1,0)</f>
        <v>#REF!</v>
      </c>
      <c r="H1241" s="16" t="e">
        <f>Wedstrijden!#REF!</f>
        <v>#REF!</v>
      </c>
      <c r="I1241" s="16" t="e">
        <f>IF(Wedstrijden!#REF!="Nee",0,IF(Wedstrijden!#REF!="Ja",1,""))</f>
        <v>#REF!</v>
      </c>
      <c r="J1241" s="16" t="e">
        <f>IF(Wedstrijden!#REF!&lt;&gt;"",Wedstrijden!#REF!,"")</f>
        <v>#REF!</v>
      </c>
      <c r="BJ1241" s="16" t="str">
        <f>IF(COUNTA(Wedstrijden!T1238:AB1238)&lt;&gt;0,1,"")</f>
        <v/>
      </c>
      <c r="BK1241" s="16" t="str">
        <f t="shared" si="114"/>
        <v/>
      </c>
      <c r="BL1241" s="16" t="e">
        <f>IF(Wedstrijden!#REF!="x","AA","")</f>
        <v>#REF!</v>
      </c>
      <c r="BM1241" s="16" t="e">
        <f>IF(Wedstrijden!#REF!="x","A","")</f>
        <v>#REF!</v>
      </c>
      <c r="BN1241" s="16" t="str">
        <f>IF(Wedstrijden!T1238="x","B1","")</f>
        <v/>
      </c>
      <c r="BO1241" s="16" t="e">
        <f>IF(Wedstrijden!#REF!="x","BB","")</f>
        <v>#REF!</v>
      </c>
      <c r="BP1241" s="16" t="str">
        <f>IF(Wedstrijden!V1238="x","B","")</f>
        <v/>
      </c>
      <c r="BQ1241" s="16" t="str">
        <f>IF(Wedstrijden!W1238="x","L1","")</f>
        <v/>
      </c>
      <c r="BR1241" s="16" t="str">
        <f>IF(Wedstrijden!X1238="x","L2","")</f>
        <v/>
      </c>
      <c r="BS1241" s="16" t="str">
        <f>IF(Wedstrijden!Y1238="x","M1","")</f>
        <v/>
      </c>
      <c r="BT1241" s="16" t="str">
        <f>IF(Wedstrijden!Z1238="x","M2","")</f>
        <v/>
      </c>
      <c r="BU1241" s="16" t="str">
        <f>IF(Wedstrijden!AA1238="x","Z1","")</f>
        <v/>
      </c>
      <c r="BV1241" s="16" t="str">
        <f>IF(Wedstrijden!AB1238="x","Z2","")</f>
        <v/>
      </c>
      <c r="BW1241" s="16" t="str">
        <f>IF(COUNTA(Wedstrijden!K1238:S1238)&lt;&gt;0,1,"")</f>
        <v/>
      </c>
      <c r="BX1241" s="16" t="str">
        <f t="shared" si="115"/>
        <v/>
      </c>
      <c r="BY1241" s="16" t="str">
        <f>IF(Wedstrijden!K1238="x","BB","")</f>
        <v/>
      </c>
      <c r="BZ1241" s="16" t="str">
        <f>IF(Wedstrijden!L1238="x","B","")</f>
        <v/>
      </c>
      <c r="CA1241" s="16" t="str">
        <f>IF(Wedstrijden!M1238="x","L1","")</f>
        <v/>
      </c>
      <c r="CB1241" s="16" t="str">
        <f>IF(Wedstrijden!N1238="x","L2","")</f>
        <v/>
      </c>
      <c r="CC1241" s="16" t="str">
        <f>IF(Wedstrijden!O1238="x","M1","")</f>
        <v/>
      </c>
      <c r="CD1241" s="16" t="str">
        <f>IF(Wedstrijden!P1238="x","M2","")</f>
        <v/>
      </c>
      <c r="CE1241" s="16" t="str">
        <f>IF(Wedstrijden!Q1238="x","Z1","")</f>
        <v/>
      </c>
      <c r="CF1241" s="16" t="str">
        <f>IF(Wedstrijden!R1238="x","Z2","")</f>
        <v/>
      </c>
      <c r="CG1241" s="16" t="str">
        <f>IF(Wedstrijden!S1238="x","ZZL","")</f>
        <v/>
      </c>
      <c r="CL1241" s="16" t="str">
        <f>IF(COUNTA(Wedstrijden!AQ1238:BA1238)&lt;&gt;0,2,"")</f>
        <v/>
      </c>
      <c r="CM1241" s="16" t="str">
        <f t="shared" si="116"/>
        <v/>
      </c>
      <c r="CN1241" s="16" t="str">
        <f>IF(Wedstrijden!AQ1238="x","AA","")</f>
        <v/>
      </c>
      <c r="CO1241" s="16" t="str">
        <f>IF(Wedstrijden!AR1238="x","A","")</f>
        <v/>
      </c>
      <c r="CP1241" s="16" t="str">
        <f>IF(Wedstrijden!AS1238="x","BB","")</f>
        <v/>
      </c>
      <c r="CQ1241" s="16" t="str">
        <f>IF(Wedstrijden!AT1238="x","B","")</f>
        <v/>
      </c>
      <c r="CR1241" s="16" t="str">
        <f>IF(Wedstrijden!AU1238="x","L","")</f>
        <v/>
      </c>
      <c r="CS1241" s="16" t="str">
        <f>IF(Wedstrijden!AV1238="x","M","")</f>
        <v/>
      </c>
      <c r="CT1241" s="16" t="str">
        <f>IF(Wedstrijden!AW1238="x","Z","")</f>
        <v/>
      </c>
      <c r="CU1241" s="16" t="str">
        <f>IF(Wedstrijden!BA1238="x","ZZ","")</f>
        <v/>
      </c>
      <c r="CV1241" s="16" t="str">
        <f>IF(COUNTA(Wedstrijden!AH1238:AO1238)&lt;&gt;0,2,"")</f>
        <v/>
      </c>
      <c r="CW1241" s="16" t="str">
        <f t="shared" si="117"/>
        <v/>
      </c>
      <c r="CX1241" s="16" t="str">
        <f>IF(Wedstrijden!AH1238="x","BB","")</f>
        <v/>
      </c>
      <c r="CY1241" s="16" t="str">
        <f>IF(Wedstrijden!AI1238="x","B","")</f>
        <v/>
      </c>
      <c r="CZ1241" s="16" t="str">
        <f>IF(Wedstrijden!AJ1238="x","L","")</f>
        <v/>
      </c>
      <c r="DA1241" s="16" t="str">
        <f>IF(Wedstrijden!AK1238="x","M","")</f>
        <v/>
      </c>
      <c r="DB1241" s="16" t="str">
        <f>IF(Wedstrijden!AL1238="x","Z","")</f>
        <v/>
      </c>
      <c r="DC1241" s="16" t="str">
        <f>IF(Wedstrijden!AM1238="x","ZZ","")</f>
        <v/>
      </c>
      <c r="DD1241" s="16" t="str">
        <f>IF(Wedstrijden!AO1238="x","1.40","")</f>
        <v/>
      </c>
      <c r="DE1241" s="16" t="str">
        <f>IF(COUNTA(Wedstrijden!BC1238:BE1238)&lt;&gt;0,6,"")</f>
        <v/>
      </c>
      <c r="DF1241" s="16" t="str">
        <f t="shared" si="118"/>
        <v/>
      </c>
      <c r="DG1241" s="16" t="str">
        <f>IF(Wedstrijden!BC1238="x","L","")</f>
        <v/>
      </c>
      <c r="DH1241" s="16" t="str">
        <f>IF(Wedstrijden!BD1238="x","M","")</f>
        <v/>
      </c>
      <c r="DI1241" s="16" t="str">
        <f>IF(Wedstrijden!BE1238="x","Z","")</f>
        <v/>
      </c>
      <c r="DJ1241" s="16" t="str">
        <f>IF(Wedstrijden!BF1238="x","Z","")</f>
        <v/>
      </c>
      <c r="DK1241" s="16" t="str">
        <f>IF(COUNTA(Wedstrijden!BH1238:BJ1238)&lt;&gt;0,6,"")</f>
        <v/>
      </c>
      <c r="DL1241" s="16" t="str">
        <f t="shared" si="119"/>
        <v/>
      </c>
      <c r="DM1241" s="16" t="str">
        <f>IF(Wedstrijden!BH1238="x","L","")</f>
        <v/>
      </c>
      <c r="DN1241" s="16" t="str">
        <f>IF(Wedstrijden!BI1238="x","M","")</f>
        <v/>
      </c>
      <c r="DO1241" s="16" t="str">
        <f>IF(Wedstrijden!BJ1238="x","Z","")</f>
        <v/>
      </c>
      <c r="DP1241" s="16" t="str">
        <f>IF(Wedstrijden!BK1238="x","Z","")</f>
        <v/>
      </c>
    </row>
    <row r="1242" spans="1:120" ht="14.4" x14ac:dyDescent="0.3">
      <c r="A1242" s="18">
        <f>Wedstrijden!A1239</f>
        <v>0</v>
      </c>
      <c r="B1242" s="16" t="str">
        <f>IFERROR(VLOOKUP(Wedstrijden!#REF!,#REF!,2,FALSE),"")</f>
        <v/>
      </c>
      <c r="C1242" s="16">
        <f>Wedstrijden!E1239</f>
        <v>0</v>
      </c>
      <c r="D1242" s="16" t="str">
        <f>IFERROR(VLOOKUP(Wedstrijden!#REF!,#REF!,2,FALSE),"")</f>
        <v/>
      </c>
      <c r="E1242" s="16" t="str">
        <f>IFERROR(VLOOKUP(Wedstrijden!#REF!,#REF!,5,FALSE),"")</f>
        <v/>
      </c>
      <c r="F1242" s="16" t="e">
        <f>IF(Wedstrijden!#REF!&lt;&gt;"",Wedstrijden!#REF!,"")</f>
        <v>#REF!</v>
      </c>
      <c r="G1242" s="16" t="e">
        <f>IF(Wedstrijden!#REF!="Indoor",1,0)</f>
        <v>#REF!</v>
      </c>
      <c r="H1242" s="16" t="e">
        <f>Wedstrijden!#REF!</f>
        <v>#REF!</v>
      </c>
      <c r="I1242" s="16" t="e">
        <f>IF(Wedstrijden!#REF!="Nee",0,IF(Wedstrijden!#REF!="Ja",1,""))</f>
        <v>#REF!</v>
      </c>
      <c r="J1242" s="16" t="e">
        <f>IF(Wedstrijden!#REF!&lt;&gt;"",Wedstrijden!#REF!,"")</f>
        <v>#REF!</v>
      </c>
      <c r="BJ1242" s="16" t="str">
        <f>IF(COUNTA(Wedstrijden!T1239:AB1239)&lt;&gt;0,1,"")</f>
        <v/>
      </c>
      <c r="BK1242" s="16" t="str">
        <f t="shared" si="114"/>
        <v/>
      </c>
      <c r="BL1242" s="16" t="e">
        <f>IF(Wedstrijden!#REF!="x","AA","")</f>
        <v>#REF!</v>
      </c>
      <c r="BM1242" s="16" t="e">
        <f>IF(Wedstrijden!#REF!="x","A","")</f>
        <v>#REF!</v>
      </c>
      <c r="BN1242" s="16" t="str">
        <f>IF(Wedstrijden!T1239="x","B1","")</f>
        <v/>
      </c>
      <c r="BO1242" s="16" t="e">
        <f>IF(Wedstrijden!#REF!="x","BB","")</f>
        <v>#REF!</v>
      </c>
      <c r="BP1242" s="16" t="str">
        <f>IF(Wedstrijden!V1239="x","B","")</f>
        <v/>
      </c>
      <c r="BQ1242" s="16" t="str">
        <f>IF(Wedstrijden!W1239="x","L1","")</f>
        <v/>
      </c>
      <c r="BR1242" s="16" t="str">
        <f>IF(Wedstrijden!X1239="x","L2","")</f>
        <v/>
      </c>
      <c r="BS1242" s="16" t="str">
        <f>IF(Wedstrijden!Y1239="x","M1","")</f>
        <v/>
      </c>
      <c r="BT1242" s="16" t="str">
        <f>IF(Wedstrijden!Z1239="x","M2","")</f>
        <v/>
      </c>
      <c r="BU1242" s="16" t="str">
        <f>IF(Wedstrijden!AA1239="x","Z1","")</f>
        <v/>
      </c>
      <c r="BV1242" s="16" t="str">
        <f>IF(Wedstrijden!AB1239="x","Z2","")</f>
        <v/>
      </c>
      <c r="BW1242" s="16" t="str">
        <f>IF(COUNTA(Wedstrijden!K1239:S1239)&lt;&gt;0,1,"")</f>
        <v/>
      </c>
      <c r="BX1242" s="16" t="str">
        <f t="shared" si="115"/>
        <v/>
      </c>
      <c r="BY1242" s="16" t="str">
        <f>IF(Wedstrijden!K1239="x","BB","")</f>
        <v/>
      </c>
      <c r="BZ1242" s="16" t="str">
        <f>IF(Wedstrijden!L1239="x","B","")</f>
        <v/>
      </c>
      <c r="CA1242" s="16" t="str">
        <f>IF(Wedstrijden!M1239="x","L1","")</f>
        <v/>
      </c>
      <c r="CB1242" s="16" t="str">
        <f>IF(Wedstrijden!N1239="x","L2","")</f>
        <v/>
      </c>
      <c r="CC1242" s="16" t="str">
        <f>IF(Wedstrijden!O1239="x","M1","")</f>
        <v/>
      </c>
      <c r="CD1242" s="16" t="str">
        <f>IF(Wedstrijden!P1239="x","M2","")</f>
        <v/>
      </c>
      <c r="CE1242" s="16" t="str">
        <f>IF(Wedstrijden!Q1239="x","Z1","")</f>
        <v/>
      </c>
      <c r="CF1242" s="16" t="str">
        <f>IF(Wedstrijden!R1239="x","Z2","")</f>
        <v/>
      </c>
      <c r="CG1242" s="16" t="str">
        <f>IF(Wedstrijden!S1239="x","ZZL","")</f>
        <v/>
      </c>
      <c r="CL1242" s="16" t="str">
        <f>IF(COUNTA(Wedstrijden!AQ1239:BA1239)&lt;&gt;0,2,"")</f>
        <v/>
      </c>
      <c r="CM1242" s="16" t="str">
        <f t="shared" si="116"/>
        <v/>
      </c>
      <c r="CN1242" s="16" t="str">
        <f>IF(Wedstrijden!AQ1239="x","AA","")</f>
        <v/>
      </c>
      <c r="CO1242" s="16" t="str">
        <f>IF(Wedstrijden!AR1239="x","A","")</f>
        <v/>
      </c>
      <c r="CP1242" s="16" t="str">
        <f>IF(Wedstrijden!AS1239="x","BB","")</f>
        <v/>
      </c>
      <c r="CQ1242" s="16" t="str">
        <f>IF(Wedstrijden!AT1239="x","B","")</f>
        <v/>
      </c>
      <c r="CR1242" s="16" t="str">
        <f>IF(Wedstrijden!AU1239="x","L","")</f>
        <v/>
      </c>
      <c r="CS1242" s="16" t="str">
        <f>IF(Wedstrijden!AV1239="x","M","")</f>
        <v/>
      </c>
      <c r="CT1242" s="16" t="str">
        <f>IF(Wedstrijden!AW1239="x","Z","")</f>
        <v/>
      </c>
      <c r="CU1242" s="16" t="str">
        <f>IF(Wedstrijden!BA1239="x","ZZ","")</f>
        <v/>
      </c>
      <c r="CV1242" s="16" t="str">
        <f>IF(COUNTA(Wedstrijden!AH1239:AO1239)&lt;&gt;0,2,"")</f>
        <v/>
      </c>
      <c r="CW1242" s="16" t="str">
        <f t="shared" si="117"/>
        <v/>
      </c>
      <c r="CX1242" s="16" t="str">
        <f>IF(Wedstrijden!AH1239="x","BB","")</f>
        <v/>
      </c>
      <c r="CY1242" s="16" t="str">
        <f>IF(Wedstrijden!AI1239="x","B","")</f>
        <v/>
      </c>
      <c r="CZ1242" s="16" t="str">
        <f>IF(Wedstrijden!AJ1239="x","L","")</f>
        <v/>
      </c>
      <c r="DA1242" s="16" t="str">
        <f>IF(Wedstrijden!AK1239="x","M","")</f>
        <v/>
      </c>
      <c r="DB1242" s="16" t="str">
        <f>IF(Wedstrijden!AL1239="x","Z","")</f>
        <v/>
      </c>
      <c r="DC1242" s="16" t="str">
        <f>IF(Wedstrijden!AM1239="x","ZZ","")</f>
        <v/>
      </c>
      <c r="DD1242" s="16" t="str">
        <f>IF(Wedstrijden!AO1239="x","1.40","")</f>
        <v/>
      </c>
      <c r="DE1242" s="16" t="str">
        <f>IF(COUNTA(Wedstrijden!BC1239:BE1239)&lt;&gt;0,6,"")</f>
        <v/>
      </c>
      <c r="DF1242" s="16" t="str">
        <f t="shared" si="118"/>
        <v/>
      </c>
      <c r="DG1242" s="16" t="str">
        <f>IF(Wedstrijden!BC1239="x","L","")</f>
        <v/>
      </c>
      <c r="DH1242" s="16" t="str">
        <f>IF(Wedstrijden!BD1239="x","M","")</f>
        <v/>
      </c>
      <c r="DI1242" s="16" t="str">
        <f>IF(Wedstrijden!BE1239="x","Z","")</f>
        <v/>
      </c>
      <c r="DJ1242" s="16" t="str">
        <f>IF(Wedstrijden!BF1239="x","Z","")</f>
        <v/>
      </c>
      <c r="DK1242" s="16" t="str">
        <f>IF(COUNTA(Wedstrijden!BH1239:BJ1239)&lt;&gt;0,6,"")</f>
        <v/>
      </c>
      <c r="DL1242" s="16" t="str">
        <f t="shared" si="119"/>
        <v/>
      </c>
      <c r="DM1242" s="16" t="str">
        <f>IF(Wedstrijden!BH1239="x","L","")</f>
        <v/>
      </c>
      <c r="DN1242" s="16" t="str">
        <f>IF(Wedstrijden!BI1239="x","M","")</f>
        <v/>
      </c>
      <c r="DO1242" s="16" t="str">
        <f>IF(Wedstrijden!BJ1239="x","Z","")</f>
        <v/>
      </c>
      <c r="DP1242" s="16" t="str">
        <f>IF(Wedstrijden!BK1239="x","Z","")</f>
        <v/>
      </c>
    </row>
    <row r="1243" spans="1:120" ht="14.4" x14ac:dyDescent="0.3">
      <c r="A1243" s="18">
        <f>Wedstrijden!A1240</f>
        <v>0</v>
      </c>
      <c r="B1243" s="16" t="str">
        <f>IFERROR(VLOOKUP(Wedstrijden!#REF!,#REF!,2,FALSE),"")</f>
        <v/>
      </c>
      <c r="C1243" s="16">
        <f>Wedstrijden!E1240</f>
        <v>0</v>
      </c>
      <c r="D1243" s="16" t="str">
        <f>IFERROR(VLOOKUP(Wedstrijden!#REF!,#REF!,2,FALSE),"")</f>
        <v/>
      </c>
      <c r="E1243" s="16" t="str">
        <f>IFERROR(VLOOKUP(Wedstrijden!#REF!,#REF!,5,FALSE),"")</f>
        <v/>
      </c>
      <c r="F1243" s="16" t="e">
        <f>IF(Wedstrijden!#REF!&lt;&gt;"",Wedstrijden!#REF!,"")</f>
        <v>#REF!</v>
      </c>
      <c r="G1243" s="16" t="e">
        <f>IF(Wedstrijden!#REF!="Indoor",1,0)</f>
        <v>#REF!</v>
      </c>
      <c r="H1243" s="16" t="e">
        <f>Wedstrijden!#REF!</f>
        <v>#REF!</v>
      </c>
      <c r="I1243" s="16" t="e">
        <f>IF(Wedstrijden!#REF!="Nee",0,IF(Wedstrijden!#REF!="Ja",1,""))</f>
        <v>#REF!</v>
      </c>
      <c r="J1243" s="16" t="e">
        <f>IF(Wedstrijden!#REF!&lt;&gt;"",Wedstrijden!#REF!,"")</f>
        <v>#REF!</v>
      </c>
      <c r="BJ1243" s="16" t="str">
        <f>IF(COUNTA(Wedstrijden!T1240:AB1240)&lt;&gt;0,1,"")</f>
        <v/>
      </c>
      <c r="BK1243" s="16" t="str">
        <f t="shared" si="114"/>
        <v/>
      </c>
      <c r="BL1243" s="16" t="e">
        <f>IF(Wedstrijden!#REF!="x","AA","")</f>
        <v>#REF!</v>
      </c>
      <c r="BM1243" s="16" t="e">
        <f>IF(Wedstrijden!#REF!="x","A","")</f>
        <v>#REF!</v>
      </c>
      <c r="BN1243" s="16" t="str">
        <f>IF(Wedstrijden!T1240="x","B1","")</f>
        <v/>
      </c>
      <c r="BO1243" s="16" t="e">
        <f>IF(Wedstrijden!#REF!="x","BB","")</f>
        <v>#REF!</v>
      </c>
      <c r="BP1243" s="16" t="str">
        <f>IF(Wedstrijden!V1240="x","B","")</f>
        <v/>
      </c>
      <c r="BQ1243" s="16" t="str">
        <f>IF(Wedstrijden!W1240="x","L1","")</f>
        <v/>
      </c>
      <c r="BR1243" s="16" t="str">
        <f>IF(Wedstrijden!X1240="x","L2","")</f>
        <v/>
      </c>
      <c r="BS1243" s="16" t="str">
        <f>IF(Wedstrijden!Y1240="x","M1","")</f>
        <v/>
      </c>
      <c r="BT1243" s="16" t="str">
        <f>IF(Wedstrijden!Z1240="x","M2","")</f>
        <v/>
      </c>
      <c r="BU1243" s="16" t="str">
        <f>IF(Wedstrijden!AA1240="x","Z1","")</f>
        <v/>
      </c>
      <c r="BV1243" s="16" t="str">
        <f>IF(Wedstrijden!AB1240="x","Z2","")</f>
        <v/>
      </c>
      <c r="BW1243" s="16" t="str">
        <f>IF(COUNTA(Wedstrijden!K1240:S1240)&lt;&gt;0,1,"")</f>
        <v/>
      </c>
      <c r="BX1243" s="16" t="str">
        <f t="shared" si="115"/>
        <v/>
      </c>
      <c r="BY1243" s="16" t="str">
        <f>IF(Wedstrijden!K1240="x","BB","")</f>
        <v/>
      </c>
      <c r="BZ1243" s="16" t="str">
        <f>IF(Wedstrijden!L1240="x","B","")</f>
        <v/>
      </c>
      <c r="CA1243" s="16" t="str">
        <f>IF(Wedstrijden!M1240="x","L1","")</f>
        <v/>
      </c>
      <c r="CB1243" s="16" t="str">
        <f>IF(Wedstrijden!N1240="x","L2","")</f>
        <v/>
      </c>
      <c r="CC1243" s="16" t="str">
        <f>IF(Wedstrijden!O1240="x","M1","")</f>
        <v/>
      </c>
      <c r="CD1243" s="16" t="str">
        <f>IF(Wedstrijden!P1240="x","M2","")</f>
        <v/>
      </c>
      <c r="CE1243" s="16" t="str">
        <f>IF(Wedstrijden!Q1240="x","Z1","")</f>
        <v/>
      </c>
      <c r="CF1243" s="16" t="str">
        <f>IF(Wedstrijden!R1240="x","Z2","")</f>
        <v/>
      </c>
      <c r="CG1243" s="16" t="str">
        <f>IF(Wedstrijden!S1240="x","ZZL","")</f>
        <v/>
      </c>
      <c r="CL1243" s="16" t="str">
        <f>IF(COUNTA(Wedstrijden!AQ1240:BA1240)&lt;&gt;0,2,"")</f>
        <v/>
      </c>
      <c r="CM1243" s="16" t="str">
        <f t="shared" si="116"/>
        <v/>
      </c>
      <c r="CN1243" s="16" t="str">
        <f>IF(Wedstrijden!AQ1240="x","AA","")</f>
        <v/>
      </c>
      <c r="CO1243" s="16" t="str">
        <f>IF(Wedstrijden!AR1240="x","A","")</f>
        <v/>
      </c>
      <c r="CP1243" s="16" t="str">
        <f>IF(Wedstrijden!AS1240="x","BB","")</f>
        <v/>
      </c>
      <c r="CQ1243" s="16" t="str">
        <f>IF(Wedstrijden!AT1240="x","B","")</f>
        <v/>
      </c>
      <c r="CR1243" s="16" t="str">
        <f>IF(Wedstrijden!AU1240="x","L","")</f>
        <v/>
      </c>
      <c r="CS1243" s="16" t="str">
        <f>IF(Wedstrijden!AV1240="x","M","")</f>
        <v/>
      </c>
      <c r="CT1243" s="16" t="str">
        <f>IF(Wedstrijden!AW1240="x","Z","")</f>
        <v/>
      </c>
      <c r="CU1243" s="16" t="str">
        <f>IF(Wedstrijden!BA1240="x","ZZ","")</f>
        <v/>
      </c>
      <c r="CV1243" s="16" t="str">
        <f>IF(COUNTA(Wedstrijden!AH1240:AO1240)&lt;&gt;0,2,"")</f>
        <v/>
      </c>
      <c r="CW1243" s="16" t="str">
        <f t="shared" si="117"/>
        <v/>
      </c>
      <c r="CX1243" s="16" t="str">
        <f>IF(Wedstrijden!AH1240="x","BB","")</f>
        <v/>
      </c>
      <c r="CY1243" s="16" t="str">
        <f>IF(Wedstrijden!AI1240="x","B","")</f>
        <v/>
      </c>
      <c r="CZ1243" s="16" t="str">
        <f>IF(Wedstrijden!AJ1240="x","L","")</f>
        <v/>
      </c>
      <c r="DA1243" s="16" t="str">
        <f>IF(Wedstrijden!AK1240="x","M","")</f>
        <v/>
      </c>
      <c r="DB1243" s="16" t="str">
        <f>IF(Wedstrijden!AL1240="x","Z","")</f>
        <v/>
      </c>
      <c r="DC1243" s="16" t="str">
        <f>IF(Wedstrijden!AM1240="x","ZZ","")</f>
        <v/>
      </c>
      <c r="DD1243" s="16" t="str">
        <f>IF(Wedstrijden!AO1240="x","1.40","")</f>
        <v/>
      </c>
      <c r="DE1243" s="16" t="str">
        <f>IF(COUNTA(Wedstrijden!BC1240:BE1240)&lt;&gt;0,6,"")</f>
        <v/>
      </c>
      <c r="DF1243" s="16" t="str">
        <f t="shared" si="118"/>
        <v/>
      </c>
      <c r="DG1243" s="16" t="str">
        <f>IF(Wedstrijden!BC1240="x","L","")</f>
        <v/>
      </c>
      <c r="DH1243" s="16" t="str">
        <f>IF(Wedstrijden!BD1240="x","M","")</f>
        <v/>
      </c>
      <c r="DI1243" s="16" t="str">
        <f>IF(Wedstrijden!BE1240="x","Z","")</f>
        <v/>
      </c>
      <c r="DJ1243" s="16" t="str">
        <f>IF(Wedstrijden!BF1240="x","Z","")</f>
        <v/>
      </c>
      <c r="DK1243" s="16" t="str">
        <f>IF(COUNTA(Wedstrijden!BH1240:BJ1240)&lt;&gt;0,6,"")</f>
        <v/>
      </c>
      <c r="DL1243" s="16" t="str">
        <f t="shared" si="119"/>
        <v/>
      </c>
      <c r="DM1243" s="16" t="str">
        <f>IF(Wedstrijden!BH1240="x","L","")</f>
        <v/>
      </c>
      <c r="DN1243" s="16" t="str">
        <f>IF(Wedstrijden!BI1240="x","M","")</f>
        <v/>
      </c>
      <c r="DO1243" s="16" t="str">
        <f>IF(Wedstrijden!BJ1240="x","Z","")</f>
        <v/>
      </c>
      <c r="DP1243" s="16" t="str">
        <f>IF(Wedstrijden!BK1240="x","Z","")</f>
        <v/>
      </c>
    </row>
    <row r="1244" spans="1:120" ht="14.4" x14ac:dyDescent="0.3">
      <c r="A1244" s="18">
        <f>Wedstrijden!A1241</f>
        <v>0</v>
      </c>
      <c r="B1244" s="16" t="str">
        <f>IFERROR(VLOOKUP(Wedstrijden!#REF!,#REF!,2,FALSE),"")</f>
        <v/>
      </c>
      <c r="C1244" s="16">
        <f>Wedstrijden!E1241</f>
        <v>0</v>
      </c>
      <c r="D1244" s="16" t="str">
        <f>IFERROR(VLOOKUP(Wedstrijden!#REF!,#REF!,2,FALSE),"")</f>
        <v/>
      </c>
      <c r="E1244" s="16" t="str">
        <f>IFERROR(VLOOKUP(Wedstrijden!#REF!,#REF!,5,FALSE),"")</f>
        <v/>
      </c>
      <c r="F1244" s="16" t="e">
        <f>IF(Wedstrijden!#REF!&lt;&gt;"",Wedstrijden!#REF!,"")</f>
        <v>#REF!</v>
      </c>
      <c r="G1244" s="16" t="e">
        <f>IF(Wedstrijden!#REF!="Indoor",1,0)</f>
        <v>#REF!</v>
      </c>
      <c r="H1244" s="16" t="e">
        <f>Wedstrijden!#REF!</f>
        <v>#REF!</v>
      </c>
      <c r="I1244" s="16" t="e">
        <f>IF(Wedstrijden!#REF!="Nee",0,IF(Wedstrijden!#REF!="Ja",1,""))</f>
        <v>#REF!</v>
      </c>
      <c r="J1244" s="16" t="e">
        <f>IF(Wedstrijden!#REF!&lt;&gt;"",Wedstrijden!#REF!,"")</f>
        <v>#REF!</v>
      </c>
      <c r="BJ1244" s="16" t="str">
        <f>IF(COUNTA(Wedstrijden!T1241:AB1241)&lt;&gt;0,1,"")</f>
        <v/>
      </c>
      <c r="BK1244" s="16" t="str">
        <f t="shared" si="114"/>
        <v/>
      </c>
      <c r="BL1244" s="16" t="e">
        <f>IF(Wedstrijden!#REF!="x","AA","")</f>
        <v>#REF!</v>
      </c>
      <c r="BM1244" s="16" t="e">
        <f>IF(Wedstrijden!#REF!="x","A","")</f>
        <v>#REF!</v>
      </c>
      <c r="BN1244" s="16" t="str">
        <f>IF(Wedstrijden!T1241="x","B1","")</f>
        <v/>
      </c>
      <c r="BO1244" s="16" t="e">
        <f>IF(Wedstrijden!#REF!="x","BB","")</f>
        <v>#REF!</v>
      </c>
      <c r="BP1244" s="16" t="str">
        <f>IF(Wedstrijden!V1241="x","B","")</f>
        <v/>
      </c>
      <c r="BQ1244" s="16" t="str">
        <f>IF(Wedstrijden!W1241="x","L1","")</f>
        <v/>
      </c>
      <c r="BR1244" s="16" t="str">
        <f>IF(Wedstrijden!X1241="x","L2","")</f>
        <v/>
      </c>
      <c r="BS1244" s="16" t="str">
        <f>IF(Wedstrijden!Y1241="x","M1","")</f>
        <v/>
      </c>
      <c r="BT1244" s="16" t="str">
        <f>IF(Wedstrijden!Z1241="x","M2","")</f>
        <v/>
      </c>
      <c r="BU1244" s="16" t="str">
        <f>IF(Wedstrijden!AA1241="x","Z1","")</f>
        <v/>
      </c>
      <c r="BV1244" s="16" t="str">
        <f>IF(Wedstrijden!AB1241="x","Z2","")</f>
        <v/>
      </c>
      <c r="BW1244" s="16" t="str">
        <f>IF(COUNTA(Wedstrijden!K1241:S1241)&lt;&gt;0,1,"")</f>
        <v/>
      </c>
      <c r="BX1244" s="16" t="str">
        <f t="shared" si="115"/>
        <v/>
      </c>
      <c r="BY1244" s="16" t="str">
        <f>IF(Wedstrijden!K1241="x","BB","")</f>
        <v/>
      </c>
      <c r="BZ1244" s="16" t="str">
        <f>IF(Wedstrijden!L1241="x","B","")</f>
        <v/>
      </c>
      <c r="CA1244" s="16" t="str">
        <f>IF(Wedstrijden!M1241="x","L1","")</f>
        <v/>
      </c>
      <c r="CB1244" s="16" t="str">
        <f>IF(Wedstrijden!N1241="x","L2","")</f>
        <v/>
      </c>
      <c r="CC1244" s="16" t="str">
        <f>IF(Wedstrijden!O1241="x","M1","")</f>
        <v/>
      </c>
      <c r="CD1244" s="16" t="str">
        <f>IF(Wedstrijden!P1241="x","M2","")</f>
        <v/>
      </c>
      <c r="CE1244" s="16" t="str">
        <f>IF(Wedstrijden!Q1241="x","Z1","")</f>
        <v/>
      </c>
      <c r="CF1244" s="16" t="str">
        <f>IF(Wedstrijden!R1241="x","Z2","")</f>
        <v/>
      </c>
      <c r="CG1244" s="16" t="str">
        <f>IF(Wedstrijden!S1241="x","ZZL","")</f>
        <v/>
      </c>
      <c r="CL1244" s="16" t="str">
        <f>IF(COUNTA(Wedstrijden!AQ1241:BA1241)&lt;&gt;0,2,"")</f>
        <v/>
      </c>
      <c r="CM1244" s="16" t="str">
        <f t="shared" si="116"/>
        <v/>
      </c>
      <c r="CN1244" s="16" t="str">
        <f>IF(Wedstrijden!AQ1241="x","AA","")</f>
        <v/>
      </c>
      <c r="CO1244" s="16" t="str">
        <f>IF(Wedstrijden!AR1241="x","A","")</f>
        <v/>
      </c>
      <c r="CP1244" s="16" t="str">
        <f>IF(Wedstrijden!AS1241="x","BB","")</f>
        <v/>
      </c>
      <c r="CQ1244" s="16" t="str">
        <f>IF(Wedstrijden!AT1241="x","B","")</f>
        <v/>
      </c>
      <c r="CR1244" s="16" t="str">
        <f>IF(Wedstrijden!AU1241="x","L","")</f>
        <v/>
      </c>
      <c r="CS1244" s="16" t="str">
        <f>IF(Wedstrijden!AV1241="x","M","")</f>
        <v/>
      </c>
      <c r="CT1244" s="16" t="str">
        <f>IF(Wedstrijden!AW1241="x","Z","")</f>
        <v/>
      </c>
      <c r="CU1244" s="16" t="str">
        <f>IF(Wedstrijden!BA1241="x","ZZ","")</f>
        <v/>
      </c>
      <c r="CV1244" s="16" t="str">
        <f>IF(COUNTA(Wedstrijden!AH1241:AO1241)&lt;&gt;0,2,"")</f>
        <v/>
      </c>
      <c r="CW1244" s="16" t="str">
        <f t="shared" si="117"/>
        <v/>
      </c>
      <c r="CX1244" s="16" t="str">
        <f>IF(Wedstrijden!AH1241="x","BB","")</f>
        <v/>
      </c>
      <c r="CY1244" s="16" t="str">
        <f>IF(Wedstrijden!AI1241="x","B","")</f>
        <v/>
      </c>
      <c r="CZ1244" s="16" t="str">
        <f>IF(Wedstrijden!AJ1241="x","L","")</f>
        <v/>
      </c>
      <c r="DA1244" s="16" t="str">
        <f>IF(Wedstrijden!AK1241="x","M","")</f>
        <v/>
      </c>
      <c r="DB1244" s="16" t="str">
        <f>IF(Wedstrijden!AL1241="x","Z","")</f>
        <v/>
      </c>
      <c r="DC1244" s="16" t="str">
        <f>IF(Wedstrijden!AM1241="x","ZZ","")</f>
        <v/>
      </c>
      <c r="DD1244" s="16" t="str">
        <f>IF(Wedstrijden!AO1241="x","1.40","")</f>
        <v/>
      </c>
      <c r="DE1244" s="16" t="str">
        <f>IF(COUNTA(Wedstrijden!BC1241:BE1241)&lt;&gt;0,6,"")</f>
        <v/>
      </c>
      <c r="DF1244" s="16" t="str">
        <f t="shared" si="118"/>
        <v/>
      </c>
      <c r="DG1244" s="16" t="str">
        <f>IF(Wedstrijden!BC1241="x","L","")</f>
        <v/>
      </c>
      <c r="DH1244" s="16" t="str">
        <f>IF(Wedstrijden!BD1241="x","M","")</f>
        <v/>
      </c>
      <c r="DI1244" s="16" t="str">
        <f>IF(Wedstrijden!BE1241="x","Z","")</f>
        <v/>
      </c>
      <c r="DJ1244" s="16" t="str">
        <f>IF(Wedstrijden!BF1241="x","Z","")</f>
        <v/>
      </c>
      <c r="DK1244" s="16" t="str">
        <f>IF(COUNTA(Wedstrijden!BH1241:BJ1241)&lt;&gt;0,6,"")</f>
        <v/>
      </c>
      <c r="DL1244" s="16" t="str">
        <f t="shared" si="119"/>
        <v/>
      </c>
      <c r="DM1244" s="16" t="str">
        <f>IF(Wedstrijden!BH1241="x","L","")</f>
        <v/>
      </c>
      <c r="DN1244" s="16" t="str">
        <f>IF(Wedstrijden!BI1241="x","M","")</f>
        <v/>
      </c>
      <c r="DO1244" s="16" t="str">
        <f>IF(Wedstrijden!BJ1241="x","Z","")</f>
        <v/>
      </c>
      <c r="DP1244" s="16" t="str">
        <f>IF(Wedstrijden!BK1241="x","Z","")</f>
        <v/>
      </c>
    </row>
    <row r="1245" spans="1:120" ht="14.4" x14ac:dyDescent="0.3">
      <c r="A1245" s="18">
        <f>Wedstrijden!A1242</f>
        <v>0</v>
      </c>
      <c r="B1245" s="16" t="str">
        <f>IFERROR(VLOOKUP(Wedstrijden!#REF!,#REF!,2,FALSE),"")</f>
        <v/>
      </c>
      <c r="C1245" s="16">
        <f>Wedstrijden!E1242</f>
        <v>0</v>
      </c>
      <c r="D1245" s="16" t="str">
        <f>IFERROR(VLOOKUP(Wedstrijden!#REF!,#REF!,2,FALSE),"")</f>
        <v/>
      </c>
      <c r="E1245" s="16" t="str">
        <f>IFERROR(VLOOKUP(Wedstrijden!#REF!,#REF!,5,FALSE),"")</f>
        <v/>
      </c>
      <c r="F1245" s="16" t="e">
        <f>IF(Wedstrijden!#REF!&lt;&gt;"",Wedstrijden!#REF!,"")</f>
        <v>#REF!</v>
      </c>
      <c r="G1245" s="16" t="e">
        <f>IF(Wedstrijden!#REF!="Indoor",1,0)</f>
        <v>#REF!</v>
      </c>
      <c r="H1245" s="16" t="e">
        <f>Wedstrijden!#REF!</f>
        <v>#REF!</v>
      </c>
      <c r="I1245" s="16" t="e">
        <f>IF(Wedstrijden!#REF!="Nee",0,IF(Wedstrijden!#REF!="Ja",1,""))</f>
        <v>#REF!</v>
      </c>
      <c r="J1245" s="16" t="e">
        <f>IF(Wedstrijden!#REF!&lt;&gt;"",Wedstrijden!#REF!,"")</f>
        <v>#REF!</v>
      </c>
      <c r="BJ1245" s="16" t="str">
        <f>IF(COUNTA(Wedstrijden!T1242:AB1242)&lt;&gt;0,1,"")</f>
        <v/>
      </c>
      <c r="BK1245" s="16" t="str">
        <f t="shared" si="114"/>
        <v/>
      </c>
      <c r="BL1245" s="16" t="e">
        <f>IF(Wedstrijden!#REF!="x","AA","")</f>
        <v>#REF!</v>
      </c>
      <c r="BM1245" s="16" t="e">
        <f>IF(Wedstrijden!#REF!="x","A","")</f>
        <v>#REF!</v>
      </c>
      <c r="BN1245" s="16" t="str">
        <f>IF(Wedstrijden!T1242="x","B1","")</f>
        <v/>
      </c>
      <c r="BO1245" s="16" t="e">
        <f>IF(Wedstrijden!#REF!="x","BB","")</f>
        <v>#REF!</v>
      </c>
      <c r="BP1245" s="16" t="str">
        <f>IF(Wedstrijden!V1242="x","B","")</f>
        <v/>
      </c>
      <c r="BQ1245" s="16" t="str">
        <f>IF(Wedstrijden!W1242="x","L1","")</f>
        <v/>
      </c>
      <c r="BR1245" s="16" t="str">
        <f>IF(Wedstrijden!X1242="x","L2","")</f>
        <v/>
      </c>
      <c r="BS1245" s="16" t="str">
        <f>IF(Wedstrijden!Y1242="x","M1","")</f>
        <v/>
      </c>
      <c r="BT1245" s="16" t="str">
        <f>IF(Wedstrijden!Z1242="x","M2","")</f>
        <v/>
      </c>
      <c r="BU1245" s="16" t="str">
        <f>IF(Wedstrijden!AA1242="x","Z1","")</f>
        <v/>
      </c>
      <c r="BV1245" s="16" t="str">
        <f>IF(Wedstrijden!AB1242="x","Z2","")</f>
        <v/>
      </c>
      <c r="BW1245" s="16" t="str">
        <f>IF(COUNTA(Wedstrijden!K1242:S1242)&lt;&gt;0,1,"")</f>
        <v/>
      </c>
      <c r="BX1245" s="16" t="str">
        <f t="shared" si="115"/>
        <v/>
      </c>
      <c r="BY1245" s="16" t="str">
        <f>IF(Wedstrijden!K1242="x","BB","")</f>
        <v/>
      </c>
      <c r="BZ1245" s="16" t="str">
        <f>IF(Wedstrijden!L1242="x","B","")</f>
        <v/>
      </c>
      <c r="CA1245" s="16" t="str">
        <f>IF(Wedstrijden!M1242="x","L1","")</f>
        <v/>
      </c>
      <c r="CB1245" s="16" t="str">
        <f>IF(Wedstrijden!N1242="x","L2","")</f>
        <v/>
      </c>
      <c r="CC1245" s="16" t="str">
        <f>IF(Wedstrijden!O1242="x","M1","")</f>
        <v/>
      </c>
      <c r="CD1245" s="16" t="str">
        <f>IF(Wedstrijden!P1242="x","M2","")</f>
        <v/>
      </c>
      <c r="CE1245" s="16" t="str">
        <f>IF(Wedstrijden!Q1242="x","Z1","")</f>
        <v/>
      </c>
      <c r="CF1245" s="16" t="str">
        <f>IF(Wedstrijden!R1242="x","Z2","")</f>
        <v/>
      </c>
      <c r="CG1245" s="16" t="str">
        <f>IF(Wedstrijden!S1242="x","ZZL","")</f>
        <v/>
      </c>
      <c r="CL1245" s="16" t="str">
        <f>IF(COUNTA(Wedstrijden!AQ1242:BA1242)&lt;&gt;0,2,"")</f>
        <v/>
      </c>
      <c r="CM1245" s="16" t="str">
        <f t="shared" si="116"/>
        <v/>
      </c>
      <c r="CN1245" s="16" t="str">
        <f>IF(Wedstrijden!AQ1242="x","AA","")</f>
        <v/>
      </c>
      <c r="CO1245" s="16" t="str">
        <f>IF(Wedstrijden!AR1242="x","A","")</f>
        <v/>
      </c>
      <c r="CP1245" s="16" t="str">
        <f>IF(Wedstrijden!AS1242="x","BB","")</f>
        <v/>
      </c>
      <c r="CQ1245" s="16" t="str">
        <f>IF(Wedstrijden!AT1242="x","B","")</f>
        <v/>
      </c>
      <c r="CR1245" s="16" t="str">
        <f>IF(Wedstrijden!AU1242="x","L","")</f>
        <v/>
      </c>
      <c r="CS1245" s="16" t="str">
        <f>IF(Wedstrijden!AV1242="x","M","")</f>
        <v/>
      </c>
      <c r="CT1245" s="16" t="str">
        <f>IF(Wedstrijden!AW1242="x","Z","")</f>
        <v/>
      </c>
      <c r="CU1245" s="16" t="str">
        <f>IF(Wedstrijden!BA1242="x","ZZ","")</f>
        <v/>
      </c>
      <c r="CV1245" s="16" t="str">
        <f>IF(COUNTA(Wedstrijden!AH1242:AO1242)&lt;&gt;0,2,"")</f>
        <v/>
      </c>
      <c r="CW1245" s="16" t="str">
        <f t="shared" si="117"/>
        <v/>
      </c>
      <c r="CX1245" s="16" t="str">
        <f>IF(Wedstrijden!AH1242="x","BB","")</f>
        <v/>
      </c>
      <c r="CY1245" s="16" t="str">
        <f>IF(Wedstrijden!AI1242="x","B","")</f>
        <v/>
      </c>
      <c r="CZ1245" s="16" t="str">
        <f>IF(Wedstrijden!AJ1242="x","L","")</f>
        <v/>
      </c>
      <c r="DA1245" s="16" t="str">
        <f>IF(Wedstrijden!AK1242="x","M","")</f>
        <v/>
      </c>
      <c r="DB1245" s="16" t="str">
        <f>IF(Wedstrijden!AL1242="x","Z","")</f>
        <v/>
      </c>
      <c r="DC1245" s="16" t="str">
        <f>IF(Wedstrijden!AM1242="x","ZZ","")</f>
        <v/>
      </c>
      <c r="DD1245" s="16" t="str">
        <f>IF(Wedstrijden!AO1242="x","1.40","")</f>
        <v/>
      </c>
      <c r="DE1245" s="16" t="str">
        <f>IF(COUNTA(Wedstrijden!BC1242:BE1242)&lt;&gt;0,6,"")</f>
        <v/>
      </c>
      <c r="DF1245" s="16" t="str">
        <f t="shared" si="118"/>
        <v/>
      </c>
      <c r="DG1245" s="16" t="str">
        <f>IF(Wedstrijden!BC1242="x","L","")</f>
        <v/>
      </c>
      <c r="DH1245" s="16" t="str">
        <f>IF(Wedstrijden!BD1242="x","M","")</f>
        <v/>
      </c>
      <c r="DI1245" s="16" t="str">
        <f>IF(Wedstrijden!BE1242="x","Z","")</f>
        <v/>
      </c>
      <c r="DJ1245" s="16" t="str">
        <f>IF(Wedstrijden!BF1242="x","Z","")</f>
        <v/>
      </c>
      <c r="DK1245" s="16" t="str">
        <f>IF(COUNTA(Wedstrijden!BH1242:BJ1242)&lt;&gt;0,6,"")</f>
        <v/>
      </c>
      <c r="DL1245" s="16" t="str">
        <f t="shared" si="119"/>
        <v/>
      </c>
      <c r="DM1245" s="16" t="str">
        <f>IF(Wedstrijden!BH1242="x","L","")</f>
        <v/>
      </c>
      <c r="DN1245" s="16" t="str">
        <f>IF(Wedstrijden!BI1242="x","M","")</f>
        <v/>
      </c>
      <c r="DO1245" s="16" t="str">
        <f>IF(Wedstrijden!BJ1242="x","Z","")</f>
        <v/>
      </c>
      <c r="DP1245" s="16" t="str">
        <f>IF(Wedstrijden!BK1242="x","Z","")</f>
        <v/>
      </c>
    </row>
    <row r="1246" spans="1:120" ht="14.4" x14ac:dyDescent="0.3">
      <c r="A1246" s="18">
        <f>Wedstrijden!A1243</f>
        <v>0</v>
      </c>
      <c r="B1246" s="16" t="str">
        <f>IFERROR(VLOOKUP(Wedstrijden!#REF!,#REF!,2,FALSE),"")</f>
        <v/>
      </c>
      <c r="C1246" s="16">
        <f>Wedstrijden!E1243</f>
        <v>0</v>
      </c>
      <c r="D1246" s="16" t="str">
        <f>IFERROR(VLOOKUP(Wedstrijden!#REF!,#REF!,2,FALSE),"")</f>
        <v/>
      </c>
      <c r="E1246" s="16" t="str">
        <f>IFERROR(VLOOKUP(Wedstrijden!#REF!,#REF!,5,FALSE),"")</f>
        <v/>
      </c>
      <c r="F1246" s="16" t="e">
        <f>IF(Wedstrijden!#REF!&lt;&gt;"",Wedstrijden!#REF!,"")</f>
        <v>#REF!</v>
      </c>
      <c r="G1246" s="16" t="e">
        <f>IF(Wedstrijden!#REF!="Indoor",1,0)</f>
        <v>#REF!</v>
      </c>
      <c r="H1246" s="16" t="e">
        <f>Wedstrijden!#REF!</f>
        <v>#REF!</v>
      </c>
      <c r="I1246" s="16" t="e">
        <f>IF(Wedstrijden!#REF!="Nee",0,IF(Wedstrijden!#REF!="Ja",1,""))</f>
        <v>#REF!</v>
      </c>
      <c r="J1246" s="16" t="e">
        <f>IF(Wedstrijden!#REF!&lt;&gt;"",Wedstrijden!#REF!,"")</f>
        <v>#REF!</v>
      </c>
      <c r="BJ1246" s="16" t="str">
        <f>IF(COUNTA(Wedstrijden!T1243:AB1243)&lt;&gt;0,1,"")</f>
        <v/>
      </c>
      <c r="BK1246" s="16" t="str">
        <f t="shared" si="114"/>
        <v/>
      </c>
      <c r="BL1246" s="16" t="e">
        <f>IF(Wedstrijden!#REF!="x","AA","")</f>
        <v>#REF!</v>
      </c>
      <c r="BM1246" s="16" t="e">
        <f>IF(Wedstrijden!#REF!="x","A","")</f>
        <v>#REF!</v>
      </c>
      <c r="BN1246" s="16" t="str">
        <f>IF(Wedstrijden!T1243="x","B1","")</f>
        <v/>
      </c>
      <c r="BO1246" s="16" t="e">
        <f>IF(Wedstrijden!#REF!="x","BB","")</f>
        <v>#REF!</v>
      </c>
      <c r="BP1246" s="16" t="str">
        <f>IF(Wedstrijden!V1243="x","B","")</f>
        <v/>
      </c>
      <c r="BQ1246" s="16" t="str">
        <f>IF(Wedstrijden!W1243="x","L1","")</f>
        <v/>
      </c>
      <c r="BR1246" s="16" t="str">
        <f>IF(Wedstrijden!X1243="x","L2","")</f>
        <v/>
      </c>
      <c r="BS1246" s="16" t="str">
        <f>IF(Wedstrijden!Y1243="x","M1","")</f>
        <v/>
      </c>
      <c r="BT1246" s="16" t="str">
        <f>IF(Wedstrijden!Z1243="x","M2","")</f>
        <v/>
      </c>
      <c r="BU1246" s="16" t="str">
        <f>IF(Wedstrijden!AA1243="x","Z1","")</f>
        <v/>
      </c>
      <c r="BV1246" s="16" t="str">
        <f>IF(Wedstrijden!AB1243="x","Z2","")</f>
        <v/>
      </c>
      <c r="BW1246" s="16" t="str">
        <f>IF(COUNTA(Wedstrijden!K1243:S1243)&lt;&gt;0,1,"")</f>
        <v/>
      </c>
      <c r="BX1246" s="16" t="str">
        <f t="shared" si="115"/>
        <v/>
      </c>
      <c r="BY1246" s="16" t="str">
        <f>IF(Wedstrijden!K1243="x","BB","")</f>
        <v/>
      </c>
      <c r="BZ1246" s="16" t="str">
        <f>IF(Wedstrijden!L1243="x","B","")</f>
        <v/>
      </c>
      <c r="CA1246" s="16" t="str">
        <f>IF(Wedstrijden!M1243="x","L1","")</f>
        <v/>
      </c>
      <c r="CB1246" s="16" t="str">
        <f>IF(Wedstrijden!N1243="x","L2","")</f>
        <v/>
      </c>
      <c r="CC1246" s="16" t="str">
        <f>IF(Wedstrijden!O1243="x","M1","")</f>
        <v/>
      </c>
      <c r="CD1246" s="16" t="str">
        <f>IF(Wedstrijden!P1243="x","M2","")</f>
        <v/>
      </c>
      <c r="CE1246" s="16" t="str">
        <f>IF(Wedstrijden!Q1243="x","Z1","")</f>
        <v/>
      </c>
      <c r="CF1246" s="16" t="str">
        <f>IF(Wedstrijden!R1243="x","Z2","")</f>
        <v/>
      </c>
      <c r="CG1246" s="16" t="str">
        <f>IF(Wedstrijden!S1243="x","ZZL","")</f>
        <v/>
      </c>
      <c r="CL1246" s="16" t="str">
        <f>IF(COUNTA(Wedstrijden!AQ1243:BA1243)&lt;&gt;0,2,"")</f>
        <v/>
      </c>
      <c r="CM1246" s="16" t="str">
        <f t="shared" si="116"/>
        <v/>
      </c>
      <c r="CN1246" s="16" t="str">
        <f>IF(Wedstrijden!AQ1243="x","AA","")</f>
        <v/>
      </c>
      <c r="CO1246" s="16" t="str">
        <f>IF(Wedstrijden!AR1243="x","A","")</f>
        <v/>
      </c>
      <c r="CP1246" s="16" t="str">
        <f>IF(Wedstrijden!AS1243="x","BB","")</f>
        <v/>
      </c>
      <c r="CQ1246" s="16" t="str">
        <f>IF(Wedstrijden!AT1243="x","B","")</f>
        <v/>
      </c>
      <c r="CR1246" s="16" t="str">
        <f>IF(Wedstrijden!AU1243="x","L","")</f>
        <v/>
      </c>
      <c r="CS1246" s="16" t="str">
        <f>IF(Wedstrijden!AV1243="x","M","")</f>
        <v/>
      </c>
      <c r="CT1246" s="16" t="str">
        <f>IF(Wedstrijden!AW1243="x","Z","")</f>
        <v/>
      </c>
      <c r="CU1246" s="16" t="str">
        <f>IF(Wedstrijden!BA1243="x","ZZ","")</f>
        <v/>
      </c>
      <c r="CV1246" s="16" t="str">
        <f>IF(COUNTA(Wedstrijden!AH1243:AO1243)&lt;&gt;0,2,"")</f>
        <v/>
      </c>
      <c r="CW1246" s="16" t="str">
        <f t="shared" si="117"/>
        <v/>
      </c>
      <c r="CX1246" s="16" t="str">
        <f>IF(Wedstrijden!AH1243="x","BB","")</f>
        <v/>
      </c>
      <c r="CY1246" s="16" t="str">
        <f>IF(Wedstrijden!AI1243="x","B","")</f>
        <v/>
      </c>
      <c r="CZ1246" s="16" t="str">
        <f>IF(Wedstrijden!AJ1243="x","L","")</f>
        <v/>
      </c>
      <c r="DA1246" s="16" t="str">
        <f>IF(Wedstrijden!AK1243="x","M","")</f>
        <v/>
      </c>
      <c r="DB1246" s="16" t="str">
        <f>IF(Wedstrijden!AL1243="x","Z","")</f>
        <v/>
      </c>
      <c r="DC1246" s="16" t="str">
        <f>IF(Wedstrijden!AM1243="x","ZZ","")</f>
        <v/>
      </c>
      <c r="DD1246" s="16" t="str">
        <f>IF(Wedstrijden!AO1243="x","1.40","")</f>
        <v/>
      </c>
      <c r="DE1246" s="16" t="str">
        <f>IF(COUNTA(Wedstrijden!BC1243:BE1243)&lt;&gt;0,6,"")</f>
        <v/>
      </c>
      <c r="DF1246" s="16" t="str">
        <f t="shared" si="118"/>
        <v/>
      </c>
      <c r="DG1246" s="16" t="str">
        <f>IF(Wedstrijden!BC1243="x","L","")</f>
        <v/>
      </c>
      <c r="DH1246" s="16" t="str">
        <f>IF(Wedstrijden!BD1243="x","M","")</f>
        <v/>
      </c>
      <c r="DI1246" s="16" t="str">
        <f>IF(Wedstrijden!BE1243="x","Z","")</f>
        <v/>
      </c>
      <c r="DJ1246" s="16" t="str">
        <f>IF(Wedstrijden!BF1243="x","Z","")</f>
        <v/>
      </c>
      <c r="DK1246" s="16" t="str">
        <f>IF(COUNTA(Wedstrijden!BH1243:BJ1243)&lt;&gt;0,6,"")</f>
        <v/>
      </c>
      <c r="DL1246" s="16" t="str">
        <f t="shared" si="119"/>
        <v/>
      </c>
      <c r="DM1246" s="16" t="str">
        <f>IF(Wedstrijden!BH1243="x","L","")</f>
        <v/>
      </c>
      <c r="DN1246" s="16" t="str">
        <f>IF(Wedstrijden!BI1243="x","M","")</f>
        <v/>
      </c>
      <c r="DO1246" s="16" t="str">
        <f>IF(Wedstrijden!BJ1243="x","Z","")</f>
        <v/>
      </c>
      <c r="DP1246" s="16" t="str">
        <f>IF(Wedstrijden!BK1243="x","Z","")</f>
        <v/>
      </c>
    </row>
    <row r="1247" spans="1:120" ht="14.4" x14ac:dyDescent="0.3">
      <c r="A1247" s="18">
        <f>Wedstrijden!A1244</f>
        <v>0</v>
      </c>
      <c r="B1247" s="16" t="str">
        <f>IFERROR(VLOOKUP(Wedstrijden!#REF!,#REF!,2,FALSE),"")</f>
        <v/>
      </c>
      <c r="C1247" s="16">
        <f>Wedstrijden!E1244</f>
        <v>0</v>
      </c>
      <c r="D1247" s="16" t="str">
        <f>IFERROR(VLOOKUP(Wedstrijden!#REF!,#REF!,2,FALSE),"")</f>
        <v/>
      </c>
      <c r="E1247" s="16" t="str">
        <f>IFERROR(VLOOKUP(Wedstrijden!#REF!,#REF!,5,FALSE),"")</f>
        <v/>
      </c>
      <c r="F1247" s="16" t="e">
        <f>IF(Wedstrijden!#REF!&lt;&gt;"",Wedstrijden!#REF!,"")</f>
        <v>#REF!</v>
      </c>
      <c r="G1247" s="16" t="e">
        <f>IF(Wedstrijden!#REF!="Indoor",1,0)</f>
        <v>#REF!</v>
      </c>
      <c r="H1247" s="16" t="e">
        <f>Wedstrijden!#REF!</f>
        <v>#REF!</v>
      </c>
      <c r="I1247" s="16" t="e">
        <f>IF(Wedstrijden!#REF!="Nee",0,IF(Wedstrijden!#REF!="Ja",1,""))</f>
        <v>#REF!</v>
      </c>
      <c r="J1247" s="16" t="e">
        <f>IF(Wedstrijden!#REF!&lt;&gt;"",Wedstrijden!#REF!,"")</f>
        <v>#REF!</v>
      </c>
      <c r="BJ1247" s="16" t="str">
        <f>IF(COUNTA(Wedstrijden!T1244:AB1244)&lt;&gt;0,1,"")</f>
        <v/>
      </c>
      <c r="BK1247" s="16" t="str">
        <f t="shared" si="114"/>
        <v/>
      </c>
      <c r="BL1247" s="16" t="e">
        <f>IF(Wedstrijden!#REF!="x","AA","")</f>
        <v>#REF!</v>
      </c>
      <c r="BM1247" s="16" t="e">
        <f>IF(Wedstrijden!#REF!="x","A","")</f>
        <v>#REF!</v>
      </c>
      <c r="BN1247" s="16" t="str">
        <f>IF(Wedstrijden!T1244="x","B1","")</f>
        <v/>
      </c>
      <c r="BO1247" s="16" t="e">
        <f>IF(Wedstrijden!#REF!="x","BB","")</f>
        <v>#REF!</v>
      </c>
      <c r="BP1247" s="16" t="str">
        <f>IF(Wedstrijden!V1244="x","B","")</f>
        <v/>
      </c>
      <c r="BQ1247" s="16" t="str">
        <f>IF(Wedstrijden!W1244="x","L1","")</f>
        <v/>
      </c>
      <c r="BR1247" s="16" t="str">
        <f>IF(Wedstrijden!X1244="x","L2","")</f>
        <v/>
      </c>
      <c r="BS1247" s="16" t="str">
        <f>IF(Wedstrijden!Y1244="x","M1","")</f>
        <v/>
      </c>
      <c r="BT1247" s="16" t="str">
        <f>IF(Wedstrijden!Z1244="x","M2","")</f>
        <v/>
      </c>
      <c r="BU1247" s="16" t="str">
        <f>IF(Wedstrijden!AA1244="x","Z1","")</f>
        <v/>
      </c>
      <c r="BV1247" s="16" t="str">
        <f>IF(Wedstrijden!AB1244="x","Z2","")</f>
        <v/>
      </c>
      <c r="BW1247" s="16" t="str">
        <f>IF(COUNTA(Wedstrijden!K1244:S1244)&lt;&gt;0,1,"")</f>
        <v/>
      </c>
      <c r="BX1247" s="16" t="str">
        <f t="shared" si="115"/>
        <v/>
      </c>
      <c r="BY1247" s="16" t="str">
        <f>IF(Wedstrijden!K1244="x","BB","")</f>
        <v/>
      </c>
      <c r="BZ1247" s="16" t="str">
        <f>IF(Wedstrijden!L1244="x","B","")</f>
        <v/>
      </c>
      <c r="CA1247" s="16" t="str">
        <f>IF(Wedstrijden!M1244="x","L1","")</f>
        <v/>
      </c>
      <c r="CB1247" s="16" t="str">
        <f>IF(Wedstrijden!N1244="x","L2","")</f>
        <v/>
      </c>
      <c r="CC1247" s="16" t="str">
        <f>IF(Wedstrijden!O1244="x","M1","")</f>
        <v/>
      </c>
      <c r="CD1247" s="16" t="str">
        <f>IF(Wedstrijden!P1244="x","M2","")</f>
        <v/>
      </c>
      <c r="CE1247" s="16" t="str">
        <f>IF(Wedstrijden!Q1244="x","Z1","")</f>
        <v/>
      </c>
      <c r="CF1247" s="16" t="str">
        <f>IF(Wedstrijden!R1244="x","Z2","")</f>
        <v/>
      </c>
      <c r="CG1247" s="16" t="str">
        <f>IF(Wedstrijden!S1244="x","ZZL","")</f>
        <v/>
      </c>
      <c r="CL1247" s="16" t="str">
        <f>IF(COUNTA(Wedstrijden!AQ1244:BA1244)&lt;&gt;0,2,"")</f>
        <v/>
      </c>
      <c r="CM1247" s="16" t="str">
        <f t="shared" si="116"/>
        <v/>
      </c>
      <c r="CN1247" s="16" t="str">
        <f>IF(Wedstrijden!AQ1244="x","AA","")</f>
        <v/>
      </c>
      <c r="CO1247" s="16" t="str">
        <f>IF(Wedstrijden!AR1244="x","A","")</f>
        <v/>
      </c>
      <c r="CP1247" s="16" t="str">
        <f>IF(Wedstrijden!AS1244="x","BB","")</f>
        <v/>
      </c>
      <c r="CQ1247" s="16" t="str">
        <f>IF(Wedstrijden!AT1244="x","B","")</f>
        <v/>
      </c>
      <c r="CR1247" s="16" t="str">
        <f>IF(Wedstrijden!AU1244="x","L","")</f>
        <v/>
      </c>
      <c r="CS1247" s="16" t="str">
        <f>IF(Wedstrijden!AV1244="x","M","")</f>
        <v/>
      </c>
      <c r="CT1247" s="16" t="str">
        <f>IF(Wedstrijden!AW1244="x","Z","")</f>
        <v/>
      </c>
      <c r="CU1247" s="16" t="str">
        <f>IF(Wedstrijden!BA1244="x","ZZ","")</f>
        <v/>
      </c>
      <c r="CV1247" s="16" t="str">
        <f>IF(COUNTA(Wedstrijden!AH1244:AO1244)&lt;&gt;0,2,"")</f>
        <v/>
      </c>
      <c r="CW1247" s="16" t="str">
        <f t="shared" si="117"/>
        <v/>
      </c>
      <c r="CX1247" s="16" t="str">
        <f>IF(Wedstrijden!AH1244="x","BB","")</f>
        <v/>
      </c>
      <c r="CY1247" s="16" t="str">
        <f>IF(Wedstrijden!AI1244="x","B","")</f>
        <v/>
      </c>
      <c r="CZ1247" s="16" t="str">
        <f>IF(Wedstrijden!AJ1244="x","L","")</f>
        <v/>
      </c>
      <c r="DA1247" s="16" t="str">
        <f>IF(Wedstrijden!AK1244="x","M","")</f>
        <v/>
      </c>
      <c r="DB1247" s="16" t="str">
        <f>IF(Wedstrijden!AL1244="x","Z","")</f>
        <v/>
      </c>
      <c r="DC1247" s="16" t="str">
        <f>IF(Wedstrijden!AM1244="x","ZZ","")</f>
        <v/>
      </c>
      <c r="DD1247" s="16" t="str">
        <f>IF(Wedstrijden!AO1244="x","1.40","")</f>
        <v/>
      </c>
      <c r="DE1247" s="16" t="str">
        <f>IF(COUNTA(Wedstrijden!BC1244:BE1244)&lt;&gt;0,6,"")</f>
        <v/>
      </c>
      <c r="DF1247" s="16" t="str">
        <f t="shared" si="118"/>
        <v/>
      </c>
      <c r="DG1247" s="16" t="str">
        <f>IF(Wedstrijden!BC1244="x","L","")</f>
        <v/>
      </c>
      <c r="DH1247" s="16" t="str">
        <f>IF(Wedstrijden!BD1244="x","M","")</f>
        <v/>
      </c>
      <c r="DI1247" s="16" t="str">
        <f>IF(Wedstrijden!BE1244="x","Z","")</f>
        <v/>
      </c>
      <c r="DJ1247" s="16" t="str">
        <f>IF(Wedstrijden!BF1244="x","Z","")</f>
        <v/>
      </c>
      <c r="DK1247" s="16" t="str">
        <f>IF(COUNTA(Wedstrijden!BH1244:BJ1244)&lt;&gt;0,6,"")</f>
        <v/>
      </c>
      <c r="DL1247" s="16" t="str">
        <f t="shared" si="119"/>
        <v/>
      </c>
      <c r="DM1247" s="16" t="str">
        <f>IF(Wedstrijden!BH1244="x","L","")</f>
        <v/>
      </c>
      <c r="DN1247" s="16" t="str">
        <f>IF(Wedstrijden!BI1244="x","M","")</f>
        <v/>
      </c>
      <c r="DO1247" s="16" t="str">
        <f>IF(Wedstrijden!BJ1244="x","Z","")</f>
        <v/>
      </c>
      <c r="DP1247" s="16" t="str">
        <f>IF(Wedstrijden!BK1244="x","Z","")</f>
        <v/>
      </c>
    </row>
    <row r="1248" spans="1:120" ht="14.4" x14ac:dyDescent="0.3">
      <c r="A1248" s="18">
        <f>Wedstrijden!A1245</f>
        <v>0</v>
      </c>
      <c r="B1248" s="16" t="str">
        <f>IFERROR(VLOOKUP(Wedstrijden!#REF!,#REF!,2,FALSE),"")</f>
        <v/>
      </c>
      <c r="C1248" s="16">
        <f>Wedstrijden!E1245</f>
        <v>0</v>
      </c>
      <c r="D1248" s="16" t="str">
        <f>IFERROR(VLOOKUP(Wedstrijden!#REF!,#REF!,2,FALSE),"")</f>
        <v/>
      </c>
      <c r="E1248" s="16" t="str">
        <f>IFERROR(VLOOKUP(Wedstrijden!#REF!,#REF!,5,FALSE),"")</f>
        <v/>
      </c>
      <c r="F1248" s="16" t="e">
        <f>IF(Wedstrijden!#REF!&lt;&gt;"",Wedstrijden!#REF!,"")</f>
        <v>#REF!</v>
      </c>
      <c r="G1248" s="16" t="e">
        <f>IF(Wedstrijden!#REF!="Indoor",1,0)</f>
        <v>#REF!</v>
      </c>
      <c r="H1248" s="16" t="e">
        <f>Wedstrijden!#REF!</f>
        <v>#REF!</v>
      </c>
      <c r="I1248" s="16" t="e">
        <f>IF(Wedstrijden!#REF!="Nee",0,IF(Wedstrijden!#REF!="Ja",1,""))</f>
        <v>#REF!</v>
      </c>
      <c r="J1248" s="16" t="e">
        <f>IF(Wedstrijden!#REF!&lt;&gt;"",Wedstrijden!#REF!,"")</f>
        <v>#REF!</v>
      </c>
      <c r="BJ1248" s="16" t="str">
        <f>IF(COUNTA(Wedstrijden!T1245:AB1245)&lt;&gt;0,1,"")</f>
        <v/>
      </c>
      <c r="BK1248" s="16" t="str">
        <f t="shared" si="114"/>
        <v/>
      </c>
      <c r="BL1248" s="16" t="e">
        <f>IF(Wedstrijden!#REF!="x","AA","")</f>
        <v>#REF!</v>
      </c>
      <c r="BM1248" s="16" t="e">
        <f>IF(Wedstrijden!#REF!="x","A","")</f>
        <v>#REF!</v>
      </c>
      <c r="BN1248" s="16" t="str">
        <f>IF(Wedstrijden!T1245="x","B1","")</f>
        <v/>
      </c>
      <c r="BO1248" s="16" t="e">
        <f>IF(Wedstrijden!#REF!="x","BB","")</f>
        <v>#REF!</v>
      </c>
      <c r="BP1248" s="16" t="str">
        <f>IF(Wedstrijden!V1245="x","B","")</f>
        <v/>
      </c>
      <c r="BQ1248" s="16" t="str">
        <f>IF(Wedstrijden!W1245="x","L1","")</f>
        <v/>
      </c>
      <c r="BR1248" s="16" t="str">
        <f>IF(Wedstrijden!X1245="x","L2","")</f>
        <v/>
      </c>
      <c r="BS1248" s="16" t="str">
        <f>IF(Wedstrijden!Y1245="x","M1","")</f>
        <v/>
      </c>
      <c r="BT1248" s="16" t="str">
        <f>IF(Wedstrijden!Z1245="x","M2","")</f>
        <v/>
      </c>
      <c r="BU1248" s="16" t="str">
        <f>IF(Wedstrijden!AA1245="x","Z1","")</f>
        <v/>
      </c>
      <c r="BV1248" s="16" t="str">
        <f>IF(Wedstrijden!AB1245="x","Z2","")</f>
        <v/>
      </c>
      <c r="BW1248" s="16" t="str">
        <f>IF(COUNTA(Wedstrijden!K1245:S1245)&lt;&gt;0,1,"")</f>
        <v/>
      </c>
      <c r="BX1248" s="16" t="str">
        <f t="shared" si="115"/>
        <v/>
      </c>
      <c r="BY1248" s="16" t="str">
        <f>IF(Wedstrijden!K1245="x","BB","")</f>
        <v/>
      </c>
      <c r="BZ1248" s="16" t="str">
        <f>IF(Wedstrijden!L1245="x","B","")</f>
        <v/>
      </c>
      <c r="CA1248" s="16" t="str">
        <f>IF(Wedstrijden!M1245="x","L1","")</f>
        <v/>
      </c>
      <c r="CB1248" s="16" t="str">
        <f>IF(Wedstrijden!N1245="x","L2","")</f>
        <v/>
      </c>
      <c r="CC1248" s="16" t="str">
        <f>IF(Wedstrijden!O1245="x","M1","")</f>
        <v/>
      </c>
      <c r="CD1248" s="16" t="str">
        <f>IF(Wedstrijden!P1245="x","M2","")</f>
        <v/>
      </c>
      <c r="CE1248" s="16" t="str">
        <f>IF(Wedstrijden!Q1245="x","Z1","")</f>
        <v/>
      </c>
      <c r="CF1248" s="16" t="str">
        <f>IF(Wedstrijden!R1245="x","Z2","")</f>
        <v/>
      </c>
      <c r="CG1248" s="16" t="str">
        <f>IF(Wedstrijden!S1245="x","ZZL","")</f>
        <v/>
      </c>
      <c r="CL1248" s="16" t="str">
        <f>IF(COUNTA(Wedstrijden!AQ1245:BA1245)&lt;&gt;0,2,"")</f>
        <v/>
      </c>
      <c r="CM1248" s="16" t="str">
        <f t="shared" si="116"/>
        <v/>
      </c>
      <c r="CN1248" s="16" t="str">
        <f>IF(Wedstrijden!AQ1245="x","AA","")</f>
        <v/>
      </c>
      <c r="CO1248" s="16" t="str">
        <f>IF(Wedstrijden!AR1245="x","A","")</f>
        <v/>
      </c>
      <c r="CP1248" s="16" t="str">
        <f>IF(Wedstrijden!AS1245="x","BB","")</f>
        <v/>
      </c>
      <c r="CQ1248" s="16" t="str">
        <f>IF(Wedstrijden!AT1245="x","B","")</f>
        <v/>
      </c>
      <c r="CR1248" s="16" t="str">
        <f>IF(Wedstrijden!AU1245="x","L","")</f>
        <v/>
      </c>
      <c r="CS1248" s="16" t="str">
        <f>IF(Wedstrijden!AV1245="x","M","")</f>
        <v/>
      </c>
      <c r="CT1248" s="16" t="str">
        <f>IF(Wedstrijden!AW1245="x","Z","")</f>
        <v/>
      </c>
      <c r="CU1248" s="16" t="str">
        <f>IF(Wedstrijden!BA1245="x","ZZ","")</f>
        <v/>
      </c>
      <c r="CV1248" s="16" t="str">
        <f>IF(COUNTA(Wedstrijden!AH1245:AO1245)&lt;&gt;0,2,"")</f>
        <v/>
      </c>
      <c r="CW1248" s="16" t="str">
        <f t="shared" si="117"/>
        <v/>
      </c>
      <c r="CX1248" s="16" t="str">
        <f>IF(Wedstrijden!AH1245="x","BB","")</f>
        <v/>
      </c>
      <c r="CY1248" s="16" t="str">
        <f>IF(Wedstrijden!AI1245="x","B","")</f>
        <v/>
      </c>
      <c r="CZ1248" s="16" t="str">
        <f>IF(Wedstrijden!AJ1245="x","L","")</f>
        <v/>
      </c>
      <c r="DA1248" s="16" t="str">
        <f>IF(Wedstrijden!AK1245="x","M","")</f>
        <v/>
      </c>
      <c r="DB1248" s="16" t="str">
        <f>IF(Wedstrijden!AL1245="x","Z","")</f>
        <v/>
      </c>
      <c r="DC1248" s="16" t="str">
        <f>IF(Wedstrijden!AM1245="x","ZZ","")</f>
        <v/>
      </c>
      <c r="DD1248" s="16" t="str">
        <f>IF(Wedstrijden!AO1245="x","1.40","")</f>
        <v/>
      </c>
      <c r="DE1248" s="16" t="str">
        <f>IF(COUNTA(Wedstrijden!BC1245:BE1245)&lt;&gt;0,6,"")</f>
        <v/>
      </c>
      <c r="DF1248" s="16" t="str">
        <f t="shared" si="118"/>
        <v/>
      </c>
      <c r="DG1248" s="16" t="str">
        <f>IF(Wedstrijden!BC1245="x","L","")</f>
        <v/>
      </c>
      <c r="DH1248" s="16" t="str">
        <f>IF(Wedstrijden!BD1245="x","M","")</f>
        <v/>
      </c>
      <c r="DI1248" s="16" t="str">
        <f>IF(Wedstrijden!BE1245="x","Z","")</f>
        <v/>
      </c>
      <c r="DJ1248" s="16" t="str">
        <f>IF(Wedstrijden!BF1245="x","Z","")</f>
        <v/>
      </c>
      <c r="DK1248" s="16" t="str">
        <f>IF(COUNTA(Wedstrijden!BH1245:BJ1245)&lt;&gt;0,6,"")</f>
        <v/>
      </c>
      <c r="DL1248" s="16" t="str">
        <f t="shared" si="119"/>
        <v/>
      </c>
      <c r="DM1248" s="16" t="str">
        <f>IF(Wedstrijden!BH1245="x","L","")</f>
        <v/>
      </c>
      <c r="DN1248" s="16" t="str">
        <f>IF(Wedstrijden!BI1245="x","M","")</f>
        <v/>
      </c>
      <c r="DO1248" s="16" t="str">
        <f>IF(Wedstrijden!BJ1245="x","Z","")</f>
        <v/>
      </c>
      <c r="DP1248" s="16" t="str">
        <f>IF(Wedstrijden!BK1245="x","Z","")</f>
        <v/>
      </c>
    </row>
    <row r="1249" spans="1:120" ht="14.4" x14ac:dyDescent="0.3">
      <c r="A1249" s="18">
        <f>Wedstrijden!A1246</f>
        <v>0</v>
      </c>
      <c r="B1249" s="16" t="str">
        <f>IFERROR(VLOOKUP(Wedstrijden!#REF!,#REF!,2,FALSE),"")</f>
        <v/>
      </c>
      <c r="C1249" s="16">
        <f>Wedstrijden!E1246</f>
        <v>0</v>
      </c>
      <c r="D1249" s="16" t="str">
        <f>IFERROR(VLOOKUP(Wedstrijden!#REF!,#REF!,2,FALSE),"")</f>
        <v/>
      </c>
      <c r="E1249" s="16" t="str">
        <f>IFERROR(VLOOKUP(Wedstrijden!#REF!,#REF!,5,FALSE),"")</f>
        <v/>
      </c>
      <c r="F1249" s="16" t="e">
        <f>IF(Wedstrijden!#REF!&lt;&gt;"",Wedstrijden!#REF!,"")</f>
        <v>#REF!</v>
      </c>
      <c r="G1249" s="16" t="e">
        <f>IF(Wedstrijden!#REF!="Indoor",1,0)</f>
        <v>#REF!</v>
      </c>
      <c r="H1249" s="16" t="e">
        <f>Wedstrijden!#REF!</f>
        <v>#REF!</v>
      </c>
      <c r="I1249" s="16" t="e">
        <f>IF(Wedstrijden!#REF!="Nee",0,IF(Wedstrijden!#REF!="Ja",1,""))</f>
        <v>#REF!</v>
      </c>
      <c r="J1249" s="16" t="e">
        <f>IF(Wedstrijden!#REF!&lt;&gt;"",Wedstrijden!#REF!,"")</f>
        <v>#REF!</v>
      </c>
      <c r="BJ1249" s="16" t="str">
        <f>IF(COUNTA(Wedstrijden!T1246:AB1246)&lt;&gt;0,1,"")</f>
        <v/>
      </c>
      <c r="BK1249" s="16" t="str">
        <f t="shared" si="114"/>
        <v/>
      </c>
      <c r="BL1249" s="16" t="e">
        <f>IF(Wedstrijden!#REF!="x","AA","")</f>
        <v>#REF!</v>
      </c>
      <c r="BM1249" s="16" t="e">
        <f>IF(Wedstrijden!#REF!="x","A","")</f>
        <v>#REF!</v>
      </c>
      <c r="BN1249" s="16" t="str">
        <f>IF(Wedstrijden!T1246="x","B1","")</f>
        <v/>
      </c>
      <c r="BO1249" s="16" t="e">
        <f>IF(Wedstrijden!#REF!="x","BB","")</f>
        <v>#REF!</v>
      </c>
      <c r="BP1249" s="16" t="str">
        <f>IF(Wedstrijden!V1246="x","B","")</f>
        <v/>
      </c>
      <c r="BQ1249" s="16" t="str">
        <f>IF(Wedstrijden!W1246="x","L1","")</f>
        <v/>
      </c>
      <c r="BR1249" s="16" t="str">
        <f>IF(Wedstrijden!X1246="x","L2","")</f>
        <v/>
      </c>
      <c r="BS1249" s="16" t="str">
        <f>IF(Wedstrijden!Y1246="x","M1","")</f>
        <v/>
      </c>
      <c r="BT1249" s="16" t="str">
        <f>IF(Wedstrijden!Z1246="x","M2","")</f>
        <v/>
      </c>
      <c r="BU1249" s="16" t="str">
        <f>IF(Wedstrijden!AA1246="x","Z1","")</f>
        <v/>
      </c>
      <c r="BV1249" s="16" t="str">
        <f>IF(Wedstrijden!AB1246="x","Z2","")</f>
        <v/>
      </c>
      <c r="BW1249" s="16" t="str">
        <f>IF(COUNTA(Wedstrijden!K1246:S1246)&lt;&gt;0,1,"")</f>
        <v/>
      </c>
      <c r="BX1249" s="16" t="str">
        <f t="shared" si="115"/>
        <v/>
      </c>
      <c r="BY1249" s="16" t="str">
        <f>IF(Wedstrijden!K1246="x","BB","")</f>
        <v/>
      </c>
      <c r="BZ1249" s="16" t="str">
        <f>IF(Wedstrijden!L1246="x","B","")</f>
        <v/>
      </c>
      <c r="CA1249" s="16" t="str">
        <f>IF(Wedstrijden!M1246="x","L1","")</f>
        <v/>
      </c>
      <c r="CB1249" s="16" t="str">
        <f>IF(Wedstrijden!N1246="x","L2","")</f>
        <v/>
      </c>
      <c r="CC1249" s="16" t="str">
        <f>IF(Wedstrijden!O1246="x","M1","")</f>
        <v/>
      </c>
      <c r="CD1249" s="16" t="str">
        <f>IF(Wedstrijden!P1246="x","M2","")</f>
        <v/>
      </c>
      <c r="CE1249" s="16" t="str">
        <f>IF(Wedstrijden!Q1246="x","Z1","")</f>
        <v/>
      </c>
      <c r="CF1249" s="16" t="str">
        <f>IF(Wedstrijden!R1246="x","Z2","")</f>
        <v/>
      </c>
      <c r="CG1249" s="16" t="str">
        <f>IF(Wedstrijden!S1246="x","ZZL","")</f>
        <v/>
      </c>
      <c r="CL1249" s="16" t="str">
        <f>IF(COUNTA(Wedstrijden!AQ1246:BA1246)&lt;&gt;0,2,"")</f>
        <v/>
      </c>
      <c r="CM1249" s="16" t="str">
        <f t="shared" si="116"/>
        <v/>
      </c>
      <c r="CN1249" s="16" t="str">
        <f>IF(Wedstrijden!AQ1246="x","AA","")</f>
        <v/>
      </c>
      <c r="CO1249" s="16" t="str">
        <f>IF(Wedstrijden!AR1246="x","A","")</f>
        <v/>
      </c>
      <c r="CP1249" s="16" t="str">
        <f>IF(Wedstrijden!AS1246="x","BB","")</f>
        <v/>
      </c>
      <c r="CQ1249" s="16" t="str">
        <f>IF(Wedstrijden!AT1246="x","B","")</f>
        <v/>
      </c>
      <c r="CR1249" s="16" t="str">
        <f>IF(Wedstrijden!AU1246="x","L","")</f>
        <v/>
      </c>
      <c r="CS1249" s="16" t="str">
        <f>IF(Wedstrijden!AV1246="x","M","")</f>
        <v/>
      </c>
      <c r="CT1249" s="16" t="str">
        <f>IF(Wedstrijden!AW1246="x","Z","")</f>
        <v/>
      </c>
      <c r="CU1249" s="16" t="str">
        <f>IF(Wedstrijden!BA1246="x","ZZ","")</f>
        <v/>
      </c>
      <c r="CV1249" s="16" t="str">
        <f>IF(COUNTA(Wedstrijden!AH1246:AO1246)&lt;&gt;0,2,"")</f>
        <v/>
      </c>
      <c r="CW1249" s="16" t="str">
        <f t="shared" si="117"/>
        <v/>
      </c>
      <c r="CX1249" s="16" t="str">
        <f>IF(Wedstrijden!AH1246="x","BB","")</f>
        <v/>
      </c>
      <c r="CY1249" s="16" t="str">
        <f>IF(Wedstrijden!AI1246="x","B","")</f>
        <v/>
      </c>
      <c r="CZ1249" s="16" t="str">
        <f>IF(Wedstrijden!AJ1246="x","L","")</f>
        <v/>
      </c>
      <c r="DA1249" s="16" t="str">
        <f>IF(Wedstrijden!AK1246="x","M","")</f>
        <v/>
      </c>
      <c r="DB1249" s="16" t="str">
        <f>IF(Wedstrijden!AL1246="x","Z","")</f>
        <v/>
      </c>
      <c r="DC1249" s="16" t="str">
        <f>IF(Wedstrijden!AM1246="x","ZZ","")</f>
        <v/>
      </c>
      <c r="DD1249" s="16" t="str">
        <f>IF(Wedstrijden!AO1246="x","1.40","")</f>
        <v/>
      </c>
      <c r="DE1249" s="16" t="str">
        <f>IF(COUNTA(Wedstrijden!BC1246:BE1246)&lt;&gt;0,6,"")</f>
        <v/>
      </c>
      <c r="DF1249" s="16" t="str">
        <f t="shared" si="118"/>
        <v/>
      </c>
      <c r="DG1249" s="16" t="str">
        <f>IF(Wedstrijden!BC1246="x","L","")</f>
        <v/>
      </c>
      <c r="DH1249" s="16" t="str">
        <f>IF(Wedstrijden!BD1246="x","M","")</f>
        <v/>
      </c>
      <c r="DI1249" s="16" t="str">
        <f>IF(Wedstrijden!BE1246="x","Z","")</f>
        <v/>
      </c>
      <c r="DJ1249" s="16" t="str">
        <f>IF(Wedstrijden!BF1246="x","Z","")</f>
        <v/>
      </c>
      <c r="DK1249" s="16" t="str">
        <f>IF(COUNTA(Wedstrijden!BH1246:BJ1246)&lt;&gt;0,6,"")</f>
        <v/>
      </c>
      <c r="DL1249" s="16" t="str">
        <f t="shared" si="119"/>
        <v/>
      </c>
      <c r="DM1249" s="16" t="str">
        <f>IF(Wedstrijden!BH1246="x","L","")</f>
        <v/>
      </c>
      <c r="DN1249" s="16" t="str">
        <f>IF(Wedstrijden!BI1246="x","M","")</f>
        <v/>
      </c>
      <c r="DO1249" s="16" t="str">
        <f>IF(Wedstrijden!BJ1246="x","Z","")</f>
        <v/>
      </c>
      <c r="DP1249" s="16" t="str">
        <f>IF(Wedstrijden!BK1246="x","Z","")</f>
        <v/>
      </c>
    </row>
    <row r="1250" spans="1:120" ht="14.4" x14ac:dyDescent="0.3">
      <c r="A1250" s="18">
        <f>Wedstrijden!A1247</f>
        <v>0</v>
      </c>
      <c r="B1250" s="16" t="str">
        <f>IFERROR(VLOOKUP(Wedstrijden!#REF!,#REF!,2,FALSE),"")</f>
        <v/>
      </c>
      <c r="C1250" s="16">
        <f>Wedstrijden!E1247</f>
        <v>0</v>
      </c>
      <c r="D1250" s="16" t="str">
        <f>IFERROR(VLOOKUP(Wedstrijden!#REF!,#REF!,2,FALSE),"")</f>
        <v/>
      </c>
      <c r="E1250" s="16" t="str">
        <f>IFERROR(VLOOKUP(Wedstrijden!#REF!,#REF!,5,FALSE),"")</f>
        <v/>
      </c>
      <c r="F1250" s="16" t="e">
        <f>IF(Wedstrijden!#REF!&lt;&gt;"",Wedstrijden!#REF!,"")</f>
        <v>#REF!</v>
      </c>
      <c r="G1250" s="16" t="e">
        <f>IF(Wedstrijden!#REF!="Indoor",1,0)</f>
        <v>#REF!</v>
      </c>
      <c r="H1250" s="16" t="e">
        <f>Wedstrijden!#REF!</f>
        <v>#REF!</v>
      </c>
      <c r="I1250" s="16" t="e">
        <f>IF(Wedstrijden!#REF!="Nee",0,IF(Wedstrijden!#REF!="Ja",1,""))</f>
        <v>#REF!</v>
      </c>
      <c r="J1250" s="16" t="e">
        <f>IF(Wedstrijden!#REF!&lt;&gt;"",Wedstrijden!#REF!,"")</f>
        <v>#REF!</v>
      </c>
      <c r="BJ1250" s="16" t="str">
        <f>IF(COUNTA(Wedstrijden!T1247:AB1247)&lt;&gt;0,1,"")</f>
        <v/>
      </c>
      <c r="BK1250" s="16" t="str">
        <f t="shared" si="114"/>
        <v/>
      </c>
      <c r="BL1250" s="16" t="e">
        <f>IF(Wedstrijden!#REF!="x","AA","")</f>
        <v>#REF!</v>
      </c>
      <c r="BM1250" s="16" t="e">
        <f>IF(Wedstrijden!#REF!="x","A","")</f>
        <v>#REF!</v>
      </c>
      <c r="BN1250" s="16" t="str">
        <f>IF(Wedstrijden!T1247="x","B1","")</f>
        <v/>
      </c>
      <c r="BO1250" s="16" t="e">
        <f>IF(Wedstrijden!#REF!="x","BB","")</f>
        <v>#REF!</v>
      </c>
      <c r="BP1250" s="16" t="str">
        <f>IF(Wedstrijden!V1247="x","B","")</f>
        <v/>
      </c>
      <c r="BQ1250" s="16" t="str">
        <f>IF(Wedstrijden!W1247="x","L1","")</f>
        <v/>
      </c>
      <c r="BR1250" s="16" t="str">
        <f>IF(Wedstrijden!X1247="x","L2","")</f>
        <v/>
      </c>
      <c r="BS1250" s="16" t="str">
        <f>IF(Wedstrijden!Y1247="x","M1","")</f>
        <v/>
      </c>
      <c r="BT1250" s="16" t="str">
        <f>IF(Wedstrijden!Z1247="x","M2","")</f>
        <v/>
      </c>
      <c r="BU1250" s="16" t="str">
        <f>IF(Wedstrijden!AA1247="x","Z1","")</f>
        <v/>
      </c>
      <c r="BV1250" s="16" t="str">
        <f>IF(Wedstrijden!AB1247="x","Z2","")</f>
        <v/>
      </c>
      <c r="BW1250" s="16" t="str">
        <f>IF(COUNTA(Wedstrijden!K1247:S1247)&lt;&gt;0,1,"")</f>
        <v/>
      </c>
      <c r="BX1250" s="16" t="str">
        <f t="shared" si="115"/>
        <v/>
      </c>
      <c r="BY1250" s="16" t="str">
        <f>IF(Wedstrijden!K1247="x","BB","")</f>
        <v/>
      </c>
      <c r="BZ1250" s="16" t="str">
        <f>IF(Wedstrijden!L1247="x","B","")</f>
        <v/>
      </c>
      <c r="CA1250" s="16" t="str">
        <f>IF(Wedstrijden!M1247="x","L1","")</f>
        <v/>
      </c>
      <c r="CB1250" s="16" t="str">
        <f>IF(Wedstrijden!N1247="x","L2","")</f>
        <v/>
      </c>
      <c r="CC1250" s="16" t="str">
        <f>IF(Wedstrijden!O1247="x","M1","")</f>
        <v/>
      </c>
      <c r="CD1250" s="16" t="str">
        <f>IF(Wedstrijden!P1247="x","M2","")</f>
        <v/>
      </c>
      <c r="CE1250" s="16" t="str">
        <f>IF(Wedstrijden!Q1247="x","Z1","")</f>
        <v/>
      </c>
      <c r="CF1250" s="16" t="str">
        <f>IF(Wedstrijden!R1247="x","Z2","")</f>
        <v/>
      </c>
      <c r="CG1250" s="16" t="str">
        <f>IF(Wedstrijden!S1247="x","ZZL","")</f>
        <v/>
      </c>
      <c r="CL1250" s="16" t="str">
        <f>IF(COUNTA(Wedstrijden!AQ1247:BA1247)&lt;&gt;0,2,"")</f>
        <v/>
      </c>
      <c r="CM1250" s="16" t="str">
        <f t="shared" si="116"/>
        <v/>
      </c>
      <c r="CN1250" s="16" t="str">
        <f>IF(Wedstrijden!AQ1247="x","AA","")</f>
        <v/>
      </c>
      <c r="CO1250" s="16" t="str">
        <f>IF(Wedstrijden!AR1247="x","A","")</f>
        <v/>
      </c>
      <c r="CP1250" s="16" t="str">
        <f>IF(Wedstrijden!AS1247="x","BB","")</f>
        <v/>
      </c>
      <c r="CQ1250" s="16" t="str">
        <f>IF(Wedstrijden!AT1247="x","B","")</f>
        <v/>
      </c>
      <c r="CR1250" s="16" t="str">
        <f>IF(Wedstrijden!AU1247="x","L","")</f>
        <v/>
      </c>
      <c r="CS1250" s="16" t="str">
        <f>IF(Wedstrijden!AV1247="x","M","")</f>
        <v/>
      </c>
      <c r="CT1250" s="16" t="str">
        <f>IF(Wedstrijden!AW1247="x","Z","")</f>
        <v/>
      </c>
      <c r="CU1250" s="16" t="str">
        <f>IF(Wedstrijden!BA1247="x","ZZ","")</f>
        <v/>
      </c>
      <c r="CV1250" s="16" t="str">
        <f>IF(COUNTA(Wedstrijden!AH1247:AO1247)&lt;&gt;0,2,"")</f>
        <v/>
      </c>
      <c r="CW1250" s="16" t="str">
        <f t="shared" si="117"/>
        <v/>
      </c>
      <c r="CX1250" s="16" t="str">
        <f>IF(Wedstrijden!AH1247="x","BB","")</f>
        <v/>
      </c>
      <c r="CY1250" s="16" t="str">
        <f>IF(Wedstrijden!AI1247="x","B","")</f>
        <v/>
      </c>
      <c r="CZ1250" s="16" t="str">
        <f>IF(Wedstrijden!AJ1247="x","L","")</f>
        <v/>
      </c>
      <c r="DA1250" s="16" t="str">
        <f>IF(Wedstrijden!AK1247="x","M","")</f>
        <v/>
      </c>
      <c r="DB1250" s="16" t="str">
        <f>IF(Wedstrijden!AL1247="x","Z","")</f>
        <v/>
      </c>
      <c r="DC1250" s="16" t="str">
        <f>IF(Wedstrijden!AM1247="x","ZZ","")</f>
        <v/>
      </c>
      <c r="DD1250" s="16" t="str">
        <f>IF(Wedstrijden!AO1247="x","1.40","")</f>
        <v/>
      </c>
      <c r="DE1250" s="16" t="str">
        <f>IF(COUNTA(Wedstrijden!BC1247:BE1247)&lt;&gt;0,6,"")</f>
        <v/>
      </c>
      <c r="DF1250" s="16" t="str">
        <f t="shared" si="118"/>
        <v/>
      </c>
      <c r="DG1250" s="16" t="str">
        <f>IF(Wedstrijden!BC1247="x","L","")</f>
        <v/>
      </c>
      <c r="DH1250" s="16" t="str">
        <f>IF(Wedstrijden!BD1247="x","M","")</f>
        <v/>
      </c>
      <c r="DI1250" s="16" t="str">
        <f>IF(Wedstrijden!BE1247="x","Z","")</f>
        <v/>
      </c>
      <c r="DJ1250" s="16" t="str">
        <f>IF(Wedstrijden!BF1247="x","Z","")</f>
        <v/>
      </c>
      <c r="DK1250" s="16" t="str">
        <f>IF(COUNTA(Wedstrijden!BH1247:BJ1247)&lt;&gt;0,6,"")</f>
        <v/>
      </c>
      <c r="DL1250" s="16" t="str">
        <f t="shared" si="119"/>
        <v/>
      </c>
      <c r="DM1250" s="16" t="str">
        <f>IF(Wedstrijden!BH1247="x","L","")</f>
        <v/>
      </c>
      <c r="DN1250" s="16" t="str">
        <f>IF(Wedstrijden!BI1247="x","M","")</f>
        <v/>
      </c>
      <c r="DO1250" s="16" t="str">
        <f>IF(Wedstrijden!BJ1247="x","Z","")</f>
        <v/>
      </c>
      <c r="DP1250" s="16" t="str">
        <f>IF(Wedstrijden!BK1247="x","Z","")</f>
        <v/>
      </c>
    </row>
    <row r="1251" spans="1:120" ht="14.4" x14ac:dyDescent="0.3">
      <c r="A1251" s="18">
        <f>Wedstrijden!A1248</f>
        <v>0</v>
      </c>
      <c r="B1251" s="16" t="str">
        <f>IFERROR(VLOOKUP(Wedstrijden!#REF!,#REF!,2,FALSE),"")</f>
        <v/>
      </c>
      <c r="C1251" s="16">
        <f>Wedstrijden!E1248</f>
        <v>0</v>
      </c>
      <c r="D1251" s="16" t="str">
        <f>IFERROR(VLOOKUP(Wedstrijden!#REF!,#REF!,2,FALSE),"")</f>
        <v/>
      </c>
      <c r="E1251" s="16" t="str">
        <f>IFERROR(VLOOKUP(Wedstrijden!#REF!,#REF!,5,FALSE),"")</f>
        <v/>
      </c>
      <c r="F1251" s="16" t="e">
        <f>IF(Wedstrijden!#REF!&lt;&gt;"",Wedstrijden!#REF!,"")</f>
        <v>#REF!</v>
      </c>
      <c r="G1251" s="16" t="e">
        <f>IF(Wedstrijden!#REF!="Indoor",1,0)</f>
        <v>#REF!</v>
      </c>
      <c r="H1251" s="16" t="e">
        <f>Wedstrijden!#REF!</f>
        <v>#REF!</v>
      </c>
      <c r="I1251" s="16" t="e">
        <f>IF(Wedstrijden!#REF!="Nee",0,IF(Wedstrijden!#REF!="Ja",1,""))</f>
        <v>#REF!</v>
      </c>
      <c r="J1251" s="16" t="e">
        <f>IF(Wedstrijden!#REF!&lt;&gt;"",Wedstrijden!#REF!,"")</f>
        <v>#REF!</v>
      </c>
      <c r="BJ1251" s="16" t="str">
        <f>IF(COUNTA(Wedstrijden!T1248:AB1248)&lt;&gt;0,1,"")</f>
        <v/>
      </c>
      <c r="BK1251" s="16" t="str">
        <f t="shared" si="114"/>
        <v/>
      </c>
      <c r="BL1251" s="16" t="e">
        <f>IF(Wedstrijden!#REF!="x","AA","")</f>
        <v>#REF!</v>
      </c>
      <c r="BM1251" s="16" t="e">
        <f>IF(Wedstrijden!#REF!="x","A","")</f>
        <v>#REF!</v>
      </c>
      <c r="BN1251" s="16" t="str">
        <f>IF(Wedstrijden!T1248="x","B1","")</f>
        <v/>
      </c>
      <c r="BO1251" s="16" t="e">
        <f>IF(Wedstrijden!#REF!="x","BB","")</f>
        <v>#REF!</v>
      </c>
      <c r="BP1251" s="16" t="str">
        <f>IF(Wedstrijden!V1248="x","B","")</f>
        <v/>
      </c>
      <c r="BQ1251" s="16" t="str">
        <f>IF(Wedstrijden!W1248="x","L1","")</f>
        <v/>
      </c>
      <c r="BR1251" s="16" t="str">
        <f>IF(Wedstrijden!X1248="x","L2","")</f>
        <v/>
      </c>
      <c r="BS1251" s="16" t="str">
        <f>IF(Wedstrijden!Y1248="x","M1","")</f>
        <v/>
      </c>
      <c r="BT1251" s="16" t="str">
        <f>IF(Wedstrijden!Z1248="x","M2","")</f>
        <v/>
      </c>
      <c r="BU1251" s="16" t="str">
        <f>IF(Wedstrijden!AA1248="x","Z1","")</f>
        <v/>
      </c>
      <c r="BV1251" s="16" t="str">
        <f>IF(Wedstrijden!AB1248="x","Z2","")</f>
        <v/>
      </c>
      <c r="BW1251" s="16" t="str">
        <f>IF(COUNTA(Wedstrijden!K1248:S1248)&lt;&gt;0,1,"")</f>
        <v/>
      </c>
      <c r="BX1251" s="16" t="str">
        <f t="shared" si="115"/>
        <v/>
      </c>
      <c r="BY1251" s="16" t="str">
        <f>IF(Wedstrijden!K1248="x","BB","")</f>
        <v/>
      </c>
      <c r="BZ1251" s="16" t="str">
        <f>IF(Wedstrijden!L1248="x","B","")</f>
        <v/>
      </c>
      <c r="CA1251" s="16" t="str">
        <f>IF(Wedstrijden!M1248="x","L1","")</f>
        <v/>
      </c>
      <c r="CB1251" s="16" t="str">
        <f>IF(Wedstrijden!N1248="x","L2","")</f>
        <v/>
      </c>
      <c r="CC1251" s="16" t="str">
        <f>IF(Wedstrijden!O1248="x","M1","")</f>
        <v/>
      </c>
      <c r="CD1251" s="16" t="str">
        <f>IF(Wedstrijden!P1248="x","M2","")</f>
        <v/>
      </c>
      <c r="CE1251" s="16" t="str">
        <f>IF(Wedstrijden!Q1248="x","Z1","")</f>
        <v/>
      </c>
      <c r="CF1251" s="16" t="str">
        <f>IF(Wedstrijden!R1248="x","Z2","")</f>
        <v/>
      </c>
      <c r="CG1251" s="16" t="str">
        <f>IF(Wedstrijden!S1248="x","ZZL","")</f>
        <v/>
      </c>
      <c r="CL1251" s="16" t="str">
        <f>IF(COUNTA(Wedstrijden!AQ1248:BA1248)&lt;&gt;0,2,"")</f>
        <v/>
      </c>
      <c r="CM1251" s="16" t="str">
        <f t="shared" si="116"/>
        <v/>
      </c>
      <c r="CN1251" s="16" t="str">
        <f>IF(Wedstrijden!AQ1248="x","AA","")</f>
        <v/>
      </c>
      <c r="CO1251" s="16" t="str">
        <f>IF(Wedstrijden!AR1248="x","A","")</f>
        <v/>
      </c>
      <c r="CP1251" s="16" t="str">
        <f>IF(Wedstrijden!AS1248="x","BB","")</f>
        <v/>
      </c>
      <c r="CQ1251" s="16" t="str">
        <f>IF(Wedstrijden!AT1248="x","B","")</f>
        <v/>
      </c>
      <c r="CR1251" s="16" t="str">
        <f>IF(Wedstrijden!AU1248="x","L","")</f>
        <v/>
      </c>
      <c r="CS1251" s="16" t="str">
        <f>IF(Wedstrijden!AV1248="x","M","")</f>
        <v/>
      </c>
      <c r="CT1251" s="16" t="str">
        <f>IF(Wedstrijden!AW1248="x","Z","")</f>
        <v/>
      </c>
      <c r="CU1251" s="16" t="str">
        <f>IF(Wedstrijden!BA1248="x","ZZ","")</f>
        <v/>
      </c>
      <c r="CV1251" s="16" t="str">
        <f>IF(COUNTA(Wedstrijden!AH1248:AO1248)&lt;&gt;0,2,"")</f>
        <v/>
      </c>
      <c r="CW1251" s="16" t="str">
        <f t="shared" si="117"/>
        <v/>
      </c>
      <c r="CX1251" s="16" t="str">
        <f>IF(Wedstrijden!AH1248="x","BB","")</f>
        <v/>
      </c>
      <c r="CY1251" s="16" t="str">
        <f>IF(Wedstrijden!AI1248="x","B","")</f>
        <v/>
      </c>
      <c r="CZ1251" s="16" t="str">
        <f>IF(Wedstrijden!AJ1248="x","L","")</f>
        <v/>
      </c>
      <c r="DA1251" s="16" t="str">
        <f>IF(Wedstrijden!AK1248="x","M","")</f>
        <v/>
      </c>
      <c r="DB1251" s="16" t="str">
        <f>IF(Wedstrijden!AL1248="x","Z","")</f>
        <v/>
      </c>
      <c r="DC1251" s="16" t="str">
        <f>IF(Wedstrijden!AM1248="x","ZZ","")</f>
        <v/>
      </c>
      <c r="DD1251" s="16" t="str">
        <f>IF(Wedstrijden!AO1248="x","1.40","")</f>
        <v/>
      </c>
      <c r="DE1251" s="16" t="str">
        <f>IF(COUNTA(Wedstrijden!BC1248:BE1248)&lt;&gt;0,6,"")</f>
        <v/>
      </c>
      <c r="DF1251" s="16" t="str">
        <f t="shared" si="118"/>
        <v/>
      </c>
      <c r="DG1251" s="16" t="str">
        <f>IF(Wedstrijden!BC1248="x","L","")</f>
        <v/>
      </c>
      <c r="DH1251" s="16" t="str">
        <f>IF(Wedstrijden!BD1248="x","M","")</f>
        <v/>
      </c>
      <c r="DI1251" s="16" t="str">
        <f>IF(Wedstrijden!BE1248="x","Z","")</f>
        <v/>
      </c>
      <c r="DJ1251" s="16" t="str">
        <f>IF(Wedstrijden!BF1248="x","Z","")</f>
        <v/>
      </c>
      <c r="DK1251" s="16" t="str">
        <f>IF(COUNTA(Wedstrijden!BH1248:BJ1248)&lt;&gt;0,6,"")</f>
        <v/>
      </c>
      <c r="DL1251" s="16" t="str">
        <f t="shared" si="119"/>
        <v/>
      </c>
      <c r="DM1251" s="16" t="str">
        <f>IF(Wedstrijden!BH1248="x","L","")</f>
        <v/>
      </c>
      <c r="DN1251" s="16" t="str">
        <f>IF(Wedstrijden!BI1248="x","M","")</f>
        <v/>
      </c>
      <c r="DO1251" s="16" t="str">
        <f>IF(Wedstrijden!BJ1248="x","Z","")</f>
        <v/>
      </c>
      <c r="DP1251" s="16" t="str">
        <f>IF(Wedstrijden!BK1248="x","Z","")</f>
        <v/>
      </c>
    </row>
    <row r="1252" spans="1:120" ht="14.4" x14ac:dyDescent="0.3">
      <c r="A1252" s="18">
        <f>Wedstrijden!A1249</f>
        <v>0</v>
      </c>
      <c r="B1252" s="16" t="str">
        <f>IFERROR(VLOOKUP(Wedstrijden!#REF!,#REF!,2,FALSE),"")</f>
        <v/>
      </c>
      <c r="C1252" s="16">
        <f>Wedstrijden!E1249</f>
        <v>0</v>
      </c>
      <c r="D1252" s="16" t="str">
        <f>IFERROR(VLOOKUP(Wedstrijden!#REF!,#REF!,2,FALSE),"")</f>
        <v/>
      </c>
      <c r="E1252" s="16" t="str">
        <f>IFERROR(VLOOKUP(Wedstrijden!#REF!,#REF!,5,FALSE),"")</f>
        <v/>
      </c>
      <c r="F1252" s="16" t="e">
        <f>IF(Wedstrijden!#REF!&lt;&gt;"",Wedstrijden!#REF!,"")</f>
        <v>#REF!</v>
      </c>
      <c r="G1252" s="16" t="e">
        <f>IF(Wedstrijden!#REF!="Indoor",1,0)</f>
        <v>#REF!</v>
      </c>
      <c r="H1252" s="16" t="e">
        <f>Wedstrijden!#REF!</f>
        <v>#REF!</v>
      </c>
      <c r="I1252" s="16" t="e">
        <f>IF(Wedstrijden!#REF!="Nee",0,IF(Wedstrijden!#REF!="Ja",1,""))</f>
        <v>#REF!</v>
      </c>
      <c r="J1252" s="16" t="e">
        <f>IF(Wedstrijden!#REF!&lt;&gt;"",Wedstrijden!#REF!,"")</f>
        <v>#REF!</v>
      </c>
      <c r="BJ1252" s="16" t="str">
        <f>IF(COUNTA(Wedstrijden!T1249:AB1249)&lt;&gt;0,1,"")</f>
        <v/>
      </c>
      <c r="BK1252" s="16" t="str">
        <f t="shared" si="114"/>
        <v/>
      </c>
      <c r="BL1252" s="16" t="e">
        <f>IF(Wedstrijden!#REF!="x","AA","")</f>
        <v>#REF!</v>
      </c>
      <c r="BM1252" s="16" t="e">
        <f>IF(Wedstrijden!#REF!="x","A","")</f>
        <v>#REF!</v>
      </c>
      <c r="BN1252" s="16" t="str">
        <f>IF(Wedstrijden!T1249="x","B1","")</f>
        <v/>
      </c>
      <c r="BO1252" s="16" t="e">
        <f>IF(Wedstrijden!#REF!="x","BB","")</f>
        <v>#REF!</v>
      </c>
      <c r="BP1252" s="16" t="str">
        <f>IF(Wedstrijden!V1249="x","B","")</f>
        <v/>
      </c>
      <c r="BQ1252" s="16" t="str">
        <f>IF(Wedstrijden!W1249="x","L1","")</f>
        <v/>
      </c>
      <c r="BR1252" s="16" t="str">
        <f>IF(Wedstrijden!X1249="x","L2","")</f>
        <v/>
      </c>
      <c r="BS1252" s="16" t="str">
        <f>IF(Wedstrijden!Y1249="x","M1","")</f>
        <v/>
      </c>
      <c r="BT1252" s="16" t="str">
        <f>IF(Wedstrijden!Z1249="x","M2","")</f>
        <v/>
      </c>
      <c r="BU1252" s="16" t="str">
        <f>IF(Wedstrijden!AA1249="x","Z1","")</f>
        <v/>
      </c>
      <c r="BV1252" s="16" t="str">
        <f>IF(Wedstrijden!AB1249="x","Z2","")</f>
        <v/>
      </c>
      <c r="BW1252" s="16" t="str">
        <f>IF(COUNTA(Wedstrijden!K1249:S1249)&lt;&gt;0,1,"")</f>
        <v/>
      </c>
      <c r="BX1252" s="16" t="str">
        <f t="shared" si="115"/>
        <v/>
      </c>
      <c r="BY1252" s="16" t="str">
        <f>IF(Wedstrijden!K1249="x","BB","")</f>
        <v/>
      </c>
      <c r="BZ1252" s="16" t="str">
        <f>IF(Wedstrijden!L1249="x","B","")</f>
        <v/>
      </c>
      <c r="CA1252" s="16" t="str">
        <f>IF(Wedstrijden!M1249="x","L1","")</f>
        <v/>
      </c>
      <c r="CB1252" s="16" t="str">
        <f>IF(Wedstrijden!N1249="x","L2","")</f>
        <v/>
      </c>
      <c r="CC1252" s="16" t="str">
        <f>IF(Wedstrijden!O1249="x","M1","")</f>
        <v/>
      </c>
      <c r="CD1252" s="16" t="str">
        <f>IF(Wedstrijden!P1249="x","M2","")</f>
        <v/>
      </c>
      <c r="CE1252" s="16" t="str">
        <f>IF(Wedstrijden!Q1249="x","Z1","")</f>
        <v/>
      </c>
      <c r="CF1252" s="16" t="str">
        <f>IF(Wedstrijden!R1249="x","Z2","")</f>
        <v/>
      </c>
      <c r="CG1252" s="16" t="str">
        <f>IF(Wedstrijden!S1249="x","ZZL","")</f>
        <v/>
      </c>
      <c r="CL1252" s="16" t="str">
        <f>IF(COUNTA(Wedstrijden!AQ1249:BA1249)&lt;&gt;0,2,"")</f>
        <v/>
      </c>
      <c r="CM1252" s="16" t="str">
        <f t="shared" si="116"/>
        <v/>
      </c>
      <c r="CN1252" s="16" t="str">
        <f>IF(Wedstrijden!AQ1249="x","AA","")</f>
        <v/>
      </c>
      <c r="CO1252" s="16" t="str">
        <f>IF(Wedstrijden!AR1249="x","A","")</f>
        <v/>
      </c>
      <c r="CP1252" s="16" t="str">
        <f>IF(Wedstrijden!AS1249="x","BB","")</f>
        <v/>
      </c>
      <c r="CQ1252" s="16" t="str">
        <f>IF(Wedstrijden!AT1249="x","B","")</f>
        <v/>
      </c>
      <c r="CR1252" s="16" t="str">
        <f>IF(Wedstrijden!AU1249="x","L","")</f>
        <v/>
      </c>
      <c r="CS1252" s="16" t="str">
        <f>IF(Wedstrijden!AV1249="x","M","")</f>
        <v/>
      </c>
      <c r="CT1252" s="16" t="str">
        <f>IF(Wedstrijden!AW1249="x","Z","")</f>
        <v/>
      </c>
      <c r="CU1252" s="16" t="str">
        <f>IF(Wedstrijden!BA1249="x","ZZ","")</f>
        <v/>
      </c>
      <c r="CV1252" s="16" t="str">
        <f>IF(COUNTA(Wedstrijden!AH1249:AO1249)&lt;&gt;0,2,"")</f>
        <v/>
      </c>
      <c r="CW1252" s="16" t="str">
        <f t="shared" si="117"/>
        <v/>
      </c>
      <c r="CX1252" s="16" t="str">
        <f>IF(Wedstrijden!AH1249="x","BB","")</f>
        <v/>
      </c>
      <c r="CY1252" s="16" t="str">
        <f>IF(Wedstrijden!AI1249="x","B","")</f>
        <v/>
      </c>
      <c r="CZ1252" s="16" t="str">
        <f>IF(Wedstrijden!AJ1249="x","L","")</f>
        <v/>
      </c>
      <c r="DA1252" s="16" t="str">
        <f>IF(Wedstrijden!AK1249="x","M","")</f>
        <v/>
      </c>
      <c r="DB1252" s="16" t="str">
        <f>IF(Wedstrijden!AL1249="x","Z","")</f>
        <v/>
      </c>
      <c r="DC1252" s="16" t="str">
        <f>IF(Wedstrijden!AM1249="x","ZZ","")</f>
        <v/>
      </c>
      <c r="DD1252" s="16" t="str">
        <f>IF(Wedstrijden!AO1249="x","1.40","")</f>
        <v/>
      </c>
      <c r="DE1252" s="16" t="str">
        <f>IF(COUNTA(Wedstrijden!BC1249:BE1249)&lt;&gt;0,6,"")</f>
        <v/>
      </c>
      <c r="DF1252" s="16" t="str">
        <f t="shared" si="118"/>
        <v/>
      </c>
      <c r="DG1252" s="16" t="str">
        <f>IF(Wedstrijden!BC1249="x","L","")</f>
        <v/>
      </c>
      <c r="DH1252" s="16" t="str">
        <f>IF(Wedstrijden!BD1249="x","M","")</f>
        <v/>
      </c>
      <c r="DI1252" s="16" t="str">
        <f>IF(Wedstrijden!BE1249="x","Z","")</f>
        <v/>
      </c>
      <c r="DJ1252" s="16" t="str">
        <f>IF(Wedstrijden!BF1249="x","Z","")</f>
        <v/>
      </c>
      <c r="DK1252" s="16" t="str">
        <f>IF(COUNTA(Wedstrijden!BH1249:BJ1249)&lt;&gt;0,6,"")</f>
        <v/>
      </c>
      <c r="DL1252" s="16" t="str">
        <f t="shared" si="119"/>
        <v/>
      </c>
      <c r="DM1252" s="16" t="str">
        <f>IF(Wedstrijden!BH1249="x","L","")</f>
        <v/>
      </c>
      <c r="DN1252" s="16" t="str">
        <f>IF(Wedstrijden!BI1249="x","M","")</f>
        <v/>
      </c>
      <c r="DO1252" s="16" t="str">
        <f>IF(Wedstrijden!BJ1249="x","Z","")</f>
        <v/>
      </c>
      <c r="DP1252" s="16" t="str">
        <f>IF(Wedstrijden!BK1249="x","Z","")</f>
        <v/>
      </c>
    </row>
    <row r="1253" spans="1:120" ht="14.4" x14ac:dyDescent="0.3">
      <c r="A1253" s="18">
        <f>Wedstrijden!A1250</f>
        <v>0</v>
      </c>
      <c r="B1253" s="16" t="str">
        <f>IFERROR(VLOOKUP(Wedstrijden!#REF!,#REF!,2,FALSE),"")</f>
        <v/>
      </c>
      <c r="C1253" s="16">
        <f>Wedstrijden!E1250</f>
        <v>0</v>
      </c>
      <c r="D1253" s="16" t="str">
        <f>IFERROR(VLOOKUP(Wedstrijden!#REF!,#REF!,2,FALSE),"")</f>
        <v/>
      </c>
      <c r="E1253" s="16" t="str">
        <f>IFERROR(VLOOKUP(Wedstrijden!#REF!,#REF!,5,FALSE),"")</f>
        <v/>
      </c>
      <c r="F1253" s="16" t="e">
        <f>IF(Wedstrijden!#REF!&lt;&gt;"",Wedstrijden!#REF!,"")</f>
        <v>#REF!</v>
      </c>
      <c r="G1253" s="16" t="e">
        <f>IF(Wedstrijden!#REF!="Indoor",1,0)</f>
        <v>#REF!</v>
      </c>
      <c r="H1253" s="16" t="e">
        <f>Wedstrijden!#REF!</f>
        <v>#REF!</v>
      </c>
      <c r="I1253" s="16" t="e">
        <f>IF(Wedstrijden!#REF!="Nee",0,IF(Wedstrijden!#REF!="Ja",1,""))</f>
        <v>#REF!</v>
      </c>
      <c r="J1253" s="16" t="e">
        <f>IF(Wedstrijden!#REF!&lt;&gt;"",Wedstrijden!#REF!,"")</f>
        <v>#REF!</v>
      </c>
      <c r="BJ1253" s="16" t="str">
        <f>IF(COUNTA(Wedstrijden!T1250:AB1250)&lt;&gt;0,1,"")</f>
        <v/>
      </c>
      <c r="BK1253" s="16" t="str">
        <f t="shared" si="114"/>
        <v/>
      </c>
      <c r="BL1253" s="16" t="e">
        <f>IF(Wedstrijden!#REF!="x","AA","")</f>
        <v>#REF!</v>
      </c>
      <c r="BM1253" s="16" t="e">
        <f>IF(Wedstrijden!#REF!="x","A","")</f>
        <v>#REF!</v>
      </c>
      <c r="BN1253" s="16" t="str">
        <f>IF(Wedstrijden!T1250="x","B1","")</f>
        <v/>
      </c>
      <c r="BO1253" s="16" t="e">
        <f>IF(Wedstrijden!#REF!="x","BB","")</f>
        <v>#REF!</v>
      </c>
      <c r="BP1253" s="16" t="str">
        <f>IF(Wedstrijden!V1250="x","B","")</f>
        <v/>
      </c>
      <c r="BQ1253" s="16" t="str">
        <f>IF(Wedstrijden!W1250="x","L1","")</f>
        <v/>
      </c>
      <c r="BR1253" s="16" t="str">
        <f>IF(Wedstrijden!X1250="x","L2","")</f>
        <v/>
      </c>
      <c r="BS1253" s="16" t="str">
        <f>IF(Wedstrijden!Y1250="x","M1","")</f>
        <v/>
      </c>
      <c r="BT1253" s="16" t="str">
        <f>IF(Wedstrijden!Z1250="x","M2","")</f>
        <v/>
      </c>
      <c r="BU1253" s="16" t="str">
        <f>IF(Wedstrijden!AA1250="x","Z1","")</f>
        <v/>
      </c>
      <c r="BV1253" s="16" t="str">
        <f>IF(Wedstrijden!AB1250="x","Z2","")</f>
        <v/>
      </c>
      <c r="BW1253" s="16" t="str">
        <f>IF(COUNTA(Wedstrijden!K1250:S1250)&lt;&gt;0,1,"")</f>
        <v/>
      </c>
      <c r="BX1253" s="16" t="str">
        <f t="shared" si="115"/>
        <v/>
      </c>
      <c r="BY1253" s="16" t="str">
        <f>IF(Wedstrijden!K1250="x","BB","")</f>
        <v/>
      </c>
      <c r="BZ1253" s="16" t="str">
        <f>IF(Wedstrijden!L1250="x","B","")</f>
        <v/>
      </c>
      <c r="CA1253" s="16" t="str">
        <f>IF(Wedstrijden!M1250="x","L1","")</f>
        <v/>
      </c>
      <c r="CB1253" s="16" t="str">
        <f>IF(Wedstrijden!N1250="x","L2","")</f>
        <v/>
      </c>
      <c r="CC1253" s="16" t="str">
        <f>IF(Wedstrijden!O1250="x","M1","")</f>
        <v/>
      </c>
      <c r="CD1253" s="16" t="str">
        <f>IF(Wedstrijden!P1250="x","M2","")</f>
        <v/>
      </c>
      <c r="CE1253" s="16" t="str">
        <f>IF(Wedstrijden!Q1250="x","Z1","")</f>
        <v/>
      </c>
      <c r="CF1253" s="16" t="str">
        <f>IF(Wedstrijden!R1250="x","Z2","")</f>
        <v/>
      </c>
      <c r="CG1253" s="16" t="str">
        <f>IF(Wedstrijden!S1250="x","ZZL","")</f>
        <v/>
      </c>
      <c r="CL1253" s="16" t="str">
        <f>IF(COUNTA(Wedstrijden!AQ1250:BA1250)&lt;&gt;0,2,"")</f>
        <v/>
      </c>
      <c r="CM1253" s="16" t="str">
        <f t="shared" si="116"/>
        <v/>
      </c>
      <c r="CN1253" s="16" t="str">
        <f>IF(Wedstrijden!AQ1250="x","AA","")</f>
        <v/>
      </c>
      <c r="CO1253" s="16" t="str">
        <f>IF(Wedstrijden!AR1250="x","A","")</f>
        <v/>
      </c>
      <c r="CP1253" s="16" t="str">
        <f>IF(Wedstrijden!AS1250="x","BB","")</f>
        <v/>
      </c>
      <c r="CQ1253" s="16" t="str">
        <f>IF(Wedstrijden!AT1250="x","B","")</f>
        <v/>
      </c>
      <c r="CR1253" s="16" t="str">
        <f>IF(Wedstrijden!AU1250="x","L","")</f>
        <v/>
      </c>
      <c r="CS1253" s="16" t="str">
        <f>IF(Wedstrijden!AV1250="x","M","")</f>
        <v/>
      </c>
      <c r="CT1253" s="16" t="str">
        <f>IF(Wedstrijden!AW1250="x","Z","")</f>
        <v/>
      </c>
      <c r="CU1253" s="16" t="str">
        <f>IF(Wedstrijden!BA1250="x","ZZ","")</f>
        <v/>
      </c>
      <c r="CV1253" s="16" t="str">
        <f>IF(COUNTA(Wedstrijden!AH1250:AO1250)&lt;&gt;0,2,"")</f>
        <v/>
      </c>
      <c r="CW1253" s="16" t="str">
        <f t="shared" si="117"/>
        <v/>
      </c>
      <c r="CX1253" s="16" t="str">
        <f>IF(Wedstrijden!AH1250="x","BB","")</f>
        <v/>
      </c>
      <c r="CY1253" s="16" t="str">
        <f>IF(Wedstrijden!AI1250="x","B","")</f>
        <v/>
      </c>
      <c r="CZ1253" s="16" t="str">
        <f>IF(Wedstrijden!AJ1250="x","L","")</f>
        <v/>
      </c>
      <c r="DA1253" s="16" t="str">
        <f>IF(Wedstrijden!AK1250="x","M","")</f>
        <v/>
      </c>
      <c r="DB1253" s="16" t="str">
        <f>IF(Wedstrijden!AL1250="x","Z","")</f>
        <v/>
      </c>
      <c r="DC1253" s="16" t="str">
        <f>IF(Wedstrijden!AM1250="x","ZZ","")</f>
        <v/>
      </c>
      <c r="DD1253" s="16" t="str">
        <f>IF(Wedstrijden!AO1250="x","1.40","")</f>
        <v/>
      </c>
      <c r="DE1253" s="16" t="str">
        <f>IF(COUNTA(Wedstrijden!BC1250:BE1250)&lt;&gt;0,6,"")</f>
        <v/>
      </c>
      <c r="DF1253" s="16" t="str">
        <f t="shared" si="118"/>
        <v/>
      </c>
      <c r="DG1253" s="16" t="str">
        <f>IF(Wedstrijden!BC1250="x","L","")</f>
        <v/>
      </c>
      <c r="DH1253" s="16" t="str">
        <f>IF(Wedstrijden!BD1250="x","M","")</f>
        <v/>
      </c>
      <c r="DI1253" s="16" t="str">
        <f>IF(Wedstrijden!BE1250="x","Z","")</f>
        <v/>
      </c>
      <c r="DJ1253" s="16" t="str">
        <f>IF(Wedstrijden!BF1250="x","Z","")</f>
        <v/>
      </c>
      <c r="DK1253" s="16" t="str">
        <f>IF(COUNTA(Wedstrijden!BH1250:BJ1250)&lt;&gt;0,6,"")</f>
        <v/>
      </c>
      <c r="DL1253" s="16" t="str">
        <f t="shared" si="119"/>
        <v/>
      </c>
      <c r="DM1253" s="16" t="str">
        <f>IF(Wedstrijden!BH1250="x","L","")</f>
        <v/>
      </c>
      <c r="DN1253" s="16" t="str">
        <f>IF(Wedstrijden!BI1250="x","M","")</f>
        <v/>
      </c>
      <c r="DO1253" s="16" t="str">
        <f>IF(Wedstrijden!BJ1250="x","Z","")</f>
        <v/>
      </c>
      <c r="DP1253" s="16" t="str">
        <f>IF(Wedstrijden!BK1250="x","Z","")</f>
        <v/>
      </c>
    </row>
    <row r="1254" spans="1:120" ht="14.4" x14ac:dyDescent="0.3">
      <c r="A1254" s="18">
        <f>Wedstrijden!A1251</f>
        <v>0</v>
      </c>
      <c r="B1254" s="16" t="str">
        <f>IFERROR(VLOOKUP(Wedstrijden!#REF!,#REF!,2,FALSE),"")</f>
        <v/>
      </c>
      <c r="C1254" s="16">
        <f>Wedstrijden!E1251</f>
        <v>0</v>
      </c>
      <c r="D1254" s="16" t="str">
        <f>IFERROR(VLOOKUP(Wedstrijden!#REF!,#REF!,2,FALSE),"")</f>
        <v/>
      </c>
      <c r="E1254" s="16" t="str">
        <f>IFERROR(VLOOKUP(Wedstrijden!#REF!,#REF!,5,FALSE),"")</f>
        <v/>
      </c>
      <c r="F1254" s="16" t="e">
        <f>IF(Wedstrijden!#REF!&lt;&gt;"",Wedstrijden!#REF!,"")</f>
        <v>#REF!</v>
      </c>
      <c r="G1254" s="16" t="e">
        <f>IF(Wedstrijden!#REF!="Indoor",1,0)</f>
        <v>#REF!</v>
      </c>
      <c r="H1254" s="16" t="e">
        <f>Wedstrijden!#REF!</f>
        <v>#REF!</v>
      </c>
      <c r="I1254" s="16" t="e">
        <f>IF(Wedstrijden!#REF!="Nee",0,IF(Wedstrijden!#REF!="Ja",1,""))</f>
        <v>#REF!</v>
      </c>
      <c r="J1254" s="16" t="e">
        <f>IF(Wedstrijden!#REF!&lt;&gt;"",Wedstrijden!#REF!,"")</f>
        <v>#REF!</v>
      </c>
      <c r="BJ1254" s="16" t="str">
        <f>IF(COUNTA(Wedstrijden!T1251:AB1251)&lt;&gt;0,1,"")</f>
        <v/>
      </c>
      <c r="BK1254" s="16" t="str">
        <f t="shared" si="114"/>
        <v/>
      </c>
      <c r="BL1254" s="16" t="e">
        <f>IF(Wedstrijden!#REF!="x","AA","")</f>
        <v>#REF!</v>
      </c>
      <c r="BM1254" s="16" t="e">
        <f>IF(Wedstrijden!#REF!="x","A","")</f>
        <v>#REF!</v>
      </c>
      <c r="BN1254" s="16" t="str">
        <f>IF(Wedstrijden!T1251="x","B1","")</f>
        <v/>
      </c>
      <c r="BO1254" s="16" t="e">
        <f>IF(Wedstrijden!#REF!="x","BB","")</f>
        <v>#REF!</v>
      </c>
      <c r="BP1254" s="16" t="str">
        <f>IF(Wedstrijden!V1251="x","B","")</f>
        <v/>
      </c>
      <c r="BQ1254" s="16" t="str">
        <f>IF(Wedstrijden!W1251="x","L1","")</f>
        <v/>
      </c>
      <c r="BR1254" s="16" t="str">
        <f>IF(Wedstrijden!X1251="x","L2","")</f>
        <v/>
      </c>
      <c r="BS1254" s="16" t="str">
        <f>IF(Wedstrijden!Y1251="x","M1","")</f>
        <v/>
      </c>
      <c r="BT1254" s="16" t="str">
        <f>IF(Wedstrijden!Z1251="x","M2","")</f>
        <v/>
      </c>
      <c r="BU1254" s="16" t="str">
        <f>IF(Wedstrijden!AA1251="x","Z1","")</f>
        <v/>
      </c>
      <c r="BV1254" s="16" t="str">
        <f>IF(Wedstrijden!AB1251="x","Z2","")</f>
        <v/>
      </c>
      <c r="BW1254" s="16" t="str">
        <f>IF(COUNTA(Wedstrijden!K1251:S1251)&lt;&gt;0,1,"")</f>
        <v/>
      </c>
      <c r="BX1254" s="16" t="str">
        <f t="shared" si="115"/>
        <v/>
      </c>
      <c r="BY1254" s="16" t="str">
        <f>IF(Wedstrijden!K1251="x","BB","")</f>
        <v/>
      </c>
      <c r="BZ1254" s="16" t="str">
        <f>IF(Wedstrijden!L1251="x","B","")</f>
        <v/>
      </c>
      <c r="CA1254" s="16" t="str">
        <f>IF(Wedstrijden!M1251="x","L1","")</f>
        <v/>
      </c>
      <c r="CB1254" s="16" t="str">
        <f>IF(Wedstrijden!N1251="x","L2","")</f>
        <v/>
      </c>
      <c r="CC1254" s="16" t="str">
        <f>IF(Wedstrijden!O1251="x","M1","")</f>
        <v/>
      </c>
      <c r="CD1254" s="16" t="str">
        <f>IF(Wedstrijden!P1251="x","M2","")</f>
        <v/>
      </c>
      <c r="CE1254" s="16" t="str">
        <f>IF(Wedstrijden!Q1251="x","Z1","")</f>
        <v/>
      </c>
      <c r="CF1254" s="16" t="str">
        <f>IF(Wedstrijden!R1251="x","Z2","")</f>
        <v/>
      </c>
      <c r="CG1254" s="16" t="str">
        <f>IF(Wedstrijden!S1251="x","ZZL","")</f>
        <v/>
      </c>
      <c r="CL1254" s="16" t="str">
        <f>IF(COUNTA(Wedstrijden!AQ1251:BA1251)&lt;&gt;0,2,"")</f>
        <v/>
      </c>
      <c r="CM1254" s="16" t="str">
        <f t="shared" si="116"/>
        <v/>
      </c>
      <c r="CN1254" s="16" t="str">
        <f>IF(Wedstrijden!AQ1251="x","AA","")</f>
        <v/>
      </c>
      <c r="CO1254" s="16" t="str">
        <f>IF(Wedstrijden!AR1251="x","A","")</f>
        <v/>
      </c>
      <c r="CP1254" s="16" t="str">
        <f>IF(Wedstrijden!AS1251="x","BB","")</f>
        <v/>
      </c>
      <c r="CQ1254" s="16" t="str">
        <f>IF(Wedstrijden!AT1251="x","B","")</f>
        <v/>
      </c>
      <c r="CR1254" s="16" t="str">
        <f>IF(Wedstrijden!AU1251="x","L","")</f>
        <v/>
      </c>
      <c r="CS1254" s="16" t="str">
        <f>IF(Wedstrijden!AV1251="x","M","")</f>
        <v/>
      </c>
      <c r="CT1254" s="16" t="str">
        <f>IF(Wedstrijden!AW1251="x","Z","")</f>
        <v/>
      </c>
      <c r="CU1254" s="16" t="str">
        <f>IF(Wedstrijden!BA1251="x","ZZ","")</f>
        <v/>
      </c>
      <c r="CV1254" s="16" t="str">
        <f>IF(COUNTA(Wedstrijden!AH1251:AO1251)&lt;&gt;0,2,"")</f>
        <v/>
      </c>
      <c r="CW1254" s="16" t="str">
        <f t="shared" si="117"/>
        <v/>
      </c>
      <c r="CX1254" s="16" t="str">
        <f>IF(Wedstrijden!AH1251="x","BB","")</f>
        <v/>
      </c>
      <c r="CY1254" s="16" t="str">
        <f>IF(Wedstrijden!AI1251="x","B","")</f>
        <v/>
      </c>
      <c r="CZ1254" s="16" t="str">
        <f>IF(Wedstrijden!AJ1251="x","L","")</f>
        <v/>
      </c>
      <c r="DA1254" s="16" t="str">
        <f>IF(Wedstrijden!AK1251="x","M","")</f>
        <v/>
      </c>
      <c r="DB1254" s="16" t="str">
        <f>IF(Wedstrijden!AL1251="x","Z","")</f>
        <v/>
      </c>
      <c r="DC1254" s="16" t="str">
        <f>IF(Wedstrijden!AM1251="x","ZZ","")</f>
        <v/>
      </c>
      <c r="DD1254" s="16" t="str">
        <f>IF(Wedstrijden!AO1251="x","1.40","")</f>
        <v/>
      </c>
      <c r="DE1254" s="16" t="str">
        <f>IF(COUNTA(Wedstrijden!BC1251:BE1251)&lt;&gt;0,6,"")</f>
        <v/>
      </c>
      <c r="DF1254" s="16" t="str">
        <f t="shared" si="118"/>
        <v/>
      </c>
      <c r="DG1254" s="16" t="str">
        <f>IF(Wedstrijden!BC1251="x","L","")</f>
        <v/>
      </c>
      <c r="DH1254" s="16" t="str">
        <f>IF(Wedstrijden!BD1251="x","M","")</f>
        <v/>
      </c>
      <c r="DI1254" s="16" t="str">
        <f>IF(Wedstrijden!BE1251="x","Z","")</f>
        <v/>
      </c>
      <c r="DJ1254" s="16" t="str">
        <f>IF(Wedstrijden!BF1251="x","Z","")</f>
        <v/>
      </c>
      <c r="DK1254" s="16" t="str">
        <f>IF(COUNTA(Wedstrijden!BH1251:BJ1251)&lt;&gt;0,6,"")</f>
        <v/>
      </c>
      <c r="DL1254" s="16" t="str">
        <f t="shared" si="119"/>
        <v/>
      </c>
      <c r="DM1254" s="16" t="str">
        <f>IF(Wedstrijden!BH1251="x","L","")</f>
        <v/>
      </c>
      <c r="DN1254" s="16" t="str">
        <f>IF(Wedstrijden!BI1251="x","M","")</f>
        <v/>
      </c>
      <c r="DO1254" s="16" t="str">
        <f>IF(Wedstrijden!BJ1251="x","Z","")</f>
        <v/>
      </c>
      <c r="DP1254" s="16" t="str">
        <f>IF(Wedstrijden!BK1251="x","Z","")</f>
        <v/>
      </c>
    </row>
    <row r="1255" spans="1:120" ht="14.4" x14ac:dyDescent="0.3">
      <c r="A1255" s="18">
        <f>Wedstrijden!A1252</f>
        <v>0</v>
      </c>
      <c r="B1255" s="16" t="str">
        <f>IFERROR(VLOOKUP(Wedstrijden!#REF!,#REF!,2,FALSE),"")</f>
        <v/>
      </c>
      <c r="C1255" s="16">
        <f>Wedstrijden!E1252</f>
        <v>0</v>
      </c>
      <c r="D1255" s="16" t="str">
        <f>IFERROR(VLOOKUP(Wedstrijden!#REF!,#REF!,2,FALSE),"")</f>
        <v/>
      </c>
      <c r="E1255" s="16" t="str">
        <f>IFERROR(VLOOKUP(Wedstrijden!#REF!,#REF!,5,FALSE),"")</f>
        <v/>
      </c>
      <c r="F1255" s="16" t="e">
        <f>IF(Wedstrijden!#REF!&lt;&gt;"",Wedstrijden!#REF!,"")</f>
        <v>#REF!</v>
      </c>
      <c r="G1255" s="16" t="e">
        <f>IF(Wedstrijden!#REF!="Indoor",1,0)</f>
        <v>#REF!</v>
      </c>
      <c r="H1255" s="16" t="e">
        <f>Wedstrijden!#REF!</f>
        <v>#REF!</v>
      </c>
      <c r="I1255" s="16" t="e">
        <f>IF(Wedstrijden!#REF!="Nee",0,IF(Wedstrijden!#REF!="Ja",1,""))</f>
        <v>#REF!</v>
      </c>
      <c r="J1255" s="16" t="e">
        <f>IF(Wedstrijden!#REF!&lt;&gt;"",Wedstrijden!#REF!,"")</f>
        <v>#REF!</v>
      </c>
      <c r="BJ1255" s="16" t="str">
        <f>IF(COUNTA(Wedstrijden!T1252:AB1252)&lt;&gt;0,1,"")</f>
        <v/>
      </c>
      <c r="BK1255" s="16" t="str">
        <f t="shared" si="114"/>
        <v/>
      </c>
      <c r="BL1255" s="16" t="e">
        <f>IF(Wedstrijden!#REF!="x","AA","")</f>
        <v>#REF!</v>
      </c>
      <c r="BM1255" s="16" t="e">
        <f>IF(Wedstrijden!#REF!="x","A","")</f>
        <v>#REF!</v>
      </c>
      <c r="BN1255" s="16" t="str">
        <f>IF(Wedstrijden!T1252="x","B1","")</f>
        <v/>
      </c>
      <c r="BO1255" s="16" t="e">
        <f>IF(Wedstrijden!#REF!="x","BB","")</f>
        <v>#REF!</v>
      </c>
      <c r="BP1255" s="16" t="str">
        <f>IF(Wedstrijden!V1252="x","B","")</f>
        <v/>
      </c>
      <c r="BQ1255" s="16" t="str">
        <f>IF(Wedstrijden!W1252="x","L1","")</f>
        <v/>
      </c>
      <c r="BR1255" s="16" t="str">
        <f>IF(Wedstrijden!X1252="x","L2","")</f>
        <v/>
      </c>
      <c r="BS1255" s="16" t="str">
        <f>IF(Wedstrijden!Y1252="x","M1","")</f>
        <v/>
      </c>
      <c r="BT1255" s="16" t="str">
        <f>IF(Wedstrijden!Z1252="x","M2","")</f>
        <v/>
      </c>
      <c r="BU1255" s="16" t="str">
        <f>IF(Wedstrijden!AA1252="x","Z1","")</f>
        <v/>
      </c>
      <c r="BV1255" s="16" t="str">
        <f>IF(Wedstrijden!AB1252="x","Z2","")</f>
        <v/>
      </c>
      <c r="BW1255" s="16" t="str">
        <f>IF(COUNTA(Wedstrijden!K1252:S1252)&lt;&gt;0,1,"")</f>
        <v/>
      </c>
      <c r="BX1255" s="16" t="str">
        <f t="shared" si="115"/>
        <v/>
      </c>
      <c r="BY1255" s="16" t="str">
        <f>IF(Wedstrijden!K1252="x","BB","")</f>
        <v/>
      </c>
      <c r="BZ1255" s="16" t="str">
        <f>IF(Wedstrijden!L1252="x","B","")</f>
        <v/>
      </c>
      <c r="CA1255" s="16" t="str">
        <f>IF(Wedstrijden!M1252="x","L1","")</f>
        <v/>
      </c>
      <c r="CB1255" s="16" t="str">
        <f>IF(Wedstrijden!N1252="x","L2","")</f>
        <v/>
      </c>
      <c r="CC1255" s="16" t="str">
        <f>IF(Wedstrijden!O1252="x","M1","")</f>
        <v/>
      </c>
      <c r="CD1255" s="16" t="str">
        <f>IF(Wedstrijden!P1252="x","M2","")</f>
        <v/>
      </c>
      <c r="CE1255" s="16" t="str">
        <f>IF(Wedstrijden!Q1252="x","Z1","")</f>
        <v/>
      </c>
      <c r="CF1255" s="16" t="str">
        <f>IF(Wedstrijden!R1252="x","Z2","")</f>
        <v/>
      </c>
      <c r="CG1255" s="16" t="str">
        <f>IF(Wedstrijden!S1252="x","ZZL","")</f>
        <v/>
      </c>
      <c r="CL1255" s="16" t="str">
        <f>IF(COUNTA(Wedstrijden!AQ1252:BA1252)&lt;&gt;0,2,"")</f>
        <v/>
      </c>
      <c r="CM1255" s="16" t="str">
        <f t="shared" si="116"/>
        <v/>
      </c>
      <c r="CN1255" s="16" t="str">
        <f>IF(Wedstrijden!AQ1252="x","AA","")</f>
        <v/>
      </c>
      <c r="CO1255" s="16" t="str">
        <f>IF(Wedstrijden!AR1252="x","A","")</f>
        <v/>
      </c>
      <c r="CP1255" s="16" t="str">
        <f>IF(Wedstrijden!AS1252="x","BB","")</f>
        <v/>
      </c>
      <c r="CQ1255" s="16" t="str">
        <f>IF(Wedstrijden!AT1252="x","B","")</f>
        <v/>
      </c>
      <c r="CR1255" s="16" t="str">
        <f>IF(Wedstrijden!AU1252="x","L","")</f>
        <v/>
      </c>
      <c r="CS1255" s="16" t="str">
        <f>IF(Wedstrijden!AV1252="x","M","")</f>
        <v/>
      </c>
      <c r="CT1255" s="16" t="str">
        <f>IF(Wedstrijden!AW1252="x","Z","")</f>
        <v/>
      </c>
      <c r="CU1255" s="16" t="str">
        <f>IF(Wedstrijden!BA1252="x","ZZ","")</f>
        <v/>
      </c>
      <c r="CV1255" s="16" t="str">
        <f>IF(COUNTA(Wedstrijden!AH1252:AO1252)&lt;&gt;0,2,"")</f>
        <v/>
      </c>
      <c r="CW1255" s="16" t="str">
        <f t="shared" si="117"/>
        <v/>
      </c>
      <c r="CX1255" s="16" t="str">
        <f>IF(Wedstrijden!AH1252="x","BB","")</f>
        <v/>
      </c>
      <c r="CY1255" s="16" t="str">
        <f>IF(Wedstrijden!AI1252="x","B","")</f>
        <v/>
      </c>
      <c r="CZ1255" s="16" t="str">
        <f>IF(Wedstrijden!AJ1252="x","L","")</f>
        <v/>
      </c>
      <c r="DA1255" s="16" t="str">
        <f>IF(Wedstrijden!AK1252="x","M","")</f>
        <v/>
      </c>
      <c r="DB1255" s="16" t="str">
        <f>IF(Wedstrijden!AL1252="x","Z","")</f>
        <v/>
      </c>
      <c r="DC1255" s="16" t="str">
        <f>IF(Wedstrijden!AM1252="x","ZZ","")</f>
        <v/>
      </c>
      <c r="DD1255" s="16" t="str">
        <f>IF(Wedstrijden!AO1252="x","1.40","")</f>
        <v/>
      </c>
      <c r="DE1255" s="16" t="str">
        <f>IF(COUNTA(Wedstrijden!BC1252:BE1252)&lt;&gt;0,6,"")</f>
        <v/>
      </c>
      <c r="DF1255" s="16" t="str">
        <f t="shared" si="118"/>
        <v/>
      </c>
      <c r="DG1255" s="16" t="str">
        <f>IF(Wedstrijden!BC1252="x","L","")</f>
        <v/>
      </c>
      <c r="DH1255" s="16" t="str">
        <f>IF(Wedstrijden!BD1252="x","M","")</f>
        <v/>
      </c>
      <c r="DI1255" s="16" t="str">
        <f>IF(Wedstrijden!BE1252="x","Z","")</f>
        <v/>
      </c>
      <c r="DJ1255" s="16" t="str">
        <f>IF(Wedstrijden!BF1252="x","Z","")</f>
        <v/>
      </c>
      <c r="DK1255" s="16" t="str">
        <f>IF(COUNTA(Wedstrijden!BH1252:BJ1252)&lt;&gt;0,6,"")</f>
        <v/>
      </c>
      <c r="DL1255" s="16" t="str">
        <f t="shared" si="119"/>
        <v/>
      </c>
      <c r="DM1255" s="16" t="str">
        <f>IF(Wedstrijden!BH1252="x","L","")</f>
        <v/>
      </c>
      <c r="DN1255" s="16" t="str">
        <f>IF(Wedstrijden!BI1252="x","M","")</f>
        <v/>
      </c>
      <c r="DO1255" s="16" t="str">
        <f>IF(Wedstrijden!BJ1252="x","Z","")</f>
        <v/>
      </c>
      <c r="DP1255" s="16" t="str">
        <f>IF(Wedstrijden!BK1252="x","Z","")</f>
        <v/>
      </c>
    </row>
    <row r="1256" spans="1:120" ht="14.4" x14ac:dyDescent="0.3">
      <c r="A1256" s="18">
        <f>Wedstrijden!A1253</f>
        <v>0</v>
      </c>
      <c r="B1256" s="16" t="str">
        <f>IFERROR(VLOOKUP(Wedstrijden!#REF!,#REF!,2,FALSE),"")</f>
        <v/>
      </c>
      <c r="C1256" s="16">
        <f>Wedstrijden!E1253</f>
        <v>0</v>
      </c>
      <c r="D1256" s="16" t="str">
        <f>IFERROR(VLOOKUP(Wedstrijden!#REF!,#REF!,2,FALSE),"")</f>
        <v/>
      </c>
      <c r="E1256" s="16" t="str">
        <f>IFERROR(VLOOKUP(Wedstrijden!#REF!,#REF!,5,FALSE),"")</f>
        <v/>
      </c>
      <c r="F1256" s="16" t="e">
        <f>IF(Wedstrijden!#REF!&lt;&gt;"",Wedstrijden!#REF!,"")</f>
        <v>#REF!</v>
      </c>
      <c r="G1256" s="16" t="e">
        <f>IF(Wedstrijden!#REF!="Indoor",1,0)</f>
        <v>#REF!</v>
      </c>
      <c r="H1256" s="16" t="e">
        <f>Wedstrijden!#REF!</f>
        <v>#REF!</v>
      </c>
      <c r="I1256" s="16" t="e">
        <f>IF(Wedstrijden!#REF!="Nee",0,IF(Wedstrijden!#REF!="Ja",1,""))</f>
        <v>#REF!</v>
      </c>
      <c r="J1256" s="16" t="e">
        <f>IF(Wedstrijden!#REF!&lt;&gt;"",Wedstrijden!#REF!,"")</f>
        <v>#REF!</v>
      </c>
      <c r="BJ1256" s="16" t="str">
        <f>IF(COUNTA(Wedstrijden!T1253:AB1253)&lt;&gt;0,1,"")</f>
        <v/>
      </c>
      <c r="BK1256" s="16" t="str">
        <f t="shared" si="114"/>
        <v/>
      </c>
      <c r="BL1256" s="16" t="e">
        <f>IF(Wedstrijden!#REF!="x","AA","")</f>
        <v>#REF!</v>
      </c>
      <c r="BM1256" s="16" t="e">
        <f>IF(Wedstrijden!#REF!="x","A","")</f>
        <v>#REF!</v>
      </c>
      <c r="BN1256" s="16" t="str">
        <f>IF(Wedstrijden!T1253="x","B1","")</f>
        <v/>
      </c>
      <c r="BO1256" s="16" t="e">
        <f>IF(Wedstrijden!#REF!="x","BB","")</f>
        <v>#REF!</v>
      </c>
      <c r="BP1256" s="16" t="str">
        <f>IF(Wedstrijden!V1253="x","B","")</f>
        <v/>
      </c>
      <c r="BQ1256" s="16" t="str">
        <f>IF(Wedstrijden!W1253="x","L1","")</f>
        <v/>
      </c>
      <c r="BR1256" s="16" t="str">
        <f>IF(Wedstrijden!X1253="x","L2","")</f>
        <v/>
      </c>
      <c r="BS1256" s="16" t="str">
        <f>IF(Wedstrijden!Y1253="x","M1","")</f>
        <v/>
      </c>
      <c r="BT1256" s="16" t="str">
        <f>IF(Wedstrijden!Z1253="x","M2","")</f>
        <v/>
      </c>
      <c r="BU1256" s="16" t="str">
        <f>IF(Wedstrijden!AA1253="x","Z1","")</f>
        <v/>
      </c>
      <c r="BV1256" s="16" t="str">
        <f>IF(Wedstrijden!AB1253="x","Z2","")</f>
        <v/>
      </c>
      <c r="BW1256" s="16" t="str">
        <f>IF(COUNTA(Wedstrijden!K1253:S1253)&lt;&gt;0,1,"")</f>
        <v/>
      </c>
      <c r="BX1256" s="16" t="str">
        <f t="shared" si="115"/>
        <v/>
      </c>
      <c r="BY1256" s="16" t="str">
        <f>IF(Wedstrijden!K1253="x","BB","")</f>
        <v/>
      </c>
      <c r="BZ1256" s="16" t="str">
        <f>IF(Wedstrijden!L1253="x","B","")</f>
        <v/>
      </c>
      <c r="CA1256" s="16" t="str">
        <f>IF(Wedstrijden!M1253="x","L1","")</f>
        <v/>
      </c>
      <c r="CB1256" s="16" t="str">
        <f>IF(Wedstrijden!N1253="x","L2","")</f>
        <v/>
      </c>
      <c r="CC1256" s="16" t="str">
        <f>IF(Wedstrijden!O1253="x","M1","")</f>
        <v/>
      </c>
      <c r="CD1256" s="16" t="str">
        <f>IF(Wedstrijden!P1253="x","M2","")</f>
        <v/>
      </c>
      <c r="CE1256" s="16" t="str">
        <f>IF(Wedstrijden!Q1253="x","Z1","")</f>
        <v/>
      </c>
      <c r="CF1256" s="16" t="str">
        <f>IF(Wedstrijden!R1253="x","Z2","")</f>
        <v/>
      </c>
      <c r="CG1256" s="16" t="str">
        <f>IF(Wedstrijden!S1253="x","ZZL","")</f>
        <v/>
      </c>
      <c r="CL1256" s="16" t="str">
        <f>IF(COUNTA(Wedstrijden!AQ1253:BA1253)&lt;&gt;0,2,"")</f>
        <v/>
      </c>
      <c r="CM1256" s="16" t="str">
        <f t="shared" si="116"/>
        <v/>
      </c>
      <c r="CN1256" s="16" t="str">
        <f>IF(Wedstrijden!AQ1253="x","AA","")</f>
        <v/>
      </c>
      <c r="CO1256" s="16" t="str">
        <f>IF(Wedstrijden!AR1253="x","A","")</f>
        <v/>
      </c>
      <c r="CP1256" s="16" t="str">
        <f>IF(Wedstrijden!AS1253="x","BB","")</f>
        <v/>
      </c>
      <c r="CQ1256" s="16" t="str">
        <f>IF(Wedstrijden!AT1253="x","B","")</f>
        <v/>
      </c>
      <c r="CR1256" s="16" t="str">
        <f>IF(Wedstrijden!AU1253="x","L","")</f>
        <v/>
      </c>
      <c r="CS1256" s="16" t="str">
        <f>IF(Wedstrijden!AV1253="x","M","")</f>
        <v/>
      </c>
      <c r="CT1256" s="16" t="str">
        <f>IF(Wedstrijden!AW1253="x","Z","")</f>
        <v/>
      </c>
      <c r="CU1256" s="16" t="str">
        <f>IF(Wedstrijden!BA1253="x","ZZ","")</f>
        <v/>
      </c>
      <c r="CV1256" s="16" t="str">
        <f>IF(COUNTA(Wedstrijden!AH1253:AO1253)&lt;&gt;0,2,"")</f>
        <v/>
      </c>
      <c r="CW1256" s="16" t="str">
        <f t="shared" si="117"/>
        <v/>
      </c>
      <c r="CX1256" s="16" t="str">
        <f>IF(Wedstrijden!AH1253="x","BB","")</f>
        <v/>
      </c>
      <c r="CY1256" s="16" t="str">
        <f>IF(Wedstrijden!AI1253="x","B","")</f>
        <v/>
      </c>
      <c r="CZ1256" s="16" t="str">
        <f>IF(Wedstrijden!AJ1253="x","L","")</f>
        <v/>
      </c>
      <c r="DA1256" s="16" t="str">
        <f>IF(Wedstrijden!AK1253="x","M","")</f>
        <v/>
      </c>
      <c r="DB1256" s="16" t="str">
        <f>IF(Wedstrijden!AL1253="x","Z","")</f>
        <v/>
      </c>
      <c r="DC1256" s="16" t="str">
        <f>IF(Wedstrijden!AM1253="x","ZZ","")</f>
        <v/>
      </c>
      <c r="DD1256" s="16" t="str">
        <f>IF(Wedstrijden!AO1253="x","1.40","")</f>
        <v/>
      </c>
      <c r="DE1256" s="16" t="str">
        <f>IF(COUNTA(Wedstrijden!BC1253:BE1253)&lt;&gt;0,6,"")</f>
        <v/>
      </c>
      <c r="DF1256" s="16" t="str">
        <f t="shared" si="118"/>
        <v/>
      </c>
      <c r="DG1256" s="16" t="str">
        <f>IF(Wedstrijden!BC1253="x","L","")</f>
        <v/>
      </c>
      <c r="DH1256" s="16" t="str">
        <f>IF(Wedstrijden!BD1253="x","M","")</f>
        <v/>
      </c>
      <c r="DI1256" s="16" t="str">
        <f>IF(Wedstrijden!BE1253="x","Z","")</f>
        <v/>
      </c>
      <c r="DJ1256" s="16" t="str">
        <f>IF(Wedstrijden!BF1253="x","Z","")</f>
        <v/>
      </c>
      <c r="DK1256" s="16" t="str">
        <f>IF(COUNTA(Wedstrijden!BH1253:BJ1253)&lt;&gt;0,6,"")</f>
        <v/>
      </c>
      <c r="DL1256" s="16" t="str">
        <f t="shared" si="119"/>
        <v/>
      </c>
      <c r="DM1256" s="16" t="str">
        <f>IF(Wedstrijden!BH1253="x","L","")</f>
        <v/>
      </c>
      <c r="DN1256" s="16" t="str">
        <f>IF(Wedstrijden!BI1253="x","M","")</f>
        <v/>
      </c>
      <c r="DO1256" s="16" t="str">
        <f>IF(Wedstrijden!BJ1253="x","Z","")</f>
        <v/>
      </c>
      <c r="DP1256" s="16" t="str">
        <f>IF(Wedstrijden!BK1253="x","Z","")</f>
        <v/>
      </c>
    </row>
    <row r="1257" spans="1:120" ht="14.4" x14ac:dyDescent="0.3">
      <c r="A1257" s="18">
        <f>Wedstrijden!A1254</f>
        <v>0</v>
      </c>
      <c r="B1257" s="16" t="str">
        <f>IFERROR(VLOOKUP(Wedstrijden!#REF!,#REF!,2,FALSE),"")</f>
        <v/>
      </c>
      <c r="C1257" s="16">
        <f>Wedstrijden!E1254</f>
        <v>0</v>
      </c>
      <c r="D1257" s="16" t="str">
        <f>IFERROR(VLOOKUP(Wedstrijden!#REF!,#REF!,2,FALSE),"")</f>
        <v/>
      </c>
      <c r="E1257" s="16" t="str">
        <f>IFERROR(VLOOKUP(Wedstrijden!#REF!,#REF!,5,FALSE),"")</f>
        <v/>
      </c>
      <c r="F1257" s="16" t="e">
        <f>IF(Wedstrijden!#REF!&lt;&gt;"",Wedstrijden!#REF!,"")</f>
        <v>#REF!</v>
      </c>
      <c r="G1257" s="16" t="e">
        <f>IF(Wedstrijden!#REF!="Indoor",1,0)</f>
        <v>#REF!</v>
      </c>
      <c r="H1257" s="16" t="e">
        <f>Wedstrijden!#REF!</f>
        <v>#REF!</v>
      </c>
      <c r="I1257" s="16" t="e">
        <f>IF(Wedstrijden!#REF!="Nee",0,IF(Wedstrijden!#REF!="Ja",1,""))</f>
        <v>#REF!</v>
      </c>
      <c r="J1257" s="16" t="e">
        <f>IF(Wedstrijden!#REF!&lt;&gt;"",Wedstrijden!#REF!,"")</f>
        <v>#REF!</v>
      </c>
      <c r="BJ1257" s="16" t="str">
        <f>IF(COUNTA(Wedstrijden!T1254:AB1254)&lt;&gt;0,1,"")</f>
        <v/>
      </c>
      <c r="BK1257" s="16" t="str">
        <f t="shared" si="114"/>
        <v/>
      </c>
      <c r="BL1257" s="16" t="e">
        <f>IF(Wedstrijden!#REF!="x","AA","")</f>
        <v>#REF!</v>
      </c>
      <c r="BM1257" s="16" t="e">
        <f>IF(Wedstrijden!#REF!="x","A","")</f>
        <v>#REF!</v>
      </c>
      <c r="BN1257" s="16" t="str">
        <f>IF(Wedstrijden!T1254="x","B1","")</f>
        <v/>
      </c>
      <c r="BO1257" s="16" t="e">
        <f>IF(Wedstrijden!#REF!="x","BB","")</f>
        <v>#REF!</v>
      </c>
      <c r="BP1257" s="16" t="str">
        <f>IF(Wedstrijden!V1254="x","B","")</f>
        <v/>
      </c>
      <c r="BQ1257" s="16" t="str">
        <f>IF(Wedstrijden!W1254="x","L1","")</f>
        <v/>
      </c>
      <c r="BR1257" s="16" t="str">
        <f>IF(Wedstrijden!X1254="x","L2","")</f>
        <v/>
      </c>
      <c r="BS1257" s="16" t="str">
        <f>IF(Wedstrijden!Y1254="x","M1","")</f>
        <v/>
      </c>
      <c r="BT1257" s="16" t="str">
        <f>IF(Wedstrijden!Z1254="x","M2","")</f>
        <v/>
      </c>
      <c r="BU1257" s="16" t="str">
        <f>IF(Wedstrijden!AA1254="x","Z1","")</f>
        <v/>
      </c>
      <c r="BV1257" s="16" t="str">
        <f>IF(Wedstrijden!AB1254="x","Z2","")</f>
        <v/>
      </c>
      <c r="BW1257" s="16" t="str">
        <f>IF(COUNTA(Wedstrijden!K1254:S1254)&lt;&gt;0,1,"")</f>
        <v/>
      </c>
      <c r="BX1257" s="16" t="str">
        <f t="shared" si="115"/>
        <v/>
      </c>
      <c r="BY1257" s="16" t="str">
        <f>IF(Wedstrijden!K1254="x","BB","")</f>
        <v/>
      </c>
      <c r="BZ1257" s="16" t="str">
        <f>IF(Wedstrijden!L1254="x","B","")</f>
        <v/>
      </c>
      <c r="CA1257" s="16" t="str">
        <f>IF(Wedstrijden!M1254="x","L1","")</f>
        <v/>
      </c>
      <c r="CB1257" s="16" t="str">
        <f>IF(Wedstrijden!N1254="x","L2","")</f>
        <v/>
      </c>
      <c r="CC1257" s="16" t="str">
        <f>IF(Wedstrijden!O1254="x","M1","")</f>
        <v/>
      </c>
      <c r="CD1257" s="16" t="str">
        <f>IF(Wedstrijden!P1254="x","M2","")</f>
        <v/>
      </c>
      <c r="CE1257" s="16" t="str">
        <f>IF(Wedstrijden!Q1254="x","Z1","")</f>
        <v/>
      </c>
      <c r="CF1257" s="16" t="str">
        <f>IF(Wedstrijden!R1254="x","Z2","")</f>
        <v/>
      </c>
      <c r="CG1257" s="16" t="str">
        <f>IF(Wedstrijden!S1254="x","ZZL","")</f>
        <v/>
      </c>
      <c r="CL1257" s="16" t="str">
        <f>IF(COUNTA(Wedstrijden!AQ1254:BA1254)&lt;&gt;0,2,"")</f>
        <v/>
      </c>
      <c r="CM1257" s="16" t="str">
        <f t="shared" si="116"/>
        <v/>
      </c>
      <c r="CN1257" s="16" t="str">
        <f>IF(Wedstrijden!AQ1254="x","AA","")</f>
        <v/>
      </c>
      <c r="CO1257" s="16" t="str">
        <f>IF(Wedstrijden!AR1254="x","A","")</f>
        <v/>
      </c>
      <c r="CP1257" s="16" t="str">
        <f>IF(Wedstrijden!AS1254="x","BB","")</f>
        <v/>
      </c>
      <c r="CQ1257" s="16" t="str">
        <f>IF(Wedstrijden!AT1254="x","B","")</f>
        <v/>
      </c>
      <c r="CR1257" s="16" t="str">
        <f>IF(Wedstrijden!AU1254="x","L","")</f>
        <v/>
      </c>
      <c r="CS1257" s="16" t="str">
        <f>IF(Wedstrijden!AV1254="x","M","")</f>
        <v/>
      </c>
      <c r="CT1257" s="16" t="str">
        <f>IF(Wedstrijden!AW1254="x","Z","")</f>
        <v/>
      </c>
      <c r="CU1257" s="16" t="str">
        <f>IF(Wedstrijden!BA1254="x","ZZ","")</f>
        <v/>
      </c>
      <c r="CV1257" s="16" t="str">
        <f>IF(COUNTA(Wedstrijden!AH1254:AO1254)&lt;&gt;0,2,"")</f>
        <v/>
      </c>
      <c r="CW1257" s="16" t="str">
        <f t="shared" si="117"/>
        <v/>
      </c>
      <c r="CX1257" s="16" t="str">
        <f>IF(Wedstrijden!AH1254="x","BB","")</f>
        <v/>
      </c>
      <c r="CY1257" s="16" t="str">
        <f>IF(Wedstrijden!AI1254="x","B","")</f>
        <v/>
      </c>
      <c r="CZ1257" s="16" t="str">
        <f>IF(Wedstrijden!AJ1254="x","L","")</f>
        <v/>
      </c>
      <c r="DA1257" s="16" t="str">
        <f>IF(Wedstrijden!AK1254="x","M","")</f>
        <v/>
      </c>
      <c r="DB1257" s="16" t="str">
        <f>IF(Wedstrijden!AL1254="x","Z","")</f>
        <v/>
      </c>
      <c r="DC1257" s="16" t="str">
        <f>IF(Wedstrijden!AM1254="x","ZZ","")</f>
        <v/>
      </c>
      <c r="DD1257" s="16" t="str">
        <f>IF(Wedstrijden!AO1254="x","1.40","")</f>
        <v/>
      </c>
      <c r="DE1257" s="16" t="str">
        <f>IF(COUNTA(Wedstrijden!BC1254:BE1254)&lt;&gt;0,6,"")</f>
        <v/>
      </c>
      <c r="DF1257" s="16" t="str">
        <f t="shared" si="118"/>
        <v/>
      </c>
      <c r="DG1257" s="16" t="str">
        <f>IF(Wedstrijden!BC1254="x","L","")</f>
        <v/>
      </c>
      <c r="DH1257" s="16" t="str">
        <f>IF(Wedstrijden!BD1254="x","M","")</f>
        <v/>
      </c>
      <c r="DI1257" s="16" t="str">
        <f>IF(Wedstrijden!BE1254="x","Z","")</f>
        <v/>
      </c>
      <c r="DJ1257" s="16" t="str">
        <f>IF(Wedstrijden!BF1254="x","Z","")</f>
        <v/>
      </c>
      <c r="DK1257" s="16" t="str">
        <f>IF(COUNTA(Wedstrijden!BH1254:BJ1254)&lt;&gt;0,6,"")</f>
        <v/>
      </c>
      <c r="DL1257" s="16" t="str">
        <f t="shared" si="119"/>
        <v/>
      </c>
      <c r="DM1257" s="16" t="str">
        <f>IF(Wedstrijden!BH1254="x","L","")</f>
        <v/>
      </c>
      <c r="DN1257" s="16" t="str">
        <f>IF(Wedstrijden!BI1254="x","M","")</f>
        <v/>
      </c>
      <c r="DO1257" s="16" t="str">
        <f>IF(Wedstrijden!BJ1254="x","Z","")</f>
        <v/>
      </c>
      <c r="DP1257" s="16" t="str">
        <f>IF(Wedstrijden!BK1254="x","Z","")</f>
        <v/>
      </c>
    </row>
    <row r="1258" spans="1:120" ht="14.4" x14ac:dyDescent="0.3">
      <c r="A1258" s="18">
        <f>Wedstrijden!A1255</f>
        <v>0</v>
      </c>
      <c r="B1258" s="16" t="str">
        <f>IFERROR(VLOOKUP(Wedstrijden!#REF!,#REF!,2,FALSE),"")</f>
        <v/>
      </c>
      <c r="C1258" s="16">
        <f>Wedstrijden!E1255</f>
        <v>0</v>
      </c>
      <c r="D1258" s="16" t="str">
        <f>IFERROR(VLOOKUP(Wedstrijden!#REF!,#REF!,2,FALSE),"")</f>
        <v/>
      </c>
      <c r="E1258" s="16" t="str">
        <f>IFERROR(VLOOKUP(Wedstrijden!#REF!,#REF!,5,FALSE),"")</f>
        <v/>
      </c>
      <c r="F1258" s="16" t="e">
        <f>IF(Wedstrijden!#REF!&lt;&gt;"",Wedstrijden!#REF!,"")</f>
        <v>#REF!</v>
      </c>
      <c r="G1258" s="16" t="e">
        <f>IF(Wedstrijden!#REF!="Indoor",1,0)</f>
        <v>#REF!</v>
      </c>
      <c r="H1258" s="16" t="e">
        <f>Wedstrijden!#REF!</f>
        <v>#REF!</v>
      </c>
      <c r="I1258" s="16" t="e">
        <f>IF(Wedstrijden!#REF!="Nee",0,IF(Wedstrijden!#REF!="Ja",1,""))</f>
        <v>#REF!</v>
      </c>
      <c r="J1258" s="16" t="e">
        <f>IF(Wedstrijden!#REF!&lt;&gt;"",Wedstrijden!#REF!,"")</f>
        <v>#REF!</v>
      </c>
      <c r="BJ1258" s="16" t="str">
        <f>IF(COUNTA(Wedstrijden!T1255:AB1255)&lt;&gt;0,1,"")</f>
        <v/>
      </c>
      <c r="BK1258" s="16" t="str">
        <f t="shared" si="114"/>
        <v/>
      </c>
      <c r="BL1258" s="16" t="e">
        <f>IF(Wedstrijden!#REF!="x","AA","")</f>
        <v>#REF!</v>
      </c>
      <c r="BM1258" s="16" t="e">
        <f>IF(Wedstrijden!#REF!="x","A","")</f>
        <v>#REF!</v>
      </c>
      <c r="BN1258" s="16" t="str">
        <f>IF(Wedstrijden!T1255="x","B1","")</f>
        <v/>
      </c>
      <c r="BO1258" s="16" t="e">
        <f>IF(Wedstrijden!#REF!="x","BB","")</f>
        <v>#REF!</v>
      </c>
      <c r="BP1258" s="16" t="str">
        <f>IF(Wedstrijden!V1255="x","B","")</f>
        <v/>
      </c>
      <c r="BQ1258" s="16" t="str">
        <f>IF(Wedstrijden!W1255="x","L1","")</f>
        <v/>
      </c>
      <c r="BR1258" s="16" t="str">
        <f>IF(Wedstrijden!X1255="x","L2","")</f>
        <v/>
      </c>
      <c r="BS1258" s="16" t="str">
        <f>IF(Wedstrijden!Y1255="x","M1","")</f>
        <v/>
      </c>
      <c r="BT1258" s="16" t="str">
        <f>IF(Wedstrijden!Z1255="x","M2","")</f>
        <v/>
      </c>
      <c r="BU1258" s="16" t="str">
        <f>IF(Wedstrijden!AA1255="x","Z1","")</f>
        <v/>
      </c>
      <c r="BV1258" s="16" t="str">
        <f>IF(Wedstrijden!AB1255="x","Z2","")</f>
        <v/>
      </c>
      <c r="BW1258" s="16" t="str">
        <f>IF(COUNTA(Wedstrijden!K1255:S1255)&lt;&gt;0,1,"")</f>
        <v/>
      </c>
      <c r="BX1258" s="16" t="str">
        <f t="shared" si="115"/>
        <v/>
      </c>
      <c r="BY1258" s="16" t="str">
        <f>IF(Wedstrijden!K1255="x","BB","")</f>
        <v/>
      </c>
      <c r="BZ1258" s="16" t="str">
        <f>IF(Wedstrijden!L1255="x","B","")</f>
        <v/>
      </c>
      <c r="CA1258" s="16" t="str">
        <f>IF(Wedstrijden!M1255="x","L1","")</f>
        <v/>
      </c>
      <c r="CB1258" s="16" t="str">
        <f>IF(Wedstrijden!N1255="x","L2","")</f>
        <v/>
      </c>
      <c r="CC1258" s="16" t="str">
        <f>IF(Wedstrijden!O1255="x","M1","")</f>
        <v/>
      </c>
      <c r="CD1258" s="16" t="str">
        <f>IF(Wedstrijden!P1255="x","M2","")</f>
        <v/>
      </c>
      <c r="CE1258" s="16" t="str">
        <f>IF(Wedstrijden!Q1255="x","Z1","")</f>
        <v/>
      </c>
      <c r="CF1258" s="16" t="str">
        <f>IF(Wedstrijden!R1255="x","Z2","")</f>
        <v/>
      </c>
      <c r="CG1258" s="16" t="str">
        <f>IF(Wedstrijden!S1255="x","ZZL","")</f>
        <v/>
      </c>
      <c r="CL1258" s="16" t="str">
        <f>IF(COUNTA(Wedstrijden!AQ1255:BA1255)&lt;&gt;0,2,"")</f>
        <v/>
      </c>
      <c r="CM1258" s="16" t="str">
        <f t="shared" si="116"/>
        <v/>
      </c>
      <c r="CN1258" s="16" t="str">
        <f>IF(Wedstrijden!AQ1255="x","AA","")</f>
        <v/>
      </c>
      <c r="CO1258" s="16" t="str">
        <f>IF(Wedstrijden!AR1255="x","A","")</f>
        <v/>
      </c>
      <c r="CP1258" s="16" t="str">
        <f>IF(Wedstrijden!AS1255="x","BB","")</f>
        <v/>
      </c>
      <c r="CQ1258" s="16" t="str">
        <f>IF(Wedstrijden!AT1255="x","B","")</f>
        <v/>
      </c>
      <c r="CR1258" s="16" t="str">
        <f>IF(Wedstrijden!AU1255="x","L","")</f>
        <v/>
      </c>
      <c r="CS1258" s="16" t="str">
        <f>IF(Wedstrijden!AV1255="x","M","")</f>
        <v/>
      </c>
      <c r="CT1258" s="16" t="str">
        <f>IF(Wedstrijden!AW1255="x","Z","")</f>
        <v/>
      </c>
      <c r="CU1258" s="16" t="str">
        <f>IF(Wedstrijden!BA1255="x","ZZ","")</f>
        <v/>
      </c>
      <c r="CV1258" s="16" t="str">
        <f>IF(COUNTA(Wedstrijden!AH1255:AO1255)&lt;&gt;0,2,"")</f>
        <v/>
      </c>
      <c r="CW1258" s="16" t="str">
        <f t="shared" si="117"/>
        <v/>
      </c>
      <c r="CX1258" s="16" t="str">
        <f>IF(Wedstrijden!AH1255="x","BB","")</f>
        <v/>
      </c>
      <c r="CY1258" s="16" t="str">
        <f>IF(Wedstrijden!AI1255="x","B","")</f>
        <v/>
      </c>
      <c r="CZ1258" s="16" t="str">
        <f>IF(Wedstrijden!AJ1255="x","L","")</f>
        <v/>
      </c>
      <c r="DA1258" s="16" t="str">
        <f>IF(Wedstrijden!AK1255="x","M","")</f>
        <v/>
      </c>
      <c r="DB1258" s="16" t="str">
        <f>IF(Wedstrijden!AL1255="x","Z","")</f>
        <v/>
      </c>
      <c r="DC1258" s="16" t="str">
        <f>IF(Wedstrijden!AM1255="x","ZZ","")</f>
        <v/>
      </c>
      <c r="DD1258" s="16" t="str">
        <f>IF(Wedstrijden!AO1255="x","1.40","")</f>
        <v/>
      </c>
      <c r="DE1258" s="16" t="str">
        <f>IF(COUNTA(Wedstrijden!BC1255:BE1255)&lt;&gt;0,6,"")</f>
        <v/>
      </c>
      <c r="DF1258" s="16" t="str">
        <f t="shared" si="118"/>
        <v/>
      </c>
      <c r="DG1258" s="16" t="str">
        <f>IF(Wedstrijden!BC1255="x","L","")</f>
        <v/>
      </c>
      <c r="DH1258" s="16" t="str">
        <f>IF(Wedstrijden!BD1255="x","M","")</f>
        <v/>
      </c>
      <c r="DI1258" s="16" t="str">
        <f>IF(Wedstrijden!BE1255="x","Z","")</f>
        <v/>
      </c>
      <c r="DJ1258" s="16" t="str">
        <f>IF(Wedstrijden!BF1255="x","Z","")</f>
        <v/>
      </c>
      <c r="DK1258" s="16" t="str">
        <f>IF(COUNTA(Wedstrijden!BH1255:BJ1255)&lt;&gt;0,6,"")</f>
        <v/>
      </c>
      <c r="DL1258" s="16" t="str">
        <f t="shared" si="119"/>
        <v/>
      </c>
      <c r="DM1258" s="16" t="str">
        <f>IF(Wedstrijden!BH1255="x","L","")</f>
        <v/>
      </c>
      <c r="DN1258" s="16" t="str">
        <f>IF(Wedstrijden!BI1255="x","M","")</f>
        <v/>
      </c>
      <c r="DO1258" s="16" t="str">
        <f>IF(Wedstrijden!BJ1255="x","Z","")</f>
        <v/>
      </c>
      <c r="DP1258" s="16" t="str">
        <f>IF(Wedstrijden!BK1255="x","Z","")</f>
        <v/>
      </c>
    </row>
    <row r="1259" spans="1:120" ht="14.4" x14ac:dyDescent="0.3">
      <c r="A1259" s="18">
        <f>Wedstrijden!A1256</f>
        <v>0</v>
      </c>
      <c r="B1259" s="16" t="str">
        <f>IFERROR(VLOOKUP(Wedstrijden!#REF!,#REF!,2,FALSE),"")</f>
        <v/>
      </c>
      <c r="C1259" s="16">
        <f>Wedstrijden!E1256</f>
        <v>0</v>
      </c>
      <c r="D1259" s="16" t="str">
        <f>IFERROR(VLOOKUP(Wedstrijden!#REF!,#REF!,2,FALSE),"")</f>
        <v/>
      </c>
      <c r="E1259" s="16" t="str">
        <f>IFERROR(VLOOKUP(Wedstrijden!#REF!,#REF!,5,FALSE),"")</f>
        <v/>
      </c>
      <c r="F1259" s="16" t="e">
        <f>IF(Wedstrijden!#REF!&lt;&gt;"",Wedstrijden!#REF!,"")</f>
        <v>#REF!</v>
      </c>
      <c r="G1259" s="16" t="e">
        <f>IF(Wedstrijden!#REF!="Indoor",1,0)</f>
        <v>#REF!</v>
      </c>
      <c r="H1259" s="16" t="e">
        <f>Wedstrijden!#REF!</f>
        <v>#REF!</v>
      </c>
      <c r="I1259" s="16" t="e">
        <f>IF(Wedstrijden!#REF!="Nee",0,IF(Wedstrijden!#REF!="Ja",1,""))</f>
        <v>#REF!</v>
      </c>
      <c r="J1259" s="16" t="e">
        <f>IF(Wedstrijden!#REF!&lt;&gt;"",Wedstrijden!#REF!,"")</f>
        <v>#REF!</v>
      </c>
      <c r="BJ1259" s="16" t="str">
        <f>IF(COUNTA(Wedstrijden!T1256:AB1256)&lt;&gt;0,1,"")</f>
        <v/>
      </c>
      <c r="BK1259" s="16" t="str">
        <f t="shared" si="114"/>
        <v/>
      </c>
      <c r="BL1259" s="16" t="e">
        <f>IF(Wedstrijden!#REF!="x","AA","")</f>
        <v>#REF!</v>
      </c>
      <c r="BM1259" s="16" t="e">
        <f>IF(Wedstrijden!#REF!="x","A","")</f>
        <v>#REF!</v>
      </c>
      <c r="BN1259" s="16" t="str">
        <f>IF(Wedstrijden!T1256="x","B1","")</f>
        <v/>
      </c>
      <c r="BO1259" s="16" t="e">
        <f>IF(Wedstrijden!#REF!="x","BB","")</f>
        <v>#REF!</v>
      </c>
      <c r="BP1259" s="16" t="str">
        <f>IF(Wedstrijden!V1256="x","B","")</f>
        <v/>
      </c>
      <c r="BQ1259" s="16" t="str">
        <f>IF(Wedstrijden!W1256="x","L1","")</f>
        <v/>
      </c>
      <c r="BR1259" s="16" t="str">
        <f>IF(Wedstrijden!X1256="x","L2","")</f>
        <v/>
      </c>
      <c r="BS1259" s="16" t="str">
        <f>IF(Wedstrijden!Y1256="x","M1","")</f>
        <v/>
      </c>
      <c r="BT1259" s="16" t="str">
        <f>IF(Wedstrijden!Z1256="x","M2","")</f>
        <v/>
      </c>
      <c r="BU1259" s="16" t="str">
        <f>IF(Wedstrijden!AA1256="x","Z1","")</f>
        <v/>
      </c>
      <c r="BV1259" s="16" t="str">
        <f>IF(Wedstrijden!AB1256="x","Z2","")</f>
        <v/>
      </c>
      <c r="BW1259" s="16" t="str">
        <f>IF(COUNTA(Wedstrijden!K1256:S1256)&lt;&gt;0,1,"")</f>
        <v/>
      </c>
      <c r="BX1259" s="16" t="str">
        <f t="shared" si="115"/>
        <v/>
      </c>
      <c r="BY1259" s="16" t="str">
        <f>IF(Wedstrijden!K1256="x","BB","")</f>
        <v/>
      </c>
      <c r="BZ1259" s="16" t="str">
        <f>IF(Wedstrijden!L1256="x","B","")</f>
        <v/>
      </c>
      <c r="CA1259" s="16" t="str">
        <f>IF(Wedstrijden!M1256="x","L1","")</f>
        <v/>
      </c>
      <c r="CB1259" s="16" t="str">
        <f>IF(Wedstrijden!N1256="x","L2","")</f>
        <v/>
      </c>
      <c r="CC1259" s="16" t="str">
        <f>IF(Wedstrijden!O1256="x","M1","")</f>
        <v/>
      </c>
      <c r="CD1259" s="16" t="str">
        <f>IF(Wedstrijden!P1256="x","M2","")</f>
        <v/>
      </c>
      <c r="CE1259" s="16" t="str">
        <f>IF(Wedstrijden!Q1256="x","Z1","")</f>
        <v/>
      </c>
      <c r="CF1259" s="16" t="str">
        <f>IF(Wedstrijden!R1256="x","Z2","")</f>
        <v/>
      </c>
      <c r="CG1259" s="16" t="str">
        <f>IF(Wedstrijden!S1256="x","ZZL","")</f>
        <v/>
      </c>
      <c r="CL1259" s="16" t="str">
        <f>IF(COUNTA(Wedstrijden!AQ1256:BA1256)&lt;&gt;0,2,"")</f>
        <v/>
      </c>
      <c r="CM1259" s="16" t="str">
        <f t="shared" si="116"/>
        <v/>
      </c>
      <c r="CN1259" s="16" t="str">
        <f>IF(Wedstrijden!AQ1256="x","AA","")</f>
        <v/>
      </c>
      <c r="CO1259" s="16" t="str">
        <f>IF(Wedstrijden!AR1256="x","A","")</f>
        <v/>
      </c>
      <c r="CP1259" s="16" t="str">
        <f>IF(Wedstrijden!AS1256="x","BB","")</f>
        <v/>
      </c>
      <c r="CQ1259" s="16" t="str">
        <f>IF(Wedstrijden!AT1256="x","B","")</f>
        <v/>
      </c>
      <c r="CR1259" s="16" t="str">
        <f>IF(Wedstrijden!AU1256="x","L","")</f>
        <v/>
      </c>
      <c r="CS1259" s="16" t="str">
        <f>IF(Wedstrijden!AV1256="x","M","")</f>
        <v/>
      </c>
      <c r="CT1259" s="16" t="str">
        <f>IF(Wedstrijden!AW1256="x","Z","")</f>
        <v/>
      </c>
      <c r="CU1259" s="16" t="str">
        <f>IF(Wedstrijden!BA1256="x","ZZ","")</f>
        <v/>
      </c>
      <c r="CV1259" s="16" t="str">
        <f>IF(COUNTA(Wedstrijden!AH1256:AO1256)&lt;&gt;0,2,"")</f>
        <v/>
      </c>
      <c r="CW1259" s="16" t="str">
        <f t="shared" si="117"/>
        <v/>
      </c>
      <c r="CX1259" s="16" t="str">
        <f>IF(Wedstrijden!AH1256="x","BB","")</f>
        <v/>
      </c>
      <c r="CY1259" s="16" t="str">
        <f>IF(Wedstrijden!AI1256="x","B","")</f>
        <v/>
      </c>
      <c r="CZ1259" s="16" t="str">
        <f>IF(Wedstrijden!AJ1256="x","L","")</f>
        <v/>
      </c>
      <c r="DA1259" s="16" t="str">
        <f>IF(Wedstrijden!AK1256="x","M","")</f>
        <v/>
      </c>
      <c r="DB1259" s="16" t="str">
        <f>IF(Wedstrijden!AL1256="x","Z","")</f>
        <v/>
      </c>
      <c r="DC1259" s="16" t="str">
        <f>IF(Wedstrijden!AM1256="x","ZZ","")</f>
        <v/>
      </c>
      <c r="DD1259" s="16" t="str">
        <f>IF(Wedstrijden!AO1256="x","1.40","")</f>
        <v/>
      </c>
      <c r="DE1259" s="16" t="str">
        <f>IF(COUNTA(Wedstrijden!BC1256:BE1256)&lt;&gt;0,6,"")</f>
        <v/>
      </c>
      <c r="DF1259" s="16" t="str">
        <f t="shared" si="118"/>
        <v/>
      </c>
      <c r="DG1259" s="16" t="str">
        <f>IF(Wedstrijden!BC1256="x","L","")</f>
        <v/>
      </c>
      <c r="DH1259" s="16" t="str">
        <f>IF(Wedstrijden!BD1256="x","M","")</f>
        <v/>
      </c>
      <c r="DI1259" s="16" t="str">
        <f>IF(Wedstrijden!BE1256="x","Z","")</f>
        <v/>
      </c>
      <c r="DJ1259" s="16" t="str">
        <f>IF(Wedstrijden!BF1256="x","Z","")</f>
        <v/>
      </c>
      <c r="DK1259" s="16" t="str">
        <f>IF(COUNTA(Wedstrijden!BH1256:BJ1256)&lt;&gt;0,6,"")</f>
        <v/>
      </c>
      <c r="DL1259" s="16" t="str">
        <f t="shared" si="119"/>
        <v/>
      </c>
      <c r="DM1259" s="16" t="str">
        <f>IF(Wedstrijden!BH1256="x","L","")</f>
        <v/>
      </c>
      <c r="DN1259" s="16" t="str">
        <f>IF(Wedstrijden!BI1256="x","M","")</f>
        <v/>
      </c>
      <c r="DO1259" s="16" t="str">
        <f>IF(Wedstrijden!BJ1256="x","Z","")</f>
        <v/>
      </c>
      <c r="DP1259" s="16" t="str">
        <f>IF(Wedstrijden!BK1256="x","Z","")</f>
        <v/>
      </c>
    </row>
    <row r="1260" spans="1:120" ht="14.4" x14ac:dyDescent="0.3">
      <c r="A1260" s="18">
        <f>Wedstrijden!A1257</f>
        <v>0</v>
      </c>
      <c r="B1260" s="16" t="str">
        <f>IFERROR(VLOOKUP(Wedstrijden!#REF!,#REF!,2,FALSE),"")</f>
        <v/>
      </c>
      <c r="C1260" s="16">
        <f>Wedstrijden!E1257</f>
        <v>0</v>
      </c>
      <c r="D1260" s="16" t="str">
        <f>IFERROR(VLOOKUP(Wedstrijden!#REF!,#REF!,2,FALSE),"")</f>
        <v/>
      </c>
      <c r="E1260" s="16" t="str">
        <f>IFERROR(VLOOKUP(Wedstrijden!#REF!,#REF!,5,FALSE),"")</f>
        <v/>
      </c>
      <c r="F1260" s="16" t="e">
        <f>IF(Wedstrijden!#REF!&lt;&gt;"",Wedstrijden!#REF!,"")</f>
        <v>#REF!</v>
      </c>
      <c r="G1260" s="16" t="e">
        <f>IF(Wedstrijden!#REF!="Indoor",1,0)</f>
        <v>#REF!</v>
      </c>
      <c r="H1260" s="16" t="e">
        <f>Wedstrijden!#REF!</f>
        <v>#REF!</v>
      </c>
      <c r="I1260" s="16" t="e">
        <f>IF(Wedstrijden!#REF!="Nee",0,IF(Wedstrijden!#REF!="Ja",1,""))</f>
        <v>#REF!</v>
      </c>
      <c r="J1260" s="16" t="e">
        <f>IF(Wedstrijden!#REF!&lt;&gt;"",Wedstrijden!#REF!,"")</f>
        <v>#REF!</v>
      </c>
      <c r="BJ1260" s="16" t="str">
        <f>IF(COUNTA(Wedstrijden!T1257:AB1257)&lt;&gt;0,1,"")</f>
        <v/>
      </c>
      <c r="BK1260" s="16" t="str">
        <f t="shared" si="114"/>
        <v/>
      </c>
      <c r="BL1260" s="16" t="e">
        <f>IF(Wedstrijden!#REF!="x","AA","")</f>
        <v>#REF!</v>
      </c>
      <c r="BM1260" s="16" t="e">
        <f>IF(Wedstrijden!#REF!="x","A","")</f>
        <v>#REF!</v>
      </c>
      <c r="BN1260" s="16" t="str">
        <f>IF(Wedstrijden!T1257="x","B1","")</f>
        <v/>
      </c>
      <c r="BO1260" s="16" t="e">
        <f>IF(Wedstrijden!#REF!="x","BB","")</f>
        <v>#REF!</v>
      </c>
      <c r="BP1260" s="16" t="str">
        <f>IF(Wedstrijden!V1257="x","B","")</f>
        <v/>
      </c>
      <c r="BQ1260" s="16" t="str">
        <f>IF(Wedstrijden!W1257="x","L1","")</f>
        <v/>
      </c>
      <c r="BR1260" s="16" t="str">
        <f>IF(Wedstrijden!X1257="x","L2","")</f>
        <v/>
      </c>
      <c r="BS1260" s="16" t="str">
        <f>IF(Wedstrijden!Y1257="x","M1","")</f>
        <v/>
      </c>
      <c r="BT1260" s="16" t="str">
        <f>IF(Wedstrijden!Z1257="x","M2","")</f>
        <v/>
      </c>
      <c r="BU1260" s="16" t="str">
        <f>IF(Wedstrijden!AA1257="x","Z1","")</f>
        <v/>
      </c>
      <c r="BV1260" s="16" t="str">
        <f>IF(Wedstrijden!AB1257="x","Z2","")</f>
        <v/>
      </c>
      <c r="BW1260" s="16" t="str">
        <f>IF(COUNTA(Wedstrijden!K1257:S1257)&lt;&gt;0,1,"")</f>
        <v/>
      </c>
      <c r="BX1260" s="16" t="str">
        <f t="shared" si="115"/>
        <v/>
      </c>
      <c r="BY1260" s="16" t="str">
        <f>IF(Wedstrijden!K1257="x","BB","")</f>
        <v/>
      </c>
      <c r="BZ1260" s="16" t="str">
        <f>IF(Wedstrijden!L1257="x","B","")</f>
        <v/>
      </c>
      <c r="CA1260" s="16" t="str">
        <f>IF(Wedstrijden!M1257="x","L1","")</f>
        <v/>
      </c>
      <c r="CB1260" s="16" t="str">
        <f>IF(Wedstrijden!N1257="x","L2","")</f>
        <v/>
      </c>
      <c r="CC1260" s="16" t="str">
        <f>IF(Wedstrijden!O1257="x","M1","")</f>
        <v/>
      </c>
      <c r="CD1260" s="16" t="str">
        <f>IF(Wedstrijden!P1257="x","M2","")</f>
        <v/>
      </c>
      <c r="CE1260" s="16" t="str">
        <f>IF(Wedstrijden!Q1257="x","Z1","")</f>
        <v/>
      </c>
      <c r="CF1260" s="16" t="str">
        <f>IF(Wedstrijden!R1257="x","Z2","")</f>
        <v/>
      </c>
      <c r="CG1260" s="16" t="str">
        <f>IF(Wedstrijden!S1257="x","ZZL","")</f>
        <v/>
      </c>
      <c r="CL1260" s="16" t="str">
        <f>IF(COUNTA(Wedstrijden!AQ1257:BA1257)&lt;&gt;0,2,"")</f>
        <v/>
      </c>
      <c r="CM1260" s="16" t="str">
        <f t="shared" si="116"/>
        <v/>
      </c>
      <c r="CN1260" s="16" t="str">
        <f>IF(Wedstrijden!AQ1257="x","AA","")</f>
        <v/>
      </c>
      <c r="CO1260" s="16" t="str">
        <f>IF(Wedstrijden!AR1257="x","A","")</f>
        <v/>
      </c>
      <c r="CP1260" s="16" t="str">
        <f>IF(Wedstrijden!AS1257="x","BB","")</f>
        <v/>
      </c>
      <c r="CQ1260" s="16" t="str">
        <f>IF(Wedstrijden!AT1257="x","B","")</f>
        <v/>
      </c>
      <c r="CR1260" s="16" t="str">
        <f>IF(Wedstrijden!AU1257="x","L","")</f>
        <v/>
      </c>
      <c r="CS1260" s="16" t="str">
        <f>IF(Wedstrijden!AV1257="x","M","")</f>
        <v/>
      </c>
      <c r="CT1260" s="16" t="str">
        <f>IF(Wedstrijden!AW1257="x","Z","")</f>
        <v/>
      </c>
      <c r="CU1260" s="16" t="str">
        <f>IF(Wedstrijden!BA1257="x","ZZ","")</f>
        <v/>
      </c>
      <c r="CV1260" s="16" t="str">
        <f>IF(COUNTA(Wedstrijden!AH1257:AO1257)&lt;&gt;0,2,"")</f>
        <v/>
      </c>
      <c r="CW1260" s="16" t="str">
        <f t="shared" si="117"/>
        <v/>
      </c>
      <c r="CX1260" s="16" t="str">
        <f>IF(Wedstrijden!AH1257="x","BB","")</f>
        <v/>
      </c>
      <c r="CY1260" s="16" t="str">
        <f>IF(Wedstrijden!AI1257="x","B","")</f>
        <v/>
      </c>
      <c r="CZ1260" s="16" t="str">
        <f>IF(Wedstrijden!AJ1257="x","L","")</f>
        <v/>
      </c>
      <c r="DA1260" s="16" t="str">
        <f>IF(Wedstrijden!AK1257="x","M","")</f>
        <v/>
      </c>
      <c r="DB1260" s="16" t="str">
        <f>IF(Wedstrijden!AL1257="x","Z","")</f>
        <v/>
      </c>
      <c r="DC1260" s="16" t="str">
        <f>IF(Wedstrijden!AM1257="x","ZZ","")</f>
        <v/>
      </c>
      <c r="DD1260" s="16" t="str">
        <f>IF(Wedstrijden!AO1257="x","1.40","")</f>
        <v/>
      </c>
      <c r="DE1260" s="16" t="str">
        <f>IF(COUNTA(Wedstrijden!BC1257:BE1257)&lt;&gt;0,6,"")</f>
        <v/>
      </c>
      <c r="DF1260" s="16" t="str">
        <f t="shared" si="118"/>
        <v/>
      </c>
      <c r="DG1260" s="16" t="str">
        <f>IF(Wedstrijden!BC1257="x","L","")</f>
        <v/>
      </c>
      <c r="DH1260" s="16" t="str">
        <f>IF(Wedstrijden!BD1257="x","M","")</f>
        <v/>
      </c>
      <c r="DI1260" s="16" t="str">
        <f>IF(Wedstrijden!BE1257="x","Z","")</f>
        <v/>
      </c>
      <c r="DJ1260" s="16" t="str">
        <f>IF(Wedstrijden!BF1257="x","Z","")</f>
        <v/>
      </c>
      <c r="DK1260" s="16" t="str">
        <f>IF(COUNTA(Wedstrijden!BH1257:BJ1257)&lt;&gt;0,6,"")</f>
        <v/>
      </c>
      <c r="DL1260" s="16" t="str">
        <f t="shared" si="119"/>
        <v/>
      </c>
      <c r="DM1260" s="16" t="str">
        <f>IF(Wedstrijden!BH1257="x","L","")</f>
        <v/>
      </c>
      <c r="DN1260" s="16" t="str">
        <f>IF(Wedstrijden!BI1257="x","M","")</f>
        <v/>
      </c>
      <c r="DO1260" s="16" t="str">
        <f>IF(Wedstrijden!BJ1257="x","Z","")</f>
        <v/>
      </c>
      <c r="DP1260" s="16" t="str">
        <f>IF(Wedstrijden!BK1257="x","Z","")</f>
        <v/>
      </c>
    </row>
    <row r="1261" spans="1:120" ht="14.4" x14ac:dyDescent="0.3">
      <c r="A1261" s="18">
        <f>Wedstrijden!A1258</f>
        <v>0</v>
      </c>
      <c r="B1261" s="16" t="str">
        <f>IFERROR(VLOOKUP(Wedstrijden!#REF!,#REF!,2,FALSE),"")</f>
        <v/>
      </c>
      <c r="C1261" s="16">
        <f>Wedstrijden!E1258</f>
        <v>0</v>
      </c>
      <c r="D1261" s="16" t="str">
        <f>IFERROR(VLOOKUP(Wedstrijden!#REF!,#REF!,2,FALSE),"")</f>
        <v/>
      </c>
      <c r="E1261" s="16" t="str">
        <f>IFERROR(VLOOKUP(Wedstrijden!#REF!,#REF!,5,FALSE),"")</f>
        <v/>
      </c>
      <c r="F1261" s="16" t="e">
        <f>IF(Wedstrijden!#REF!&lt;&gt;"",Wedstrijden!#REF!,"")</f>
        <v>#REF!</v>
      </c>
      <c r="G1261" s="16" t="e">
        <f>IF(Wedstrijden!#REF!="Indoor",1,0)</f>
        <v>#REF!</v>
      </c>
      <c r="H1261" s="16" t="e">
        <f>Wedstrijden!#REF!</f>
        <v>#REF!</v>
      </c>
      <c r="I1261" s="16" t="e">
        <f>IF(Wedstrijden!#REF!="Nee",0,IF(Wedstrijden!#REF!="Ja",1,""))</f>
        <v>#REF!</v>
      </c>
      <c r="J1261" s="16" t="e">
        <f>IF(Wedstrijden!#REF!&lt;&gt;"",Wedstrijden!#REF!,"")</f>
        <v>#REF!</v>
      </c>
      <c r="BJ1261" s="16" t="str">
        <f>IF(COUNTA(Wedstrijden!T1258:AB1258)&lt;&gt;0,1,"")</f>
        <v/>
      </c>
      <c r="BK1261" s="16" t="str">
        <f t="shared" si="114"/>
        <v/>
      </c>
      <c r="BL1261" s="16" t="e">
        <f>IF(Wedstrijden!#REF!="x","AA","")</f>
        <v>#REF!</v>
      </c>
      <c r="BM1261" s="16" t="e">
        <f>IF(Wedstrijden!#REF!="x","A","")</f>
        <v>#REF!</v>
      </c>
      <c r="BN1261" s="16" t="str">
        <f>IF(Wedstrijden!T1258="x","B1","")</f>
        <v/>
      </c>
      <c r="BO1261" s="16" t="e">
        <f>IF(Wedstrijden!#REF!="x","BB","")</f>
        <v>#REF!</v>
      </c>
      <c r="BP1261" s="16" t="str">
        <f>IF(Wedstrijden!V1258="x","B","")</f>
        <v/>
      </c>
      <c r="BQ1261" s="16" t="str">
        <f>IF(Wedstrijden!W1258="x","L1","")</f>
        <v/>
      </c>
      <c r="BR1261" s="16" t="str">
        <f>IF(Wedstrijden!X1258="x","L2","")</f>
        <v/>
      </c>
      <c r="BS1261" s="16" t="str">
        <f>IF(Wedstrijden!Y1258="x","M1","")</f>
        <v/>
      </c>
      <c r="BT1261" s="16" t="str">
        <f>IF(Wedstrijden!Z1258="x","M2","")</f>
        <v/>
      </c>
      <c r="BU1261" s="16" t="str">
        <f>IF(Wedstrijden!AA1258="x","Z1","")</f>
        <v/>
      </c>
      <c r="BV1261" s="16" t="str">
        <f>IF(Wedstrijden!AB1258="x","Z2","")</f>
        <v/>
      </c>
      <c r="BW1261" s="16" t="str">
        <f>IF(COUNTA(Wedstrijden!K1258:S1258)&lt;&gt;0,1,"")</f>
        <v/>
      </c>
      <c r="BX1261" s="16" t="str">
        <f t="shared" si="115"/>
        <v/>
      </c>
      <c r="BY1261" s="16" t="str">
        <f>IF(Wedstrijden!K1258="x","BB","")</f>
        <v/>
      </c>
      <c r="BZ1261" s="16" t="str">
        <f>IF(Wedstrijden!L1258="x","B","")</f>
        <v/>
      </c>
      <c r="CA1261" s="16" t="str">
        <f>IF(Wedstrijden!M1258="x","L1","")</f>
        <v/>
      </c>
      <c r="CB1261" s="16" t="str">
        <f>IF(Wedstrijden!N1258="x","L2","")</f>
        <v/>
      </c>
      <c r="CC1261" s="16" t="str">
        <f>IF(Wedstrijden!O1258="x","M1","")</f>
        <v/>
      </c>
      <c r="CD1261" s="16" t="str">
        <f>IF(Wedstrijden!P1258="x","M2","")</f>
        <v/>
      </c>
      <c r="CE1261" s="16" t="str">
        <f>IF(Wedstrijden!Q1258="x","Z1","")</f>
        <v/>
      </c>
      <c r="CF1261" s="16" t="str">
        <f>IF(Wedstrijden!R1258="x","Z2","")</f>
        <v/>
      </c>
      <c r="CG1261" s="16" t="str">
        <f>IF(Wedstrijden!S1258="x","ZZL","")</f>
        <v/>
      </c>
      <c r="CL1261" s="16" t="str">
        <f>IF(COUNTA(Wedstrijden!AQ1258:BA1258)&lt;&gt;0,2,"")</f>
        <v/>
      </c>
      <c r="CM1261" s="16" t="str">
        <f t="shared" si="116"/>
        <v/>
      </c>
      <c r="CN1261" s="16" t="str">
        <f>IF(Wedstrijden!AQ1258="x","AA","")</f>
        <v/>
      </c>
      <c r="CO1261" s="16" t="str">
        <f>IF(Wedstrijden!AR1258="x","A","")</f>
        <v/>
      </c>
      <c r="CP1261" s="16" t="str">
        <f>IF(Wedstrijden!AS1258="x","BB","")</f>
        <v/>
      </c>
      <c r="CQ1261" s="16" t="str">
        <f>IF(Wedstrijden!AT1258="x","B","")</f>
        <v/>
      </c>
      <c r="CR1261" s="16" t="str">
        <f>IF(Wedstrijden!AU1258="x","L","")</f>
        <v/>
      </c>
      <c r="CS1261" s="16" t="str">
        <f>IF(Wedstrijden!AV1258="x","M","")</f>
        <v/>
      </c>
      <c r="CT1261" s="16" t="str">
        <f>IF(Wedstrijden!AW1258="x","Z","")</f>
        <v/>
      </c>
      <c r="CU1261" s="16" t="str">
        <f>IF(Wedstrijden!BA1258="x","ZZ","")</f>
        <v/>
      </c>
      <c r="CV1261" s="16" t="str">
        <f>IF(COUNTA(Wedstrijden!AH1258:AO1258)&lt;&gt;0,2,"")</f>
        <v/>
      </c>
      <c r="CW1261" s="16" t="str">
        <f t="shared" si="117"/>
        <v/>
      </c>
      <c r="CX1261" s="16" t="str">
        <f>IF(Wedstrijden!AH1258="x","BB","")</f>
        <v/>
      </c>
      <c r="CY1261" s="16" t="str">
        <f>IF(Wedstrijden!AI1258="x","B","")</f>
        <v/>
      </c>
      <c r="CZ1261" s="16" t="str">
        <f>IF(Wedstrijden!AJ1258="x","L","")</f>
        <v/>
      </c>
      <c r="DA1261" s="16" t="str">
        <f>IF(Wedstrijden!AK1258="x","M","")</f>
        <v/>
      </c>
      <c r="DB1261" s="16" t="str">
        <f>IF(Wedstrijden!AL1258="x","Z","")</f>
        <v/>
      </c>
      <c r="DC1261" s="16" t="str">
        <f>IF(Wedstrijden!AM1258="x","ZZ","")</f>
        <v/>
      </c>
      <c r="DD1261" s="16" t="str">
        <f>IF(Wedstrijden!AO1258="x","1.40","")</f>
        <v/>
      </c>
      <c r="DE1261" s="16" t="str">
        <f>IF(COUNTA(Wedstrijden!BC1258:BE1258)&lt;&gt;0,6,"")</f>
        <v/>
      </c>
      <c r="DF1261" s="16" t="str">
        <f t="shared" si="118"/>
        <v/>
      </c>
      <c r="DG1261" s="16" t="str">
        <f>IF(Wedstrijden!BC1258="x","L","")</f>
        <v/>
      </c>
      <c r="DH1261" s="16" t="str">
        <f>IF(Wedstrijden!BD1258="x","M","")</f>
        <v/>
      </c>
      <c r="DI1261" s="16" t="str">
        <f>IF(Wedstrijden!BE1258="x","Z","")</f>
        <v/>
      </c>
      <c r="DJ1261" s="16" t="str">
        <f>IF(Wedstrijden!BF1258="x","Z","")</f>
        <v/>
      </c>
      <c r="DK1261" s="16" t="str">
        <f>IF(COUNTA(Wedstrijden!BH1258:BJ1258)&lt;&gt;0,6,"")</f>
        <v/>
      </c>
      <c r="DL1261" s="16" t="str">
        <f t="shared" si="119"/>
        <v/>
      </c>
      <c r="DM1261" s="16" t="str">
        <f>IF(Wedstrijden!BH1258="x","L","")</f>
        <v/>
      </c>
      <c r="DN1261" s="16" t="str">
        <f>IF(Wedstrijden!BI1258="x","M","")</f>
        <v/>
      </c>
      <c r="DO1261" s="16" t="str">
        <f>IF(Wedstrijden!BJ1258="x","Z","")</f>
        <v/>
      </c>
      <c r="DP1261" s="16" t="str">
        <f>IF(Wedstrijden!BK1258="x","Z","")</f>
        <v/>
      </c>
    </row>
    <row r="1262" spans="1:120" ht="14.4" x14ac:dyDescent="0.3">
      <c r="A1262" s="18">
        <f>Wedstrijden!A1259</f>
        <v>0</v>
      </c>
      <c r="B1262" s="16" t="str">
        <f>IFERROR(VLOOKUP(Wedstrijden!#REF!,#REF!,2,FALSE),"")</f>
        <v/>
      </c>
      <c r="C1262" s="16">
        <f>Wedstrijden!E1259</f>
        <v>0</v>
      </c>
      <c r="D1262" s="16" t="str">
        <f>IFERROR(VLOOKUP(Wedstrijden!#REF!,#REF!,2,FALSE),"")</f>
        <v/>
      </c>
      <c r="E1262" s="16" t="str">
        <f>IFERROR(VLOOKUP(Wedstrijden!#REF!,#REF!,5,FALSE),"")</f>
        <v/>
      </c>
      <c r="F1262" s="16" t="e">
        <f>IF(Wedstrijden!#REF!&lt;&gt;"",Wedstrijden!#REF!,"")</f>
        <v>#REF!</v>
      </c>
      <c r="G1262" s="16" t="e">
        <f>IF(Wedstrijden!#REF!="Indoor",1,0)</f>
        <v>#REF!</v>
      </c>
      <c r="H1262" s="16" t="e">
        <f>Wedstrijden!#REF!</f>
        <v>#REF!</v>
      </c>
      <c r="I1262" s="16" t="e">
        <f>IF(Wedstrijden!#REF!="Nee",0,IF(Wedstrijden!#REF!="Ja",1,""))</f>
        <v>#REF!</v>
      </c>
      <c r="J1262" s="16" t="e">
        <f>IF(Wedstrijden!#REF!&lt;&gt;"",Wedstrijden!#REF!,"")</f>
        <v>#REF!</v>
      </c>
      <c r="BJ1262" s="16" t="str">
        <f>IF(COUNTA(Wedstrijden!T1259:AB1259)&lt;&gt;0,1,"")</f>
        <v/>
      </c>
      <c r="BK1262" s="16" t="str">
        <f t="shared" si="114"/>
        <v/>
      </c>
      <c r="BL1262" s="16" t="e">
        <f>IF(Wedstrijden!#REF!="x","AA","")</f>
        <v>#REF!</v>
      </c>
      <c r="BM1262" s="16" t="e">
        <f>IF(Wedstrijden!#REF!="x","A","")</f>
        <v>#REF!</v>
      </c>
      <c r="BN1262" s="16" t="str">
        <f>IF(Wedstrijden!T1259="x","B1","")</f>
        <v/>
      </c>
      <c r="BO1262" s="16" t="e">
        <f>IF(Wedstrijden!#REF!="x","BB","")</f>
        <v>#REF!</v>
      </c>
      <c r="BP1262" s="16" t="str">
        <f>IF(Wedstrijden!V1259="x","B","")</f>
        <v/>
      </c>
      <c r="BQ1262" s="16" t="str">
        <f>IF(Wedstrijden!W1259="x","L1","")</f>
        <v/>
      </c>
      <c r="BR1262" s="16" t="str">
        <f>IF(Wedstrijden!X1259="x","L2","")</f>
        <v/>
      </c>
      <c r="BS1262" s="16" t="str">
        <f>IF(Wedstrijden!Y1259="x","M1","")</f>
        <v/>
      </c>
      <c r="BT1262" s="16" t="str">
        <f>IF(Wedstrijden!Z1259="x","M2","")</f>
        <v/>
      </c>
      <c r="BU1262" s="16" t="str">
        <f>IF(Wedstrijden!AA1259="x","Z1","")</f>
        <v/>
      </c>
      <c r="BV1262" s="16" t="str">
        <f>IF(Wedstrijden!AB1259="x","Z2","")</f>
        <v/>
      </c>
      <c r="BW1262" s="16" t="str">
        <f>IF(COUNTA(Wedstrijden!K1259:S1259)&lt;&gt;0,1,"")</f>
        <v/>
      </c>
      <c r="BX1262" s="16" t="str">
        <f t="shared" si="115"/>
        <v/>
      </c>
      <c r="BY1262" s="16" t="str">
        <f>IF(Wedstrijden!K1259="x","BB","")</f>
        <v/>
      </c>
      <c r="BZ1262" s="16" t="str">
        <f>IF(Wedstrijden!L1259="x","B","")</f>
        <v/>
      </c>
      <c r="CA1262" s="16" t="str">
        <f>IF(Wedstrijden!M1259="x","L1","")</f>
        <v/>
      </c>
      <c r="CB1262" s="16" t="str">
        <f>IF(Wedstrijden!N1259="x","L2","")</f>
        <v/>
      </c>
      <c r="CC1262" s="16" t="str">
        <f>IF(Wedstrijden!O1259="x","M1","")</f>
        <v/>
      </c>
      <c r="CD1262" s="16" t="str">
        <f>IF(Wedstrijden!P1259="x","M2","")</f>
        <v/>
      </c>
      <c r="CE1262" s="16" t="str">
        <f>IF(Wedstrijden!Q1259="x","Z1","")</f>
        <v/>
      </c>
      <c r="CF1262" s="16" t="str">
        <f>IF(Wedstrijden!R1259="x","Z2","")</f>
        <v/>
      </c>
      <c r="CG1262" s="16" t="str">
        <f>IF(Wedstrijden!S1259="x","ZZL","")</f>
        <v/>
      </c>
      <c r="CL1262" s="16" t="str">
        <f>IF(COUNTA(Wedstrijden!AQ1259:BA1259)&lt;&gt;0,2,"")</f>
        <v/>
      </c>
      <c r="CM1262" s="16" t="str">
        <f t="shared" si="116"/>
        <v/>
      </c>
      <c r="CN1262" s="16" t="str">
        <f>IF(Wedstrijden!AQ1259="x","AA","")</f>
        <v/>
      </c>
      <c r="CO1262" s="16" t="str">
        <f>IF(Wedstrijden!AR1259="x","A","")</f>
        <v/>
      </c>
      <c r="CP1262" s="16" t="str">
        <f>IF(Wedstrijden!AS1259="x","BB","")</f>
        <v/>
      </c>
      <c r="CQ1262" s="16" t="str">
        <f>IF(Wedstrijden!AT1259="x","B","")</f>
        <v/>
      </c>
      <c r="CR1262" s="16" t="str">
        <f>IF(Wedstrijden!AU1259="x","L","")</f>
        <v/>
      </c>
      <c r="CS1262" s="16" t="str">
        <f>IF(Wedstrijden!AV1259="x","M","")</f>
        <v/>
      </c>
      <c r="CT1262" s="16" t="str">
        <f>IF(Wedstrijden!AW1259="x","Z","")</f>
        <v/>
      </c>
      <c r="CU1262" s="16" t="str">
        <f>IF(Wedstrijden!BA1259="x","ZZ","")</f>
        <v/>
      </c>
      <c r="CV1262" s="16" t="str">
        <f>IF(COUNTA(Wedstrijden!AH1259:AO1259)&lt;&gt;0,2,"")</f>
        <v/>
      </c>
      <c r="CW1262" s="16" t="str">
        <f t="shared" si="117"/>
        <v/>
      </c>
      <c r="CX1262" s="16" t="str">
        <f>IF(Wedstrijden!AH1259="x","BB","")</f>
        <v/>
      </c>
      <c r="CY1262" s="16" t="str">
        <f>IF(Wedstrijden!AI1259="x","B","")</f>
        <v/>
      </c>
      <c r="CZ1262" s="16" t="str">
        <f>IF(Wedstrijden!AJ1259="x","L","")</f>
        <v/>
      </c>
      <c r="DA1262" s="16" t="str">
        <f>IF(Wedstrijden!AK1259="x","M","")</f>
        <v/>
      </c>
      <c r="DB1262" s="16" t="str">
        <f>IF(Wedstrijden!AL1259="x","Z","")</f>
        <v/>
      </c>
      <c r="DC1262" s="16" t="str">
        <f>IF(Wedstrijden!AM1259="x","ZZ","")</f>
        <v/>
      </c>
      <c r="DD1262" s="16" t="str">
        <f>IF(Wedstrijden!AO1259="x","1.40","")</f>
        <v/>
      </c>
      <c r="DE1262" s="16" t="str">
        <f>IF(COUNTA(Wedstrijden!BC1259:BE1259)&lt;&gt;0,6,"")</f>
        <v/>
      </c>
      <c r="DF1262" s="16" t="str">
        <f t="shared" si="118"/>
        <v/>
      </c>
      <c r="DG1262" s="16" t="str">
        <f>IF(Wedstrijden!BC1259="x","L","")</f>
        <v/>
      </c>
      <c r="DH1262" s="16" t="str">
        <f>IF(Wedstrijden!BD1259="x","M","")</f>
        <v/>
      </c>
      <c r="DI1262" s="16" t="str">
        <f>IF(Wedstrijden!BE1259="x","Z","")</f>
        <v/>
      </c>
      <c r="DJ1262" s="16" t="str">
        <f>IF(Wedstrijden!BF1259="x","Z","")</f>
        <v/>
      </c>
      <c r="DK1262" s="16" t="str">
        <f>IF(COUNTA(Wedstrijden!BH1259:BJ1259)&lt;&gt;0,6,"")</f>
        <v/>
      </c>
      <c r="DL1262" s="16" t="str">
        <f t="shared" si="119"/>
        <v/>
      </c>
      <c r="DM1262" s="16" t="str">
        <f>IF(Wedstrijden!BH1259="x","L","")</f>
        <v/>
      </c>
      <c r="DN1262" s="16" t="str">
        <f>IF(Wedstrijden!BI1259="x","M","")</f>
        <v/>
      </c>
      <c r="DO1262" s="16" t="str">
        <f>IF(Wedstrijden!BJ1259="x","Z","")</f>
        <v/>
      </c>
      <c r="DP1262" s="16" t="str">
        <f>IF(Wedstrijden!BK1259="x","Z","")</f>
        <v/>
      </c>
    </row>
    <row r="1263" spans="1:120" ht="14.4" x14ac:dyDescent="0.3">
      <c r="A1263" s="18">
        <f>Wedstrijden!A1260</f>
        <v>0</v>
      </c>
      <c r="B1263" s="16" t="str">
        <f>IFERROR(VLOOKUP(Wedstrijden!#REF!,#REF!,2,FALSE),"")</f>
        <v/>
      </c>
      <c r="C1263" s="16">
        <f>Wedstrijden!E1260</f>
        <v>0</v>
      </c>
      <c r="D1263" s="16" t="str">
        <f>IFERROR(VLOOKUP(Wedstrijden!#REF!,#REF!,2,FALSE),"")</f>
        <v/>
      </c>
      <c r="E1263" s="16" t="str">
        <f>IFERROR(VLOOKUP(Wedstrijden!#REF!,#REF!,5,FALSE),"")</f>
        <v/>
      </c>
      <c r="F1263" s="16" t="e">
        <f>IF(Wedstrijden!#REF!&lt;&gt;"",Wedstrijden!#REF!,"")</f>
        <v>#REF!</v>
      </c>
      <c r="G1263" s="16" t="e">
        <f>IF(Wedstrijden!#REF!="Indoor",1,0)</f>
        <v>#REF!</v>
      </c>
      <c r="H1263" s="16" t="e">
        <f>Wedstrijden!#REF!</f>
        <v>#REF!</v>
      </c>
      <c r="I1263" s="16" t="e">
        <f>IF(Wedstrijden!#REF!="Nee",0,IF(Wedstrijden!#REF!="Ja",1,""))</f>
        <v>#REF!</v>
      </c>
      <c r="J1263" s="16" t="e">
        <f>IF(Wedstrijden!#REF!&lt;&gt;"",Wedstrijden!#REF!,"")</f>
        <v>#REF!</v>
      </c>
      <c r="BJ1263" s="16" t="str">
        <f>IF(COUNTA(Wedstrijden!T1260:AB1260)&lt;&gt;0,1,"")</f>
        <v/>
      </c>
      <c r="BK1263" s="16" t="str">
        <f t="shared" si="114"/>
        <v/>
      </c>
      <c r="BL1263" s="16" t="e">
        <f>IF(Wedstrijden!#REF!="x","AA","")</f>
        <v>#REF!</v>
      </c>
      <c r="BM1263" s="16" t="e">
        <f>IF(Wedstrijden!#REF!="x","A","")</f>
        <v>#REF!</v>
      </c>
      <c r="BN1263" s="16" t="str">
        <f>IF(Wedstrijden!T1260="x","B1","")</f>
        <v/>
      </c>
      <c r="BO1263" s="16" t="e">
        <f>IF(Wedstrijden!#REF!="x","BB","")</f>
        <v>#REF!</v>
      </c>
      <c r="BP1263" s="16" t="str">
        <f>IF(Wedstrijden!V1260="x","B","")</f>
        <v/>
      </c>
      <c r="BQ1263" s="16" t="str">
        <f>IF(Wedstrijden!W1260="x","L1","")</f>
        <v/>
      </c>
      <c r="BR1263" s="16" t="str">
        <f>IF(Wedstrijden!X1260="x","L2","")</f>
        <v/>
      </c>
      <c r="BS1263" s="16" t="str">
        <f>IF(Wedstrijden!Y1260="x","M1","")</f>
        <v/>
      </c>
      <c r="BT1263" s="16" t="str">
        <f>IF(Wedstrijden!Z1260="x","M2","")</f>
        <v/>
      </c>
      <c r="BU1263" s="16" t="str">
        <f>IF(Wedstrijden!AA1260="x","Z1","")</f>
        <v/>
      </c>
      <c r="BV1263" s="16" t="str">
        <f>IF(Wedstrijden!AB1260="x","Z2","")</f>
        <v/>
      </c>
      <c r="BW1263" s="16" t="str">
        <f>IF(COUNTA(Wedstrijden!K1260:S1260)&lt;&gt;0,1,"")</f>
        <v/>
      </c>
      <c r="BX1263" s="16" t="str">
        <f t="shared" si="115"/>
        <v/>
      </c>
      <c r="BY1263" s="16" t="str">
        <f>IF(Wedstrijden!K1260="x","BB","")</f>
        <v/>
      </c>
      <c r="BZ1263" s="16" t="str">
        <f>IF(Wedstrijden!L1260="x","B","")</f>
        <v/>
      </c>
      <c r="CA1263" s="16" t="str">
        <f>IF(Wedstrijden!M1260="x","L1","")</f>
        <v/>
      </c>
      <c r="CB1263" s="16" t="str">
        <f>IF(Wedstrijden!N1260="x","L2","")</f>
        <v/>
      </c>
      <c r="CC1263" s="16" t="str">
        <f>IF(Wedstrijden!O1260="x","M1","")</f>
        <v/>
      </c>
      <c r="CD1263" s="16" t="str">
        <f>IF(Wedstrijden!P1260="x","M2","")</f>
        <v/>
      </c>
      <c r="CE1263" s="16" t="str">
        <f>IF(Wedstrijden!Q1260="x","Z1","")</f>
        <v/>
      </c>
      <c r="CF1263" s="16" t="str">
        <f>IF(Wedstrijden!R1260="x","Z2","")</f>
        <v/>
      </c>
      <c r="CG1263" s="16" t="str">
        <f>IF(Wedstrijden!S1260="x","ZZL","")</f>
        <v/>
      </c>
      <c r="CL1263" s="16" t="str">
        <f>IF(COUNTA(Wedstrijden!AQ1260:BA1260)&lt;&gt;0,2,"")</f>
        <v/>
      </c>
      <c r="CM1263" s="16" t="str">
        <f t="shared" si="116"/>
        <v/>
      </c>
      <c r="CN1263" s="16" t="str">
        <f>IF(Wedstrijden!AQ1260="x","AA","")</f>
        <v/>
      </c>
      <c r="CO1263" s="16" t="str">
        <f>IF(Wedstrijden!AR1260="x","A","")</f>
        <v/>
      </c>
      <c r="CP1263" s="16" t="str">
        <f>IF(Wedstrijden!AS1260="x","BB","")</f>
        <v/>
      </c>
      <c r="CQ1263" s="16" t="str">
        <f>IF(Wedstrijden!AT1260="x","B","")</f>
        <v/>
      </c>
      <c r="CR1263" s="16" t="str">
        <f>IF(Wedstrijden!AU1260="x","L","")</f>
        <v/>
      </c>
      <c r="CS1263" s="16" t="str">
        <f>IF(Wedstrijden!AV1260="x","M","")</f>
        <v/>
      </c>
      <c r="CT1263" s="16" t="str">
        <f>IF(Wedstrijden!AW1260="x","Z","")</f>
        <v/>
      </c>
      <c r="CU1263" s="16" t="str">
        <f>IF(Wedstrijden!BA1260="x","ZZ","")</f>
        <v/>
      </c>
      <c r="CV1263" s="16" t="str">
        <f>IF(COUNTA(Wedstrijden!AH1260:AO1260)&lt;&gt;0,2,"")</f>
        <v/>
      </c>
      <c r="CW1263" s="16" t="str">
        <f t="shared" si="117"/>
        <v/>
      </c>
      <c r="CX1263" s="16" t="str">
        <f>IF(Wedstrijden!AH1260="x","BB","")</f>
        <v/>
      </c>
      <c r="CY1263" s="16" t="str">
        <f>IF(Wedstrijden!AI1260="x","B","")</f>
        <v/>
      </c>
      <c r="CZ1263" s="16" t="str">
        <f>IF(Wedstrijden!AJ1260="x","L","")</f>
        <v/>
      </c>
      <c r="DA1263" s="16" t="str">
        <f>IF(Wedstrijden!AK1260="x","M","")</f>
        <v/>
      </c>
      <c r="DB1263" s="16" t="str">
        <f>IF(Wedstrijden!AL1260="x","Z","")</f>
        <v/>
      </c>
      <c r="DC1263" s="16" t="str">
        <f>IF(Wedstrijden!AM1260="x","ZZ","")</f>
        <v/>
      </c>
      <c r="DD1263" s="16" t="str">
        <f>IF(Wedstrijden!AO1260="x","1.40","")</f>
        <v/>
      </c>
      <c r="DE1263" s="16" t="str">
        <f>IF(COUNTA(Wedstrijden!BC1260:BE1260)&lt;&gt;0,6,"")</f>
        <v/>
      </c>
      <c r="DF1263" s="16" t="str">
        <f t="shared" si="118"/>
        <v/>
      </c>
      <c r="DG1263" s="16" t="str">
        <f>IF(Wedstrijden!BC1260="x","L","")</f>
        <v/>
      </c>
      <c r="DH1263" s="16" t="str">
        <f>IF(Wedstrijden!BD1260="x","M","")</f>
        <v/>
      </c>
      <c r="DI1263" s="16" t="str">
        <f>IF(Wedstrijden!BE1260="x","Z","")</f>
        <v/>
      </c>
      <c r="DJ1263" s="16" t="str">
        <f>IF(Wedstrijden!BF1260="x","Z","")</f>
        <v/>
      </c>
      <c r="DK1263" s="16" t="str">
        <f>IF(COUNTA(Wedstrijden!BH1260:BJ1260)&lt;&gt;0,6,"")</f>
        <v/>
      </c>
      <c r="DL1263" s="16" t="str">
        <f t="shared" si="119"/>
        <v/>
      </c>
      <c r="DM1263" s="16" t="str">
        <f>IF(Wedstrijden!BH1260="x","L","")</f>
        <v/>
      </c>
      <c r="DN1263" s="16" t="str">
        <f>IF(Wedstrijden!BI1260="x","M","")</f>
        <v/>
      </c>
      <c r="DO1263" s="16" t="str">
        <f>IF(Wedstrijden!BJ1260="x","Z","")</f>
        <v/>
      </c>
      <c r="DP1263" s="16" t="str">
        <f>IF(Wedstrijden!BK1260="x","Z","")</f>
        <v/>
      </c>
    </row>
    <row r="1264" spans="1:120" ht="14.4" x14ac:dyDescent="0.3">
      <c r="A1264" s="18">
        <f>Wedstrijden!A1261</f>
        <v>0</v>
      </c>
      <c r="B1264" s="16" t="str">
        <f>IFERROR(VLOOKUP(Wedstrijden!#REF!,#REF!,2,FALSE),"")</f>
        <v/>
      </c>
      <c r="C1264" s="16">
        <f>Wedstrijden!E1261</f>
        <v>0</v>
      </c>
      <c r="D1264" s="16" t="str">
        <f>IFERROR(VLOOKUP(Wedstrijden!#REF!,#REF!,2,FALSE),"")</f>
        <v/>
      </c>
      <c r="E1264" s="16" t="str">
        <f>IFERROR(VLOOKUP(Wedstrijden!#REF!,#REF!,5,FALSE),"")</f>
        <v/>
      </c>
      <c r="F1264" s="16" t="e">
        <f>IF(Wedstrijden!#REF!&lt;&gt;"",Wedstrijden!#REF!,"")</f>
        <v>#REF!</v>
      </c>
      <c r="G1264" s="16" t="e">
        <f>IF(Wedstrijden!#REF!="Indoor",1,0)</f>
        <v>#REF!</v>
      </c>
      <c r="H1264" s="16" t="e">
        <f>Wedstrijden!#REF!</f>
        <v>#REF!</v>
      </c>
      <c r="I1264" s="16" t="e">
        <f>IF(Wedstrijden!#REF!="Nee",0,IF(Wedstrijden!#REF!="Ja",1,""))</f>
        <v>#REF!</v>
      </c>
      <c r="J1264" s="16" t="e">
        <f>IF(Wedstrijden!#REF!&lt;&gt;"",Wedstrijden!#REF!,"")</f>
        <v>#REF!</v>
      </c>
      <c r="BJ1264" s="16" t="str">
        <f>IF(COUNTA(Wedstrijden!T1261:AB1261)&lt;&gt;0,1,"")</f>
        <v/>
      </c>
      <c r="BK1264" s="16" t="str">
        <f t="shared" si="114"/>
        <v/>
      </c>
      <c r="BL1264" s="16" t="e">
        <f>IF(Wedstrijden!#REF!="x","AA","")</f>
        <v>#REF!</v>
      </c>
      <c r="BM1264" s="16" t="e">
        <f>IF(Wedstrijden!#REF!="x","A","")</f>
        <v>#REF!</v>
      </c>
      <c r="BN1264" s="16" t="str">
        <f>IF(Wedstrijden!T1261="x","B1","")</f>
        <v/>
      </c>
      <c r="BO1264" s="16" t="e">
        <f>IF(Wedstrijden!#REF!="x","BB","")</f>
        <v>#REF!</v>
      </c>
      <c r="BP1264" s="16" t="str">
        <f>IF(Wedstrijden!V1261="x","B","")</f>
        <v/>
      </c>
      <c r="BQ1264" s="16" t="str">
        <f>IF(Wedstrijden!W1261="x","L1","")</f>
        <v/>
      </c>
      <c r="BR1264" s="16" t="str">
        <f>IF(Wedstrijden!X1261="x","L2","")</f>
        <v/>
      </c>
      <c r="BS1264" s="16" t="str">
        <f>IF(Wedstrijden!Y1261="x","M1","")</f>
        <v/>
      </c>
      <c r="BT1264" s="16" t="str">
        <f>IF(Wedstrijden!Z1261="x","M2","")</f>
        <v/>
      </c>
      <c r="BU1264" s="16" t="str">
        <f>IF(Wedstrijden!AA1261="x","Z1","")</f>
        <v/>
      </c>
      <c r="BV1264" s="16" t="str">
        <f>IF(Wedstrijden!AB1261="x","Z2","")</f>
        <v/>
      </c>
      <c r="BW1264" s="16" t="str">
        <f>IF(COUNTA(Wedstrijden!K1261:S1261)&lt;&gt;0,1,"")</f>
        <v/>
      </c>
      <c r="BX1264" s="16" t="str">
        <f t="shared" si="115"/>
        <v/>
      </c>
      <c r="BY1264" s="16" t="str">
        <f>IF(Wedstrijden!K1261="x","BB","")</f>
        <v/>
      </c>
      <c r="BZ1264" s="16" t="str">
        <f>IF(Wedstrijden!L1261="x","B","")</f>
        <v/>
      </c>
      <c r="CA1264" s="16" t="str">
        <f>IF(Wedstrijden!M1261="x","L1","")</f>
        <v/>
      </c>
      <c r="CB1264" s="16" t="str">
        <f>IF(Wedstrijden!N1261="x","L2","")</f>
        <v/>
      </c>
      <c r="CC1264" s="16" t="str">
        <f>IF(Wedstrijden!O1261="x","M1","")</f>
        <v/>
      </c>
      <c r="CD1264" s="16" t="str">
        <f>IF(Wedstrijden!P1261="x","M2","")</f>
        <v/>
      </c>
      <c r="CE1264" s="16" t="str">
        <f>IF(Wedstrijden!Q1261="x","Z1","")</f>
        <v/>
      </c>
      <c r="CF1264" s="16" t="str">
        <f>IF(Wedstrijden!R1261="x","Z2","")</f>
        <v/>
      </c>
      <c r="CG1264" s="16" t="str">
        <f>IF(Wedstrijden!S1261="x","ZZL","")</f>
        <v/>
      </c>
      <c r="CL1264" s="16" t="str">
        <f>IF(COUNTA(Wedstrijden!AQ1261:BA1261)&lt;&gt;0,2,"")</f>
        <v/>
      </c>
      <c r="CM1264" s="16" t="str">
        <f t="shared" si="116"/>
        <v/>
      </c>
      <c r="CN1264" s="16" t="str">
        <f>IF(Wedstrijden!AQ1261="x","AA","")</f>
        <v/>
      </c>
      <c r="CO1264" s="16" t="str">
        <f>IF(Wedstrijden!AR1261="x","A","")</f>
        <v/>
      </c>
      <c r="CP1264" s="16" t="str">
        <f>IF(Wedstrijden!AS1261="x","BB","")</f>
        <v/>
      </c>
      <c r="CQ1264" s="16" t="str">
        <f>IF(Wedstrijden!AT1261="x","B","")</f>
        <v/>
      </c>
      <c r="CR1264" s="16" t="str">
        <f>IF(Wedstrijden!AU1261="x","L","")</f>
        <v/>
      </c>
      <c r="CS1264" s="16" t="str">
        <f>IF(Wedstrijden!AV1261="x","M","")</f>
        <v/>
      </c>
      <c r="CT1264" s="16" t="str">
        <f>IF(Wedstrijden!AW1261="x","Z","")</f>
        <v/>
      </c>
      <c r="CU1264" s="16" t="str">
        <f>IF(Wedstrijden!BA1261="x","ZZ","")</f>
        <v/>
      </c>
      <c r="CV1264" s="16" t="str">
        <f>IF(COUNTA(Wedstrijden!AH1261:AO1261)&lt;&gt;0,2,"")</f>
        <v/>
      </c>
      <c r="CW1264" s="16" t="str">
        <f t="shared" si="117"/>
        <v/>
      </c>
      <c r="CX1264" s="16" t="str">
        <f>IF(Wedstrijden!AH1261="x","BB","")</f>
        <v/>
      </c>
      <c r="CY1264" s="16" t="str">
        <f>IF(Wedstrijden!AI1261="x","B","")</f>
        <v/>
      </c>
      <c r="CZ1264" s="16" t="str">
        <f>IF(Wedstrijden!AJ1261="x","L","")</f>
        <v/>
      </c>
      <c r="DA1264" s="16" t="str">
        <f>IF(Wedstrijden!AK1261="x","M","")</f>
        <v/>
      </c>
      <c r="DB1264" s="16" t="str">
        <f>IF(Wedstrijden!AL1261="x","Z","")</f>
        <v/>
      </c>
      <c r="DC1264" s="16" t="str">
        <f>IF(Wedstrijden!AM1261="x","ZZ","")</f>
        <v/>
      </c>
      <c r="DD1264" s="16" t="str">
        <f>IF(Wedstrijden!AO1261="x","1.40","")</f>
        <v/>
      </c>
      <c r="DE1264" s="16" t="str">
        <f>IF(COUNTA(Wedstrijden!BC1261:BE1261)&lt;&gt;0,6,"")</f>
        <v/>
      </c>
      <c r="DF1264" s="16" t="str">
        <f t="shared" si="118"/>
        <v/>
      </c>
      <c r="DG1264" s="16" t="str">
        <f>IF(Wedstrijden!BC1261="x","L","")</f>
        <v/>
      </c>
      <c r="DH1264" s="16" t="str">
        <f>IF(Wedstrijden!BD1261="x","M","")</f>
        <v/>
      </c>
      <c r="DI1264" s="16" t="str">
        <f>IF(Wedstrijden!BE1261="x","Z","")</f>
        <v/>
      </c>
      <c r="DJ1264" s="16" t="str">
        <f>IF(Wedstrijden!BF1261="x","Z","")</f>
        <v/>
      </c>
      <c r="DK1264" s="16" t="str">
        <f>IF(COUNTA(Wedstrijden!BH1261:BJ1261)&lt;&gt;0,6,"")</f>
        <v/>
      </c>
      <c r="DL1264" s="16" t="str">
        <f t="shared" si="119"/>
        <v/>
      </c>
      <c r="DM1264" s="16" t="str">
        <f>IF(Wedstrijden!BH1261="x","L","")</f>
        <v/>
      </c>
      <c r="DN1264" s="16" t="str">
        <f>IF(Wedstrijden!BI1261="x","M","")</f>
        <v/>
      </c>
      <c r="DO1264" s="16" t="str">
        <f>IF(Wedstrijden!BJ1261="x","Z","")</f>
        <v/>
      </c>
      <c r="DP1264" s="16" t="str">
        <f>IF(Wedstrijden!BK1261="x","Z","")</f>
        <v/>
      </c>
    </row>
    <row r="1265" spans="1:120" ht="14.4" x14ac:dyDescent="0.3">
      <c r="A1265" s="18">
        <f>Wedstrijden!A1262</f>
        <v>0</v>
      </c>
      <c r="B1265" s="16" t="str">
        <f>IFERROR(VLOOKUP(Wedstrijden!#REF!,#REF!,2,FALSE),"")</f>
        <v/>
      </c>
      <c r="C1265" s="16">
        <f>Wedstrijden!E1262</f>
        <v>0</v>
      </c>
      <c r="D1265" s="16" t="str">
        <f>IFERROR(VLOOKUP(Wedstrijden!#REF!,#REF!,2,FALSE),"")</f>
        <v/>
      </c>
      <c r="E1265" s="16" t="str">
        <f>IFERROR(VLOOKUP(Wedstrijden!#REF!,#REF!,5,FALSE),"")</f>
        <v/>
      </c>
      <c r="F1265" s="16" t="e">
        <f>IF(Wedstrijden!#REF!&lt;&gt;"",Wedstrijden!#REF!,"")</f>
        <v>#REF!</v>
      </c>
      <c r="G1265" s="16" t="e">
        <f>IF(Wedstrijden!#REF!="Indoor",1,0)</f>
        <v>#REF!</v>
      </c>
      <c r="H1265" s="16" t="e">
        <f>Wedstrijden!#REF!</f>
        <v>#REF!</v>
      </c>
      <c r="I1265" s="16" t="e">
        <f>IF(Wedstrijden!#REF!="Nee",0,IF(Wedstrijden!#REF!="Ja",1,""))</f>
        <v>#REF!</v>
      </c>
      <c r="J1265" s="16" t="e">
        <f>IF(Wedstrijden!#REF!&lt;&gt;"",Wedstrijden!#REF!,"")</f>
        <v>#REF!</v>
      </c>
      <c r="BJ1265" s="16" t="str">
        <f>IF(COUNTA(Wedstrijden!T1262:AB1262)&lt;&gt;0,1,"")</f>
        <v/>
      </c>
      <c r="BK1265" s="16" t="str">
        <f t="shared" si="114"/>
        <v/>
      </c>
      <c r="BL1265" s="16" t="e">
        <f>IF(Wedstrijden!#REF!="x","AA","")</f>
        <v>#REF!</v>
      </c>
      <c r="BM1265" s="16" t="e">
        <f>IF(Wedstrijden!#REF!="x","A","")</f>
        <v>#REF!</v>
      </c>
      <c r="BN1265" s="16" t="str">
        <f>IF(Wedstrijden!T1262="x","B1","")</f>
        <v/>
      </c>
      <c r="BO1265" s="16" t="e">
        <f>IF(Wedstrijden!#REF!="x","BB","")</f>
        <v>#REF!</v>
      </c>
      <c r="BP1265" s="16" t="str">
        <f>IF(Wedstrijden!V1262="x","B","")</f>
        <v/>
      </c>
      <c r="BQ1265" s="16" t="str">
        <f>IF(Wedstrijden!W1262="x","L1","")</f>
        <v/>
      </c>
      <c r="BR1265" s="16" t="str">
        <f>IF(Wedstrijden!X1262="x","L2","")</f>
        <v/>
      </c>
      <c r="BS1265" s="16" t="str">
        <f>IF(Wedstrijden!Y1262="x","M1","")</f>
        <v/>
      </c>
      <c r="BT1265" s="16" t="str">
        <f>IF(Wedstrijden!Z1262="x","M2","")</f>
        <v/>
      </c>
      <c r="BU1265" s="16" t="str">
        <f>IF(Wedstrijden!AA1262="x","Z1","")</f>
        <v/>
      </c>
      <c r="BV1265" s="16" t="str">
        <f>IF(Wedstrijden!AB1262="x","Z2","")</f>
        <v/>
      </c>
      <c r="BW1265" s="16" t="str">
        <f>IF(COUNTA(Wedstrijden!K1262:S1262)&lt;&gt;0,1,"")</f>
        <v/>
      </c>
      <c r="BX1265" s="16" t="str">
        <f t="shared" si="115"/>
        <v/>
      </c>
      <c r="BY1265" s="16" t="str">
        <f>IF(Wedstrijden!K1262="x","BB","")</f>
        <v/>
      </c>
      <c r="BZ1265" s="16" t="str">
        <f>IF(Wedstrijden!L1262="x","B","")</f>
        <v/>
      </c>
      <c r="CA1265" s="16" t="str">
        <f>IF(Wedstrijden!M1262="x","L1","")</f>
        <v/>
      </c>
      <c r="CB1265" s="16" t="str">
        <f>IF(Wedstrijden!N1262="x","L2","")</f>
        <v/>
      </c>
      <c r="CC1265" s="16" t="str">
        <f>IF(Wedstrijden!O1262="x","M1","")</f>
        <v/>
      </c>
      <c r="CD1265" s="16" t="str">
        <f>IF(Wedstrijden!P1262="x","M2","")</f>
        <v/>
      </c>
      <c r="CE1265" s="16" t="str">
        <f>IF(Wedstrijden!Q1262="x","Z1","")</f>
        <v/>
      </c>
      <c r="CF1265" s="16" t="str">
        <f>IF(Wedstrijden!R1262="x","Z2","")</f>
        <v/>
      </c>
      <c r="CG1265" s="16" t="str">
        <f>IF(Wedstrijden!S1262="x","ZZL","")</f>
        <v/>
      </c>
      <c r="CL1265" s="16" t="str">
        <f>IF(COUNTA(Wedstrijden!AQ1262:BA1262)&lt;&gt;0,2,"")</f>
        <v/>
      </c>
      <c r="CM1265" s="16" t="str">
        <f t="shared" si="116"/>
        <v/>
      </c>
      <c r="CN1265" s="16" t="str">
        <f>IF(Wedstrijden!AQ1262="x","AA","")</f>
        <v/>
      </c>
      <c r="CO1265" s="16" t="str">
        <f>IF(Wedstrijden!AR1262="x","A","")</f>
        <v/>
      </c>
      <c r="CP1265" s="16" t="str">
        <f>IF(Wedstrijden!AS1262="x","BB","")</f>
        <v/>
      </c>
      <c r="CQ1265" s="16" t="str">
        <f>IF(Wedstrijden!AT1262="x","B","")</f>
        <v/>
      </c>
      <c r="CR1265" s="16" t="str">
        <f>IF(Wedstrijden!AU1262="x","L","")</f>
        <v/>
      </c>
      <c r="CS1265" s="16" t="str">
        <f>IF(Wedstrijden!AV1262="x","M","")</f>
        <v/>
      </c>
      <c r="CT1265" s="16" t="str">
        <f>IF(Wedstrijden!AW1262="x","Z","")</f>
        <v/>
      </c>
      <c r="CU1265" s="16" t="str">
        <f>IF(Wedstrijden!BA1262="x","ZZ","")</f>
        <v/>
      </c>
      <c r="CV1265" s="16" t="str">
        <f>IF(COUNTA(Wedstrijden!AH1262:AO1262)&lt;&gt;0,2,"")</f>
        <v/>
      </c>
      <c r="CW1265" s="16" t="str">
        <f t="shared" si="117"/>
        <v/>
      </c>
      <c r="CX1265" s="16" t="str">
        <f>IF(Wedstrijden!AH1262="x","BB","")</f>
        <v/>
      </c>
      <c r="CY1265" s="16" t="str">
        <f>IF(Wedstrijden!AI1262="x","B","")</f>
        <v/>
      </c>
      <c r="CZ1265" s="16" t="str">
        <f>IF(Wedstrijden!AJ1262="x","L","")</f>
        <v/>
      </c>
      <c r="DA1265" s="16" t="str">
        <f>IF(Wedstrijden!AK1262="x","M","")</f>
        <v/>
      </c>
      <c r="DB1265" s="16" t="str">
        <f>IF(Wedstrijden!AL1262="x","Z","")</f>
        <v/>
      </c>
      <c r="DC1265" s="16" t="str">
        <f>IF(Wedstrijden!AM1262="x","ZZ","")</f>
        <v/>
      </c>
      <c r="DD1265" s="16" t="str">
        <f>IF(Wedstrijden!AO1262="x","1.40","")</f>
        <v/>
      </c>
      <c r="DE1265" s="16" t="str">
        <f>IF(COUNTA(Wedstrijden!BC1262:BE1262)&lt;&gt;0,6,"")</f>
        <v/>
      </c>
      <c r="DF1265" s="16" t="str">
        <f t="shared" si="118"/>
        <v/>
      </c>
      <c r="DG1265" s="16" t="str">
        <f>IF(Wedstrijden!BC1262="x","L","")</f>
        <v/>
      </c>
      <c r="DH1265" s="16" t="str">
        <f>IF(Wedstrijden!BD1262="x","M","")</f>
        <v/>
      </c>
      <c r="DI1265" s="16" t="str">
        <f>IF(Wedstrijden!BE1262="x","Z","")</f>
        <v/>
      </c>
      <c r="DJ1265" s="16" t="str">
        <f>IF(Wedstrijden!BF1262="x","Z","")</f>
        <v/>
      </c>
      <c r="DK1265" s="16" t="str">
        <f>IF(COUNTA(Wedstrijden!BH1262:BJ1262)&lt;&gt;0,6,"")</f>
        <v/>
      </c>
      <c r="DL1265" s="16" t="str">
        <f t="shared" si="119"/>
        <v/>
      </c>
      <c r="DM1265" s="16" t="str">
        <f>IF(Wedstrijden!BH1262="x","L","")</f>
        <v/>
      </c>
      <c r="DN1265" s="16" t="str">
        <f>IF(Wedstrijden!BI1262="x","M","")</f>
        <v/>
      </c>
      <c r="DO1265" s="16" t="str">
        <f>IF(Wedstrijden!BJ1262="x","Z","")</f>
        <v/>
      </c>
      <c r="DP1265" s="16" t="str">
        <f>IF(Wedstrijden!BK1262="x","Z","")</f>
        <v/>
      </c>
    </row>
    <row r="1266" spans="1:120" ht="14.4" x14ac:dyDescent="0.3">
      <c r="A1266" s="18">
        <f>Wedstrijden!A1263</f>
        <v>0</v>
      </c>
      <c r="B1266" s="16" t="str">
        <f>IFERROR(VLOOKUP(Wedstrijden!#REF!,#REF!,2,FALSE),"")</f>
        <v/>
      </c>
      <c r="C1266" s="16">
        <f>Wedstrijden!E1263</f>
        <v>0</v>
      </c>
      <c r="D1266" s="16" t="str">
        <f>IFERROR(VLOOKUP(Wedstrijden!#REF!,#REF!,2,FALSE),"")</f>
        <v/>
      </c>
      <c r="E1266" s="16" t="str">
        <f>IFERROR(VLOOKUP(Wedstrijden!#REF!,#REF!,5,FALSE),"")</f>
        <v/>
      </c>
      <c r="F1266" s="16" t="e">
        <f>IF(Wedstrijden!#REF!&lt;&gt;"",Wedstrijden!#REF!,"")</f>
        <v>#REF!</v>
      </c>
      <c r="G1266" s="16" t="e">
        <f>IF(Wedstrijden!#REF!="Indoor",1,0)</f>
        <v>#REF!</v>
      </c>
      <c r="H1266" s="16" t="e">
        <f>Wedstrijden!#REF!</f>
        <v>#REF!</v>
      </c>
      <c r="I1266" s="16" t="e">
        <f>IF(Wedstrijden!#REF!="Nee",0,IF(Wedstrijden!#REF!="Ja",1,""))</f>
        <v>#REF!</v>
      </c>
      <c r="J1266" s="16" t="e">
        <f>IF(Wedstrijden!#REF!&lt;&gt;"",Wedstrijden!#REF!,"")</f>
        <v>#REF!</v>
      </c>
      <c r="BJ1266" s="16" t="str">
        <f>IF(COUNTA(Wedstrijden!T1263:AB1263)&lt;&gt;0,1,"")</f>
        <v/>
      </c>
      <c r="BK1266" s="16" t="str">
        <f t="shared" si="114"/>
        <v/>
      </c>
      <c r="BL1266" s="16" t="e">
        <f>IF(Wedstrijden!#REF!="x","AA","")</f>
        <v>#REF!</v>
      </c>
      <c r="BM1266" s="16" t="e">
        <f>IF(Wedstrijden!#REF!="x","A","")</f>
        <v>#REF!</v>
      </c>
      <c r="BN1266" s="16" t="str">
        <f>IF(Wedstrijden!T1263="x","B1","")</f>
        <v/>
      </c>
      <c r="BO1266" s="16" t="e">
        <f>IF(Wedstrijden!#REF!="x","BB","")</f>
        <v>#REF!</v>
      </c>
      <c r="BP1266" s="16" t="str">
        <f>IF(Wedstrijden!V1263="x","B","")</f>
        <v/>
      </c>
      <c r="BQ1266" s="16" t="str">
        <f>IF(Wedstrijden!W1263="x","L1","")</f>
        <v/>
      </c>
      <c r="BR1266" s="16" t="str">
        <f>IF(Wedstrijden!X1263="x","L2","")</f>
        <v/>
      </c>
      <c r="BS1266" s="16" t="str">
        <f>IF(Wedstrijden!Y1263="x","M1","")</f>
        <v/>
      </c>
      <c r="BT1266" s="16" t="str">
        <f>IF(Wedstrijden!Z1263="x","M2","")</f>
        <v/>
      </c>
      <c r="BU1266" s="16" t="str">
        <f>IF(Wedstrijden!AA1263="x","Z1","")</f>
        <v/>
      </c>
      <c r="BV1266" s="16" t="str">
        <f>IF(Wedstrijden!AB1263="x","Z2","")</f>
        <v/>
      </c>
      <c r="BW1266" s="16" t="str">
        <f>IF(COUNTA(Wedstrijden!K1263:S1263)&lt;&gt;0,1,"")</f>
        <v/>
      </c>
      <c r="BX1266" s="16" t="str">
        <f t="shared" si="115"/>
        <v/>
      </c>
      <c r="BY1266" s="16" t="str">
        <f>IF(Wedstrijden!K1263="x","BB","")</f>
        <v/>
      </c>
      <c r="BZ1266" s="16" t="str">
        <f>IF(Wedstrijden!L1263="x","B","")</f>
        <v/>
      </c>
      <c r="CA1266" s="16" t="str">
        <f>IF(Wedstrijden!M1263="x","L1","")</f>
        <v/>
      </c>
      <c r="CB1266" s="16" t="str">
        <f>IF(Wedstrijden!N1263="x","L2","")</f>
        <v/>
      </c>
      <c r="CC1266" s="16" t="str">
        <f>IF(Wedstrijden!O1263="x","M1","")</f>
        <v/>
      </c>
      <c r="CD1266" s="16" t="str">
        <f>IF(Wedstrijden!P1263="x","M2","")</f>
        <v/>
      </c>
      <c r="CE1266" s="16" t="str">
        <f>IF(Wedstrijden!Q1263="x","Z1","")</f>
        <v/>
      </c>
      <c r="CF1266" s="16" t="str">
        <f>IF(Wedstrijden!R1263="x","Z2","")</f>
        <v/>
      </c>
      <c r="CG1266" s="16" t="str">
        <f>IF(Wedstrijden!S1263="x","ZZL","")</f>
        <v/>
      </c>
      <c r="CL1266" s="16" t="str">
        <f>IF(COUNTA(Wedstrijden!AQ1263:BA1263)&lt;&gt;0,2,"")</f>
        <v/>
      </c>
      <c r="CM1266" s="16" t="str">
        <f t="shared" si="116"/>
        <v/>
      </c>
      <c r="CN1266" s="16" t="str">
        <f>IF(Wedstrijden!AQ1263="x","AA","")</f>
        <v/>
      </c>
      <c r="CO1266" s="16" t="str">
        <f>IF(Wedstrijden!AR1263="x","A","")</f>
        <v/>
      </c>
      <c r="CP1266" s="16" t="str">
        <f>IF(Wedstrijden!AS1263="x","BB","")</f>
        <v/>
      </c>
      <c r="CQ1266" s="16" t="str">
        <f>IF(Wedstrijden!AT1263="x","B","")</f>
        <v/>
      </c>
      <c r="CR1266" s="16" t="str">
        <f>IF(Wedstrijden!AU1263="x","L","")</f>
        <v/>
      </c>
      <c r="CS1266" s="16" t="str">
        <f>IF(Wedstrijden!AV1263="x","M","")</f>
        <v/>
      </c>
      <c r="CT1266" s="16" t="str">
        <f>IF(Wedstrijden!AW1263="x","Z","")</f>
        <v/>
      </c>
      <c r="CU1266" s="16" t="str">
        <f>IF(Wedstrijden!BA1263="x","ZZ","")</f>
        <v/>
      </c>
      <c r="CV1266" s="16" t="str">
        <f>IF(COUNTA(Wedstrijden!AH1263:AO1263)&lt;&gt;0,2,"")</f>
        <v/>
      </c>
      <c r="CW1266" s="16" t="str">
        <f t="shared" si="117"/>
        <v/>
      </c>
      <c r="CX1266" s="16" t="str">
        <f>IF(Wedstrijden!AH1263="x","BB","")</f>
        <v/>
      </c>
      <c r="CY1266" s="16" t="str">
        <f>IF(Wedstrijden!AI1263="x","B","")</f>
        <v/>
      </c>
      <c r="CZ1266" s="16" t="str">
        <f>IF(Wedstrijden!AJ1263="x","L","")</f>
        <v/>
      </c>
      <c r="DA1266" s="16" t="str">
        <f>IF(Wedstrijden!AK1263="x","M","")</f>
        <v/>
      </c>
      <c r="DB1266" s="16" t="str">
        <f>IF(Wedstrijden!AL1263="x","Z","")</f>
        <v/>
      </c>
      <c r="DC1266" s="16" t="str">
        <f>IF(Wedstrijden!AM1263="x","ZZ","")</f>
        <v/>
      </c>
      <c r="DD1266" s="16" t="str">
        <f>IF(Wedstrijden!AO1263="x","1.40","")</f>
        <v/>
      </c>
      <c r="DE1266" s="16" t="str">
        <f>IF(COUNTA(Wedstrijden!BC1263:BE1263)&lt;&gt;0,6,"")</f>
        <v/>
      </c>
      <c r="DF1266" s="16" t="str">
        <f t="shared" si="118"/>
        <v/>
      </c>
      <c r="DG1266" s="16" t="str">
        <f>IF(Wedstrijden!BC1263="x","L","")</f>
        <v/>
      </c>
      <c r="DH1266" s="16" t="str">
        <f>IF(Wedstrijden!BD1263="x","M","")</f>
        <v/>
      </c>
      <c r="DI1266" s="16" t="str">
        <f>IF(Wedstrijden!BE1263="x","Z","")</f>
        <v/>
      </c>
      <c r="DJ1266" s="16" t="str">
        <f>IF(Wedstrijden!BF1263="x","Z","")</f>
        <v/>
      </c>
      <c r="DK1266" s="16" t="str">
        <f>IF(COUNTA(Wedstrijden!BH1263:BJ1263)&lt;&gt;0,6,"")</f>
        <v/>
      </c>
      <c r="DL1266" s="16" t="str">
        <f t="shared" si="119"/>
        <v/>
      </c>
      <c r="DM1266" s="16" t="str">
        <f>IF(Wedstrijden!BH1263="x","L","")</f>
        <v/>
      </c>
      <c r="DN1266" s="16" t="str">
        <f>IF(Wedstrijden!BI1263="x","M","")</f>
        <v/>
      </c>
      <c r="DO1266" s="16" t="str">
        <f>IF(Wedstrijden!BJ1263="x","Z","")</f>
        <v/>
      </c>
      <c r="DP1266" s="16" t="str">
        <f>IF(Wedstrijden!BK1263="x","Z","")</f>
        <v/>
      </c>
    </row>
    <row r="1267" spans="1:120" ht="14.4" x14ac:dyDescent="0.3">
      <c r="A1267" s="18">
        <f>Wedstrijden!A1264</f>
        <v>0</v>
      </c>
      <c r="B1267" s="16" t="str">
        <f>IFERROR(VLOOKUP(Wedstrijden!#REF!,#REF!,2,FALSE),"")</f>
        <v/>
      </c>
      <c r="C1267" s="16">
        <f>Wedstrijden!E1264</f>
        <v>0</v>
      </c>
      <c r="D1267" s="16" t="str">
        <f>IFERROR(VLOOKUP(Wedstrijden!#REF!,#REF!,2,FALSE),"")</f>
        <v/>
      </c>
      <c r="E1267" s="16" t="str">
        <f>IFERROR(VLOOKUP(Wedstrijden!#REF!,#REF!,5,FALSE),"")</f>
        <v/>
      </c>
      <c r="F1267" s="16" t="e">
        <f>IF(Wedstrijden!#REF!&lt;&gt;"",Wedstrijden!#REF!,"")</f>
        <v>#REF!</v>
      </c>
      <c r="G1267" s="16" t="e">
        <f>IF(Wedstrijden!#REF!="Indoor",1,0)</f>
        <v>#REF!</v>
      </c>
      <c r="H1267" s="16" t="e">
        <f>Wedstrijden!#REF!</f>
        <v>#REF!</v>
      </c>
      <c r="I1267" s="16" t="e">
        <f>IF(Wedstrijden!#REF!="Nee",0,IF(Wedstrijden!#REF!="Ja",1,""))</f>
        <v>#REF!</v>
      </c>
      <c r="J1267" s="16" t="e">
        <f>IF(Wedstrijden!#REF!&lt;&gt;"",Wedstrijden!#REF!,"")</f>
        <v>#REF!</v>
      </c>
      <c r="BJ1267" s="16" t="str">
        <f>IF(COUNTA(Wedstrijden!T1264:AB1264)&lt;&gt;0,1,"")</f>
        <v/>
      </c>
      <c r="BK1267" s="16" t="str">
        <f t="shared" si="114"/>
        <v/>
      </c>
      <c r="BL1267" s="16" t="e">
        <f>IF(Wedstrijden!#REF!="x","AA","")</f>
        <v>#REF!</v>
      </c>
      <c r="BM1267" s="16" t="e">
        <f>IF(Wedstrijden!#REF!="x","A","")</f>
        <v>#REF!</v>
      </c>
      <c r="BN1267" s="16" t="str">
        <f>IF(Wedstrijden!T1264="x","B1","")</f>
        <v/>
      </c>
      <c r="BO1267" s="16" t="e">
        <f>IF(Wedstrijden!#REF!="x","BB","")</f>
        <v>#REF!</v>
      </c>
      <c r="BP1267" s="16" t="str">
        <f>IF(Wedstrijden!V1264="x","B","")</f>
        <v/>
      </c>
      <c r="BQ1267" s="16" t="str">
        <f>IF(Wedstrijden!W1264="x","L1","")</f>
        <v/>
      </c>
      <c r="BR1267" s="16" t="str">
        <f>IF(Wedstrijden!X1264="x","L2","")</f>
        <v/>
      </c>
      <c r="BS1267" s="16" t="str">
        <f>IF(Wedstrijden!Y1264="x","M1","")</f>
        <v/>
      </c>
      <c r="BT1267" s="16" t="str">
        <f>IF(Wedstrijden!Z1264="x","M2","")</f>
        <v/>
      </c>
      <c r="BU1267" s="16" t="str">
        <f>IF(Wedstrijden!AA1264="x","Z1","")</f>
        <v/>
      </c>
      <c r="BV1267" s="16" t="str">
        <f>IF(Wedstrijden!AB1264="x","Z2","")</f>
        <v/>
      </c>
      <c r="BW1267" s="16" t="str">
        <f>IF(COUNTA(Wedstrijden!K1264:S1264)&lt;&gt;0,1,"")</f>
        <v/>
      </c>
      <c r="BX1267" s="16" t="str">
        <f t="shared" si="115"/>
        <v/>
      </c>
      <c r="BY1267" s="16" t="str">
        <f>IF(Wedstrijden!K1264="x","BB","")</f>
        <v/>
      </c>
      <c r="BZ1267" s="16" t="str">
        <f>IF(Wedstrijden!L1264="x","B","")</f>
        <v/>
      </c>
      <c r="CA1267" s="16" t="str">
        <f>IF(Wedstrijden!M1264="x","L1","")</f>
        <v/>
      </c>
      <c r="CB1267" s="16" t="str">
        <f>IF(Wedstrijden!N1264="x","L2","")</f>
        <v/>
      </c>
      <c r="CC1267" s="16" t="str">
        <f>IF(Wedstrijden!O1264="x","M1","")</f>
        <v/>
      </c>
      <c r="CD1267" s="16" t="str">
        <f>IF(Wedstrijden!P1264="x","M2","")</f>
        <v/>
      </c>
      <c r="CE1267" s="16" t="str">
        <f>IF(Wedstrijden!Q1264="x","Z1","")</f>
        <v/>
      </c>
      <c r="CF1267" s="16" t="str">
        <f>IF(Wedstrijden!R1264="x","Z2","")</f>
        <v/>
      </c>
      <c r="CG1267" s="16" t="str">
        <f>IF(Wedstrijden!S1264="x","ZZL","")</f>
        <v/>
      </c>
      <c r="CL1267" s="16" t="str">
        <f>IF(COUNTA(Wedstrijden!AQ1264:BA1264)&lt;&gt;0,2,"")</f>
        <v/>
      </c>
      <c r="CM1267" s="16" t="str">
        <f t="shared" si="116"/>
        <v/>
      </c>
      <c r="CN1267" s="16" t="str">
        <f>IF(Wedstrijden!AQ1264="x","AA","")</f>
        <v/>
      </c>
      <c r="CO1267" s="16" t="str">
        <f>IF(Wedstrijden!AR1264="x","A","")</f>
        <v/>
      </c>
      <c r="CP1267" s="16" t="str">
        <f>IF(Wedstrijden!AS1264="x","BB","")</f>
        <v/>
      </c>
      <c r="CQ1267" s="16" t="str">
        <f>IF(Wedstrijden!AT1264="x","B","")</f>
        <v/>
      </c>
      <c r="CR1267" s="16" t="str">
        <f>IF(Wedstrijden!AU1264="x","L","")</f>
        <v/>
      </c>
      <c r="CS1267" s="16" t="str">
        <f>IF(Wedstrijden!AV1264="x","M","")</f>
        <v/>
      </c>
      <c r="CT1267" s="16" t="str">
        <f>IF(Wedstrijden!AW1264="x","Z","")</f>
        <v/>
      </c>
      <c r="CU1267" s="16" t="str">
        <f>IF(Wedstrijden!BA1264="x","ZZ","")</f>
        <v/>
      </c>
      <c r="CV1267" s="16" t="str">
        <f>IF(COUNTA(Wedstrijden!AH1264:AO1264)&lt;&gt;0,2,"")</f>
        <v/>
      </c>
      <c r="CW1267" s="16" t="str">
        <f t="shared" si="117"/>
        <v/>
      </c>
      <c r="CX1267" s="16" t="str">
        <f>IF(Wedstrijden!AH1264="x","BB","")</f>
        <v/>
      </c>
      <c r="CY1267" s="16" t="str">
        <f>IF(Wedstrijden!AI1264="x","B","")</f>
        <v/>
      </c>
      <c r="CZ1267" s="16" t="str">
        <f>IF(Wedstrijden!AJ1264="x","L","")</f>
        <v/>
      </c>
      <c r="DA1267" s="16" t="str">
        <f>IF(Wedstrijden!AK1264="x","M","")</f>
        <v/>
      </c>
      <c r="DB1267" s="16" t="str">
        <f>IF(Wedstrijden!AL1264="x","Z","")</f>
        <v/>
      </c>
      <c r="DC1267" s="16" t="str">
        <f>IF(Wedstrijden!AM1264="x","ZZ","")</f>
        <v/>
      </c>
      <c r="DD1267" s="16" t="str">
        <f>IF(Wedstrijden!AO1264="x","1.40","")</f>
        <v/>
      </c>
      <c r="DE1267" s="16" t="str">
        <f>IF(COUNTA(Wedstrijden!BC1264:BE1264)&lt;&gt;0,6,"")</f>
        <v/>
      </c>
      <c r="DF1267" s="16" t="str">
        <f t="shared" si="118"/>
        <v/>
      </c>
      <c r="DG1267" s="16" t="str">
        <f>IF(Wedstrijden!BC1264="x","L","")</f>
        <v/>
      </c>
      <c r="DH1267" s="16" t="str">
        <f>IF(Wedstrijden!BD1264="x","M","")</f>
        <v/>
      </c>
      <c r="DI1267" s="16" t="str">
        <f>IF(Wedstrijden!BE1264="x","Z","")</f>
        <v/>
      </c>
      <c r="DJ1267" s="16" t="str">
        <f>IF(Wedstrijden!BF1264="x","Z","")</f>
        <v/>
      </c>
      <c r="DK1267" s="16" t="str">
        <f>IF(COUNTA(Wedstrijden!BH1264:BJ1264)&lt;&gt;0,6,"")</f>
        <v/>
      </c>
      <c r="DL1267" s="16" t="str">
        <f t="shared" si="119"/>
        <v/>
      </c>
      <c r="DM1267" s="16" t="str">
        <f>IF(Wedstrijden!BH1264="x","L","")</f>
        <v/>
      </c>
      <c r="DN1267" s="16" t="str">
        <f>IF(Wedstrijden!BI1264="x","M","")</f>
        <v/>
      </c>
      <c r="DO1267" s="16" t="str">
        <f>IF(Wedstrijden!BJ1264="x","Z","")</f>
        <v/>
      </c>
      <c r="DP1267" s="16" t="str">
        <f>IF(Wedstrijden!BK1264="x","Z","")</f>
        <v/>
      </c>
    </row>
    <row r="1268" spans="1:120" ht="14.4" x14ac:dyDescent="0.3">
      <c r="A1268" s="18">
        <f>Wedstrijden!A1265</f>
        <v>0</v>
      </c>
      <c r="B1268" s="16" t="str">
        <f>IFERROR(VLOOKUP(Wedstrijden!#REF!,#REF!,2,FALSE),"")</f>
        <v/>
      </c>
      <c r="C1268" s="16">
        <f>Wedstrijden!E1265</f>
        <v>0</v>
      </c>
      <c r="D1268" s="16" t="str">
        <f>IFERROR(VLOOKUP(Wedstrijden!#REF!,#REF!,2,FALSE),"")</f>
        <v/>
      </c>
      <c r="E1268" s="16" t="str">
        <f>IFERROR(VLOOKUP(Wedstrijden!#REF!,#REF!,5,FALSE),"")</f>
        <v/>
      </c>
      <c r="F1268" s="16" t="e">
        <f>IF(Wedstrijden!#REF!&lt;&gt;"",Wedstrijden!#REF!,"")</f>
        <v>#REF!</v>
      </c>
      <c r="G1268" s="16" t="e">
        <f>IF(Wedstrijden!#REF!="Indoor",1,0)</f>
        <v>#REF!</v>
      </c>
      <c r="H1268" s="16" t="e">
        <f>Wedstrijden!#REF!</f>
        <v>#REF!</v>
      </c>
      <c r="I1268" s="16" t="e">
        <f>IF(Wedstrijden!#REF!="Nee",0,IF(Wedstrijden!#REF!="Ja",1,""))</f>
        <v>#REF!</v>
      </c>
      <c r="J1268" s="16" t="e">
        <f>IF(Wedstrijden!#REF!&lt;&gt;"",Wedstrijden!#REF!,"")</f>
        <v>#REF!</v>
      </c>
      <c r="BJ1268" s="16" t="str">
        <f>IF(COUNTA(Wedstrijden!T1265:AB1265)&lt;&gt;0,1,"")</f>
        <v/>
      </c>
      <c r="BK1268" s="16" t="str">
        <f t="shared" si="114"/>
        <v/>
      </c>
      <c r="BL1268" s="16" t="e">
        <f>IF(Wedstrijden!#REF!="x","AA","")</f>
        <v>#REF!</v>
      </c>
      <c r="BM1268" s="16" t="e">
        <f>IF(Wedstrijden!#REF!="x","A","")</f>
        <v>#REF!</v>
      </c>
      <c r="BN1268" s="16" t="str">
        <f>IF(Wedstrijden!T1265="x","B1","")</f>
        <v/>
      </c>
      <c r="BO1268" s="16" t="e">
        <f>IF(Wedstrijden!#REF!="x","BB","")</f>
        <v>#REF!</v>
      </c>
      <c r="BP1268" s="16" t="str">
        <f>IF(Wedstrijden!V1265="x","B","")</f>
        <v/>
      </c>
      <c r="BQ1268" s="16" t="str">
        <f>IF(Wedstrijden!W1265="x","L1","")</f>
        <v/>
      </c>
      <c r="BR1268" s="16" t="str">
        <f>IF(Wedstrijden!X1265="x","L2","")</f>
        <v/>
      </c>
      <c r="BS1268" s="16" t="str">
        <f>IF(Wedstrijden!Y1265="x","M1","")</f>
        <v/>
      </c>
      <c r="BT1268" s="16" t="str">
        <f>IF(Wedstrijden!Z1265="x","M2","")</f>
        <v/>
      </c>
      <c r="BU1268" s="16" t="str">
        <f>IF(Wedstrijden!AA1265="x","Z1","")</f>
        <v/>
      </c>
      <c r="BV1268" s="16" t="str">
        <f>IF(Wedstrijden!AB1265="x","Z2","")</f>
        <v/>
      </c>
      <c r="BW1268" s="16" t="str">
        <f>IF(COUNTA(Wedstrijden!K1265:S1265)&lt;&gt;0,1,"")</f>
        <v/>
      </c>
      <c r="BX1268" s="16" t="str">
        <f t="shared" si="115"/>
        <v/>
      </c>
      <c r="BY1268" s="16" t="str">
        <f>IF(Wedstrijden!K1265="x","BB","")</f>
        <v/>
      </c>
      <c r="BZ1268" s="16" t="str">
        <f>IF(Wedstrijden!L1265="x","B","")</f>
        <v/>
      </c>
      <c r="CA1268" s="16" t="str">
        <f>IF(Wedstrijden!M1265="x","L1","")</f>
        <v/>
      </c>
      <c r="CB1268" s="16" t="str">
        <f>IF(Wedstrijden!N1265="x","L2","")</f>
        <v/>
      </c>
      <c r="CC1268" s="16" t="str">
        <f>IF(Wedstrijden!O1265="x","M1","")</f>
        <v/>
      </c>
      <c r="CD1268" s="16" t="str">
        <f>IF(Wedstrijden!P1265="x","M2","")</f>
        <v/>
      </c>
      <c r="CE1268" s="16" t="str">
        <f>IF(Wedstrijden!Q1265="x","Z1","")</f>
        <v/>
      </c>
      <c r="CF1268" s="16" t="str">
        <f>IF(Wedstrijden!R1265="x","Z2","")</f>
        <v/>
      </c>
      <c r="CG1268" s="16" t="str">
        <f>IF(Wedstrijden!S1265="x","ZZL","")</f>
        <v/>
      </c>
      <c r="CL1268" s="16" t="str">
        <f>IF(COUNTA(Wedstrijden!AQ1265:BA1265)&lt;&gt;0,2,"")</f>
        <v/>
      </c>
      <c r="CM1268" s="16" t="str">
        <f t="shared" si="116"/>
        <v/>
      </c>
      <c r="CN1268" s="16" t="str">
        <f>IF(Wedstrijden!AQ1265="x","AA","")</f>
        <v/>
      </c>
      <c r="CO1268" s="16" t="str">
        <f>IF(Wedstrijden!AR1265="x","A","")</f>
        <v/>
      </c>
      <c r="CP1268" s="16" t="str">
        <f>IF(Wedstrijden!AS1265="x","BB","")</f>
        <v/>
      </c>
      <c r="CQ1268" s="16" t="str">
        <f>IF(Wedstrijden!AT1265="x","B","")</f>
        <v/>
      </c>
      <c r="CR1268" s="16" t="str">
        <f>IF(Wedstrijden!AU1265="x","L","")</f>
        <v/>
      </c>
      <c r="CS1268" s="16" t="str">
        <f>IF(Wedstrijden!AV1265="x","M","")</f>
        <v/>
      </c>
      <c r="CT1268" s="16" t="str">
        <f>IF(Wedstrijden!AW1265="x","Z","")</f>
        <v/>
      </c>
      <c r="CU1268" s="16" t="str">
        <f>IF(Wedstrijden!BA1265="x","ZZ","")</f>
        <v/>
      </c>
      <c r="CV1268" s="16" t="str">
        <f>IF(COUNTA(Wedstrijden!AH1265:AO1265)&lt;&gt;0,2,"")</f>
        <v/>
      </c>
      <c r="CW1268" s="16" t="str">
        <f t="shared" si="117"/>
        <v/>
      </c>
      <c r="CX1268" s="16" t="str">
        <f>IF(Wedstrijden!AH1265="x","BB","")</f>
        <v/>
      </c>
      <c r="CY1268" s="16" t="str">
        <f>IF(Wedstrijden!AI1265="x","B","")</f>
        <v/>
      </c>
      <c r="CZ1268" s="16" t="str">
        <f>IF(Wedstrijden!AJ1265="x","L","")</f>
        <v/>
      </c>
      <c r="DA1268" s="16" t="str">
        <f>IF(Wedstrijden!AK1265="x","M","")</f>
        <v/>
      </c>
      <c r="DB1268" s="16" t="str">
        <f>IF(Wedstrijden!AL1265="x","Z","")</f>
        <v/>
      </c>
      <c r="DC1268" s="16" t="str">
        <f>IF(Wedstrijden!AM1265="x","ZZ","")</f>
        <v/>
      </c>
      <c r="DD1268" s="16" t="str">
        <f>IF(Wedstrijden!AO1265="x","1.40","")</f>
        <v/>
      </c>
      <c r="DE1268" s="16" t="str">
        <f>IF(COUNTA(Wedstrijden!BC1265:BE1265)&lt;&gt;0,6,"")</f>
        <v/>
      </c>
      <c r="DF1268" s="16" t="str">
        <f t="shared" si="118"/>
        <v/>
      </c>
      <c r="DG1268" s="16" t="str">
        <f>IF(Wedstrijden!BC1265="x","L","")</f>
        <v/>
      </c>
      <c r="DH1268" s="16" t="str">
        <f>IF(Wedstrijden!BD1265="x","M","")</f>
        <v/>
      </c>
      <c r="DI1268" s="16" t="str">
        <f>IF(Wedstrijden!BE1265="x","Z","")</f>
        <v/>
      </c>
      <c r="DJ1268" s="16" t="str">
        <f>IF(Wedstrijden!BF1265="x","Z","")</f>
        <v/>
      </c>
      <c r="DK1268" s="16" t="str">
        <f>IF(COUNTA(Wedstrijden!BH1265:BJ1265)&lt;&gt;0,6,"")</f>
        <v/>
      </c>
      <c r="DL1268" s="16" t="str">
        <f t="shared" si="119"/>
        <v/>
      </c>
      <c r="DM1268" s="16" t="str">
        <f>IF(Wedstrijden!BH1265="x","L","")</f>
        <v/>
      </c>
      <c r="DN1268" s="16" t="str">
        <f>IF(Wedstrijden!BI1265="x","M","")</f>
        <v/>
      </c>
      <c r="DO1268" s="16" t="str">
        <f>IF(Wedstrijden!BJ1265="x","Z","")</f>
        <v/>
      </c>
      <c r="DP1268" s="16" t="str">
        <f>IF(Wedstrijden!BK1265="x","Z","")</f>
        <v/>
      </c>
    </row>
    <row r="1269" spans="1:120" ht="14.4" x14ac:dyDescent="0.3">
      <c r="A1269" s="18">
        <f>Wedstrijden!A1266</f>
        <v>0</v>
      </c>
      <c r="B1269" s="16" t="str">
        <f>IFERROR(VLOOKUP(Wedstrijden!#REF!,#REF!,2,FALSE),"")</f>
        <v/>
      </c>
      <c r="C1269" s="16">
        <f>Wedstrijden!E1266</f>
        <v>0</v>
      </c>
      <c r="D1269" s="16" t="str">
        <f>IFERROR(VLOOKUP(Wedstrijden!#REF!,#REF!,2,FALSE),"")</f>
        <v/>
      </c>
      <c r="E1269" s="16" t="str">
        <f>IFERROR(VLOOKUP(Wedstrijden!#REF!,#REF!,5,FALSE),"")</f>
        <v/>
      </c>
      <c r="F1269" s="16" t="e">
        <f>IF(Wedstrijden!#REF!&lt;&gt;"",Wedstrijden!#REF!,"")</f>
        <v>#REF!</v>
      </c>
      <c r="G1269" s="16" t="e">
        <f>IF(Wedstrijden!#REF!="Indoor",1,0)</f>
        <v>#REF!</v>
      </c>
      <c r="H1269" s="16" t="e">
        <f>Wedstrijden!#REF!</f>
        <v>#REF!</v>
      </c>
      <c r="I1269" s="16" t="e">
        <f>IF(Wedstrijden!#REF!="Nee",0,IF(Wedstrijden!#REF!="Ja",1,""))</f>
        <v>#REF!</v>
      </c>
      <c r="J1269" s="16" t="e">
        <f>IF(Wedstrijden!#REF!&lt;&gt;"",Wedstrijden!#REF!,"")</f>
        <v>#REF!</v>
      </c>
      <c r="BJ1269" s="16" t="str">
        <f>IF(COUNTA(Wedstrijden!T1266:AB1266)&lt;&gt;0,1,"")</f>
        <v/>
      </c>
      <c r="BK1269" s="16" t="str">
        <f t="shared" si="114"/>
        <v/>
      </c>
      <c r="BL1269" s="16" t="e">
        <f>IF(Wedstrijden!#REF!="x","AA","")</f>
        <v>#REF!</v>
      </c>
      <c r="BM1269" s="16" t="e">
        <f>IF(Wedstrijden!#REF!="x","A","")</f>
        <v>#REF!</v>
      </c>
      <c r="BN1269" s="16" t="str">
        <f>IF(Wedstrijden!T1266="x","B1","")</f>
        <v/>
      </c>
      <c r="BO1269" s="16" t="e">
        <f>IF(Wedstrijden!#REF!="x","BB","")</f>
        <v>#REF!</v>
      </c>
      <c r="BP1269" s="16" t="str">
        <f>IF(Wedstrijden!V1266="x","B","")</f>
        <v/>
      </c>
      <c r="BQ1269" s="16" t="str">
        <f>IF(Wedstrijden!W1266="x","L1","")</f>
        <v/>
      </c>
      <c r="BR1269" s="16" t="str">
        <f>IF(Wedstrijden!X1266="x","L2","")</f>
        <v/>
      </c>
      <c r="BS1269" s="16" t="str">
        <f>IF(Wedstrijden!Y1266="x","M1","")</f>
        <v/>
      </c>
      <c r="BT1269" s="16" t="str">
        <f>IF(Wedstrijden!Z1266="x","M2","")</f>
        <v/>
      </c>
      <c r="BU1269" s="16" t="str">
        <f>IF(Wedstrijden!AA1266="x","Z1","")</f>
        <v/>
      </c>
      <c r="BV1269" s="16" t="str">
        <f>IF(Wedstrijden!AB1266="x","Z2","")</f>
        <v/>
      </c>
      <c r="BW1269" s="16" t="str">
        <f>IF(COUNTA(Wedstrijden!K1266:S1266)&lt;&gt;0,1,"")</f>
        <v/>
      </c>
      <c r="BX1269" s="16" t="str">
        <f t="shared" si="115"/>
        <v/>
      </c>
      <c r="BY1269" s="16" t="str">
        <f>IF(Wedstrijden!K1266="x","BB","")</f>
        <v/>
      </c>
      <c r="BZ1269" s="16" t="str">
        <f>IF(Wedstrijden!L1266="x","B","")</f>
        <v/>
      </c>
      <c r="CA1269" s="16" t="str">
        <f>IF(Wedstrijden!M1266="x","L1","")</f>
        <v/>
      </c>
      <c r="CB1269" s="16" t="str">
        <f>IF(Wedstrijden!N1266="x","L2","")</f>
        <v/>
      </c>
      <c r="CC1269" s="16" t="str">
        <f>IF(Wedstrijden!O1266="x","M1","")</f>
        <v/>
      </c>
      <c r="CD1269" s="16" t="str">
        <f>IF(Wedstrijden!P1266="x","M2","")</f>
        <v/>
      </c>
      <c r="CE1269" s="16" t="str">
        <f>IF(Wedstrijden!Q1266="x","Z1","")</f>
        <v/>
      </c>
      <c r="CF1269" s="16" t="str">
        <f>IF(Wedstrijden!R1266="x","Z2","")</f>
        <v/>
      </c>
      <c r="CG1269" s="16" t="str">
        <f>IF(Wedstrijden!S1266="x","ZZL","")</f>
        <v/>
      </c>
      <c r="CL1269" s="16" t="str">
        <f>IF(COUNTA(Wedstrijden!AQ1266:BA1266)&lt;&gt;0,2,"")</f>
        <v/>
      </c>
      <c r="CM1269" s="16" t="str">
        <f t="shared" si="116"/>
        <v/>
      </c>
      <c r="CN1269" s="16" t="str">
        <f>IF(Wedstrijden!AQ1266="x","AA","")</f>
        <v/>
      </c>
      <c r="CO1269" s="16" t="str">
        <f>IF(Wedstrijden!AR1266="x","A","")</f>
        <v/>
      </c>
      <c r="CP1269" s="16" t="str">
        <f>IF(Wedstrijden!AS1266="x","BB","")</f>
        <v/>
      </c>
      <c r="CQ1269" s="16" t="str">
        <f>IF(Wedstrijden!AT1266="x","B","")</f>
        <v/>
      </c>
      <c r="CR1269" s="16" t="str">
        <f>IF(Wedstrijden!AU1266="x","L","")</f>
        <v/>
      </c>
      <c r="CS1269" s="16" t="str">
        <f>IF(Wedstrijden!AV1266="x","M","")</f>
        <v/>
      </c>
      <c r="CT1269" s="16" t="str">
        <f>IF(Wedstrijden!AW1266="x","Z","")</f>
        <v/>
      </c>
      <c r="CU1269" s="16" t="str">
        <f>IF(Wedstrijden!BA1266="x","ZZ","")</f>
        <v/>
      </c>
      <c r="CV1269" s="16" t="str">
        <f>IF(COUNTA(Wedstrijden!AH1266:AO1266)&lt;&gt;0,2,"")</f>
        <v/>
      </c>
      <c r="CW1269" s="16" t="str">
        <f t="shared" si="117"/>
        <v/>
      </c>
      <c r="CX1269" s="16" t="str">
        <f>IF(Wedstrijden!AH1266="x","BB","")</f>
        <v/>
      </c>
      <c r="CY1269" s="16" t="str">
        <f>IF(Wedstrijden!AI1266="x","B","")</f>
        <v/>
      </c>
      <c r="CZ1269" s="16" t="str">
        <f>IF(Wedstrijden!AJ1266="x","L","")</f>
        <v/>
      </c>
      <c r="DA1269" s="16" t="str">
        <f>IF(Wedstrijden!AK1266="x","M","")</f>
        <v/>
      </c>
      <c r="DB1269" s="16" t="str">
        <f>IF(Wedstrijden!AL1266="x","Z","")</f>
        <v/>
      </c>
      <c r="DC1269" s="16" t="str">
        <f>IF(Wedstrijden!AM1266="x","ZZ","")</f>
        <v/>
      </c>
      <c r="DD1269" s="16" t="str">
        <f>IF(Wedstrijden!AO1266="x","1.40","")</f>
        <v/>
      </c>
      <c r="DE1269" s="16" t="str">
        <f>IF(COUNTA(Wedstrijden!BC1266:BE1266)&lt;&gt;0,6,"")</f>
        <v/>
      </c>
      <c r="DF1269" s="16" t="str">
        <f t="shared" si="118"/>
        <v/>
      </c>
      <c r="DG1269" s="16" t="str">
        <f>IF(Wedstrijden!BC1266="x","L","")</f>
        <v/>
      </c>
      <c r="DH1269" s="16" t="str">
        <f>IF(Wedstrijden!BD1266="x","M","")</f>
        <v/>
      </c>
      <c r="DI1269" s="16" t="str">
        <f>IF(Wedstrijden!BE1266="x","Z","")</f>
        <v/>
      </c>
      <c r="DJ1269" s="16" t="str">
        <f>IF(Wedstrijden!BF1266="x","Z","")</f>
        <v/>
      </c>
      <c r="DK1269" s="16" t="str">
        <f>IF(COUNTA(Wedstrijden!BH1266:BJ1266)&lt;&gt;0,6,"")</f>
        <v/>
      </c>
      <c r="DL1269" s="16" t="str">
        <f t="shared" si="119"/>
        <v/>
      </c>
      <c r="DM1269" s="16" t="str">
        <f>IF(Wedstrijden!BH1266="x","L","")</f>
        <v/>
      </c>
      <c r="DN1269" s="16" t="str">
        <f>IF(Wedstrijden!BI1266="x","M","")</f>
        <v/>
      </c>
      <c r="DO1269" s="16" t="str">
        <f>IF(Wedstrijden!BJ1266="x","Z","")</f>
        <v/>
      </c>
      <c r="DP1269" s="16" t="str">
        <f>IF(Wedstrijden!BK1266="x","Z","")</f>
        <v/>
      </c>
    </row>
    <row r="1270" spans="1:120" ht="14.4" x14ac:dyDescent="0.3">
      <c r="A1270" s="18">
        <f>Wedstrijden!A1267</f>
        <v>0</v>
      </c>
      <c r="B1270" s="16" t="str">
        <f>IFERROR(VLOOKUP(Wedstrijden!#REF!,#REF!,2,FALSE),"")</f>
        <v/>
      </c>
      <c r="C1270" s="16">
        <f>Wedstrijden!E1267</f>
        <v>0</v>
      </c>
      <c r="D1270" s="16" t="str">
        <f>IFERROR(VLOOKUP(Wedstrijden!#REF!,#REF!,2,FALSE),"")</f>
        <v/>
      </c>
      <c r="E1270" s="16" t="str">
        <f>IFERROR(VLOOKUP(Wedstrijden!#REF!,#REF!,5,FALSE),"")</f>
        <v/>
      </c>
      <c r="F1270" s="16" t="e">
        <f>IF(Wedstrijden!#REF!&lt;&gt;"",Wedstrijden!#REF!,"")</f>
        <v>#REF!</v>
      </c>
      <c r="G1270" s="16" t="e">
        <f>IF(Wedstrijden!#REF!="Indoor",1,0)</f>
        <v>#REF!</v>
      </c>
      <c r="H1270" s="16" t="e">
        <f>Wedstrijden!#REF!</f>
        <v>#REF!</v>
      </c>
      <c r="I1270" s="16" t="e">
        <f>IF(Wedstrijden!#REF!="Nee",0,IF(Wedstrijden!#REF!="Ja",1,""))</f>
        <v>#REF!</v>
      </c>
      <c r="J1270" s="16" t="e">
        <f>IF(Wedstrijden!#REF!&lt;&gt;"",Wedstrijden!#REF!,"")</f>
        <v>#REF!</v>
      </c>
      <c r="BJ1270" s="16" t="str">
        <f>IF(COUNTA(Wedstrijden!T1267:AB1267)&lt;&gt;0,1,"")</f>
        <v/>
      </c>
      <c r="BK1270" s="16" t="str">
        <f t="shared" si="114"/>
        <v/>
      </c>
      <c r="BL1270" s="16" t="e">
        <f>IF(Wedstrijden!#REF!="x","AA","")</f>
        <v>#REF!</v>
      </c>
      <c r="BM1270" s="16" t="e">
        <f>IF(Wedstrijden!#REF!="x","A","")</f>
        <v>#REF!</v>
      </c>
      <c r="BN1270" s="16" t="str">
        <f>IF(Wedstrijden!T1267="x","B1","")</f>
        <v/>
      </c>
      <c r="BO1270" s="16" t="e">
        <f>IF(Wedstrijden!#REF!="x","BB","")</f>
        <v>#REF!</v>
      </c>
      <c r="BP1270" s="16" t="str">
        <f>IF(Wedstrijden!V1267="x","B","")</f>
        <v/>
      </c>
      <c r="BQ1270" s="16" t="str">
        <f>IF(Wedstrijden!W1267="x","L1","")</f>
        <v/>
      </c>
      <c r="BR1270" s="16" t="str">
        <f>IF(Wedstrijden!X1267="x","L2","")</f>
        <v/>
      </c>
      <c r="BS1270" s="16" t="str">
        <f>IF(Wedstrijden!Y1267="x","M1","")</f>
        <v/>
      </c>
      <c r="BT1270" s="16" t="str">
        <f>IF(Wedstrijden!Z1267="x","M2","")</f>
        <v/>
      </c>
      <c r="BU1270" s="16" t="str">
        <f>IF(Wedstrijden!AA1267="x","Z1","")</f>
        <v/>
      </c>
      <c r="BV1270" s="16" t="str">
        <f>IF(Wedstrijden!AB1267="x","Z2","")</f>
        <v/>
      </c>
      <c r="BW1270" s="16" t="str">
        <f>IF(COUNTA(Wedstrijden!K1267:S1267)&lt;&gt;0,1,"")</f>
        <v/>
      </c>
      <c r="BX1270" s="16" t="str">
        <f t="shared" si="115"/>
        <v/>
      </c>
      <c r="BY1270" s="16" t="str">
        <f>IF(Wedstrijden!K1267="x","BB","")</f>
        <v/>
      </c>
      <c r="BZ1270" s="16" t="str">
        <f>IF(Wedstrijden!L1267="x","B","")</f>
        <v/>
      </c>
      <c r="CA1270" s="16" t="str">
        <f>IF(Wedstrijden!M1267="x","L1","")</f>
        <v/>
      </c>
      <c r="CB1270" s="16" t="str">
        <f>IF(Wedstrijden!N1267="x","L2","")</f>
        <v/>
      </c>
      <c r="CC1270" s="16" t="str">
        <f>IF(Wedstrijden!O1267="x","M1","")</f>
        <v/>
      </c>
      <c r="CD1270" s="16" t="str">
        <f>IF(Wedstrijden!P1267="x","M2","")</f>
        <v/>
      </c>
      <c r="CE1270" s="16" t="str">
        <f>IF(Wedstrijden!Q1267="x","Z1","")</f>
        <v/>
      </c>
      <c r="CF1270" s="16" t="str">
        <f>IF(Wedstrijden!R1267="x","Z2","")</f>
        <v/>
      </c>
      <c r="CG1270" s="16" t="str">
        <f>IF(Wedstrijden!S1267="x","ZZL","")</f>
        <v/>
      </c>
      <c r="CL1270" s="16" t="str">
        <f>IF(COUNTA(Wedstrijden!AQ1267:BA1267)&lt;&gt;0,2,"")</f>
        <v/>
      </c>
      <c r="CM1270" s="16" t="str">
        <f t="shared" si="116"/>
        <v/>
      </c>
      <c r="CN1270" s="16" t="str">
        <f>IF(Wedstrijden!AQ1267="x","AA","")</f>
        <v/>
      </c>
      <c r="CO1270" s="16" t="str">
        <f>IF(Wedstrijden!AR1267="x","A","")</f>
        <v/>
      </c>
      <c r="CP1270" s="16" t="str">
        <f>IF(Wedstrijden!AS1267="x","BB","")</f>
        <v/>
      </c>
      <c r="CQ1270" s="16" t="str">
        <f>IF(Wedstrijden!AT1267="x","B","")</f>
        <v/>
      </c>
      <c r="CR1270" s="16" t="str">
        <f>IF(Wedstrijden!AU1267="x","L","")</f>
        <v/>
      </c>
      <c r="CS1270" s="16" t="str">
        <f>IF(Wedstrijden!AV1267="x","M","")</f>
        <v/>
      </c>
      <c r="CT1270" s="16" t="str">
        <f>IF(Wedstrijden!AW1267="x","Z","")</f>
        <v/>
      </c>
      <c r="CU1270" s="16" t="str">
        <f>IF(Wedstrijden!BA1267="x","ZZ","")</f>
        <v/>
      </c>
      <c r="CV1270" s="16" t="str">
        <f>IF(COUNTA(Wedstrijden!AH1267:AO1267)&lt;&gt;0,2,"")</f>
        <v/>
      </c>
      <c r="CW1270" s="16" t="str">
        <f t="shared" si="117"/>
        <v/>
      </c>
      <c r="CX1270" s="16" t="str">
        <f>IF(Wedstrijden!AH1267="x","BB","")</f>
        <v/>
      </c>
      <c r="CY1270" s="16" t="str">
        <f>IF(Wedstrijden!AI1267="x","B","")</f>
        <v/>
      </c>
      <c r="CZ1270" s="16" t="str">
        <f>IF(Wedstrijden!AJ1267="x","L","")</f>
        <v/>
      </c>
      <c r="DA1270" s="16" t="str">
        <f>IF(Wedstrijden!AK1267="x","M","")</f>
        <v/>
      </c>
      <c r="DB1270" s="16" t="str">
        <f>IF(Wedstrijden!AL1267="x","Z","")</f>
        <v/>
      </c>
      <c r="DC1270" s="16" t="str">
        <f>IF(Wedstrijden!AM1267="x","ZZ","")</f>
        <v/>
      </c>
      <c r="DD1270" s="16" t="str">
        <f>IF(Wedstrijden!AO1267="x","1.40","")</f>
        <v/>
      </c>
      <c r="DE1270" s="16" t="str">
        <f>IF(COUNTA(Wedstrijden!BC1267:BE1267)&lt;&gt;0,6,"")</f>
        <v/>
      </c>
      <c r="DF1270" s="16" t="str">
        <f t="shared" si="118"/>
        <v/>
      </c>
      <c r="DG1270" s="16" t="str">
        <f>IF(Wedstrijden!BC1267="x","L","")</f>
        <v/>
      </c>
      <c r="DH1270" s="16" t="str">
        <f>IF(Wedstrijden!BD1267="x","M","")</f>
        <v/>
      </c>
      <c r="DI1270" s="16" t="str">
        <f>IF(Wedstrijden!BE1267="x","Z","")</f>
        <v/>
      </c>
      <c r="DJ1270" s="16" t="str">
        <f>IF(Wedstrijden!BF1267="x","Z","")</f>
        <v/>
      </c>
      <c r="DK1270" s="16" t="str">
        <f>IF(COUNTA(Wedstrijden!BH1267:BJ1267)&lt;&gt;0,6,"")</f>
        <v/>
      </c>
      <c r="DL1270" s="16" t="str">
        <f t="shared" si="119"/>
        <v/>
      </c>
      <c r="DM1270" s="16" t="str">
        <f>IF(Wedstrijden!BH1267="x","L","")</f>
        <v/>
      </c>
      <c r="DN1270" s="16" t="str">
        <f>IF(Wedstrijden!BI1267="x","M","")</f>
        <v/>
      </c>
      <c r="DO1270" s="16" t="str">
        <f>IF(Wedstrijden!BJ1267="x","Z","")</f>
        <v/>
      </c>
      <c r="DP1270" s="16" t="str">
        <f>IF(Wedstrijden!BK1267="x","Z","")</f>
        <v/>
      </c>
    </row>
    <row r="1271" spans="1:120" ht="14.4" x14ac:dyDescent="0.3">
      <c r="A1271" s="18">
        <f>Wedstrijden!A1268</f>
        <v>0</v>
      </c>
      <c r="B1271" s="16" t="str">
        <f>IFERROR(VLOOKUP(Wedstrijden!#REF!,#REF!,2,FALSE),"")</f>
        <v/>
      </c>
      <c r="C1271" s="16">
        <f>Wedstrijden!E1268</f>
        <v>0</v>
      </c>
      <c r="D1271" s="16" t="str">
        <f>IFERROR(VLOOKUP(Wedstrijden!#REF!,#REF!,2,FALSE),"")</f>
        <v/>
      </c>
      <c r="E1271" s="16" t="str">
        <f>IFERROR(VLOOKUP(Wedstrijden!#REF!,#REF!,5,FALSE),"")</f>
        <v/>
      </c>
      <c r="F1271" s="16" t="e">
        <f>IF(Wedstrijden!#REF!&lt;&gt;"",Wedstrijden!#REF!,"")</f>
        <v>#REF!</v>
      </c>
      <c r="G1271" s="16" t="e">
        <f>IF(Wedstrijden!#REF!="Indoor",1,0)</f>
        <v>#REF!</v>
      </c>
      <c r="H1271" s="16" t="e">
        <f>Wedstrijden!#REF!</f>
        <v>#REF!</v>
      </c>
      <c r="I1271" s="16" t="e">
        <f>IF(Wedstrijden!#REF!="Nee",0,IF(Wedstrijden!#REF!="Ja",1,""))</f>
        <v>#REF!</v>
      </c>
      <c r="J1271" s="16" t="e">
        <f>IF(Wedstrijden!#REF!&lt;&gt;"",Wedstrijden!#REF!,"")</f>
        <v>#REF!</v>
      </c>
      <c r="BJ1271" s="16" t="str">
        <f>IF(COUNTA(Wedstrijden!T1268:AB1268)&lt;&gt;0,1,"")</f>
        <v/>
      </c>
      <c r="BK1271" s="16" t="str">
        <f t="shared" si="114"/>
        <v/>
      </c>
      <c r="BL1271" s="16" t="e">
        <f>IF(Wedstrijden!#REF!="x","AA","")</f>
        <v>#REF!</v>
      </c>
      <c r="BM1271" s="16" t="e">
        <f>IF(Wedstrijden!#REF!="x","A","")</f>
        <v>#REF!</v>
      </c>
      <c r="BN1271" s="16" t="str">
        <f>IF(Wedstrijden!T1268="x","B1","")</f>
        <v/>
      </c>
      <c r="BO1271" s="16" t="e">
        <f>IF(Wedstrijden!#REF!="x","BB","")</f>
        <v>#REF!</v>
      </c>
      <c r="BP1271" s="16" t="str">
        <f>IF(Wedstrijden!V1268="x","B","")</f>
        <v/>
      </c>
      <c r="BQ1271" s="16" t="str">
        <f>IF(Wedstrijden!W1268="x","L1","")</f>
        <v/>
      </c>
      <c r="BR1271" s="16" t="str">
        <f>IF(Wedstrijden!X1268="x","L2","")</f>
        <v/>
      </c>
      <c r="BS1271" s="16" t="str">
        <f>IF(Wedstrijden!Y1268="x","M1","")</f>
        <v/>
      </c>
      <c r="BT1271" s="16" t="str">
        <f>IF(Wedstrijden!Z1268="x","M2","")</f>
        <v/>
      </c>
      <c r="BU1271" s="16" t="str">
        <f>IF(Wedstrijden!AA1268="x","Z1","")</f>
        <v/>
      </c>
      <c r="BV1271" s="16" t="str">
        <f>IF(Wedstrijden!AB1268="x","Z2","")</f>
        <v/>
      </c>
      <c r="BW1271" s="16" t="str">
        <f>IF(COUNTA(Wedstrijden!K1268:S1268)&lt;&gt;0,1,"")</f>
        <v/>
      </c>
      <c r="BX1271" s="16" t="str">
        <f t="shared" si="115"/>
        <v/>
      </c>
      <c r="BY1271" s="16" t="str">
        <f>IF(Wedstrijden!K1268="x","BB","")</f>
        <v/>
      </c>
      <c r="BZ1271" s="16" t="str">
        <f>IF(Wedstrijden!L1268="x","B","")</f>
        <v/>
      </c>
      <c r="CA1271" s="16" t="str">
        <f>IF(Wedstrijden!M1268="x","L1","")</f>
        <v/>
      </c>
      <c r="CB1271" s="16" t="str">
        <f>IF(Wedstrijden!N1268="x","L2","")</f>
        <v/>
      </c>
      <c r="CC1271" s="16" t="str">
        <f>IF(Wedstrijden!O1268="x","M1","")</f>
        <v/>
      </c>
      <c r="CD1271" s="16" t="str">
        <f>IF(Wedstrijden!P1268="x","M2","")</f>
        <v/>
      </c>
      <c r="CE1271" s="16" t="str">
        <f>IF(Wedstrijden!Q1268="x","Z1","")</f>
        <v/>
      </c>
      <c r="CF1271" s="16" t="str">
        <f>IF(Wedstrijden!R1268="x","Z2","")</f>
        <v/>
      </c>
      <c r="CG1271" s="16" t="str">
        <f>IF(Wedstrijden!S1268="x","ZZL","")</f>
        <v/>
      </c>
      <c r="CL1271" s="16" t="str">
        <f>IF(COUNTA(Wedstrijden!AQ1268:BA1268)&lt;&gt;0,2,"")</f>
        <v/>
      </c>
      <c r="CM1271" s="16" t="str">
        <f t="shared" si="116"/>
        <v/>
      </c>
      <c r="CN1271" s="16" t="str">
        <f>IF(Wedstrijden!AQ1268="x","AA","")</f>
        <v/>
      </c>
      <c r="CO1271" s="16" t="str">
        <f>IF(Wedstrijden!AR1268="x","A","")</f>
        <v/>
      </c>
      <c r="CP1271" s="16" t="str">
        <f>IF(Wedstrijden!AS1268="x","BB","")</f>
        <v/>
      </c>
      <c r="CQ1271" s="16" t="str">
        <f>IF(Wedstrijden!AT1268="x","B","")</f>
        <v/>
      </c>
      <c r="CR1271" s="16" t="str">
        <f>IF(Wedstrijden!AU1268="x","L","")</f>
        <v/>
      </c>
      <c r="CS1271" s="16" t="str">
        <f>IF(Wedstrijden!AV1268="x","M","")</f>
        <v/>
      </c>
      <c r="CT1271" s="16" t="str">
        <f>IF(Wedstrijden!AW1268="x","Z","")</f>
        <v/>
      </c>
      <c r="CU1271" s="16" t="str">
        <f>IF(Wedstrijden!BA1268="x","ZZ","")</f>
        <v/>
      </c>
      <c r="CV1271" s="16" t="str">
        <f>IF(COUNTA(Wedstrijden!AH1268:AO1268)&lt;&gt;0,2,"")</f>
        <v/>
      </c>
      <c r="CW1271" s="16" t="str">
        <f t="shared" si="117"/>
        <v/>
      </c>
      <c r="CX1271" s="16" t="str">
        <f>IF(Wedstrijden!AH1268="x","BB","")</f>
        <v/>
      </c>
      <c r="CY1271" s="16" t="str">
        <f>IF(Wedstrijden!AI1268="x","B","")</f>
        <v/>
      </c>
      <c r="CZ1271" s="16" t="str">
        <f>IF(Wedstrijden!AJ1268="x","L","")</f>
        <v/>
      </c>
      <c r="DA1271" s="16" t="str">
        <f>IF(Wedstrijden!AK1268="x","M","")</f>
        <v/>
      </c>
      <c r="DB1271" s="16" t="str">
        <f>IF(Wedstrijden!AL1268="x","Z","")</f>
        <v/>
      </c>
      <c r="DC1271" s="16" t="str">
        <f>IF(Wedstrijden!AM1268="x","ZZ","")</f>
        <v/>
      </c>
      <c r="DD1271" s="16" t="str">
        <f>IF(Wedstrijden!AO1268="x","1.40","")</f>
        <v/>
      </c>
      <c r="DE1271" s="16" t="str">
        <f>IF(COUNTA(Wedstrijden!BC1268:BE1268)&lt;&gt;0,6,"")</f>
        <v/>
      </c>
      <c r="DF1271" s="16" t="str">
        <f t="shared" si="118"/>
        <v/>
      </c>
      <c r="DG1271" s="16" t="str">
        <f>IF(Wedstrijden!BC1268="x","L","")</f>
        <v/>
      </c>
      <c r="DH1271" s="16" t="str">
        <f>IF(Wedstrijden!BD1268="x","M","")</f>
        <v/>
      </c>
      <c r="DI1271" s="16" t="str">
        <f>IF(Wedstrijden!BE1268="x","Z","")</f>
        <v/>
      </c>
      <c r="DJ1271" s="16" t="str">
        <f>IF(Wedstrijden!BF1268="x","Z","")</f>
        <v/>
      </c>
      <c r="DK1271" s="16" t="str">
        <f>IF(COUNTA(Wedstrijden!BH1268:BJ1268)&lt;&gt;0,6,"")</f>
        <v/>
      </c>
      <c r="DL1271" s="16" t="str">
        <f t="shared" si="119"/>
        <v/>
      </c>
      <c r="DM1271" s="16" t="str">
        <f>IF(Wedstrijden!BH1268="x","L","")</f>
        <v/>
      </c>
      <c r="DN1271" s="16" t="str">
        <f>IF(Wedstrijden!BI1268="x","M","")</f>
        <v/>
      </c>
      <c r="DO1271" s="16" t="str">
        <f>IF(Wedstrijden!BJ1268="x","Z","")</f>
        <v/>
      </c>
      <c r="DP1271" s="16" t="str">
        <f>IF(Wedstrijden!BK1268="x","Z","")</f>
        <v/>
      </c>
    </row>
    <row r="1272" spans="1:120" ht="14.4" x14ac:dyDescent="0.3">
      <c r="A1272" s="18">
        <f>Wedstrijden!A1269</f>
        <v>0</v>
      </c>
      <c r="B1272" s="16" t="str">
        <f>IFERROR(VLOOKUP(Wedstrijden!#REF!,#REF!,2,FALSE),"")</f>
        <v/>
      </c>
      <c r="C1272" s="16">
        <f>Wedstrijden!E1269</f>
        <v>0</v>
      </c>
      <c r="D1272" s="16" t="str">
        <f>IFERROR(VLOOKUP(Wedstrijden!#REF!,#REF!,2,FALSE),"")</f>
        <v/>
      </c>
      <c r="E1272" s="16" t="str">
        <f>IFERROR(VLOOKUP(Wedstrijden!#REF!,#REF!,5,FALSE),"")</f>
        <v/>
      </c>
      <c r="F1272" s="16" t="e">
        <f>IF(Wedstrijden!#REF!&lt;&gt;"",Wedstrijden!#REF!,"")</f>
        <v>#REF!</v>
      </c>
      <c r="G1272" s="16" t="e">
        <f>IF(Wedstrijden!#REF!="Indoor",1,0)</f>
        <v>#REF!</v>
      </c>
      <c r="H1272" s="16" t="e">
        <f>Wedstrijden!#REF!</f>
        <v>#REF!</v>
      </c>
      <c r="I1272" s="16" t="e">
        <f>IF(Wedstrijden!#REF!="Nee",0,IF(Wedstrijden!#REF!="Ja",1,""))</f>
        <v>#REF!</v>
      </c>
      <c r="J1272" s="16" t="e">
        <f>IF(Wedstrijden!#REF!&lt;&gt;"",Wedstrijden!#REF!,"")</f>
        <v>#REF!</v>
      </c>
      <c r="BJ1272" s="16" t="str">
        <f>IF(COUNTA(Wedstrijden!T1269:AB1269)&lt;&gt;0,1,"")</f>
        <v/>
      </c>
      <c r="BK1272" s="16" t="str">
        <f t="shared" si="114"/>
        <v/>
      </c>
      <c r="BL1272" s="16" t="e">
        <f>IF(Wedstrijden!#REF!="x","AA","")</f>
        <v>#REF!</v>
      </c>
      <c r="BM1272" s="16" t="e">
        <f>IF(Wedstrijden!#REF!="x","A","")</f>
        <v>#REF!</v>
      </c>
      <c r="BN1272" s="16" t="str">
        <f>IF(Wedstrijden!T1269="x","B1","")</f>
        <v/>
      </c>
      <c r="BO1272" s="16" t="e">
        <f>IF(Wedstrijden!#REF!="x","BB","")</f>
        <v>#REF!</v>
      </c>
      <c r="BP1272" s="16" t="str">
        <f>IF(Wedstrijden!V1269="x","B","")</f>
        <v/>
      </c>
      <c r="BQ1272" s="16" t="str">
        <f>IF(Wedstrijden!W1269="x","L1","")</f>
        <v/>
      </c>
      <c r="BR1272" s="16" t="str">
        <f>IF(Wedstrijden!X1269="x","L2","")</f>
        <v/>
      </c>
      <c r="BS1272" s="16" t="str">
        <f>IF(Wedstrijden!Y1269="x","M1","")</f>
        <v/>
      </c>
      <c r="BT1272" s="16" t="str">
        <f>IF(Wedstrijden!Z1269="x","M2","")</f>
        <v/>
      </c>
      <c r="BU1272" s="16" t="str">
        <f>IF(Wedstrijden!AA1269="x","Z1","")</f>
        <v/>
      </c>
      <c r="BV1272" s="16" t="str">
        <f>IF(Wedstrijden!AB1269="x","Z2","")</f>
        <v/>
      </c>
      <c r="BW1272" s="16" t="str">
        <f>IF(COUNTA(Wedstrijden!K1269:S1269)&lt;&gt;0,1,"")</f>
        <v/>
      </c>
      <c r="BX1272" s="16" t="str">
        <f t="shared" si="115"/>
        <v/>
      </c>
      <c r="BY1272" s="16" t="str">
        <f>IF(Wedstrijden!K1269="x","BB","")</f>
        <v/>
      </c>
      <c r="BZ1272" s="16" t="str">
        <f>IF(Wedstrijden!L1269="x","B","")</f>
        <v/>
      </c>
      <c r="CA1272" s="16" t="str">
        <f>IF(Wedstrijden!M1269="x","L1","")</f>
        <v/>
      </c>
      <c r="CB1272" s="16" t="str">
        <f>IF(Wedstrijden!N1269="x","L2","")</f>
        <v/>
      </c>
      <c r="CC1272" s="16" t="str">
        <f>IF(Wedstrijden!O1269="x","M1","")</f>
        <v/>
      </c>
      <c r="CD1272" s="16" t="str">
        <f>IF(Wedstrijden!P1269="x","M2","")</f>
        <v/>
      </c>
      <c r="CE1272" s="16" t="str">
        <f>IF(Wedstrijden!Q1269="x","Z1","")</f>
        <v/>
      </c>
      <c r="CF1272" s="16" t="str">
        <f>IF(Wedstrijden!R1269="x","Z2","")</f>
        <v/>
      </c>
      <c r="CG1272" s="16" t="str">
        <f>IF(Wedstrijden!S1269="x","ZZL","")</f>
        <v/>
      </c>
      <c r="CL1272" s="16" t="str">
        <f>IF(COUNTA(Wedstrijden!AQ1269:BA1269)&lt;&gt;0,2,"")</f>
        <v/>
      </c>
      <c r="CM1272" s="16" t="str">
        <f t="shared" si="116"/>
        <v/>
      </c>
      <c r="CN1272" s="16" t="str">
        <f>IF(Wedstrijden!AQ1269="x","AA","")</f>
        <v/>
      </c>
      <c r="CO1272" s="16" t="str">
        <f>IF(Wedstrijden!AR1269="x","A","")</f>
        <v/>
      </c>
      <c r="CP1272" s="16" t="str">
        <f>IF(Wedstrijden!AS1269="x","BB","")</f>
        <v/>
      </c>
      <c r="CQ1272" s="16" t="str">
        <f>IF(Wedstrijden!AT1269="x","B","")</f>
        <v/>
      </c>
      <c r="CR1272" s="16" t="str">
        <f>IF(Wedstrijden!AU1269="x","L","")</f>
        <v/>
      </c>
      <c r="CS1272" s="16" t="str">
        <f>IF(Wedstrijden!AV1269="x","M","")</f>
        <v/>
      </c>
      <c r="CT1272" s="16" t="str">
        <f>IF(Wedstrijden!AW1269="x","Z","")</f>
        <v/>
      </c>
      <c r="CU1272" s="16" t="str">
        <f>IF(Wedstrijden!BA1269="x","ZZ","")</f>
        <v/>
      </c>
      <c r="CV1272" s="16" t="str">
        <f>IF(COUNTA(Wedstrijden!AH1269:AO1269)&lt;&gt;0,2,"")</f>
        <v/>
      </c>
      <c r="CW1272" s="16" t="str">
        <f t="shared" si="117"/>
        <v/>
      </c>
      <c r="CX1272" s="16" t="str">
        <f>IF(Wedstrijden!AH1269="x","BB","")</f>
        <v/>
      </c>
      <c r="CY1272" s="16" t="str">
        <f>IF(Wedstrijden!AI1269="x","B","")</f>
        <v/>
      </c>
      <c r="CZ1272" s="16" t="str">
        <f>IF(Wedstrijden!AJ1269="x","L","")</f>
        <v/>
      </c>
      <c r="DA1272" s="16" t="str">
        <f>IF(Wedstrijden!AK1269="x","M","")</f>
        <v/>
      </c>
      <c r="DB1272" s="16" t="str">
        <f>IF(Wedstrijden!AL1269="x","Z","")</f>
        <v/>
      </c>
      <c r="DC1272" s="16" t="str">
        <f>IF(Wedstrijden!AM1269="x","ZZ","")</f>
        <v/>
      </c>
      <c r="DD1272" s="16" t="str">
        <f>IF(Wedstrijden!AO1269="x","1.40","")</f>
        <v/>
      </c>
      <c r="DE1272" s="16" t="str">
        <f>IF(COUNTA(Wedstrijden!BC1269:BE1269)&lt;&gt;0,6,"")</f>
        <v/>
      </c>
      <c r="DF1272" s="16" t="str">
        <f t="shared" si="118"/>
        <v/>
      </c>
      <c r="DG1272" s="16" t="str">
        <f>IF(Wedstrijden!BC1269="x","L","")</f>
        <v/>
      </c>
      <c r="DH1272" s="16" t="str">
        <f>IF(Wedstrijden!BD1269="x","M","")</f>
        <v/>
      </c>
      <c r="DI1272" s="16" t="str">
        <f>IF(Wedstrijden!BE1269="x","Z","")</f>
        <v/>
      </c>
      <c r="DJ1272" s="16" t="str">
        <f>IF(Wedstrijden!BF1269="x","Z","")</f>
        <v/>
      </c>
      <c r="DK1272" s="16" t="str">
        <f>IF(COUNTA(Wedstrijden!BH1269:BJ1269)&lt;&gt;0,6,"")</f>
        <v/>
      </c>
      <c r="DL1272" s="16" t="str">
        <f t="shared" si="119"/>
        <v/>
      </c>
      <c r="DM1272" s="16" t="str">
        <f>IF(Wedstrijden!BH1269="x","L","")</f>
        <v/>
      </c>
      <c r="DN1272" s="16" t="str">
        <f>IF(Wedstrijden!BI1269="x","M","")</f>
        <v/>
      </c>
      <c r="DO1272" s="16" t="str">
        <f>IF(Wedstrijden!BJ1269="x","Z","")</f>
        <v/>
      </c>
      <c r="DP1272" s="16" t="str">
        <f>IF(Wedstrijden!BK1269="x","Z","")</f>
        <v/>
      </c>
    </row>
    <row r="1273" spans="1:120" ht="14.4" x14ac:dyDescent="0.3">
      <c r="A1273" s="18">
        <f>Wedstrijden!A1270</f>
        <v>0</v>
      </c>
      <c r="B1273" s="16" t="str">
        <f>IFERROR(VLOOKUP(Wedstrijden!#REF!,#REF!,2,FALSE),"")</f>
        <v/>
      </c>
      <c r="C1273" s="16">
        <f>Wedstrijden!E1270</f>
        <v>0</v>
      </c>
      <c r="D1273" s="16" t="str">
        <f>IFERROR(VLOOKUP(Wedstrijden!#REF!,#REF!,2,FALSE),"")</f>
        <v/>
      </c>
      <c r="E1273" s="16" t="str">
        <f>IFERROR(VLOOKUP(Wedstrijden!#REF!,#REF!,5,FALSE),"")</f>
        <v/>
      </c>
      <c r="F1273" s="16" t="e">
        <f>IF(Wedstrijden!#REF!&lt;&gt;"",Wedstrijden!#REF!,"")</f>
        <v>#REF!</v>
      </c>
      <c r="G1273" s="16" t="e">
        <f>IF(Wedstrijden!#REF!="Indoor",1,0)</f>
        <v>#REF!</v>
      </c>
      <c r="H1273" s="16" t="e">
        <f>Wedstrijden!#REF!</f>
        <v>#REF!</v>
      </c>
      <c r="I1273" s="16" t="e">
        <f>IF(Wedstrijden!#REF!="Nee",0,IF(Wedstrijden!#REF!="Ja",1,""))</f>
        <v>#REF!</v>
      </c>
      <c r="J1273" s="16" t="e">
        <f>IF(Wedstrijden!#REF!&lt;&gt;"",Wedstrijden!#REF!,"")</f>
        <v>#REF!</v>
      </c>
      <c r="BJ1273" s="16" t="str">
        <f>IF(COUNTA(Wedstrijden!T1270:AB1270)&lt;&gt;0,1,"")</f>
        <v/>
      </c>
      <c r="BK1273" s="16" t="str">
        <f t="shared" si="114"/>
        <v/>
      </c>
      <c r="BL1273" s="16" t="e">
        <f>IF(Wedstrijden!#REF!="x","AA","")</f>
        <v>#REF!</v>
      </c>
      <c r="BM1273" s="16" t="e">
        <f>IF(Wedstrijden!#REF!="x","A","")</f>
        <v>#REF!</v>
      </c>
      <c r="BN1273" s="16" t="str">
        <f>IF(Wedstrijden!T1270="x","B1","")</f>
        <v/>
      </c>
      <c r="BO1273" s="16" t="e">
        <f>IF(Wedstrijden!#REF!="x","BB","")</f>
        <v>#REF!</v>
      </c>
      <c r="BP1273" s="16" t="str">
        <f>IF(Wedstrijden!V1270="x","B","")</f>
        <v/>
      </c>
      <c r="BQ1273" s="16" t="str">
        <f>IF(Wedstrijden!W1270="x","L1","")</f>
        <v/>
      </c>
      <c r="BR1273" s="16" t="str">
        <f>IF(Wedstrijden!X1270="x","L2","")</f>
        <v/>
      </c>
      <c r="BS1273" s="16" t="str">
        <f>IF(Wedstrijden!Y1270="x","M1","")</f>
        <v/>
      </c>
      <c r="BT1273" s="16" t="str">
        <f>IF(Wedstrijden!Z1270="x","M2","")</f>
        <v/>
      </c>
      <c r="BU1273" s="16" t="str">
        <f>IF(Wedstrijden!AA1270="x","Z1","")</f>
        <v/>
      </c>
      <c r="BV1273" s="16" t="str">
        <f>IF(Wedstrijden!AB1270="x","Z2","")</f>
        <v/>
      </c>
      <c r="BW1273" s="16" t="str">
        <f>IF(COUNTA(Wedstrijden!K1270:S1270)&lt;&gt;0,1,"")</f>
        <v/>
      </c>
      <c r="BX1273" s="16" t="str">
        <f t="shared" si="115"/>
        <v/>
      </c>
      <c r="BY1273" s="16" t="str">
        <f>IF(Wedstrijden!K1270="x","BB","")</f>
        <v/>
      </c>
      <c r="BZ1273" s="16" t="str">
        <f>IF(Wedstrijden!L1270="x","B","")</f>
        <v/>
      </c>
      <c r="CA1273" s="16" t="str">
        <f>IF(Wedstrijden!M1270="x","L1","")</f>
        <v/>
      </c>
      <c r="CB1273" s="16" t="str">
        <f>IF(Wedstrijden!N1270="x","L2","")</f>
        <v/>
      </c>
      <c r="CC1273" s="16" t="str">
        <f>IF(Wedstrijden!O1270="x","M1","")</f>
        <v/>
      </c>
      <c r="CD1273" s="16" t="str">
        <f>IF(Wedstrijden!P1270="x","M2","")</f>
        <v/>
      </c>
      <c r="CE1273" s="16" t="str">
        <f>IF(Wedstrijden!Q1270="x","Z1","")</f>
        <v/>
      </c>
      <c r="CF1273" s="16" t="str">
        <f>IF(Wedstrijden!R1270="x","Z2","")</f>
        <v/>
      </c>
      <c r="CG1273" s="16" t="str">
        <f>IF(Wedstrijden!S1270="x","ZZL","")</f>
        <v/>
      </c>
      <c r="CL1273" s="16" t="str">
        <f>IF(COUNTA(Wedstrijden!AQ1270:BA1270)&lt;&gt;0,2,"")</f>
        <v/>
      </c>
      <c r="CM1273" s="16" t="str">
        <f t="shared" si="116"/>
        <v/>
      </c>
      <c r="CN1273" s="16" t="str">
        <f>IF(Wedstrijden!AQ1270="x","AA","")</f>
        <v/>
      </c>
      <c r="CO1273" s="16" t="str">
        <f>IF(Wedstrijden!AR1270="x","A","")</f>
        <v/>
      </c>
      <c r="CP1273" s="16" t="str">
        <f>IF(Wedstrijden!AS1270="x","BB","")</f>
        <v/>
      </c>
      <c r="CQ1273" s="16" t="str">
        <f>IF(Wedstrijden!AT1270="x","B","")</f>
        <v/>
      </c>
      <c r="CR1273" s="16" t="str">
        <f>IF(Wedstrijden!AU1270="x","L","")</f>
        <v/>
      </c>
      <c r="CS1273" s="16" t="str">
        <f>IF(Wedstrijden!AV1270="x","M","")</f>
        <v/>
      </c>
      <c r="CT1273" s="16" t="str">
        <f>IF(Wedstrijden!AW1270="x","Z","")</f>
        <v/>
      </c>
      <c r="CU1273" s="16" t="str">
        <f>IF(Wedstrijden!BA1270="x","ZZ","")</f>
        <v/>
      </c>
      <c r="CV1273" s="16" t="str">
        <f>IF(COUNTA(Wedstrijden!AH1270:AO1270)&lt;&gt;0,2,"")</f>
        <v/>
      </c>
      <c r="CW1273" s="16" t="str">
        <f t="shared" si="117"/>
        <v/>
      </c>
      <c r="CX1273" s="16" t="str">
        <f>IF(Wedstrijden!AH1270="x","BB","")</f>
        <v/>
      </c>
      <c r="CY1273" s="16" t="str">
        <f>IF(Wedstrijden!AI1270="x","B","")</f>
        <v/>
      </c>
      <c r="CZ1273" s="16" t="str">
        <f>IF(Wedstrijden!AJ1270="x","L","")</f>
        <v/>
      </c>
      <c r="DA1273" s="16" t="str">
        <f>IF(Wedstrijden!AK1270="x","M","")</f>
        <v/>
      </c>
      <c r="DB1273" s="16" t="str">
        <f>IF(Wedstrijden!AL1270="x","Z","")</f>
        <v/>
      </c>
      <c r="DC1273" s="16" t="str">
        <f>IF(Wedstrijden!AM1270="x","ZZ","")</f>
        <v/>
      </c>
      <c r="DD1273" s="16" t="str">
        <f>IF(Wedstrijden!AO1270="x","1.40","")</f>
        <v/>
      </c>
      <c r="DE1273" s="16" t="str">
        <f>IF(COUNTA(Wedstrijden!BC1270:BE1270)&lt;&gt;0,6,"")</f>
        <v/>
      </c>
      <c r="DF1273" s="16" t="str">
        <f t="shared" si="118"/>
        <v/>
      </c>
      <c r="DG1273" s="16" t="str">
        <f>IF(Wedstrijden!BC1270="x","L","")</f>
        <v/>
      </c>
      <c r="DH1273" s="16" t="str">
        <f>IF(Wedstrijden!BD1270="x","M","")</f>
        <v/>
      </c>
      <c r="DI1273" s="16" t="str">
        <f>IF(Wedstrijden!BE1270="x","Z","")</f>
        <v/>
      </c>
      <c r="DJ1273" s="16" t="str">
        <f>IF(Wedstrijden!BF1270="x","Z","")</f>
        <v/>
      </c>
      <c r="DK1273" s="16" t="str">
        <f>IF(COUNTA(Wedstrijden!BH1270:BJ1270)&lt;&gt;0,6,"")</f>
        <v/>
      </c>
      <c r="DL1273" s="16" t="str">
        <f t="shared" si="119"/>
        <v/>
      </c>
      <c r="DM1273" s="16" t="str">
        <f>IF(Wedstrijden!BH1270="x","L","")</f>
        <v/>
      </c>
      <c r="DN1273" s="16" t="str">
        <f>IF(Wedstrijden!BI1270="x","M","")</f>
        <v/>
      </c>
      <c r="DO1273" s="16" t="str">
        <f>IF(Wedstrijden!BJ1270="x","Z","")</f>
        <v/>
      </c>
      <c r="DP1273" s="16" t="str">
        <f>IF(Wedstrijden!BK1270="x","Z","")</f>
        <v/>
      </c>
    </row>
    <row r="1274" spans="1:120" ht="14.4" x14ac:dyDescent="0.3">
      <c r="A1274" s="18">
        <f>Wedstrijden!A1271</f>
        <v>0</v>
      </c>
      <c r="B1274" s="16" t="str">
        <f>IFERROR(VLOOKUP(Wedstrijden!#REF!,#REF!,2,FALSE),"")</f>
        <v/>
      </c>
      <c r="C1274" s="16">
        <f>Wedstrijden!E1271</f>
        <v>0</v>
      </c>
      <c r="D1274" s="16" t="str">
        <f>IFERROR(VLOOKUP(Wedstrijden!#REF!,#REF!,2,FALSE),"")</f>
        <v/>
      </c>
      <c r="E1274" s="16" t="str">
        <f>IFERROR(VLOOKUP(Wedstrijden!#REF!,#REF!,5,FALSE),"")</f>
        <v/>
      </c>
      <c r="F1274" s="16" t="e">
        <f>IF(Wedstrijden!#REF!&lt;&gt;"",Wedstrijden!#REF!,"")</f>
        <v>#REF!</v>
      </c>
      <c r="G1274" s="16" t="e">
        <f>IF(Wedstrijden!#REF!="Indoor",1,0)</f>
        <v>#REF!</v>
      </c>
      <c r="H1274" s="16" t="e">
        <f>Wedstrijden!#REF!</f>
        <v>#REF!</v>
      </c>
      <c r="I1274" s="16" t="e">
        <f>IF(Wedstrijden!#REF!="Nee",0,IF(Wedstrijden!#REF!="Ja",1,""))</f>
        <v>#REF!</v>
      </c>
      <c r="J1274" s="16" t="e">
        <f>IF(Wedstrijden!#REF!&lt;&gt;"",Wedstrijden!#REF!,"")</f>
        <v>#REF!</v>
      </c>
      <c r="BJ1274" s="16" t="str">
        <f>IF(COUNTA(Wedstrijden!T1271:AB1271)&lt;&gt;0,1,"")</f>
        <v/>
      </c>
      <c r="BK1274" s="16" t="str">
        <f t="shared" si="114"/>
        <v/>
      </c>
      <c r="BL1274" s="16" t="e">
        <f>IF(Wedstrijden!#REF!="x","AA","")</f>
        <v>#REF!</v>
      </c>
      <c r="BM1274" s="16" t="e">
        <f>IF(Wedstrijden!#REF!="x","A","")</f>
        <v>#REF!</v>
      </c>
      <c r="BN1274" s="16" t="str">
        <f>IF(Wedstrijden!T1271="x","B1","")</f>
        <v/>
      </c>
      <c r="BO1274" s="16" t="e">
        <f>IF(Wedstrijden!#REF!="x","BB","")</f>
        <v>#REF!</v>
      </c>
      <c r="BP1274" s="16" t="str">
        <f>IF(Wedstrijden!V1271="x","B","")</f>
        <v/>
      </c>
      <c r="BQ1274" s="16" t="str">
        <f>IF(Wedstrijden!W1271="x","L1","")</f>
        <v/>
      </c>
      <c r="BR1274" s="16" t="str">
        <f>IF(Wedstrijden!X1271="x","L2","")</f>
        <v/>
      </c>
      <c r="BS1274" s="16" t="str">
        <f>IF(Wedstrijden!Y1271="x","M1","")</f>
        <v/>
      </c>
      <c r="BT1274" s="16" t="str">
        <f>IF(Wedstrijden!Z1271="x","M2","")</f>
        <v/>
      </c>
      <c r="BU1274" s="16" t="str">
        <f>IF(Wedstrijden!AA1271="x","Z1","")</f>
        <v/>
      </c>
      <c r="BV1274" s="16" t="str">
        <f>IF(Wedstrijden!AB1271="x","Z2","")</f>
        <v/>
      </c>
      <c r="BW1274" s="16" t="str">
        <f>IF(COUNTA(Wedstrijden!K1271:S1271)&lt;&gt;0,1,"")</f>
        <v/>
      </c>
      <c r="BX1274" s="16" t="str">
        <f t="shared" si="115"/>
        <v/>
      </c>
      <c r="BY1274" s="16" t="str">
        <f>IF(Wedstrijden!K1271="x","BB","")</f>
        <v/>
      </c>
      <c r="BZ1274" s="16" t="str">
        <f>IF(Wedstrijden!L1271="x","B","")</f>
        <v/>
      </c>
      <c r="CA1274" s="16" t="str">
        <f>IF(Wedstrijden!M1271="x","L1","")</f>
        <v/>
      </c>
      <c r="CB1274" s="16" t="str">
        <f>IF(Wedstrijden!N1271="x","L2","")</f>
        <v/>
      </c>
      <c r="CC1274" s="16" t="str">
        <f>IF(Wedstrijden!O1271="x","M1","")</f>
        <v/>
      </c>
      <c r="CD1274" s="16" t="str">
        <f>IF(Wedstrijden!P1271="x","M2","")</f>
        <v/>
      </c>
      <c r="CE1274" s="16" t="str">
        <f>IF(Wedstrijden!Q1271="x","Z1","")</f>
        <v/>
      </c>
      <c r="CF1274" s="16" t="str">
        <f>IF(Wedstrijden!R1271="x","Z2","")</f>
        <v/>
      </c>
      <c r="CG1274" s="16" t="str">
        <f>IF(Wedstrijden!S1271="x","ZZL","")</f>
        <v/>
      </c>
      <c r="CL1274" s="16" t="str">
        <f>IF(COUNTA(Wedstrijden!AQ1271:BA1271)&lt;&gt;0,2,"")</f>
        <v/>
      </c>
      <c r="CM1274" s="16" t="str">
        <f t="shared" si="116"/>
        <v/>
      </c>
      <c r="CN1274" s="16" t="str">
        <f>IF(Wedstrijden!AQ1271="x","AA","")</f>
        <v/>
      </c>
      <c r="CO1274" s="16" t="str">
        <f>IF(Wedstrijden!AR1271="x","A","")</f>
        <v/>
      </c>
      <c r="CP1274" s="16" t="str">
        <f>IF(Wedstrijden!AS1271="x","BB","")</f>
        <v/>
      </c>
      <c r="CQ1274" s="16" t="str">
        <f>IF(Wedstrijden!AT1271="x","B","")</f>
        <v/>
      </c>
      <c r="CR1274" s="16" t="str">
        <f>IF(Wedstrijden!AU1271="x","L","")</f>
        <v/>
      </c>
      <c r="CS1274" s="16" t="str">
        <f>IF(Wedstrijden!AV1271="x","M","")</f>
        <v/>
      </c>
      <c r="CT1274" s="16" t="str">
        <f>IF(Wedstrijden!AW1271="x","Z","")</f>
        <v/>
      </c>
      <c r="CU1274" s="16" t="str">
        <f>IF(Wedstrijden!BA1271="x","ZZ","")</f>
        <v/>
      </c>
      <c r="CV1274" s="16" t="str">
        <f>IF(COUNTA(Wedstrijden!AH1271:AO1271)&lt;&gt;0,2,"")</f>
        <v/>
      </c>
      <c r="CW1274" s="16" t="str">
        <f t="shared" si="117"/>
        <v/>
      </c>
      <c r="CX1274" s="16" t="str">
        <f>IF(Wedstrijden!AH1271="x","BB","")</f>
        <v/>
      </c>
      <c r="CY1274" s="16" t="str">
        <f>IF(Wedstrijden!AI1271="x","B","")</f>
        <v/>
      </c>
      <c r="CZ1274" s="16" t="str">
        <f>IF(Wedstrijden!AJ1271="x","L","")</f>
        <v/>
      </c>
      <c r="DA1274" s="16" t="str">
        <f>IF(Wedstrijden!AK1271="x","M","")</f>
        <v/>
      </c>
      <c r="DB1274" s="16" t="str">
        <f>IF(Wedstrijden!AL1271="x","Z","")</f>
        <v/>
      </c>
      <c r="DC1274" s="16" t="str">
        <f>IF(Wedstrijden!AM1271="x","ZZ","")</f>
        <v/>
      </c>
      <c r="DD1274" s="16" t="str">
        <f>IF(Wedstrijden!AO1271="x","1.40","")</f>
        <v/>
      </c>
      <c r="DE1274" s="16" t="str">
        <f>IF(COUNTA(Wedstrijden!BC1271:BE1271)&lt;&gt;0,6,"")</f>
        <v/>
      </c>
      <c r="DF1274" s="16" t="str">
        <f t="shared" si="118"/>
        <v/>
      </c>
      <c r="DG1274" s="16" t="str">
        <f>IF(Wedstrijden!BC1271="x","L","")</f>
        <v/>
      </c>
      <c r="DH1274" s="16" t="str">
        <f>IF(Wedstrijden!BD1271="x","M","")</f>
        <v/>
      </c>
      <c r="DI1274" s="16" t="str">
        <f>IF(Wedstrijden!BE1271="x","Z","")</f>
        <v/>
      </c>
      <c r="DJ1274" s="16" t="str">
        <f>IF(Wedstrijden!BF1271="x","Z","")</f>
        <v/>
      </c>
      <c r="DK1274" s="16" t="str">
        <f>IF(COUNTA(Wedstrijden!BH1271:BJ1271)&lt;&gt;0,6,"")</f>
        <v/>
      </c>
      <c r="DL1274" s="16" t="str">
        <f t="shared" si="119"/>
        <v/>
      </c>
      <c r="DM1274" s="16" t="str">
        <f>IF(Wedstrijden!BH1271="x","L","")</f>
        <v/>
      </c>
      <c r="DN1274" s="16" t="str">
        <f>IF(Wedstrijden!BI1271="x","M","")</f>
        <v/>
      </c>
      <c r="DO1274" s="16" t="str">
        <f>IF(Wedstrijden!BJ1271="x","Z","")</f>
        <v/>
      </c>
      <c r="DP1274" s="16" t="str">
        <f>IF(Wedstrijden!BK1271="x","Z","")</f>
        <v/>
      </c>
    </row>
    <row r="1275" spans="1:120" ht="14.4" x14ac:dyDescent="0.3">
      <c r="A1275" s="18">
        <f>Wedstrijden!A1272</f>
        <v>0</v>
      </c>
      <c r="B1275" s="16" t="str">
        <f>IFERROR(VLOOKUP(Wedstrijden!#REF!,#REF!,2,FALSE),"")</f>
        <v/>
      </c>
      <c r="C1275" s="16">
        <f>Wedstrijden!E1272</f>
        <v>0</v>
      </c>
      <c r="D1275" s="16" t="str">
        <f>IFERROR(VLOOKUP(Wedstrijden!#REF!,#REF!,2,FALSE),"")</f>
        <v/>
      </c>
      <c r="E1275" s="16" t="str">
        <f>IFERROR(VLOOKUP(Wedstrijden!#REF!,#REF!,5,FALSE),"")</f>
        <v/>
      </c>
      <c r="F1275" s="16" t="e">
        <f>IF(Wedstrijden!#REF!&lt;&gt;"",Wedstrijden!#REF!,"")</f>
        <v>#REF!</v>
      </c>
      <c r="G1275" s="16" t="e">
        <f>IF(Wedstrijden!#REF!="Indoor",1,0)</f>
        <v>#REF!</v>
      </c>
      <c r="H1275" s="16" t="e">
        <f>Wedstrijden!#REF!</f>
        <v>#REF!</v>
      </c>
      <c r="I1275" s="16" t="e">
        <f>IF(Wedstrijden!#REF!="Nee",0,IF(Wedstrijden!#REF!="Ja",1,""))</f>
        <v>#REF!</v>
      </c>
      <c r="J1275" s="16" t="e">
        <f>IF(Wedstrijden!#REF!&lt;&gt;"",Wedstrijden!#REF!,"")</f>
        <v>#REF!</v>
      </c>
      <c r="BJ1275" s="16" t="str">
        <f>IF(COUNTA(Wedstrijden!T1272:AB1272)&lt;&gt;0,1,"")</f>
        <v/>
      </c>
      <c r="BK1275" s="16" t="str">
        <f t="shared" si="114"/>
        <v/>
      </c>
      <c r="BL1275" s="16" t="e">
        <f>IF(Wedstrijden!#REF!="x","AA","")</f>
        <v>#REF!</v>
      </c>
      <c r="BM1275" s="16" t="e">
        <f>IF(Wedstrijden!#REF!="x","A","")</f>
        <v>#REF!</v>
      </c>
      <c r="BN1275" s="16" t="str">
        <f>IF(Wedstrijden!T1272="x","B1","")</f>
        <v/>
      </c>
      <c r="BO1275" s="16" t="e">
        <f>IF(Wedstrijden!#REF!="x","BB","")</f>
        <v>#REF!</v>
      </c>
      <c r="BP1275" s="16" t="str">
        <f>IF(Wedstrijden!V1272="x","B","")</f>
        <v/>
      </c>
      <c r="BQ1275" s="16" t="str">
        <f>IF(Wedstrijden!W1272="x","L1","")</f>
        <v/>
      </c>
      <c r="BR1275" s="16" t="str">
        <f>IF(Wedstrijden!X1272="x","L2","")</f>
        <v/>
      </c>
      <c r="BS1275" s="16" t="str">
        <f>IF(Wedstrijden!Y1272="x","M1","")</f>
        <v/>
      </c>
      <c r="BT1275" s="16" t="str">
        <f>IF(Wedstrijden!Z1272="x","M2","")</f>
        <v/>
      </c>
      <c r="BU1275" s="16" t="str">
        <f>IF(Wedstrijden!AA1272="x","Z1","")</f>
        <v/>
      </c>
      <c r="BV1275" s="16" t="str">
        <f>IF(Wedstrijden!AB1272="x","Z2","")</f>
        <v/>
      </c>
      <c r="BW1275" s="16" t="str">
        <f>IF(COUNTA(Wedstrijden!K1272:S1272)&lt;&gt;0,1,"")</f>
        <v/>
      </c>
      <c r="BX1275" s="16" t="str">
        <f t="shared" si="115"/>
        <v/>
      </c>
      <c r="BY1275" s="16" t="str">
        <f>IF(Wedstrijden!K1272="x","BB","")</f>
        <v/>
      </c>
      <c r="BZ1275" s="16" t="str">
        <f>IF(Wedstrijden!L1272="x","B","")</f>
        <v/>
      </c>
      <c r="CA1275" s="16" t="str">
        <f>IF(Wedstrijden!M1272="x","L1","")</f>
        <v/>
      </c>
      <c r="CB1275" s="16" t="str">
        <f>IF(Wedstrijden!N1272="x","L2","")</f>
        <v/>
      </c>
      <c r="CC1275" s="16" t="str">
        <f>IF(Wedstrijden!O1272="x","M1","")</f>
        <v/>
      </c>
      <c r="CD1275" s="16" t="str">
        <f>IF(Wedstrijden!P1272="x","M2","")</f>
        <v/>
      </c>
      <c r="CE1275" s="16" t="str">
        <f>IF(Wedstrijden!Q1272="x","Z1","")</f>
        <v/>
      </c>
      <c r="CF1275" s="16" t="str">
        <f>IF(Wedstrijden!R1272="x","Z2","")</f>
        <v/>
      </c>
      <c r="CG1275" s="16" t="str">
        <f>IF(Wedstrijden!S1272="x","ZZL","")</f>
        <v/>
      </c>
      <c r="CL1275" s="16" t="str">
        <f>IF(COUNTA(Wedstrijden!AQ1272:BA1272)&lt;&gt;0,2,"")</f>
        <v/>
      </c>
      <c r="CM1275" s="16" t="str">
        <f t="shared" si="116"/>
        <v/>
      </c>
      <c r="CN1275" s="16" t="str">
        <f>IF(Wedstrijden!AQ1272="x","AA","")</f>
        <v/>
      </c>
      <c r="CO1275" s="16" t="str">
        <f>IF(Wedstrijden!AR1272="x","A","")</f>
        <v/>
      </c>
      <c r="CP1275" s="16" t="str">
        <f>IF(Wedstrijden!AS1272="x","BB","")</f>
        <v/>
      </c>
      <c r="CQ1275" s="16" t="str">
        <f>IF(Wedstrijden!AT1272="x","B","")</f>
        <v/>
      </c>
      <c r="CR1275" s="16" t="str">
        <f>IF(Wedstrijden!AU1272="x","L","")</f>
        <v/>
      </c>
      <c r="CS1275" s="16" t="str">
        <f>IF(Wedstrijden!AV1272="x","M","")</f>
        <v/>
      </c>
      <c r="CT1275" s="16" t="str">
        <f>IF(Wedstrijden!AW1272="x","Z","")</f>
        <v/>
      </c>
      <c r="CU1275" s="16" t="str">
        <f>IF(Wedstrijden!BA1272="x","ZZ","")</f>
        <v/>
      </c>
      <c r="CV1275" s="16" t="str">
        <f>IF(COUNTA(Wedstrijden!AH1272:AO1272)&lt;&gt;0,2,"")</f>
        <v/>
      </c>
      <c r="CW1275" s="16" t="str">
        <f t="shared" si="117"/>
        <v/>
      </c>
      <c r="CX1275" s="16" t="str">
        <f>IF(Wedstrijden!AH1272="x","BB","")</f>
        <v/>
      </c>
      <c r="CY1275" s="16" t="str">
        <f>IF(Wedstrijden!AI1272="x","B","")</f>
        <v/>
      </c>
      <c r="CZ1275" s="16" t="str">
        <f>IF(Wedstrijden!AJ1272="x","L","")</f>
        <v/>
      </c>
      <c r="DA1275" s="16" t="str">
        <f>IF(Wedstrijden!AK1272="x","M","")</f>
        <v/>
      </c>
      <c r="DB1275" s="16" t="str">
        <f>IF(Wedstrijden!AL1272="x","Z","")</f>
        <v/>
      </c>
      <c r="DC1275" s="16" t="str">
        <f>IF(Wedstrijden!AM1272="x","ZZ","")</f>
        <v/>
      </c>
      <c r="DD1275" s="16" t="str">
        <f>IF(Wedstrijden!AO1272="x","1.40","")</f>
        <v/>
      </c>
      <c r="DE1275" s="16" t="str">
        <f>IF(COUNTA(Wedstrijden!BC1272:BE1272)&lt;&gt;0,6,"")</f>
        <v/>
      </c>
      <c r="DF1275" s="16" t="str">
        <f t="shared" si="118"/>
        <v/>
      </c>
      <c r="DG1275" s="16" t="str">
        <f>IF(Wedstrijden!BC1272="x","L","")</f>
        <v/>
      </c>
      <c r="DH1275" s="16" t="str">
        <f>IF(Wedstrijden!BD1272="x","M","")</f>
        <v/>
      </c>
      <c r="DI1275" s="16" t="str">
        <f>IF(Wedstrijden!BE1272="x","Z","")</f>
        <v/>
      </c>
      <c r="DJ1275" s="16" t="str">
        <f>IF(Wedstrijden!BF1272="x","Z","")</f>
        <v/>
      </c>
      <c r="DK1275" s="16" t="str">
        <f>IF(COUNTA(Wedstrijden!BH1272:BJ1272)&lt;&gt;0,6,"")</f>
        <v/>
      </c>
      <c r="DL1275" s="16" t="str">
        <f t="shared" si="119"/>
        <v/>
      </c>
      <c r="DM1275" s="16" t="str">
        <f>IF(Wedstrijden!BH1272="x","L","")</f>
        <v/>
      </c>
      <c r="DN1275" s="16" t="str">
        <f>IF(Wedstrijden!BI1272="x","M","")</f>
        <v/>
      </c>
      <c r="DO1275" s="16" t="str">
        <f>IF(Wedstrijden!BJ1272="x","Z","")</f>
        <v/>
      </c>
      <c r="DP1275" s="16" t="str">
        <f>IF(Wedstrijden!BK1272="x","Z","")</f>
        <v/>
      </c>
    </row>
    <row r="1276" spans="1:120" ht="14.4" x14ac:dyDescent="0.3">
      <c r="A1276" s="18">
        <f>Wedstrijden!A1273</f>
        <v>0</v>
      </c>
      <c r="B1276" s="16" t="str">
        <f>IFERROR(VLOOKUP(Wedstrijden!#REF!,#REF!,2,FALSE),"")</f>
        <v/>
      </c>
      <c r="C1276" s="16">
        <f>Wedstrijden!E1273</f>
        <v>0</v>
      </c>
      <c r="D1276" s="16" t="str">
        <f>IFERROR(VLOOKUP(Wedstrijden!#REF!,#REF!,2,FALSE),"")</f>
        <v/>
      </c>
      <c r="E1276" s="16" t="str">
        <f>IFERROR(VLOOKUP(Wedstrijden!#REF!,#REF!,5,FALSE),"")</f>
        <v/>
      </c>
      <c r="F1276" s="16" t="e">
        <f>IF(Wedstrijden!#REF!&lt;&gt;"",Wedstrijden!#REF!,"")</f>
        <v>#REF!</v>
      </c>
      <c r="G1276" s="16" t="e">
        <f>IF(Wedstrijden!#REF!="Indoor",1,0)</f>
        <v>#REF!</v>
      </c>
      <c r="H1276" s="16" t="e">
        <f>Wedstrijden!#REF!</f>
        <v>#REF!</v>
      </c>
      <c r="I1276" s="16" t="e">
        <f>IF(Wedstrijden!#REF!="Nee",0,IF(Wedstrijden!#REF!="Ja",1,""))</f>
        <v>#REF!</v>
      </c>
      <c r="J1276" s="16" t="e">
        <f>IF(Wedstrijden!#REF!&lt;&gt;"",Wedstrijden!#REF!,"")</f>
        <v>#REF!</v>
      </c>
      <c r="BJ1276" s="16" t="str">
        <f>IF(COUNTA(Wedstrijden!T1273:AB1273)&lt;&gt;0,1,"")</f>
        <v/>
      </c>
      <c r="BK1276" s="16" t="str">
        <f t="shared" si="114"/>
        <v/>
      </c>
      <c r="BL1276" s="16" t="e">
        <f>IF(Wedstrijden!#REF!="x","AA","")</f>
        <v>#REF!</v>
      </c>
      <c r="BM1276" s="16" t="e">
        <f>IF(Wedstrijden!#REF!="x","A","")</f>
        <v>#REF!</v>
      </c>
      <c r="BN1276" s="16" t="str">
        <f>IF(Wedstrijden!T1273="x","B1","")</f>
        <v/>
      </c>
      <c r="BO1276" s="16" t="e">
        <f>IF(Wedstrijden!#REF!="x","BB","")</f>
        <v>#REF!</v>
      </c>
      <c r="BP1276" s="16" t="str">
        <f>IF(Wedstrijden!V1273="x","B","")</f>
        <v/>
      </c>
      <c r="BQ1276" s="16" t="str">
        <f>IF(Wedstrijden!W1273="x","L1","")</f>
        <v/>
      </c>
      <c r="BR1276" s="16" t="str">
        <f>IF(Wedstrijden!X1273="x","L2","")</f>
        <v/>
      </c>
      <c r="BS1276" s="16" t="str">
        <f>IF(Wedstrijden!Y1273="x","M1","")</f>
        <v/>
      </c>
      <c r="BT1276" s="16" t="str">
        <f>IF(Wedstrijden!Z1273="x","M2","")</f>
        <v/>
      </c>
      <c r="BU1276" s="16" t="str">
        <f>IF(Wedstrijden!AA1273="x","Z1","")</f>
        <v/>
      </c>
      <c r="BV1276" s="16" t="str">
        <f>IF(Wedstrijden!AB1273="x","Z2","")</f>
        <v/>
      </c>
      <c r="BW1276" s="16" t="str">
        <f>IF(COUNTA(Wedstrijden!K1273:S1273)&lt;&gt;0,1,"")</f>
        <v/>
      </c>
      <c r="BX1276" s="16" t="str">
        <f t="shared" si="115"/>
        <v/>
      </c>
      <c r="BY1276" s="16" t="str">
        <f>IF(Wedstrijden!K1273="x","BB","")</f>
        <v/>
      </c>
      <c r="BZ1276" s="16" t="str">
        <f>IF(Wedstrijden!L1273="x","B","")</f>
        <v/>
      </c>
      <c r="CA1276" s="16" t="str">
        <f>IF(Wedstrijden!M1273="x","L1","")</f>
        <v/>
      </c>
      <c r="CB1276" s="16" t="str">
        <f>IF(Wedstrijden!N1273="x","L2","")</f>
        <v/>
      </c>
      <c r="CC1276" s="16" t="str">
        <f>IF(Wedstrijden!O1273="x","M1","")</f>
        <v/>
      </c>
      <c r="CD1276" s="16" t="str">
        <f>IF(Wedstrijden!P1273="x","M2","")</f>
        <v/>
      </c>
      <c r="CE1276" s="16" t="str">
        <f>IF(Wedstrijden!Q1273="x","Z1","")</f>
        <v/>
      </c>
      <c r="CF1276" s="16" t="str">
        <f>IF(Wedstrijden!R1273="x","Z2","")</f>
        <v/>
      </c>
      <c r="CG1276" s="16" t="str">
        <f>IF(Wedstrijden!S1273="x","ZZL","")</f>
        <v/>
      </c>
      <c r="CL1276" s="16" t="str">
        <f>IF(COUNTA(Wedstrijden!AQ1273:BA1273)&lt;&gt;0,2,"")</f>
        <v/>
      </c>
      <c r="CM1276" s="16" t="str">
        <f t="shared" si="116"/>
        <v/>
      </c>
      <c r="CN1276" s="16" t="str">
        <f>IF(Wedstrijden!AQ1273="x","AA","")</f>
        <v/>
      </c>
      <c r="CO1276" s="16" t="str">
        <f>IF(Wedstrijden!AR1273="x","A","")</f>
        <v/>
      </c>
      <c r="CP1276" s="16" t="str">
        <f>IF(Wedstrijden!AS1273="x","BB","")</f>
        <v/>
      </c>
      <c r="CQ1276" s="16" t="str">
        <f>IF(Wedstrijden!AT1273="x","B","")</f>
        <v/>
      </c>
      <c r="CR1276" s="16" t="str">
        <f>IF(Wedstrijden!AU1273="x","L","")</f>
        <v/>
      </c>
      <c r="CS1276" s="16" t="str">
        <f>IF(Wedstrijden!AV1273="x","M","")</f>
        <v/>
      </c>
      <c r="CT1276" s="16" t="str">
        <f>IF(Wedstrijden!AW1273="x","Z","")</f>
        <v/>
      </c>
      <c r="CU1276" s="16" t="str">
        <f>IF(Wedstrijden!BA1273="x","ZZ","")</f>
        <v/>
      </c>
      <c r="CV1276" s="16" t="str">
        <f>IF(COUNTA(Wedstrijden!AH1273:AO1273)&lt;&gt;0,2,"")</f>
        <v/>
      </c>
      <c r="CW1276" s="16" t="str">
        <f t="shared" si="117"/>
        <v/>
      </c>
      <c r="CX1276" s="16" t="str">
        <f>IF(Wedstrijden!AH1273="x","BB","")</f>
        <v/>
      </c>
      <c r="CY1276" s="16" t="str">
        <f>IF(Wedstrijden!AI1273="x","B","")</f>
        <v/>
      </c>
      <c r="CZ1276" s="16" t="str">
        <f>IF(Wedstrijden!AJ1273="x","L","")</f>
        <v/>
      </c>
      <c r="DA1276" s="16" t="str">
        <f>IF(Wedstrijden!AK1273="x","M","")</f>
        <v/>
      </c>
      <c r="DB1276" s="16" t="str">
        <f>IF(Wedstrijden!AL1273="x","Z","")</f>
        <v/>
      </c>
      <c r="DC1276" s="16" t="str">
        <f>IF(Wedstrijden!AM1273="x","ZZ","")</f>
        <v/>
      </c>
      <c r="DD1276" s="16" t="str">
        <f>IF(Wedstrijden!AO1273="x","1.40","")</f>
        <v/>
      </c>
      <c r="DE1276" s="16" t="str">
        <f>IF(COUNTA(Wedstrijden!BC1273:BE1273)&lt;&gt;0,6,"")</f>
        <v/>
      </c>
      <c r="DF1276" s="16" t="str">
        <f t="shared" si="118"/>
        <v/>
      </c>
      <c r="DG1276" s="16" t="str">
        <f>IF(Wedstrijden!BC1273="x","L","")</f>
        <v/>
      </c>
      <c r="DH1276" s="16" t="str">
        <f>IF(Wedstrijden!BD1273="x","M","")</f>
        <v/>
      </c>
      <c r="DI1276" s="16" t="str">
        <f>IF(Wedstrijden!BE1273="x","Z","")</f>
        <v/>
      </c>
      <c r="DJ1276" s="16" t="str">
        <f>IF(Wedstrijden!BF1273="x","Z","")</f>
        <v/>
      </c>
      <c r="DK1276" s="16" t="str">
        <f>IF(COUNTA(Wedstrijden!BH1273:BJ1273)&lt;&gt;0,6,"")</f>
        <v/>
      </c>
      <c r="DL1276" s="16" t="str">
        <f t="shared" si="119"/>
        <v/>
      </c>
      <c r="DM1276" s="16" t="str">
        <f>IF(Wedstrijden!BH1273="x","L","")</f>
        <v/>
      </c>
      <c r="DN1276" s="16" t="str">
        <f>IF(Wedstrijden!BI1273="x","M","")</f>
        <v/>
      </c>
      <c r="DO1276" s="16" t="str">
        <f>IF(Wedstrijden!BJ1273="x","Z","")</f>
        <v/>
      </c>
      <c r="DP1276" s="16" t="str">
        <f>IF(Wedstrijden!BK1273="x","Z","")</f>
        <v/>
      </c>
    </row>
    <row r="1277" spans="1:120" ht="14.4" x14ac:dyDescent="0.3">
      <c r="A1277" s="18">
        <f>Wedstrijden!A1274</f>
        <v>0</v>
      </c>
      <c r="B1277" s="16" t="str">
        <f>IFERROR(VLOOKUP(Wedstrijden!#REF!,#REF!,2,FALSE),"")</f>
        <v/>
      </c>
      <c r="C1277" s="16">
        <f>Wedstrijden!E1274</f>
        <v>0</v>
      </c>
      <c r="D1277" s="16" t="str">
        <f>IFERROR(VLOOKUP(Wedstrijden!#REF!,#REF!,2,FALSE),"")</f>
        <v/>
      </c>
      <c r="E1277" s="16" t="str">
        <f>IFERROR(VLOOKUP(Wedstrijden!#REF!,#REF!,5,FALSE),"")</f>
        <v/>
      </c>
      <c r="F1277" s="16" t="e">
        <f>IF(Wedstrijden!#REF!&lt;&gt;"",Wedstrijden!#REF!,"")</f>
        <v>#REF!</v>
      </c>
      <c r="G1277" s="16" t="e">
        <f>IF(Wedstrijden!#REF!="Indoor",1,0)</f>
        <v>#REF!</v>
      </c>
      <c r="H1277" s="16" t="e">
        <f>Wedstrijden!#REF!</f>
        <v>#REF!</v>
      </c>
      <c r="I1277" s="16" t="e">
        <f>IF(Wedstrijden!#REF!="Nee",0,IF(Wedstrijden!#REF!="Ja",1,""))</f>
        <v>#REF!</v>
      </c>
      <c r="J1277" s="16" t="e">
        <f>IF(Wedstrijden!#REF!&lt;&gt;"",Wedstrijden!#REF!,"")</f>
        <v>#REF!</v>
      </c>
      <c r="BJ1277" s="16" t="str">
        <f>IF(COUNTA(Wedstrijden!T1274:AB1274)&lt;&gt;0,1,"")</f>
        <v/>
      </c>
      <c r="BK1277" s="16" t="str">
        <f t="shared" si="114"/>
        <v/>
      </c>
      <c r="BL1277" s="16" t="e">
        <f>IF(Wedstrijden!#REF!="x","AA","")</f>
        <v>#REF!</v>
      </c>
      <c r="BM1277" s="16" t="e">
        <f>IF(Wedstrijden!#REF!="x","A","")</f>
        <v>#REF!</v>
      </c>
      <c r="BN1277" s="16" t="str">
        <f>IF(Wedstrijden!T1274="x","B1","")</f>
        <v/>
      </c>
      <c r="BO1277" s="16" t="e">
        <f>IF(Wedstrijden!#REF!="x","BB","")</f>
        <v>#REF!</v>
      </c>
      <c r="BP1277" s="16" t="str">
        <f>IF(Wedstrijden!V1274="x","B","")</f>
        <v/>
      </c>
      <c r="BQ1277" s="16" t="str">
        <f>IF(Wedstrijden!W1274="x","L1","")</f>
        <v/>
      </c>
      <c r="BR1277" s="16" t="str">
        <f>IF(Wedstrijden!X1274="x","L2","")</f>
        <v/>
      </c>
      <c r="BS1277" s="16" t="str">
        <f>IF(Wedstrijden!Y1274="x","M1","")</f>
        <v/>
      </c>
      <c r="BT1277" s="16" t="str">
        <f>IF(Wedstrijden!Z1274="x","M2","")</f>
        <v/>
      </c>
      <c r="BU1277" s="16" t="str">
        <f>IF(Wedstrijden!AA1274="x","Z1","")</f>
        <v/>
      </c>
      <c r="BV1277" s="16" t="str">
        <f>IF(Wedstrijden!AB1274="x","Z2","")</f>
        <v/>
      </c>
      <c r="BW1277" s="16" t="str">
        <f>IF(COUNTA(Wedstrijden!K1274:S1274)&lt;&gt;0,1,"")</f>
        <v/>
      </c>
      <c r="BX1277" s="16" t="str">
        <f t="shared" si="115"/>
        <v/>
      </c>
      <c r="BY1277" s="16" t="str">
        <f>IF(Wedstrijden!K1274="x","BB","")</f>
        <v/>
      </c>
      <c r="BZ1277" s="16" t="str">
        <f>IF(Wedstrijden!L1274="x","B","")</f>
        <v/>
      </c>
      <c r="CA1277" s="16" t="str">
        <f>IF(Wedstrijden!M1274="x","L1","")</f>
        <v/>
      </c>
      <c r="CB1277" s="16" t="str">
        <f>IF(Wedstrijden!N1274="x","L2","")</f>
        <v/>
      </c>
      <c r="CC1277" s="16" t="str">
        <f>IF(Wedstrijden!O1274="x","M1","")</f>
        <v/>
      </c>
      <c r="CD1277" s="16" t="str">
        <f>IF(Wedstrijden!P1274="x","M2","")</f>
        <v/>
      </c>
      <c r="CE1277" s="16" t="str">
        <f>IF(Wedstrijden!Q1274="x","Z1","")</f>
        <v/>
      </c>
      <c r="CF1277" s="16" t="str">
        <f>IF(Wedstrijden!R1274="x","Z2","")</f>
        <v/>
      </c>
      <c r="CG1277" s="16" t="str">
        <f>IF(Wedstrijden!S1274="x","ZZL","")</f>
        <v/>
      </c>
      <c r="CL1277" s="16" t="str">
        <f>IF(COUNTA(Wedstrijden!AQ1274:BA1274)&lt;&gt;0,2,"")</f>
        <v/>
      </c>
      <c r="CM1277" s="16" t="str">
        <f t="shared" si="116"/>
        <v/>
      </c>
      <c r="CN1277" s="16" t="str">
        <f>IF(Wedstrijden!AQ1274="x","AA","")</f>
        <v/>
      </c>
      <c r="CO1277" s="16" t="str">
        <f>IF(Wedstrijden!AR1274="x","A","")</f>
        <v/>
      </c>
      <c r="CP1277" s="16" t="str">
        <f>IF(Wedstrijden!AS1274="x","BB","")</f>
        <v/>
      </c>
      <c r="CQ1277" s="16" t="str">
        <f>IF(Wedstrijden!AT1274="x","B","")</f>
        <v/>
      </c>
      <c r="CR1277" s="16" t="str">
        <f>IF(Wedstrijden!AU1274="x","L","")</f>
        <v/>
      </c>
      <c r="CS1277" s="16" t="str">
        <f>IF(Wedstrijden!AV1274="x","M","")</f>
        <v/>
      </c>
      <c r="CT1277" s="16" t="str">
        <f>IF(Wedstrijden!AW1274="x","Z","")</f>
        <v/>
      </c>
      <c r="CU1277" s="16" t="str">
        <f>IF(Wedstrijden!BA1274="x","ZZ","")</f>
        <v/>
      </c>
      <c r="CV1277" s="16" t="str">
        <f>IF(COUNTA(Wedstrijden!AH1274:AO1274)&lt;&gt;0,2,"")</f>
        <v/>
      </c>
      <c r="CW1277" s="16" t="str">
        <f t="shared" si="117"/>
        <v/>
      </c>
      <c r="CX1277" s="16" t="str">
        <f>IF(Wedstrijden!AH1274="x","BB","")</f>
        <v/>
      </c>
      <c r="CY1277" s="16" t="str">
        <f>IF(Wedstrijden!AI1274="x","B","")</f>
        <v/>
      </c>
      <c r="CZ1277" s="16" t="str">
        <f>IF(Wedstrijden!AJ1274="x","L","")</f>
        <v/>
      </c>
      <c r="DA1277" s="16" t="str">
        <f>IF(Wedstrijden!AK1274="x","M","")</f>
        <v/>
      </c>
      <c r="DB1277" s="16" t="str">
        <f>IF(Wedstrijden!AL1274="x","Z","")</f>
        <v/>
      </c>
      <c r="DC1277" s="16" t="str">
        <f>IF(Wedstrijden!AM1274="x","ZZ","")</f>
        <v/>
      </c>
      <c r="DD1277" s="16" t="str">
        <f>IF(Wedstrijden!AO1274="x","1.40","")</f>
        <v/>
      </c>
      <c r="DE1277" s="16" t="str">
        <f>IF(COUNTA(Wedstrijden!BC1274:BE1274)&lt;&gt;0,6,"")</f>
        <v/>
      </c>
      <c r="DF1277" s="16" t="str">
        <f t="shared" si="118"/>
        <v/>
      </c>
      <c r="DG1277" s="16" t="str">
        <f>IF(Wedstrijden!BC1274="x","L","")</f>
        <v/>
      </c>
      <c r="DH1277" s="16" t="str">
        <f>IF(Wedstrijden!BD1274="x","M","")</f>
        <v/>
      </c>
      <c r="DI1277" s="16" t="str">
        <f>IF(Wedstrijden!BE1274="x","Z","")</f>
        <v/>
      </c>
      <c r="DJ1277" s="16" t="str">
        <f>IF(Wedstrijden!BF1274="x","Z","")</f>
        <v/>
      </c>
      <c r="DK1277" s="16" t="str">
        <f>IF(COUNTA(Wedstrijden!BH1274:BJ1274)&lt;&gt;0,6,"")</f>
        <v/>
      </c>
      <c r="DL1277" s="16" t="str">
        <f t="shared" si="119"/>
        <v/>
      </c>
      <c r="DM1277" s="16" t="str">
        <f>IF(Wedstrijden!BH1274="x","L","")</f>
        <v/>
      </c>
      <c r="DN1277" s="16" t="str">
        <f>IF(Wedstrijden!BI1274="x","M","")</f>
        <v/>
      </c>
      <c r="DO1277" s="16" t="str">
        <f>IF(Wedstrijden!BJ1274="x","Z","")</f>
        <v/>
      </c>
      <c r="DP1277" s="16" t="str">
        <f>IF(Wedstrijden!BK1274="x","Z","")</f>
        <v/>
      </c>
    </row>
    <row r="1278" spans="1:120" ht="14.4" x14ac:dyDescent="0.3">
      <c r="A1278" s="18">
        <f>Wedstrijden!A1275</f>
        <v>0</v>
      </c>
      <c r="B1278" s="16" t="str">
        <f>IFERROR(VLOOKUP(Wedstrijden!#REF!,#REF!,2,FALSE),"")</f>
        <v/>
      </c>
      <c r="C1278" s="16">
        <f>Wedstrijden!E1275</f>
        <v>0</v>
      </c>
      <c r="D1278" s="16" t="str">
        <f>IFERROR(VLOOKUP(Wedstrijden!#REF!,#REF!,2,FALSE),"")</f>
        <v/>
      </c>
      <c r="E1278" s="16" t="str">
        <f>IFERROR(VLOOKUP(Wedstrijden!#REF!,#REF!,5,FALSE),"")</f>
        <v/>
      </c>
      <c r="F1278" s="16" t="e">
        <f>IF(Wedstrijden!#REF!&lt;&gt;"",Wedstrijden!#REF!,"")</f>
        <v>#REF!</v>
      </c>
      <c r="G1278" s="16" t="e">
        <f>IF(Wedstrijden!#REF!="Indoor",1,0)</f>
        <v>#REF!</v>
      </c>
      <c r="H1278" s="16" t="e">
        <f>Wedstrijden!#REF!</f>
        <v>#REF!</v>
      </c>
      <c r="I1278" s="16" t="e">
        <f>IF(Wedstrijden!#REF!="Nee",0,IF(Wedstrijden!#REF!="Ja",1,""))</f>
        <v>#REF!</v>
      </c>
      <c r="J1278" s="16" t="e">
        <f>IF(Wedstrijden!#REF!&lt;&gt;"",Wedstrijden!#REF!,"")</f>
        <v>#REF!</v>
      </c>
      <c r="BJ1278" s="16" t="str">
        <f>IF(COUNTA(Wedstrijden!T1275:AB1275)&lt;&gt;0,1,"")</f>
        <v/>
      </c>
      <c r="BK1278" s="16" t="str">
        <f t="shared" si="114"/>
        <v/>
      </c>
      <c r="BL1278" s="16" t="e">
        <f>IF(Wedstrijden!#REF!="x","AA","")</f>
        <v>#REF!</v>
      </c>
      <c r="BM1278" s="16" t="e">
        <f>IF(Wedstrijden!#REF!="x","A","")</f>
        <v>#REF!</v>
      </c>
      <c r="BN1278" s="16" t="str">
        <f>IF(Wedstrijden!T1275="x","B1","")</f>
        <v/>
      </c>
      <c r="BO1278" s="16" t="e">
        <f>IF(Wedstrijden!#REF!="x","BB","")</f>
        <v>#REF!</v>
      </c>
      <c r="BP1278" s="16" t="str">
        <f>IF(Wedstrijden!V1275="x","B","")</f>
        <v/>
      </c>
      <c r="BQ1278" s="16" t="str">
        <f>IF(Wedstrijden!W1275="x","L1","")</f>
        <v/>
      </c>
      <c r="BR1278" s="16" t="str">
        <f>IF(Wedstrijden!X1275="x","L2","")</f>
        <v/>
      </c>
      <c r="BS1278" s="16" t="str">
        <f>IF(Wedstrijden!Y1275="x","M1","")</f>
        <v/>
      </c>
      <c r="BT1278" s="16" t="str">
        <f>IF(Wedstrijden!Z1275="x","M2","")</f>
        <v/>
      </c>
      <c r="BU1278" s="16" t="str">
        <f>IF(Wedstrijden!AA1275="x","Z1","")</f>
        <v/>
      </c>
      <c r="BV1278" s="16" t="str">
        <f>IF(Wedstrijden!AB1275="x","Z2","")</f>
        <v/>
      </c>
      <c r="BW1278" s="16" t="str">
        <f>IF(COUNTA(Wedstrijden!K1275:S1275)&lt;&gt;0,1,"")</f>
        <v/>
      </c>
      <c r="BX1278" s="16" t="str">
        <f t="shared" si="115"/>
        <v/>
      </c>
      <c r="BY1278" s="16" t="str">
        <f>IF(Wedstrijden!K1275="x","BB","")</f>
        <v/>
      </c>
      <c r="BZ1278" s="16" t="str">
        <f>IF(Wedstrijden!L1275="x","B","")</f>
        <v/>
      </c>
      <c r="CA1278" s="16" t="str">
        <f>IF(Wedstrijden!M1275="x","L1","")</f>
        <v/>
      </c>
      <c r="CB1278" s="16" t="str">
        <f>IF(Wedstrijden!N1275="x","L2","")</f>
        <v/>
      </c>
      <c r="CC1278" s="16" t="str">
        <f>IF(Wedstrijden!O1275="x","M1","")</f>
        <v/>
      </c>
      <c r="CD1278" s="16" t="str">
        <f>IF(Wedstrijden!P1275="x","M2","")</f>
        <v/>
      </c>
      <c r="CE1278" s="16" t="str">
        <f>IF(Wedstrijden!Q1275="x","Z1","")</f>
        <v/>
      </c>
      <c r="CF1278" s="16" t="str">
        <f>IF(Wedstrijden!R1275="x","Z2","")</f>
        <v/>
      </c>
      <c r="CG1278" s="16" t="str">
        <f>IF(Wedstrijden!S1275="x","ZZL","")</f>
        <v/>
      </c>
      <c r="CL1278" s="16" t="str">
        <f>IF(COUNTA(Wedstrijden!AQ1275:BA1275)&lt;&gt;0,2,"")</f>
        <v/>
      </c>
      <c r="CM1278" s="16" t="str">
        <f t="shared" si="116"/>
        <v/>
      </c>
      <c r="CN1278" s="16" t="str">
        <f>IF(Wedstrijden!AQ1275="x","AA","")</f>
        <v/>
      </c>
      <c r="CO1278" s="16" t="str">
        <f>IF(Wedstrijden!AR1275="x","A","")</f>
        <v/>
      </c>
      <c r="CP1278" s="16" t="str">
        <f>IF(Wedstrijden!AS1275="x","BB","")</f>
        <v/>
      </c>
      <c r="CQ1278" s="16" t="str">
        <f>IF(Wedstrijden!AT1275="x","B","")</f>
        <v/>
      </c>
      <c r="CR1278" s="16" t="str">
        <f>IF(Wedstrijden!AU1275="x","L","")</f>
        <v/>
      </c>
      <c r="CS1278" s="16" t="str">
        <f>IF(Wedstrijden!AV1275="x","M","")</f>
        <v/>
      </c>
      <c r="CT1278" s="16" t="str">
        <f>IF(Wedstrijden!AW1275="x","Z","")</f>
        <v/>
      </c>
      <c r="CU1278" s="16" t="str">
        <f>IF(Wedstrijden!BA1275="x","ZZ","")</f>
        <v/>
      </c>
      <c r="CV1278" s="16" t="str">
        <f>IF(COUNTA(Wedstrijden!AH1275:AO1275)&lt;&gt;0,2,"")</f>
        <v/>
      </c>
      <c r="CW1278" s="16" t="str">
        <f t="shared" si="117"/>
        <v/>
      </c>
      <c r="CX1278" s="16" t="str">
        <f>IF(Wedstrijden!AH1275="x","BB","")</f>
        <v/>
      </c>
      <c r="CY1278" s="16" t="str">
        <f>IF(Wedstrijden!AI1275="x","B","")</f>
        <v/>
      </c>
      <c r="CZ1278" s="16" t="str">
        <f>IF(Wedstrijden!AJ1275="x","L","")</f>
        <v/>
      </c>
      <c r="DA1278" s="16" t="str">
        <f>IF(Wedstrijden!AK1275="x","M","")</f>
        <v/>
      </c>
      <c r="DB1278" s="16" t="str">
        <f>IF(Wedstrijden!AL1275="x","Z","")</f>
        <v/>
      </c>
      <c r="DC1278" s="16" t="str">
        <f>IF(Wedstrijden!AM1275="x","ZZ","")</f>
        <v/>
      </c>
      <c r="DD1278" s="16" t="str">
        <f>IF(Wedstrijden!AO1275="x","1.40","")</f>
        <v/>
      </c>
      <c r="DE1278" s="16" t="str">
        <f>IF(COUNTA(Wedstrijden!BC1275:BE1275)&lt;&gt;0,6,"")</f>
        <v/>
      </c>
      <c r="DF1278" s="16" t="str">
        <f t="shared" si="118"/>
        <v/>
      </c>
      <c r="DG1278" s="16" t="str">
        <f>IF(Wedstrijden!BC1275="x","L","")</f>
        <v/>
      </c>
      <c r="DH1278" s="16" t="str">
        <f>IF(Wedstrijden!BD1275="x","M","")</f>
        <v/>
      </c>
      <c r="DI1278" s="16" t="str">
        <f>IF(Wedstrijden!BE1275="x","Z","")</f>
        <v/>
      </c>
      <c r="DJ1278" s="16" t="str">
        <f>IF(Wedstrijden!BF1275="x","Z","")</f>
        <v/>
      </c>
      <c r="DK1278" s="16" t="str">
        <f>IF(COUNTA(Wedstrijden!BH1275:BJ1275)&lt;&gt;0,6,"")</f>
        <v/>
      </c>
      <c r="DL1278" s="16" t="str">
        <f t="shared" si="119"/>
        <v/>
      </c>
      <c r="DM1278" s="16" t="str">
        <f>IF(Wedstrijden!BH1275="x","L","")</f>
        <v/>
      </c>
      <c r="DN1278" s="16" t="str">
        <f>IF(Wedstrijden!BI1275="x","M","")</f>
        <v/>
      </c>
      <c r="DO1278" s="16" t="str">
        <f>IF(Wedstrijden!BJ1275="x","Z","")</f>
        <v/>
      </c>
      <c r="DP1278" s="16" t="str">
        <f>IF(Wedstrijden!BK1275="x","Z","")</f>
        <v/>
      </c>
    </row>
    <row r="1279" spans="1:120" ht="14.4" x14ac:dyDescent="0.3">
      <c r="A1279" s="18">
        <f>Wedstrijden!A1276</f>
        <v>0</v>
      </c>
      <c r="B1279" s="16" t="str">
        <f>IFERROR(VLOOKUP(Wedstrijden!#REF!,#REF!,2,FALSE),"")</f>
        <v/>
      </c>
      <c r="C1279" s="16">
        <f>Wedstrijden!E1276</f>
        <v>0</v>
      </c>
      <c r="D1279" s="16" t="str">
        <f>IFERROR(VLOOKUP(Wedstrijden!#REF!,#REF!,2,FALSE),"")</f>
        <v/>
      </c>
      <c r="E1279" s="16" t="str">
        <f>IFERROR(VLOOKUP(Wedstrijden!#REF!,#REF!,5,FALSE),"")</f>
        <v/>
      </c>
      <c r="F1279" s="16" t="e">
        <f>IF(Wedstrijden!#REF!&lt;&gt;"",Wedstrijden!#REF!,"")</f>
        <v>#REF!</v>
      </c>
      <c r="G1279" s="16" t="e">
        <f>IF(Wedstrijden!#REF!="Indoor",1,0)</f>
        <v>#REF!</v>
      </c>
      <c r="H1279" s="16" t="e">
        <f>Wedstrijden!#REF!</f>
        <v>#REF!</v>
      </c>
      <c r="I1279" s="16" t="e">
        <f>IF(Wedstrijden!#REF!="Nee",0,IF(Wedstrijden!#REF!="Ja",1,""))</f>
        <v>#REF!</v>
      </c>
      <c r="J1279" s="16" t="e">
        <f>IF(Wedstrijden!#REF!&lt;&gt;"",Wedstrijden!#REF!,"")</f>
        <v>#REF!</v>
      </c>
      <c r="BJ1279" s="16" t="str">
        <f>IF(COUNTA(Wedstrijden!T1276:AB1276)&lt;&gt;0,1,"")</f>
        <v/>
      </c>
      <c r="BK1279" s="16" t="str">
        <f t="shared" si="114"/>
        <v/>
      </c>
      <c r="BL1279" s="16" t="e">
        <f>IF(Wedstrijden!#REF!="x","AA","")</f>
        <v>#REF!</v>
      </c>
      <c r="BM1279" s="16" t="e">
        <f>IF(Wedstrijden!#REF!="x","A","")</f>
        <v>#REF!</v>
      </c>
      <c r="BN1279" s="16" t="str">
        <f>IF(Wedstrijden!T1276="x","B1","")</f>
        <v/>
      </c>
      <c r="BO1279" s="16" t="e">
        <f>IF(Wedstrijden!#REF!="x","BB","")</f>
        <v>#REF!</v>
      </c>
      <c r="BP1279" s="16" t="str">
        <f>IF(Wedstrijden!V1276="x","B","")</f>
        <v/>
      </c>
      <c r="BQ1279" s="16" t="str">
        <f>IF(Wedstrijden!W1276="x","L1","")</f>
        <v/>
      </c>
      <c r="BR1279" s="16" t="str">
        <f>IF(Wedstrijden!X1276="x","L2","")</f>
        <v/>
      </c>
      <c r="BS1279" s="16" t="str">
        <f>IF(Wedstrijden!Y1276="x","M1","")</f>
        <v/>
      </c>
      <c r="BT1279" s="16" t="str">
        <f>IF(Wedstrijden!Z1276="x","M2","")</f>
        <v/>
      </c>
      <c r="BU1279" s="16" t="str">
        <f>IF(Wedstrijden!AA1276="x","Z1","")</f>
        <v/>
      </c>
      <c r="BV1279" s="16" t="str">
        <f>IF(Wedstrijden!AB1276="x","Z2","")</f>
        <v/>
      </c>
      <c r="BW1279" s="16" t="str">
        <f>IF(COUNTA(Wedstrijden!K1276:S1276)&lt;&gt;0,1,"")</f>
        <v/>
      </c>
      <c r="BX1279" s="16" t="str">
        <f t="shared" si="115"/>
        <v/>
      </c>
      <c r="BY1279" s="16" t="str">
        <f>IF(Wedstrijden!K1276="x","BB","")</f>
        <v/>
      </c>
      <c r="BZ1279" s="16" t="str">
        <f>IF(Wedstrijden!L1276="x","B","")</f>
        <v/>
      </c>
      <c r="CA1279" s="16" t="str">
        <f>IF(Wedstrijden!M1276="x","L1","")</f>
        <v/>
      </c>
      <c r="CB1279" s="16" t="str">
        <f>IF(Wedstrijden!N1276="x","L2","")</f>
        <v/>
      </c>
      <c r="CC1279" s="16" t="str">
        <f>IF(Wedstrijden!O1276="x","M1","")</f>
        <v/>
      </c>
      <c r="CD1279" s="16" t="str">
        <f>IF(Wedstrijden!P1276="x","M2","")</f>
        <v/>
      </c>
      <c r="CE1279" s="16" t="str">
        <f>IF(Wedstrijden!Q1276="x","Z1","")</f>
        <v/>
      </c>
      <c r="CF1279" s="16" t="str">
        <f>IF(Wedstrijden!R1276="x","Z2","")</f>
        <v/>
      </c>
      <c r="CG1279" s="16" t="str">
        <f>IF(Wedstrijden!S1276="x","ZZL","")</f>
        <v/>
      </c>
      <c r="CL1279" s="16" t="str">
        <f>IF(COUNTA(Wedstrijden!AQ1276:BA1276)&lt;&gt;0,2,"")</f>
        <v/>
      </c>
      <c r="CM1279" s="16" t="str">
        <f t="shared" si="116"/>
        <v/>
      </c>
      <c r="CN1279" s="16" t="str">
        <f>IF(Wedstrijden!AQ1276="x","AA","")</f>
        <v/>
      </c>
      <c r="CO1279" s="16" t="str">
        <f>IF(Wedstrijden!AR1276="x","A","")</f>
        <v/>
      </c>
      <c r="CP1279" s="16" t="str">
        <f>IF(Wedstrijden!AS1276="x","BB","")</f>
        <v/>
      </c>
      <c r="CQ1279" s="16" t="str">
        <f>IF(Wedstrijden!AT1276="x","B","")</f>
        <v/>
      </c>
      <c r="CR1279" s="16" t="str">
        <f>IF(Wedstrijden!AU1276="x","L","")</f>
        <v/>
      </c>
      <c r="CS1279" s="16" t="str">
        <f>IF(Wedstrijden!AV1276="x","M","")</f>
        <v/>
      </c>
      <c r="CT1279" s="16" t="str">
        <f>IF(Wedstrijden!AW1276="x","Z","")</f>
        <v/>
      </c>
      <c r="CU1279" s="16" t="str">
        <f>IF(Wedstrijden!BA1276="x","ZZ","")</f>
        <v/>
      </c>
      <c r="CV1279" s="16" t="str">
        <f>IF(COUNTA(Wedstrijden!AH1276:AO1276)&lt;&gt;0,2,"")</f>
        <v/>
      </c>
      <c r="CW1279" s="16" t="str">
        <f t="shared" si="117"/>
        <v/>
      </c>
      <c r="CX1279" s="16" t="str">
        <f>IF(Wedstrijden!AH1276="x","BB","")</f>
        <v/>
      </c>
      <c r="CY1279" s="16" t="str">
        <f>IF(Wedstrijden!AI1276="x","B","")</f>
        <v/>
      </c>
      <c r="CZ1279" s="16" t="str">
        <f>IF(Wedstrijden!AJ1276="x","L","")</f>
        <v/>
      </c>
      <c r="DA1279" s="16" t="str">
        <f>IF(Wedstrijden!AK1276="x","M","")</f>
        <v/>
      </c>
      <c r="DB1279" s="16" t="str">
        <f>IF(Wedstrijden!AL1276="x","Z","")</f>
        <v/>
      </c>
      <c r="DC1279" s="16" t="str">
        <f>IF(Wedstrijden!AM1276="x","ZZ","")</f>
        <v/>
      </c>
      <c r="DD1279" s="16" t="str">
        <f>IF(Wedstrijden!AO1276="x","1.40","")</f>
        <v/>
      </c>
      <c r="DE1279" s="16" t="str">
        <f>IF(COUNTA(Wedstrijden!BC1276:BE1276)&lt;&gt;0,6,"")</f>
        <v/>
      </c>
      <c r="DF1279" s="16" t="str">
        <f t="shared" si="118"/>
        <v/>
      </c>
      <c r="DG1279" s="16" t="str">
        <f>IF(Wedstrijden!BC1276="x","L","")</f>
        <v/>
      </c>
      <c r="DH1279" s="16" t="str">
        <f>IF(Wedstrijden!BD1276="x","M","")</f>
        <v/>
      </c>
      <c r="DI1279" s="16" t="str">
        <f>IF(Wedstrijden!BE1276="x","Z","")</f>
        <v/>
      </c>
      <c r="DJ1279" s="16" t="str">
        <f>IF(Wedstrijden!BF1276="x","Z","")</f>
        <v/>
      </c>
      <c r="DK1279" s="16" t="str">
        <f>IF(COUNTA(Wedstrijden!BH1276:BJ1276)&lt;&gt;0,6,"")</f>
        <v/>
      </c>
      <c r="DL1279" s="16" t="str">
        <f t="shared" si="119"/>
        <v/>
      </c>
      <c r="DM1279" s="16" t="str">
        <f>IF(Wedstrijden!BH1276="x","L","")</f>
        <v/>
      </c>
      <c r="DN1279" s="16" t="str">
        <f>IF(Wedstrijden!BI1276="x","M","")</f>
        <v/>
      </c>
      <c r="DO1279" s="16" t="str">
        <f>IF(Wedstrijden!BJ1276="x","Z","")</f>
        <v/>
      </c>
      <c r="DP1279" s="16" t="str">
        <f>IF(Wedstrijden!BK1276="x","Z","")</f>
        <v/>
      </c>
    </row>
    <row r="1280" spans="1:120" ht="14.4" x14ac:dyDescent="0.3">
      <c r="A1280" s="18">
        <f>Wedstrijden!A1277</f>
        <v>0</v>
      </c>
      <c r="B1280" s="16" t="str">
        <f>IFERROR(VLOOKUP(Wedstrijden!#REF!,#REF!,2,FALSE),"")</f>
        <v/>
      </c>
      <c r="C1280" s="16">
        <f>Wedstrijden!E1277</f>
        <v>0</v>
      </c>
      <c r="D1280" s="16" t="str">
        <f>IFERROR(VLOOKUP(Wedstrijden!#REF!,#REF!,2,FALSE),"")</f>
        <v/>
      </c>
      <c r="E1280" s="16" t="str">
        <f>IFERROR(VLOOKUP(Wedstrijden!#REF!,#REF!,5,FALSE),"")</f>
        <v/>
      </c>
      <c r="F1280" s="16" t="e">
        <f>IF(Wedstrijden!#REF!&lt;&gt;"",Wedstrijden!#REF!,"")</f>
        <v>#REF!</v>
      </c>
      <c r="G1280" s="16" t="e">
        <f>IF(Wedstrijden!#REF!="Indoor",1,0)</f>
        <v>#REF!</v>
      </c>
      <c r="H1280" s="16" t="e">
        <f>Wedstrijden!#REF!</f>
        <v>#REF!</v>
      </c>
      <c r="I1280" s="16" t="e">
        <f>IF(Wedstrijden!#REF!="Nee",0,IF(Wedstrijden!#REF!="Ja",1,""))</f>
        <v>#REF!</v>
      </c>
      <c r="J1280" s="16" t="e">
        <f>IF(Wedstrijden!#REF!&lt;&gt;"",Wedstrijden!#REF!,"")</f>
        <v>#REF!</v>
      </c>
      <c r="BJ1280" s="16" t="str">
        <f>IF(COUNTA(Wedstrijden!T1277:AB1277)&lt;&gt;0,1,"")</f>
        <v/>
      </c>
      <c r="BK1280" s="16" t="str">
        <f t="shared" si="114"/>
        <v/>
      </c>
      <c r="BL1280" s="16" t="e">
        <f>IF(Wedstrijden!#REF!="x","AA","")</f>
        <v>#REF!</v>
      </c>
      <c r="BM1280" s="16" t="e">
        <f>IF(Wedstrijden!#REF!="x","A","")</f>
        <v>#REF!</v>
      </c>
      <c r="BN1280" s="16" t="str">
        <f>IF(Wedstrijden!T1277="x","B1","")</f>
        <v/>
      </c>
      <c r="BO1280" s="16" t="e">
        <f>IF(Wedstrijden!#REF!="x","BB","")</f>
        <v>#REF!</v>
      </c>
      <c r="BP1280" s="16" t="str">
        <f>IF(Wedstrijden!V1277="x","B","")</f>
        <v/>
      </c>
      <c r="BQ1280" s="16" t="str">
        <f>IF(Wedstrijden!W1277="x","L1","")</f>
        <v/>
      </c>
      <c r="BR1280" s="16" t="str">
        <f>IF(Wedstrijden!X1277="x","L2","")</f>
        <v/>
      </c>
      <c r="BS1280" s="16" t="str">
        <f>IF(Wedstrijden!Y1277="x","M1","")</f>
        <v/>
      </c>
      <c r="BT1280" s="16" t="str">
        <f>IF(Wedstrijden!Z1277="x","M2","")</f>
        <v/>
      </c>
      <c r="BU1280" s="16" t="str">
        <f>IF(Wedstrijden!AA1277="x","Z1","")</f>
        <v/>
      </c>
      <c r="BV1280" s="16" t="str">
        <f>IF(Wedstrijden!AB1277="x","Z2","")</f>
        <v/>
      </c>
      <c r="BW1280" s="16" t="str">
        <f>IF(COUNTA(Wedstrijden!K1277:S1277)&lt;&gt;0,1,"")</f>
        <v/>
      </c>
      <c r="BX1280" s="16" t="str">
        <f t="shared" si="115"/>
        <v/>
      </c>
      <c r="BY1280" s="16" t="str">
        <f>IF(Wedstrijden!K1277="x","BB","")</f>
        <v/>
      </c>
      <c r="BZ1280" s="16" t="str">
        <f>IF(Wedstrijden!L1277="x","B","")</f>
        <v/>
      </c>
      <c r="CA1280" s="16" t="str">
        <f>IF(Wedstrijden!M1277="x","L1","")</f>
        <v/>
      </c>
      <c r="CB1280" s="16" t="str">
        <f>IF(Wedstrijden!N1277="x","L2","")</f>
        <v/>
      </c>
      <c r="CC1280" s="16" t="str">
        <f>IF(Wedstrijden!O1277="x","M1","")</f>
        <v/>
      </c>
      <c r="CD1280" s="16" t="str">
        <f>IF(Wedstrijden!P1277="x","M2","")</f>
        <v/>
      </c>
      <c r="CE1280" s="16" t="str">
        <f>IF(Wedstrijden!Q1277="x","Z1","")</f>
        <v/>
      </c>
      <c r="CF1280" s="16" t="str">
        <f>IF(Wedstrijden!R1277="x","Z2","")</f>
        <v/>
      </c>
      <c r="CG1280" s="16" t="str">
        <f>IF(Wedstrijden!S1277="x","ZZL","")</f>
        <v/>
      </c>
      <c r="CL1280" s="16" t="str">
        <f>IF(COUNTA(Wedstrijden!AQ1277:BA1277)&lt;&gt;0,2,"")</f>
        <v/>
      </c>
      <c r="CM1280" s="16" t="str">
        <f t="shared" si="116"/>
        <v/>
      </c>
      <c r="CN1280" s="16" t="str">
        <f>IF(Wedstrijden!AQ1277="x","AA","")</f>
        <v/>
      </c>
      <c r="CO1280" s="16" t="str">
        <f>IF(Wedstrijden!AR1277="x","A","")</f>
        <v/>
      </c>
      <c r="CP1280" s="16" t="str">
        <f>IF(Wedstrijden!AS1277="x","BB","")</f>
        <v/>
      </c>
      <c r="CQ1280" s="16" t="str">
        <f>IF(Wedstrijden!AT1277="x","B","")</f>
        <v/>
      </c>
      <c r="CR1280" s="16" t="str">
        <f>IF(Wedstrijden!AU1277="x","L","")</f>
        <v/>
      </c>
      <c r="CS1280" s="16" t="str">
        <f>IF(Wedstrijden!AV1277="x","M","")</f>
        <v/>
      </c>
      <c r="CT1280" s="16" t="str">
        <f>IF(Wedstrijden!AW1277="x","Z","")</f>
        <v/>
      </c>
      <c r="CU1280" s="16" t="str">
        <f>IF(Wedstrijden!BA1277="x","ZZ","")</f>
        <v/>
      </c>
      <c r="CV1280" s="16" t="str">
        <f>IF(COUNTA(Wedstrijden!AH1277:AO1277)&lt;&gt;0,2,"")</f>
        <v/>
      </c>
      <c r="CW1280" s="16" t="str">
        <f t="shared" si="117"/>
        <v/>
      </c>
      <c r="CX1280" s="16" t="str">
        <f>IF(Wedstrijden!AH1277="x","BB","")</f>
        <v/>
      </c>
      <c r="CY1280" s="16" t="str">
        <f>IF(Wedstrijden!AI1277="x","B","")</f>
        <v/>
      </c>
      <c r="CZ1280" s="16" t="str">
        <f>IF(Wedstrijden!AJ1277="x","L","")</f>
        <v/>
      </c>
      <c r="DA1280" s="16" t="str">
        <f>IF(Wedstrijden!AK1277="x","M","")</f>
        <v/>
      </c>
      <c r="DB1280" s="16" t="str">
        <f>IF(Wedstrijden!AL1277="x","Z","")</f>
        <v/>
      </c>
      <c r="DC1280" s="16" t="str">
        <f>IF(Wedstrijden!AM1277="x","ZZ","")</f>
        <v/>
      </c>
      <c r="DD1280" s="16" t="str">
        <f>IF(Wedstrijden!AO1277="x","1.40","")</f>
        <v/>
      </c>
      <c r="DE1280" s="16" t="str">
        <f>IF(COUNTA(Wedstrijden!BC1277:BE1277)&lt;&gt;0,6,"")</f>
        <v/>
      </c>
      <c r="DF1280" s="16" t="str">
        <f t="shared" si="118"/>
        <v/>
      </c>
      <c r="DG1280" s="16" t="str">
        <f>IF(Wedstrijden!BC1277="x","L","")</f>
        <v/>
      </c>
      <c r="DH1280" s="16" t="str">
        <f>IF(Wedstrijden!BD1277="x","M","")</f>
        <v/>
      </c>
      <c r="DI1280" s="16" t="str">
        <f>IF(Wedstrijden!BE1277="x","Z","")</f>
        <v/>
      </c>
      <c r="DJ1280" s="16" t="str">
        <f>IF(Wedstrijden!BF1277="x","Z","")</f>
        <v/>
      </c>
      <c r="DK1280" s="16" t="str">
        <f>IF(COUNTA(Wedstrijden!BH1277:BJ1277)&lt;&gt;0,6,"")</f>
        <v/>
      </c>
      <c r="DL1280" s="16" t="str">
        <f t="shared" si="119"/>
        <v/>
      </c>
      <c r="DM1280" s="16" t="str">
        <f>IF(Wedstrijden!BH1277="x","L","")</f>
        <v/>
      </c>
      <c r="DN1280" s="16" t="str">
        <f>IF(Wedstrijden!BI1277="x","M","")</f>
        <v/>
      </c>
      <c r="DO1280" s="16" t="str">
        <f>IF(Wedstrijden!BJ1277="x","Z","")</f>
        <v/>
      </c>
      <c r="DP1280" s="16" t="str">
        <f>IF(Wedstrijden!BK1277="x","Z","")</f>
        <v/>
      </c>
    </row>
    <row r="1281" spans="1:120" ht="14.4" x14ac:dyDescent="0.3">
      <c r="A1281" s="18">
        <f>Wedstrijden!A1278</f>
        <v>0</v>
      </c>
      <c r="B1281" s="16" t="str">
        <f>IFERROR(VLOOKUP(Wedstrijden!#REF!,#REF!,2,FALSE),"")</f>
        <v/>
      </c>
      <c r="C1281" s="16">
        <f>Wedstrijden!E1278</f>
        <v>0</v>
      </c>
      <c r="D1281" s="16" t="str">
        <f>IFERROR(VLOOKUP(Wedstrijden!#REF!,#REF!,2,FALSE),"")</f>
        <v/>
      </c>
      <c r="E1281" s="16" t="str">
        <f>IFERROR(VLOOKUP(Wedstrijden!#REF!,#REF!,5,FALSE),"")</f>
        <v/>
      </c>
      <c r="F1281" s="16" t="e">
        <f>IF(Wedstrijden!#REF!&lt;&gt;"",Wedstrijden!#REF!,"")</f>
        <v>#REF!</v>
      </c>
      <c r="G1281" s="16" t="e">
        <f>IF(Wedstrijden!#REF!="Indoor",1,0)</f>
        <v>#REF!</v>
      </c>
      <c r="H1281" s="16" t="e">
        <f>Wedstrijden!#REF!</f>
        <v>#REF!</v>
      </c>
      <c r="I1281" s="16" t="e">
        <f>IF(Wedstrijden!#REF!="Nee",0,IF(Wedstrijden!#REF!="Ja",1,""))</f>
        <v>#REF!</v>
      </c>
      <c r="J1281" s="16" t="e">
        <f>IF(Wedstrijden!#REF!&lt;&gt;"",Wedstrijden!#REF!,"")</f>
        <v>#REF!</v>
      </c>
      <c r="BJ1281" s="16" t="str">
        <f>IF(COUNTA(Wedstrijden!T1278:AB1278)&lt;&gt;0,1,"")</f>
        <v/>
      </c>
      <c r="BK1281" s="16" t="str">
        <f t="shared" si="114"/>
        <v/>
      </c>
      <c r="BL1281" s="16" t="e">
        <f>IF(Wedstrijden!#REF!="x","AA","")</f>
        <v>#REF!</v>
      </c>
      <c r="BM1281" s="16" t="e">
        <f>IF(Wedstrijden!#REF!="x","A","")</f>
        <v>#REF!</v>
      </c>
      <c r="BN1281" s="16" t="str">
        <f>IF(Wedstrijden!T1278="x","B1","")</f>
        <v/>
      </c>
      <c r="BO1281" s="16" t="e">
        <f>IF(Wedstrijden!#REF!="x","BB","")</f>
        <v>#REF!</v>
      </c>
      <c r="BP1281" s="16" t="str">
        <f>IF(Wedstrijden!V1278="x","B","")</f>
        <v/>
      </c>
      <c r="BQ1281" s="16" t="str">
        <f>IF(Wedstrijden!W1278="x","L1","")</f>
        <v/>
      </c>
      <c r="BR1281" s="16" t="str">
        <f>IF(Wedstrijden!X1278="x","L2","")</f>
        <v/>
      </c>
      <c r="BS1281" s="16" t="str">
        <f>IF(Wedstrijden!Y1278="x","M1","")</f>
        <v/>
      </c>
      <c r="BT1281" s="16" t="str">
        <f>IF(Wedstrijden!Z1278="x","M2","")</f>
        <v/>
      </c>
      <c r="BU1281" s="16" t="str">
        <f>IF(Wedstrijden!AA1278="x","Z1","")</f>
        <v/>
      </c>
      <c r="BV1281" s="16" t="str">
        <f>IF(Wedstrijden!AB1278="x","Z2","")</f>
        <v/>
      </c>
      <c r="BW1281" s="16" t="str">
        <f>IF(COUNTA(Wedstrijden!K1278:S1278)&lt;&gt;0,1,"")</f>
        <v/>
      </c>
      <c r="BX1281" s="16" t="str">
        <f t="shared" si="115"/>
        <v/>
      </c>
      <c r="BY1281" s="16" t="str">
        <f>IF(Wedstrijden!K1278="x","BB","")</f>
        <v/>
      </c>
      <c r="BZ1281" s="16" t="str">
        <f>IF(Wedstrijden!L1278="x","B","")</f>
        <v/>
      </c>
      <c r="CA1281" s="16" t="str">
        <f>IF(Wedstrijden!M1278="x","L1","")</f>
        <v/>
      </c>
      <c r="CB1281" s="16" t="str">
        <f>IF(Wedstrijden!N1278="x","L2","")</f>
        <v/>
      </c>
      <c r="CC1281" s="16" t="str">
        <f>IF(Wedstrijden!O1278="x","M1","")</f>
        <v/>
      </c>
      <c r="CD1281" s="16" t="str">
        <f>IF(Wedstrijden!P1278="x","M2","")</f>
        <v/>
      </c>
      <c r="CE1281" s="16" t="str">
        <f>IF(Wedstrijden!Q1278="x","Z1","")</f>
        <v/>
      </c>
      <c r="CF1281" s="16" t="str">
        <f>IF(Wedstrijden!R1278="x","Z2","")</f>
        <v/>
      </c>
      <c r="CG1281" s="16" t="str">
        <f>IF(Wedstrijden!S1278="x","ZZL","")</f>
        <v/>
      </c>
      <c r="CL1281" s="16" t="str">
        <f>IF(COUNTA(Wedstrijden!AQ1278:BA1278)&lt;&gt;0,2,"")</f>
        <v/>
      </c>
      <c r="CM1281" s="16" t="str">
        <f t="shared" si="116"/>
        <v/>
      </c>
      <c r="CN1281" s="16" t="str">
        <f>IF(Wedstrijden!AQ1278="x","AA","")</f>
        <v/>
      </c>
      <c r="CO1281" s="16" t="str">
        <f>IF(Wedstrijden!AR1278="x","A","")</f>
        <v/>
      </c>
      <c r="CP1281" s="16" t="str">
        <f>IF(Wedstrijden!AS1278="x","BB","")</f>
        <v/>
      </c>
      <c r="CQ1281" s="16" t="str">
        <f>IF(Wedstrijden!AT1278="x","B","")</f>
        <v/>
      </c>
      <c r="CR1281" s="16" t="str">
        <f>IF(Wedstrijden!AU1278="x","L","")</f>
        <v/>
      </c>
      <c r="CS1281" s="16" t="str">
        <f>IF(Wedstrijden!AV1278="x","M","")</f>
        <v/>
      </c>
      <c r="CT1281" s="16" t="str">
        <f>IF(Wedstrijden!AW1278="x","Z","")</f>
        <v/>
      </c>
      <c r="CU1281" s="16" t="str">
        <f>IF(Wedstrijden!BA1278="x","ZZ","")</f>
        <v/>
      </c>
      <c r="CV1281" s="16" t="str">
        <f>IF(COUNTA(Wedstrijden!AH1278:AO1278)&lt;&gt;0,2,"")</f>
        <v/>
      </c>
      <c r="CW1281" s="16" t="str">
        <f t="shared" si="117"/>
        <v/>
      </c>
      <c r="CX1281" s="16" t="str">
        <f>IF(Wedstrijden!AH1278="x","BB","")</f>
        <v/>
      </c>
      <c r="CY1281" s="16" t="str">
        <f>IF(Wedstrijden!AI1278="x","B","")</f>
        <v/>
      </c>
      <c r="CZ1281" s="16" t="str">
        <f>IF(Wedstrijden!AJ1278="x","L","")</f>
        <v/>
      </c>
      <c r="DA1281" s="16" t="str">
        <f>IF(Wedstrijden!AK1278="x","M","")</f>
        <v/>
      </c>
      <c r="DB1281" s="16" t="str">
        <f>IF(Wedstrijden!AL1278="x","Z","")</f>
        <v/>
      </c>
      <c r="DC1281" s="16" t="str">
        <f>IF(Wedstrijden!AM1278="x","ZZ","")</f>
        <v/>
      </c>
      <c r="DD1281" s="16" t="str">
        <f>IF(Wedstrijden!AO1278="x","1.40","")</f>
        <v/>
      </c>
      <c r="DE1281" s="16" t="str">
        <f>IF(COUNTA(Wedstrijden!BC1278:BE1278)&lt;&gt;0,6,"")</f>
        <v/>
      </c>
      <c r="DF1281" s="16" t="str">
        <f t="shared" si="118"/>
        <v/>
      </c>
      <c r="DG1281" s="16" t="str">
        <f>IF(Wedstrijden!BC1278="x","L","")</f>
        <v/>
      </c>
      <c r="DH1281" s="16" t="str">
        <f>IF(Wedstrijden!BD1278="x","M","")</f>
        <v/>
      </c>
      <c r="DI1281" s="16" t="str">
        <f>IF(Wedstrijden!BE1278="x","Z","")</f>
        <v/>
      </c>
      <c r="DJ1281" s="16" t="str">
        <f>IF(Wedstrijden!BF1278="x","Z","")</f>
        <v/>
      </c>
      <c r="DK1281" s="16" t="str">
        <f>IF(COUNTA(Wedstrijden!BH1278:BJ1278)&lt;&gt;0,6,"")</f>
        <v/>
      </c>
      <c r="DL1281" s="16" t="str">
        <f t="shared" si="119"/>
        <v/>
      </c>
      <c r="DM1281" s="16" t="str">
        <f>IF(Wedstrijden!BH1278="x","L","")</f>
        <v/>
      </c>
      <c r="DN1281" s="16" t="str">
        <f>IF(Wedstrijden!BI1278="x","M","")</f>
        <v/>
      </c>
      <c r="DO1281" s="16" t="str">
        <f>IF(Wedstrijden!BJ1278="x","Z","")</f>
        <v/>
      </c>
      <c r="DP1281" s="16" t="str">
        <f>IF(Wedstrijden!BK1278="x","Z","")</f>
        <v/>
      </c>
    </row>
    <row r="1282" spans="1:120" ht="14.4" x14ac:dyDescent="0.3">
      <c r="A1282" s="18">
        <f>Wedstrijden!A1279</f>
        <v>0</v>
      </c>
      <c r="B1282" s="16" t="str">
        <f>IFERROR(VLOOKUP(Wedstrijden!#REF!,#REF!,2,FALSE),"")</f>
        <v/>
      </c>
      <c r="C1282" s="16">
        <f>Wedstrijden!E1279</f>
        <v>0</v>
      </c>
      <c r="D1282" s="16" t="str">
        <f>IFERROR(VLOOKUP(Wedstrijden!#REF!,#REF!,2,FALSE),"")</f>
        <v/>
      </c>
      <c r="E1282" s="16" t="str">
        <f>IFERROR(VLOOKUP(Wedstrijden!#REF!,#REF!,5,FALSE),"")</f>
        <v/>
      </c>
      <c r="F1282" s="16" t="e">
        <f>IF(Wedstrijden!#REF!&lt;&gt;"",Wedstrijden!#REF!,"")</f>
        <v>#REF!</v>
      </c>
      <c r="G1282" s="16" t="e">
        <f>IF(Wedstrijden!#REF!="Indoor",1,0)</f>
        <v>#REF!</v>
      </c>
      <c r="H1282" s="16" t="e">
        <f>Wedstrijden!#REF!</f>
        <v>#REF!</v>
      </c>
      <c r="I1282" s="16" t="e">
        <f>IF(Wedstrijden!#REF!="Nee",0,IF(Wedstrijden!#REF!="Ja",1,""))</f>
        <v>#REF!</v>
      </c>
      <c r="J1282" s="16" t="e">
        <f>IF(Wedstrijden!#REF!&lt;&gt;"",Wedstrijden!#REF!,"")</f>
        <v>#REF!</v>
      </c>
      <c r="BJ1282" s="16" t="str">
        <f>IF(COUNTA(Wedstrijden!T1279:AB1279)&lt;&gt;0,1,"")</f>
        <v/>
      </c>
      <c r="BK1282" s="16" t="str">
        <f t="shared" si="114"/>
        <v/>
      </c>
      <c r="BL1282" s="16" t="e">
        <f>IF(Wedstrijden!#REF!="x","AA","")</f>
        <v>#REF!</v>
      </c>
      <c r="BM1282" s="16" t="e">
        <f>IF(Wedstrijden!#REF!="x","A","")</f>
        <v>#REF!</v>
      </c>
      <c r="BN1282" s="16" t="str">
        <f>IF(Wedstrijden!T1279="x","B1","")</f>
        <v/>
      </c>
      <c r="BO1282" s="16" t="e">
        <f>IF(Wedstrijden!#REF!="x","BB","")</f>
        <v>#REF!</v>
      </c>
      <c r="BP1282" s="16" t="str">
        <f>IF(Wedstrijden!V1279="x","B","")</f>
        <v/>
      </c>
      <c r="BQ1282" s="16" t="str">
        <f>IF(Wedstrijden!W1279="x","L1","")</f>
        <v/>
      </c>
      <c r="BR1282" s="16" t="str">
        <f>IF(Wedstrijden!X1279="x","L2","")</f>
        <v/>
      </c>
      <c r="BS1282" s="16" t="str">
        <f>IF(Wedstrijden!Y1279="x","M1","")</f>
        <v/>
      </c>
      <c r="BT1282" s="16" t="str">
        <f>IF(Wedstrijden!Z1279="x","M2","")</f>
        <v/>
      </c>
      <c r="BU1282" s="16" t="str">
        <f>IF(Wedstrijden!AA1279="x","Z1","")</f>
        <v/>
      </c>
      <c r="BV1282" s="16" t="str">
        <f>IF(Wedstrijden!AB1279="x","Z2","")</f>
        <v/>
      </c>
      <c r="BW1282" s="16" t="str">
        <f>IF(COUNTA(Wedstrijden!K1279:S1279)&lt;&gt;0,1,"")</f>
        <v/>
      </c>
      <c r="BX1282" s="16" t="str">
        <f t="shared" si="115"/>
        <v/>
      </c>
      <c r="BY1282" s="16" t="str">
        <f>IF(Wedstrijden!K1279="x","BB","")</f>
        <v/>
      </c>
      <c r="BZ1282" s="16" t="str">
        <f>IF(Wedstrijden!L1279="x","B","")</f>
        <v/>
      </c>
      <c r="CA1282" s="16" t="str">
        <f>IF(Wedstrijden!M1279="x","L1","")</f>
        <v/>
      </c>
      <c r="CB1282" s="16" t="str">
        <f>IF(Wedstrijden!N1279="x","L2","")</f>
        <v/>
      </c>
      <c r="CC1282" s="16" t="str">
        <f>IF(Wedstrijden!O1279="x","M1","")</f>
        <v/>
      </c>
      <c r="CD1282" s="16" t="str">
        <f>IF(Wedstrijden!P1279="x","M2","")</f>
        <v/>
      </c>
      <c r="CE1282" s="16" t="str">
        <f>IF(Wedstrijden!Q1279="x","Z1","")</f>
        <v/>
      </c>
      <c r="CF1282" s="16" t="str">
        <f>IF(Wedstrijden!R1279="x","Z2","")</f>
        <v/>
      </c>
      <c r="CG1282" s="16" t="str">
        <f>IF(Wedstrijden!S1279="x","ZZL","")</f>
        <v/>
      </c>
      <c r="CL1282" s="16" t="str">
        <f>IF(COUNTA(Wedstrijden!AQ1279:BA1279)&lt;&gt;0,2,"")</f>
        <v/>
      </c>
      <c r="CM1282" s="16" t="str">
        <f t="shared" si="116"/>
        <v/>
      </c>
      <c r="CN1282" s="16" t="str">
        <f>IF(Wedstrijden!AQ1279="x","AA","")</f>
        <v/>
      </c>
      <c r="CO1282" s="16" t="str">
        <f>IF(Wedstrijden!AR1279="x","A","")</f>
        <v/>
      </c>
      <c r="CP1282" s="16" t="str">
        <f>IF(Wedstrijden!AS1279="x","BB","")</f>
        <v/>
      </c>
      <c r="CQ1282" s="16" t="str">
        <f>IF(Wedstrijden!AT1279="x","B","")</f>
        <v/>
      </c>
      <c r="CR1282" s="16" t="str">
        <f>IF(Wedstrijden!AU1279="x","L","")</f>
        <v/>
      </c>
      <c r="CS1282" s="16" t="str">
        <f>IF(Wedstrijden!AV1279="x","M","")</f>
        <v/>
      </c>
      <c r="CT1282" s="16" t="str">
        <f>IF(Wedstrijden!AW1279="x","Z","")</f>
        <v/>
      </c>
      <c r="CU1282" s="16" t="str">
        <f>IF(Wedstrijden!BA1279="x","ZZ","")</f>
        <v/>
      </c>
      <c r="CV1282" s="16" t="str">
        <f>IF(COUNTA(Wedstrijden!AH1279:AO1279)&lt;&gt;0,2,"")</f>
        <v/>
      </c>
      <c r="CW1282" s="16" t="str">
        <f t="shared" si="117"/>
        <v/>
      </c>
      <c r="CX1282" s="16" t="str">
        <f>IF(Wedstrijden!AH1279="x","BB","")</f>
        <v/>
      </c>
      <c r="CY1282" s="16" t="str">
        <f>IF(Wedstrijden!AI1279="x","B","")</f>
        <v/>
      </c>
      <c r="CZ1282" s="16" t="str">
        <f>IF(Wedstrijden!AJ1279="x","L","")</f>
        <v/>
      </c>
      <c r="DA1282" s="16" t="str">
        <f>IF(Wedstrijden!AK1279="x","M","")</f>
        <v/>
      </c>
      <c r="DB1282" s="16" t="str">
        <f>IF(Wedstrijden!AL1279="x","Z","")</f>
        <v/>
      </c>
      <c r="DC1282" s="16" t="str">
        <f>IF(Wedstrijden!AM1279="x","ZZ","")</f>
        <v/>
      </c>
      <c r="DD1282" s="16" t="str">
        <f>IF(Wedstrijden!AO1279="x","1.40","")</f>
        <v/>
      </c>
      <c r="DE1282" s="16" t="str">
        <f>IF(COUNTA(Wedstrijden!BC1279:BE1279)&lt;&gt;0,6,"")</f>
        <v/>
      </c>
      <c r="DF1282" s="16" t="str">
        <f t="shared" si="118"/>
        <v/>
      </c>
      <c r="DG1282" s="16" t="str">
        <f>IF(Wedstrijden!BC1279="x","L","")</f>
        <v/>
      </c>
      <c r="DH1282" s="16" t="str">
        <f>IF(Wedstrijden!BD1279="x","M","")</f>
        <v/>
      </c>
      <c r="DI1282" s="16" t="str">
        <f>IF(Wedstrijden!BE1279="x","Z","")</f>
        <v/>
      </c>
      <c r="DJ1282" s="16" t="str">
        <f>IF(Wedstrijden!BF1279="x","Z","")</f>
        <v/>
      </c>
      <c r="DK1282" s="16" t="str">
        <f>IF(COUNTA(Wedstrijden!BH1279:BJ1279)&lt;&gt;0,6,"")</f>
        <v/>
      </c>
      <c r="DL1282" s="16" t="str">
        <f t="shared" si="119"/>
        <v/>
      </c>
      <c r="DM1282" s="16" t="str">
        <f>IF(Wedstrijden!BH1279="x","L","")</f>
        <v/>
      </c>
      <c r="DN1282" s="16" t="str">
        <f>IF(Wedstrijden!BI1279="x","M","")</f>
        <v/>
      </c>
      <c r="DO1282" s="16" t="str">
        <f>IF(Wedstrijden!BJ1279="x","Z","")</f>
        <v/>
      </c>
      <c r="DP1282" s="16" t="str">
        <f>IF(Wedstrijden!BK1279="x","Z","")</f>
        <v/>
      </c>
    </row>
    <row r="1283" spans="1:120" ht="14.4" x14ac:dyDescent="0.3">
      <c r="A1283" s="18">
        <f>Wedstrijden!A1280</f>
        <v>0</v>
      </c>
      <c r="B1283" s="16" t="str">
        <f>IFERROR(VLOOKUP(Wedstrijden!#REF!,#REF!,2,FALSE),"")</f>
        <v/>
      </c>
      <c r="C1283" s="16">
        <f>Wedstrijden!E1280</f>
        <v>0</v>
      </c>
      <c r="D1283" s="16" t="str">
        <f>IFERROR(VLOOKUP(Wedstrijden!#REF!,#REF!,2,FALSE),"")</f>
        <v/>
      </c>
      <c r="E1283" s="16" t="str">
        <f>IFERROR(VLOOKUP(Wedstrijden!#REF!,#REF!,5,FALSE),"")</f>
        <v/>
      </c>
      <c r="F1283" s="16" t="e">
        <f>IF(Wedstrijden!#REF!&lt;&gt;"",Wedstrijden!#REF!,"")</f>
        <v>#REF!</v>
      </c>
      <c r="G1283" s="16" t="e">
        <f>IF(Wedstrijden!#REF!="Indoor",1,0)</f>
        <v>#REF!</v>
      </c>
      <c r="H1283" s="16" t="e">
        <f>Wedstrijden!#REF!</f>
        <v>#REF!</v>
      </c>
      <c r="I1283" s="16" t="e">
        <f>IF(Wedstrijden!#REF!="Nee",0,IF(Wedstrijden!#REF!="Ja",1,""))</f>
        <v>#REF!</v>
      </c>
      <c r="J1283" s="16" t="e">
        <f>IF(Wedstrijden!#REF!&lt;&gt;"",Wedstrijden!#REF!,"")</f>
        <v>#REF!</v>
      </c>
      <c r="BJ1283" s="16" t="str">
        <f>IF(COUNTA(Wedstrijden!T1280:AB1280)&lt;&gt;0,1,"")</f>
        <v/>
      </c>
      <c r="BK1283" s="16" t="str">
        <f t="shared" ref="BK1283:BK1346" si="120">IF(COUNTBLANK(BJ1283) = 1,"",2)</f>
        <v/>
      </c>
      <c r="BL1283" s="16" t="e">
        <f>IF(Wedstrijden!#REF!="x","AA","")</f>
        <v>#REF!</v>
      </c>
      <c r="BM1283" s="16" t="e">
        <f>IF(Wedstrijden!#REF!="x","A","")</f>
        <v>#REF!</v>
      </c>
      <c r="BN1283" s="16" t="str">
        <f>IF(Wedstrijden!T1280="x","B1","")</f>
        <v/>
      </c>
      <c r="BO1283" s="16" t="e">
        <f>IF(Wedstrijden!#REF!="x","BB","")</f>
        <v>#REF!</v>
      </c>
      <c r="BP1283" s="16" t="str">
        <f>IF(Wedstrijden!V1280="x","B","")</f>
        <v/>
      </c>
      <c r="BQ1283" s="16" t="str">
        <f>IF(Wedstrijden!W1280="x","L1","")</f>
        <v/>
      </c>
      <c r="BR1283" s="16" t="str">
        <f>IF(Wedstrijden!X1280="x","L2","")</f>
        <v/>
      </c>
      <c r="BS1283" s="16" t="str">
        <f>IF(Wedstrijden!Y1280="x","M1","")</f>
        <v/>
      </c>
      <c r="BT1283" s="16" t="str">
        <f>IF(Wedstrijden!Z1280="x","M2","")</f>
        <v/>
      </c>
      <c r="BU1283" s="16" t="str">
        <f>IF(Wedstrijden!AA1280="x","Z1","")</f>
        <v/>
      </c>
      <c r="BV1283" s="16" t="str">
        <f>IF(Wedstrijden!AB1280="x","Z2","")</f>
        <v/>
      </c>
      <c r="BW1283" s="16" t="str">
        <f>IF(COUNTA(Wedstrijden!K1280:S1280)&lt;&gt;0,1,"")</f>
        <v/>
      </c>
      <c r="BX1283" s="16" t="str">
        <f t="shared" ref="BX1283:BX1346" si="121">IF(COUNTBLANK(BW1283) = 1,"",1)</f>
        <v/>
      </c>
      <c r="BY1283" s="16" t="str">
        <f>IF(Wedstrijden!K1280="x","BB","")</f>
        <v/>
      </c>
      <c r="BZ1283" s="16" t="str">
        <f>IF(Wedstrijden!L1280="x","B","")</f>
        <v/>
      </c>
      <c r="CA1283" s="16" t="str">
        <f>IF(Wedstrijden!M1280="x","L1","")</f>
        <v/>
      </c>
      <c r="CB1283" s="16" t="str">
        <f>IF(Wedstrijden!N1280="x","L2","")</f>
        <v/>
      </c>
      <c r="CC1283" s="16" t="str">
        <f>IF(Wedstrijden!O1280="x","M1","")</f>
        <v/>
      </c>
      <c r="CD1283" s="16" t="str">
        <f>IF(Wedstrijden!P1280="x","M2","")</f>
        <v/>
      </c>
      <c r="CE1283" s="16" t="str">
        <f>IF(Wedstrijden!Q1280="x","Z1","")</f>
        <v/>
      </c>
      <c r="CF1283" s="16" t="str">
        <f>IF(Wedstrijden!R1280="x","Z2","")</f>
        <v/>
      </c>
      <c r="CG1283" s="16" t="str">
        <f>IF(Wedstrijden!S1280="x","ZZL","")</f>
        <v/>
      </c>
      <c r="CL1283" s="16" t="str">
        <f>IF(COUNTA(Wedstrijden!AQ1280:BA1280)&lt;&gt;0,2,"")</f>
        <v/>
      </c>
      <c r="CM1283" s="16" t="str">
        <f t="shared" ref="CM1283:CM1346" si="122">IF(COUNTBLANK(CL1283) = 1,"",2)</f>
        <v/>
      </c>
      <c r="CN1283" s="16" t="str">
        <f>IF(Wedstrijden!AQ1280="x","AA","")</f>
        <v/>
      </c>
      <c r="CO1283" s="16" t="str">
        <f>IF(Wedstrijden!AR1280="x","A","")</f>
        <v/>
      </c>
      <c r="CP1283" s="16" t="str">
        <f>IF(Wedstrijden!AS1280="x","BB","")</f>
        <v/>
      </c>
      <c r="CQ1283" s="16" t="str">
        <f>IF(Wedstrijden!AT1280="x","B","")</f>
        <v/>
      </c>
      <c r="CR1283" s="16" t="str">
        <f>IF(Wedstrijden!AU1280="x","L","")</f>
        <v/>
      </c>
      <c r="CS1283" s="16" t="str">
        <f>IF(Wedstrijden!AV1280="x","M","")</f>
        <v/>
      </c>
      <c r="CT1283" s="16" t="str">
        <f>IF(Wedstrijden!AW1280="x","Z","")</f>
        <v/>
      </c>
      <c r="CU1283" s="16" t="str">
        <f>IF(Wedstrijden!BA1280="x","ZZ","")</f>
        <v/>
      </c>
      <c r="CV1283" s="16" t="str">
        <f>IF(COUNTA(Wedstrijden!AH1280:AO1280)&lt;&gt;0,2,"")</f>
        <v/>
      </c>
      <c r="CW1283" s="16" t="str">
        <f t="shared" ref="CW1283:CW1346" si="123">IF(COUNTBLANK(CV1283) = 1,"",1)</f>
        <v/>
      </c>
      <c r="CX1283" s="16" t="str">
        <f>IF(Wedstrijden!AH1280="x","BB","")</f>
        <v/>
      </c>
      <c r="CY1283" s="16" t="str">
        <f>IF(Wedstrijden!AI1280="x","B","")</f>
        <v/>
      </c>
      <c r="CZ1283" s="16" t="str">
        <f>IF(Wedstrijden!AJ1280="x","L","")</f>
        <v/>
      </c>
      <c r="DA1283" s="16" t="str">
        <f>IF(Wedstrijden!AK1280="x","M","")</f>
        <v/>
      </c>
      <c r="DB1283" s="16" t="str">
        <f>IF(Wedstrijden!AL1280="x","Z","")</f>
        <v/>
      </c>
      <c r="DC1283" s="16" t="str">
        <f>IF(Wedstrijden!AM1280="x","ZZ","")</f>
        <v/>
      </c>
      <c r="DD1283" s="16" t="str">
        <f>IF(Wedstrijden!AO1280="x","1.40","")</f>
        <v/>
      </c>
      <c r="DE1283" s="16" t="str">
        <f>IF(COUNTA(Wedstrijden!BC1280:BE1280)&lt;&gt;0,6,"")</f>
        <v/>
      </c>
      <c r="DF1283" s="16" t="str">
        <f t="shared" ref="DF1283:DF1346" si="124">IF(COUNTBLANK(DE1283) = 1,"",2)</f>
        <v/>
      </c>
      <c r="DG1283" s="16" t="str">
        <f>IF(Wedstrijden!BC1280="x","L","")</f>
        <v/>
      </c>
      <c r="DH1283" s="16" t="str">
        <f>IF(Wedstrijden!BD1280="x","M","")</f>
        <v/>
      </c>
      <c r="DI1283" s="16" t="str">
        <f>IF(Wedstrijden!BE1280="x","Z","")</f>
        <v/>
      </c>
      <c r="DJ1283" s="16" t="str">
        <f>IF(Wedstrijden!BF1280="x","Z","")</f>
        <v/>
      </c>
      <c r="DK1283" s="16" t="str">
        <f>IF(COUNTA(Wedstrijden!BH1280:BJ1280)&lt;&gt;0,6,"")</f>
        <v/>
      </c>
      <c r="DL1283" s="16" t="str">
        <f t="shared" ref="DL1283:DL1346" si="125">IF(COUNTBLANK(DK1283) = 1,"",1)</f>
        <v/>
      </c>
      <c r="DM1283" s="16" t="str">
        <f>IF(Wedstrijden!BH1280="x","L","")</f>
        <v/>
      </c>
      <c r="DN1283" s="16" t="str">
        <f>IF(Wedstrijden!BI1280="x","M","")</f>
        <v/>
      </c>
      <c r="DO1283" s="16" t="str">
        <f>IF(Wedstrijden!BJ1280="x","Z","")</f>
        <v/>
      </c>
      <c r="DP1283" s="16" t="str">
        <f>IF(Wedstrijden!BK1280="x","Z","")</f>
        <v/>
      </c>
    </row>
    <row r="1284" spans="1:120" ht="14.4" x14ac:dyDescent="0.3">
      <c r="A1284" s="18">
        <f>Wedstrijden!A1281</f>
        <v>0</v>
      </c>
      <c r="B1284" s="16" t="str">
        <f>IFERROR(VLOOKUP(Wedstrijden!#REF!,#REF!,2,FALSE),"")</f>
        <v/>
      </c>
      <c r="C1284" s="16">
        <f>Wedstrijden!E1281</f>
        <v>0</v>
      </c>
      <c r="D1284" s="16" t="str">
        <f>IFERROR(VLOOKUP(Wedstrijden!#REF!,#REF!,2,FALSE),"")</f>
        <v/>
      </c>
      <c r="E1284" s="16" t="str">
        <f>IFERROR(VLOOKUP(Wedstrijden!#REF!,#REF!,5,FALSE),"")</f>
        <v/>
      </c>
      <c r="F1284" s="16" t="e">
        <f>IF(Wedstrijden!#REF!&lt;&gt;"",Wedstrijden!#REF!,"")</f>
        <v>#REF!</v>
      </c>
      <c r="G1284" s="16" t="e">
        <f>IF(Wedstrijden!#REF!="Indoor",1,0)</f>
        <v>#REF!</v>
      </c>
      <c r="H1284" s="16" t="e">
        <f>Wedstrijden!#REF!</f>
        <v>#REF!</v>
      </c>
      <c r="I1284" s="16" t="e">
        <f>IF(Wedstrijden!#REF!="Nee",0,IF(Wedstrijden!#REF!="Ja",1,""))</f>
        <v>#REF!</v>
      </c>
      <c r="J1284" s="16" t="e">
        <f>IF(Wedstrijden!#REF!&lt;&gt;"",Wedstrijden!#REF!,"")</f>
        <v>#REF!</v>
      </c>
      <c r="BJ1284" s="16" t="str">
        <f>IF(COUNTA(Wedstrijden!T1281:AB1281)&lt;&gt;0,1,"")</f>
        <v/>
      </c>
      <c r="BK1284" s="16" t="str">
        <f t="shared" si="120"/>
        <v/>
      </c>
      <c r="BL1284" s="16" t="e">
        <f>IF(Wedstrijden!#REF!="x","AA","")</f>
        <v>#REF!</v>
      </c>
      <c r="BM1284" s="16" t="e">
        <f>IF(Wedstrijden!#REF!="x","A","")</f>
        <v>#REF!</v>
      </c>
      <c r="BN1284" s="16" t="str">
        <f>IF(Wedstrijden!T1281="x","B1","")</f>
        <v/>
      </c>
      <c r="BO1284" s="16" t="e">
        <f>IF(Wedstrijden!#REF!="x","BB","")</f>
        <v>#REF!</v>
      </c>
      <c r="BP1284" s="16" t="str">
        <f>IF(Wedstrijden!V1281="x","B","")</f>
        <v/>
      </c>
      <c r="BQ1284" s="16" t="str">
        <f>IF(Wedstrijden!W1281="x","L1","")</f>
        <v/>
      </c>
      <c r="BR1284" s="16" t="str">
        <f>IF(Wedstrijden!X1281="x","L2","")</f>
        <v/>
      </c>
      <c r="BS1284" s="16" t="str">
        <f>IF(Wedstrijden!Y1281="x","M1","")</f>
        <v/>
      </c>
      <c r="BT1284" s="16" t="str">
        <f>IF(Wedstrijden!Z1281="x","M2","")</f>
        <v/>
      </c>
      <c r="BU1284" s="16" t="str">
        <f>IF(Wedstrijden!AA1281="x","Z1","")</f>
        <v/>
      </c>
      <c r="BV1284" s="16" t="str">
        <f>IF(Wedstrijden!AB1281="x","Z2","")</f>
        <v/>
      </c>
      <c r="BW1284" s="16" t="str">
        <f>IF(COUNTA(Wedstrijden!K1281:S1281)&lt;&gt;0,1,"")</f>
        <v/>
      </c>
      <c r="BX1284" s="16" t="str">
        <f t="shared" si="121"/>
        <v/>
      </c>
      <c r="BY1284" s="16" t="str">
        <f>IF(Wedstrijden!K1281="x","BB","")</f>
        <v/>
      </c>
      <c r="BZ1284" s="16" t="str">
        <f>IF(Wedstrijden!L1281="x","B","")</f>
        <v/>
      </c>
      <c r="CA1284" s="16" t="str">
        <f>IF(Wedstrijden!M1281="x","L1","")</f>
        <v/>
      </c>
      <c r="CB1284" s="16" t="str">
        <f>IF(Wedstrijden!N1281="x","L2","")</f>
        <v/>
      </c>
      <c r="CC1284" s="16" t="str">
        <f>IF(Wedstrijden!O1281="x","M1","")</f>
        <v/>
      </c>
      <c r="CD1284" s="16" t="str">
        <f>IF(Wedstrijden!P1281="x","M2","")</f>
        <v/>
      </c>
      <c r="CE1284" s="16" t="str">
        <f>IF(Wedstrijden!Q1281="x","Z1","")</f>
        <v/>
      </c>
      <c r="CF1284" s="16" t="str">
        <f>IF(Wedstrijden!R1281="x","Z2","")</f>
        <v/>
      </c>
      <c r="CG1284" s="16" t="str">
        <f>IF(Wedstrijden!S1281="x","ZZL","")</f>
        <v/>
      </c>
      <c r="CL1284" s="16" t="str">
        <f>IF(COUNTA(Wedstrijden!AQ1281:BA1281)&lt;&gt;0,2,"")</f>
        <v/>
      </c>
      <c r="CM1284" s="16" t="str">
        <f t="shared" si="122"/>
        <v/>
      </c>
      <c r="CN1284" s="16" t="str">
        <f>IF(Wedstrijden!AQ1281="x","AA","")</f>
        <v/>
      </c>
      <c r="CO1284" s="16" t="str">
        <f>IF(Wedstrijden!AR1281="x","A","")</f>
        <v/>
      </c>
      <c r="CP1284" s="16" t="str">
        <f>IF(Wedstrijden!AS1281="x","BB","")</f>
        <v/>
      </c>
      <c r="CQ1284" s="16" t="str">
        <f>IF(Wedstrijden!AT1281="x","B","")</f>
        <v/>
      </c>
      <c r="CR1284" s="16" t="str">
        <f>IF(Wedstrijden!AU1281="x","L","")</f>
        <v/>
      </c>
      <c r="CS1284" s="16" t="str">
        <f>IF(Wedstrijden!AV1281="x","M","")</f>
        <v/>
      </c>
      <c r="CT1284" s="16" t="str">
        <f>IF(Wedstrijden!AW1281="x","Z","")</f>
        <v/>
      </c>
      <c r="CU1284" s="16" t="str">
        <f>IF(Wedstrijden!BA1281="x","ZZ","")</f>
        <v/>
      </c>
      <c r="CV1284" s="16" t="str">
        <f>IF(COUNTA(Wedstrijden!AH1281:AO1281)&lt;&gt;0,2,"")</f>
        <v/>
      </c>
      <c r="CW1284" s="16" t="str">
        <f t="shared" si="123"/>
        <v/>
      </c>
      <c r="CX1284" s="16" t="str">
        <f>IF(Wedstrijden!AH1281="x","BB","")</f>
        <v/>
      </c>
      <c r="CY1284" s="16" t="str">
        <f>IF(Wedstrijden!AI1281="x","B","")</f>
        <v/>
      </c>
      <c r="CZ1284" s="16" t="str">
        <f>IF(Wedstrijden!AJ1281="x","L","")</f>
        <v/>
      </c>
      <c r="DA1284" s="16" t="str">
        <f>IF(Wedstrijden!AK1281="x","M","")</f>
        <v/>
      </c>
      <c r="DB1284" s="16" t="str">
        <f>IF(Wedstrijden!AL1281="x","Z","")</f>
        <v/>
      </c>
      <c r="DC1284" s="16" t="str">
        <f>IF(Wedstrijden!AM1281="x","ZZ","")</f>
        <v/>
      </c>
      <c r="DD1284" s="16" t="str">
        <f>IF(Wedstrijden!AO1281="x","1.40","")</f>
        <v/>
      </c>
      <c r="DE1284" s="16" t="str">
        <f>IF(COUNTA(Wedstrijden!BC1281:BE1281)&lt;&gt;0,6,"")</f>
        <v/>
      </c>
      <c r="DF1284" s="16" t="str">
        <f t="shared" si="124"/>
        <v/>
      </c>
      <c r="DG1284" s="16" t="str">
        <f>IF(Wedstrijden!BC1281="x","L","")</f>
        <v/>
      </c>
      <c r="DH1284" s="16" t="str">
        <f>IF(Wedstrijden!BD1281="x","M","")</f>
        <v/>
      </c>
      <c r="DI1284" s="16" t="str">
        <f>IF(Wedstrijden!BE1281="x","Z","")</f>
        <v/>
      </c>
      <c r="DJ1284" s="16" t="str">
        <f>IF(Wedstrijden!BF1281="x","Z","")</f>
        <v/>
      </c>
      <c r="DK1284" s="16" t="str">
        <f>IF(COUNTA(Wedstrijden!BH1281:BJ1281)&lt;&gt;0,6,"")</f>
        <v/>
      </c>
      <c r="DL1284" s="16" t="str">
        <f t="shared" si="125"/>
        <v/>
      </c>
      <c r="DM1284" s="16" t="str">
        <f>IF(Wedstrijden!BH1281="x","L","")</f>
        <v/>
      </c>
      <c r="DN1284" s="16" t="str">
        <f>IF(Wedstrijden!BI1281="x","M","")</f>
        <v/>
      </c>
      <c r="DO1284" s="16" t="str">
        <f>IF(Wedstrijden!BJ1281="x","Z","")</f>
        <v/>
      </c>
      <c r="DP1284" s="16" t="str">
        <f>IF(Wedstrijden!BK1281="x","Z","")</f>
        <v/>
      </c>
    </row>
    <row r="1285" spans="1:120" ht="14.4" x14ac:dyDescent="0.3">
      <c r="A1285" s="18">
        <f>Wedstrijden!A1282</f>
        <v>0</v>
      </c>
      <c r="B1285" s="16" t="str">
        <f>IFERROR(VLOOKUP(Wedstrijden!#REF!,#REF!,2,FALSE),"")</f>
        <v/>
      </c>
      <c r="C1285" s="16">
        <f>Wedstrijden!E1282</f>
        <v>0</v>
      </c>
      <c r="D1285" s="16" t="str">
        <f>IFERROR(VLOOKUP(Wedstrijden!#REF!,#REF!,2,FALSE),"")</f>
        <v/>
      </c>
      <c r="E1285" s="16" t="str">
        <f>IFERROR(VLOOKUP(Wedstrijden!#REF!,#REF!,5,FALSE),"")</f>
        <v/>
      </c>
      <c r="F1285" s="16" t="e">
        <f>IF(Wedstrijden!#REF!&lt;&gt;"",Wedstrijden!#REF!,"")</f>
        <v>#REF!</v>
      </c>
      <c r="G1285" s="16" t="e">
        <f>IF(Wedstrijden!#REF!="Indoor",1,0)</f>
        <v>#REF!</v>
      </c>
      <c r="H1285" s="16" t="e">
        <f>Wedstrijden!#REF!</f>
        <v>#REF!</v>
      </c>
      <c r="I1285" s="16" t="e">
        <f>IF(Wedstrijden!#REF!="Nee",0,IF(Wedstrijden!#REF!="Ja",1,""))</f>
        <v>#REF!</v>
      </c>
      <c r="J1285" s="16" t="e">
        <f>IF(Wedstrijden!#REF!&lt;&gt;"",Wedstrijden!#REF!,"")</f>
        <v>#REF!</v>
      </c>
      <c r="BJ1285" s="16" t="str">
        <f>IF(COUNTA(Wedstrijden!T1282:AB1282)&lt;&gt;0,1,"")</f>
        <v/>
      </c>
      <c r="BK1285" s="16" t="str">
        <f t="shared" si="120"/>
        <v/>
      </c>
      <c r="BL1285" s="16" t="e">
        <f>IF(Wedstrijden!#REF!="x","AA","")</f>
        <v>#REF!</v>
      </c>
      <c r="BM1285" s="16" t="e">
        <f>IF(Wedstrijden!#REF!="x","A","")</f>
        <v>#REF!</v>
      </c>
      <c r="BN1285" s="16" t="str">
        <f>IF(Wedstrijden!T1282="x","B1","")</f>
        <v/>
      </c>
      <c r="BO1285" s="16" t="e">
        <f>IF(Wedstrijden!#REF!="x","BB","")</f>
        <v>#REF!</v>
      </c>
      <c r="BP1285" s="16" t="str">
        <f>IF(Wedstrijden!V1282="x","B","")</f>
        <v/>
      </c>
      <c r="BQ1285" s="16" t="str">
        <f>IF(Wedstrijden!W1282="x","L1","")</f>
        <v/>
      </c>
      <c r="BR1285" s="16" t="str">
        <f>IF(Wedstrijden!X1282="x","L2","")</f>
        <v/>
      </c>
      <c r="BS1285" s="16" t="str">
        <f>IF(Wedstrijden!Y1282="x","M1","")</f>
        <v/>
      </c>
      <c r="BT1285" s="16" t="str">
        <f>IF(Wedstrijden!Z1282="x","M2","")</f>
        <v/>
      </c>
      <c r="BU1285" s="16" t="str">
        <f>IF(Wedstrijden!AA1282="x","Z1","")</f>
        <v/>
      </c>
      <c r="BV1285" s="16" t="str">
        <f>IF(Wedstrijden!AB1282="x","Z2","")</f>
        <v/>
      </c>
      <c r="BW1285" s="16" t="str">
        <f>IF(COUNTA(Wedstrijden!K1282:S1282)&lt;&gt;0,1,"")</f>
        <v/>
      </c>
      <c r="BX1285" s="16" t="str">
        <f t="shared" si="121"/>
        <v/>
      </c>
      <c r="BY1285" s="16" t="str">
        <f>IF(Wedstrijden!K1282="x","BB","")</f>
        <v/>
      </c>
      <c r="BZ1285" s="16" t="str">
        <f>IF(Wedstrijden!L1282="x","B","")</f>
        <v/>
      </c>
      <c r="CA1285" s="16" t="str">
        <f>IF(Wedstrijden!M1282="x","L1","")</f>
        <v/>
      </c>
      <c r="CB1285" s="16" t="str">
        <f>IF(Wedstrijden!N1282="x","L2","")</f>
        <v/>
      </c>
      <c r="CC1285" s="16" t="str">
        <f>IF(Wedstrijden!O1282="x","M1","")</f>
        <v/>
      </c>
      <c r="CD1285" s="16" t="str">
        <f>IF(Wedstrijden!P1282="x","M2","")</f>
        <v/>
      </c>
      <c r="CE1285" s="16" t="str">
        <f>IF(Wedstrijden!Q1282="x","Z1","")</f>
        <v/>
      </c>
      <c r="CF1285" s="16" t="str">
        <f>IF(Wedstrijden!R1282="x","Z2","")</f>
        <v/>
      </c>
      <c r="CG1285" s="16" t="str">
        <f>IF(Wedstrijden!S1282="x","ZZL","")</f>
        <v/>
      </c>
      <c r="CL1285" s="16" t="str">
        <f>IF(COUNTA(Wedstrijden!AQ1282:BA1282)&lt;&gt;0,2,"")</f>
        <v/>
      </c>
      <c r="CM1285" s="16" t="str">
        <f t="shared" si="122"/>
        <v/>
      </c>
      <c r="CN1285" s="16" t="str">
        <f>IF(Wedstrijden!AQ1282="x","AA","")</f>
        <v/>
      </c>
      <c r="CO1285" s="16" t="str">
        <f>IF(Wedstrijden!AR1282="x","A","")</f>
        <v/>
      </c>
      <c r="CP1285" s="16" t="str">
        <f>IF(Wedstrijden!AS1282="x","BB","")</f>
        <v/>
      </c>
      <c r="CQ1285" s="16" t="str">
        <f>IF(Wedstrijden!AT1282="x","B","")</f>
        <v/>
      </c>
      <c r="CR1285" s="16" t="str">
        <f>IF(Wedstrijden!AU1282="x","L","")</f>
        <v/>
      </c>
      <c r="CS1285" s="16" t="str">
        <f>IF(Wedstrijden!AV1282="x","M","")</f>
        <v/>
      </c>
      <c r="CT1285" s="16" t="str">
        <f>IF(Wedstrijden!AW1282="x","Z","")</f>
        <v/>
      </c>
      <c r="CU1285" s="16" t="str">
        <f>IF(Wedstrijden!BA1282="x","ZZ","")</f>
        <v/>
      </c>
      <c r="CV1285" s="16" t="str">
        <f>IF(COUNTA(Wedstrijden!AH1282:AO1282)&lt;&gt;0,2,"")</f>
        <v/>
      </c>
      <c r="CW1285" s="16" t="str">
        <f t="shared" si="123"/>
        <v/>
      </c>
      <c r="CX1285" s="16" t="str">
        <f>IF(Wedstrijden!AH1282="x","BB","")</f>
        <v/>
      </c>
      <c r="CY1285" s="16" t="str">
        <f>IF(Wedstrijden!AI1282="x","B","")</f>
        <v/>
      </c>
      <c r="CZ1285" s="16" t="str">
        <f>IF(Wedstrijden!AJ1282="x","L","")</f>
        <v/>
      </c>
      <c r="DA1285" s="16" t="str">
        <f>IF(Wedstrijden!AK1282="x","M","")</f>
        <v/>
      </c>
      <c r="DB1285" s="16" t="str">
        <f>IF(Wedstrijden!AL1282="x","Z","")</f>
        <v/>
      </c>
      <c r="DC1285" s="16" t="str">
        <f>IF(Wedstrijden!AM1282="x","ZZ","")</f>
        <v/>
      </c>
      <c r="DD1285" s="16" t="str">
        <f>IF(Wedstrijden!AO1282="x","1.40","")</f>
        <v/>
      </c>
      <c r="DE1285" s="16" t="str">
        <f>IF(COUNTA(Wedstrijden!BC1282:BE1282)&lt;&gt;0,6,"")</f>
        <v/>
      </c>
      <c r="DF1285" s="16" t="str">
        <f t="shared" si="124"/>
        <v/>
      </c>
      <c r="DG1285" s="16" t="str">
        <f>IF(Wedstrijden!BC1282="x","L","")</f>
        <v/>
      </c>
      <c r="DH1285" s="16" t="str">
        <f>IF(Wedstrijden!BD1282="x","M","")</f>
        <v/>
      </c>
      <c r="DI1285" s="16" t="str">
        <f>IF(Wedstrijden!BE1282="x","Z","")</f>
        <v/>
      </c>
      <c r="DJ1285" s="16" t="str">
        <f>IF(Wedstrijden!BF1282="x","Z","")</f>
        <v/>
      </c>
      <c r="DK1285" s="16" t="str">
        <f>IF(COUNTA(Wedstrijden!BH1282:BJ1282)&lt;&gt;0,6,"")</f>
        <v/>
      </c>
      <c r="DL1285" s="16" t="str">
        <f t="shared" si="125"/>
        <v/>
      </c>
      <c r="DM1285" s="16" t="str">
        <f>IF(Wedstrijden!BH1282="x","L","")</f>
        <v/>
      </c>
      <c r="DN1285" s="16" t="str">
        <f>IF(Wedstrijden!BI1282="x","M","")</f>
        <v/>
      </c>
      <c r="DO1285" s="16" t="str">
        <f>IF(Wedstrijden!BJ1282="x","Z","")</f>
        <v/>
      </c>
      <c r="DP1285" s="16" t="str">
        <f>IF(Wedstrijden!BK1282="x","Z","")</f>
        <v/>
      </c>
    </row>
    <row r="1286" spans="1:120" ht="14.4" x14ac:dyDescent="0.3">
      <c r="A1286" s="18">
        <f>Wedstrijden!A1283</f>
        <v>0</v>
      </c>
      <c r="B1286" s="16" t="str">
        <f>IFERROR(VLOOKUP(Wedstrijden!#REF!,#REF!,2,FALSE),"")</f>
        <v/>
      </c>
      <c r="C1286" s="16">
        <f>Wedstrijden!E1283</f>
        <v>0</v>
      </c>
      <c r="D1286" s="16" t="str">
        <f>IFERROR(VLOOKUP(Wedstrijden!#REF!,#REF!,2,FALSE),"")</f>
        <v/>
      </c>
      <c r="E1286" s="16" t="str">
        <f>IFERROR(VLOOKUP(Wedstrijden!#REF!,#REF!,5,FALSE),"")</f>
        <v/>
      </c>
      <c r="F1286" s="16" t="e">
        <f>IF(Wedstrijden!#REF!&lt;&gt;"",Wedstrijden!#REF!,"")</f>
        <v>#REF!</v>
      </c>
      <c r="G1286" s="16" t="e">
        <f>IF(Wedstrijden!#REF!="Indoor",1,0)</f>
        <v>#REF!</v>
      </c>
      <c r="H1286" s="16" t="e">
        <f>Wedstrijden!#REF!</f>
        <v>#REF!</v>
      </c>
      <c r="I1286" s="16" t="e">
        <f>IF(Wedstrijden!#REF!="Nee",0,IF(Wedstrijden!#REF!="Ja",1,""))</f>
        <v>#REF!</v>
      </c>
      <c r="J1286" s="16" t="e">
        <f>IF(Wedstrijden!#REF!&lt;&gt;"",Wedstrijden!#REF!,"")</f>
        <v>#REF!</v>
      </c>
      <c r="BJ1286" s="16" t="str">
        <f>IF(COUNTA(Wedstrijden!T1283:AB1283)&lt;&gt;0,1,"")</f>
        <v/>
      </c>
      <c r="BK1286" s="16" t="str">
        <f t="shared" si="120"/>
        <v/>
      </c>
      <c r="BL1286" s="16" t="e">
        <f>IF(Wedstrijden!#REF!="x","AA","")</f>
        <v>#REF!</v>
      </c>
      <c r="BM1286" s="16" t="e">
        <f>IF(Wedstrijden!#REF!="x","A","")</f>
        <v>#REF!</v>
      </c>
      <c r="BN1286" s="16" t="str">
        <f>IF(Wedstrijden!T1283="x","B1","")</f>
        <v/>
      </c>
      <c r="BO1286" s="16" t="e">
        <f>IF(Wedstrijden!#REF!="x","BB","")</f>
        <v>#REF!</v>
      </c>
      <c r="BP1286" s="16" t="str">
        <f>IF(Wedstrijden!V1283="x","B","")</f>
        <v/>
      </c>
      <c r="BQ1286" s="16" t="str">
        <f>IF(Wedstrijden!W1283="x","L1","")</f>
        <v/>
      </c>
      <c r="BR1286" s="16" t="str">
        <f>IF(Wedstrijden!X1283="x","L2","")</f>
        <v/>
      </c>
      <c r="BS1286" s="16" t="str">
        <f>IF(Wedstrijden!Y1283="x","M1","")</f>
        <v/>
      </c>
      <c r="BT1286" s="16" t="str">
        <f>IF(Wedstrijden!Z1283="x","M2","")</f>
        <v/>
      </c>
      <c r="BU1286" s="16" t="str">
        <f>IF(Wedstrijden!AA1283="x","Z1","")</f>
        <v/>
      </c>
      <c r="BV1286" s="16" t="str">
        <f>IF(Wedstrijden!AB1283="x","Z2","")</f>
        <v/>
      </c>
      <c r="BW1286" s="16" t="str">
        <f>IF(COUNTA(Wedstrijden!K1283:S1283)&lt;&gt;0,1,"")</f>
        <v/>
      </c>
      <c r="BX1286" s="16" t="str">
        <f t="shared" si="121"/>
        <v/>
      </c>
      <c r="BY1286" s="16" t="str">
        <f>IF(Wedstrijden!K1283="x","BB","")</f>
        <v/>
      </c>
      <c r="BZ1286" s="16" t="str">
        <f>IF(Wedstrijden!L1283="x","B","")</f>
        <v/>
      </c>
      <c r="CA1286" s="16" t="str">
        <f>IF(Wedstrijden!M1283="x","L1","")</f>
        <v/>
      </c>
      <c r="CB1286" s="16" t="str">
        <f>IF(Wedstrijden!N1283="x","L2","")</f>
        <v/>
      </c>
      <c r="CC1286" s="16" t="str">
        <f>IF(Wedstrijden!O1283="x","M1","")</f>
        <v/>
      </c>
      <c r="CD1286" s="16" t="str">
        <f>IF(Wedstrijden!P1283="x","M2","")</f>
        <v/>
      </c>
      <c r="CE1286" s="16" t="str">
        <f>IF(Wedstrijden!Q1283="x","Z1","")</f>
        <v/>
      </c>
      <c r="CF1286" s="16" t="str">
        <f>IF(Wedstrijden!R1283="x","Z2","")</f>
        <v/>
      </c>
      <c r="CG1286" s="16" t="str">
        <f>IF(Wedstrijden!S1283="x","ZZL","")</f>
        <v/>
      </c>
      <c r="CL1286" s="16" t="str">
        <f>IF(COUNTA(Wedstrijden!AQ1283:BA1283)&lt;&gt;0,2,"")</f>
        <v/>
      </c>
      <c r="CM1286" s="16" t="str">
        <f t="shared" si="122"/>
        <v/>
      </c>
      <c r="CN1286" s="16" t="str">
        <f>IF(Wedstrijden!AQ1283="x","AA","")</f>
        <v/>
      </c>
      <c r="CO1286" s="16" t="str">
        <f>IF(Wedstrijden!AR1283="x","A","")</f>
        <v/>
      </c>
      <c r="CP1286" s="16" t="str">
        <f>IF(Wedstrijden!AS1283="x","BB","")</f>
        <v/>
      </c>
      <c r="CQ1286" s="16" t="str">
        <f>IF(Wedstrijden!AT1283="x","B","")</f>
        <v/>
      </c>
      <c r="CR1286" s="16" t="str">
        <f>IF(Wedstrijden!AU1283="x","L","")</f>
        <v/>
      </c>
      <c r="CS1286" s="16" t="str">
        <f>IF(Wedstrijden!AV1283="x","M","")</f>
        <v/>
      </c>
      <c r="CT1286" s="16" t="str">
        <f>IF(Wedstrijden!AW1283="x","Z","")</f>
        <v/>
      </c>
      <c r="CU1286" s="16" t="str">
        <f>IF(Wedstrijden!BA1283="x","ZZ","")</f>
        <v/>
      </c>
      <c r="CV1286" s="16" t="str">
        <f>IF(COUNTA(Wedstrijden!AH1283:AO1283)&lt;&gt;0,2,"")</f>
        <v/>
      </c>
      <c r="CW1286" s="16" t="str">
        <f t="shared" si="123"/>
        <v/>
      </c>
      <c r="CX1286" s="16" t="str">
        <f>IF(Wedstrijden!AH1283="x","BB","")</f>
        <v/>
      </c>
      <c r="CY1286" s="16" t="str">
        <f>IF(Wedstrijden!AI1283="x","B","")</f>
        <v/>
      </c>
      <c r="CZ1286" s="16" t="str">
        <f>IF(Wedstrijden!AJ1283="x","L","")</f>
        <v/>
      </c>
      <c r="DA1286" s="16" t="str">
        <f>IF(Wedstrijden!AK1283="x","M","")</f>
        <v/>
      </c>
      <c r="DB1286" s="16" t="str">
        <f>IF(Wedstrijden!AL1283="x","Z","")</f>
        <v/>
      </c>
      <c r="DC1286" s="16" t="str">
        <f>IF(Wedstrijden!AM1283="x","ZZ","")</f>
        <v/>
      </c>
      <c r="DD1286" s="16" t="str">
        <f>IF(Wedstrijden!AO1283="x","1.40","")</f>
        <v/>
      </c>
      <c r="DE1286" s="16" t="str">
        <f>IF(COUNTA(Wedstrijden!BC1283:BE1283)&lt;&gt;0,6,"")</f>
        <v/>
      </c>
      <c r="DF1286" s="16" t="str">
        <f t="shared" si="124"/>
        <v/>
      </c>
      <c r="DG1286" s="16" t="str">
        <f>IF(Wedstrijden!BC1283="x","L","")</f>
        <v/>
      </c>
      <c r="DH1286" s="16" t="str">
        <f>IF(Wedstrijden!BD1283="x","M","")</f>
        <v/>
      </c>
      <c r="DI1286" s="16" t="str">
        <f>IF(Wedstrijden!BE1283="x","Z","")</f>
        <v/>
      </c>
      <c r="DJ1286" s="16" t="str">
        <f>IF(Wedstrijden!BF1283="x","Z","")</f>
        <v/>
      </c>
      <c r="DK1286" s="16" t="str">
        <f>IF(COUNTA(Wedstrijden!BH1283:BJ1283)&lt;&gt;0,6,"")</f>
        <v/>
      </c>
      <c r="DL1286" s="16" t="str">
        <f t="shared" si="125"/>
        <v/>
      </c>
      <c r="DM1286" s="16" t="str">
        <f>IF(Wedstrijden!BH1283="x","L","")</f>
        <v/>
      </c>
      <c r="DN1286" s="16" t="str">
        <f>IF(Wedstrijden!BI1283="x","M","")</f>
        <v/>
      </c>
      <c r="DO1286" s="16" t="str">
        <f>IF(Wedstrijden!BJ1283="x","Z","")</f>
        <v/>
      </c>
      <c r="DP1286" s="16" t="str">
        <f>IF(Wedstrijden!BK1283="x","Z","")</f>
        <v/>
      </c>
    </row>
    <row r="1287" spans="1:120" ht="14.4" x14ac:dyDescent="0.3">
      <c r="A1287" s="18">
        <f>Wedstrijden!A1284</f>
        <v>0</v>
      </c>
      <c r="B1287" s="16" t="str">
        <f>IFERROR(VLOOKUP(Wedstrijden!#REF!,#REF!,2,FALSE),"")</f>
        <v/>
      </c>
      <c r="C1287" s="16">
        <f>Wedstrijden!E1284</f>
        <v>0</v>
      </c>
      <c r="D1287" s="16" t="str">
        <f>IFERROR(VLOOKUP(Wedstrijden!#REF!,#REF!,2,FALSE),"")</f>
        <v/>
      </c>
      <c r="E1287" s="16" t="str">
        <f>IFERROR(VLOOKUP(Wedstrijden!#REF!,#REF!,5,FALSE),"")</f>
        <v/>
      </c>
      <c r="F1287" s="16" t="e">
        <f>IF(Wedstrijden!#REF!&lt;&gt;"",Wedstrijden!#REF!,"")</f>
        <v>#REF!</v>
      </c>
      <c r="G1287" s="16" t="e">
        <f>IF(Wedstrijden!#REF!="Indoor",1,0)</f>
        <v>#REF!</v>
      </c>
      <c r="H1287" s="16" t="e">
        <f>Wedstrijden!#REF!</f>
        <v>#REF!</v>
      </c>
      <c r="I1287" s="16" t="e">
        <f>IF(Wedstrijden!#REF!="Nee",0,IF(Wedstrijden!#REF!="Ja",1,""))</f>
        <v>#REF!</v>
      </c>
      <c r="J1287" s="16" t="e">
        <f>IF(Wedstrijden!#REF!&lt;&gt;"",Wedstrijden!#REF!,"")</f>
        <v>#REF!</v>
      </c>
      <c r="BJ1287" s="16" t="str">
        <f>IF(COUNTA(Wedstrijden!T1284:AB1284)&lt;&gt;0,1,"")</f>
        <v/>
      </c>
      <c r="BK1287" s="16" t="str">
        <f t="shared" si="120"/>
        <v/>
      </c>
      <c r="BL1287" s="16" t="e">
        <f>IF(Wedstrijden!#REF!="x","AA","")</f>
        <v>#REF!</v>
      </c>
      <c r="BM1287" s="16" t="e">
        <f>IF(Wedstrijden!#REF!="x","A","")</f>
        <v>#REF!</v>
      </c>
      <c r="BN1287" s="16" t="str">
        <f>IF(Wedstrijden!T1284="x","B1","")</f>
        <v/>
      </c>
      <c r="BO1287" s="16" t="e">
        <f>IF(Wedstrijden!#REF!="x","BB","")</f>
        <v>#REF!</v>
      </c>
      <c r="BP1287" s="16" t="str">
        <f>IF(Wedstrijden!V1284="x","B","")</f>
        <v/>
      </c>
      <c r="BQ1287" s="16" t="str">
        <f>IF(Wedstrijden!W1284="x","L1","")</f>
        <v/>
      </c>
      <c r="BR1287" s="16" t="str">
        <f>IF(Wedstrijden!X1284="x","L2","")</f>
        <v/>
      </c>
      <c r="BS1287" s="16" t="str">
        <f>IF(Wedstrijden!Y1284="x","M1","")</f>
        <v/>
      </c>
      <c r="BT1287" s="16" t="str">
        <f>IF(Wedstrijden!Z1284="x","M2","")</f>
        <v/>
      </c>
      <c r="BU1287" s="16" t="str">
        <f>IF(Wedstrijden!AA1284="x","Z1","")</f>
        <v/>
      </c>
      <c r="BV1287" s="16" t="str">
        <f>IF(Wedstrijden!AB1284="x","Z2","")</f>
        <v/>
      </c>
      <c r="BW1287" s="16" t="str">
        <f>IF(COUNTA(Wedstrijden!K1284:S1284)&lt;&gt;0,1,"")</f>
        <v/>
      </c>
      <c r="BX1287" s="16" t="str">
        <f t="shared" si="121"/>
        <v/>
      </c>
      <c r="BY1287" s="16" t="str">
        <f>IF(Wedstrijden!K1284="x","BB","")</f>
        <v/>
      </c>
      <c r="BZ1287" s="16" t="str">
        <f>IF(Wedstrijden!L1284="x","B","")</f>
        <v/>
      </c>
      <c r="CA1287" s="16" t="str">
        <f>IF(Wedstrijden!M1284="x","L1","")</f>
        <v/>
      </c>
      <c r="CB1287" s="16" t="str">
        <f>IF(Wedstrijden!N1284="x","L2","")</f>
        <v/>
      </c>
      <c r="CC1287" s="16" t="str">
        <f>IF(Wedstrijden!O1284="x","M1","")</f>
        <v/>
      </c>
      <c r="CD1287" s="16" t="str">
        <f>IF(Wedstrijden!P1284="x","M2","")</f>
        <v/>
      </c>
      <c r="CE1287" s="16" t="str">
        <f>IF(Wedstrijden!Q1284="x","Z1","")</f>
        <v/>
      </c>
      <c r="CF1287" s="16" t="str">
        <f>IF(Wedstrijden!R1284="x","Z2","")</f>
        <v/>
      </c>
      <c r="CG1287" s="16" t="str">
        <f>IF(Wedstrijden!S1284="x","ZZL","")</f>
        <v/>
      </c>
      <c r="CL1287" s="16" t="str">
        <f>IF(COUNTA(Wedstrijden!AQ1284:BA1284)&lt;&gt;0,2,"")</f>
        <v/>
      </c>
      <c r="CM1287" s="16" t="str">
        <f t="shared" si="122"/>
        <v/>
      </c>
      <c r="CN1287" s="16" t="str">
        <f>IF(Wedstrijden!AQ1284="x","AA","")</f>
        <v/>
      </c>
      <c r="CO1287" s="16" t="str">
        <f>IF(Wedstrijden!AR1284="x","A","")</f>
        <v/>
      </c>
      <c r="CP1287" s="16" t="str">
        <f>IF(Wedstrijden!AS1284="x","BB","")</f>
        <v/>
      </c>
      <c r="CQ1287" s="16" t="str">
        <f>IF(Wedstrijden!AT1284="x","B","")</f>
        <v/>
      </c>
      <c r="CR1287" s="16" t="str">
        <f>IF(Wedstrijden!AU1284="x","L","")</f>
        <v/>
      </c>
      <c r="CS1287" s="16" t="str">
        <f>IF(Wedstrijden!AV1284="x","M","")</f>
        <v/>
      </c>
      <c r="CT1287" s="16" t="str">
        <f>IF(Wedstrijden!AW1284="x","Z","")</f>
        <v/>
      </c>
      <c r="CU1287" s="16" t="str">
        <f>IF(Wedstrijden!BA1284="x","ZZ","")</f>
        <v/>
      </c>
      <c r="CV1287" s="16" t="str">
        <f>IF(COUNTA(Wedstrijden!AH1284:AO1284)&lt;&gt;0,2,"")</f>
        <v/>
      </c>
      <c r="CW1287" s="16" t="str">
        <f t="shared" si="123"/>
        <v/>
      </c>
      <c r="CX1287" s="16" t="str">
        <f>IF(Wedstrijden!AH1284="x","BB","")</f>
        <v/>
      </c>
      <c r="CY1287" s="16" t="str">
        <f>IF(Wedstrijden!AI1284="x","B","")</f>
        <v/>
      </c>
      <c r="CZ1287" s="16" t="str">
        <f>IF(Wedstrijden!AJ1284="x","L","")</f>
        <v/>
      </c>
      <c r="DA1287" s="16" t="str">
        <f>IF(Wedstrijden!AK1284="x","M","")</f>
        <v/>
      </c>
      <c r="DB1287" s="16" t="str">
        <f>IF(Wedstrijden!AL1284="x","Z","")</f>
        <v/>
      </c>
      <c r="DC1287" s="16" t="str">
        <f>IF(Wedstrijden!AM1284="x","ZZ","")</f>
        <v/>
      </c>
      <c r="DD1287" s="16" t="str">
        <f>IF(Wedstrijden!AO1284="x","1.40","")</f>
        <v/>
      </c>
      <c r="DE1287" s="16" t="str">
        <f>IF(COUNTA(Wedstrijden!BC1284:BE1284)&lt;&gt;0,6,"")</f>
        <v/>
      </c>
      <c r="DF1287" s="16" t="str">
        <f t="shared" si="124"/>
        <v/>
      </c>
      <c r="DG1287" s="16" t="str">
        <f>IF(Wedstrijden!BC1284="x","L","")</f>
        <v/>
      </c>
      <c r="DH1287" s="16" t="str">
        <f>IF(Wedstrijden!BD1284="x","M","")</f>
        <v/>
      </c>
      <c r="DI1287" s="16" t="str">
        <f>IF(Wedstrijden!BE1284="x","Z","")</f>
        <v/>
      </c>
      <c r="DJ1287" s="16" t="str">
        <f>IF(Wedstrijden!BF1284="x","Z","")</f>
        <v/>
      </c>
      <c r="DK1287" s="16" t="str">
        <f>IF(COUNTA(Wedstrijden!BH1284:BJ1284)&lt;&gt;0,6,"")</f>
        <v/>
      </c>
      <c r="DL1287" s="16" t="str">
        <f t="shared" si="125"/>
        <v/>
      </c>
      <c r="DM1287" s="16" t="str">
        <f>IF(Wedstrijden!BH1284="x","L","")</f>
        <v/>
      </c>
      <c r="DN1287" s="16" t="str">
        <f>IF(Wedstrijden!BI1284="x","M","")</f>
        <v/>
      </c>
      <c r="DO1287" s="16" t="str">
        <f>IF(Wedstrijden!BJ1284="x","Z","")</f>
        <v/>
      </c>
      <c r="DP1287" s="16" t="str">
        <f>IF(Wedstrijden!BK1284="x","Z","")</f>
        <v/>
      </c>
    </row>
    <row r="1288" spans="1:120" ht="14.4" x14ac:dyDescent="0.3">
      <c r="A1288" s="18">
        <f>Wedstrijden!A1285</f>
        <v>0</v>
      </c>
      <c r="B1288" s="16" t="str">
        <f>IFERROR(VLOOKUP(Wedstrijden!#REF!,#REF!,2,FALSE),"")</f>
        <v/>
      </c>
      <c r="C1288" s="16">
        <f>Wedstrijden!E1285</f>
        <v>0</v>
      </c>
      <c r="D1288" s="16" t="str">
        <f>IFERROR(VLOOKUP(Wedstrijden!#REF!,#REF!,2,FALSE),"")</f>
        <v/>
      </c>
      <c r="E1288" s="16" t="str">
        <f>IFERROR(VLOOKUP(Wedstrijden!#REF!,#REF!,5,FALSE),"")</f>
        <v/>
      </c>
      <c r="F1288" s="16" t="e">
        <f>IF(Wedstrijden!#REF!&lt;&gt;"",Wedstrijden!#REF!,"")</f>
        <v>#REF!</v>
      </c>
      <c r="G1288" s="16" t="e">
        <f>IF(Wedstrijden!#REF!="Indoor",1,0)</f>
        <v>#REF!</v>
      </c>
      <c r="H1288" s="16" t="e">
        <f>Wedstrijden!#REF!</f>
        <v>#REF!</v>
      </c>
      <c r="I1288" s="16" t="e">
        <f>IF(Wedstrijden!#REF!="Nee",0,IF(Wedstrijden!#REF!="Ja",1,""))</f>
        <v>#REF!</v>
      </c>
      <c r="J1288" s="16" t="e">
        <f>IF(Wedstrijden!#REF!&lt;&gt;"",Wedstrijden!#REF!,"")</f>
        <v>#REF!</v>
      </c>
      <c r="BJ1288" s="16" t="str">
        <f>IF(COUNTA(Wedstrijden!T1285:AB1285)&lt;&gt;0,1,"")</f>
        <v/>
      </c>
      <c r="BK1288" s="16" t="str">
        <f t="shared" si="120"/>
        <v/>
      </c>
      <c r="BL1288" s="16" t="e">
        <f>IF(Wedstrijden!#REF!="x","AA","")</f>
        <v>#REF!</v>
      </c>
      <c r="BM1288" s="16" t="e">
        <f>IF(Wedstrijden!#REF!="x","A","")</f>
        <v>#REF!</v>
      </c>
      <c r="BN1288" s="16" t="str">
        <f>IF(Wedstrijden!T1285="x","B1","")</f>
        <v/>
      </c>
      <c r="BO1288" s="16" t="e">
        <f>IF(Wedstrijden!#REF!="x","BB","")</f>
        <v>#REF!</v>
      </c>
      <c r="BP1288" s="16" t="str">
        <f>IF(Wedstrijden!V1285="x","B","")</f>
        <v/>
      </c>
      <c r="BQ1288" s="16" t="str">
        <f>IF(Wedstrijden!W1285="x","L1","")</f>
        <v/>
      </c>
      <c r="BR1288" s="16" t="str">
        <f>IF(Wedstrijden!X1285="x","L2","")</f>
        <v/>
      </c>
      <c r="BS1288" s="16" t="str">
        <f>IF(Wedstrijden!Y1285="x","M1","")</f>
        <v/>
      </c>
      <c r="BT1288" s="16" t="str">
        <f>IF(Wedstrijden!Z1285="x","M2","")</f>
        <v/>
      </c>
      <c r="BU1288" s="16" t="str">
        <f>IF(Wedstrijden!AA1285="x","Z1","")</f>
        <v/>
      </c>
      <c r="BV1288" s="16" t="str">
        <f>IF(Wedstrijden!AB1285="x","Z2","")</f>
        <v/>
      </c>
      <c r="BW1288" s="16" t="str">
        <f>IF(COUNTA(Wedstrijden!K1285:S1285)&lt;&gt;0,1,"")</f>
        <v/>
      </c>
      <c r="BX1288" s="16" t="str">
        <f t="shared" si="121"/>
        <v/>
      </c>
      <c r="BY1288" s="16" t="str">
        <f>IF(Wedstrijden!K1285="x","BB","")</f>
        <v/>
      </c>
      <c r="BZ1288" s="16" t="str">
        <f>IF(Wedstrijden!L1285="x","B","")</f>
        <v/>
      </c>
      <c r="CA1288" s="16" t="str">
        <f>IF(Wedstrijden!M1285="x","L1","")</f>
        <v/>
      </c>
      <c r="CB1288" s="16" t="str">
        <f>IF(Wedstrijden!N1285="x","L2","")</f>
        <v/>
      </c>
      <c r="CC1288" s="16" t="str">
        <f>IF(Wedstrijden!O1285="x","M1","")</f>
        <v/>
      </c>
      <c r="CD1288" s="16" t="str">
        <f>IF(Wedstrijden!P1285="x","M2","")</f>
        <v/>
      </c>
      <c r="CE1288" s="16" t="str">
        <f>IF(Wedstrijden!Q1285="x","Z1","")</f>
        <v/>
      </c>
      <c r="CF1288" s="16" t="str">
        <f>IF(Wedstrijden!R1285="x","Z2","")</f>
        <v/>
      </c>
      <c r="CG1288" s="16" t="str">
        <f>IF(Wedstrijden!S1285="x","ZZL","")</f>
        <v/>
      </c>
      <c r="CL1288" s="16" t="str">
        <f>IF(COUNTA(Wedstrijden!AQ1285:BA1285)&lt;&gt;0,2,"")</f>
        <v/>
      </c>
      <c r="CM1288" s="16" t="str">
        <f t="shared" si="122"/>
        <v/>
      </c>
      <c r="CN1288" s="16" t="str">
        <f>IF(Wedstrijden!AQ1285="x","AA","")</f>
        <v/>
      </c>
      <c r="CO1288" s="16" t="str">
        <f>IF(Wedstrijden!AR1285="x","A","")</f>
        <v/>
      </c>
      <c r="CP1288" s="16" t="str">
        <f>IF(Wedstrijden!AS1285="x","BB","")</f>
        <v/>
      </c>
      <c r="CQ1288" s="16" t="str">
        <f>IF(Wedstrijden!AT1285="x","B","")</f>
        <v/>
      </c>
      <c r="CR1288" s="16" t="str">
        <f>IF(Wedstrijden!AU1285="x","L","")</f>
        <v/>
      </c>
      <c r="CS1288" s="16" t="str">
        <f>IF(Wedstrijden!AV1285="x","M","")</f>
        <v/>
      </c>
      <c r="CT1288" s="16" t="str">
        <f>IF(Wedstrijden!AW1285="x","Z","")</f>
        <v/>
      </c>
      <c r="CU1288" s="16" t="str">
        <f>IF(Wedstrijden!BA1285="x","ZZ","")</f>
        <v/>
      </c>
      <c r="CV1288" s="16" t="str">
        <f>IF(COUNTA(Wedstrijden!AH1285:AO1285)&lt;&gt;0,2,"")</f>
        <v/>
      </c>
      <c r="CW1288" s="16" t="str">
        <f t="shared" si="123"/>
        <v/>
      </c>
      <c r="CX1288" s="16" t="str">
        <f>IF(Wedstrijden!AH1285="x","BB","")</f>
        <v/>
      </c>
      <c r="CY1288" s="16" t="str">
        <f>IF(Wedstrijden!AI1285="x","B","")</f>
        <v/>
      </c>
      <c r="CZ1288" s="16" t="str">
        <f>IF(Wedstrijden!AJ1285="x","L","")</f>
        <v/>
      </c>
      <c r="DA1288" s="16" t="str">
        <f>IF(Wedstrijden!AK1285="x","M","")</f>
        <v/>
      </c>
      <c r="DB1288" s="16" t="str">
        <f>IF(Wedstrijden!AL1285="x","Z","")</f>
        <v/>
      </c>
      <c r="DC1288" s="16" t="str">
        <f>IF(Wedstrijden!AM1285="x","ZZ","")</f>
        <v/>
      </c>
      <c r="DD1288" s="16" t="str">
        <f>IF(Wedstrijden!AO1285="x","1.40","")</f>
        <v/>
      </c>
      <c r="DE1288" s="16" t="str">
        <f>IF(COUNTA(Wedstrijden!BC1285:BE1285)&lt;&gt;0,6,"")</f>
        <v/>
      </c>
      <c r="DF1288" s="16" t="str">
        <f t="shared" si="124"/>
        <v/>
      </c>
      <c r="DG1288" s="16" t="str">
        <f>IF(Wedstrijden!BC1285="x","L","")</f>
        <v/>
      </c>
      <c r="DH1288" s="16" t="str">
        <f>IF(Wedstrijden!BD1285="x","M","")</f>
        <v/>
      </c>
      <c r="DI1288" s="16" t="str">
        <f>IF(Wedstrijden!BE1285="x","Z","")</f>
        <v/>
      </c>
      <c r="DJ1288" s="16" t="str">
        <f>IF(Wedstrijden!BF1285="x","Z","")</f>
        <v/>
      </c>
      <c r="DK1288" s="16" t="str">
        <f>IF(COUNTA(Wedstrijden!BH1285:BJ1285)&lt;&gt;0,6,"")</f>
        <v/>
      </c>
      <c r="DL1288" s="16" t="str">
        <f t="shared" si="125"/>
        <v/>
      </c>
      <c r="DM1288" s="16" t="str">
        <f>IF(Wedstrijden!BH1285="x","L","")</f>
        <v/>
      </c>
      <c r="DN1288" s="16" t="str">
        <f>IF(Wedstrijden!BI1285="x","M","")</f>
        <v/>
      </c>
      <c r="DO1288" s="16" t="str">
        <f>IF(Wedstrijden!BJ1285="x","Z","")</f>
        <v/>
      </c>
      <c r="DP1288" s="16" t="str">
        <f>IF(Wedstrijden!BK1285="x","Z","")</f>
        <v/>
      </c>
    </row>
    <row r="1289" spans="1:120" ht="14.4" x14ac:dyDescent="0.3">
      <c r="A1289" s="18">
        <f>Wedstrijden!A1286</f>
        <v>0</v>
      </c>
      <c r="B1289" s="16" t="str">
        <f>IFERROR(VLOOKUP(Wedstrijden!#REF!,#REF!,2,FALSE),"")</f>
        <v/>
      </c>
      <c r="C1289" s="16">
        <f>Wedstrijden!E1286</f>
        <v>0</v>
      </c>
      <c r="D1289" s="16" t="str">
        <f>IFERROR(VLOOKUP(Wedstrijden!#REF!,#REF!,2,FALSE),"")</f>
        <v/>
      </c>
      <c r="E1289" s="16" t="str">
        <f>IFERROR(VLOOKUP(Wedstrijden!#REF!,#REF!,5,FALSE),"")</f>
        <v/>
      </c>
      <c r="F1289" s="16" t="e">
        <f>IF(Wedstrijden!#REF!&lt;&gt;"",Wedstrijden!#REF!,"")</f>
        <v>#REF!</v>
      </c>
      <c r="G1289" s="16" t="e">
        <f>IF(Wedstrijden!#REF!="Indoor",1,0)</f>
        <v>#REF!</v>
      </c>
      <c r="H1289" s="16" t="e">
        <f>Wedstrijden!#REF!</f>
        <v>#REF!</v>
      </c>
      <c r="I1289" s="16" t="e">
        <f>IF(Wedstrijden!#REF!="Nee",0,IF(Wedstrijden!#REF!="Ja",1,""))</f>
        <v>#REF!</v>
      </c>
      <c r="J1289" s="16" t="e">
        <f>IF(Wedstrijden!#REF!&lt;&gt;"",Wedstrijden!#REF!,"")</f>
        <v>#REF!</v>
      </c>
      <c r="BJ1289" s="16" t="str">
        <f>IF(COUNTA(Wedstrijden!T1286:AB1286)&lt;&gt;0,1,"")</f>
        <v/>
      </c>
      <c r="BK1289" s="16" t="str">
        <f t="shared" si="120"/>
        <v/>
      </c>
      <c r="BL1289" s="16" t="e">
        <f>IF(Wedstrijden!#REF!="x","AA","")</f>
        <v>#REF!</v>
      </c>
      <c r="BM1289" s="16" t="e">
        <f>IF(Wedstrijden!#REF!="x","A","")</f>
        <v>#REF!</v>
      </c>
      <c r="BN1289" s="16" t="str">
        <f>IF(Wedstrijden!T1286="x","B1","")</f>
        <v/>
      </c>
      <c r="BO1289" s="16" t="e">
        <f>IF(Wedstrijden!#REF!="x","BB","")</f>
        <v>#REF!</v>
      </c>
      <c r="BP1289" s="16" t="str">
        <f>IF(Wedstrijden!V1286="x","B","")</f>
        <v/>
      </c>
      <c r="BQ1289" s="16" t="str">
        <f>IF(Wedstrijden!W1286="x","L1","")</f>
        <v/>
      </c>
      <c r="BR1289" s="16" t="str">
        <f>IF(Wedstrijden!X1286="x","L2","")</f>
        <v/>
      </c>
      <c r="BS1289" s="16" t="str">
        <f>IF(Wedstrijden!Y1286="x","M1","")</f>
        <v/>
      </c>
      <c r="BT1289" s="16" t="str">
        <f>IF(Wedstrijden!Z1286="x","M2","")</f>
        <v/>
      </c>
      <c r="BU1289" s="16" t="str">
        <f>IF(Wedstrijden!AA1286="x","Z1","")</f>
        <v/>
      </c>
      <c r="BV1289" s="16" t="str">
        <f>IF(Wedstrijden!AB1286="x","Z2","")</f>
        <v/>
      </c>
      <c r="BW1289" s="16" t="str">
        <f>IF(COUNTA(Wedstrijden!K1286:S1286)&lt;&gt;0,1,"")</f>
        <v/>
      </c>
      <c r="BX1289" s="16" t="str">
        <f t="shared" si="121"/>
        <v/>
      </c>
      <c r="BY1289" s="16" t="str">
        <f>IF(Wedstrijden!K1286="x","BB","")</f>
        <v/>
      </c>
      <c r="BZ1289" s="16" t="str">
        <f>IF(Wedstrijden!L1286="x","B","")</f>
        <v/>
      </c>
      <c r="CA1289" s="16" t="str">
        <f>IF(Wedstrijden!M1286="x","L1","")</f>
        <v/>
      </c>
      <c r="CB1289" s="16" t="str">
        <f>IF(Wedstrijden!N1286="x","L2","")</f>
        <v/>
      </c>
      <c r="CC1289" s="16" t="str">
        <f>IF(Wedstrijden!O1286="x","M1","")</f>
        <v/>
      </c>
      <c r="CD1289" s="16" t="str">
        <f>IF(Wedstrijden!P1286="x","M2","")</f>
        <v/>
      </c>
      <c r="CE1289" s="16" t="str">
        <f>IF(Wedstrijden!Q1286="x","Z1","")</f>
        <v/>
      </c>
      <c r="CF1289" s="16" t="str">
        <f>IF(Wedstrijden!R1286="x","Z2","")</f>
        <v/>
      </c>
      <c r="CG1289" s="16" t="str">
        <f>IF(Wedstrijden!S1286="x","ZZL","")</f>
        <v/>
      </c>
      <c r="CL1289" s="16" t="str">
        <f>IF(COUNTA(Wedstrijden!AQ1286:BA1286)&lt;&gt;0,2,"")</f>
        <v/>
      </c>
      <c r="CM1289" s="16" t="str">
        <f t="shared" si="122"/>
        <v/>
      </c>
      <c r="CN1289" s="16" t="str">
        <f>IF(Wedstrijden!AQ1286="x","AA","")</f>
        <v/>
      </c>
      <c r="CO1289" s="16" t="str">
        <f>IF(Wedstrijden!AR1286="x","A","")</f>
        <v/>
      </c>
      <c r="CP1289" s="16" t="str">
        <f>IF(Wedstrijden!AS1286="x","BB","")</f>
        <v/>
      </c>
      <c r="CQ1289" s="16" t="str">
        <f>IF(Wedstrijden!AT1286="x","B","")</f>
        <v/>
      </c>
      <c r="CR1289" s="16" t="str">
        <f>IF(Wedstrijden!AU1286="x","L","")</f>
        <v/>
      </c>
      <c r="CS1289" s="16" t="str">
        <f>IF(Wedstrijden!AV1286="x","M","")</f>
        <v/>
      </c>
      <c r="CT1289" s="16" t="str">
        <f>IF(Wedstrijden!AW1286="x","Z","")</f>
        <v/>
      </c>
      <c r="CU1289" s="16" t="str">
        <f>IF(Wedstrijden!BA1286="x","ZZ","")</f>
        <v/>
      </c>
      <c r="CV1289" s="16" t="str">
        <f>IF(COUNTA(Wedstrijden!AH1286:AO1286)&lt;&gt;0,2,"")</f>
        <v/>
      </c>
      <c r="CW1289" s="16" t="str">
        <f t="shared" si="123"/>
        <v/>
      </c>
      <c r="CX1289" s="16" t="str">
        <f>IF(Wedstrijden!AH1286="x","BB","")</f>
        <v/>
      </c>
      <c r="CY1289" s="16" t="str">
        <f>IF(Wedstrijden!AI1286="x","B","")</f>
        <v/>
      </c>
      <c r="CZ1289" s="16" t="str">
        <f>IF(Wedstrijden!AJ1286="x","L","")</f>
        <v/>
      </c>
      <c r="DA1289" s="16" t="str">
        <f>IF(Wedstrijden!AK1286="x","M","")</f>
        <v/>
      </c>
      <c r="DB1289" s="16" t="str">
        <f>IF(Wedstrijden!AL1286="x","Z","")</f>
        <v/>
      </c>
      <c r="DC1289" s="16" t="str">
        <f>IF(Wedstrijden!AM1286="x","ZZ","")</f>
        <v/>
      </c>
      <c r="DD1289" s="16" t="str">
        <f>IF(Wedstrijden!AO1286="x","1.40","")</f>
        <v/>
      </c>
      <c r="DE1289" s="16" t="str">
        <f>IF(COUNTA(Wedstrijden!BC1286:BE1286)&lt;&gt;0,6,"")</f>
        <v/>
      </c>
      <c r="DF1289" s="16" t="str">
        <f t="shared" si="124"/>
        <v/>
      </c>
      <c r="DG1289" s="16" t="str">
        <f>IF(Wedstrijden!BC1286="x","L","")</f>
        <v/>
      </c>
      <c r="DH1289" s="16" t="str">
        <f>IF(Wedstrijden!BD1286="x","M","")</f>
        <v/>
      </c>
      <c r="DI1289" s="16" t="str">
        <f>IF(Wedstrijden!BE1286="x","Z","")</f>
        <v/>
      </c>
      <c r="DJ1289" s="16" t="str">
        <f>IF(Wedstrijden!BF1286="x","Z","")</f>
        <v/>
      </c>
      <c r="DK1289" s="16" t="str">
        <f>IF(COUNTA(Wedstrijden!BH1286:BJ1286)&lt;&gt;0,6,"")</f>
        <v/>
      </c>
      <c r="DL1289" s="16" t="str">
        <f t="shared" si="125"/>
        <v/>
      </c>
      <c r="DM1289" s="16" t="str">
        <f>IF(Wedstrijden!BH1286="x","L","")</f>
        <v/>
      </c>
      <c r="DN1289" s="16" t="str">
        <f>IF(Wedstrijden!BI1286="x","M","")</f>
        <v/>
      </c>
      <c r="DO1289" s="16" t="str">
        <f>IF(Wedstrijden!BJ1286="x","Z","")</f>
        <v/>
      </c>
      <c r="DP1289" s="16" t="str">
        <f>IF(Wedstrijden!BK1286="x","Z","")</f>
        <v/>
      </c>
    </row>
    <row r="1290" spans="1:120" ht="14.4" x14ac:dyDescent="0.3">
      <c r="A1290" s="18">
        <f>Wedstrijden!A1287</f>
        <v>0</v>
      </c>
      <c r="B1290" s="16" t="str">
        <f>IFERROR(VLOOKUP(Wedstrijden!#REF!,#REF!,2,FALSE),"")</f>
        <v/>
      </c>
      <c r="C1290" s="16">
        <f>Wedstrijden!E1287</f>
        <v>0</v>
      </c>
      <c r="D1290" s="16" t="str">
        <f>IFERROR(VLOOKUP(Wedstrijden!#REF!,#REF!,2,FALSE),"")</f>
        <v/>
      </c>
      <c r="E1290" s="16" t="str">
        <f>IFERROR(VLOOKUP(Wedstrijden!#REF!,#REF!,5,FALSE),"")</f>
        <v/>
      </c>
      <c r="F1290" s="16" t="e">
        <f>IF(Wedstrijden!#REF!&lt;&gt;"",Wedstrijden!#REF!,"")</f>
        <v>#REF!</v>
      </c>
      <c r="G1290" s="16" t="e">
        <f>IF(Wedstrijden!#REF!="Indoor",1,0)</f>
        <v>#REF!</v>
      </c>
      <c r="H1290" s="16" t="e">
        <f>Wedstrijden!#REF!</f>
        <v>#REF!</v>
      </c>
      <c r="I1290" s="16" t="e">
        <f>IF(Wedstrijden!#REF!="Nee",0,IF(Wedstrijden!#REF!="Ja",1,""))</f>
        <v>#REF!</v>
      </c>
      <c r="J1290" s="16" t="e">
        <f>IF(Wedstrijden!#REF!&lt;&gt;"",Wedstrijden!#REF!,"")</f>
        <v>#REF!</v>
      </c>
      <c r="BJ1290" s="16" t="str">
        <f>IF(COUNTA(Wedstrijden!T1287:AB1287)&lt;&gt;0,1,"")</f>
        <v/>
      </c>
      <c r="BK1290" s="16" t="str">
        <f t="shared" si="120"/>
        <v/>
      </c>
      <c r="BL1290" s="16" t="e">
        <f>IF(Wedstrijden!#REF!="x","AA","")</f>
        <v>#REF!</v>
      </c>
      <c r="BM1290" s="16" t="e">
        <f>IF(Wedstrijden!#REF!="x","A","")</f>
        <v>#REF!</v>
      </c>
      <c r="BN1290" s="16" t="str">
        <f>IF(Wedstrijden!T1287="x","B1","")</f>
        <v/>
      </c>
      <c r="BO1290" s="16" t="e">
        <f>IF(Wedstrijden!#REF!="x","BB","")</f>
        <v>#REF!</v>
      </c>
      <c r="BP1290" s="16" t="str">
        <f>IF(Wedstrijden!V1287="x","B","")</f>
        <v/>
      </c>
      <c r="BQ1290" s="16" t="str">
        <f>IF(Wedstrijden!W1287="x","L1","")</f>
        <v/>
      </c>
      <c r="BR1290" s="16" t="str">
        <f>IF(Wedstrijden!X1287="x","L2","")</f>
        <v/>
      </c>
      <c r="BS1290" s="16" t="str">
        <f>IF(Wedstrijden!Y1287="x","M1","")</f>
        <v/>
      </c>
      <c r="BT1290" s="16" t="str">
        <f>IF(Wedstrijden!Z1287="x","M2","")</f>
        <v/>
      </c>
      <c r="BU1290" s="16" t="str">
        <f>IF(Wedstrijden!AA1287="x","Z1","")</f>
        <v/>
      </c>
      <c r="BV1290" s="16" t="str">
        <f>IF(Wedstrijden!AB1287="x","Z2","")</f>
        <v/>
      </c>
      <c r="BW1290" s="16" t="str">
        <f>IF(COUNTA(Wedstrijden!K1287:S1287)&lt;&gt;0,1,"")</f>
        <v/>
      </c>
      <c r="BX1290" s="16" t="str">
        <f t="shared" si="121"/>
        <v/>
      </c>
      <c r="BY1290" s="16" t="str">
        <f>IF(Wedstrijden!K1287="x","BB","")</f>
        <v/>
      </c>
      <c r="BZ1290" s="16" t="str">
        <f>IF(Wedstrijden!L1287="x","B","")</f>
        <v/>
      </c>
      <c r="CA1290" s="16" t="str">
        <f>IF(Wedstrijden!M1287="x","L1","")</f>
        <v/>
      </c>
      <c r="CB1290" s="16" t="str">
        <f>IF(Wedstrijden!N1287="x","L2","")</f>
        <v/>
      </c>
      <c r="CC1290" s="16" t="str">
        <f>IF(Wedstrijden!O1287="x","M1","")</f>
        <v/>
      </c>
      <c r="CD1290" s="16" t="str">
        <f>IF(Wedstrijden!P1287="x","M2","")</f>
        <v/>
      </c>
      <c r="CE1290" s="16" t="str">
        <f>IF(Wedstrijden!Q1287="x","Z1","")</f>
        <v/>
      </c>
      <c r="CF1290" s="16" t="str">
        <f>IF(Wedstrijden!R1287="x","Z2","")</f>
        <v/>
      </c>
      <c r="CG1290" s="16" t="str">
        <f>IF(Wedstrijden!S1287="x","ZZL","")</f>
        <v/>
      </c>
      <c r="CL1290" s="16" t="str">
        <f>IF(COUNTA(Wedstrijden!AQ1287:BA1287)&lt;&gt;0,2,"")</f>
        <v/>
      </c>
      <c r="CM1290" s="16" t="str">
        <f t="shared" si="122"/>
        <v/>
      </c>
      <c r="CN1290" s="16" t="str">
        <f>IF(Wedstrijden!AQ1287="x","AA","")</f>
        <v/>
      </c>
      <c r="CO1290" s="16" t="str">
        <f>IF(Wedstrijden!AR1287="x","A","")</f>
        <v/>
      </c>
      <c r="CP1290" s="16" t="str">
        <f>IF(Wedstrijden!AS1287="x","BB","")</f>
        <v/>
      </c>
      <c r="CQ1290" s="16" t="str">
        <f>IF(Wedstrijden!AT1287="x","B","")</f>
        <v/>
      </c>
      <c r="CR1290" s="16" t="str">
        <f>IF(Wedstrijden!AU1287="x","L","")</f>
        <v/>
      </c>
      <c r="CS1290" s="16" t="str">
        <f>IF(Wedstrijden!AV1287="x","M","")</f>
        <v/>
      </c>
      <c r="CT1290" s="16" t="str">
        <f>IF(Wedstrijden!AW1287="x","Z","")</f>
        <v/>
      </c>
      <c r="CU1290" s="16" t="str">
        <f>IF(Wedstrijden!BA1287="x","ZZ","")</f>
        <v/>
      </c>
      <c r="CV1290" s="16" t="str">
        <f>IF(COUNTA(Wedstrijden!AH1287:AO1287)&lt;&gt;0,2,"")</f>
        <v/>
      </c>
      <c r="CW1290" s="16" t="str">
        <f t="shared" si="123"/>
        <v/>
      </c>
      <c r="CX1290" s="16" t="str">
        <f>IF(Wedstrijden!AH1287="x","BB","")</f>
        <v/>
      </c>
      <c r="CY1290" s="16" t="str">
        <f>IF(Wedstrijden!AI1287="x","B","")</f>
        <v/>
      </c>
      <c r="CZ1290" s="16" t="str">
        <f>IF(Wedstrijden!AJ1287="x","L","")</f>
        <v/>
      </c>
      <c r="DA1290" s="16" t="str">
        <f>IF(Wedstrijden!AK1287="x","M","")</f>
        <v/>
      </c>
      <c r="DB1290" s="16" t="str">
        <f>IF(Wedstrijden!AL1287="x","Z","")</f>
        <v/>
      </c>
      <c r="DC1290" s="16" t="str">
        <f>IF(Wedstrijden!AM1287="x","ZZ","")</f>
        <v/>
      </c>
      <c r="DD1290" s="16" t="str">
        <f>IF(Wedstrijden!AO1287="x","1.40","")</f>
        <v/>
      </c>
      <c r="DE1290" s="16" t="str">
        <f>IF(COUNTA(Wedstrijden!BC1287:BE1287)&lt;&gt;0,6,"")</f>
        <v/>
      </c>
      <c r="DF1290" s="16" t="str">
        <f t="shared" si="124"/>
        <v/>
      </c>
      <c r="DG1290" s="16" t="str">
        <f>IF(Wedstrijden!BC1287="x","L","")</f>
        <v/>
      </c>
      <c r="DH1290" s="16" t="str">
        <f>IF(Wedstrijden!BD1287="x","M","")</f>
        <v/>
      </c>
      <c r="DI1290" s="16" t="str">
        <f>IF(Wedstrijden!BE1287="x","Z","")</f>
        <v/>
      </c>
      <c r="DJ1290" s="16" t="str">
        <f>IF(Wedstrijden!BF1287="x","Z","")</f>
        <v/>
      </c>
      <c r="DK1290" s="16" t="str">
        <f>IF(COUNTA(Wedstrijden!BH1287:BJ1287)&lt;&gt;0,6,"")</f>
        <v/>
      </c>
      <c r="DL1290" s="16" t="str">
        <f t="shared" si="125"/>
        <v/>
      </c>
      <c r="DM1290" s="16" t="str">
        <f>IF(Wedstrijden!BH1287="x","L","")</f>
        <v/>
      </c>
      <c r="DN1290" s="16" t="str">
        <f>IF(Wedstrijden!BI1287="x","M","")</f>
        <v/>
      </c>
      <c r="DO1290" s="16" t="str">
        <f>IF(Wedstrijden!BJ1287="x","Z","")</f>
        <v/>
      </c>
      <c r="DP1290" s="16" t="str">
        <f>IF(Wedstrijden!BK1287="x","Z","")</f>
        <v/>
      </c>
    </row>
    <row r="1291" spans="1:120" ht="14.4" x14ac:dyDescent="0.3">
      <c r="A1291" s="18">
        <f>Wedstrijden!A1288</f>
        <v>0</v>
      </c>
      <c r="B1291" s="16" t="str">
        <f>IFERROR(VLOOKUP(Wedstrijden!#REF!,#REF!,2,FALSE),"")</f>
        <v/>
      </c>
      <c r="C1291" s="16">
        <f>Wedstrijden!E1288</f>
        <v>0</v>
      </c>
      <c r="D1291" s="16" t="str">
        <f>IFERROR(VLOOKUP(Wedstrijden!#REF!,#REF!,2,FALSE),"")</f>
        <v/>
      </c>
      <c r="E1291" s="16" t="str">
        <f>IFERROR(VLOOKUP(Wedstrijden!#REF!,#REF!,5,FALSE),"")</f>
        <v/>
      </c>
      <c r="F1291" s="16" t="e">
        <f>IF(Wedstrijden!#REF!&lt;&gt;"",Wedstrijden!#REF!,"")</f>
        <v>#REF!</v>
      </c>
      <c r="G1291" s="16" t="e">
        <f>IF(Wedstrijden!#REF!="Indoor",1,0)</f>
        <v>#REF!</v>
      </c>
      <c r="H1291" s="16" t="e">
        <f>Wedstrijden!#REF!</f>
        <v>#REF!</v>
      </c>
      <c r="I1291" s="16" t="e">
        <f>IF(Wedstrijden!#REF!="Nee",0,IF(Wedstrijden!#REF!="Ja",1,""))</f>
        <v>#REF!</v>
      </c>
      <c r="J1291" s="16" t="e">
        <f>IF(Wedstrijden!#REF!&lt;&gt;"",Wedstrijden!#REF!,"")</f>
        <v>#REF!</v>
      </c>
      <c r="BJ1291" s="16" t="str">
        <f>IF(COUNTA(Wedstrijden!T1288:AB1288)&lt;&gt;0,1,"")</f>
        <v/>
      </c>
      <c r="BK1291" s="16" t="str">
        <f t="shared" si="120"/>
        <v/>
      </c>
      <c r="BL1291" s="16" t="e">
        <f>IF(Wedstrijden!#REF!="x","AA","")</f>
        <v>#REF!</v>
      </c>
      <c r="BM1291" s="16" t="e">
        <f>IF(Wedstrijden!#REF!="x","A","")</f>
        <v>#REF!</v>
      </c>
      <c r="BN1291" s="16" t="str">
        <f>IF(Wedstrijden!T1288="x","B1","")</f>
        <v/>
      </c>
      <c r="BO1291" s="16" t="e">
        <f>IF(Wedstrijden!#REF!="x","BB","")</f>
        <v>#REF!</v>
      </c>
      <c r="BP1291" s="16" t="str">
        <f>IF(Wedstrijden!V1288="x","B","")</f>
        <v/>
      </c>
      <c r="BQ1291" s="16" t="str">
        <f>IF(Wedstrijden!W1288="x","L1","")</f>
        <v/>
      </c>
      <c r="BR1291" s="16" t="str">
        <f>IF(Wedstrijden!X1288="x","L2","")</f>
        <v/>
      </c>
      <c r="BS1291" s="16" t="str">
        <f>IF(Wedstrijden!Y1288="x","M1","")</f>
        <v/>
      </c>
      <c r="BT1291" s="16" t="str">
        <f>IF(Wedstrijden!Z1288="x","M2","")</f>
        <v/>
      </c>
      <c r="BU1291" s="16" t="str">
        <f>IF(Wedstrijden!AA1288="x","Z1","")</f>
        <v/>
      </c>
      <c r="BV1291" s="16" t="str">
        <f>IF(Wedstrijden!AB1288="x","Z2","")</f>
        <v/>
      </c>
      <c r="BW1291" s="16" t="str">
        <f>IF(COUNTA(Wedstrijden!K1288:S1288)&lt;&gt;0,1,"")</f>
        <v/>
      </c>
      <c r="BX1291" s="16" t="str">
        <f t="shared" si="121"/>
        <v/>
      </c>
      <c r="BY1291" s="16" t="str">
        <f>IF(Wedstrijden!K1288="x","BB","")</f>
        <v/>
      </c>
      <c r="BZ1291" s="16" t="str">
        <f>IF(Wedstrijden!L1288="x","B","")</f>
        <v/>
      </c>
      <c r="CA1291" s="16" t="str">
        <f>IF(Wedstrijden!M1288="x","L1","")</f>
        <v/>
      </c>
      <c r="CB1291" s="16" t="str">
        <f>IF(Wedstrijden!N1288="x","L2","")</f>
        <v/>
      </c>
      <c r="CC1291" s="16" t="str">
        <f>IF(Wedstrijden!O1288="x","M1","")</f>
        <v/>
      </c>
      <c r="CD1291" s="16" t="str">
        <f>IF(Wedstrijden!P1288="x","M2","")</f>
        <v/>
      </c>
      <c r="CE1291" s="16" t="str">
        <f>IF(Wedstrijden!Q1288="x","Z1","")</f>
        <v/>
      </c>
      <c r="CF1291" s="16" t="str">
        <f>IF(Wedstrijden!R1288="x","Z2","")</f>
        <v/>
      </c>
      <c r="CG1291" s="16" t="str">
        <f>IF(Wedstrijden!S1288="x","ZZL","")</f>
        <v/>
      </c>
      <c r="CL1291" s="16" t="str">
        <f>IF(COUNTA(Wedstrijden!AQ1288:BA1288)&lt;&gt;0,2,"")</f>
        <v/>
      </c>
      <c r="CM1291" s="16" t="str">
        <f t="shared" si="122"/>
        <v/>
      </c>
      <c r="CN1291" s="16" t="str">
        <f>IF(Wedstrijden!AQ1288="x","AA","")</f>
        <v/>
      </c>
      <c r="CO1291" s="16" t="str">
        <f>IF(Wedstrijden!AR1288="x","A","")</f>
        <v/>
      </c>
      <c r="CP1291" s="16" t="str">
        <f>IF(Wedstrijden!AS1288="x","BB","")</f>
        <v/>
      </c>
      <c r="CQ1291" s="16" t="str">
        <f>IF(Wedstrijden!AT1288="x","B","")</f>
        <v/>
      </c>
      <c r="CR1291" s="16" t="str">
        <f>IF(Wedstrijden!AU1288="x","L","")</f>
        <v/>
      </c>
      <c r="CS1291" s="16" t="str">
        <f>IF(Wedstrijden!AV1288="x","M","")</f>
        <v/>
      </c>
      <c r="CT1291" s="16" t="str">
        <f>IF(Wedstrijden!AW1288="x","Z","")</f>
        <v/>
      </c>
      <c r="CU1291" s="16" t="str">
        <f>IF(Wedstrijden!BA1288="x","ZZ","")</f>
        <v/>
      </c>
      <c r="CV1291" s="16" t="str">
        <f>IF(COUNTA(Wedstrijden!AH1288:AO1288)&lt;&gt;0,2,"")</f>
        <v/>
      </c>
      <c r="CW1291" s="16" t="str">
        <f t="shared" si="123"/>
        <v/>
      </c>
      <c r="CX1291" s="16" t="str">
        <f>IF(Wedstrijden!AH1288="x","BB","")</f>
        <v/>
      </c>
      <c r="CY1291" s="16" t="str">
        <f>IF(Wedstrijden!AI1288="x","B","")</f>
        <v/>
      </c>
      <c r="CZ1291" s="16" t="str">
        <f>IF(Wedstrijden!AJ1288="x","L","")</f>
        <v/>
      </c>
      <c r="DA1291" s="16" t="str">
        <f>IF(Wedstrijden!AK1288="x","M","")</f>
        <v/>
      </c>
      <c r="DB1291" s="16" t="str">
        <f>IF(Wedstrijden!AL1288="x","Z","")</f>
        <v/>
      </c>
      <c r="DC1291" s="16" t="str">
        <f>IF(Wedstrijden!AM1288="x","ZZ","")</f>
        <v/>
      </c>
      <c r="DD1291" s="16" t="str">
        <f>IF(Wedstrijden!AO1288="x","1.40","")</f>
        <v/>
      </c>
      <c r="DE1291" s="16" t="str">
        <f>IF(COUNTA(Wedstrijden!BC1288:BE1288)&lt;&gt;0,6,"")</f>
        <v/>
      </c>
      <c r="DF1291" s="16" t="str">
        <f t="shared" si="124"/>
        <v/>
      </c>
      <c r="DG1291" s="16" t="str">
        <f>IF(Wedstrijden!BC1288="x","L","")</f>
        <v/>
      </c>
      <c r="DH1291" s="16" t="str">
        <f>IF(Wedstrijden!BD1288="x","M","")</f>
        <v/>
      </c>
      <c r="DI1291" s="16" t="str">
        <f>IF(Wedstrijden!BE1288="x","Z","")</f>
        <v/>
      </c>
      <c r="DJ1291" s="16" t="str">
        <f>IF(Wedstrijden!BF1288="x","Z","")</f>
        <v/>
      </c>
      <c r="DK1291" s="16" t="str">
        <f>IF(COUNTA(Wedstrijden!BH1288:BJ1288)&lt;&gt;0,6,"")</f>
        <v/>
      </c>
      <c r="DL1291" s="16" t="str">
        <f t="shared" si="125"/>
        <v/>
      </c>
      <c r="DM1291" s="16" t="str">
        <f>IF(Wedstrijden!BH1288="x","L","")</f>
        <v/>
      </c>
      <c r="DN1291" s="16" t="str">
        <f>IF(Wedstrijden!BI1288="x","M","")</f>
        <v/>
      </c>
      <c r="DO1291" s="16" t="str">
        <f>IF(Wedstrijden!BJ1288="x","Z","")</f>
        <v/>
      </c>
      <c r="DP1291" s="16" t="str">
        <f>IF(Wedstrijden!BK1288="x","Z","")</f>
        <v/>
      </c>
    </row>
    <row r="1292" spans="1:120" ht="14.4" x14ac:dyDescent="0.3">
      <c r="A1292" s="18">
        <f>Wedstrijden!A1289</f>
        <v>0</v>
      </c>
      <c r="B1292" s="16" t="str">
        <f>IFERROR(VLOOKUP(Wedstrijden!#REF!,#REF!,2,FALSE),"")</f>
        <v/>
      </c>
      <c r="C1292" s="16">
        <f>Wedstrijden!E1289</f>
        <v>0</v>
      </c>
      <c r="D1292" s="16" t="str">
        <f>IFERROR(VLOOKUP(Wedstrijden!#REF!,#REF!,2,FALSE),"")</f>
        <v/>
      </c>
      <c r="E1292" s="16" t="str">
        <f>IFERROR(VLOOKUP(Wedstrijden!#REF!,#REF!,5,FALSE),"")</f>
        <v/>
      </c>
      <c r="F1292" s="16" t="e">
        <f>IF(Wedstrijden!#REF!&lt;&gt;"",Wedstrijden!#REF!,"")</f>
        <v>#REF!</v>
      </c>
      <c r="G1292" s="16" t="e">
        <f>IF(Wedstrijden!#REF!="Indoor",1,0)</f>
        <v>#REF!</v>
      </c>
      <c r="H1292" s="16" t="e">
        <f>Wedstrijden!#REF!</f>
        <v>#REF!</v>
      </c>
      <c r="I1292" s="16" t="e">
        <f>IF(Wedstrijden!#REF!="Nee",0,IF(Wedstrijden!#REF!="Ja",1,""))</f>
        <v>#REF!</v>
      </c>
      <c r="J1292" s="16" t="e">
        <f>IF(Wedstrijden!#REF!&lt;&gt;"",Wedstrijden!#REF!,"")</f>
        <v>#REF!</v>
      </c>
      <c r="BJ1292" s="16" t="str">
        <f>IF(COUNTA(Wedstrijden!T1289:AB1289)&lt;&gt;0,1,"")</f>
        <v/>
      </c>
      <c r="BK1292" s="16" t="str">
        <f t="shared" si="120"/>
        <v/>
      </c>
      <c r="BL1292" s="16" t="e">
        <f>IF(Wedstrijden!#REF!="x","AA","")</f>
        <v>#REF!</v>
      </c>
      <c r="BM1292" s="16" t="e">
        <f>IF(Wedstrijden!#REF!="x","A","")</f>
        <v>#REF!</v>
      </c>
      <c r="BN1292" s="16" t="str">
        <f>IF(Wedstrijden!T1289="x","B1","")</f>
        <v/>
      </c>
      <c r="BO1292" s="16" t="e">
        <f>IF(Wedstrijden!#REF!="x","BB","")</f>
        <v>#REF!</v>
      </c>
      <c r="BP1292" s="16" t="str">
        <f>IF(Wedstrijden!V1289="x","B","")</f>
        <v/>
      </c>
      <c r="BQ1292" s="16" t="str">
        <f>IF(Wedstrijden!W1289="x","L1","")</f>
        <v/>
      </c>
      <c r="BR1292" s="16" t="str">
        <f>IF(Wedstrijden!X1289="x","L2","")</f>
        <v/>
      </c>
      <c r="BS1292" s="16" t="str">
        <f>IF(Wedstrijden!Y1289="x","M1","")</f>
        <v/>
      </c>
      <c r="BT1292" s="16" t="str">
        <f>IF(Wedstrijden!Z1289="x","M2","")</f>
        <v/>
      </c>
      <c r="BU1292" s="16" t="str">
        <f>IF(Wedstrijden!AA1289="x","Z1","")</f>
        <v/>
      </c>
      <c r="BV1292" s="16" t="str">
        <f>IF(Wedstrijden!AB1289="x","Z2","")</f>
        <v/>
      </c>
      <c r="BW1292" s="16" t="str">
        <f>IF(COUNTA(Wedstrijden!K1289:S1289)&lt;&gt;0,1,"")</f>
        <v/>
      </c>
      <c r="BX1292" s="16" t="str">
        <f t="shared" si="121"/>
        <v/>
      </c>
      <c r="BY1292" s="16" t="str">
        <f>IF(Wedstrijden!K1289="x","BB","")</f>
        <v/>
      </c>
      <c r="BZ1292" s="16" t="str">
        <f>IF(Wedstrijden!L1289="x","B","")</f>
        <v/>
      </c>
      <c r="CA1292" s="16" t="str">
        <f>IF(Wedstrijden!M1289="x","L1","")</f>
        <v/>
      </c>
      <c r="CB1292" s="16" t="str">
        <f>IF(Wedstrijden!N1289="x","L2","")</f>
        <v/>
      </c>
      <c r="CC1292" s="16" t="str">
        <f>IF(Wedstrijden!O1289="x","M1","")</f>
        <v/>
      </c>
      <c r="CD1292" s="16" t="str">
        <f>IF(Wedstrijden!P1289="x","M2","")</f>
        <v/>
      </c>
      <c r="CE1292" s="16" t="str">
        <f>IF(Wedstrijden!Q1289="x","Z1","")</f>
        <v/>
      </c>
      <c r="CF1292" s="16" t="str">
        <f>IF(Wedstrijden!R1289="x","Z2","")</f>
        <v/>
      </c>
      <c r="CG1292" s="16" t="str">
        <f>IF(Wedstrijden!S1289="x","ZZL","")</f>
        <v/>
      </c>
      <c r="CL1292" s="16" t="str">
        <f>IF(COUNTA(Wedstrijden!AQ1289:BA1289)&lt;&gt;0,2,"")</f>
        <v/>
      </c>
      <c r="CM1292" s="16" t="str">
        <f t="shared" si="122"/>
        <v/>
      </c>
      <c r="CN1292" s="16" t="str">
        <f>IF(Wedstrijden!AQ1289="x","AA","")</f>
        <v/>
      </c>
      <c r="CO1292" s="16" t="str">
        <f>IF(Wedstrijden!AR1289="x","A","")</f>
        <v/>
      </c>
      <c r="CP1292" s="16" t="str">
        <f>IF(Wedstrijden!AS1289="x","BB","")</f>
        <v/>
      </c>
      <c r="CQ1292" s="16" t="str">
        <f>IF(Wedstrijden!AT1289="x","B","")</f>
        <v/>
      </c>
      <c r="CR1292" s="16" t="str">
        <f>IF(Wedstrijden!AU1289="x","L","")</f>
        <v/>
      </c>
      <c r="CS1292" s="16" t="str">
        <f>IF(Wedstrijden!AV1289="x","M","")</f>
        <v/>
      </c>
      <c r="CT1292" s="16" t="str">
        <f>IF(Wedstrijden!AW1289="x","Z","")</f>
        <v/>
      </c>
      <c r="CU1292" s="16" t="str">
        <f>IF(Wedstrijden!BA1289="x","ZZ","")</f>
        <v/>
      </c>
      <c r="CV1292" s="16" t="str">
        <f>IF(COUNTA(Wedstrijden!AH1289:AO1289)&lt;&gt;0,2,"")</f>
        <v/>
      </c>
      <c r="CW1292" s="16" t="str">
        <f t="shared" si="123"/>
        <v/>
      </c>
      <c r="CX1292" s="16" t="str">
        <f>IF(Wedstrijden!AH1289="x","BB","")</f>
        <v/>
      </c>
      <c r="CY1292" s="16" t="str">
        <f>IF(Wedstrijden!AI1289="x","B","")</f>
        <v/>
      </c>
      <c r="CZ1292" s="16" t="str">
        <f>IF(Wedstrijden!AJ1289="x","L","")</f>
        <v/>
      </c>
      <c r="DA1292" s="16" t="str">
        <f>IF(Wedstrijden!AK1289="x","M","")</f>
        <v/>
      </c>
      <c r="DB1292" s="16" t="str">
        <f>IF(Wedstrijden!AL1289="x","Z","")</f>
        <v/>
      </c>
      <c r="DC1292" s="16" t="str">
        <f>IF(Wedstrijden!AM1289="x","ZZ","")</f>
        <v/>
      </c>
      <c r="DD1292" s="16" t="str">
        <f>IF(Wedstrijden!AO1289="x","1.40","")</f>
        <v/>
      </c>
      <c r="DE1292" s="16" t="str">
        <f>IF(COUNTA(Wedstrijden!BC1289:BE1289)&lt;&gt;0,6,"")</f>
        <v/>
      </c>
      <c r="DF1292" s="16" t="str">
        <f t="shared" si="124"/>
        <v/>
      </c>
      <c r="DG1292" s="16" t="str">
        <f>IF(Wedstrijden!BC1289="x","L","")</f>
        <v/>
      </c>
      <c r="DH1292" s="16" t="str">
        <f>IF(Wedstrijden!BD1289="x","M","")</f>
        <v/>
      </c>
      <c r="DI1292" s="16" t="str">
        <f>IF(Wedstrijden!BE1289="x","Z","")</f>
        <v/>
      </c>
      <c r="DJ1292" s="16" t="str">
        <f>IF(Wedstrijden!BF1289="x","Z","")</f>
        <v/>
      </c>
      <c r="DK1292" s="16" t="str">
        <f>IF(COUNTA(Wedstrijden!BH1289:BJ1289)&lt;&gt;0,6,"")</f>
        <v/>
      </c>
      <c r="DL1292" s="16" t="str">
        <f t="shared" si="125"/>
        <v/>
      </c>
      <c r="DM1292" s="16" t="str">
        <f>IF(Wedstrijden!BH1289="x","L","")</f>
        <v/>
      </c>
      <c r="DN1292" s="16" t="str">
        <f>IF(Wedstrijden!BI1289="x","M","")</f>
        <v/>
      </c>
      <c r="DO1292" s="16" t="str">
        <f>IF(Wedstrijden!BJ1289="x","Z","")</f>
        <v/>
      </c>
      <c r="DP1292" s="16" t="str">
        <f>IF(Wedstrijden!BK1289="x","Z","")</f>
        <v/>
      </c>
    </row>
    <row r="1293" spans="1:120" ht="14.4" x14ac:dyDescent="0.3">
      <c r="A1293" s="18">
        <f>Wedstrijden!A1290</f>
        <v>0</v>
      </c>
      <c r="B1293" s="16" t="str">
        <f>IFERROR(VLOOKUP(Wedstrijden!#REF!,#REF!,2,FALSE),"")</f>
        <v/>
      </c>
      <c r="C1293" s="16">
        <f>Wedstrijden!E1290</f>
        <v>0</v>
      </c>
      <c r="D1293" s="16" t="str">
        <f>IFERROR(VLOOKUP(Wedstrijden!#REF!,#REF!,2,FALSE),"")</f>
        <v/>
      </c>
      <c r="E1293" s="16" t="str">
        <f>IFERROR(VLOOKUP(Wedstrijden!#REF!,#REF!,5,FALSE),"")</f>
        <v/>
      </c>
      <c r="F1293" s="16" t="e">
        <f>IF(Wedstrijden!#REF!&lt;&gt;"",Wedstrijden!#REF!,"")</f>
        <v>#REF!</v>
      </c>
      <c r="G1293" s="16" t="e">
        <f>IF(Wedstrijden!#REF!="Indoor",1,0)</f>
        <v>#REF!</v>
      </c>
      <c r="H1293" s="16" t="e">
        <f>Wedstrijden!#REF!</f>
        <v>#REF!</v>
      </c>
      <c r="I1293" s="16" t="e">
        <f>IF(Wedstrijden!#REF!="Nee",0,IF(Wedstrijden!#REF!="Ja",1,""))</f>
        <v>#REF!</v>
      </c>
      <c r="J1293" s="16" t="e">
        <f>IF(Wedstrijden!#REF!&lt;&gt;"",Wedstrijden!#REF!,"")</f>
        <v>#REF!</v>
      </c>
      <c r="BJ1293" s="16" t="str">
        <f>IF(COUNTA(Wedstrijden!T1290:AB1290)&lt;&gt;0,1,"")</f>
        <v/>
      </c>
      <c r="BK1293" s="16" t="str">
        <f t="shared" si="120"/>
        <v/>
      </c>
      <c r="BL1293" s="16" t="e">
        <f>IF(Wedstrijden!#REF!="x","AA","")</f>
        <v>#REF!</v>
      </c>
      <c r="BM1293" s="16" t="e">
        <f>IF(Wedstrijden!#REF!="x","A","")</f>
        <v>#REF!</v>
      </c>
      <c r="BN1293" s="16" t="str">
        <f>IF(Wedstrijden!T1290="x","B1","")</f>
        <v/>
      </c>
      <c r="BO1293" s="16" t="e">
        <f>IF(Wedstrijden!#REF!="x","BB","")</f>
        <v>#REF!</v>
      </c>
      <c r="BP1293" s="16" t="str">
        <f>IF(Wedstrijden!V1290="x","B","")</f>
        <v/>
      </c>
      <c r="BQ1293" s="16" t="str">
        <f>IF(Wedstrijden!W1290="x","L1","")</f>
        <v/>
      </c>
      <c r="BR1293" s="16" t="str">
        <f>IF(Wedstrijden!X1290="x","L2","")</f>
        <v/>
      </c>
      <c r="BS1293" s="16" t="str">
        <f>IF(Wedstrijden!Y1290="x","M1","")</f>
        <v/>
      </c>
      <c r="BT1293" s="16" t="str">
        <f>IF(Wedstrijden!Z1290="x","M2","")</f>
        <v/>
      </c>
      <c r="BU1293" s="16" t="str">
        <f>IF(Wedstrijden!AA1290="x","Z1","")</f>
        <v/>
      </c>
      <c r="BV1293" s="16" t="str">
        <f>IF(Wedstrijden!AB1290="x","Z2","")</f>
        <v/>
      </c>
      <c r="BW1293" s="16" t="str">
        <f>IF(COUNTA(Wedstrijden!K1290:S1290)&lt;&gt;0,1,"")</f>
        <v/>
      </c>
      <c r="BX1293" s="16" t="str">
        <f t="shared" si="121"/>
        <v/>
      </c>
      <c r="BY1293" s="16" t="str">
        <f>IF(Wedstrijden!K1290="x","BB","")</f>
        <v/>
      </c>
      <c r="BZ1293" s="16" t="str">
        <f>IF(Wedstrijden!L1290="x","B","")</f>
        <v/>
      </c>
      <c r="CA1293" s="16" t="str">
        <f>IF(Wedstrijden!M1290="x","L1","")</f>
        <v/>
      </c>
      <c r="CB1293" s="16" t="str">
        <f>IF(Wedstrijden!N1290="x","L2","")</f>
        <v/>
      </c>
      <c r="CC1293" s="16" t="str">
        <f>IF(Wedstrijden!O1290="x","M1","")</f>
        <v/>
      </c>
      <c r="CD1293" s="16" t="str">
        <f>IF(Wedstrijden!P1290="x","M2","")</f>
        <v/>
      </c>
      <c r="CE1293" s="16" t="str">
        <f>IF(Wedstrijden!Q1290="x","Z1","")</f>
        <v/>
      </c>
      <c r="CF1293" s="16" t="str">
        <f>IF(Wedstrijden!R1290="x","Z2","")</f>
        <v/>
      </c>
      <c r="CG1293" s="16" t="str">
        <f>IF(Wedstrijden!S1290="x","ZZL","")</f>
        <v/>
      </c>
      <c r="CL1293" s="16" t="str">
        <f>IF(COUNTA(Wedstrijden!AQ1290:BA1290)&lt;&gt;0,2,"")</f>
        <v/>
      </c>
      <c r="CM1293" s="16" t="str">
        <f t="shared" si="122"/>
        <v/>
      </c>
      <c r="CN1293" s="16" t="str">
        <f>IF(Wedstrijden!AQ1290="x","AA","")</f>
        <v/>
      </c>
      <c r="CO1293" s="16" t="str">
        <f>IF(Wedstrijden!AR1290="x","A","")</f>
        <v/>
      </c>
      <c r="CP1293" s="16" t="str">
        <f>IF(Wedstrijden!AS1290="x","BB","")</f>
        <v/>
      </c>
      <c r="CQ1293" s="16" t="str">
        <f>IF(Wedstrijden!AT1290="x","B","")</f>
        <v/>
      </c>
      <c r="CR1293" s="16" t="str">
        <f>IF(Wedstrijden!AU1290="x","L","")</f>
        <v/>
      </c>
      <c r="CS1293" s="16" t="str">
        <f>IF(Wedstrijden!AV1290="x","M","")</f>
        <v/>
      </c>
      <c r="CT1293" s="16" t="str">
        <f>IF(Wedstrijden!AW1290="x","Z","")</f>
        <v/>
      </c>
      <c r="CU1293" s="16" t="str">
        <f>IF(Wedstrijden!BA1290="x","ZZ","")</f>
        <v/>
      </c>
      <c r="CV1293" s="16" t="str">
        <f>IF(COUNTA(Wedstrijden!AH1290:AO1290)&lt;&gt;0,2,"")</f>
        <v/>
      </c>
      <c r="CW1293" s="16" t="str">
        <f t="shared" si="123"/>
        <v/>
      </c>
      <c r="CX1293" s="16" t="str">
        <f>IF(Wedstrijden!AH1290="x","BB","")</f>
        <v/>
      </c>
      <c r="CY1293" s="16" t="str">
        <f>IF(Wedstrijden!AI1290="x","B","")</f>
        <v/>
      </c>
      <c r="CZ1293" s="16" t="str">
        <f>IF(Wedstrijden!AJ1290="x","L","")</f>
        <v/>
      </c>
      <c r="DA1293" s="16" t="str">
        <f>IF(Wedstrijden!AK1290="x","M","")</f>
        <v/>
      </c>
      <c r="DB1293" s="16" t="str">
        <f>IF(Wedstrijden!AL1290="x","Z","")</f>
        <v/>
      </c>
      <c r="DC1293" s="16" t="str">
        <f>IF(Wedstrijden!AM1290="x","ZZ","")</f>
        <v/>
      </c>
      <c r="DD1293" s="16" t="str">
        <f>IF(Wedstrijden!AO1290="x","1.40","")</f>
        <v/>
      </c>
      <c r="DE1293" s="16" t="str">
        <f>IF(COUNTA(Wedstrijden!BC1290:BE1290)&lt;&gt;0,6,"")</f>
        <v/>
      </c>
      <c r="DF1293" s="16" t="str">
        <f t="shared" si="124"/>
        <v/>
      </c>
      <c r="DG1293" s="16" t="str">
        <f>IF(Wedstrijden!BC1290="x","L","")</f>
        <v/>
      </c>
      <c r="DH1293" s="16" t="str">
        <f>IF(Wedstrijden!BD1290="x","M","")</f>
        <v/>
      </c>
      <c r="DI1293" s="16" t="str">
        <f>IF(Wedstrijden!BE1290="x","Z","")</f>
        <v/>
      </c>
      <c r="DJ1293" s="16" t="str">
        <f>IF(Wedstrijden!BF1290="x","Z","")</f>
        <v/>
      </c>
      <c r="DK1293" s="16" t="str">
        <f>IF(COUNTA(Wedstrijden!BH1290:BJ1290)&lt;&gt;0,6,"")</f>
        <v/>
      </c>
      <c r="DL1293" s="16" t="str">
        <f t="shared" si="125"/>
        <v/>
      </c>
      <c r="DM1293" s="16" t="str">
        <f>IF(Wedstrijden!BH1290="x","L","")</f>
        <v/>
      </c>
      <c r="DN1293" s="16" t="str">
        <f>IF(Wedstrijden!BI1290="x","M","")</f>
        <v/>
      </c>
      <c r="DO1293" s="16" t="str">
        <f>IF(Wedstrijden!BJ1290="x","Z","")</f>
        <v/>
      </c>
      <c r="DP1293" s="16" t="str">
        <f>IF(Wedstrijden!BK1290="x","Z","")</f>
        <v/>
      </c>
    </row>
    <row r="1294" spans="1:120" ht="14.4" x14ac:dyDescent="0.3">
      <c r="A1294" s="18">
        <f>Wedstrijden!A1291</f>
        <v>0</v>
      </c>
      <c r="B1294" s="16" t="str">
        <f>IFERROR(VLOOKUP(Wedstrijden!#REF!,#REF!,2,FALSE),"")</f>
        <v/>
      </c>
      <c r="C1294" s="16">
        <f>Wedstrijden!E1291</f>
        <v>0</v>
      </c>
      <c r="D1294" s="16" t="str">
        <f>IFERROR(VLOOKUP(Wedstrijden!#REF!,#REF!,2,FALSE),"")</f>
        <v/>
      </c>
      <c r="E1294" s="16" t="str">
        <f>IFERROR(VLOOKUP(Wedstrijden!#REF!,#REF!,5,FALSE),"")</f>
        <v/>
      </c>
      <c r="F1294" s="16" t="e">
        <f>IF(Wedstrijden!#REF!&lt;&gt;"",Wedstrijden!#REF!,"")</f>
        <v>#REF!</v>
      </c>
      <c r="G1294" s="16" t="e">
        <f>IF(Wedstrijden!#REF!="Indoor",1,0)</f>
        <v>#REF!</v>
      </c>
      <c r="H1294" s="16" t="e">
        <f>Wedstrijden!#REF!</f>
        <v>#REF!</v>
      </c>
      <c r="I1294" s="16" t="e">
        <f>IF(Wedstrijden!#REF!="Nee",0,IF(Wedstrijden!#REF!="Ja",1,""))</f>
        <v>#REF!</v>
      </c>
      <c r="J1294" s="16" t="e">
        <f>IF(Wedstrijden!#REF!&lt;&gt;"",Wedstrijden!#REF!,"")</f>
        <v>#REF!</v>
      </c>
      <c r="BJ1294" s="16" t="str">
        <f>IF(COUNTA(Wedstrijden!T1291:AB1291)&lt;&gt;0,1,"")</f>
        <v/>
      </c>
      <c r="BK1294" s="16" t="str">
        <f t="shared" si="120"/>
        <v/>
      </c>
      <c r="BL1294" s="16" t="e">
        <f>IF(Wedstrijden!#REF!="x","AA","")</f>
        <v>#REF!</v>
      </c>
      <c r="BM1294" s="16" t="e">
        <f>IF(Wedstrijden!#REF!="x","A","")</f>
        <v>#REF!</v>
      </c>
      <c r="BN1294" s="16" t="str">
        <f>IF(Wedstrijden!T1291="x","B1","")</f>
        <v/>
      </c>
      <c r="BO1294" s="16" t="e">
        <f>IF(Wedstrijden!#REF!="x","BB","")</f>
        <v>#REF!</v>
      </c>
      <c r="BP1294" s="16" t="str">
        <f>IF(Wedstrijden!V1291="x","B","")</f>
        <v/>
      </c>
      <c r="BQ1294" s="16" t="str">
        <f>IF(Wedstrijden!W1291="x","L1","")</f>
        <v/>
      </c>
      <c r="BR1294" s="16" t="str">
        <f>IF(Wedstrijden!X1291="x","L2","")</f>
        <v/>
      </c>
      <c r="BS1294" s="16" t="str">
        <f>IF(Wedstrijden!Y1291="x","M1","")</f>
        <v/>
      </c>
      <c r="BT1294" s="16" t="str">
        <f>IF(Wedstrijden!Z1291="x","M2","")</f>
        <v/>
      </c>
      <c r="BU1294" s="16" t="str">
        <f>IF(Wedstrijden!AA1291="x","Z1","")</f>
        <v/>
      </c>
      <c r="BV1294" s="16" t="str">
        <f>IF(Wedstrijden!AB1291="x","Z2","")</f>
        <v/>
      </c>
      <c r="BW1294" s="16" t="str">
        <f>IF(COUNTA(Wedstrijden!K1291:S1291)&lt;&gt;0,1,"")</f>
        <v/>
      </c>
      <c r="BX1294" s="16" t="str">
        <f t="shared" si="121"/>
        <v/>
      </c>
      <c r="BY1294" s="16" t="str">
        <f>IF(Wedstrijden!K1291="x","BB","")</f>
        <v/>
      </c>
      <c r="BZ1294" s="16" t="str">
        <f>IF(Wedstrijden!L1291="x","B","")</f>
        <v/>
      </c>
      <c r="CA1294" s="16" t="str">
        <f>IF(Wedstrijden!M1291="x","L1","")</f>
        <v/>
      </c>
      <c r="CB1294" s="16" t="str">
        <f>IF(Wedstrijden!N1291="x","L2","")</f>
        <v/>
      </c>
      <c r="CC1294" s="16" t="str">
        <f>IF(Wedstrijden!O1291="x","M1","")</f>
        <v/>
      </c>
      <c r="CD1294" s="16" t="str">
        <f>IF(Wedstrijden!P1291="x","M2","")</f>
        <v/>
      </c>
      <c r="CE1294" s="16" t="str">
        <f>IF(Wedstrijden!Q1291="x","Z1","")</f>
        <v/>
      </c>
      <c r="CF1294" s="16" t="str">
        <f>IF(Wedstrijden!R1291="x","Z2","")</f>
        <v/>
      </c>
      <c r="CG1294" s="16" t="str">
        <f>IF(Wedstrijden!S1291="x","ZZL","")</f>
        <v/>
      </c>
      <c r="CL1294" s="16" t="str">
        <f>IF(COUNTA(Wedstrijden!AQ1291:BA1291)&lt;&gt;0,2,"")</f>
        <v/>
      </c>
      <c r="CM1294" s="16" t="str">
        <f t="shared" si="122"/>
        <v/>
      </c>
      <c r="CN1294" s="16" t="str">
        <f>IF(Wedstrijden!AQ1291="x","AA","")</f>
        <v/>
      </c>
      <c r="CO1294" s="16" t="str">
        <f>IF(Wedstrijden!AR1291="x","A","")</f>
        <v/>
      </c>
      <c r="CP1294" s="16" t="str">
        <f>IF(Wedstrijden!AS1291="x","BB","")</f>
        <v/>
      </c>
      <c r="CQ1294" s="16" t="str">
        <f>IF(Wedstrijden!AT1291="x","B","")</f>
        <v/>
      </c>
      <c r="CR1294" s="16" t="str">
        <f>IF(Wedstrijden!AU1291="x","L","")</f>
        <v/>
      </c>
      <c r="CS1294" s="16" t="str">
        <f>IF(Wedstrijden!AV1291="x","M","")</f>
        <v/>
      </c>
      <c r="CT1294" s="16" t="str">
        <f>IF(Wedstrijden!AW1291="x","Z","")</f>
        <v/>
      </c>
      <c r="CU1294" s="16" t="str">
        <f>IF(Wedstrijden!BA1291="x","ZZ","")</f>
        <v/>
      </c>
      <c r="CV1294" s="16" t="str">
        <f>IF(COUNTA(Wedstrijden!AH1291:AO1291)&lt;&gt;0,2,"")</f>
        <v/>
      </c>
      <c r="CW1294" s="16" t="str">
        <f t="shared" si="123"/>
        <v/>
      </c>
      <c r="CX1294" s="16" t="str">
        <f>IF(Wedstrijden!AH1291="x","BB","")</f>
        <v/>
      </c>
      <c r="CY1294" s="16" t="str">
        <f>IF(Wedstrijden!AI1291="x","B","")</f>
        <v/>
      </c>
      <c r="CZ1294" s="16" t="str">
        <f>IF(Wedstrijden!AJ1291="x","L","")</f>
        <v/>
      </c>
      <c r="DA1294" s="16" t="str">
        <f>IF(Wedstrijden!AK1291="x","M","")</f>
        <v/>
      </c>
      <c r="DB1294" s="16" t="str">
        <f>IF(Wedstrijden!AL1291="x","Z","")</f>
        <v/>
      </c>
      <c r="DC1294" s="16" t="str">
        <f>IF(Wedstrijden!AM1291="x","ZZ","")</f>
        <v/>
      </c>
      <c r="DD1294" s="16" t="str">
        <f>IF(Wedstrijden!AO1291="x","1.40","")</f>
        <v/>
      </c>
      <c r="DE1294" s="16" t="str">
        <f>IF(COUNTA(Wedstrijden!BC1291:BE1291)&lt;&gt;0,6,"")</f>
        <v/>
      </c>
      <c r="DF1294" s="16" t="str">
        <f t="shared" si="124"/>
        <v/>
      </c>
      <c r="DG1294" s="16" t="str">
        <f>IF(Wedstrijden!BC1291="x","L","")</f>
        <v/>
      </c>
      <c r="DH1294" s="16" t="str">
        <f>IF(Wedstrijden!BD1291="x","M","")</f>
        <v/>
      </c>
      <c r="DI1294" s="16" t="str">
        <f>IF(Wedstrijden!BE1291="x","Z","")</f>
        <v/>
      </c>
      <c r="DJ1294" s="16" t="str">
        <f>IF(Wedstrijden!BF1291="x","Z","")</f>
        <v/>
      </c>
      <c r="DK1294" s="16" t="str">
        <f>IF(COUNTA(Wedstrijden!BH1291:BJ1291)&lt;&gt;0,6,"")</f>
        <v/>
      </c>
      <c r="DL1294" s="16" t="str">
        <f t="shared" si="125"/>
        <v/>
      </c>
      <c r="DM1294" s="16" t="str">
        <f>IF(Wedstrijden!BH1291="x","L","")</f>
        <v/>
      </c>
      <c r="DN1294" s="16" t="str">
        <f>IF(Wedstrijden!BI1291="x","M","")</f>
        <v/>
      </c>
      <c r="DO1294" s="16" t="str">
        <f>IF(Wedstrijden!BJ1291="x","Z","")</f>
        <v/>
      </c>
      <c r="DP1294" s="16" t="str">
        <f>IF(Wedstrijden!BK1291="x","Z","")</f>
        <v/>
      </c>
    </row>
    <row r="1295" spans="1:120" ht="14.4" x14ac:dyDescent="0.3">
      <c r="A1295" s="18">
        <f>Wedstrijden!A1292</f>
        <v>0</v>
      </c>
      <c r="B1295" s="16" t="str">
        <f>IFERROR(VLOOKUP(Wedstrijden!#REF!,#REF!,2,FALSE),"")</f>
        <v/>
      </c>
      <c r="C1295" s="16">
        <f>Wedstrijden!E1292</f>
        <v>0</v>
      </c>
      <c r="D1295" s="16" t="str">
        <f>IFERROR(VLOOKUP(Wedstrijden!#REF!,#REF!,2,FALSE),"")</f>
        <v/>
      </c>
      <c r="E1295" s="16" t="str">
        <f>IFERROR(VLOOKUP(Wedstrijden!#REF!,#REF!,5,FALSE),"")</f>
        <v/>
      </c>
      <c r="F1295" s="16" t="e">
        <f>IF(Wedstrijden!#REF!&lt;&gt;"",Wedstrijden!#REF!,"")</f>
        <v>#REF!</v>
      </c>
      <c r="G1295" s="16" t="e">
        <f>IF(Wedstrijden!#REF!="Indoor",1,0)</f>
        <v>#REF!</v>
      </c>
      <c r="H1295" s="16" t="e">
        <f>Wedstrijden!#REF!</f>
        <v>#REF!</v>
      </c>
      <c r="I1295" s="16" t="e">
        <f>IF(Wedstrijden!#REF!="Nee",0,IF(Wedstrijden!#REF!="Ja",1,""))</f>
        <v>#REF!</v>
      </c>
      <c r="J1295" s="16" t="e">
        <f>IF(Wedstrijden!#REF!&lt;&gt;"",Wedstrijden!#REF!,"")</f>
        <v>#REF!</v>
      </c>
      <c r="BJ1295" s="16" t="str">
        <f>IF(COUNTA(Wedstrijden!T1292:AB1292)&lt;&gt;0,1,"")</f>
        <v/>
      </c>
      <c r="BK1295" s="16" t="str">
        <f t="shared" si="120"/>
        <v/>
      </c>
      <c r="BL1295" s="16" t="e">
        <f>IF(Wedstrijden!#REF!="x","AA","")</f>
        <v>#REF!</v>
      </c>
      <c r="BM1295" s="16" t="e">
        <f>IF(Wedstrijden!#REF!="x","A","")</f>
        <v>#REF!</v>
      </c>
      <c r="BN1295" s="16" t="str">
        <f>IF(Wedstrijden!T1292="x","B1","")</f>
        <v/>
      </c>
      <c r="BO1295" s="16" t="e">
        <f>IF(Wedstrijden!#REF!="x","BB","")</f>
        <v>#REF!</v>
      </c>
      <c r="BP1295" s="16" t="str">
        <f>IF(Wedstrijden!V1292="x","B","")</f>
        <v/>
      </c>
      <c r="BQ1295" s="16" t="str">
        <f>IF(Wedstrijden!W1292="x","L1","")</f>
        <v/>
      </c>
      <c r="BR1295" s="16" t="str">
        <f>IF(Wedstrijden!X1292="x","L2","")</f>
        <v/>
      </c>
      <c r="BS1295" s="16" t="str">
        <f>IF(Wedstrijden!Y1292="x","M1","")</f>
        <v/>
      </c>
      <c r="BT1295" s="16" t="str">
        <f>IF(Wedstrijden!Z1292="x","M2","")</f>
        <v/>
      </c>
      <c r="BU1295" s="16" t="str">
        <f>IF(Wedstrijden!AA1292="x","Z1","")</f>
        <v/>
      </c>
      <c r="BV1295" s="16" t="str">
        <f>IF(Wedstrijden!AB1292="x","Z2","")</f>
        <v/>
      </c>
      <c r="BW1295" s="16" t="str">
        <f>IF(COUNTA(Wedstrijden!K1292:S1292)&lt;&gt;0,1,"")</f>
        <v/>
      </c>
      <c r="BX1295" s="16" t="str">
        <f t="shared" si="121"/>
        <v/>
      </c>
      <c r="BY1295" s="16" t="str">
        <f>IF(Wedstrijden!K1292="x","BB","")</f>
        <v/>
      </c>
      <c r="BZ1295" s="16" t="str">
        <f>IF(Wedstrijden!L1292="x","B","")</f>
        <v/>
      </c>
      <c r="CA1295" s="16" t="str">
        <f>IF(Wedstrijden!M1292="x","L1","")</f>
        <v/>
      </c>
      <c r="CB1295" s="16" t="str">
        <f>IF(Wedstrijden!N1292="x","L2","")</f>
        <v/>
      </c>
      <c r="CC1295" s="16" t="str">
        <f>IF(Wedstrijden!O1292="x","M1","")</f>
        <v/>
      </c>
      <c r="CD1295" s="16" t="str">
        <f>IF(Wedstrijden!P1292="x","M2","")</f>
        <v/>
      </c>
      <c r="CE1295" s="16" t="str">
        <f>IF(Wedstrijden!Q1292="x","Z1","")</f>
        <v/>
      </c>
      <c r="CF1295" s="16" t="str">
        <f>IF(Wedstrijden!R1292="x","Z2","")</f>
        <v/>
      </c>
      <c r="CG1295" s="16" t="str">
        <f>IF(Wedstrijden!S1292="x","ZZL","")</f>
        <v/>
      </c>
      <c r="CL1295" s="16" t="str">
        <f>IF(COUNTA(Wedstrijden!AQ1292:BA1292)&lt;&gt;0,2,"")</f>
        <v/>
      </c>
      <c r="CM1295" s="16" t="str">
        <f t="shared" si="122"/>
        <v/>
      </c>
      <c r="CN1295" s="16" t="str">
        <f>IF(Wedstrijden!AQ1292="x","AA","")</f>
        <v/>
      </c>
      <c r="CO1295" s="16" t="str">
        <f>IF(Wedstrijden!AR1292="x","A","")</f>
        <v/>
      </c>
      <c r="CP1295" s="16" t="str">
        <f>IF(Wedstrijden!AS1292="x","BB","")</f>
        <v/>
      </c>
      <c r="CQ1295" s="16" t="str">
        <f>IF(Wedstrijden!AT1292="x","B","")</f>
        <v/>
      </c>
      <c r="CR1295" s="16" t="str">
        <f>IF(Wedstrijden!AU1292="x","L","")</f>
        <v/>
      </c>
      <c r="CS1295" s="16" t="str">
        <f>IF(Wedstrijden!AV1292="x","M","")</f>
        <v/>
      </c>
      <c r="CT1295" s="16" t="str">
        <f>IF(Wedstrijden!AW1292="x","Z","")</f>
        <v/>
      </c>
      <c r="CU1295" s="16" t="str">
        <f>IF(Wedstrijden!BA1292="x","ZZ","")</f>
        <v/>
      </c>
      <c r="CV1295" s="16" t="str">
        <f>IF(COUNTA(Wedstrijden!AH1292:AO1292)&lt;&gt;0,2,"")</f>
        <v/>
      </c>
      <c r="CW1295" s="16" t="str">
        <f t="shared" si="123"/>
        <v/>
      </c>
      <c r="CX1295" s="16" t="str">
        <f>IF(Wedstrijden!AH1292="x","BB","")</f>
        <v/>
      </c>
      <c r="CY1295" s="16" t="str">
        <f>IF(Wedstrijden!AI1292="x","B","")</f>
        <v/>
      </c>
      <c r="CZ1295" s="16" t="str">
        <f>IF(Wedstrijden!AJ1292="x","L","")</f>
        <v/>
      </c>
      <c r="DA1295" s="16" t="str">
        <f>IF(Wedstrijden!AK1292="x","M","")</f>
        <v/>
      </c>
      <c r="DB1295" s="16" t="str">
        <f>IF(Wedstrijden!AL1292="x","Z","")</f>
        <v/>
      </c>
      <c r="DC1295" s="16" t="str">
        <f>IF(Wedstrijden!AM1292="x","ZZ","")</f>
        <v/>
      </c>
      <c r="DD1295" s="16" t="str">
        <f>IF(Wedstrijden!AO1292="x","1.40","")</f>
        <v/>
      </c>
      <c r="DE1295" s="16" t="str">
        <f>IF(COUNTA(Wedstrijden!BC1292:BE1292)&lt;&gt;0,6,"")</f>
        <v/>
      </c>
      <c r="DF1295" s="16" t="str">
        <f t="shared" si="124"/>
        <v/>
      </c>
      <c r="DG1295" s="16" t="str">
        <f>IF(Wedstrijden!BC1292="x","L","")</f>
        <v/>
      </c>
      <c r="DH1295" s="16" t="str">
        <f>IF(Wedstrijden!BD1292="x","M","")</f>
        <v/>
      </c>
      <c r="DI1295" s="16" t="str">
        <f>IF(Wedstrijden!BE1292="x","Z","")</f>
        <v/>
      </c>
      <c r="DJ1295" s="16" t="str">
        <f>IF(Wedstrijden!BF1292="x","Z","")</f>
        <v/>
      </c>
      <c r="DK1295" s="16" t="str">
        <f>IF(COUNTA(Wedstrijden!BH1292:BJ1292)&lt;&gt;0,6,"")</f>
        <v/>
      </c>
      <c r="DL1295" s="16" t="str">
        <f t="shared" si="125"/>
        <v/>
      </c>
      <c r="DM1295" s="16" t="str">
        <f>IF(Wedstrijden!BH1292="x","L","")</f>
        <v/>
      </c>
      <c r="DN1295" s="16" t="str">
        <f>IF(Wedstrijden!BI1292="x","M","")</f>
        <v/>
      </c>
      <c r="DO1295" s="16" t="str">
        <f>IF(Wedstrijden!BJ1292="x","Z","")</f>
        <v/>
      </c>
      <c r="DP1295" s="16" t="str">
        <f>IF(Wedstrijden!BK1292="x","Z","")</f>
        <v/>
      </c>
    </row>
    <row r="1296" spans="1:120" ht="14.4" x14ac:dyDescent="0.3">
      <c r="A1296" s="18">
        <f>Wedstrijden!A1293</f>
        <v>0</v>
      </c>
      <c r="B1296" s="16" t="str">
        <f>IFERROR(VLOOKUP(Wedstrijden!#REF!,#REF!,2,FALSE),"")</f>
        <v/>
      </c>
      <c r="C1296" s="16">
        <f>Wedstrijden!E1293</f>
        <v>0</v>
      </c>
      <c r="D1296" s="16" t="str">
        <f>IFERROR(VLOOKUP(Wedstrijden!#REF!,#REF!,2,FALSE),"")</f>
        <v/>
      </c>
      <c r="E1296" s="16" t="str">
        <f>IFERROR(VLOOKUP(Wedstrijden!#REF!,#REF!,5,FALSE),"")</f>
        <v/>
      </c>
      <c r="F1296" s="16" t="e">
        <f>IF(Wedstrijden!#REF!&lt;&gt;"",Wedstrijden!#REF!,"")</f>
        <v>#REF!</v>
      </c>
      <c r="G1296" s="16" t="e">
        <f>IF(Wedstrijden!#REF!="Indoor",1,0)</f>
        <v>#REF!</v>
      </c>
      <c r="H1296" s="16" t="e">
        <f>Wedstrijden!#REF!</f>
        <v>#REF!</v>
      </c>
      <c r="I1296" s="16" t="e">
        <f>IF(Wedstrijden!#REF!="Nee",0,IF(Wedstrijden!#REF!="Ja",1,""))</f>
        <v>#REF!</v>
      </c>
      <c r="J1296" s="16" t="e">
        <f>IF(Wedstrijden!#REF!&lt;&gt;"",Wedstrijden!#REF!,"")</f>
        <v>#REF!</v>
      </c>
      <c r="BJ1296" s="16" t="str">
        <f>IF(COUNTA(Wedstrijden!T1293:AB1293)&lt;&gt;0,1,"")</f>
        <v/>
      </c>
      <c r="BK1296" s="16" t="str">
        <f t="shared" si="120"/>
        <v/>
      </c>
      <c r="BL1296" s="16" t="e">
        <f>IF(Wedstrijden!#REF!="x","AA","")</f>
        <v>#REF!</v>
      </c>
      <c r="BM1296" s="16" t="e">
        <f>IF(Wedstrijden!#REF!="x","A","")</f>
        <v>#REF!</v>
      </c>
      <c r="BN1296" s="16" t="str">
        <f>IF(Wedstrijden!T1293="x","B1","")</f>
        <v/>
      </c>
      <c r="BO1296" s="16" t="e">
        <f>IF(Wedstrijden!#REF!="x","BB","")</f>
        <v>#REF!</v>
      </c>
      <c r="BP1296" s="16" t="str">
        <f>IF(Wedstrijden!V1293="x","B","")</f>
        <v/>
      </c>
      <c r="BQ1296" s="16" t="str">
        <f>IF(Wedstrijden!W1293="x","L1","")</f>
        <v/>
      </c>
      <c r="BR1296" s="16" t="str">
        <f>IF(Wedstrijden!X1293="x","L2","")</f>
        <v/>
      </c>
      <c r="BS1296" s="16" t="str">
        <f>IF(Wedstrijden!Y1293="x","M1","")</f>
        <v/>
      </c>
      <c r="BT1296" s="16" t="str">
        <f>IF(Wedstrijden!Z1293="x","M2","")</f>
        <v/>
      </c>
      <c r="BU1296" s="16" t="str">
        <f>IF(Wedstrijden!AA1293="x","Z1","")</f>
        <v/>
      </c>
      <c r="BV1296" s="16" t="str">
        <f>IF(Wedstrijden!AB1293="x","Z2","")</f>
        <v/>
      </c>
      <c r="BW1296" s="16" t="str">
        <f>IF(COUNTA(Wedstrijden!K1293:S1293)&lt;&gt;0,1,"")</f>
        <v/>
      </c>
      <c r="BX1296" s="16" t="str">
        <f t="shared" si="121"/>
        <v/>
      </c>
      <c r="BY1296" s="16" t="str">
        <f>IF(Wedstrijden!K1293="x","BB","")</f>
        <v/>
      </c>
      <c r="BZ1296" s="16" t="str">
        <f>IF(Wedstrijden!L1293="x","B","")</f>
        <v/>
      </c>
      <c r="CA1296" s="16" t="str">
        <f>IF(Wedstrijden!M1293="x","L1","")</f>
        <v/>
      </c>
      <c r="CB1296" s="16" t="str">
        <f>IF(Wedstrijden!N1293="x","L2","")</f>
        <v/>
      </c>
      <c r="CC1296" s="16" t="str">
        <f>IF(Wedstrijden!O1293="x","M1","")</f>
        <v/>
      </c>
      <c r="CD1296" s="16" t="str">
        <f>IF(Wedstrijden!P1293="x","M2","")</f>
        <v/>
      </c>
      <c r="CE1296" s="16" t="str">
        <f>IF(Wedstrijden!Q1293="x","Z1","")</f>
        <v/>
      </c>
      <c r="CF1296" s="16" t="str">
        <f>IF(Wedstrijden!R1293="x","Z2","")</f>
        <v/>
      </c>
      <c r="CG1296" s="16" t="str">
        <f>IF(Wedstrijden!S1293="x","ZZL","")</f>
        <v/>
      </c>
      <c r="CL1296" s="16" t="str">
        <f>IF(COUNTA(Wedstrijden!AQ1293:BA1293)&lt;&gt;0,2,"")</f>
        <v/>
      </c>
      <c r="CM1296" s="16" t="str">
        <f t="shared" si="122"/>
        <v/>
      </c>
      <c r="CN1296" s="16" t="str">
        <f>IF(Wedstrijden!AQ1293="x","AA","")</f>
        <v/>
      </c>
      <c r="CO1296" s="16" t="str">
        <f>IF(Wedstrijden!AR1293="x","A","")</f>
        <v/>
      </c>
      <c r="CP1296" s="16" t="str">
        <f>IF(Wedstrijden!AS1293="x","BB","")</f>
        <v/>
      </c>
      <c r="CQ1296" s="16" t="str">
        <f>IF(Wedstrijden!AT1293="x","B","")</f>
        <v/>
      </c>
      <c r="CR1296" s="16" t="str">
        <f>IF(Wedstrijden!AU1293="x","L","")</f>
        <v/>
      </c>
      <c r="CS1296" s="16" t="str">
        <f>IF(Wedstrijden!AV1293="x","M","")</f>
        <v/>
      </c>
      <c r="CT1296" s="16" t="str">
        <f>IF(Wedstrijden!AW1293="x","Z","")</f>
        <v/>
      </c>
      <c r="CU1296" s="16" t="str">
        <f>IF(Wedstrijden!BA1293="x","ZZ","")</f>
        <v/>
      </c>
      <c r="CV1296" s="16" t="str">
        <f>IF(COUNTA(Wedstrijden!AH1293:AO1293)&lt;&gt;0,2,"")</f>
        <v/>
      </c>
      <c r="CW1296" s="16" t="str">
        <f t="shared" si="123"/>
        <v/>
      </c>
      <c r="CX1296" s="16" t="str">
        <f>IF(Wedstrijden!AH1293="x","BB","")</f>
        <v/>
      </c>
      <c r="CY1296" s="16" t="str">
        <f>IF(Wedstrijden!AI1293="x","B","")</f>
        <v/>
      </c>
      <c r="CZ1296" s="16" t="str">
        <f>IF(Wedstrijden!AJ1293="x","L","")</f>
        <v/>
      </c>
      <c r="DA1296" s="16" t="str">
        <f>IF(Wedstrijden!AK1293="x","M","")</f>
        <v/>
      </c>
      <c r="DB1296" s="16" t="str">
        <f>IF(Wedstrijden!AL1293="x","Z","")</f>
        <v/>
      </c>
      <c r="DC1296" s="16" t="str">
        <f>IF(Wedstrijden!AM1293="x","ZZ","")</f>
        <v/>
      </c>
      <c r="DD1296" s="16" t="str">
        <f>IF(Wedstrijden!AO1293="x","1.40","")</f>
        <v/>
      </c>
      <c r="DE1296" s="16" t="str">
        <f>IF(COUNTA(Wedstrijden!BC1293:BE1293)&lt;&gt;0,6,"")</f>
        <v/>
      </c>
      <c r="DF1296" s="16" t="str">
        <f t="shared" si="124"/>
        <v/>
      </c>
      <c r="DG1296" s="16" t="str">
        <f>IF(Wedstrijden!BC1293="x","L","")</f>
        <v/>
      </c>
      <c r="DH1296" s="16" t="str">
        <f>IF(Wedstrijden!BD1293="x","M","")</f>
        <v/>
      </c>
      <c r="DI1296" s="16" t="str">
        <f>IF(Wedstrijden!BE1293="x","Z","")</f>
        <v/>
      </c>
      <c r="DJ1296" s="16" t="str">
        <f>IF(Wedstrijden!BF1293="x","Z","")</f>
        <v/>
      </c>
      <c r="DK1296" s="16" t="str">
        <f>IF(COUNTA(Wedstrijden!BH1293:BJ1293)&lt;&gt;0,6,"")</f>
        <v/>
      </c>
      <c r="DL1296" s="16" t="str">
        <f t="shared" si="125"/>
        <v/>
      </c>
      <c r="DM1296" s="16" t="str">
        <f>IF(Wedstrijden!BH1293="x","L","")</f>
        <v/>
      </c>
      <c r="DN1296" s="16" t="str">
        <f>IF(Wedstrijden!BI1293="x","M","")</f>
        <v/>
      </c>
      <c r="DO1296" s="16" t="str">
        <f>IF(Wedstrijden!BJ1293="x","Z","")</f>
        <v/>
      </c>
      <c r="DP1296" s="16" t="str">
        <f>IF(Wedstrijden!BK1293="x","Z","")</f>
        <v/>
      </c>
    </row>
    <row r="1297" spans="1:120" ht="14.4" x14ac:dyDescent="0.3">
      <c r="A1297" s="18">
        <f>Wedstrijden!A1294</f>
        <v>0</v>
      </c>
      <c r="B1297" s="16" t="str">
        <f>IFERROR(VLOOKUP(Wedstrijden!#REF!,#REF!,2,FALSE),"")</f>
        <v/>
      </c>
      <c r="C1297" s="16">
        <f>Wedstrijden!E1294</f>
        <v>0</v>
      </c>
      <c r="D1297" s="16" t="str">
        <f>IFERROR(VLOOKUP(Wedstrijden!#REF!,#REF!,2,FALSE),"")</f>
        <v/>
      </c>
      <c r="E1297" s="16" t="str">
        <f>IFERROR(VLOOKUP(Wedstrijden!#REF!,#REF!,5,FALSE),"")</f>
        <v/>
      </c>
      <c r="F1297" s="16" t="e">
        <f>IF(Wedstrijden!#REF!&lt;&gt;"",Wedstrijden!#REF!,"")</f>
        <v>#REF!</v>
      </c>
      <c r="G1297" s="16" t="e">
        <f>IF(Wedstrijden!#REF!="Indoor",1,0)</f>
        <v>#REF!</v>
      </c>
      <c r="H1297" s="16" t="e">
        <f>Wedstrijden!#REF!</f>
        <v>#REF!</v>
      </c>
      <c r="I1297" s="16" t="e">
        <f>IF(Wedstrijden!#REF!="Nee",0,IF(Wedstrijden!#REF!="Ja",1,""))</f>
        <v>#REF!</v>
      </c>
      <c r="J1297" s="16" t="e">
        <f>IF(Wedstrijden!#REF!&lt;&gt;"",Wedstrijden!#REF!,"")</f>
        <v>#REF!</v>
      </c>
      <c r="BJ1297" s="16" t="str">
        <f>IF(COUNTA(Wedstrijden!T1294:AB1294)&lt;&gt;0,1,"")</f>
        <v/>
      </c>
      <c r="BK1297" s="16" t="str">
        <f t="shared" si="120"/>
        <v/>
      </c>
      <c r="BL1297" s="16" t="e">
        <f>IF(Wedstrijden!#REF!="x","AA","")</f>
        <v>#REF!</v>
      </c>
      <c r="BM1297" s="16" t="e">
        <f>IF(Wedstrijden!#REF!="x","A","")</f>
        <v>#REF!</v>
      </c>
      <c r="BN1297" s="16" t="str">
        <f>IF(Wedstrijden!T1294="x","B1","")</f>
        <v/>
      </c>
      <c r="BO1297" s="16" t="e">
        <f>IF(Wedstrijden!#REF!="x","BB","")</f>
        <v>#REF!</v>
      </c>
      <c r="BP1297" s="16" t="str">
        <f>IF(Wedstrijden!V1294="x","B","")</f>
        <v/>
      </c>
      <c r="BQ1297" s="16" t="str">
        <f>IF(Wedstrijden!W1294="x","L1","")</f>
        <v/>
      </c>
      <c r="BR1297" s="16" t="str">
        <f>IF(Wedstrijden!X1294="x","L2","")</f>
        <v/>
      </c>
      <c r="BS1297" s="16" t="str">
        <f>IF(Wedstrijden!Y1294="x","M1","")</f>
        <v/>
      </c>
      <c r="BT1297" s="16" t="str">
        <f>IF(Wedstrijden!Z1294="x","M2","")</f>
        <v/>
      </c>
      <c r="BU1297" s="16" t="str">
        <f>IF(Wedstrijden!AA1294="x","Z1","")</f>
        <v/>
      </c>
      <c r="BV1297" s="16" t="str">
        <f>IF(Wedstrijden!AB1294="x","Z2","")</f>
        <v/>
      </c>
      <c r="BW1297" s="16" t="str">
        <f>IF(COUNTA(Wedstrijden!K1294:S1294)&lt;&gt;0,1,"")</f>
        <v/>
      </c>
      <c r="BX1297" s="16" t="str">
        <f t="shared" si="121"/>
        <v/>
      </c>
      <c r="BY1297" s="16" t="str">
        <f>IF(Wedstrijden!K1294="x","BB","")</f>
        <v/>
      </c>
      <c r="BZ1297" s="16" t="str">
        <f>IF(Wedstrijden!L1294="x","B","")</f>
        <v/>
      </c>
      <c r="CA1297" s="16" t="str">
        <f>IF(Wedstrijden!M1294="x","L1","")</f>
        <v/>
      </c>
      <c r="CB1297" s="16" t="str">
        <f>IF(Wedstrijden!N1294="x","L2","")</f>
        <v/>
      </c>
      <c r="CC1297" s="16" t="str">
        <f>IF(Wedstrijden!O1294="x","M1","")</f>
        <v/>
      </c>
      <c r="CD1297" s="16" t="str">
        <f>IF(Wedstrijden!P1294="x","M2","")</f>
        <v/>
      </c>
      <c r="CE1297" s="16" t="str">
        <f>IF(Wedstrijden!Q1294="x","Z1","")</f>
        <v/>
      </c>
      <c r="CF1297" s="16" t="str">
        <f>IF(Wedstrijden!R1294="x","Z2","")</f>
        <v/>
      </c>
      <c r="CG1297" s="16" t="str">
        <f>IF(Wedstrijden!S1294="x","ZZL","")</f>
        <v/>
      </c>
      <c r="CL1297" s="16" t="str">
        <f>IF(COUNTA(Wedstrijden!AQ1294:BA1294)&lt;&gt;0,2,"")</f>
        <v/>
      </c>
      <c r="CM1297" s="16" t="str">
        <f t="shared" si="122"/>
        <v/>
      </c>
      <c r="CN1297" s="16" t="str">
        <f>IF(Wedstrijden!AQ1294="x","AA","")</f>
        <v/>
      </c>
      <c r="CO1297" s="16" t="str">
        <f>IF(Wedstrijden!AR1294="x","A","")</f>
        <v/>
      </c>
      <c r="CP1297" s="16" t="str">
        <f>IF(Wedstrijden!AS1294="x","BB","")</f>
        <v/>
      </c>
      <c r="CQ1297" s="16" t="str">
        <f>IF(Wedstrijden!AT1294="x","B","")</f>
        <v/>
      </c>
      <c r="CR1297" s="16" t="str">
        <f>IF(Wedstrijden!AU1294="x","L","")</f>
        <v/>
      </c>
      <c r="CS1297" s="16" t="str">
        <f>IF(Wedstrijden!AV1294="x","M","")</f>
        <v/>
      </c>
      <c r="CT1297" s="16" t="str">
        <f>IF(Wedstrijden!AW1294="x","Z","")</f>
        <v/>
      </c>
      <c r="CU1297" s="16" t="str">
        <f>IF(Wedstrijden!BA1294="x","ZZ","")</f>
        <v/>
      </c>
      <c r="CV1297" s="16" t="str">
        <f>IF(COUNTA(Wedstrijden!AH1294:AO1294)&lt;&gt;0,2,"")</f>
        <v/>
      </c>
      <c r="CW1297" s="16" t="str">
        <f t="shared" si="123"/>
        <v/>
      </c>
      <c r="CX1297" s="16" t="str">
        <f>IF(Wedstrijden!AH1294="x","BB","")</f>
        <v/>
      </c>
      <c r="CY1297" s="16" t="str">
        <f>IF(Wedstrijden!AI1294="x","B","")</f>
        <v/>
      </c>
      <c r="CZ1297" s="16" t="str">
        <f>IF(Wedstrijden!AJ1294="x","L","")</f>
        <v/>
      </c>
      <c r="DA1297" s="16" t="str">
        <f>IF(Wedstrijden!AK1294="x","M","")</f>
        <v/>
      </c>
      <c r="DB1297" s="16" t="str">
        <f>IF(Wedstrijden!AL1294="x","Z","")</f>
        <v/>
      </c>
      <c r="DC1297" s="16" t="str">
        <f>IF(Wedstrijden!AM1294="x","ZZ","")</f>
        <v/>
      </c>
      <c r="DD1297" s="16" t="str">
        <f>IF(Wedstrijden!AO1294="x","1.40","")</f>
        <v/>
      </c>
      <c r="DE1297" s="16" t="str">
        <f>IF(COUNTA(Wedstrijden!BC1294:BE1294)&lt;&gt;0,6,"")</f>
        <v/>
      </c>
      <c r="DF1297" s="16" t="str">
        <f t="shared" si="124"/>
        <v/>
      </c>
      <c r="DG1297" s="16" t="str">
        <f>IF(Wedstrijden!BC1294="x","L","")</f>
        <v/>
      </c>
      <c r="DH1297" s="16" t="str">
        <f>IF(Wedstrijden!BD1294="x","M","")</f>
        <v/>
      </c>
      <c r="DI1297" s="16" t="str">
        <f>IF(Wedstrijden!BE1294="x","Z","")</f>
        <v/>
      </c>
      <c r="DJ1297" s="16" t="str">
        <f>IF(Wedstrijden!BF1294="x","Z","")</f>
        <v/>
      </c>
      <c r="DK1297" s="16" t="str">
        <f>IF(COUNTA(Wedstrijden!BH1294:BJ1294)&lt;&gt;0,6,"")</f>
        <v/>
      </c>
      <c r="DL1297" s="16" t="str">
        <f t="shared" si="125"/>
        <v/>
      </c>
      <c r="DM1297" s="16" t="str">
        <f>IF(Wedstrijden!BH1294="x","L","")</f>
        <v/>
      </c>
      <c r="DN1297" s="16" t="str">
        <f>IF(Wedstrijden!BI1294="x","M","")</f>
        <v/>
      </c>
      <c r="DO1297" s="16" t="str">
        <f>IF(Wedstrijden!BJ1294="x","Z","")</f>
        <v/>
      </c>
      <c r="DP1297" s="16" t="str">
        <f>IF(Wedstrijden!BK1294="x","Z","")</f>
        <v/>
      </c>
    </row>
    <row r="1298" spans="1:120" ht="14.4" x14ac:dyDescent="0.3">
      <c r="A1298" s="18">
        <f>Wedstrijden!A1295</f>
        <v>0</v>
      </c>
      <c r="B1298" s="16" t="str">
        <f>IFERROR(VLOOKUP(Wedstrijden!#REF!,#REF!,2,FALSE),"")</f>
        <v/>
      </c>
      <c r="C1298" s="16">
        <f>Wedstrijden!E1295</f>
        <v>0</v>
      </c>
      <c r="D1298" s="16" t="str">
        <f>IFERROR(VLOOKUP(Wedstrijden!#REF!,#REF!,2,FALSE),"")</f>
        <v/>
      </c>
      <c r="E1298" s="16" t="str">
        <f>IFERROR(VLOOKUP(Wedstrijden!#REF!,#REF!,5,FALSE),"")</f>
        <v/>
      </c>
      <c r="F1298" s="16" t="e">
        <f>IF(Wedstrijden!#REF!&lt;&gt;"",Wedstrijden!#REF!,"")</f>
        <v>#REF!</v>
      </c>
      <c r="G1298" s="16" t="e">
        <f>IF(Wedstrijden!#REF!="Indoor",1,0)</f>
        <v>#REF!</v>
      </c>
      <c r="H1298" s="16" t="e">
        <f>Wedstrijden!#REF!</f>
        <v>#REF!</v>
      </c>
      <c r="I1298" s="16" t="e">
        <f>IF(Wedstrijden!#REF!="Nee",0,IF(Wedstrijden!#REF!="Ja",1,""))</f>
        <v>#REF!</v>
      </c>
      <c r="J1298" s="16" t="e">
        <f>IF(Wedstrijden!#REF!&lt;&gt;"",Wedstrijden!#REF!,"")</f>
        <v>#REF!</v>
      </c>
      <c r="BJ1298" s="16" t="str">
        <f>IF(COUNTA(Wedstrijden!T1295:AB1295)&lt;&gt;0,1,"")</f>
        <v/>
      </c>
      <c r="BK1298" s="16" t="str">
        <f t="shared" si="120"/>
        <v/>
      </c>
      <c r="BL1298" s="16" t="e">
        <f>IF(Wedstrijden!#REF!="x","AA","")</f>
        <v>#REF!</v>
      </c>
      <c r="BM1298" s="16" t="e">
        <f>IF(Wedstrijden!#REF!="x","A","")</f>
        <v>#REF!</v>
      </c>
      <c r="BN1298" s="16" t="str">
        <f>IF(Wedstrijden!T1295="x","B1","")</f>
        <v/>
      </c>
      <c r="BO1298" s="16" t="e">
        <f>IF(Wedstrijden!#REF!="x","BB","")</f>
        <v>#REF!</v>
      </c>
      <c r="BP1298" s="16" t="str">
        <f>IF(Wedstrijden!V1295="x","B","")</f>
        <v/>
      </c>
      <c r="BQ1298" s="16" t="str">
        <f>IF(Wedstrijden!W1295="x","L1","")</f>
        <v/>
      </c>
      <c r="BR1298" s="16" t="str">
        <f>IF(Wedstrijden!X1295="x","L2","")</f>
        <v/>
      </c>
      <c r="BS1298" s="16" t="str">
        <f>IF(Wedstrijden!Y1295="x","M1","")</f>
        <v/>
      </c>
      <c r="BT1298" s="16" t="str">
        <f>IF(Wedstrijden!Z1295="x","M2","")</f>
        <v/>
      </c>
      <c r="BU1298" s="16" t="str">
        <f>IF(Wedstrijden!AA1295="x","Z1","")</f>
        <v/>
      </c>
      <c r="BV1298" s="16" t="str">
        <f>IF(Wedstrijden!AB1295="x","Z2","")</f>
        <v/>
      </c>
      <c r="BW1298" s="16" t="str">
        <f>IF(COUNTA(Wedstrijden!K1295:S1295)&lt;&gt;0,1,"")</f>
        <v/>
      </c>
      <c r="BX1298" s="16" t="str">
        <f t="shared" si="121"/>
        <v/>
      </c>
      <c r="BY1298" s="16" t="str">
        <f>IF(Wedstrijden!K1295="x","BB","")</f>
        <v/>
      </c>
      <c r="BZ1298" s="16" t="str">
        <f>IF(Wedstrijden!L1295="x","B","")</f>
        <v/>
      </c>
      <c r="CA1298" s="16" t="str">
        <f>IF(Wedstrijden!M1295="x","L1","")</f>
        <v/>
      </c>
      <c r="CB1298" s="16" t="str">
        <f>IF(Wedstrijden!N1295="x","L2","")</f>
        <v/>
      </c>
      <c r="CC1298" s="16" t="str">
        <f>IF(Wedstrijden!O1295="x","M1","")</f>
        <v/>
      </c>
      <c r="CD1298" s="16" t="str">
        <f>IF(Wedstrijden!P1295="x","M2","")</f>
        <v/>
      </c>
      <c r="CE1298" s="16" t="str">
        <f>IF(Wedstrijden!Q1295="x","Z1","")</f>
        <v/>
      </c>
      <c r="CF1298" s="16" t="str">
        <f>IF(Wedstrijden!R1295="x","Z2","")</f>
        <v/>
      </c>
      <c r="CG1298" s="16" t="str">
        <f>IF(Wedstrijden!S1295="x","ZZL","")</f>
        <v/>
      </c>
      <c r="CL1298" s="16" t="str">
        <f>IF(COUNTA(Wedstrijden!AQ1295:BA1295)&lt;&gt;0,2,"")</f>
        <v/>
      </c>
      <c r="CM1298" s="16" t="str">
        <f t="shared" si="122"/>
        <v/>
      </c>
      <c r="CN1298" s="16" t="str">
        <f>IF(Wedstrijden!AQ1295="x","AA","")</f>
        <v/>
      </c>
      <c r="CO1298" s="16" t="str">
        <f>IF(Wedstrijden!AR1295="x","A","")</f>
        <v/>
      </c>
      <c r="CP1298" s="16" t="str">
        <f>IF(Wedstrijden!AS1295="x","BB","")</f>
        <v/>
      </c>
      <c r="CQ1298" s="16" t="str">
        <f>IF(Wedstrijden!AT1295="x","B","")</f>
        <v/>
      </c>
      <c r="CR1298" s="16" t="str">
        <f>IF(Wedstrijden!AU1295="x","L","")</f>
        <v/>
      </c>
      <c r="CS1298" s="16" t="str">
        <f>IF(Wedstrijden!AV1295="x","M","")</f>
        <v/>
      </c>
      <c r="CT1298" s="16" t="str">
        <f>IF(Wedstrijden!AW1295="x","Z","")</f>
        <v/>
      </c>
      <c r="CU1298" s="16" t="str">
        <f>IF(Wedstrijden!BA1295="x","ZZ","")</f>
        <v/>
      </c>
      <c r="CV1298" s="16" t="str">
        <f>IF(COUNTA(Wedstrijden!AH1295:AO1295)&lt;&gt;0,2,"")</f>
        <v/>
      </c>
      <c r="CW1298" s="16" t="str">
        <f t="shared" si="123"/>
        <v/>
      </c>
      <c r="CX1298" s="16" t="str">
        <f>IF(Wedstrijden!AH1295="x","BB","")</f>
        <v/>
      </c>
      <c r="CY1298" s="16" t="str">
        <f>IF(Wedstrijden!AI1295="x","B","")</f>
        <v/>
      </c>
      <c r="CZ1298" s="16" t="str">
        <f>IF(Wedstrijden!AJ1295="x","L","")</f>
        <v/>
      </c>
      <c r="DA1298" s="16" t="str">
        <f>IF(Wedstrijden!AK1295="x","M","")</f>
        <v/>
      </c>
      <c r="DB1298" s="16" t="str">
        <f>IF(Wedstrijden!AL1295="x","Z","")</f>
        <v/>
      </c>
      <c r="DC1298" s="16" t="str">
        <f>IF(Wedstrijden!AM1295="x","ZZ","")</f>
        <v/>
      </c>
      <c r="DD1298" s="16" t="str">
        <f>IF(Wedstrijden!AO1295="x","1.40","")</f>
        <v/>
      </c>
      <c r="DE1298" s="16" t="str">
        <f>IF(COUNTA(Wedstrijden!BC1295:BE1295)&lt;&gt;0,6,"")</f>
        <v/>
      </c>
      <c r="DF1298" s="16" t="str">
        <f t="shared" si="124"/>
        <v/>
      </c>
      <c r="DG1298" s="16" t="str">
        <f>IF(Wedstrijden!BC1295="x","L","")</f>
        <v/>
      </c>
      <c r="DH1298" s="16" t="str">
        <f>IF(Wedstrijden!BD1295="x","M","")</f>
        <v/>
      </c>
      <c r="DI1298" s="16" t="str">
        <f>IF(Wedstrijden!BE1295="x","Z","")</f>
        <v/>
      </c>
      <c r="DJ1298" s="16" t="str">
        <f>IF(Wedstrijden!BF1295="x","Z","")</f>
        <v/>
      </c>
      <c r="DK1298" s="16" t="str">
        <f>IF(COUNTA(Wedstrijden!BH1295:BJ1295)&lt;&gt;0,6,"")</f>
        <v/>
      </c>
      <c r="DL1298" s="16" t="str">
        <f t="shared" si="125"/>
        <v/>
      </c>
      <c r="DM1298" s="16" t="str">
        <f>IF(Wedstrijden!BH1295="x","L","")</f>
        <v/>
      </c>
      <c r="DN1298" s="16" t="str">
        <f>IF(Wedstrijden!BI1295="x","M","")</f>
        <v/>
      </c>
      <c r="DO1298" s="16" t="str">
        <f>IF(Wedstrijden!BJ1295="x","Z","")</f>
        <v/>
      </c>
      <c r="DP1298" s="16" t="str">
        <f>IF(Wedstrijden!BK1295="x","Z","")</f>
        <v/>
      </c>
    </row>
    <row r="1299" spans="1:120" ht="14.4" x14ac:dyDescent="0.3">
      <c r="A1299" s="18">
        <f>Wedstrijden!A1296</f>
        <v>0</v>
      </c>
      <c r="B1299" s="16" t="str">
        <f>IFERROR(VLOOKUP(Wedstrijden!#REF!,#REF!,2,FALSE),"")</f>
        <v/>
      </c>
      <c r="C1299" s="16">
        <f>Wedstrijden!E1296</f>
        <v>0</v>
      </c>
      <c r="D1299" s="16" t="str">
        <f>IFERROR(VLOOKUP(Wedstrijden!#REF!,#REF!,2,FALSE),"")</f>
        <v/>
      </c>
      <c r="E1299" s="16" t="str">
        <f>IFERROR(VLOOKUP(Wedstrijden!#REF!,#REF!,5,FALSE),"")</f>
        <v/>
      </c>
      <c r="F1299" s="16" t="e">
        <f>IF(Wedstrijden!#REF!&lt;&gt;"",Wedstrijden!#REF!,"")</f>
        <v>#REF!</v>
      </c>
      <c r="G1299" s="16" t="e">
        <f>IF(Wedstrijden!#REF!="Indoor",1,0)</f>
        <v>#REF!</v>
      </c>
      <c r="H1299" s="16" t="e">
        <f>Wedstrijden!#REF!</f>
        <v>#REF!</v>
      </c>
      <c r="I1299" s="16" t="e">
        <f>IF(Wedstrijden!#REF!="Nee",0,IF(Wedstrijden!#REF!="Ja",1,""))</f>
        <v>#REF!</v>
      </c>
      <c r="J1299" s="16" t="e">
        <f>IF(Wedstrijden!#REF!&lt;&gt;"",Wedstrijden!#REF!,"")</f>
        <v>#REF!</v>
      </c>
      <c r="BJ1299" s="16" t="str">
        <f>IF(COUNTA(Wedstrijden!T1296:AB1296)&lt;&gt;0,1,"")</f>
        <v/>
      </c>
      <c r="BK1299" s="16" t="str">
        <f t="shared" si="120"/>
        <v/>
      </c>
      <c r="BL1299" s="16" t="e">
        <f>IF(Wedstrijden!#REF!="x","AA","")</f>
        <v>#REF!</v>
      </c>
      <c r="BM1299" s="16" t="e">
        <f>IF(Wedstrijden!#REF!="x","A","")</f>
        <v>#REF!</v>
      </c>
      <c r="BN1299" s="16" t="str">
        <f>IF(Wedstrijden!T1296="x","B1","")</f>
        <v/>
      </c>
      <c r="BO1299" s="16" t="e">
        <f>IF(Wedstrijden!#REF!="x","BB","")</f>
        <v>#REF!</v>
      </c>
      <c r="BP1299" s="16" t="str">
        <f>IF(Wedstrijden!V1296="x","B","")</f>
        <v/>
      </c>
      <c r="BQ1299" s="16" t="str">
        <f>IF(Wedstrijden!W1296="x","L1","")</f>
        <v/>
      </c>
      <c r="BR1299" s="16" t="str">
        <f>IF(Wedstrijden!X1296="x","L2","")</f>
        <v/>
      </c>
      <c r="BS1299" s="16" t="str">
        <f>IF(Wedstrijden!Y1296="x","M1","")</f>
        <v/>
      </c>
      <c r="BT1299" s="16" t="str">
        <f>IF(Wedstrijden!Z1296="x","M2","")</f>
        <v/>
      </c>
      <c r="BU1299" s="16" t="str">
        <f>IF(Wedstrijden!AA1296="x","Z1","")</f>
        <v/>
      </c>
      <c r="BV1299" s="16" t="str">
        <f>IF(Wedstrijden!AB1296="x","Z2","")</f>
        <v/>
      </c>
      <c r="BW1299" s="16" t="str">
        <f>IF(COUNTA(Wedstrijden!K1296:S1296)&lt;&gt;0,1,"")</f>
        <v/>
      </c>
      <c r="BX1299" s="16" t="str">
        <f t="shared" si="121"/>
        <v/>
      </c>
      <c r="BY1299" s="16" t="str">
        <f>IF(Wedstrijden!K1296="x","BB","")</f>
        <v/>
      </c>
      <c r="BZ1299" s="16" t="str">
        <f>IF(Wedstrijden!L1296="x","B","")</f>
        <v/>
      </c>
      <c r="CA1299" s="16" t="str">
        <f>IF(Wedstrijden!M1296="x","L1","")</f>
        <v/>
      </c>
      <c r="CB1299" s="16" t="str">
        <f>IF(Wedstrijden!N1296="x","L2","")</f>
        <v/>
      </c>
      <c r="CC1299" s="16" t="str">
        <f>IF(Wedstrijden!O1296="x","M1","")</f>
        <v/>
      </c>
      <c r="CD1299" s="16" t="str">
        <f>IF(Wedstrijden!P1296="x","M2","")</f>
        <v/>
      </c>
      <c r="CE1299" s="16" t="str">
        <f>IF(Wedstrijden!Q1296="x","Z1","")</f>
        <v/>
      </c>
      <c r="CF1299" s="16" t="str">
        <f>IF(Wedstrijden!R1296="x","Z2","")</f>
        <v/>
      </c>
      <c r="CG1299" s="16" t="str">
        <f>IF(Wedstrijden!S1296="x","ZZL","")</f>
        <v/>
      </c>
      <c r="CL1299" s="16" t="str">
        <f>IF(COUNTA(Wedstrijden!AQ1296:BA1296)&lt;&gt;0,2,"")</f>
        <v/>
      </c>
      <c r="CM1299" s="16" t="str">
        <f t="shared" si="122"/>
        <v/>
      </c>
      <c r="CN1299" s="16" t="str">
        <f>IF(Wedstrijden!AQ1296="x","AA","")</f>
        <v/>
      </c>
      <c r="CO1299" s="16" t="str">
        <f>IF(Wedstrijden!AR1296="x","A","")</f>
        <v/>
      </c>
      <c r="CP1299" s="16" t="str">
        <f>IF(Wedstrijden!AS1296="x","BB","")</f>
        <v/>
      </c>
      <c r="CQ1299" s="16" t="str">
        <f>IF(Wedstrijden!AT1296="x","B","")</f>
        <v/>
      </c>
      <c r="CR1299" s="16" t="str">
        <f>IF(Wedstrijden!AU1296="x","L","")</f>
        <v/>
      </c>
      <c r="CS1299" s="16" t="str">
        <f>IF(Wedstrijden!AV1296="x","M","")</f>
        <v/>
      </c>
      <c r="CT1299" s="16" t="str">
        <f>IF(Wedstrijden!AW1296="x","Z","")</f>
        <v/>
      </c>
      <c r="CU1299" s="16" t="str">
        <f>IF(Wedstrijden!BA1296="x","ZZ","")</f>
        <v/>
      </c>
      <c r="CV1299" s="16" t="str">
        <f>IF(COUNTA(Wedstrijden!AH1296:AO1296)&lt;&gt;0,2,"")</f>
        <v/>
      </c>
      <c r="CW1299" s="16" t="str">
        <f t="shared" si="123"/>
        <v/>
      </c>
      <c r="CX1299" s="16" t="str">
        <f>IF(Wedstrijden!AH1296="x","BB","")</f>
        <v/>
      </c>
      <c r="CY1299" s="16" t="str">
        <f>IF(Wedstrijden!AI1296="x","B","")</f>
        <v/>
      </c>
      <c r="CZ1299" s="16" t="str">
        <f>IF(Wedstrijden!AJ1296="x","L","")</f>
        <v/>
      </c>
      <c r="DA1299" s="16" t="str">
        <f>IF(Wedstrijden!AK1296="x","M","")</f>
        <v/>
      </c>
      <c r="DB1299" s="16" t="str">
        <f>IF(Wedstrijden!AL1296="x","Z","")</f>
        <v/>
      </c>
      <c r="DC1299" s="16" t="str">
        <f>IF(Wedstrijden!AM1296="x","ZZ","")</f>
        <v/>
      </c>
      <c r="DD1299" s="16" t="str">
        <f>IF(Wedstrijden!AO1296="x","1.40","")</f>
        <v/>
      </c>
      <c r="DE1299" s="16" t="str">
        <f>IF(COUNTA(Wedstrijden!BC1296:BE1296)&lt;&gt;0,6,"")</f>
        <v/>
      </c>
      <c r="DF1299" s="16" t="str">
        <f t="shared" si="124"/>
        <v/>
      </c>
      <c r="DG1299" s="16" t="str">
        <f>IF(Wedstrijden!BC1296="x","L","")</f>
        <v/>
      </c>
      <c r="DH1299" s="16" t="str">
        <f>IF(Wedstrijden!BD1296="x","M","")</f>
        <v/>
      </c>
      <c r="DI1299" s="16" t="str">
        <f>IF(Wedstrijden!BE1296="x","Z","")</f>
        <v/>
      </c>
      <c r="DJ1299" s="16" t="str">
        <f>IF(Wedstrijden!BF1296="x","Z","")</f>
        <v/>
      </c>
      <c r="DK1299" s="16" t="str">
        <f>IF(COUNTA(Wedstrijden!BH1296:BJ1296)&lt;&gt;0,6,"")</f>
        <v/>
      </c>
      <c r="DL1299" s="16" t="str">
        <f t="shared" si="125"/>
        <v/>
      </c>
      <c r="DM1299" s="16" t="str">
        <f>IF(Wedstrijden!BH1296="x","L","")</f>
        <v/>
      </c>
      <c r="DN1299" s="16" t="str">
        <f>IF(Wedstrijden!BI1296="x","M","")</f>
        <v/>
      </c>
      <c r="DO1299" s="16" t="str">
        <f>IF(Wedstrijden!BJ1296="x","Z","")</f>
        <v/>
      </c>
      <c r="DP1299" s="16" t="str">
        <f>IF(Wedstrijden!BK1296="x","Z","")</f>
        <v/>
      </c>
    </row>
    <row r="1300" spans="1:120" ht="14.4" x14ac:dyDescent="0.3">
      <c r="A1300" s="18">
        <f>Wedstrijden!A1297</f>
        <v>0</v>
      </c>
      <c r="B1300" s="16" t="str">
        <f>IFERROR(VLOOKUP(Wedstrijden!#REF!,#REF!,2,FALSE),"")</f>
        <v/>
      </c>
      <c r="C1300" s="16">
        <f>Wedstrijden!E1297</f>
        <v>0</v>
      </c>
      <c r="D1300" s="16" t="str">
        <f>IFERROR(VLOOKUP(Wedstrijden!#REF!,#REF!,2,FALSE),"")</f>
        <v/>
      </c>
      <c r="E1300" s="16" t="str">
        <f>IFERROR(VLOOKUP(Wedstrijden!#REF!,#REF!,5,FALSE),"")</f>
        <v/>
      </c>
      <c r="F1300" s="16" t="e">
        <f>IF(Wedstrijden!#REF!&lt;&gt;"",Wedstrijden!#REF!,"")</f>
        <v>#REF!</v>
      </c>
      <c r="G1300" s="16" t="e">
        <f>IF(Wedstrijden!#REF!="Indoor",1,0)</f>
        <v>#REF!</v>
      </c>
      <c r="H1300" s="16" t="e">
        <f>Wedstrijden!#REF!</f>
        <v>#REF!</v>
      </c>
      <c r="I1300" s="16" t="e">
        <f>IF(Wedstrijden!#REF!="Nee",0,IF(Wedstrijden!#REF!="Ja",1,""))</f>
        <v>#REF!</v>
      </c>
      <c r="J1300" s="16" t="e">
        <f>IF(Wedstrijden!#REF!&lt;&gt;"",Wedstrijden!#REF!,"")</f>
        <v>#REF!</v>
      </c>
      <c r="BJ1300" s="16" t="str">
        <f>IF(COUNTA(Wedstrijden!T1297:AB1297)&lt;&gt;0,1,"")</f>
        <v/>
      </c>
      <c r="BK1300" s="16" t="str">
        <f t="shared" si="120"/>
        <v/>
      </c>
      <c r="BL1300" s="16" t="e">
        <f>IF(Wedstrijden!#REF!="x","AA","")</f>
        <v>#REF!</v>
      </c>
      <c r="BM1300" s="16" t="e">
        <f>IF(Wedstrijden!#REF!="x","A","")</f>
        <v>#REF!</v>
      </c>
      <c r="BN1300" s="16" t="str">
        <f>IF(Wedstrijden!T1297="x","B1","")</f>
        <v/>
      </c>
      <c r="BO1300" s="16" t="e">
        <f>IF(Wedstrijden!#REF!="x","BB","")</f>
        <v>#REF!</v>
      </c>
      <c r="BP1300" s="16" t="str">
        <f>IF(Wedstrijden!V1297="x","B","")</f>
        <v/>
      </c>
      <c r="BQ1300" s="16" t="str">
        <f>IF(Wedstrijden!W1297="x","L1","")</f>
        <v/>
      </c>
      <c r="BR1300" s="16" t="str">
        <f>IF(Wedstrijden!X1297="x","L2","")</f>
        <v/>
      </c>
      <c r="BS1300" s="16" t="str">
        <f>IF(Wedstrijden!Y1297="x","M1","")</f>
        <v/>
      </c>
      <c r="BT1300" s="16" t="str">
        <f>IF(Wedstrijden!Z1297="x","M2","")</f>
        <v/>
      </c>
      <c r="BU1300" s="16" t="str">
        <f>IF(Wedstrijden!AA1297="x","Z1","")</f>
        <v/>
      </c>
      <c r="BV1300" s="16" t="str">
        <f>IF(Wedstrijden!AB1297="x","Z2","")</f>
        <v/>
      </c>
      <c r="BW1300" s="16" t="str">
        <f>IF(COUNTA(Wedstrijden!K1297:S1297)&lt;&gt;0,1,"")</f>
        <v/>
      </c>
      <c r="BX1300" s="16" t="str">
        <f t="shared" si="121"/>
        <v/>
      </c>
      <c r="BY1300" s="16" t="str">
        <f>IF(Wedstrijden!K1297="x","BB","")</f>
        <v/>
      </c>
      <c r="BZ1300" s="16" t="str">
        <f>IF(Wedstrijden!L1297="x","B","")</f>
        <v/>
      </c>
      <c r="CA1300" s="16" t="str">
        <f>IF(Wedstrijden!M1297="x","L1","")</f>
        <v/>
      </c>
      <c r="CB1300" s="16" t="str">
        <f>IF(Wedstrijden!N1297="x","L2","")</f>
        <v/>
      </c>
      <c r="CC1300" s="16" t="str">
        <f>IF(Wedstrijden!O1297="x","M1","")</f>
        <v/>
      </c>
      <c r="CD1300" s="16" t="str">
        <f>IF(Wedstrijden!P1297="x","M2","")</f>
        <v/>
      </c>
      <c r="CE1300" s="16" t="str">
        <f>IF(Wedstrijden!Q1297="x","Z1","")</f>
        <v/>
      </c>
      <c r="CF1300" s="16" t="str">
        <f>IF(Wedstrijden!R1297="x","Z2","")</f>
        <v/>
      </c>
      <c r="CG1300" s="16" t="str">
        <f>IF(Wedstrijden!S1297="x","ZZL","")</f>
        <v/>
      </c>
      <c r="CL1300" s="16" t="str">
        <f>IF(COUNTA(Wedstrijden!AQ1297:BA1297)&lt;&gt;0,2,"")</f>
        <v/>
      </c>
      <c r="CM1300" s="16" t="str">
        <f t="shared" si="122"/>
        <v/>
      </c>
      <c r="CN1300" s="16" t="str">
        <f>IF(Wedstrijden!AQ1297="x","AA","")</f>
        <v/>
      </c>
      <c r="CO1300" s="16" t="str">
        <f>IF(Wedstrijden!AR1297="x","A","")</f>
        <v/>
      </c>
      <c r="CP1300" s="16" t="str">
        <f>IF(Wedstrijden!AS1297="x","BB","")</f>
        <v/>
      </c>
      <c r="CQ1300" s="16" t="str">
        <f>IF(Wedstrijden!AT1297="x","B","")</f>
        <v/>
      </c>
      <c r="CR1300" s="16" t="str">
        <f>IF(Wedstrijden!AU1297="x","L","")</f>
        <v/>
      </c>
      <c r="CS1300" s="16" t="str">
        <f>IF(Wedstrijden!AV1297="x","M","")</f>
        <v/>
      </c>
      <c r="CT1300" s="16" t="str">
        <f>IF(Wedstrijden!AW1297="x","Z","")</f>
        <v/>
      </c>
      <c r="CU1300" s="16" t="str">
        <f>IF(Wedstrijden!BA1297="x","ZZ","")</f>
        <v/>
      </c>
      <c r="CV1300" s="16" t="str">
        <f>IF(COUNTA(Wedstrijden!AH1297:AO1297)&lt;&gt;0,2,"")</f>
        <v/>
      </c>
      <c r="CW1300" s="16" t="str">
        <f t="shared" si="123"/>
        <v/>
      </c>
      <c r="CX1300" s="16" t="str">
        <f>IF(Wedstrijden!AH1297="x","BB","")</f>
        <v/>
      </c>
      <c r="CY1300" s="16" t="str">
        <f>IF(Wedstrijden!AI1297="x","B","")</f>
        <v/>
      </c>
      <c r="CZ1300" s="16" t="str">
        <f>IF(Wedstrijden!AJ1297="x","L","")</f>
        <v/>
      </c>
      <c r="DA1300" s="16" t="str">
        <f>IF(Wedstrijden!AK1297="x","M","")</f>
        <v/>
      </c>
      <c r="DB1300" s="16" t="str">
        <f>IF(Wedstrijden!AL1297="x","Z","")</f>
        <v/>
      </c>
      <c r="DC1300" s="16" t="str">
        <f>IF(Wedstrijden!AM1297="x","ZZ","")</f>
        <v/>
      </c>
      <c r="DD1300" s="16" t="str">
        <f>IF(Wedstrijden!AO1297="x","1.40","")</f>
        <v/>
      </c>
      <c r="DE1300" s="16" t="str">
        <f>IF(COUNTA(Wedstrijden!BC1297:BE1297)&lt;&gt;0,6,"")</f>
        <v/>
      </c>
      <c r="DF1300" s="16" t="str">
        <f t="shared" si="124"/>
        <v/>
      </c>
      <c r="DG1300" s="16" t="str">
        <f>IF(Wedstrijden!BC1297="x","L","")</f>
        <v/>
      </c>
      <c r="DH1300" s="16" t="str">
        <f>IF(Wedstrijden!BD1297="x","M","")</f>
        <v/>
      </c>
      <c r="DI1300" s="16" t="str">
        <f>IF(Wedstrijden!BE1297="x","Z","")</f>
        <v/>
      </c>
      <c r="DJ1300" s="16" t="str">
        <f>IF(Wedstrijden!BF1297="x","Z","")</f>
        <v/>
      </c>
      <c r="DK1300" s="16" t="str">
        <f>IF(COUNTA(Wedstrijden!BH1297:BJ1297)&lt;&gt;0,6,"")</f>
        <v/>
      </c>
      <c r="DL1300" s="16" t="str">
        <f t="shared" si="125"/>
        <v/>
      </c>
      <c r="DM1300" s="16" t="str">
        <f>IF(Wedstrijden!BH1297="x","L","")</f>
        <v/>
      </c>
      <c r="DN1300" s="16" t="str">
        <f>IF(Wedstrijden!BI1297="x","M","")</f>
        <v/>
      </c>
      <c r="DO1300" s="16" t="str">
        <f>IF(Wedstrijden!BJ1297="x","Z","")</f>
        <v/>
      </c>
      <c r="DP1300" s="16" t="str">
        <f>IF(Wedstrijden!BK1297="x","Z","")</f>
        <v/>
      </c>
    </row>
    <row r="1301" spans="1:120" ht="14.4" x14ac:dyDescent="0.3">
      <c r="A1301" s="18">
        <f>Wedstrijden!A1298</f>
        <v>0</v>
      </c>
      <c r="B1301" s="16" t="str">
        <f>IFERROR(VLOOKUP(Wedstrijden!#REF!,#REF!,2,FALSE),"")</f>
        <v/>
      </c>
      <c r="C1301" s="16">
        <f>Wedstrijden!E1298</f>
        <v>0</v>
      </c>
      <c r="D1301" s="16" t="str">
        <f>IFERROR(VLOOKUP(Wedstrijden!#REF!,#REF!,2,FALSE),"")</f>
        <v/>
      </c>
      <c r="E1301" s="16" t="str">
        <f>IFERROR(VLOOKUP(Wedstrijden!#REF!,#REF!,5,FALSE),"")</f>
        <v/>
      </c>
      <c r="F1301" s="16" t="e">
        <f>IF(Wedstrijden!#REF!&lt;&gt;"",Wedstrijden!#REF!,"")</f>
        <v>#REF!</v>
      </c>
      <c r="G1301" s="16" t="e">
        <f>IF(Wedstrijden!#REF!="Indoor",1,0)</f>
        <v>#REF!</v>
      </c>
      <c r="H1301" s="16" t="e">
        <f>Wedstrijden!#REF!</f>
        <v>#REF!</v>
      </c>
      <c r="I1301" s="16" t="e">
        <f>IF(Wedstrijden!#REF!="Nee",0,IF(Wedstrijden!#REF!="Ja",1,""))</f>
        <v>#REF!</v>
      </c>
      <c r="J1301" s="16" t="e">
        <f>IF(Wedstrijden!#REF!&lt;&gt;"",Wedstrijden!#REF!,"")</f>
        <v>#REF!</v>
      </c>
      <c r="BJ1301" s="16" t="str">
        <f>IF(COUNTA(Wedstrijden!T1298:AB1298)&lt;&gt;0,1,"")</f>
        <v/>
      </c>
      <c r="BK1301" s="16" t="str">
        <f t="shared" si="120"/>
        <v/>
      </c>
      <c r="BL1301" s="16" t="e">
        <f>IF(Wedstrijden!#REF!="x","AA","")</f>
        <v>#REF!</v>
      </c>
      <c r="BM1301" s="16" t="e">
        <f>IF(Wedstrijden!#REF!="x","A","")</f>
        <v>#REF!</v>
      </c>
      <c r="BN1301" s="16" t="str">
        <f>IF(Wedstrijden!T1298="x","B1","")</f>
        <v/>
      </c>
      <c r="BO1301" s="16" t="e">
        <f>IF(Wedstrijden!#REF!="x","BB","")</f>
        <v>#REF!</v>
      </c>
      <c r="BP1301" s="16" t="str">
        <f>IF(Wedstrijden!V1298="x","B","")</f>
        <v/>
      </c>
      <c r="BQ1301" s="16" t="str">
        <f>IF(Wedstrijden!W1298="x","L1","")</f>
        <v/>
      </c>
      <c r="BR1301" s="16" t="str">
        <f>IF(Wedstrijden!X1298="x","L2","")</f>
        <v/>
      </c>
      <c r="BS1301" s="16" t="str">
        <f>IF(Wedstrijden!Y1298="x","M1","")</f>
        <v/>
      </c>
      <c r="BT1301" s="16" t="str">
        <f>IF(Wedstrijden!Z1298="x","M2","")</f>
        <v/>
      </c>
      <c r="BU1301" s="16" t="str">
        <f>IF(Wedstrijden!AA1298="x","Z1","")</f>
        <v/>
      </c>
      <c r="BV1301" s="16" t="str">
        <f>IF(Wedstrijden!AB1298="x","Z2","")</f>
        <v/>
      </c>
      <c r="BW1301" s="16" t="str">
        <f>IF(COUNTA(Wedstrijden!K1298:S1298)&lt;&gt;0,1,"")</f>
        <v/>
      </c>
      <c r="BX1301" s="16" t="str">
        <f t="shared" si="121"/>
        <v/>
      </c>
      <c r="BY1301" s="16" t="str">
        <f>IF(Wedstrijden!K1298="x","BB","")</f>
        <v/>
      </c>
      <c r="BZ1301" s="16" t="str">
        <f>IF(Wedstrijden!L1298="x","B","")</f>
        <v/>
      </c>
      <c r="CA1301" s="16" t="str">
        <f>IF(Wedstrijden!M1298="x","L1","")</f>
        <v/>
      </c>
      <c r="CB1301" s="16" t="str">
        <f>IF(Wedstrijden!N1298="x","L2","")</f>
        <v/>
      </c>
      <c r="CC1301" s="16" t="str">
        <f>IF(Wedstrijden!O1298="x","M1","")</f>
        <v/>
      </c>
      <c r="CD1301" s="16" t="str">
        <f>IF(Wedstrijden!P1298="x","M2","")</f>
        <v/>
      </c>
      <c r="CE1301" s="16" t="str">
        <f>IF(Wedstrijden!Q1298="x","Z1","")</f>
        <v/>
      </c>
      <c r="CF1301" s="16" t="str">
        <f>IF(Wedstrijden!R1298="x","Z2","")</f>
        <v/>
      </c>
      <c r="CG1301" s="16" t="str">
        <f>IF(Wedstrijden!S1298="x","ZZL","")</f>
        <v/>
      </c>
      <c r="CL1301" s="16" t="str">
        <f>IF(COUNTA(Wedstrijden!AQ1298:BA1298)&lt;&gt;0,2,"")</f>
        <v/>
      </c>
      <c r="CM1301" s="16" t="str">
        <f t="shared" si="122"/>
        <v/>
      </c>
      <c r="CN1301" s="16" t="str">
        <f>IF(Wedstrijden!AQ1298="x","AA","")</f>
        <v/>
      </c>
      <c r="CO1301" s="16" t="str">
        <f>IF(Wedstrijden!AR1298="x","A","")</f>
        <v/>
      </c>
      <c r="CP1301" s="16" t="str">
        <f>IF(Wedstrijden!AS1298="x","BB","")</f>
        <v/>
      </c>
      <c r="CQ1301" s="16" t="str">
        <f>IF(Wedstrijden!AT1298="x","B","")</f>
        <v/>
      </c>
      <c r="CR1301" s="16" t="str">
        <f>IF(Wedstrijden!AU1298="x","L","")</f>
        <v/>
      </c>
      <c r="CS1301" s="16" t="str">
        <f>IF(Wedstrijden!AV1298="x","M","")</f>
        <v/>
      </c>
      <c r="CT1301" s="16" t="str">
        <f>IF(Wedstrijden!AW1298="x","Z","")</f>
        <v/>
      </c>
      <c r="CU1301" s="16" t="str">
        <f>IF(Wedstrijden!BA1298="x","ZZ","")</f>
        <v/>
      </c>
      <c r="CV1301" s="16" t="str">
        <f>IF(COUNTA(Wedstrijden!AH1298:AO1298)&lt;&gt;0,2,"")</f>
        <v/>
      </c>
      <c r="CW1301" s="16" t="str">
        <f t="shared" si="123"/>
        <v/>
      </c>
      <c r="CX1301" s="16" t="str">
        <f>IF(Wedstrijden!AH1298="x","BB","")</f>
        <v/>
      </c>
      <c r="CY1301" s="16" t="str">
        <f>IF(Wedstrijden!AI1298="x","B","")</f>
        <v/>
      </c>
      <c r="CZ1301" s="16" t="str">
        <f>IF(Wedstrijden!AJ1298="x","L","")</f>
        <v/>
      </c>
      <c r="DA1301" s="16" t="str">
        <f>IF(Wedstrijden!AK1298="x","M","")</f>
        <v/>
      </c>
      <c r="DB1301" s="16" t="str">
        <f>IF(Wedstrijden!AL1298="x","Z","")</f>
        <v/>
      </c>
      <c r="DC1301" s="16" t="str">
        <f>IF(Wedstrijden!AM1298="x","ZZ","")</f>
        <v/>
      </c>
      <c r="DD1301" s="16" t="str">
        <f>IF(Wedstrijden!AO1298="x","1.40","")</f>
        <v/>
      </c>
      <c r="DE1301" s="16" t="str">
        <f>IF(COUNTA(Wedstrijden!BC1298:BE1298)&lt;&gt;0,6,"")</f>
        <v/>
      </c>
      <c r="DF1301" s="16" t="str">
        <f t="shared" si="124"/>
        <v/>
      </c>
      <c r="DG1301" s="16" t="str">
        <f>IF(Wedstrijden!BC1298="x","L","")</f>
        <v/>
      </c>
      <c r="DH1301" s="16" t="str">
        <f>IF(Wedstrijden!BD1298="x","M","")</f>
        <v/>
      </c>
      <c r="DI1301" s="16" t="str">
        <f>IF(Wedstrijden!BE1298="x","Z","")</f>
        <v/>
      </c>
      <c r="DJ1301" s="16" t="str">
        <f>IF(Wedstrijden!BF1298="x","Z","")</f>
        <v/>
      </c>
      <c r="DK1301" s="16" t="str">
        <f>IF(COUNTA(Wedstrijden!BH1298:BJ1298)&lt;&gt;0,6,"")</f>
        <v/>
      </c>
      <c r="DL1301" s="16" t="str">
        <f t="shared" si="125"/>
        <v/>
      </c>
      <c r="DM1301" s="16" t="str">
        <f>IF(Wedstrijden!BH1298="x","L","")</f>
        <v/>
      </c>
      <c r="DN1301" s="16" t="str">
        <f>IF(Wedstrijden!BI1298="x","M","")</f>
        <v/>
      </c>
      <c r="DO1301" s="16" t="str">
        <f>IF(Wedstrijden!BJ1298="x","Z","")</f>
        <v/>
      </c>
      <c r="DP1301" s="16" t="str">
        <f>IF(Wedstrijden!BK1298="x","Z","")</f>
        <v/>
      </c>
    </row>
    <row r="1302" spans="1:120" ht="14.4" x14ac:dyDescent="0.3">
      <c r="A1302" s="18">
        <f>Wedstrijden!A1299</f>
        <v>0</v>
      </c>
      <c r="B1302" s="16" t="str">
        <f>IFERROR(VLOOKUP(Wedstrijden!#REF!,#REF!,2,FALSE),"")</f>
        <v/>
      </c>
      <c r="C1302" s="16">
        <f>Wedstrijden!E1299</f>
        <v>0</v>
      </c>
      <c r="D1302" s="16" t="str">
        <f>IFERROR(VLOOKUP(Wedstrijden!#REF!,#REF!,2,FALSE),"")</f>
        <v/>
      </c>
      <c r="E1302" s="16" t="str">
        <f>IFERROR(VLOOKUP(Wedstrijden!#REF!,#REF!,5,FALSE),"")</f>
        <v/>
      </c>
      <c r="F1302" s="16" t="e">
        <f>IF(Wedstrijden!#REF!&lt;&gt;"",Wedstrijden!#REF!,"")</f>
        <v>#REF!</v>
      </c>
      <c r="G1302" s="16" t="e">
        <f>IF(Wedstrijden!#REF!="Indoor",1,0)</f>
        <v>#REF!</v>
      </c>
      <c r="H1302" s="16" t="e">
        <f>Wedstrijden!#REF!</f>
        <v>#REF!</v>
      </c>
      <c r="I1302" s="16" t="e">
        <f>IF(Wedstrijden!#REF!="Nee",0,IF(Wedstrijden!#REF!="Ja",1,""))</f>
        <v>#REF!</v>
      </c>
      <c r="J1302" s="16" t="e">
        <f>IF(Wedstrijden!#REF!&lt;&gt;"",Wedstrijden!#REF!,"")</f>
        <v>#REF!</v>
      </c>
      <c r="BJ1302" s="16" t="str">
        <f>IF(COUNTA(Wedstrijden!T1299:AB1299)&lt;&gt;0,1,"")</f>
        <v/>
      </c>
      <c r="BK1302" s="16" t="str">
        <f t="shared" si="120"/>
        <v/>
      </c>
      <c r="BL1302" s="16" t="e">
        <f>IF(Wedstrijden!#REF!="x","AA","")</f>
        <v>#REF!</v>
      </c>
      <c r="BM1302" s="16" t="e">
        <f>IF(Wedstrijden!#REF!="x","A","")</f>
        <v>#REF!</v>
      </c>
      <c r="BN1302" s="16" t="str">
        <f>IF(Wedstrijden!T1299="x","B1","")</f>
        <v/>
      </c>
      <c r="BO1302" s="16" t="e">
        <f>IF(Wedstrijden!#REF!="x","BB","")</f>
        <v>#REF!</v>
      </c>
      <c r="BP1302" s="16" t="str">
        <f>IF(Wedstrijden!V1299="x","B","")</f>
        <v/>
      </c>
      <c r="BQ1302" s="16" t="str">
        <f>IF(Wedstrijden!W1299="x","L1","")</f>
        <v/>
      </c>
      <c r="BR1302" s="16" t="str">
        <f>IF(Wedstrijden!X1299="x","L2","")</f>
        <v/>
      </c>
      <c r="BS1302" s="16" t="str">
        <f>IF(Wedstrijden!Y1299="x","M1","")</f>
        <v/>
      </c>
      <c r="BT1302" s="16" t="str">
        <f>IF(Wedstrijden!Z1299="x","M2","")</f>
        <v/>
      </c>
      <c r="BU1302" s="16" t="str">
        <f>IF(Wedstrijden!AA1299="x","Z1","")</f>
        <v/>
      </c>
      <c r="BV1302" s="16" t="str">
        <f>IF(Wedstrijden!AB1299="x","Z2","")</f>
        <v/>
      </c>
      <c r="BW1302" s="16" t="str">
        <f>IF(COUNTA(Wedstrijden!K1299:S1299)&lt;&gt;0,1,"")</f>
        <v/>
      </c>
      <c r="BX1302" s="16" t="str">
        <f t="shared" si="121"/>
        <v/>
      </c>
      <c r="BY1302" s="16" t="str">
        <f>IF(Wedstrijden!K1299="x","BB","")</f>
        <v/>
      </c>
      <c r="BZ1302" s="16" t="str">
        <f>IF(Wedstrijden!L1299="x","B","")</f>
        <v/>
      </c>
      <c r="CA1302" s="16" t="str">
        <f>IF(Wedstrijden!M1299="x","L1","")</f>
        <v/>
      </c>
      <c r="CB1302" s="16" t="str">
        <f>IF(Wedstrijden!N1299="x","L2","")</f>
        <v/>
      </c>
      <c r="CC1302" s="16" t="str">
        <f>IF(Wedstrijden!O1299="x","M1","")</f>
        <v/>
      </c>
      <c r="CD1302" s="16" t="str">
        <f>IF(Wedstrijden!P1299="x","M2","")</f>
        <v/>
      </c>
      <c r="CE1302" s="16" t="str">
        <f>IF(Wedstrijden!Q1299="x","Z1","")</f>
        <v/>
      </c>
      <c r="CF1302" s="16" t="str">
        <f>IF(Wedstrijden!R1299="x","Z2","")</f>
        <v/>
      </c>
      <c r="CG1302" s="16" t="str">
        <f>IF(Wedstrijden!S1299="x","ZZL","")</f>
        <v/>
      </c>
      <c r="CL1302" s="16" t="str">
        <f>IF(COUNTA(Wedstrijden!AQ1299:BA1299)&lt;&gt;0,2,"")</f>
        <v/>
      </c>
      <c r="CM1302" s="16" t="str">
        <f t="shared" si="122"/>
        <v/>
      </c>
      <c r="CN1302" s="16" t="str">
        <f>IF(Wedstrijden!AQ1299="x","AA","")</f>
        <v/>
      </c>
      <c r="CO1302" s="16" t="str">
        <f>IF(Wedstrijden!AR1299="x","A","")</f>
        <v/>
      </c>
      <c r="CP1302" s="16" t="str">
        <f>IF(Wedstrijden!AS1299="x","BB","")</f>
        <v/>
      </c>
      <c r="CQ1302" s="16" t="str">
        <f>IF(Wedstrijden!AT1299="x","B","")</f>
        <v/>
      </c>
      <c r="CR1302" s="16" t="str">
        <f>IF(Wedstrijden!AU1299="x","L","")</f>
        <v/>
      </c>
      <c r="CS1302" s="16" t="str">
        <f>IF(Wedstrijden!AV1299="x","M","")</f>
        <v/>
      </c>
      <c r="CT1302" s="16" t="str">
        <f>IF(Wedstrijden!AW1299="x","Z","")</f>
        <v/>
      </c>
      <c r="CU1302" s="16" t="str">
        <f>IF(Wedstrijden!BA1299="x","ZZ","")</f>
        <v/>
      </c>
      <c r="CV1302" s="16" t="str">
        <f>IF(COUNTA(Wedstrijden!AH1299:AO1299)&lt;&gt;0,2,"")</f>
        <v/>
      </c>
      <c r="CW1302" s="16" t="str">
        <f t="shared" si="123"/>
        <v/>
      </c>
      <c r="CX1302" s="16" t="str">
        <f>IF(Wedstrijden!AH1299="x","BB","")</f>
        <v/>
      </c>
      <c r="CY1302" s="16" t="str">
        <f>IF(Wedstrijden!AI1299="x","B","")</f>
        <v/>
      </c>
      <c r="CZ1302" s="16" t="str">
        <f>IF(Wedstrijden!AJ1299="x","L","")</f>
        <v/>
      </c>
      <c r="DA1302" s="16" t="str">
        <f>IF(Wedstrijden!AK1299="x","M","")</f>
        <v/>
      </c>
      <c r="DB1302" s="16" t="str">
        <f>IF(Wedstrijden!AL1299="x","Z","")</f>
        <v/>
      </c>
      <c r="DC1302" s="16" t="str">
        <f>IF(Wedstrijden!AM1299="x","ZZ","")</f>
        <v/>
      </c>
      <c r="DD1302" s="16" t="str">
        <f>IF(Wedstrijden!AO1299="x","1.40","")</f>
        <v/>
      </c>
      <c r="DE1302" s="16" t="str">
        <f>IF(COUNTA(Wedstrijden!BC1299:BE1299)&lt;&gt;0,6,"")</f>
        <v/>
      </c>
      <c r="DF1302" s="16" t="str">
        <f t="shared" si="124"/>
        <v/>
      </c>
      <c r="DG1302" s="16" t="str">
        <f>IF(Wedstrijden!BC1299="x","L","")</f>
        <v/>
      </c>
      <c r="DH1302" s="16" t="str">
        <f>IF(Wedstrijden!BD1299="x","M","")</f>
        <v/>
      </c>
      <c r="DI1302" s="16" t="str">
        <f>IF(Wedstrijden!BE1299="x","Z","")</f>
        <v/>
      </c>
      <c r="DJ1302" s="16" t="str">
        <f>IF(Wedstrijden!BF1299="x","Z","")</f>
        <v/>
      </c>
      <c r="DK1302" s="16" t="str">
        <f>IF(COUNTA(Wedstrijden!BH1299:BJ1299)&lt;&gt;0,6,"")</f>
        <v/>
      </c>
      <c r="DL1302" s="16" t="str">
        <f t="shared" si="125"/>
        <v/>
      </c>
      <c r="DM1302" s="16" t="str">
        <f>IF(Wedstrijden!BH1299="x","L","")</f>
        <v/>
      </c>
      <c r="DN1302" s="16" t="str">
        <f>IF(Wedstrijden!BI1299="x","M","")</f>
        <v/>
      </c>
      <c r="DO1302" s="16" t="str">
        <f>IF(Wedstrijden!BJ1299="x","Z","")</f>
        <v/>
      </c>
      <c r="DP1302" s="16" t="str">
        <f>IF(Wedstrijden!BK1299="x","Z","")</f>
        <v/>
      </c>
    </row>
    <row r="1303" spans="1:120" ht="14.4" x14ac:dyDescent="0.3">
      <c r="A1303" s="18">
        <f>Wedstrijden!A1300</f>
        <v>0</v>
      </c>
      <c r="B1303" s="16" t="str">
        <f>IFERROR(VLOOKUP(Wedstrijden!#REF!,#REF!,2,FALSE),"")</f>
        <v/>
      </c>
      <c r="C1303" s="16">
        <f>Wedstrijden!E1300</f>
        <v>0</v>
      </c>
      <c r="D1303" s="16" t="str">
        <f>IFERROR(VLOOKUP(Wedstrijden!#REF!,#REF!,2,FALSE),"")</f>
        <v/>
      </c>
      <c r="E1303" s="16" t="str">
        <f>IFERROR(VLOOKUP(Wedstrijden!#REF!,#REF!,5,FALSE),"")</f>
        <v/>
      </c>
      <c r="F1303" s="16" t="e">
        <f>IF(Wedstrijden!#REF!&lt;&gt;"",Wedstrijden!#REF!,"")</f>
        <v>#REF!</v>
      </c>
      <c r="G1303" s="16" t="e">
        <f>IF(Wedstrijden!#REF!="Indoor",1,0)</f>
        <v>#REF!</v>
      </c>
      <c r="H1303" s="16" t="e">
        <f>Wedstrijden!#REF!</f>
        <v>#REF!</v>
      </c>
      <c r="I1303" s="16" t="e">
        <f>IF(Wedstrijden!#REF!="Nee",0,IF(Wedstrijden!#REF!="Ja",1,""))</f>
        <v>#REF!</v>
      </c>
      <c r="J1303" s="16" t="e">
        <f>IF(Wedstrijden!#REF!&lt;&gt;"",Wedstrijden!#REF!,"")</f>
        <v>#REF!</v>
      </c>
      <c r="BJ1303" s="16" t="str">
        <f>IF(COUNTA(Wedstrijden!T1300:AB1300)&lt;&gt;0,1,"")</f>
        <v/>
      </c>
      <c r="BK1303" s="16" t="str">
        <f t="shared" si="120"/>
        <v/>
      </c>
      <c r="BL1303" s="16" t="e">
        <f>IF(Wedstrijden!#REF!="x","AA","")</f>
        <v>#REF!</v>
      </c>
      <c r="BM1303" s="16" t="e">
        <f>IF(Wedstrijden!#REF!="x","A","")</f>
        <v>#REF!</v>
      </c>
      <c r="BN1303" s="16" t="str">
        <f>IF(Wedstrijden!T1300="x","B1","")</f>
        <v/>
      </c>
      <c r="BO1303" s="16" t="e">
        <f>IF(Wedstrijden!#REF!="x","BB","")</f>
        <v>#REF!</v>
      </c>
      <c r="BP1303" s="16" t="str">
        <f>IF(Wedstrijden!V1300="x","B","")</f>
        <v/>
      </c>
      <c r="BQ1303" s="16" t="str">
        <f>IF(Wedstrijden!W1300="x","L1","")</f>
        <v/>
      </c>
      <c r="BR1303" s="16" t="str">
        <f>IF(Wedstrijden!X1300="x","L2","")</f>
        <v/>
      </c>
      <c r="BS1303" s="16" t="str">
        <f>IF(Wedstrijden!Y1300="x","M1","")</f>
        <v/>
      </c>
      <c r="BT1303" s="16" t="str">
        <f>IF(Wedstrijden!Z1300="x","M2","")</f>
        <v/>
      </c>
      <c r="BU1303" s="16" t="str">
        <f>IF(Wedstrijden!AA1300="x","Z1","")</f>
        <v/>
      </c>
      <c r="BV1303" s="16" t="str">
        <f>IF(Wedstrijden!AB1300="x","Z2","")</f>
        <v/>
      </c>
      <c r="BW1303" s="16" t="str">
        <f>IF(COUNTA(Wedstrijden!K1300:S1300)&lt;&gt;0,1,"")</f>
        <v/>
      </c>
      <c r="BX1303" s="16" t="str">
        <f t="shared" si="121"/>
        <v/>
      </c>
      <c r="BY1303" s="16" t="str">
        <f>IF(Wedstrijden!K1300="x","BB","")</f>
        <v/>
      </c>
      <c r="BZ1303" s="16" t="str">
        <f>IF(Wedstrijden!L1300="x","B","")</f>
        <v/>
      </c>
      <c r="CA1303" s="16" t="str">
        <f>IF(Wedstrijden!M1300="x","L1","")</f>
        <v/>
      </c>
      <c r="CB1303" s="16" t="str">
        <f>IF(Wedstrijden!N1300="x","L2","")</f>
        <v/>
      </c>
      <c r="CC1303" s="16" t="str">
        <f>IF(Wedstrijden!O1300="x","M1","")</f>
        <v/>
      </c>
      <c r="CD1303" s="16" t="str">
        <f>IF(Wedstrijden!P1300="x","M2","")</f>
        <v/>
      </c>
      <c r="CE1303" s="16" t="str">
        <f>IF(Wedstrijden!Q1300="x","Z1","")</f>
        <v/>
      </c>
      <c r="CF1303" s="16" t="str">
        <f>IF(Wedstrijden!R1300="x","Z2","")</f>
        <v/>
      </c>
      <c r="CG1303" s="16" t="str">
        <f>IF(Wedstrijden!S1300="x","ZZL","")</f>
        <v/>
      </c>
      <c r="CL1303" s="16" t="str">
        <f>IF(COUNTA(Wedstrijden!AQ1300:BA1300)&lt;&gt;0,2,"")</f>
        <v/>
      </c>
      <c r="CM1303" s="16" t="str">
        <f t="shared" si="122"/>
        <v/>
      </c>
      <c r="CN1303" s="16" t="str">
        <f>IF(Wedstrijden!AQ1300="x","AA","")</f>
        <v/>
      </c>
      <c r="CO1303" s="16" t="str">
        <f>IF(Wedstrijden!AR1300="x","A","")</f>
        <v/>
      </c>
      <c r="CP1303" s="16" t="str">
        <f>IF(Wedstrijden!AS1300="x","BB","")</f>
        <v/>
      </c>
      <c r="CQ1303" s="16" t="str">
        <f>IF(Wedstrijden!AT1300="x","B","")</f>
        <v/>
      </c>
      <c r="CR1303" s="16" t="str">
        <f>IF(Wedstrijden!AU1300="x","L","")</f>
        <v/>
      </c>
      <c r="CS1303" s="16" t="str">
        <f>IF(Wedstrijden!AV1300="x","M","")</f>
        <v/>
      </c>
      <c r="CT1303" s="16" t="str">
        <f>IF(Wedstrijden!AW1300="x","Z","")</f>
        <v/>
      </c>
      <c r="CU1303" s="16" t="str">
        <f>IF(Wedstrijden!BA1300="x","ZZ","")</f>
        <v/>
      </c>
      <c r="CV1303" s="16" t="str">
        <f>IF(COUNTA(Wedstrijden!AH1300:AO1300)&lt;&gt;0,2,"")</f>
        <v/>
      </c>
      <c r="CW1303" s="16" t="str">
        <f t="shared" si="123"/>
        <v/>
      </c>
      <c r="CX1303" s="16" t="str">
        <f>IF(Wedstrijden!AH1300="x","BB","")</f>
        <v/>
      </c>
      <c r="CY1303" s="16" t="str">
        <f>IF(Wedstrijden!AI1300="x","B","")</f>
        <v/>
      </c>
      <c r="CZ1303" s="16" t="str">
        <f>IF(Wedstrijden!AJ1300="x","L","")</f>
        <v/>
      </c>
      <c r="DA1303" s="16" t="str">
        <f>IF(Wedstrijden!AK1300="x","M","")</f>
        <v/>
      </c>
      <c r="DB1303" s="16" t="str">
        <f>IF(Wedstrijden!AL1300="x","Z","")</f>
        <v/>
      </c>
      <c r="DC1303" s="16" t="str">
        <f>IF(Wedstrijden!AM1300="x","ZZ","")</f>
        <v/>
      </c>
      <c r="DD1303" s="16" t="str">
        <f>IF(Wedstrijden!AO1300="x","1.40","")</f>
        <v/>
      </c>
      <c r="DE1303" s="16" t="str">
        <f>IF(COUNTA(Wedstrijden!BC1300:BE1300)&lt;&gt;0,6,"")</f>
        <v/>
      </c>
      <c r="DF1303" s="16" t="str">
        <f t="shared" si="124"/>
        <v/>
      </c>
      <c r="DG1303" s="16" t="str">
        <f>IF(Wedstrijden!BC1300="x","L","")</f>
        <v/>
      </c>
      <c r="DH1303" s="16" t="str">
        <f>IF(Wedstrijden!BD1300="x","M","")</f>
        <v/>
      </c>
      <c r="DI1303" s="16" t="str">
        <f>IF(Wedstrijden!BE1300="x","Z","")</f>
        <v/>
      </c>
      <c r="DJ1303" s="16" t="str">
        <f>IF(Wedstrijden!BF1300="x","Z","")</f>
        <v/>
      </c>
      <c r="DK1303" s="16" t="str">
        <f>IF(COUNTA(Wedstrijden!BH1300:BJ1300)&lt;&gt;0,6,"")</f>
        <v/>
      </c>
      <c r="DL1303" s="16" t="str">
        <f t="shared" si="125"/>
        <v/>
      </c>
      <c r="DM1303" s="16" t="str">
        <f>IF(Wedstrijden!BH1300="x","L","")</f>
        <v/>
      </c>
      <c r="DN1303" s="16" t="str">
        <f>IF(Wedstrijden!BI1300="x","M","")</f>
        <v/>
      </c>
      <c r="DO1303" s="16" t="str">
        <f>IF(Wedstrijden!BJ1300="x","Z","")</f>
        <v/>
      </c>
      <c r="DP1303" s="16" t="str">
        <f>IF(Wedstrijden!BK1300="x","Z","")</f>
        <v/>
      </c>
    </row>
    <row r="1304" spans="1:120" ht="14.4" x14ac:dyDescent="0.3">
      <c r="A1304" s="18">
        <f>Wedstrijden!A1301</f>
        <v>0</v>
      </c>
      <c r="B1304" s="16" t="str">
        <f>IFERROR(VLOOKUP(Wedstrijden!#REF!,#REF!,2,FALSE),"")</f>
        <v/>
      </c>
      <c r="C1304" s="16">
        <f>Wedstrijden!E1301</f>
        <v>0</v>
      </c>
      <c r="D1304" s="16" t="str">
        <f>IFERROR(VLOOKUP(Wedstrijden!#REF!,#REF!,2,FALSE),"")</f>
        <v/>
      </c>
      <c r="E1304" s="16" t="str">
        <f>IFERROR(VLOOKUP(Wedstrijden!#REF!,#REF!,5,FALSE),"")</f>
        <v/>
      </c>
      <c r="F1304" s="16" t="e">
        <f>IF(Wedstrijden!#REF!&lt;&gt;"",Wedstrijden!#REF!,"")</f>
        <v>#REF!</v>
      </c>
      <c r="G1304" s="16" t="e">
        <f>IF(Wedstrijden!#REF!="Indoor",1,0)</f>
        <v>#REF!</v>
      </c>
      <c r="H1304" s="16" t="e">
        <f>Wedstrijden!#REF!</f>
        <v>#REF!</v>
      </c>
      <c r="I1304" s="16" t="e">
        <f>IF(Wedstrijden!#REF!="Nee",0,IF(Wedstrijden!#REF!="Ja",1,""))</f>
        <v>#REF!</v>
      </c>
      <c r="J1304" s="16" t="e">
        <f>IF(Wedstrijden!#REF!&lt;&gt;"",Wedstrijden!#REF!,"")</f>
        <v>#REF!</v>
      </c>
      <c r="BJ1304" s="16" t="str">
        <f>IF(COUNTA(Wedstrijden!T1301:AB1301)&lt;&gt;0,1,"")</f>
        <v/>
      </c>
      <c r="BK1304" s="16" t="str">
        <f t="shared" si="120"/>
        <v/>
      </c>
      <c r="BL1304" s="16" t="e">
        <f>IF(Wedstrijden!#REF!="x","AA","")</f>
        <v>#REF!</v>
      </c>
      <c r="BM1304" s="16" t="e">
        <f>IF(Wedstrijden!#REF!="x","A","")</f>
        <v>#REF!</v>
      </c>
      <c r="BN1304" s="16" t="str">
        <f>IF(Wedstrijden!T1301="x","B1","")</f>
        <v/>
      </c>
      <c r="BO1304" s="16" t="e">
        <f>IF(Wedstrijden!#REF!="x","BB","")</f>
        <v>#REF!</v>
      </c>
      <c r="BP1304" s="16" t="str">
        <f>IF(Wedstrijden!V1301="x","B","")</f>
        <v/>
      </c>
      <c r="BQ1304" s="16" t="str">
        <f>IF(Wedstrijden!W1301="x","L1","")</f>
        <v/>
      </c>
      <c r="BR1304" s="16" t="str">
        <f>IF(Wedstrijden!X1301="x","L2","")</f>
        <v/>
      </c>
      <c r="BS1304" s="16" t="str">
        <f>IF(Wedstrijden!Y1301="x","M1","")</f>
        <v/>
      </c>
      <c r="BT1304" s="16" t="str">
        <f>IF(Wedstrijden!Z1301="x","M2","")</f>
        <v/>
      </c>
      <c r="BU1304" s="16" t="str">
        <f>IF(Wedstrijden!AA1301="x","Z1","")</f>
        <v/>
      </c>
      <c r="BV1304" s="16" t="str">
        <f>IF(Wedstrijden!AB1301="x","Z2","")</f>
        <v/>
      </c>
      <c r="BW1304" s="16" t="str">
        <f>IF(COUNTA(Wedstrijden!K1301:S1301)&lt;&gt;0,1,"")</f>
        <v/>
      </c>
      <c r="BX1304" s="16" t="str">
        <f t="shared" si="121"/>
        <v/>
      </c>
      <c r="BY1304" s="16" t="str">
        <f>IF(Wedstrijden!K1301="x","BB","")</f>
        <v/>
      </c>
      <c r="BZ1304" s="16" t="str">
        <f>IF(Wedstrijden!L1301="x","B","")</f>
        <v/>
      </c>
      <c r="CA1304" s="16" t="str">
        <f>IF(Wedstrijden!M1301="x","L1","")</f>
        <v/>
      </c>
      <c r="CB1304" s="16" t="str">
        <f>IF(Wedstrijden!N1301="x","L2","")</f>
        <v/>
      </c>
      <c r="CC1304" s="16" t="str">
        <f>IF(Wedstrijden!O1301="x","M1","")</f>
        <v/>
      </c>
      <c r="CD1304" s="16" t="str">
        <f>IF(Wedstrijden!P1301="x","M2","")</f>
        <v/>
      </c>
      <c r="CE1304" s="16" t="str">
        <f>IF(Wedstrijden!Q1301="x","Z1","")</f>
        <v/>
      </c>
      <c r="CF1304" s="16" t="str">
        <f>IF(Wedstrijden!R1301="x","Z2","")</f>
        <v/>
      </c>
      <c r="CG1304" s="16" t="str">
        <f>IF(Wedstrijden!S1301="x","ZZL","")</f>
        <v/>
      </c>
      <c r="CL1304" s="16" t="str">
        <f>IF(COUNTA(Wedstrijden!AQ1301:BA1301)&lt;&gt;0,2,"")</f>
        <v/>
      </c>
      <c r="CM1304" s="16" t="str">
        <f t="shared" si="122"/>
        <v/>
      </c>
      <c r="CN1304" s="16" t="str">
        <f>IF(Wedstrijden!AQ1301="x","AA","")</f>
        <v/>
      </c>
      <c r="CO1304" s="16" t="str">
        <f>IF(Wedstrijden!AR1301="x","A","")</f>
        <v/>
      </c>
      <c r="CP1304" s="16" t="str">
        <f>IF(Wedstrijden!AS1301="x","BB","")</f>
        <v/>
      </c>
      <c r="CQ1304" s="16" t="str">
        <f>IF(Wedstrijden!AT1301="x","B","")</f>
        <v/>
      </c>
      <c r="CR1304" s="16" t="str">
        <f>IF(Wedstrijden!AU1301="x","L","")</f>
        <v/>
      </c>
      <c r="CS1304" s="16" t="str">
        <f>IF(Wedstrijden!AV1301="x","M","")</f>
        <v/>
      </c>
      <c r="CT1304" s="16" t="str">
        <f>IF(Wedstrijden!AW1301="x","Z","")</f>
        <v/>
      </c>
      <c r="CU1304" s="16" t="str">
        <f>IF(Wedstrijden!BA1301="x","ZZ","")</f>
        <v/>
      </c>
      <c r="CV1304" s="16" t="str">
        <f>IF(COUNTA(Wedstrijden!AH1301:AO1301)&lt;&gt;0,2,"")</f>
        <v/>
      </c>
      <c r="CW1304" s="16" t="str">
        <f t="shared" si="123"/>
        <v/>
      </c>
      <c r="CX1304" s="16" t="str">
        <f>IF(Wedstrijden!AH1301="x","BB","")</f>
        <v/>
      </c>
      <c r="CY1304" s="16" t="str">
        <f>IF(Wedstrijden!AI1301="x","B","")</f>
        <v/>
      </c>
      <c r="CZ1304" s="16" t="str">
        <f>IF(Wedstrijden!AJ1301="x","L","")</f>
        <v/>
      </c>
      <c r="DA1304" s="16" t="str">
        <f>IF(Wedstrijden!AK1301="x","M","")</f>
        <v/>
      </c>
      <c r="DB1304" s="16" t="str">
        <f>IF(Wedstrijden!AL1301="x","Z","")</f>
        <v/>
      </c>
      <c r="DC1304" s="16" t="str">
        <f>IF(Wedstrijden!AM1301="x","ZZ","")</f>
        <v/>
      </c>
      <c r="DD1304" s="16" t="str">
        <f>IF(Wedstrijden!AO1301="x","1.40","")</f>
        <v/>
      </c>
      <c r="DE1304" s="16" t="str">
        <f>IF(COUNTA(Wedstrijden!BC1301:BE1301)&lt;&gt;0,6,"")</f>
        <v/>
      </c>
      <c r="DF1304" s="16" t="str">
        <f t="shared" si="124"/>
        <v/>
      </c>
      <c r="DG1304" s="16" t="str">
        <f>IF(Wedstrijden!BC1301="x","L","")</f>
        <v/>
      </c>
      <c r="DH1304" s="16" t="str">
        <f>IF(Wedstrijden!BD1301="x","M","")</f>
        <v/>
      </c>
      <c r="DI1304" s="16" t="str">
        <f>IF(Wedstrijden!BE1301="x","Z","")</f>
        <v/>
      </c>
      <c r="DJ1304" s="16" t="str">
        <f>IF(Wedstrijden!BF1301="x","Z","")</f>
        <v/>
      </c>
      <c r="DK1304" s="16" t="str">
        <f>IF(COUNTA(Wedstrijden!BH1301:BJ1301)&lt;&gt;0,6,"")</f>
        <v/>
      </c>
      <c r="DL1304" s="16" t="str">
        <f t="shared" si="125"/>
        <v/>
      </c>
      <c r="DM1304" s="16" t="str">
        <f>IF(Wedstrijden!BH1301="x","L","")</f>
        <v/>
      </c>
      <c r="DN1304" s="16" t="str">
        <f>IF(Wedstrijden!BI1301="x","M","")</f>
        <v/>
      </c>
      <c r="DO1304" s="16" t="str">
        <f>IF(Wedstrijden!BJ1301="x","Z","")</f>
        <v/>
      </c>
      <c r="DP1304" s="16" t="str">
        <f>IF(Wedstrijden!BK1301="x","Z","")</f>
        <v/>
      </c>
    </row>
    <row r="1305" spans="1:120" ht="14.4" x14ac:dyDescent="0.3">
      <c r="A1305" s="18">
        <f>Wedstrijden!A1302</f>
        <v>0</v>
      </c>
      <c r="B1305" s="16" t="str">
        <f>IFERROR(VLOOKUP(Wedstrijden!#REF!,#REF!,2,FALSE),"")</f>
        <v/>
      </c>
      <c r="C1305" s="16">
        <f>Wedstrijden!E1302</f>
        <v>0</v>
      </c>
      <c r="D1305" s="16" t="str">
        <f>IFERROR(VLOOKUP(Wedstrijden!#REF!,#REF!,2,FALSE),"")</f>
        <v/>
      </c>
      <c r="E1305" s="16" t="str">
        <f>IFERROR(VLOOKUP(Wedstrijden!#REF!,#REF!,5,FALSE),"")</f>
        <v/>
      </c>
      <c r="F1305" s="16" t="e">
        <f>IF(Wedstrijden!#REF!&lt;&gt;"",Wedstrijden!#REF!,"")</f>
        <v>#REF!</v>
      </c>
      <c r="G1305" s="16" t="e">
        <f>IF(Wedstrijden!#REF!="Indoor",1,0)</f>
        <v>#REF!</v>
      </c>
      <c r="H1305" s="16" t="e">
        <f>Wedstrijden!#REF!</f>
        <v>#REF!</v>
      </c>
      <c r="I1305" s="16" t="e">
        <f>IF(Wedstrijden!#REF!="Nee",0,IF(Wedstrijden!#REF!="Ja",1,""))</f>
        <v>#REF!</v>
      </c>
      <c r="J1305" s="16" t="e">
        <f>IF(Wedstrijden!#REF!&lt;&gt;"",Wedstrijden!#REF!,"")</f>
        <v>#REF!</v>
      </c>
      <c r="BJ1305" s="16" t="str">
        <f>IF(COUNTA(Wedstrijden!T1302:AB1302)&lt;&gt;0,1,"")</f>
        <v/>
      </c>
      <c r="BK1305" s="16" t="str">
        <f t="shared" si="120"/>
        <v/>
      </c>
      <c r="BL1305" s="16" t="e">
        <f>IF(Wedstrijden!#REF!="x","AA","")</f>
        <v>#REF!</v>
      </c>
      <c r="BM1305" s="16" t="e">
        <f>IF(Wedstrijden!#REF!="x","A","")</f>
        <v>#REF!</v>
      </c>
      <c r="BN1305" s="16" t="str">
        <f>IF(Wedstrijden!T1302="x","B1","")</f>
        <v/>
      </c>
      <c r="BO1305" s="16" t="e">
        <f>IF(Wedstrijden!#REF!="x","BB","")</f>
        <v>#REF!</v>
      </c>
      <c r="BP1305" s="16" t="str">
        <f>IF(Wedstrijden!V1302="x","B","")</f>
        <v/>
      </c>
      <c r="BQ1305" s="16" t="str">
        <f>IF(Wedstrijden!W1302="x","L1","")</f>
        <v/>
      </c>
      <c r="BR1305" s="16" t="str">
        <f>IF(Wedstrijden!X1302="x","L2","")</f>
        <v/>
      </c>
      <c r="BS1305" s="16" t="str">
        <f>IF(Wedstrijden!Y1302="x","M1","")</f>
        <v/>
      </c>
      <c r="BT1305" s="16" t="str">
        <f>IF(Wedstrijden!Z1302="x","M2","")</f>
        <v/>
      </c>
      <c r="BU1305" s="16" t="str">
        <f>IF(Wedstrijden!AA1302="x","Z1","")</f>
        <v/>
      </c>
      <c r="BV1305" s="16" t="str">
        <f>IF(Wedstrijden!AB1302="x","Z2","")</f>
        <v/>
      </c>
      <c r="BW1305" s="16" t="str">
        <f>IF(COUNTA(Wedstrijden!K1302:S1302)&lt;&gt;0,1,"")</f>
        <v/>
      </c>
      <c r="BX1305" s="16" t="str">
        <f t="shared" si="121"/>
        <v/>
      </c>
      <c r="BY1305" s="16" t="str">
        <f>IF(Wedstrijden!K1302="x","BB","")</f>
        <v/>
      </c>
      <c r="BZ1305" s="16" t="str">
        <f>IF(Wedstrijden!L1302="x","B","")</f>
        <v/>
      </c>
      <c r="CA1305" s="16" t="str">
        <f>IF(Wedstrijden!M1302="x","L1","")</f>
        <v/>
      </c>
      <c r="CB1305" s="16" t="str">
        <f>IF(Wedstrijden!N1302="x","L2","")</f>
        <v/>
      </c>
      <c r="CC1305" s="16" t="str">
        <f>IF(Wedstrijden!O1302="x","M1","")</f>
        <v/>
      </c>
      <c r="CD1305" s="16" t="str">
        <f>IF(Wedstrijden!P1302="x","M2","")</f>
        <v/>
      </c>
      <c r="CE1305" s="16" t="str">
        <f>IF(Wedstrijden!Q1302="x","Z1","")</f>
        <v/>
      </c>
      <c r="CF1305" s="16" t="str">
        <f>IF(Wedstrijden!R1302="x","Z2","")</f>
        <v/>
      </c>
      <c r="CG1305" s="16" t="str">
        <f>IF(Wedstrijden!S1302="x","ZZL","")</f>
        <v/>
      </c>
      <c r="CL1305" s="16" t="str">
        <f>IF(COUNTA(Wedstrijden!AQ1302:BA1302)&lt;&gt;0,2,"")</f>
        <v/>
      </c>
      <c r="CM1305" s="16" t="str">
        <f t="shared" si="122"/>
        <v/>
      </c>
      <c r="CN1305" s="16" t="str">
        <f>IF(Wedstrijden!AQ1302="x","AA","")</f>
        <v/>
      </c>
      <c r="CO1305" s="16" t="str">
        <f>IF(Wedstrijden!AR1302="x","A","")</f>
        <v/>
      </c>
      <c r="CP1305" s="16" t="str">
        <f>IF(Wedstrijden!AS1302="x","BB","")</f>
        <v/>
      </c>
      <c r="CQ1305" s="16" t="str">
        <f>IF(Wedstrijden!AT1302="x","B","")</f>
        <v/>
      </c>
      <c r="CR1305" s="16" t="str">
        <f>IF(Wedstrijden!AU1302="x","L","")</f>
        <v/>
      </c>
      <c r="CS1305" s="16" t="str">
        <f>IF(Wedstrijden!AV1302="x","M","")</f>
        <v/>
      </c>
      <c r="CT1305" s="16" t="str">
        <f>IF(Wedstrijden!AW1302="x","Z","")</f>
        <v/>
      </c>
      <c r="CU1305" s="16" t="str">
        <f>IF(Wedstrijden!BA1302="x","ZZ","")</f>
        <v/>
      </c>
      <c r="CV1305" s="16" t="str">
        <f>IF(COUNTA(Wedstrijden!AH1302:AO1302)&lt;&gt;0,2,"")</f>
        <v/>
      </c>
      <c r="CW1305" s="16" t="str">
        <f t="shared" si="123"/>
        <v/>
      </c>
      <c r="CX1305" s="16" t="str">
        <f>IF(Wedstrijden!AH1302="x","BB","")</f>
        <v/>
      </c>
      <c r="CY1305" s="16" t="str">
        <f>IF(Wedstrijden!AI1302="x","B","")</f>
        <v/>
      </c>
      <c r="CZ1305" s="16" t="str">
        <f>IF(Wedstrijden!AJ1302="x","L","")</f>
        <v/>
      </c>
      <c r="DA1305" s="16" t="str">
        <f>IF(Wedstrijden!AK1302="x","M","")</f>
        <v/>
      </c>
      <c r="DB1305" s="16" t="str">
        <f>IF(Wedstrijden!AL1302="x","Z","")</f>
        <v/>
      </c>
      <c r="DC1305" s="16" t="str">
        <f>IF(Wedstrijden!AM1302="x","ZZ","")</f>
        <v/>
      </c>
      <c r="DD1305" s="16" t="str">
        <f>IF(Wedstrijden!AO1302="x","1.40","")</f>
        <v/>
      </c>
      <c r="DE1305" s="16" t="str">
        <f>IF(COUNTA(Wedstrijden!BC1302:BE1302)&lt;&gt;0,6,"")</f>
        <v/>
      </c>
      <c r="DF1305" s="16" t="str">
        <f t="shared" si="124"/>
        <v/>
      </c>
      <c r="DG1305" s="16" t="str">
        <f>IF(Wedstrijden!BC1302="x","L","")</f>
        <v/>
      </c>
      <c r="DH1305" s="16" t="str">
        <f>IF(Wedstrijden!BD1302="x","M","")</f>
        <v/>
      </c>
      <c r="DI1305" s="16" t="str">
        <f>IF(Wedstrijden!BE1302="x","Z","")</f>
        <v/>
      </c>
      <c r="DJ1305" s="16" t="str">
        <f>IF(Wedstrijden!BF1302="x","Z","")</f>
        <v/>
      </c>
      <c r="DK1305" s="16" t="str">
        <f>IF(COUNTA(Wedstrijden!BH1302:BJ1302)&lt;&gt;0,6,"")</f>
        <v/>
      </c>
      <c r="DL1305" s="16" t="str">
        <f t="shared" si="125"/>
        <v/>
      </c>
      <c r="DM1305" s="16" t="str">
        <f>IF(Wedstrijden!BH1302="x","L","")</f>
        <v/>
      </c>
      <c r="DN1305" s="16" t="str">
        <f>IF(Wedstrijden!BI1302="x","M","")</f>
        <v/>
      </c>
      <c r="DO1305" s="16" t="str">
        <f>IF(Wedstrijden!BJ1302="x","Z","")</f>
        <v/>
      </c>
      <c r="DP1305" s="16" t="str">
        <f>IF(Wedstrijden!BK1302="x","Z","")</f>
        <v/>
      </c>
    </row>
    <row r="1306" spans="1:120" ht="14.4" x14ac:dyDescent="0.3">
      <c r="A1306" s="18">
        <f>Wedstrijden!A1303</f>
        <v>0</v>
      </c>
      <c r="B1306" s="16" t="str">
        <f>IFERROR(VLOOKUP(Wedstrijden!#REF!,#REF!,2,FALSE),"")</f>
        <v/>
      </c>
      <c r="C1306" s="16">
        <f>Wedstrijden!E1303</f>
        <v>0</v>
      </c>
      <c r="D1306" s="16" t="str">
        <f>IFERROR(VLOOKUP(Wedstrijden!#REF!,#REF!,2,FALSE),"")</f>
        <v/>
      </c>
      <c r="E1306" s="16" t="str">
        <f>IFERROR(VLOOKUP(Wedstrijden!#REF!,#REF!,5,FALSE),"")</f>
        <v/>
      </c>
      <c r="F1306" s="16" t="e">
        <f>IF(Wedstrijden!#REF!&lt;&gt;"",Wedstrijden!#REF!,"")</f>
        <v>#REF!</v>
      </c>
      <c r="G1306" s="16" t="e">
        <f>IF(Wedstrijden!#REF!="Indoor",1,0)</f>
        <v>#REF!</v>
      </c>
      <c r="H1306" s="16" t="e">
        <f>Wedstrijden!#REF!</f>
        <v>#REF!</v>
      </c>
      <c r="I1306" s="16" t="e">
        <f>IF(Wedstrijden!#REF!="Nee",0,IF(Wedstrijden!#REF!="Ja",1,""))</f>
        <v>#REF!</v>
      </c>
      <c r="J1306" s="16" t="e">
        <f>IF(Wedstrijden!#REF!&lt;&gt;"",Wedstrijden!#REF!,"")</f>
        <v>#REF!</v>
      </c>
      <c r="BJ1306" s="16" t="str">
        <f>IF(COUNTA(Wedstrijden!T1303:AB1303)&lt;&gt;0,1,"")</f>
        <v/>
      </c>
      <c r="BK1306" s="16" t="str">
        <f t="shared" si="120"/>
        <v/>
      </c>
      <c r="BL1306" s="16" t="e">
        <f>IF(Wedstrijden!#REF!="x","AA","")</f>
        <v>#REF!</v>
      </c>
      <c r="BM1306" s="16" t="e">
        <f>IF(Wedstrijden!#REF!="x","A","")</f>
        <v>#REF!</v>
      </c>
      <c r="BN1306" s="16" t="str">
        <f>IF(Wedstrijden!T1303="x","B1","")</f>
        <v/>
      </c>
      <c r="BO1306" s="16" t="e">
        <f>IF(Wedstrijden!#REF!="x","BB","")</f>
        <v>#REF!</v>
      </c>
      <c r="BP1306" s="16" t="str">
        <f>IF(Wedstrijden!V1303="x","B","")</f>
        <v/>
      </c>
      <c r="BQ1306" s="16" t="str">
        <f>IF(Wedstrijden!W1303="x","L1","")</f>
        <v/>
      </c>
      <c r="BR1306" s="16" t="str">
        <f>IF(Wedstrijden!X1303="x","L2","")</f>
        <v/>
      </c>
      <c r="BS1306" s="16" t="str">
        <f>IF(Wedstrijden!Y1303="x","M1","")</f>
        <v/>
      </c>
      <c r="BT1306" s="16" t="str">
        <f>IF(Wedstrijden!Z1303="x","M2","")</f>
        <v/>
      </c>
      <c r="BU1306" s="16" t="str">
        <f>IF(Wedstrijden!AA1303="x","Z1","")</f>
        <v/>
      </c>
      <c r="BV1306" s="16" t="str">
        <f>IF(Wedstrijden!AB1303="x","Z2","")</f>
        <v/>
      </c>
      <c r="BW1306" s="16" t="str">
        <f>IF(COUNTA(Wedstrijden!K1303:S1303)&lt;&gt;0,1,"")</f>
        <v/>
      </c>
      <c r="BX1306" s="16" t="str">
        <f t="shared" si="121"/>
        <v/>
      </c>
      <c r="BY1306" s="16" t="str">
        <f>IF(Wedstrijden!K1303="x","BB","")</f>
        <v/>
      </c>
      <c r="BZ1306" s="16" t="str">
        <f>IF(Wedstrijden!L1303="x","B","")</f>
        <v/>
      </c>
      <c r="CA1306" s="16" t="str">
        <f>IF(Wedstrijden!M1303="x","L1","")</f>
        <v/>
      </c>
      <c r="CB1306" s="16" t="str">
        <f>IF(Wedstrijden!N1303="x","L2","")</f>
        <v/>
      </c>
      <c r="CC1306" s="16" t="str">
        <f>IF(Wedstrijden!O1303="x","M1","")</f>
        <v/>
      </c>
      <c r="CD1306" s="16" t="str">
        <f>IF(Wedstrijden!P1303="x","M2","")</f>
        <v/>
      </c>
      <c r="CE1306" s="16" t="str">
        <f>IF(Wedstrijden!Q1303="x","Z1","")</f>
        <v/>
      </c>
      <c r="CF1306" s="16" t="str">
        <f>IF(Wedstrijden!R1303="x","Z2","")</f>
        <v/>
      </c>
      <c r="CG1306" s="16" t="str">
        <f>IF(Wedstrijden!S1303="x","ZZL","")</f>
        <v/>
      </c>
      <c r="CL1306" s="16" t="str">
        <f>IF(COUNTA(Wedstrijden!AQ1303:BA1303)&lt;&gt;0,2,"")</f>
        <v/>
      </c>
      <c r="CM1306" s="16" t="str">
        <f t="shared" si="122"/>
        <v/>
      </c>
      <c r="CN1306" s="16" t="str">
        <f>IF(Wedstrijden!AQ1303="x","AA","")</f>
        <v/>
      </c>
      <c r="CO1306" s="16" t="str">
        <f>IF(Wedstrijden!AR1303="x","A","")</f>
        <v/>
      </c>
      <c r="CP1306" s="16" t="str">
        <f>IF(Wedstrijden!AS1303="x","BB","")</f>
        <v/>
      </c>
      <c r="CQ1306" s="16" t="str">
        <f>IF(Wedstrijden!AT1303="x","B","")</f>
        <v/>
      </c>
      <c r="CR1306" s="16" t="str">
        <f>IF(Wedstrijden!AU1303="x","L","")</f>
        <v/>
      </c>
      <c r="CS1306" s="16" t="str">
        <f>IF(Wedstrijden!AV1303="x","M","")</f>
        <v/>
      </c>
      <c r="CT1306" s="16" t="str">
        <f>IF(Wedstrijden!AW1303="x","Z","")</f>
        <v/>
      </c>
      <c r="CU1306" s="16" t="str">
        <f>IF(Wedstrijden!BA1303="x","ZZ","")</f>
        <v/>
      </c>
      <c r="CV1306" s="16" t="str">
        <f>IF(COUNTA(Wedstrijden!AH1303:AO1303)&lt;&gt;0,2,"")</f>
        <v/>
      </c>
      <c r="CW1306" s="16" t="str">
        <f t="shared" si="123"/>
        <v/>
      </c>
      <c r="CX1306" s="16" t="str">
        <f>IF(Wedstrijden!AH1303="x","BB","")</f>
        <v/>
      </c>
      <c r="CY1306" s="16" t="str">
        <f>IF(Wedstrijden!AI1303="x","B","")</f>
        <v/>
      </c>
      <c r="CZ1306" s="16" t="str">
        <f>IF(Wedstrijden!AJ1303="x","L","")</f>
        <v/>
      </c>
      <c r="DA1306" s="16" t="str">
        <f>IF(Wedstrijden!AK1303="x","M","")</f>
        <v/>
      </c>
      <c r="DB1306" s="16" t="str">
        <f>IF(Wedstrijden!AL1303="x","Z","")</f>
        <v/>
      </c>
      <c r="DC1306" s="16" t="str">
        <f>IF(Wedstrijden!AM1303="x","ZZ","")</f>
        <v/>
      </c>
      <c r="DD1306" s="16" t="str">
        <f>IF(Wedstrijden!AO1303="x","1.40","")</f>
        <v/>
      </c>
      <c r="DE1306" s="16" t="str">
        <f>IF(COUNTA(Wedstrijden!BC1303:BE1303)&lt;&gt;0,6,"")</f>
        <v/>
      </c>
      <c r="DF1306" s="16" t="str">
        <f t="shared" si="124"/>
        <v/>
      </c>
      <c r="DG1306" s="16" t="str">
        <f>IF(Wedstrijden!BC1303="x","L","")</f>
        <v/>
      </c>
      <c r="DH1306" s="16" t="str">
        <f>IF(Wedstrijden!BD1303="x","M","")</f>
        <v/>
      </c>
      <c r="DI1306" s="16" t="str">
        <f>IF(Wedstrijden!BE1303="x","Z","")</f>
        <v/>
      </c>
      <c r="DJ1306" s="16" t="str">
        <f>IF(Wedstrijden!BF1303="x","Z","")</f>
        <v/>
      </c>
      <c r="DK1306" s="16" t="str">
        <f>IF(COUNTA(Wedstrijden!BH1303:BJ1303)&lt;&gt;0,6,"")</f>
        <v/>
      </c>
      <c r="DL1306" s="16" t="str">
        <f t="shared" si="125"/>
        <v/>
      </c>
      <c r="DM1306" s="16" t="str">
        <f>IF(Wedstrijden!BH1303="x","L","")</f>
        <v/>
      </c>
      <c r="DN1306" s="16" t="str">
        <f>IF(Wedstrijden!BI1303="x","M","")</f>
        <v/>
      </c>
      <c r="DO1306" s="16" t="str">
        <f>IF(Wedstrijden!BJ1303="x","Z","")</f>
        <v/>
      </c>
      <c r="DP1306" s="16" t="str">
        <f>IF(Wedstrijden!BK1303="x","Z","")</f>
        <v/>
      </c>
    </row>
    <row r="1307" spans="1:120" ht="14.4" x14ac:dyDescent="0.3">
      <c r="A1307" s="18">
        <f>Wedstrijden!A1304</f>
        <v>0</v>
      </c>
      <c r="B1307" s="16" t="str">
        <f>IFERROR(VLOOKUP(Wedstrijden!#REF!,#REF!,2,FALSE),"")</f>
        <v/>
      </c>
      <c r="C1307" s="16">
        <f>Wedstrijden!E1304</f>
        <v>0</v>
      </c>
      <c r="D1307" s="16" t="str">
        <f>IFERROR(VLOOKUP(Wedstrijden!#REF!,#REF!,2,FALSE),"")</f>
        <v/>
      </c>
      <c r="E1307" s="16" t="str">
        <f>IFERROR(VLOOKUP(Wedstrijden!#REF!,#REF!,5,FALSE),"")</f>
        <v/>
      </c>
      <c r="F1307" s="16" t="e">
        <f>IF(Wedstrijden!#REF!&lt;&gt;"",Wedstrijden!#REF!,"")</f>
        <v>#REF!</v>
      </c>
      <c r="G1307" s="16" t="e">
        <f>IF(Wedstrijden!#REF!="Indoor",1,0)</f>
        <v>#REF!</v>
      </c>
      <c r="H1307" s="16" t="e">
        <f>Wedstrijden!#REF!</f>
        <v>#REF!</v>
      </c>
      <c r="I1307" s="16" t="e">
        <f>IF(Wedstrijden!#REF!="Nee",0,IF(Wedstrijden!#REF!="Ja",1,""))</f>
        <v>#REF!</v>
      </c>
      <c r="J1307" s="16" t="e">
        <f>IF(Wedstrijden!#REF!&lt;&gt;"",Wedstrijden!#REF!,"")</f>
        <v>#REF!</v>
      </c>
      <c r="BJ1307" s="16" t="str">
        <f>IF(COUNTA(Wedstrijden!T1304:AB1304)&lt;&gt;0,1,"")</f>
        <v/>
      </c>
      <c r="BK1307" s="16" t="str">
        <f t="shared" si="120"/>
        <v/>
      </c>
      <c r="BL1307" s="16" t="e">
        <f>IF(Wedstrijden!#REF!="x","AA","")</f>
        <v>#REF!</v>
      </c>
      <c r="BM1307" s="16" t="e">
        <f>IF(Wedstrijden!#REF!="x","A","")</f>
        <v>#REF!</v>
      </c>
      <c r="BN1307" s="16" t="str">
        <f>IF(Wedstrijden!T1304="x","B1","")</f>
        <v/>
      </c>
      <c r="BO1307" s="16" t="e">
        <f>IF(Wedstrijden!#REF!="x","BB","")</f>
        <v>#REF!</v>
      </c>
      <c r="BP1307" s="16" t="str">
        <f>IF(Wedstrijden!V1304="x","B","")</f>
        <v/>
      </c>
      <c r="BQ1307" s="16" t="str">
        <f>IF(Wedstrijden!W1304="x","L1","")</f>
        <v/>
      </c>
      <c r="BR1307" s="16" t="str">
        <f>IF(Wedstrijden!X1304="x","L2","")</f>
        <v/>
      </c>
      <c r="BS1307" s="16" t="str">
        <f>IF(Wedstrijden!Y1304="x","M1","")</f>
        <v/>
      </c>
      <c r="BT1307" s="16" t="str">
        <f>IF(Wedstrijden!Z1304="x","M2","")</f>
        <v/>
      </c>
      <c r="BU1307" s="16" t="str">
        <f>IF(Wedstrijden!AA1304="x","Z1","")</f>
        <v/>
      </c>
      <c r="BV1307" s="16" t="str">
        <f>IF(Wedstrijden!AB1304="x","Z2","")</f>
        <v/>
      </c>
      <c r="BW1307" s="16" t="str">
        <f>IF(COUNTA(Wedstrijden!K1304:S1304)&lt;&gt;0,1,"")</f>
        <v/>
      </c>
      <c r="BX1307" s="16" t="str">
        <f t="shared" si="121"/>
        <v/>
      </c>
      <c r="BY1307" s="16" t="str">
        <f>IF(Wedstrijden!K1304="x","BB","")</f>
        <v/>
      </c>
      <c r="BZ1307" s="16" t="str">
        <f>IF(Wedstrijden!L1304="x","B","")</f>
        <v/>
      </c>
      <c r="CA1307" s="16" t="str">
        <f>IF(Wedstrijden!M1304="x","L1","")</f>
        <v/>
      </c>
      <c r="CB1307" s="16" t="str">
        <f>IF(Wedstrijden!N1304="x","L2","")</f>
        <v/>
      </c>
      <c r="CC1307" s="16" t="str">
        <f>IF(Wedstrijden!O1304="x","M1","")</f>
        <v/>
      </c>
      <c r="CD1307" s="16" t="str">
        <f>IF(Wedstrijden!P1304="x","M2","")</f>
        <v/>
      </c>
      <c r="CE1307" s="16" t="str">
        <f>IF(Wedstrijden!Q1304="x","Z1","")</f>
        <v/>
      </c>
      <c r="CF1307" s="16" t="str">
        <f>IF(Wedstrijden!R1304="x","Z2","")</f>
        <v/>
      </c>
      <c r="CG1307" s="16" t="str">
        <f>IF(Wedstrijden!S1304="x","ZZL","")</f>
        <v/>
      </c>
      <c r="CL1307" s="16" t="str">
        <f>IF(COUNTA(Wedstrijden!AQ1304:BA1304)&lt;&gt;0,2,"")</f>
        <v/>
      </c>
      <c r="CM1307" s="16" t="str">
        <f t="shared" si="122"/>
        <v/>
      </c>
      <c r="CN1307" s="16" t="str">
        <f>IF(Wedstrijden!AQ1304="x","AA","")</f>
        <v/>
      </c>
      <c r="CO1307" s="16" t="str">
        <f>IF(Wedstrijden!AR1304="x","A","")</f>
        <v/>
      </c>
      <c r="CP1307" s="16" t="str">
        <f>IF(Wedstrijden!AS1304="x","BB","")</f>
        <v/>
      </c>
      <c r="CQ1307" s="16" t="str">
        <f>IF(Wedstrijden!AT1304="x","B","")</f>
        <v/>
      </c>
      <c r="CR1307" s="16" t="str">
        <f>IF(Wedstrijden!AU1304="x","L","")</f>
        <v/>
      </c>
      <c r="CS1307" s="16" t="str">
        <f>IF(Wedstrijden!AV1304="x","M","")</f>
        <v/>
      </c>
      <c r="CT1307" s="16" t="str">
        <f>IF(Wedstrijden!AW1304="x","Z","")</f>
        <v/>
      </c>
      <c r="CU1307" s="16" t="str">
        <f>IF(Wedstrijden!BA1304="x","ZZ","")</f>
        <v/>
      </c>
      <c r="CV1307" s="16" t="str">
        <f>IF(COUNTA(Wedstrijden!AH1304:AO1304)&lt;&gt;0,2,"")</f>
        <v/>
      </c>
      <c r="CW1307" s="16" t="str">
        <f t="shared" si="123"/>
        <v/>
      </c>
      <c r="CX1307" s="16" t="str">
        <f>IF(Wedstrijden!AH1304="x","BB","")</f>
        <v/>
      </c>
      <c r="CY1307" s="16" t="str">
        <f>IF(Wedstrijden!AI1304="x","B","")</f>
        <v/>
      </c>
      <c r="CZ1307" s="16" t="str">
        <f>IF(Wedstrijden!AJ1304="x","L","")</f>
        <v/>
      </c>
      <c r="DA1307" s="16" t="str">
        <f>IF(Wedstrijden!AK1304="x","M","")</f>
        <v/>
      </c>
      <c r="DB1307" s="16" t="str">
        <f>IF(Wedstrijden!AL1304="x","Z","")</f>
        <v/>
      </c>
      <c r="DC1307" s="16" t="str">
        <f>IF(Wedstrijden!AM1304="x","ZZ","")</f>
        <v/>
      </c>
      <c r="DD1307" s="16" t="str">
        <f>IF(Wedstrijden!AO1304="x","1.40","")</f>
        <v/>
      </c>
      <c r="DE1307" s="16" t="str">
        <f>IF(COUNTA(Wedstrijden!BC1304:BE1304)&lt;&gt;0,6,"")</f>
        <v/>
      </c>
      <c r="DF1307" s="16" t="str">
        <f t="shared" si="124"/>
        <v/>
      </c>
      <c r="DG1307" s="16" t="str">
        <f>IF(Wedstrijden!BC1304="x","L","")</f>
        <v/>
      </c>
      <c r="DH1307" s="16" t="str">
        <f>IF(Wedstrijden!BD1304="x","M","")</f>
        <v/>
      </c>
      <c r="DI1307" s="16" t="str">
        <f>IF(Wedstrijden!BE1304="x","Z","")</f>
        <v/>
      </c>
      <c r="DJ1307" s="16" t="str">
        <f>IF(Wedstrijden!BF1304="x","Z","")</f>
        <v/>
      </c>
      <c r="DK1307" s="16" t="str">
        <f>IF(COUNTA(Wedstrijden!BH1304:BJ1304)&lt;&gt;0,6,"")</f>
        <v/>
      </c>
      <c r="DL1307" s="16" t="str">
        <f t="shared" si="125"/>
        <v/>
      </c>
      <c r="DM1307" s="16" t="str">
        <f>IF(Wedstrijden!BH1304="x","L","")</f>
        <v/>
      </c>
      <c r="DN1307" s="16" t="str">
        <f>IF(Wedstrijden!BI1304="x","M","")</f>
        <v/>
      </c>
      <c r="DO1307" s="16" t="str">
        <f>IF(Wedstrijden!BJ1304="x","Z","")</f>
        <v/>
      </c>
      <c r="DP1307" s="16" t="str">
        <f>IF(Wedstrijden!BK1304="x","Z","")</f>
        <v/>
      </c>
    </row>
    <row r="1308" spans="1:120" ht="14.4" x14ac:dyDescent="0.3">
      <c r="A1308" s="18">
        <f>Wedstrijden!A1305</f>
        <v>0</v>
      </c>
      <c r="B1308" s="16" t="str">
        <f>IFERROR(VLOOKUP(Wedstrijden!#REF!,#REF!,2,FALSE),"")</f>
        <v/>
      </c>
      <c r="C1308" s="16">
        <f>Wedstrijden!E1305</f>
        <v>0</v>
      </c>
      <c r="D1308" s="16" t="str">
        <f>IFERROR(VLOOKUP(Wedstrijden!#REF!,#REF!,2,FALSE),"")</f>
        <v/>
      </c>
      <c r="E1308" s="16" t="str">
        <f>IFERROR(VLOOKUP(Wedstrijden!#REF!,#REF!,5,FALSE),"")</f>
        <v/>
      </c>
      <c r="F1308" s="16" t="e">
        <f>IF(Wedstrijden!#REF!&lt;&gt;"",Wedstrijden!#REF!,"")</f>
        <v>#REF!</v>
      </c>
      <c r="G1308" s="16" t="e">
        <f>IF(Wedstrijden!#REF!="Indoor",1,0)</f>
        <v>#REF!</v>
      </c>
      <c r="H1308" s="16" t="e">
        <f>Wedstrijden!#REF!</f>
        <v>#REF!</v>
      </c>
      <c r="I1308" s="16" t="e">
        <f>IF(Wedstrijden!#REF!="Nee",0,IF(Wedstrijden!#REF!="Ja",1,""))</f>
        <v>#REF!</v>
      </c>
      <c r="J1308" s="16" t="e">
        <f>IF(Wedstrijden!#REF!&lt;&gt;"",Wedstrijden!#REF!,"")</f>
        <v>#REF!</v>
      </c>
      <c r="BJ1308" s="16" t="str">
        <f>IF(COUNTA(Wedstrijden!T1305:AB1305)&lt;&gt;0,1,"")</f>
        <v/>
      </c>
      <c r="BK1308" s="16" t="str">
        <f t="shared" si="120"/>
        <v/>
      </c>
      <c r="BL1308" s="16" t="e">
        <f>IF(Wedstrijden!#REF!="x","AA","")</f>
        <v>#REF!</v>
      </c>
      <c r="BM1308" s="16" t="e">
        <f>IF(Wedstrijden!#REF!="x","A","")</f>
        <v>#REF!</v>
      </c>
      <c r="BN1308" s="16" t="str">
        <f>IF(Wedstrijden!T1305="x","B1","")</f>
        <v/>
      </c>
      <c r="BO1308" s="16" t="e">
        <f>IF(Wedstrijden!#REF!="x","BB","")</f>
        <v>#REF!</v>
      </c>
      <c r="BP1308" s="16" t="str">
        <f>IF(Wedstrijden!V1305="x","B","")</f>
        <v/>
      </c>
      <c r="BQ1308" s="16" t="str">
        <f>IF(Wedstrijden!W1305="x","L1","")</f>
        <v/>
      </c>
      <c r="BR1308" s="16" t="str">
        <f>IF(Wedstrijden!X1305="x","L2","")</f>
        <v/>
      </c>
      <c r="BS1308" s="16" t="str">
        <f>IF(Wedstrijden!Y1305="x","M1","")</f>
        <v/>
      </c>
      <c r="BT1308" s="16" t="str">
        <f>IF(Wedstrijden!Z1305="x","M2","")</f>
        <v/>
      </c>
      <c r="BU1308" s="16" t="str">
        <f>IF(Wedstrijden!AA1305="x","Z1","")</f>
        <v/>
      </c>
      <c r="BV1308" s="16" t="str">
        <f>IF(Wedstrijden!AB1305="x","Z2","")</f>
        <v/>
      </c>
      <c r="BW1308" s="16" t="str">
        <f>IF(COUNTA(Wedstrijden!K1305:S1305)&lt;&gt;0,1,"")</f>
        <v/>
      </c>
      <c r="BX1308" s="16" t="str">
        <f t="shared" si="121"/>
        <v/>
      </c>
      <c r="BY1308" s="16" t="str">
        <f>IF(Wedstrijden!K1305="x","BB","")</f>
        <v/>
      </c>
      <c r="BZ1308" s="16" t="str">
        <f>IF(Wedstrijden!L1305="x","B","")</f>
        <v/>
      </c>
      <c r="CA1308" s="16" t="str">
        <f>IF(Wedstrijden!M1305="x","L1","")</f>
        <v/>
      </c>
      <c r="CB1308" s="16" t="str">
        <f>IF(Wedstrijden!N1305="x","L2","")</f>
        <v/>
      </c>
      <c r="CC1308" s="16" t="str">
        <f>IF(Wedstrijden!O1305="x","M1","")</f>
        <v/>
      </c>
      <c r="CD1308" s="16" t="str">
        <f>IF(Wedstrijden!P1305="x","M2","")</f>
        <v/>
      </c>
      <c r="CE1308" s="16" t="str">
        <f>IF(Wedstrijden!Q1305="x","Z1","")</f>
        <v/>
      </c>
      <c r="CF1308" s="16" t="str">
        <f>IF(Wedstrijden!R1305="x","Z2","")</f>
        <v/>
      </c>
      <c r="CG1308" s="16" t="str">
        <f>IF(Wedstrijden!S1305="x","ZZL","")</f>
        <v/>
      </c>
      <c r="CL1308" s="16" t="str">
        <f>IF(COUNTA(Wedstrijden!AQ1305:BA1305)&lt;&gt;0,2,"")</f>
        <v/>
      </c>
      <c r="CM1308" s="16" t="str">
        <f t="shared" si="122"/>
        <v/>
      </c>
      <c r="CN1308" s="16" t="str">
        <f>IF(Wedstrijden!AQ1305="x","AA","")</f>
        <v/>
      </c>
      <c r="CO1308" s="16" t="str">
        <f>IF(Wedstrijden!AR1305="x","A","")</f>
        <v/>
      </c>
      <c r="CP1308" s="16" t="str">
        <f>IF(Wedstrijden!AS1305="x","BB","")</f>
        <v/>
      </c>
      <c r="CQ1308" s="16" t="str">
        <f>IF(Wedstrijden!AT1305="x","B","")</f>
        <v/>
      </c>
      <c r="CR1308" s="16" t="str">
        <f>IF(Wedstrijden!AU1305="x","L","")</f>
        <v/>
      </c>
      <c r="CS1308" s="16" t="str">
        <f>IF(Wedstrijden!AV1305="x","M","")</f>
        <v/>
      </c>
      <c r="CT1308" s="16" t="str">
        <f>IF(Wedstrijden!AW1305="x","Z","")</f>
        <v/>
      </c>
      <c r="CU1308" s="16" t="str">
        <f>IF(Wedstrijden!BA1305="x","ZZ","")</f>
        <v/>
      </c>
      <c r="CV1308" s="16" t="str">
        <f>IF(COUNTA(Wedstrijden!AH1305:AO1305)&lt;&gt;0,2,"")</f>
        <v/>
      </c>
      <c r="CW1308" s="16" t="str">
        <f t="shared" si="123"/>
        <v/>
      </c>
      <c r="CX1308" s="16" t="str">
        <f>IF(Wedstrijden!AH1305="x","BB","")</f>
        <v/>
      </c>
      <c r="CY1308" s="16" t="str">
        <f>IF(Wedstrijden!AI1305="x","B","")</f>
        <v/>
      </c>
      <c r="CZ1308" s="16" t="str">
        <f>IF(Wedstrijden!AJ1305="x","L","")</f>
        <v/>
      </c>
      <c r="DA1308" s="16" t="str">
        <f>IF(Wedstrijden!AK1305="x","M","")</f>
        <v/>
      </c>
      <c r="DB1308" s="16" t="str">
        <f>IF(Wedstrijden!AL1305="x","Z","")</f>
        <v/>
      </c>
      <c r="DC1308" s="16" t="str">
        <f>IF(Wedstrijden!AM1305="x","ZZ","")</f>
        <v/>
      </c>
      <c r="DD1308" s="16" t="str">
        <f>IF(Wedstrijden!AO1305="x","1.40","")</f>
        <v/>
      </c>
      <c r="DE1308" s="16" t="str">
        <f>IF(COUNTA(Wedstrijden!BC1305:BE1305)&lt;&gt;0,6,"")</f>
        <v/>
      </c>
      <c r="DF1308" s="16" t="str">
        <f t="shared" si="124"/>
        <v/>
      </c>
      <c r="DG1308" s="16" t="str">
        <f>IF(Wedstrijden!BC1305="x","L","")</f>
        <v/>
      </c>
      <c r="DH1308" s="16" t="str">
        <f>IF(Wedstrijden!BD1305="x","M","")</f>
        <v/>
      </c>
      <c r="DI1308" s="16" t="str">
        <f>IF(Wedstrijden!BE1305="x","Z","")</f>
        <v/>
      </c>
      <c r="DJ1308" s="16" t="str">
        <f>IF(Wedstrijden!BF1305="x","Z","")</f>
        <v/>
      </c>
      <c r="DK1308" s="16" t="str">
        <f>IF(COUNTA(Wedstrijden!BH1305:BJ1305)&lt;&gt;0,6,"")</f>
        <v/>
      </c>
      <c r="DL1308" s="16" t="str">
        <f t="shared" si="125"/>
        <v/>
      </c>
      <c r="DM1308" s="16" t="str">
        <f>IF(Wedstrijden!BH1305="x","L","")</f>
        <v/>
      </c>
      <c r="DN1308" s="16" t="str">
        <f>IF(Wedstrijden!BI1305="x","M","")</f>
        <v/>
      </c>
      <c r="DO1308" s="16" t="str">
        <f>IF(Wedstrijden!BJ1305="x","Z","")</f>
        <v/>
      </c>
      <c r="DP1308" s="16" t="str">
        <f>IF(Wedstrijden!BK1305="x","Z","")</f>
        <v/>
      </c>
    </row>
    <row r="1309" spans="1:120" ht="14.4" x14ac:dyDescent="0.3">
      <c r="A1309" s="18">
        <f>Wedstrijden!A1306</f>
        <v>0</v>
      </c>
      <c r="B1309" s="16" t="str">
        <f>IFERROR(VLOOKUP(Wedstrijden!#REF!,#REF!,2,FALSE),"")</f>
        <v/>
      </c>
      <c r="C1309" s="16">
        <f>Wedstrijden!E1306</f>
        <v>0</v>
      </c>
      <c r="D1309" s="16" t="str">
        <f>IFERROR(VLOOKUP(Wedstrijden!#REF!,#REF!,2,FALSE),"")</f>
        <v/>
      </c>
      <c r="E1309" s="16" t="str">
        <f>IFERROR(VLOOKUP(Wedstrijden!#REF!,#REF!,5,FALSE),"")</f>
        <v/>
      </c>
      <c r="F1309" s="16" t="e">
        <f>IF(Wedstrijden!#REF!&lt;&gt;"",Wedstrijden!#REF!,"")</f>
        <v>#REF!</v>
      </c>
      <c r="G1309" s="16" t="e">
        <f>IF(Wedstrijden!#REF!="Indoor",1,0)</f>
        <v>#REF!</v>
      </c>
      <c r="H1309" s="16" t="e">
        <f>Wedstrijden!#REF!</f>
        <v>#REF!</v>
      </c>
      <c r="I1309" s="16" t="e">
        <f>IF(Wedstrijden!#REF!="Nee",0,IF(Wedstrijden!#REF!="Ja",1,""))</f>
        <v>#REF!</v>
      </c>
      <c r="J1309" s="16" t="e">
        <f>IF(Wedstrijden!#REF!&lt;&gt;"",Wedstrijden!#REF!,"")</f>
        <v>#REF!</v>
      </c>
      <c r="BJ1309" s="16" t="str">
        <f>IF(COUNTA(Wedstrijden!T1306:AB1306)&lt;&gt;0,1,"")</f>
        <v/>
      </c>
      <c r="BK1309" s="16" t="str">
        <f t="shared" si="120"/>
        <v/>
      </c>
      <c r="BL1309" s="16" t="e">
        <f>IF(Wedstrijden!#REF!="x","AA","")</f>
        <v>#REF!</v>
      </c>
      <c r="BM1309" s="16" t="e">
        <f>IF(Wedstrijden!#REF!="x","A","")</f>
        <v>#REF!</v>
      </c>
      <c r="BN1309" s="16" t="str">
        <f>IF(Wedstrijden!T1306="x","B1","")</f>
        <v/>
      </c>
      <c r="BO1309" s="16" t="e">
        <f>IF(Wedstrijden!#REF!="x","BB","")</f>
        <v>#REF!</v>
      </c>
      <c r="BP1309" s="16" t="str">
        <f>IF(Wedstrijden!V1306="x","B","")</f>
        <v/>
      </c>
      <c r="BQ1309" s="16" t="str">
        <f>IF(Wedstrijden!W1306="x","L1","")</f>
        <v/>
      </c>
      <c r="BR1309" s="16" t="str">
        <f>IF(Wedstrijden!X1306="x","L2","")</f>
        <v/>
      </c>
      <c r="BS1309" s="16" t="str">
        <f>IF(Wedstrijden!Y1306="x","M1","")</f>
        <v/>
      </c>
      <c r="BT1309" s="16" t="str">
        <f>IF(Wedstrijden!Z1306="x","M2","")</f>
        <v/>
      </c>
      <c r="BU1309" s="16" t="str">
        <f>IF(Wedstrijden!AA1306="x","Z1","")</f>
        <v/>
      </c>
      <c r="BV1309" s="16" t="str">
        <f>IF(Wedstrijden!AB1306="x","Z2","")</f>
        <v/>
      </c>
      <c r="BW1309" s="16" t="str">
        <f>IF(COUNTA(Wedstrijden!K1306:S1306)&lt;&gt;0,1,"")</f>
        <v/>
      </c>
      <c r="BX1309" s="16" t="str">
        <f t="shared" si="121"/>
        <v/>
      </c>
      <c r="BY1309" s="16" t="str">
        <f>IF(Wedstrijden!K1306="x","BB","")</f>
        <v/>
      </c>
      <c r="BZ1309" s="16" t="str">
        <f>IF(Wedstrijden!L1306="x","B","")</f>
        <v/>
      </c>
      <c r="CA1309" s="16" t="str">
        <f>IF(Wedstrijden!M1306="x","L1","")</f>
        <v/>
      </c>
      <c r="CB1309" s="16" t="str">
        <f>IF(Wedstrijden!N1306="x","L2","")</f>
        <v/>
      </c>
      <c r="CC1309" s="16" t="str">
        <f>IF(Wedstrijden!O1306="x","M1","")</f>
        <v/>
      </c>
      <c r="CD1309" s="16" t="str">
        <f>IF(Wedstrijden!P1306="x","M2","")</f>
        <v/>
      </c>
      <c r="CE1309" s="16" t="str">
        <f>IF(Wedstrijden!Q1306="x","Z1","")</f>
        <v/>
      </c>
      <c r="CF1309" s="16" t="str">
        <f>IF(Wedstrijden!R1306="x","Z2","")</f>
        <v/>
      </c>
      <c r="CG1309" s="16" t="str">
        <f>IF(Wedstrijden!S1306="x","ZZL","")</f>
        <v/>
      </c>
      <c r="CL1309" s="16" t="str">
        <f>IF(COUNTA(Wedstrijden!AQ1306:BA1306)&lt;&gt;0,2,"")</f>
        <v/>
      </c>
      <c r="CM1309" s="16" t="str">
        <f t="shared" si="122"/>
        <v/>
      </c>
      <c r="CN1309" s="16" t="str">
        <f>IF(Wedstrijden!AQ1306="x","AA","")</f>
        <v/>
      </c>
      <c r="CO1309" s="16" t="str">
        <f>IF(Wedstrijden!AR1306="x","A","")</f>
        <v/>
      </c>
      <c r="CP1309" s="16" t="str">
        <f>IF(Wedstrijden!AS1306="x","BB","")</f>
        <v/>
      </c>
      <c r="CQ1309" s="16" t="str">
        <f>IF(Wedstrijden!AT1306="x","B","")</f>
        <v/>
      </c>
      <c r="CR1309" s="16" t="str">
        <f>IF(Wedstrijden!AU1306="x","L","")</f>
        <v/>
      </c>
      <c r="CS1309" s="16" t="str">
        <f>IF(Wedstrijden!AV1306="x","M","")</f>
        <v/>
      </c>
      <c r="CT1309" s="16" t="str">
        <f>IF(Wedstrijden!AW1306="x","Z","")</f>
        <v/>
      </c>
      <c r="CU1309" s="16" t="str">
        <f>IF(Wedstrijden!BA1306="x","ZZ","")</f>
        <v/>
      </c>
      <c r="CV1309" s="16" t="str">
        <f>IF(COUNTA(Wedstrijden!AH1306:AO1306)&lt;&gt;0,2,"")</f>
        <v/>
      </c>
      <c r="CW1309" s="16" t="str">
        <f t="shared" si="123"/>
        <v/>
      </c>
      <c r="CX1309" s="16" t="str">
        <f>IF(Wedstrijden!AH1306="x","BB","")</f>
        <v/>
      </c>
      <c r="CY1309" s="16" t="str">
        <f>IF(Wedstrijden!AI1306="x","B","")</f>
        <v/>
      </c>
      <c r="CZ1309" s="16" t="str">
        <f>IF(Wedstrijden!AJ1306="x","L","")</f>
        <v/>
      </c>
      <c r="DA1309" s="16" t="str">
        <f>IF(Wedstrijden!AK1306="x","M","")</f>
        <v/>
      </c>
      <c r="DB1309" s="16" t="str">
        <f>IF(Wedstrijden!AL1306="x","Z","")</f>
        <v/>
      </c>
      <c r="DC1309" s="16" t="str">
        <f>IF(Wedstrijden!AM1306="x","ZZ","")</f>
        <v/>
      </c>
      <c r="DD1309" s="16" t="str">
        <f>IF(Wedstrijden!AO1306="x","1.40","")</f>
        <v/>
      </c>
      <c r="DE1309" s="16" t="str">
        <f>IF(COUNTA(Wedstrijden!BC1306:BE1306)&lt;&gt;0,6,"")</f>
        <v/>
      </c>
      <c r="DF1309" s="16" t="str">
        <f t="shared" si="124"/>
        <v/>
      </c>
      <c r="DG1309" s="16" t="str">
        <f>IF(Wedstrijden!BC1306="x","L","")</f>
        <v/>
      </c>
      <c r="DH1309" s="16" t="str">
        <f>IF(Wedstrijden!BD1306="x","M","")</f>
        <v/>
      </c>
      <c r="DI1309" s="16" t="str">
        <f>IF(Wedstrijden!BE1306="x","Z","")</f>
        <v/>
      </c>
      <c r="DJ1309" s="16" t="str">
        <f>IF(Wedstrijden!BF1306="x","Z","")</f>
        <v/>
      </c>
      <c r="DK1309" s="16" t="str">
        <f>IF(COUNTA(Wedstrijden!BH1306:BJ1306)&lt;&gt;0,6,"")</f>
        <v/>
      </c>
      <c r="DL1309" s="16" t="str">
        <f t="shared" si="125"/>
        <v/>
      </c>
      <c r="DM1309" s="16" t="str">
        <f>IF(Wedstrijden!BH1306="x","L","")</f>
        <v/>
      </c>
      <c r="DN1309" s="16" t="str">
        <f>IF(Wedstrijden!BI1306="x","M","")</f>
        <v/>
      </c>
      <c r="DO1309" s="16" t="str">
        <f>IF(Wedstrijden!BJ1306="x","Z","")</f>
        <v/>
      </c>
      <c r="DP1309" s="16" t="str">
        <f>IF(Wedstrijden!BK1306="x","Z","")</f>
        <v/>
      </c>
    </row>
    <row r="1310" spans="1:120" ht="14.4" x14ac:dyDescent="0.3">
      <c r="A1310" s="18">
        <f>Wedstrijden!A1307</f>
        <v>0</v>
      </c>
      <c r="B1310" s="16" t="str">
        <f>IFERROR(VLOOKUP(Wedstrijden!#REF!,#REF!,2,FALSE),"")</f>
        <v/>
      </c>
      <c r="C1310" s="16">
        <f>Wedstrijden!E1307</f>
        <v>0</v>
      </c>
      <c r="D1310" s="16" t="str">
        <f>IFERROR(VLOOKUP(Wedstrijden!#REF!,#REF!,2,FALSE),"")</f>
        <v/>
      </c>
      <c r="E1310" s="16" t="str">
        <f>IFERROR(VLOOKUP(Wedstrijden!#REF!,#REF!,5,FALSE),"")</f>
        <v/>
      </c>
      <c r="F1310" s="16" t="e">
        <f>IF(Wedstrijden!#REF!&lt;&gt;"",Wedstrijden!#REF!,"")</f>
        <v>#REF!</v>
      </c>
      <c r="G1310" s="16" t="e">
        <f>IF(Wedstrijden!#REF!="Indoor",1,0)</f>
        <v>#REF!</v>
      </c>
      <c r="H1310" s="16" t="e">
        <f>Wedstrijden!#REF!</f>
        <v>#REF!</v>
      </c>
      <c r="I1310" s="16" t="e">
        <f>IF(Wedstrijden!#REF!="Nee",0,IF(Wedstrijden!#REF!="Ja",1,""))</f>
        <v>#REF!</v>
      </c>
      <c r="J1310" s="16" t="e">
        <f>IF(Wedstrijden!#REF!&lt;&gt;"",Wedstrijden!#REF!,"")</f>
        <v>#REF!</v>
      </c>
      <c r="BJ1310" s="16" t="str">
        <f>IF(COUNTA(Wedstrijden!T1307:AB1307)&lt;&gt;0,1,"")</f>
        <v/>
      </c>
      <c r="BK1310" s="16" t="str">
        <f t="shared" si="120"/>
        <v/>
      </c>
      <c r="BL1310" s="16" t="e">
        <f>IF(Wedstrijden!#REF!="x","AA","")</f>
        <v>#REF!</v>
      </c>
      <c r="BM1310" s="16" t="e">
        <f>IF(Wedstrijden!#REF!="x","A","")</f>
        <v>#REF!</v>
      </c>
      <c r="BN1310" s="16" t="str">
        <f>IF(Wedstrijden!T1307="x","B1","")</f>
        <v/>
      </c>
      <c r="BO1310" s="16" t="e">
        <f>IF(Wedstrijden!#REF!="x","BB","")</f>
        <v>#REF!</v>
      </c>
      <c r="BP1310" s="16" t="str">
        <f>IF(Wedstrijden!V1307="x","B","")</f>
        <v/>
      </c>
      <c r="BQ1310" s="16" t="str">
        <f>IF(Wedstrijden!W1307="x","L1","")</f>
        <v/>
      </c>
      <c r="BR1310" s="16" t="str">
        <f>IF(Wedstrijden!X1307="x","L2","")</f>
        <v/>
      </c>
      <c r="BS1310" s="16" t="str">
        <f>IF(Wedstrijden!Y1307="x","M1","")</f>
        <v/>
      </c>
      <c r="BT1310" s="16" t="str">
        <f>IF(Wedstrijden!Z1307="x","M2","")</f>
        <v/>
      </c>
      <c r="BU1310" s="16" t="str">
        <f>IF(Wedstrijden!AA1307="x","Z1","")</f>
        <v/>
      </c>
      <c r="BV1310" s="16" t="str">
        <f>IF(Wedstrijden!AB1307="x","Z2","")</f>
        <v/>
      </c>
      <c r="BW1310" s="16" t="str">
        <f>IF(COUNTA(Wedstrijden!K1307:S1307)&lt;&gt;0,1,"")</f>
        <v/>
      </c>
      <c r="BX1310" s="16" t="str">
        <f t="shared" si="121"/>
        <v/>
      </c>
      <c r="BY1310" s="16" t="str">
        <f>IF(Wedstrijden!K1307="x","BB","")</f>
        <v/>
      </c>
      <c r="BZ1310" s="16" t="str">
        <f>IF(Wedstrijden!L1307="x","B","")</f>
        <v/>
      </c>
      <c r="CA1310" s="16" t="str">
        <f>IF(Wedstrijden!M1307="x","L1","")</f>
        <v/>
      </c>
      <c r="CB1310" s="16" t="str">
        <f>IF(Wedstrijden!N1307="x","L2","")</f>
        <v/>
      </c>
      <c r="CC1310" s="16" t="str">
        <f>IF(Wedstrijden!O1307="x","M1","")</f>
        <v/>
      </c>
      <c r="CD1310" s="16" t="str">
        <f>IF(Wedstrijden!P1307="x","M2","")</f>
        <v/>
      </c>
      <c r="CE1310" s="16" t="str">
        <f>IF(Wedstrijden!Q1307="x","Z1","")</f>
        <v/>
      </c>
      <c r="CF1310" s="16" t="str">
        <f>IF(Wedstrijden!R1307="x","Z2","")</f>
        <v/>
      </c>
      <c r="CG1310" s="16" t="str">
        <f>IF(Wedstrijden!S1307="x","ZZL","")</f>
        <v/>
      </c>
      <c r="CL1310" s="16" t="str">
        <f>IF(COUNTA(Wedstrijden!AQ1307:BA1307)&lt;&gt;0,2,"")</f>
        <v/>
      </c>
      <c r="CM1310" s="16" t="str">
        <f t="shared" si="122"/>
        <v/>
      </c>
      <c r="CN1310" s="16" t="str">
        <f>IF(Wedstrijden!AQ1307="x","AA","")</f>
        <v/>
      </c>
      <c r="CO1310" s="16" t="str">
        <f>IF(Wedstrijden!AR1307="x","A","")</f>
        <v/>
      </c>
      <c r="CP1310" s="16" t="str">
        <f>IF(Wedstrijden!AS1307="x","BB","")</f>
        <v/>
      </c>
      <c r="CQ1310" s="16" t="str">
        <f>IF(Wedstrijden!AT1307="x","B","")</f>
        <v/>
      </c>
      <c r="CR1310" s="16" t="str">
        <f>IF(Wedstrijden!AU1307="x","L","")</f>
        <v/>
      </c>
      <c r="CS1310" s="16" t="str">
        <f>IF(Wedstrijden!AV1307="x","M","")</f>
        <v/>
      </c>
      <c r="CT1310" s="16" t="str">
        <f>IF(Wedstrijden!AW1307="x","Z","")</f>
        <v/>
      </c>
      <c r="CU1310" s="16" t="str">
        <f>IF(Wedstrijden!BA1307="x","ZZ","")</f>
        <v/>
      </c>
      <c r="CV1310" s="16" t="str">
        <f>IF(COUNTA(Wedstrijden!AH1307:AO1307)&lt;&gt;0,2,"")</f>
        <v/>
      </c>
      <c r="CW1310" s="16" t="str">
        <f t="shared" si="123"/>
        <v/>
      </c>
      <c r="CX1310" s="16" t="str">
        <f>IF(Wedstrijden!AH1307="x","BB","")</f>
        <v/>
      </c>
      <c r="CY1310" s="16" t="str">
        <f>IF(Wedstrijden!AI1307="x","B","")</f>
        <v/>
      </c>
      <c r="CZ1310" s="16" t="str">
        <f>IF(Wedstrijden!AJ1307="x","L","")</f>
        <v/>
      </c>
      <c r="DA1310" s="16" t="str">
        <f>IF(Wedstrijden!AK1307="x","M","")</f>
        <v/>
      </c>
      <c r="DB1310" s="16" t="str">
        <f>IF(Wedstrijden!AL1307="x","Z","")</f>
        <v/>
      </c>
      <c r="DC1310" s="16" t="str">
        <f>IF(Wedstrijden!AM1307="x","ZZ","")</f>
        <v/>
      </c>
      <c r="DD1310" s="16" t="str">
        <f>IF(Wedstrijden!AO1307="x","1.40","")</f>
        <v/>
      </c>
      <c r="DE1310" s="16" t="str">
        <f>IF(COUNTA(Wedstrijden!BC1307:BE1307)&lt;&gt;0,6,"")</f>
        <v/>
      </c>
      <c r="DF1310" s="16" t="str">
        <f t="shared" si="124"/>
        <v/>
      </c>
      <c r="DG1310" s="16" t="str">
        <f>IF(Wedstrijden!BC1307="x","L","")</f>
        <v/>
      </c>
      <c r="DH1310" s="16" t="str">
        <f>IF(Wedstrijden!BD1307="x","M","")</f>
        <v/>
      </c>
      <c r="DI1310" s="16" t="str">
        <f>IF(Wedstrijden!BE1307="x","Z","")</f>
        <v/>
      </c>
      <c r="DJ1310" s="16" t="str">
        <f>IF(Wedstrijden!BF1307="x","Z","")</f>
        <v/>
      </c>
      <c r="DK1310" s="16" t="str">
        <f>IF(COUNTA(Wedstrijden!BH1307:BJ1307)&lt;&gt;0,6,"")</f>
        <v/>
      </c>
      <c r="DL1310" s="16" t="str">
        <f t="shared" si="125"/>
        <v/>
      </c>
      <c r="DM1310" s="16" t="str">
        <f>IF(Wedstrijden!BH1307="x","L","")</f>
        <v/>
      </c>
      <c r="DN1310" s="16" t="str">
        <f>IF(Wedstrijden!BI1307="x","M","")</f>
        <v/>
      </c>
      <c r="DO1310" s="16" t="str">
        <f>IF(Wedstrijden!BJ1307="x","Z","")</f>
        <v/>
      </c>
      <c r="DP1310" s="16" t="str">
        <f>IF(Wedstrijden!BK1307="x","Z","")</f>
        <v/>
      </c>
    </row>
    <row r="1311" spans="1:120" ht="14.4" x14ac:dyDescent="0.3">
      <c r="A1311" s="18">
        <f>Wedstrijden!A1308</f>
        <v>0</v>
      </c>
      <c r="B1311" s="16" t="str">
        <f>IFERROR(VLOOKUP(Wedstrijden!#REF!,#REF!,2,FALSE),"")</f>
        <v/>
      </c>
      <c r="C1311" s="16">
        <f>Wedstrijden!E1308</f>
        <v>0</v>
      </c>
      <c r="D1311" s="16" t="str">
        <f>IFERROR(VLOOKUP(Wedstrijden!#REF!,#REF!,2,FALSE),"")</f>
        <v/>
      </c>
      <c r="E1311" s="16" t="str">
        <f>IFERROR(VLOOKUP(Wedstrijden!#REF!,#REF!,5,FALSE),"")</f>
        <v/>
      </c>
      <c r="F1311" s="16" t="e">
        <f>IF(Wedstrijden!#REF!&lt;&gt;"",Wedstrijden!#REF!,"")</f>
        <v>#REF!</v>
      </c>
      <c r="G1311" s="16" t="e">
        <f>IF(Wedstrijden!#REF!="Indoor",1,0)</f>
        <v>#REF!</v>
      </c>
      <c r="H1311" s="16" t="e">
        <f>Wedstrijden!#REF!</f>
        <v>#REF!</v>
      </c>
      <c r="I1311" s="16" t="e">
        <f>IF(Wedstrijden!#REF!="Nee",0,IF(Wedstrijden!#REF!="Ja",1,""))</f>
        <v>#REF!</v>
      </c>
      <c r="J1311" s="16" t="e">
        <f>IF(Wedstrijden!#REF!&lt;&gt;"",Wedstrijden!#REF!,"")</f>
        <v>#REF!</v>
      </c>
      <c r="BJ1311" s="16" t="str">
        <f>IF(COUNTA(Wedstrijden!T1308:AB1308)&lt;&gt;0,1,"")</f>
        <v/>
      </c>
      <c r="BK1311" s="16" t="str">
        <f t="shared" si="120"/>
        <v/>
      </c>
      <c r="BL1311" s="16" t="e">
        <f>IF(Wedstrijden!#REF!="x","AA","")</f>
        <v>#REF!</v>
      </c>
      <c r="BM1311" s="16" t="e">
        <f>IF(Wedstrijden!#REF!="x","A","")</f>
        <v>#REF!</v>
      </c>
      <c r="BN1311" s="16" t="str">
        <f>IF(Wedstrijden!T1308="x","B1","")</f>
        <v/>
      </c>
      <c r="BO1311" s="16" t="e">
        <f>IF(Wedstrijden!#REF!="x","BB","")</f>
        <v>#REF!</v>
      </c>
      <c r="BP1311" s="16" t="str">
        <f>IF(Wedstrijden!V1308="x","B","")</f>
        <v/>
      </c>
      <c r="BQ1311" s="16" t="str">
        <f>IF(Wedstrijden!W1308="x","L1","")</f>
        <v/>
      </c>
      <c r="BR1311" s="16" t="str">
        <f>IF(Wedstrijden!X1308="x","L2","")</f>
        <v/>
      </c>
      <c r="BS1311" s="16" t="str">
        <f>IF(Wedstrijden!Y1308="x","M1","")</f>
        <v/>
      </c>
      <c r="BT1311" s="16" t="str">
        <f>IF(Wedstrijden!Z1308="x","M2","")</f>
        <v/>
      </c>
      <c r="BU1311" s="16" t="str">
        <f>IF(Wedstrijden!AA1308="x","Z1","")</f>
        <v/>
      </c>
      <c r="BV1311" s="16" t="str">
        <f>IF(Wedstrijden!AB1308="x","Z2","")</f>
        <v/>
      </c>
      <c r="BW1311" s="16" t="str">
        <f>IF(COUNTA(Wedstrijden!K1308:S1308)&lt;&gt;0,1,"")</f>
        <v/>
      </c>
      <c r="BX1311" s="16" t="str">
        <f t="shared" si="121"/>
        <v/>
      </c>
      <c r="BY1311" s="16" t="str">
        <f>IF(Wedstrijden!K1308="x","BB","")</f>
        <v/>
      </c>
      <c r="BZ1311" s="16" t="str">
        <f>IF(Wedstrijden!L1308="x","B","")</f>
        <v/>
      </c>
      <c r="CA1311" s="16" t="str">
        <f>IF(Wedstrijden!M1308="x","L1","")</f>
        <v/>
      </c>
      <c r="CB1311" s="16" t="str">
        <f>IF(Wedstrijden!N1308="x","L2","")</f>
        <v/>
      </c>
      <c r="CC1311" s="16" t="str">
        <f>IF(Wedstrijden!O1308="x","M1","")</f>
        <v/>
      </c>
      <c r="CD1311" s="16" t="str">
        <f>IF(Wedstrijden!P1308="x","M2","")</f>
        <v/>
      </c>
      <c r="CE1311" s="16" t="str">
        <f>IF(Wedstrijden!Q1308="x","Z1","")</f>
        <v/>
      </c>
      <c r="CF1311" s="16" t="str">
        <f>IF(Wedstrijden!R1308="x","Z2","")</f>
        <v/>
      </c>
      <c r="CG1311" s="16" t="str">
        <f>IF(Wedstrijden!S1308="x","ZZL","")</f>
        <v/>
      </c>
      <c r="CL1311" s="16" t="str">
        <f>IF(COUNTA(Wedstrijden!AQ1308:BA1308)&lt;&gt;0,2,"")</f>
        <v/>
      </c>
      <c r="CM1311" s="16" t="str">
        <f t="shared" si="122"/>
        <v/>
      </c>
      <c r="CN1311" s="16" t="str">
        <f>IF(Wedstrijden!AQ1308="x","AA","")</f>
        <v/>
      </c>
      <c r="CO1311" s="16" t="str">
        <f>IF(Wedstrijden!AR1308="x","A","")</f>
        <v/>
      </c>
      <c r="CP1311" s="16" t="str">
        <f>IF(Wedstrijden!AS1308="x","BB","")</f>
        <v/>
      </c>
      <c r="CQ1311" s="16" t="str">
        <f>IF(Wedstrijden!AT1308="x","B","")</f>
        <v/>
      </c>
      <c r="CR1311" s="16" t="str">
        <f>IF(Wedstrijden!AU1308="x","L","")</f>
        <v/>
      </c>
      <c r="CS1311" s="16" t="str">
        <f>IF(Wedstrijden!AV1308="x","M","")</f>
        <v/>
      </c>
      <c r="CT1311" s="16" t="str">
        <f>IF(Wedstrijden!AW1308="x","Z","")</f>
        <v/>
      </c>
      <c r="CU1311" s="16" t="str">
        <f>IF(Wedstrijden!BA1308="x","ZZ","")</f>
        <v/>
      </c>
      <c r="CV1311" s="16" t="str">
        <f>IF(COUNTA(Wedstrijden!AH1308:AO1308)&lt;&gt;0,2,"")</f>
        <v/>
      </c>
      <c r="CW1311" s="16" t="str">
        <f t="shared" si="123"/>
        <v/>
      </c>
      <c r="CX1311" s="16" t="str">
        <f>IF(Wedstrijden!AH1308="x","BB","")</f>
        <v/>
      </c>
      <c r="CY1311" s="16" t="str">
        <f>IF(Wedstrijden!AI1308="x","B","")</f>
        <v/>
      </c>
      <c r="CZ1311" s="16" t="str">
        <f>IF(Wedstrijden!AJ1308="x","L","")</f>
        <v/>
      </c>
      <c r="DA1311" s="16" t="str">
        <f>IF(Wedstrijden!AK1308="x","M","")</f>
        <v/>
      </c>
      <c r="DB1311" s="16" t="str">
        <f>IF(Wedstrijden!AL1308="x","Z","")</f>
        <v/>
      </c>
      <c r="DC1311" s="16" t="str">
        <f>IF(Wedstrijden!AM1308="x","ZZ","")</f>
        <v/>
      </c>
      <c r="DD1311" s="16" t="str">
        <f>IF(Wedstrijden!AO1308="x","1.40","")</f>
        <v/>
      </c>
      <c r="DE1311" s="16" t="str">
        <f>IF(COUNTA(Wedstrijden!BC1308:BE1308)&lt;&gt;0,6,"")</f>
        <v/>
      </c>
      <c r="DF1311" s="16" t="str">
        <f t="shared" si="124"/>
        <v/>
      </c>
      <c r="DG1311" s="16" t="str">
        <f>IF(Wedstrijden!BC1308="x","L","")</f>
        <v/>
      </c>
      <c r="DH1311" s="16" t="str">
        <f>IF(Wedstrijden!BD1308="x","M","")</f>
        <v/>
      </c>
      <c r="DI1311" s="16" t="str">
        <f>IF(Wedstrijden!BE1308="x","Z","")</f>
        <v/>
      </c>
      <c r="DJ1311" s="16" t="str">
        <f>IF(Wedstrijden!BF1308="x","Z","")</f>
        <v/>
      </c>
      <c r="DK1311" s="16" t="str">
        <f>IF(COUNTA(Wedstrijden!BH1308:BJ1308)&lt;&gt;0,6,"")</f>
        <v/>
      </c>
      <c r="DL1311" s="16" t="str">
        <f t="shared" si="125"/>
        <v/>
      </c>
      <c r="DM1311" s="16" t="str">
        <f>IF(Wedstrijden!BH1308="x","L","")</f>
        <v/>
      </c>
      <c r="DN1311" s="16" t="str">
        <f>IF(Wedstrijden!BI1308="x","M","")</f>
        <v/>
      </c>
      <c r="DO1311" s="16" t="str">
        <f>IF(Wedstrijden!BJ1308="x","Z","")</f>
        <v/>
      </c>
      <c r="DP1311" s="16" t="str">
        <f>IF(Wedstrijden!BK1308="x","Z","")</f>
        <v/>
      </c>
    </row>
    <row r="1312" spans="1:120" ht="14.4" x14ac:dyDescent="0.3">
      <c r="A1312" s="18">
        <f>Wedstrijden!A1309</f>
        <v>0</v>
      </c>
      <c r="B1312" s="16" t="str">
        <f>IFERROR(VLOOKUP(Wedstrijden!#REF!,#REF!,2,FALSE),"")</f>
        <v/>
      </c>
      <c r="C1312" s="16">
        <f>Wedstrijden!E1309</f>
        <v>0</v>
      </c>
      <c r="D1312" s="16" t="str">
        <f>IFERROR(VLOOKUP(Wedstrijden!#REF!,#REF!,2,FALSE),"")</f>
        <v/>
      </c>
      <c r="E1312" s="16" t="str">
        <f>IFERROR(VLOOKUP(Wedstrijden!#REF!,#REF!,5,FALSE),"")</f>
        <v/>
      </c>
      <c r="F1312" s="16" t="e">
        <f>IF(Wedstrijden!#REF!&lt;&gt;"",Wedstrijden!#REF!,"")</f>
        <v>#REF!</v>
      </c>
      <c r="G1312" s="16" t="e">
        <f>IF(Wedstrijden!#REF!="Indoor",1,0)</f>
        <v>#REF!</v>
      </c>
      <c r="H1312" s="16" t="e">
        <f>Wedstrijden!#REF!</f>
        <v>#REF!</v>
      </c>
      <c r="I1312" s="16" t="e">
        <f>IF(Wedstrijden!#REF!="Nee",0,IF(Wedstrijden!#REF!="Ja",1,""))</f>
        <v>#REF!</v>
      </c>
      <c r="J1312" s="16" t="e">
        <f>IF(Wedstrijden!#REF!&lt;&gt;"",Wedstrijden!#REF!,"")</f>
        <v>#REF!</v>
      </c>
      <c r="BJ1312" s="16" t="str">
        <f>IF(COUNTA(Wedstrijden!T1309:AB1309)&lt;&gt;0,1,"")</f>
        <v/>
      </c>
      <c r="BK1312" s="16" t="str">
        <f t="shared" si="120"/>
        <v/>
      </c>
      <c r="BL1312" s="16" t="e">
        <f>IF(Wedstrijden!#REF!="x","AA","")</f>
        <v>#REF!</v>
      </c>
      <c r="BM1312" s="16" t="e">
        <f>IF(Wedstrijden!#REF!="x","A","")</f>
        <v>#REF!</v>
      </c>
      <c r="BN1312" s="16" t="str">
        <f>IF(Wedstrijden!T1309="x","B1","")</f>
        <v/>
      </c>
      <c r="BO1312" s="16" t="e">
        <f>IF(Wedstrijden!#REF!="x","BB","")</f>
        <v>#REF!</v>
      </c>
      <c r="BP1312" s="16" t="str">
        <f>IF(Wedstrijden!V1309="x","B","")</f>
        <v/>
      </c>
      <c r="BQ1312" s="16" t="str">
        <f>IF(Wedstrijden!W1309="x","L1","")</f>
        <v/>
      </c>
      <c r="BR1312" s="16" t="str">
        <f>IF(Wedstrijden!X1309="x","L2","")</f>
        <v/>
      </c>
      <c r="BS1312" s="16" t="str">
        <f>IF(Wedstrijden!Y1309="x","M1","")</f>
        <v/>
      </c>
      <c r="BT1312" s="16" t="str">
        <f>IF(Wedstrijden!Z1309="x","M2","")</f>
        <v/>
      </c>
      <c r="BU1312" s="16" t="str">
        <f>IF(Wedstrijden!AA1309="x","Z1","")</f>
        <v/>
      </c>
      <c r="BV1312" s="16" t="str">
        <f>IF(Wedstrijden!AB1309="x","Z2","")</f>
        <v/>
      </c>
      <c r="BW1312" s="16" t="str">
        <f>IF(COUNTA(Wedstrijden!K1309:S1309)&lt;&gt;0,1,"")</f>
        <v/>
      </c>
      <c r="BX1312" s="16" t="str">
        <f t="shared" si="121"/>
        <v/>
      </c>
      <c r="BY1312" s="16" t="str">
        <f>IF(Wedstrijden!K1309="x","BB","")</f>
        <v/>
      </c>
      <c r="BZ1312" s="16" t="str">
        <f>IF(Wedstrijden!L1309="x","B","")</f>
        <v/>
      </c>
      <c r="CA1312" s="16" t="str">
        <f>IF(Wedstrijden!M1309="x","L1","")</f>
        <v/>
      </c>
      <c r="CB1312" s="16" t="str">
        <f>IF(Wedstrijden!N1309="x","L2","")</f>
        <v/>
      </c>
      <c r="CC1312" s="16" t="str">
        <f>IF(Wedstrijden!O1309="x","M1","")</f>
        <v/>
      </c>
      <c r="CD1312" s="16" t="str">
        <f>IF(Wedstrijden!P1309="x","M2","")</f>
        <v/>
      </c>
      <c r="CE1312" s="16" t="str">
        <f>IF(Wedstrijden!Q1309="x","Z1","")</f>
        <v/>
      </c>
      <c r="CF1312" s="16" t="str">
        <f>IF(Wedstrijden!R1309="x","Z2","")</f>
        <v/>
      </c>
      <c r="CG1312" s="16" t="str">
        <f>IF(Wedstrijden!S1309="x","ZZL","")</f>
        <v/>
      </c>
      <c r="CL1312" s="16" t="str">
        <f>IF(COUNTA(Wedstrijden!AQ1309:BA1309)&lt;&gt;0,2,"")</f>
        <v/>
      </c>
      <c r="CM1312" s="16" t="str">
        <f t="shared" si="122"/>
        <v/>
      </c>
      <c r="CN1312" s="16" t="str">
        <f>IF(Wedstrijden!AQ1309="x","AA","")</f>
        <v/>
      </c>
      <c r="CO1312" s="16" t="str">
        <f>IF(Wedstrijden!AR1309="x","A","")</f>
        <v/>
      </c>
      <c r="CP1312" s="16" t="str">
        <f>IF(Wedstrijden!AS1309="x","BB","")</f>
        <v/>
      </c>
      <c r="CQ1312" s="16" t="str">
        <f>IF(Wedstrijden!AT1309="x","B","")</f>
        <v/>
      </c>
      <c r="CR1312" s="16" t="str">
        <f>IF(Wedstrijden!AU1309="x","L","")</f>
        <v/>
      </c>
      <c r="CS1312" s="16" t="str">
        <f>IF(Wedstrijden!AV1309="x","M","")</f>
        <v/>
      </c>
      <c r="CT1312" s="16" t="str">
        <f>IF(Wedstrijden!AW1309="x","Z","")</f>
        <v/>
      </c>
      <c r="CU1312" s="16" t="str">
        <f>IF(Wedstrijden!BA1309="x","ZZ","")</f>
        <v/>
      </c>
      <c r="CV1312" s="16" t="str">
        <f>IF(COUNTA(Wedstrijden!AH1309:AO1309)&lt;&gt;0,2,"")</f>
        <v/>
      </c>
      <c r="CW1312" s="16" t="str">
        <f t="shared" si="123"/>
        <v/>
      </c>
      <c r="CX1312" s="16" t="str">
        <f>IF(Wedstrijden!AH1309="x","BB","")</f>
        <v/>
      </c>
      <c r="CY1312" s="16" t="str">
        <f>IF(Wedstrijden!AI1309="x","B","")</f>
        <v/>
      </c>
      <c r="CZ1312" s="16" t="str">
        <f>IF(Wedstrijden!AJ1309="x","L","")</f>
        <v/>
      </c>
      <c r="DA1312" s="16" t="str">
        <f>IF(Wedstrijden!AK1309="x","M","")</f>
        <v/>
      </c>
      <c r="DB1312" s="16" t="str">
        <f>IF(Wedstrijden!AL1309="x","Z","")</f>
        <v/>
      </c>
      <c r="DC1312" s="16" t="str">
        <f>IF(Wedstrijden!AM1309="x","ZZ","")</f>
        <v/>
      </c>
      <c r="DD1312" s="16" t="str">
        <f>IF(Wedstrijden!AO1309="x","1.40","")</f>
        <v/>
      </c>
      <c r="DE1312" s="16" t="str">
        <f>IF(COUNTA(Wedstrijden!BC1309:BE1309)&lt;&gt;0,6,"")</f>
        <v/>
      </c>
      <c r="DF1312" s="16" t="str">
        <f t="shared" si="124"/>
        <v/>
      </c>
      <c r="DG1312" s="16" t="str">
        <f>IF(Wedstrijden!BC1309="x","L","")</f>
        <v/>
      </c>
      <c r="DH1312" s="16" t="str">
        <f>IF(Wedstrijden!BD1309="x","M","")</f>
        <v/>
      </c>
      <c r="DI1312" s="16" t="str">
        <f>IF(Wedstrijden!BE1309="x","Z","")</f>
        <v/>
      </c>
      <c r="DJ1312" s="16" t="str">
        <f>IF(Wedstrijden!BF1309="x","Z","")</f>
        <v/>
      </c>
      <c r="DK1312" s="16" t="str">
        <f>IF(COUNTA(Wedstrijden!BH1309:BJ1309)&lt;&gt;0,6,"")</f>
        <v/>
      </c>
      <c r="DL1312" s="16" t="str">
        <f t="shared" si="125"/>
        <v/>
      </c>
      <c r="DM1312" s="16" t="str">
        <f>IF(Wedstrijden!BH1309="x","L","")</f>
        <v/>
      </c>
      <c r="DN1312" s="16" t="str">
        <f>IF(Wedstrijden!BI1309="x","M","")</f>
        <v/>
      </c>
      <c r="DO1312" s="16" t="str">
        <f>IF(Wedstrijden!BJ1309="x","Z","")</f>
        <v/>
      </c>
      <c r="DP1312" s="16" t="str">
        <f>IF(Wedstrijden!BK1309="x","Z","")</f>
        <v/>
      </c>
    </row>
    <row r="1313" spans="1:120" ht="14.4" x14ac:dyDescent="0.3">
      <c r="A1313" s="18">
        <f>Wedstrijden!A1310</f>
        <v>0</v>
      </c>
      <c r="B1313" s="16" t="str">
        <f>IFERROR(VLOOKUP(Wedstrijden!#REF!,#REF!,2,FALSE),"")</f>
        <v/>
      </c>
      <c r="C1313" s="16">
        <f>Wedstrijden!E1310</f>
        <v>0</v>
      </c>
      <c r="D1313" s="16" t="str">
        <f>IFERROR(VLOOKUP(Wedstrijden!#REF!,#REF!,2,FALSE),"")</f>
        <v/>
      </c>
      <c r="E1313" s="16" t="str">
        <f>IFERROR(VLOOKUP(Wedstrijden!#REF!,#REF!,5,FALSE),"")</f>
        <v/>
      </c>
      <c r="F1313" s="16" t="e">
        <f>IF(Wedstrijden!#REF!&lt;&gt;"",Wedstrijden!#REF!,"")</f>
        <v>#REF!</v>
      </c>
      <c r="G1313" s="16" t="e">
        <f>IF(Wedstrijden!#REF!="Indoor",1,0)</f>
        <v>#REF!</v>
      </c>
      <c r="H1313" s="16" t="e">
        <f>Wedstrijden!#REF!</f>
        <v>#REF!</v>
      </c>
      <c r="I1313" s="16" t="e">
        <f>IF(Wedstrijden!#REF!="Nee",0,IF(Wedstrijden!#REF!="Ja",1,""))</f>
        <v>#REF!</v>
      </c>
      <c r="J1313" s="16" t="e">
        <f>IF(Wedstrijden!#REF!&lt;&gt;"",Wedstrijden!#REF!,"")</f>
        <v>#REF!</v>
      </c>
      <c r="BJ1313" s="16" t="str">
        <f>IF(COUNTA(Wedstrijden!T1310:AB1310)&lt;&gt;0,1,"")</f>
        <v/>
      </c>
      <c r="BK1313" s="16" t="str">
        <f t="shared" si="120"/>
        <v/>
      </c>
      <c r="BL1313" s="16" t="e">
        <f>IF(Wedstrijden!#REF!="x","AA","")</f>
        <v>#REF!</v>
      </c>
      <c r="BM1313" s="16" t="e">
        <f>IF(Wedstrijden!#REF!="x","A","")</f>
        <v>#REF!</v>
      </c>
      <c r="BN1313" s="16" t="str">
        <f>IF(Wedstrijden!T1310="x","B1","")</f>
        <v/>
      </c>
      <c r="BO1313" s="16" t="e">
        <f>IF(Wedstrijden!#REF!="x","BB","")</f>
        <v>#REF!</v>
      </c>
      <c r="BP1313" s="16" t="str">
        <f>IF(Wedstrijden!V1310="x","B","")</f>
        <v/>
      </c>
      <c r="BQ1313" s="16" t="str">
        <f>IF(Wedstrijden!W1310="x","L1","")</f>
        <v/>
      </c>
      <c r="BR1313" s="16" t="str">
        <f>IF(Wedstrijden!X1310="x","L2","")</f>
        <v/>
      </c>
      <c r="BS1313" s="16" t="str">
        <f>IF(Wedstrijden!Y1310="x","M1","")</f>
        <v/>
      </c>
      <c r="BT1313" s="16" t="str">
        <f>IF(Wedstrijden!Z1310="x","M2","")</f>
        <v/>
      </c>
      <c r="BU1313" s="16" t="str">
        <f>IF(Wedstrijden!AA1310="x","Z1","")</f>
        <v/>
      </c>
      <c r="BV1313" s="16" t="str">
        <f>IF(Wedstrijden!AB1310="x","Z2","")</f>
        <v/>
      </c>
      <c r="BW1313" s="16" t="str">
        <f>IF(COUNTA(Wedstrijden!K1310:S1310)&lt;&gt;0,1,"")</f>
        <v/>
      </c>
      <c r="BX1313" s="16" t="str">
        <f t="shared" si="121"/>
        <v/>
      </c>
      <c r="BY1313" s="16" t="str">
        <f>IF(Wedstrijden!K1310="x","BB","")</f>
        <v/>
      </c>
      <c r="BZ1313" s="16" t="str">
        <f>IF(Wedstrijden!L1310="x","B","")</f>
        <v/>
      </c>
      <c r="CA1313" s="16" t="str">
        <f>IF(Wedstrijden!M1310="x","L1","")</f>
        <v/>
      </c>
      <c r="CB1313" s="16" t="str">
        <f>IF(Wedstrijden!N1310="x","L2","")</f>
        <v/>
      </c>
      <c r="CC1313" s="16" t="str">
        <f>IF(Wedstrijden!O1310="x","M1","")</f>
        <v/>
      </c>
      <c r="CD1313" s="16" t="str">
        <f>IF(Wedstrijden!P1310="x","M2","")</f>
        <v/>
      </c>
      <c r="CE1313" s="16" t="str">
        <f>IF(Wedstrijden!Q1310="x","Z1","")</f>
        <v/>
      </c>
      <c r="CF1313" s="16" t="str">
        <f>IF(Wedstrijden!R1310="x","Z2","")</f>
        <v/>
      </c>
      <c r="CG1313" s="16" t="str">
        <f>IF(Wedstrijden!S1310="x","ZZL","")</f>
        <v/>
      </c>
      <c r="CL1313" s="16" t="str">
        <f>IF(COUNTA(Wedstrijden!AQ1310:BA1310)&lt;&gt;0,2,"")</f>
        <v/>
      </c>
      <c r="CM1313" s="16" t="str">
        <f t="shared" si="122"/>
        <v/>
      </c>
      <c r="CN1313" s="16" t="str">
        <f>IF(Wedstrijden!AQ1310="x","AA","")</f>
        <v/>
      </c>
      <c r="CO1313" s="16" t="str">
        <f>IF(Wedstrijden!AR1310="x","A","")</f>
        <v/>
      </c>
      <c r="CP1313" s="16" t="str">
        <f>IF(Wedstrijden!AS1310="x","BB","")</f>
        <v/>
      </c>
      <c r="CQ1313" s="16" t="str">
        <f>IF(Wedstrijden!AT1310="x","B","")</f>
        <v/>
      </c>
      <c r="CR1313" s="16" t="str">
        <f>IF(Wedstrijden!AU1310="x","L","")</f>
        <v/>
      </c>
      <c r="CS1313" s="16" t="str">
        <f>IF(Wedstrijden!AV1310="x","M","")</f>
        <v/>
      </c>
      <c r="CT1313" s="16" t="str">
        <f>IF(Wedstrijden!AW1310="x","Z","")</f>
        <v/>
      </c>
      <c r="CU1313" s="16" t="str">
        <f>IF(Wedstrijden!BA1310="x","ZZ","")</f>
        <v/>
      </c>
      <c r="CV1313" s="16" t="str">
        <f>IF(COUNTA(Wedstrijden!AH1310:AO1310)&lt;&gt;0,2,"")</f>
        <v/>
      </c>
      <c r="CW1313" s="16" t="str">
        <f t="shared" si="123"/>
        <v/>
      </c>
      <c r="CX1313" s="16" t="str">
        <f>IF(Wedstrijden!AH1310="x","BB","")</f>
        <v/>
      </c>
      <c r="CY1313" s="16" t="str">
        <f>IF(Wedstrijden!AI1310="x","B","")</f>
        <v/>
      </c>
      <c r="CZ1313" s="16" t="str">
        <f>IF(Wedstrijden!AJ1310="x","L","")</f>
        <v/>
      </c>
      <c r="DA1313" s="16" t="str">
        <f>IF(Wedstrijden!AK1310="x","M","")</f>
        <v/>
      </c>
      <c r="DB1313" s="16" t="str">
        <f>IF(Wedstrijden!AL1310="x","Z","")</f>
        <v/>
      </c>
      <c r="DC1313" s="16" t="str">
        <f>IF(Wedstrijden!AM1310="x","ZZ","")</f>
        <v/>
      </c>
      <c r="DD1313" s="16" t="str">
        <f>IF(Wedstrijden!AO1310="x","1.40","")</f>
        <v/>
      </c>
      <c r="DE1313" s="16" t="str">
        <f>IF(COUNTA(Wedstrijden!BC1310:BE1310)&lt;&gt;0,6,"")</f>
        <v/>
      </c>
      <c r="DF1313" s="16" t="str">
        <f t="shared" si="124"/>
        <v/>
      </c>
      <c r="DG1313" s="16" t="str">
        <f>IF(Wedstrijden!BC1310="x","L","")</f>
        <v/>
      </c>
      <c r="DH1313" s="16" t="str">
        <f>IF(Wedstrijden!BD1310="x","M","")</f>
        <v/>
      </c>
      <c r="DI1313" s="16" t="str">
        <f>IF(Wedstrijden!BE1310="x","Z","")</f>
        <v/>
      </c>
      <c r="DJ1313" s="16" t="str">
        <f>IF(Wedstrijden!BF1310="x","Z","")</f>
        <v/>
      </c>
      <c r="DK1313" s="16" t="str">
        <f>IF(COUNTA(Wedstrijden!BH1310:BJ1310)&lt;&gt;0,6,"")</f>
        <v/>
      </c>
      <c r="DL1313" s="16" t="str">
        <f t="shared" si="125"/>
        <v/>
      </c>
      <c r="DM1313" s="16" t="str">
        <f>IF(Wedstrijden!BH1310="x","L","")</f>
        <v/>
      </c>
      <c r="DN1313" s="16" t="str">
        <f>IF(Wedstrijden!BI1310="x","M","")</f>
        <v/>
      </c>
      <c r="DO1313" s="16" t="str">
        <f>IF(Wedstrijden!BJ1310="x","Z","")</f>
        <v/>
      </c>
      <c r="DP1313" s="16" t="str">
        <f>IF(Wedstrijden!BK1310="x","Z","")</f>
        <v/>
      </c>
    </row>
    <row r="1314" spans="1:120" ht="14.4" x14ac:dyDescent="0.3">
      <c r="A1314" s="18">
        <f>Wedstrijden!A1311</f>
        <v>0</v>
      </c>
      <c r="B1314" s="16" t="str">
        <f>IFERROR(VLOOKUP(Wedstrijden!#REF!,#REF!,2,FALSE),"")</f>
        <v/>
      </c>
      <c r="C1314" s="16">
        <f>Wedstrijden!E1311</f>
        <v>0</v>
      </c>
      <c r="D1314" s="16" t="str">
        <f>IFERROR(VLOOKUP(Wedstrijden!#REF!,#REF!,2,FALSE),"")</f>
        <v/>
      </c>
      <c r="E1314" s="16" t="str">
        <f>IFERROR(VLOOKUP(Wedstrijden!#REF!,#REF!,5,FALSE),"")</f>
        <v/>
      </c>
      <c r="F1314" s="16" t="e">
        <f>IF(Wedstrijden!#REF!&lt;&gt;"",Wedstrijden!#REF!,"")</f>
        <v>#REF!</v>
      </c>
      <c r="G1314" s="16" t="e">
        <f>IF(Wedstrijden!#REF!="Indoor",1,0)</f>
        <v>#REF!</v>
      </c>
      <c r="H1314" s="16" t="e">
        <f>Wedstrijden!#REF!</f>
        <v>#REF!</v>
      </c>
      <c r="I1314" s="16" t="e">
        <f>IF(Wedstrijden!#REF!="Nee",0,IF(Wedstrijden!#REF!="Ja",1,""))</f>
        <v>#REF!</v>
      </c>
      <c r="J1314" s="16" t="e">
        <f>IF(Wedstrijden!#REF!&lt;&gt;"",Wedstrijden!#REF!,"")</f>
        <v>#REF!</v>
      </c>
      <c r="BJ1314" s="16" t="str">
        <f>IF(COUNTA(Wedstrijden!T1311:AB1311)&lt;&gt;0,1,"")</f>
        <v/>
      </c>
      <c r="BK1314" s="16" t="str">
        <f t="shared" si="120"/>
        <v/>
      </c>
      <c r="BL1314" s="16" t="e">
        <f>IF(Wedstrijden!#REF!="x","AA","")</f>
        <v>#REF!</v>
      </c>
      <c r="BM1314" s="16" t="e">
        <f>IF(Wedstrijden!#REF!="x","A","")</f>
        <v>#REF!</v>
      </c>
      <c r="BN1314" s="16" t="str">
        <f>IF(Wedstrijden!T1311="x","B1","")</f>
        <v/>
      </c>
      <c r="BO1314" s="16" t="e">
        <f>IF(Wedstrijden!#REF!="x","BB","")</f>
        <v>#REF!</v>
      </c>
      <c r="BP1314" s="16" t="str">
        <f>IF(Wedstrijden!V1311="x","B","")</f>
        <v/>
      </c>
      <c r="BQ1314" s="16" t="str">
        <f>IF(Wedstrijden!W1311="x","L1","")</f>
        <v/>
      </c>
      <c r="BR1314" s="16" t="str">
        <f>IF(Wedstrijden!X1311="x","L2","")</f>
        <v/>
      </c>
      <c r="BS1314" s="16" t="str">
        <f>IF(Wedstrijden!Y1311="x","M1","")</f>
        <v/>
      </c>
      <c r="BT1314" s="16" t="str">
        <f>IF(Wedstrijden!Z1311="x","M2","")</f>
        <v/>
      </c>
      <c r="BU1314" s="16" t="str">
        <f>IF(Wedstrijden!AA1311="x","Z1","")</f>
        <v/>
      </c>
      <c r="BV1314" s="16" t="str">
        <f>IF(Wedstrijden!AB1311="x","Z2","")</f>
        <v/>
      </c>
      <c r="BW1314" s="16" t="str">
        <f>IF(COUNTA(Wedstrijden!K1311:S1311)&lt;&gt;0,1,"")</f>
        <v/>
      </c>
      <c r="BX1314" s="16" t="str">
        <f t="shared" si="121"/>
        <v/>
      </c>
      <c r="BY1314" s="16" t="str">
        <f>IF(Wedstrijden!K1311="x","BB","")</f>
        <v/>
      </c>
      <c r="BZ1314" s="16" t="str">
        <f>IF(Wedstrijden!L1311="x","B","")</f>
        <v/>
      </c>
      <c r="CA1314" s="16" t="str">
        <f>IF(Wedstrijden!M1311="x","L1","")</f>
        <v/>
      </c>
      <c r="CB1314" s="16" t="str">
        <f>IF(Wedstrijden!N1311="x","L2","")</f>
        <v/>
      </c>
      <c r="CC1314" s="16" t="str">
        <f>IF(Wedstrijden!O1311="x","M1","")</f>
        <v/>
      </c>
      <c r="CD1314" s="16" t="str">
        <f>IF(Wedstrijden!P1311="x","M2","")</f>
        <v/>
      </c>
      <c r="CE1314" s="16" t="str">
        <f>IF(Wedstrijden!Q1311="x","Z1","")</f>
        <v/>
      </c>
      <c r="CF1314" s="16" t="str">
        <f>IF(Wedstrijden!R1311="x","Z2","")</f>
        <v/>
      </c>
      <c r="CG1314" s="16" t="str">
        <f>IF(Wedstrijden!S1311="x","ZZL","")</f>
        <v/>
      </c>
      <c r="CL1314" s="16" t="str">
        <f>IF(COUNTA(Wedstrijden!AQ1311:BA1311)&lt;&gt;0,2,"")</f>
        <v/>
      </c>
      <c r="CM1314" s="16" t="str">
        <f t="shared" si="122"/>
        <v/>
      </c>
      <c r="CN1314" s="16" t="str">
        <f>IF(Wedstrijden!AQ1311="x","AA","")</f>
        <v/>
      </c>
      <c r="CO1314" s="16" t="str">
        <f>IF(Wedstrijden!AR1311="x","A","")</f>
        <v/>
      </c>
      <c r="CP1314" s="16" t="str">
        <f>IF(Wedstrijden!AS1311="x","BB","")</f>
        <v/>
      </c>
      <c r="CQ1314" s="16" t="str">
        <f>IF(Wedstrijden!AT1311="x","B","")</f>
        <v/>
      </c>
      <c r="CR1314" s="16" t="str">
        <f>IF(Wedstrijden!AU1311="x","L","")</f>
        <v/>
      </c>
      <c r="CS1314" s="16" t="str">
        <f>IF(Wedstrijden!AV1311="x","M","")</f>
        <v/>
      </c>
      <c r="CT1314" s="16" t="str">
        <f>IF(Wedstrijden!AW1311="x","Z","")</f>
        <v/>
      </c>
      <c r="CU1314" s="16" t="str">
        <f>IF(Wedstrijden!BA1311="x","ZZ","")</f>
        <v/>
      </c>
      <c r="CV1314" s="16" t="str">
        <f>IF(COUNTA(Wedstrijden!AH1311:AO1311)&lt;&gt;0,2,"")</f>
        <v/>
      </c>
      <c r="CW1314" s="16" t="str">
        <f t="shared" si="123"/>
        <v/>
      </c>
      <c r="CX1314" s="16" t="str">
        <f>IF(Wedstrijden!AH1311="x","BB","")</f>
        <v/>
      </c>
      <c r="CY1314" s="16" t="str">
        <f>IF(Wedstrijden!AI1311="x","B","")</f>
        <v/>
      </c>
      <c r="CZ1314" s="16" t="str">
        <f>IF(Wedstrijden!AJ1311="x","L","")</f>
        <v/>
      </c>
      <c r="DA1314" s="16" t="str">
        <f>IF(Wedstrijden!AK1311="x","M","")</f>
        <v/>
      </c>
      <c r="DB1314" s="16" t="str">
        <f>IF(Wedstrijden!AL1311="x","Z","")</f>
        <v/>
      </c>
      <c r="DC1314" s="16" t="str">
        <f>IF(Wedstrijden!AM1311="x","ZZ","")</f>
        <v/>
      </c>
      <c r="DD1314" s="16" t="str">
        <f>IF(Wedstrijden!AO1311="x","1.40","")</f>
        <v/>
      </c>
      <c r="DE1314" s="16" t="str">
        <f>IF(COUNTA(Wedstrijden!BC1311:BE1311)&lt;&gt;0,6,"")</f>
        <v/>
      </c>
      <c r="DF1314" s="16" t="str">
        <f t="shared" si="124"/>
        <v/>
      </c>
      <c r="DG1314" s="16" t="str">
        <f>IF(Wedstrijden!BC1311="x","L","")</f>
        <v/>
      </c>
      <c r="DH1314" s="16" t="str">
        <f>IF(Wedstrijden!BD1311="x","M","")</f>
        <v/>
      </c>
      <c r="DI1314" s="16" t="str">
        <f>IF(Wedstrijden!BE1311="x","Z","")</f>
        <v/>
      </c>
      <c r="DJ1314" s="16" t="str">
        <f>IF(Wedstrijden!BF1311="x","Z","")</f>
        <v/>
      </c>
      <c r="DK1314" s="16" t="str">
        <f>IF(COUNTA(Wedstrijden!BH1311:BJ1311)&lt;&gt;0,6,"")</f>
        <v/>
      </c>
      <c r="DL1314" s="16" t="str">
        <f t="shared" si="125"/>
        <v/>
      </c>
      <c r="DM1314" s="16" t="str">
        <f>IF(Wedstrijden!BH1311="x","L","")</f>
        <v/>
      </c>
      <c r="DN1314" s="16" t="str">
        <f>IF(Wedstrijden!BI1311="x","M","")</f>
        <v/>
      </c>
      <c r="DO1314" s="16" t="str">
        <f>IF(Wedstrijden!BJ1311="x","Z","")</f>
        <v/>
      </c>
      <c r="DP1314" s="16" t="str">
        <f>IF(Wedstrijden!BK1311="x","Z","")</f>
        <v/>
      </c>
    </row>
    <row r="1315" spans="1:120" ht="14.4" x14ac:dyDescent="0.3">
      <c r="A1315" s="18">
        <f>Wedstrijden!A1312</f>
        <v>0</v>
      </c>
      <c r="B1315" s="16" t="str">
        <f>IFERROR(VLOOKUP(Wedstrijden!#REF!,#REF!,2,FALSE),"")</f>
        <v/>
      </c>
      <c r="C1315" s="16">
        <f>Wedstrijden!E1312</f>
        <v>0</v>
      </c>
      <c r="D1315" s="16" t="str">
        <f>IFERROR(VLOOKUP(Wedstrijden!#REF!,#REF!,2,FALSE),"")</f>
        <v/>
      </c>
      <c r="E1315" s="16" t="str">
        <f>IFERROR(VLOOKUP(Wedstrijden!#REF!,#REF!,5,FALSE),"")</f>
        <v/>
      </c>
      <c r="F1315" s="16" t="e">
        <f>IF(Wedstrijden!#REF!&lt;&gt;"",Wedstrijden!#REF!,"")</f>
        <v>#REF!</v>
      </c>
      <c r="G1315" s="16" t="e">
        <f>IF(Wedstrijden!#REF!="Indoor",1,0)</f>
        <v>#REF!</v>
      </c>
      <c r="H1315" s="16" t="e">
        <f>Wedstrijden!#REF!</f>
        <v>#REF!</v>
      </c>
      <c r="I1315" s="16" t="e">
        <f>IF(Wedstrijden!#REF!="Nee",0,IF(Wedstrijden!#REF!="Ja",1,""))</f>
        <v>#REF!</v>
      </c>
      <c r="J1315" s="16" t="e">
        <f>IF(Wedstrijden!#REF!&lt;&gt;"",Wedstrijden!#REF!,"")</f>
        <v>#REF!</v>
      </c>
      <c r="BJ1315" s="16" t="str">
        <f>IF(COUNTA(Wedstrijden!T1312:AB1312)&lt;&gt;0,1,"")</f>
        <v/>
      </c>
      <c r="BK1315" s="16" t="str">
        <f t="shared" si="120"/>
        <v/>
      </c>
      <c r="BL1315" s="16" t="e">
        <f>IF(Wedstrijden!#REF!="x","AA","")</f>
        <v>#REF!</v>
      </c>
      <c r="BM1315" s="16" t="e">
        <f>IF(Wedstrijden!#REF!="x","A","")</f>
        <v>#REF!</v>
      </c>
      <c r="BN1315" s="16" t="str">
        <f>IF(Wedstrijden!T1312="x","B1","")</f>
        <v/>
      </c>
      <c r="BO1315" s="16" t="e">
        <f>IF(Wedstrijden!#REF!="x","BB","")</f>
        <v>#REF!</v>
      </c>
      <c r="BP1315" s="16" t="str">
        <f>IF(Wedstrijden!V1312="x","B","")</f>
        <v/>
      </c>
      <c r="BQ1315" s="16" t="str">
        <f>IF(Wedstrijden!W1312="x","L1","")</f>
        <v/>
      </c>
      <c r="BR1315" s="16" t="str">
        <f>IF(Wedstrijden!X1312="x","L2","")</f>
        <v/>
      </c>
      <c r="BS1315" s="16" t="str">
        <f>IF(Wedstrijden!Y1312="x","M1","")</f>
        <v/>
      </c>
      <c r="BT1315" s="16" t="str">
        <f>IF(Wedstrijden!Z1312="x","M2","")</f>
        <v/>
      </c>
      <c r="BU1315" s="16" t="str">
        <f>IF(Wedstrijden!AA1312="x","Z1","")</f>
        <v/>
      </c>
      <c r="BV1315" s="16" t="str">
        <f>IF(Wedstrijden!AB1312="x","Z2","")</f>
        <v/>
      </c>
      <c r="BW1315" s="16" t="str">
        <f>IF(COUNTA(Wedstrijden!K1312:S1312)&lt;&gt;0,1,"")</f>
        <v/>
      </c>
      <c r="BX1315" s="16" t="str">
        <f t="shared" si="121"/>
        <v/>
      </c>
      <c r="BY1315" s="16" t="str">
        <f>IF(Wedstrijden!K1312="x","BB","")</f>
        <v/>
      </c>
      <c r="BZ1315" s="16" t="str">
        <f>IF(Wedstrijden!L1312="x","B","")</f>
        <v/>
      </c>
      <c r="CA1315" s="16" t="str">
        <f>IF(Wedstrijden!M1312="x","L1","")</f>
        <v/>
      </c>
      <c r="CB1315" s="16" t="str">
        <f>IF(Wedstrijden!N1312="x","L2","")</f>
        <v/>
      </c>
      <c r="CC1315" s="16" t="str">
        <f>IF(Wedstrijden!O1312="x","M1","")</f>
        <v/>
      </c>
      <c r="CD1315" s="16" t="str">
        <f>IF(Wedstrijden!P1312="x","M2","")</f>
        <v/>
      </c>
      <c r="CE1315" s="16" t="str">
        <f>IF(Wedstrijden!Q1312="x","Z1","")</f>
        <v/>
      </c>
      <c r="CF1315" s="16" t="str">
        <f>IF(Wedstrijden!R1312="x","Z2","")</f>
        <v/>
      </c>
      <c r="CG1315" s="16" t="str">
        <f>IF(Wedstrijden!S1312="x","ZZL","")</f>
        <v/>
      </c>
      <c r="CL1315" s="16" t="str">
        <f>IF(COUNTA(Wedstrijden!AQ1312:BA1312)&lt;&gt;0,2,"")</f>
        <v/>
      </c>
      <c r="CM1315" s="16" t="str">
        <f t="shared" si="122"/>
        <v/>
      </c>
      <c r="CN1315" s="16" t="str">
        <f>IF(Wedstrijden!AQ1312="x","AA","")</f>
        <v/>
      </c>
      <c r="CO1315" s="16" t="str">
        <f>IF(Wedstrijden!AR1312="x","A","")</f>
        <v/>
      </c>
      <c r="CP1315" s="16" t="str">
        <f>IF(Wedstrijden!AS1312="x","BB","")</f>
        <v/>
      </c>
      <c r="CQ1315" s="16" t="str">
        <f>IF(Wedstrijden!AT1312="x","B","")</f>
        <v/>
      </c>
      <c r="CR1315" s="16" t="str">
        <f>IF(Wedstrijden!AU1312="x","L","")</f>
        <v/>
      </c>
      <c r="CS1315" s="16" t="str">
        <f>IF(Wedstrijden!AV1312="x","M","")</f>
        <v/>
      </c>
      <c r="CT1315" s="16" t="str">
        <f>IF(Wedstrijden!AW1312="x","Z","")</f>
        <v/>
      </c>
      <c r="CU1315" s="16" t="str">
        <f>IF(Wedstrijden!BA1312="x","ZZ","")</f>
        <v/>
      </c>
      <c r="CV1315" s="16" t="str">
        <f>IF(COUNTA(Wedstrijden!AH1312:AO1312)&lt;&gt;0,2,"")</f>
        <v/>
      </c>
      <c r="CW1315" s="16" t="str">
        <f t="shared" si="123"/>
        <v/>
      </c>
      <c r="CX1315" s="16" t="str">
        <f>IF(Wedstrijden!AH1312="x","BB","")</f>
        <v/>
      </c>
      <c r="CY1315" s="16" t="str">
        <f>IF(Wedstrijden!AI1312="x","B","")</f>
        <v/>
      </c>
      <c r="CZ1315" s="16" t="str">
        <f>IF(Wedstrijden!AJ1312="x","L","")</f>
        <v/>
      </c>
      <c r="DA1315" s="16" t="str">
        <f>IF(Wedstrijden!AK1312="x","M","")</f>
        <v/>
      </c>
      <c r="DB1315" s="16" t="str">
        <f>IF(Wedstrijden!AL1312="x","Z","")</f>
        <v/>
      </c>
      <c r="DC1315" s="16" t="str">
        <f>IF(Wedstrijden!AM1312="x","ZZ","")</f>
        <v/>
      </c>
      <c r="DD1315" s="16" t="str">
        <f>IF(Wedstrijden!AO1312="x","1.40","")</f>
        <v/>
      </c>
      <c r="DE1315" s="16" t="str">
        <f>IF(COUNTA(Wedstrijden!BC1312:BE1312)&lt;&gt;0,6,"")</f>
        <v/>
      </c>
      <c r="DF1315" s="16" t="str">
        <f t="shared" si="124"/>
        <v/>
      </c>
      <c r="DG1315" s="16" t="str">
        <f>IF(Wedstrijden!BC1312="x","L","")</f>
        <v/>
      </c>
      <c r="DH1315" s="16" t="str">
        <f>IF(Wedstrijden!BD1312="x","M","")</f>
        <v/>
      </c>
      <c r="DI1315" s="16" t="str">
        <f>IF(Wedstrijden!BE1312="x","Z","")</f>
        <v/>
      </c>
      <c r="DJ1315" s="16" t="str">
        <f>IF(Wedstrijden!BF1312="x","Z","")</f>
        <v/>
      </c>
      <c r="DK1315" s="16" t="str">
        <f>IF(COUNTA(Wedstrijden!BH1312:BJ1312)&lt;&gt;0,6,"")</f>
        <v/>
      </c>
      <c r="DL1315" s="16" t="str">
        <f t="shared" si="125"/>
        <v/>
      </c>
      <c r="DM1315" s="16" t="str">
        <f>IF(Wedstrijden!BH1312="x","L","")</f>
        <v/>
      </c>
      <c r="DN1315" s="16" t="str">
        <f>IF(Wedstrijden!BI1312="x","M","")</f>
        <v/>
      </c>
      <c r="DO1315" s="16" t="str">
        <f>IF(Wedstrijden!BJ1312="x","Z","")</f>
        <v/>
      </c>
      <c r="DP1315" s="16" t="str">
        <f>IF(Wedstrijden!BK1312="x","Z","")</f>
        <v/>
      </c>
    </row>
    <row r="1316" spans="1:120" ht="14.4" x14ac:dyDescent="0.3">
      <c r="A1316" s="18">
        <f>Wedstrijden!A1313</f>
        <v>0</v>
      </c>
      <c r="B1316" s="16" t="str">
        <f>IFERROR(VLOOKUP(Wedstrijden!#REF!,#REF!,2,FALSE),"")</f>
        <v/>
      </c>
      <c r="C1316" s="16">
        <f>Wedstrijden!E1313</f>
        <v>0</v>
      </c>
      <c r="D1316" s="16" t="str">
        <f>IFERROR(VLOOKUP(Wedstrijden!#REF!,#REF!,2,FALSE),"")</f>
        <v/>
      </c>
      <c r="E1316" s="16" t="str">
        <f>IFERROR(VLOOKUP(Wedstrijden!#REF!,#REF!,5,FALSE),"")</f>
        <v/>
      </c>
      <c r="F1316" s="16" t="e">
        <f>IF(Wedstrijden!#REF!&lt;&gt;"",Wedstrijden!#REF!,"")</f>
        <v>#REF!</v>
      </c>
      <c r="G1316" s="16" t="e">
        <f>IF(Wedstrijden!#REF!="Indoor",1,0)</f>
        <v>#REF!</v>
      </c>
      <c r="H1316" s="16" t="e">
        <f>Wedstrijden!#REF!</f>
        <v>#REF!</v>
      </c>
      <c r="I1316" s="16" t="e">
        <f>IF(Wedstrijden!#REF!="Nee",0,IF(Wedstrijden!#REF!="Ja",1,""))</f>
        <v>#REF!</v>
      </c>
      <c r="J1316" s="16" t="e">
        <f>IF(Wedstrijden!#REF!&lt;&gt;"",Wedstrijden!#REF!,"")</f>
        <v>#REF!</v>
      </c>
      <c r="BJ1316" s="16" t="str">
        <f>IF(COUNTA(Wedstrijden!T1313:AB1313)&lt;&gt;0,1,"")</f>
        <v/>
      </c>
      <c r="BK1316" s="16" t="str">
        <f t="shared" si="120"/>
        <v/>
      </c>
      <c r="BL1316" s="16" t="e">
        <f>IF(Wedstrijden!#REF!="x","AA","")</f>
        <v>#REF!</v>
      </c>
      <c r="BM1316" s="16" t="e">
        <f>IF(Wedstrijden!#REF!="x","A","")</f>
        <v>#REF!</v>
      </c>
      <c r="BN1316" s="16" t="str">
        <f>IF(Wedstrijden!T1313="x","B1","")</f>
        <v/>
      </c>
      <c r="BO1316" s="16" t="e">
        <f>IF(Wedstrijden!#REF!="x","BB","")</f>
        <v>#REF!</v>
      </c>
      <c r="BP1316" s="16" t="str">
        <f>IF(Wedstrijden!V1313="x","B","")</f>
        <v/>
      </c>
      <c r="BQ1316" s="16" t="str">
        <f>IF(Wedstrijden!W1313="x","L1","")</f>
        <v/>
      </c>
      <c r="BR1316" s="16" t="str">
        <f>IF(Wedstrijden!X1313="x","L2","")</f>
        <v/>
      </c>
      <c r="BS1316" s="16" t="str">
        <f>IF(Wedstrijden!Y1313="x","M1","")</f>
        <v/>
      </c>
      <c r="BT1316" s="16" t="str">
        <f>IF(Wedstrijden!Z1313="x","M2","")</f>
        <v/>
      </c>
      <c r="BU1316" s="16" t="str">
        <f>IF(Wedstrijden!AA1313="x","Z1","")</f>
        <v/>
      </c>
      <c r="BV1316" s="16" t="str">
        <f>IF(Wedstrijden!AB1313="x","Z2","")</f>
        <v/>
      </c>
      <c r="BW1316" s="16" t="str">
        <f>IF(COUNTA(Wedstrijden!K1313:S1313)&lt;&gt;0,1,"")</f>
        <v/>
      </c>
      <c r="BX1316" s="16" t="str">
        <f t="shared" si="121"/>
        <v/>
      </c>
      <c r="BY1316" s="16" t="str">
        <f>IF(Wedstrijden!K1313="x","BB","")</f>
        <v/>
      </c>
      <c r="BZ1316" s="16" t="str">
        <f>IF(Wedstrijden!L1313="x","B","")</f>
        <v/>
      </c>
      <c r="CA1316" s="16" t="str">
        <f>IF(Wedstrijden!M1313="x","L1","")</f>
        <v/>
      </c>
      <c r="CB1316" s="16" t="str">
        <f>IF(Wedstrijden!N1313="x","L2","")</f>
        <v/>
      </c>
      <c r="CC1316" s="16" t="str">
        <f>IF(Wedstrijden!O1313="x","M1","")</f>
        <v/>
      </c>
      <c r="CD1316" s="16" t="str">
        <f>IF(Wedstrijden!P1313="x","M2","")</f>
        <v/>
      </c>
      <c r="CE1316" s="16" t="str">
        <f>IF(Wedstrijden!Q1313="x","Z1","")</f>
        <v/>
      </c>
      <c r="CF1316" s="16" t="str">
        <f>IF(Wedstrijden!R1313="x","Z2","")</f>
        <v/>
      </c>
      <c r="CG1316" s="16" t="str">
        <f>IF(Wedstrijden!S1313="x","ZZL","")</f>
        <v/>
      </c>
      <c r="CL1316" s="16" t="str">
        <f>IF(COUNTA(Wedstrijden!AQ1313:BA1313)&lt;&gt;0,2,"")</f>
        <v/>
      </c>
      <c r="CM1316" s="16" t="str">
        <f t="shared" si="122"/>
        <v/>
      </c>
      <c r="CN1316" s="16" t="str">
        <f>IF(Wedstrijden!AQ1313="x","AA","")</f>
        <v/>
      </c>
      <c r="CO1316" s="16" t="str">
        <f>IF(Wedstrijden!AR1313="x","A","")</f>
        <v/>
      </c>
      <c r="CP1316" s="16" t="str">
        <f>IF(Wedstrijden!AS1313="x","BB","")</f>
        <v/>
      </c>
      <c r="CQ1316" s="16" t="str">
        <f>IF(Wedstrijden!AT1313="x","B","")</f>
        <v/>
      </c>
      <c r="CR1316" s="16" t="str">
        <f>IF(Wedstrijden!AU1313="x","L","")</f>
        <v/>
      </c>
      <c r="CS1316" s="16" t="str">
        <f>IF(Wedstrijden!AV1313="x","M","")</f>
        <v/>
      </c>
      <c r="CT1316" s="16" t="str">
        <f>IF(Wedstrijden!AW1313="x","Z","")</f>
        <v/>
      </c>
      <c r="CU1316" s="16" t="str">
        <f>IF(Wedstrijden!BA1313="x","ZZ","")</f>
        <v/>
      </c>
      <c r="CV1316" s="16" t="str">
        <f>IF(COUNTA(Wedstrijden!AH1313:AO1313)&lt;&gt;0,2,"")</f>
        <v/>
      </c>
      <c r="CW1316" s="16" t="str">
        <f t="shared" si="123"/>
        <v/>
      </c>
      <c r="CX1316" s="16" t="str">
        <f>IF(Wedstrijden!AH1313="x","BB","")</f>
        <v/>
      </c>
      <c r="CY1316" s="16" t="str">
        <f>IF(Wedstrijden!AI1313="x","B","")</f>
        <v/>
      </c>
      <c r="CZ1316" s="16" t="str">
        <f>IF(Wedstrijden!AJ1313="x","L","")</f>
        <v/>
      </c>
      <c r="DA1316" s="16" t="str">
        <f>IF(Wedstrijden!AK1313="x","M","")</f>
        <v/>
      </c>
      <c r="DB1316" s="16" t="str">
        <f>IF(Wedstrijden!AL1313="x","Z","")</f>
        <v/>
      </c>
      <c r="DC1316" s="16" t="str">
        <f>IF(Wedstrijden!AM1313="x","ZZ","")</f>
        <v/>
      </c>
      <c r="DD1316" s="16" t="str">
        <f>IF(Wedstrijden!AO1313="x","1.40","")</f>
        <v/>
      </c>
      <c r="DE1316" s="16" t="str">
        <f>IF(COUNTA(Wedstrijden!BC1313:BE1313)&lt;&gt;0,6,"")</f>
        <v/>
      </c>
      <c r="DF1316" s="16" t="str">
        <f t="shared" si="124"/>
        <v/>
      </c>
      <c r="DG1316" s="16" t="str">
        <f>IF(Wedstrijden!BC1313="x","L","")</f>
        <v/>
      </c>
      <c r="DH1316" s="16" t="str">
        <f>IF(Wedstrijden!BD1313="x","M","")</f>
        <v/>
      </c>
      <c r="DI1316" s="16" t="str">
        <f>IF(Wedstrijden!BE1313="x","Z","")</f>
        <v/>
      </c>
      <c r="DJ1316" s="16" t="str">
        <f>IF(Wedstrijden!BF1313="x","Z","")</f>
        <v/>
      </c>
      <c r="DK1316" s="16" t="str">
        <f>IF(COUNTA(Wedstrijden!BH1313:BJ1313)&lt;&gt;0,6,"")</f>
        <v/>
      </c>
      <c r="DL1316" s="16" t="str">
        <f t="shared" si="125"/>
        <v/>
      </c>
      <c r="DM1316" s="16" t="str">
        <f>IF(Wedstrijden!BH1313="x","L","")</f>
        <v/>
      </c>
      <c r="DN1316" s="16" t="str">
        <f>IF(Wedstrijden!BI1313="x","M","")</f>
        <v/>
      </c>
      <c r="DO1316" s="16" t="str">
        <f>IF(Wedstrijden!BJ1313="x","Z","")</f>
        <v/>
      </c>
      <c r="DP1316" s="16" t="str">
        <f>IF(Wedstrijden!BK1313="x","Z","")</f>
        <v/>
      </c>
    </row>
    <row r="1317" spans="1:120" ht="14.4" x14ac:dyDescent="0.3">
      <c r="A1317" s="18">
        <f>Wedstrijden!A1314</f>
        <v>0</v>
      </c>
      <c r="B1317" s="16" t="str">
        <f>IFERROR(VLOOKUP(Wedstrijden!#REF!,#REF!,2,FALSE),"")</f>
        <v/>
      </c>
      <c r="C1317" s="16">
        <f>Wedstrijden!E1314</f>
        <v>0</v>
      </c>
      <c r="D1317" s="16" t="str">
        <f>IFERROR(VLOOKUP(Wedstrijden!#REF!,#REF!,2,FALSE),"")</f>
        <v/>
      </c>
      <c r="E1317" s="16" t="str">
        <f>IFERROR(VLOOKUP(Wedstrijden!#REF!,#REF!,5,FALSE),"")</f>
        <v/>
      </c>
      <c r="F1317" s="16" t="e">
        <f>IF(Wedstrijden!#REF!&lt;&gt;"",Wedstrijden!#REF!,"")</f>
        <v>#REF!</v>
      </c>
      <c r="G1317" s="16" t="e">
        <f>IF(Wedstrijden!#REF!="Indoor",1,0)</f>
        <v>#REF!</v>
      </c>
      <c r="H1317" s="16" t="e">
        <f>Wedstrijden!#REF!</f>
        <v>#REF!</v>
      </c>
      <c r="I1317" s="16" t="e">
        <f>IF(Wedstrijden!#REF!="Nee",0,IF(Wedstrijden!#REF!="Ja",1,""))</f>
        <v>#REF!</v>
      </c>
      <c r="J1317" s="16" t="e">
        <f>IF(Wedstrijden!#REF!&lt;&gt;"",Wedstrijden!#REF!,"")</f>
        <v>#REF!</v>
      </c>
      <c r="BJ1317" s="16" t="str">
        <f>IF(COUNTA(Wedstrijden!T1314:AB1314)&lt;&gt;0,1,"")</f>
        <v/>
      </c>
      <c r="BK1317" s="16" t="str">
        <f t="shared" si="120"/>
        <v/>
      </c>
      <c r="BL1317" s="16" t="e">
        <f>IF(Wedstrijden!#REF!="x","AA","")</f>
        <v>#REF!</v>
      </c>
      <c r="BM1317" s="16" t="e">
        <f>IF(Wedstrijden!#REF!="x","A","")</f>
        <v>#REF!</v>
      </c>
      <c r="BN1317" s="16" t="str">
        <f>IF(Wedstrijden!T1314="x","B1","")</f>
        <v/>
      </c>
      <c r="BO1317" s="16" t="e">
        <f>IF(Wedstrijden!#REF!="x","BB","")</f>
        <v>#REF!</v>
      </c>
      <c r="BP1317" s="16" t="str">
        <f>IF(Wedstrijden!V1314="x","B","")</f>
        <v/>
      </c>
      <c r="BQ1317" s="16" t="str">
        <f>IF(Wedstrijden!W1314="x","L1","")</f>
        <v/>
      </c>
      <c r="BR1317" s="16" t="str">
        <f>IF(Wedstrijden!X1314="x","L2","")</f>
        <v/>
      </c>
      <c r="BS1317" s="16" t="str">
        <f>IF(Wedstrijden!Y1314="x","M1","")</f>
        <v/>
      </c>
      <c r="BT1317" s="16" t="str">
        <f>IF(Wedstrijden!Z1314="x","M2","")</f>
        <v/>
      </c>
      <c r="BU1317" s="16" t="str">
        <f>IF(Wedstrijden!AA1314="x","Z1","")</f>
        <v/>
      </c>
      <c r="BV1317" s="16" t="str">
        <f>IF(Wedstrijden!AB1314="x","Z2","")</f>
        <v/>
      </c>
      <c r="BW1317" s="16" t="str">
        <f>IF(COUNTA(Wedstrijden!K1314:S1314)&lt;&gt;0,1,"")</f>
        <v/>
      </c>
      <c r="BX1317" s="16" t="str">
        <f t="shared" si="121"/>
        <v/>
      </c>
      <c r="BY1317" s="16" t="str">
        <f>IF(Wedstrijden!K1314="x","BB","")</f>
        <v/>
      </c>
      <c r="BZ1317" s="16" t="str">
        <f>IF(Wedstrijden!L1314="x","B","")</f>
        <v/>
      </c>
      <c r="CA1317" s="16" t="str">
        <f>IF(Wedstrijden!M1314="x","L1","")</f>
        <v/>
      </c>
      <c r="CB1317" s="16" t="str">
        <f>IF(Wedstrijden!N1314="x","L2","")</f>
        <v/>
      </c>
      <c r="CC1317" s="16" t="str">
        <f>IF(Wedstrijden!O1314="x","M1","")</f>
        <v/>
      </c>
      <c r="CD1317" s="16" t="str">
        <f>IF(Wedstrijden!P1314="x","M2","")</f>
        <v/>
      </c>
      <c r="CE1317" s="16" t="str">
        <f>IF(Wedstrijden!Q1314="x","Z1","")</f>
        <v/>
      </c>
      <c r="CF1317" s="16" t="str">
        <f>IF(Wedstrijden!R1314="x","Z2","")</f>
        <v/>
      </c>
      <c r="CG1317" s="16" t="str">
        <f>IF(Wedstrijden!S1314="x","ZZL","")</f>
        <v/>
      </c>
      <c r="CL1317" s="16" t="str">
        <f>IF(COUNTA(Wedstrijden!AQ1314:BA1314)&lt;&gt;0,2,"")</f>
        <v/>
      </c>
      <c r="CM1317" s="16" t="str">
        <f t="shared" si="122"/>
        <v/>
      </c>
      <c r="CN1317" s="16" t="str">
        <f>IF(Wedstrijden!AQ1314="x","AA","")</f>
        <v/>
      </c>
      <c r="CO1317" s="16" t="str">
        <f>IF(Wedstrijden!AR1314="x","A","")</f>
        <v/>
      </c>
      <c r="CP1317" s="16" t="str">
        <f>IF(Wedstrijden!AS1314="x","BB","")</f>
        <v/>
      </c>
      <c r="CQ1317" s="16" t="str">
        <f>IF(Wedstrijden!AT1314="x","B","")</f>
        <v/>
      </c>
      <c r="CR1317" s="16" t="str">
        <f>IF(Wedstrijden!AU1314="x","L","")</f>
        <v/>
      </c>
      <c r="CS1317" s="16" t="str">
        <f>IF(Wedstrijden!AV1314="x","M","")</f>
        <v/>
      </c>
      <c r="CT1317" s="16" t="str">
        <f>IF(Wedstrijden!AW1314="x","Z","")</f>
        <v/>
      </c>
      <c r="CU1317" s="16" t="str">
        <f>IF(Wedstrijden!BA1314="x","ZZ","")</f>
        <v/>
      </c>
      <c r="CV1317" s="16" t="str">
        <f>IF(COUNTA(Wedstrijden!AH1314:AO1314)&lt;&gt;0,2,"")</f>
        <v/>
      </c>
      <c r="CW1317" s="16" t="str">
        <f t="shared" si="123"/>
        <v/>
      </c>
      <c r="CX1317" s="16" t="str">
        <f>IF(Wedstrijden!AH1314="x","BB","")</f>
        <v/>
      </c>
      <c r="CY1317" s="16" t="str">
        <f>IF(Wedstrijden!AI1314="x","B","")</f>
        <v/>
      </c>
      <c r="CZ1317" s="16" t="str">
        <f>IF(Wedstrijden!AJ1314="x","L","")</f>
        <v/>
      </c>
      <c r="DA1317" s="16" t="str">
        <f>IF(Wedstrijden!AK1314="x","M","")</f>
        <v/>
      </c>
      <c r="DB1317" s="16" t="str">
        <f>IF(Wedstrijden!AL1314="x","Z","")</f>
        <v/>
      </c>
      <c r="DC1317" s="16" t="str">
        <f>IF(Wedstrijden!AM1314="x","ZZ","")</f>
        <v/>
      </c>
      <c r="DD1317" s="16" t="str">
        <f>IF(Wedstrijden!AO1314="x","1.40","")</f>
        <v/>
      </c>
      <c r="DE1317" s="16" t="str">
        <f>IF(COUNTA(Wedstrijden!BC1314:BE1314)&lt;&gt;0,6,"")</f>
        <v/>
      </c>
      <c r="DF1317" s="16" t="str">
        <f t="shared" si="124"/>
        <v/>
      </c>
      <c r="DG1317" s="16" t="str">
        <f>IF(Wedstrijden!BC1314="x","L","")</f>
        <v/>
      </c>
      <c r="DH1317" s="16" t="str">
        <f>IF(Wedstrijden!BD1314="x","M","")</f>
        <v/>
      </c>
      <c r="DI1317" s="16" t="str">
        <f>IF(Wedstrijden!BE1314="x","Z","")</f>
        <v/>
      </c>
      <c r="DJ1317" s="16" t="str">
        <f>IF(Wedstrijden!BF1314="x","Z","")</f>
        <v/>
      </c>
      <c r="DK1317" s="16" t="str">
        <f>IF(COUNTA(Wedstrijden!BH1314:BJ1314)&lt;&gt;0,6,"")</f>
        <v/>
      </c>
      <c r="DL1317" s="16" t="str">
        <f t="shared" si="125"/>
        <v/>
      </c>
      <c r="DM1317" s="16" t="str">
        <f>IF(Wedstrijden!BH1314="x","L","")</f>
        <v/>
      </c>
      <c r="DN1317" s="16" t="str">
        <f>IF(Wedstrijden!BI1314="x","M","")</f>
        <v/>
      </c>
      <c r="DO1317" s="16" t="str">
        <f>IF(Wedstrijden!BJ1314="x","Z","")</f>
        <v/>
      </c>
      <c r="DP1317" s="16" t="str">
        <f>IF(Wedstrijden!BK1314="x","Z","")</f>
        <v/>
      </c>
    </row>
    <row r="1318" spans="1:120" ht="14.4" x14ac:dyDescent="0.3">
      <c r="A1318" s="18">
        <f>Wedstrijden!A1315</f>
        <v>0</v>
      </c>
      <c r="B1318" s="16" t="str">
        <f>IFERROR(VLOOKUP(Wedstrijden!#REF!,#REF!,2,FALSE),"")</f>
        <v/>
      </c>
      <c r="C1318" s="16">
        <f>Wedstrijden!E1315</f>
        <v>0</v>
      </c>
      <c r="D1318" s="16" t="str">
        <f>IFERROR(VLOOKUP(Wedstrijden!#REF!,#REF!,2,FALSE),"")</f>
        <v/>
      </c>
      <c r="E1318" s="16" t="str">
        <f>IFERROR(VLOOKUP(Wedstrijden!#REF!,#REF!,5,FALSE),"")</f>
        <v/>
      </c>
      <c r="F1318" s="16" t="e">
        <f>IF(Wedstrijden!#REF!&lt;&gt;"",Wedstrijden!#REF!,"")</f>
        <v>#REF!</v>
      </c>
      <c r="G1318" s="16" t="e">
        <f>IF(Wedstrijden!#REF!="Indoor",1,0)</f>
        <v>#REF!</v>
      </c>
      <c r="H1318" s="16" t="e">
        <f>Wedstrijden!#REF!</f>
        <v>#REF!</v>
      </c>
      <c r="I1318" s="16" t="e">
        <f>IF(Wedstrijden!#REF!="Nee",0,IF(Wedstrijden!#REF!="Ja",1,""))</f>
        <v>#REF!</v>
      </c>
      <c r="J1318" s="16" t="e">
        <f>IF(Wedstrijden!#REF!&lt;&gt;"",Wedstrijden!#REF!,"")</f>
        <v>#REF!</v>
      </c>
      <c r="BJ1318" s="16" t="str">
        <f>IF(COUNTA(Wedstrijden!T1315:AB1315)&lt;&gt;0,1,"")</f>
        <v/>
      </c>
      <c r="BK1318" s="16" t="str">
        <f t="shared" si="120"/>
        <v/>
      </c>
      <c r="BL1318" s="16" t="e">
        <f>IF(Wedstrijden!#REF!="x","AA","")</f>
        <v>#REF!</v>
      </c>
      <c r="BM1318" s="16" t="e">
        <f>IF(Wedstrijden!#REF!="x","A","")</f>
        <v>#REF!</v>
      </c>
      <c r="BN1318" s="16" t="str">
        <f>IF(Wedstrijden!T1315="x","B1","")</f>
        <v/>
      </c>
      <c r="BO1318" s="16" t="e">
        <f>IF(Wedstrijden!#REF!="x","BB","")</f>
        <v>#REF!</v>
      </c>
      <c r="BP1318" s="16" t="str">
        <f>IF(Wedstrijden!V1315="x","B","")</f>
        <v/>
      </c>
      <c r="BQ1318" s="16" t="str">
        <f>IF(Wedstrijden!W1315="x","L1","")</f>
        <v/>
      </c>
      <c r="BR1318" s="16" t="str">
        <f>IF(Wedstrijden!X1315="x","L2","")</f>
        <v/>
      </c>
      <c r="BS1318" s="16" t="str">
        <f>IF(Wedstrijden!Y1315="x","M1","")</f>
        <v/>
      </c>
      <c r="BT1318" s="16" t="str">
        <f>IF(Wedstrijden!Z1315="x","M2","")</f>
        <v/>
      </c>
      <c r="BU1318" s="16" t="str">
        <f>IF(Wedstrijden!AA1315="x","Z1","")</f>
        <v/>
      </c>
      <c r="BV1318" s="16" t="str">
        <f>IF(Wedstrijden!AB1315="x","Z2","")</f>
        <v/>
      </c>
      <c r="BW1318" s="16" t="str">
        <f>IF(COUNTA(Wedstrijden!K1315:S1315)&lt;&gt;0,1,"")</f>
        <v/>
      </c>
      <c r="BX1318" s="16" t="str">
        <f t="shared" si="121"/>
        <v/>
      </c>
      <c r="BY1318" s="16" t="str">
        <f>IF(Wedstrijden!K1315="x","BB","")</f>
        <v/>
      </c>
      <c r="BZ1318" s="16" t="str">
        <f>IF(Wedstrijden!L1315="x","B","")</f>
        <v/>
      </c>
      <c r="CA1318" s="16" t="str">
        <f>IF(Wedstrijden!M1315="x","L1","")</f>
        <v/>
      </c>
      <c r="CB1318" s="16" t="str">
        <f>IF(Wedstrijden!N1315="x","L2","")</f>
        <v/>
      </c>
      <c r="CC1318" s="16" t="str">
        <f>IF(Wedstrijden!O1315="x","M1","")</f>
        <v/>
      </c>
      <c r="CD1318" s="16" t="str">
        <f>IF(Wedstrijden!P1315="x","M2","")</f>
        <v/>
      </c>
      <c r="CE1318" s="16" t="str">
        <f>IF(Wedstrijden!Q1315="x","Z1","")</f>
        <v/>
      </c>
      <c r="CF1318" s="16" t="str">
        <f>IF(Wedstrijden!R1315="x","Z2","")</f>
        <v/>
      </c>
      <c r="CG1318" s="16" t="str">
        <f>IF(Wedstrijden!S1315="x","ZZL","")</f>
        <v/>
      </c>
      <c r="CL1318" s="16" t="str">
        <f>IF(COUNTA(Wedstrijden!AQ1315:BA1315)&lt;&gt;0,2,"")</f>
        <v/>
      </c>
      <c r="CM1318" s="16" t="str">
        <f t="shared" si="122"/>
        <v/>
      </c>
      <c r="CN1318" s="16" t="str">
        <f>IF(Wedstrijden!AQ1315="x","AA","")</f>
        <v/>
      </c>
      <c r="CO1318" s="16" t="str">
        <f>IF(Wedstrijden!AR1315="x","A","")</f>
        <v/>
      </c>
      <c r="CP1318" s="16" t="str">
        <f>IF(Wedstrijden!AS1315="x","BB","")</f>
        <v/>
      </c>
      <c r="CQ1318" s="16" t="str">
        <f>IF(Wedstrijden!AT1315="x","B","")</f>
        <v/>
      </c>
      <c r="CR1318" s="16" t="str">
        <f>IF(Wedstrijden!AU1315="x","L","")</f>
        <v/>
      </c>
      <c r="CS1318" s="16" t="str">
        <f>IF(Wedstrijden!AV1315="x","M","")</f>
        <v/>
      </c>
      <c r="CT1318" s="16" t="str">
        <f>IF(Wedstrijden!AW1315="x","Z","")</f>
        <v/>
      </c>
      <c r="CU1318" s="16" t="str">
        <f>IF(Wedstrijden!BA1315="x","ZZ","")</f>
        <v/>
      </c>
      <c r="CV1318" s="16" t="str">
        <f>IF(COUNTA(Wedstrijden!AH1315:AO1315)&lt;&gt;0,2,"")</f>
        <v/>
      </c>
      <c r="CW1318" s="16" t="str">
        <f t="shared" si="123"/>
        <v/>
      </c>
      <c r="CX1318" s="16" t="str">
        <f>IF(Wedstrijden!AH1315="x","BB","")</f>
        <v/>
      </c>
      <c r="CY1318" s="16" t="str">
        <f>IF(Wedstrijden!AI1315="x","B","")</f>
        <v/>
      </c>
      <c r="CZ1318" s="16" t="str">
        <f>IF(Wedstrijden!AJ1315="x","L","")</f>
        <v/>
      </c>
      <c r="DA1318" s="16" t="str">
        <f>IF(Wedstrijden!AK1315="x","M","")</f>
        <v/>
      </c>
      <c r="DB1318" s="16" t="str">
        <f>IF(Wedstrijden!AL1315="x","Z","")</f>
        <v/>
      </c>
      <c r="DC1318" s="16" t="str">
        <f>IF(Wedstrijden!AM1315="x","ZZ","")</f>
        <v/>
      </c>
      <c r="DD1318" s="16" t="str">
        <f>IF(Wedstrijden!AO1315="x","1.40","")</f>
        <v/>
      </c>
      <c r="DE1318" s="16" t="str">
        <f>IF(COUNTA(Wedstrijden!BC1315:BE1315)&lt;&gt;0,6,"")</f>
        <v/>
      </c>
      <c r="DF1318" s="16" t="str">
        <f t="shared" si="124"/>
        <v/>
      </c>
      <c r="DG1318" s="16" t="str">
        <f>IF(Wedstrijden!BC1315="x","L","")</f>
        <v/>
      </c>
      <c r="DH1318" s="16" t="str">
        <f>IF(Wedstrijden!BD1315="x","M","")</f>
        <v/>
      </c>
      <c r="DI1318" s="16" t="str">
        <f>IF(Wedstrijden!BE1315="x","Z","")</f>
        <v/>
      </c>
      <c r="DJ1318" s="16" t="str">
        <f>IF(Wedstrijden!BF1315="x","Z","")</f>
        <v/>
      </c>
      <c r="DK1318" s="16" t="str">
        <f>IF(COUNTA(Wedstrijden!BH1315:BJ1315)&lt;&gt;0,6,"")</f>
        <v/>
      </c>
      <c r="DL1318" s="16" t="str">
        <f t="shared" si="125"/>
        <v/>
      </c>
      <c r="DM1318" s="16" t="str">
        <f>IF(Wedstrijden!BH1315="x","L","")</f>
        <v/>
      </c>
      <c r="DN1318" s="16" t="str">
        <f>IF(Wedstrijden!BI1315="x","M","")</f>
        <v/>
      </c>
      <c r="DO1318" s="16" t="str">
        <f>IF(Wedstrijden!BJ1315="x","Z","")</f>
        <v/>
      </c>
      <c r="DP1318" s="16" t="str">
        <f>IF(Wedstrijden!BK1315="x","Z","")</f>
        <v/>
      </c>
    </row>
    <row r="1319" spans="1:120" ht="14.4" x14ac:dyDescent="0.3">
      <c r="A1319" s="18">
        <f>Wedstrijden!A1316</f>
        <v>0</v>
      </c>
      <c r="B1319" s="16" t="str">
        <f>IFERROR(VLOOKUP(Wedstrijden!#REF!,#REF!,2,FALSE),"")</f>
        <v/>
      </c>
      <c r="C1319" s="16">
        <f>Wedstrijden!E1316</f>
        <v>0</v>
      </c>
      <c r="D1319" s="16" t="str">
        <f>IFERROR(VLOOKUP(Wedstrijden!#REF!,#REF!,2,FALSE),"")</f>
        <v/>
      </c>
      <c r="E1319" s="16" t="str">
        <f>IFERROR(VLOOKUP(Wedstrijden!#REF!,#REF!,5,FALSE),"")</f>
        <v/>
      </c>
      <c r="F1319" s="16" t="e">
        <f>IF(Wedstrijden!#REF!&lt;&gt;"",Wedstrijden!#REF!,"")</f>
        <v>#REF!</v>
      </c>
      <c r="G1319" s="16" t="e">
        <f>IF(Wedstrijden!#REF!="Indoor",1,0)</f>
        <v>#REF!</v>
      </c>
      <c r="H1319" s="16" t="e">
        <f>Wedstrijden!#REF!</f>
        <v>#REF!</v>
      </c>
      <c r="I1319" s="16" t="e">
        <f>IF(Wedstrijden!#REF!="Nee",0,IF(Wedstrijden!#REF!="Ja",1,""))</f>
        <v>#REF!</v>
      </c>
      <c r="J1319" s="16" t="e">
        <f>IF(Wedstrijden!#REF!&lt;&gt;"",Wedstrijden!#REF!,"")</f>
        <v>#REF!</v>
      </c>
      <c r="BJ1319" s="16" t="str">
        <f>IF(COUNTA(Wedstrijden!T1316:AB1316)&lt;&gt;0,1,"")</f>
        <v/>
      </c>
      <c r="BK1319" s="16" t="str">
        <f t="shared" si="120"/>
        <v/>
      </c>
      <c r="BL1319" s="16" t="e">
        <f>IF(Wedstrijden!#REF!="x","AA","")</f>
        <v>#REF!</v>
      </c>
      <c r="BM1319" s="16" t="e">
        <f>IF(Wedstrijden!#REF!="x","A","")</f>
        <v>#REF!</v>
      </c>
      <c r="BN1319" s="16" t="str">
        <f>IF(Wedstrijden!T1316="x","B1","")</f>
        <v/>
      </c>
      <c r="BO1319" s="16" t="e">
        <f>IF(Wedstrijden!#REF!="x","BB","")</f>
        <v>#REF!</v>
      </c>
      <c r="BP1319" s="16" t="str">
        <f>IF(Wedstrijden!V1316="x","B","")</f>
        <v/>
      </c>
      <c r="BQ1319" s="16" t="str">
        <f>IF(Wedstrijden!W1316="x","L1","")</f>
        <v/>
      </c>
      <c r="BR1319" s="16" t="str">
        <f>IF(Wedstrijden!X1316="x","L2","")</f>
        <v/>
      </c>
      <c r="BS1319" s="16" t="str">
        <f>IF(Wedstrijden!Y1316="x","M1","")</f>
        <v/>
      </c>
      <c r="BT1319" s="16" t="str">
        <f>IF(Wedstrijden!Z1316="x","M2","")</f>
        <v/>
      </c>
      <c r="BU1319" s="16" t="str">
        <f>IF(Wedstrijden!AA1316="x","Z1","")</f>
        <v/>
      </c>
      <c r="BV1319" s="16" t="str">
        <f>IF(Wedstrijden!AB1316="x","Z2","")</f>
        <v/>
      </c>
      <c r="BW1319" s="16" t="str">
        <f>IF(COUNTA(Wedstrijden!K1316:S1316)&lt;&gt;0,1,"")</f>
        <v/>
      </c>
      <c r="BX1319" s="16" t="str">
        <f t="shared" si="121"/>
        <v/>
      </c>
      <c r="BY1319" s="16" t="str">
        <f>IF(Wedstrijden!K1316="x","BB","")</f>
        <v/>
      </c>
      <c r="BZ1319" s="16" t="str">
        <f>IF(Wedstrijden!L1316="x","B","")</f>
        <v/>
      </c>
      <c r="CA1319" s="16" t="str">
        <f>IF(Wedstrijden!M1316="x","L1","")</f>
        <v/>
      </c>
      <c r="CB1319" s="16" t="str">
        <f>IF(Wedstrijden!N1316="x","L2","")</f>
        <v/>
      </c>
      <c r="CC1319" s="16" t="str">
        <f>IF(Wedstrijden!O1316="x","M1","")</f>
        <v/>
      </c>
      <c r="CD1319" s="16" t="str">
        <f>IF(Wedstrijden!P1316="x","M2","")</f>
        <v/>
      </c>
      <c r="CE1319" s="16" t="str">
        <f>IF(Wedstrijden!Q1316="x","Z1","")</f>
        <v/>
      </c>
      <c r="CF1319" s="16" t="str">
        <f>IF(Wedstrijden!R1316="x","Z2","")</f>
        <v/>
      </c>
      <c r="CG1319" s="16" t="str">
        <f>IF(Wedstrijden!S1316="x","ZZL","")</f>
        <v/>
      </c>
      <c r="CL1319" s="16" t="str">
        <f>IF(COUNTA(Wedstrijden!AQ1316:BA1316)&lt;&gt;0,2,"")</f>
        <v/>
      </c>
      <c r="CM1319" s="16" t="str">
        <f t="shared" si="122"/>
        <v/>
      </c>
      <c r="CN1319" s="16" t="str">
        <f>IF(Wedstrijden!AQ1316="x","AA","")</f>
        <v/>
      </c>
      <c r="CO1319" s="16" t="str">
        <f>IF(Wedstrijden!AR1316="x","A","")</f>
        <v/>
      </c>
      <c r="CP1319" s="16" t="str">
        <f>IF(Wedstrijden!AS1316="x","BB","")</f>
        <v/>
      </c>
      <c r="CQ1319" s="16" t="str">
        <f>IF(Wedstrijden!AT1316="x","B","")</f>
        <v/>
      </c>
      <c r="CR1319" s="16" t="str">
        <f>IF(Wedstrijden!AU1316="x","L","")</f>
        <v/>
      </c>
      <c r="CS1319" s="16" t="str">
        <f>IF(Wedstrijden!AV1316="x","M","")</f>
        <v/>
      </c>
      <c r="CT1319" s="16" t="str">
        <f>IF(Wedstrijden!AW1316="x","Z","")</f>
        <v/>
      </c>
      <c r="CU1319" s="16" t="str">
        <f>IF(Wedstrijden!BA1316="x","ZZ","")</f>
        <v/>
      </c>
      <c r="CV1319" s="16" t="str">
        <f>IF(COUNTA(Wedstrijden!AH1316:AO1316)&lt;&gt;0,2,"")</f>
        <v/>
      </c>
      <c r="CW1319" s="16" t="str">
        <f t="shared" si="123"/>
        <v/>
      </c>
      <c r="CX1319" s="16" t="str">
        <f>IF(Wedstrijden!AH1316="x","BB","")</f>
        <v/>
      </c>
      <c r="CY1319" s="16" t="str">
        <f>IF(Wedstrijden!AI1316="x","B","")</f>
        <v/>
      </c>
      <c r="CZ1319" s="16" t="str">
        <f>IF(Wedstrijden!AJ1316="x","L","")</f>
        <v/>
      </c>
      <c r="DA1319" s="16" t="str">
        <f>IF(Wedstrijden!AK1316="x","M","")</f>
        <v/>
      </c>
      <c r="DB1319" s="16" t="str">
        <f>IF(Wedstrijden!AL1316="x","Z","")</f>
        <v/>
      </c>
      <c r="DC1319" s="16" t="str">
        <f>IF(Wedstrijden!AM1316="x","ZZ","")</f>
        <v/>
      </c>
      <c r="DD1319" s="16" t="str">
        <f>IF(Wedstrijden!AO1316="x","1.40","")</f>
        <v/>
      </c>
      <c r="DE1319" s="16" t="str">
        <f>IF(COUNTA(Wedstrijden!BC1316:BE1316)&lt;&gt;0,6,"")</f>
        <v/>
      </c>
      <c r="DF1319" s="16" t="str">
        <f t="shared" si="124"/>
        <v/>
      </c>
      <c r="DG1319" s="16" t="str">
        <f>IF(Wedstrijden!BC1316="x","L","")</f>
        <v/>
      </c>
      <c r="DH1319" s="16" t="str">
        <f>IF(Wedstrijden!BD1316="x","M","")</f>
        <v/>
      </c>
      <c r="DI1319" s="16" t="str">
        <f>IF(Wedstrijden!BE1316="x","Z","")</f>
        <v/>
      </c>
      <c r="DJ1319" s="16" t="str">
        <f>IF(Wedstrijden!BF1316="x","Z","")</f>
        <v/>
      </c>
      <c r="DK1319" s="16" t="str">
        <f>IF(COUNTA(Wedstrijden!BH1316:BJ1316)&lt;&gt;0,6,"")</f>
        <v/>
      </c>
      <c r="DL1319" s="16" t="str">
        <f t="shared" si="125"/>
        <v/>
      </c>
      <c r="DM1319" s="16" t="str">
        <f>IF(Wedstrijden!BH1316="x","L","")</f>
        <v/>
      </c>
      <c r="DN1319" s="16" t="str">
        <f>IF(Wedstrijden!BI1316="x","M","")</f>
        <v/>
      </c>
      <c r="DO1319" s="16" t="str">
        <f>IF(Wedstrijden!BJ1316="x","Z","")</f>
        <v/>
      </c>
      <c r="DP1319" s="16" t="str">
        <f>IF(Wedstrijden!BK1316="x","Z","")</f>
        <v/>
      </c>
    </row>
    <row r="1320" spans="1:120" ht="14.4" x14ac:dyDescent="0.3">
      <c r="A1320" s="18">
        <f>Wedstrijden!A1317</f>
        <v>0</v>
      </c>
      <c r="B1320" s="16" t="str">
        <f>IFERROR(VLOOKUP(Wedstrijden!#REF!,#REF!,2,FALSE),"")</f>
        <v/>
      </c>
      <c r="C1320" s="16">
        <f>Wedstrijden!E1317</f>
        <v>0</v>
      </c>
      <c r="D1320" s="16" t="str">
        <f>IFERROR(VLOOKUP(Wedstrijden!#REF!,#REF!,2,FALSE),"")</f>
        <v/>
      </c>
      <c r="E1320" s="16" t="str">
        <f>IFERROR(VLOOKUP(Wedstrijden!#REF!,#REF!,5,FALSE),"")</f>
        <v/>
      </c>
      <c r="F1320" s="16" t="e">
        <f>IF(Wedstrijden!#REF!&lt;&gt;"",Wedstrijden!#REF!,"")</f>
        <v>#REF!</v>
      </c>
      <c r="G1320" s="16" t="e">
        <f>IF(Wedstrijden!#REF!="Indoor",1,0)</f>
        <v>#REF!</v>
      </c>
      <c r="H1320" s="16" t="e">
        <f>Wedstrijden!#REF!</f>
        <v>#REF!</v>
      </c>
      <c r="I1320" s="16" t="e">
        <f>IF(Wedstrijden!#REF!="Nee",0,IF(Wedstrijden!#REF!="Ja",1,""))</f>
        <v>#REF!</v>
      </c>
      <c r="J1320" s="16" t="e">
        <f>IF(Wedstrijden!#REF!&lt;&gt;"",Wedstrijden!#REF!,"")</f>
        <v>#REF!</v>
      </c>
      <c r="BJ1320" s="16" t="str">
        <f>IF(COUNTA(Wedstrijden!T1317:AB1317)&lt;&gt;0,1,"")</f>
        <v/>
      </c>
      <c r="BK1320" s="16" t="str">
        <f t="shared" si="120"/>
        <v/>
      </c>
      <c r="BL1320" s="16" t="e">
        <f>IF(Wedstrijden!#REF!="x","AA","")</f>
        <v>#REF!</v>
      </c>
      <c r="BM1320" s="16" t="e">
        <f>IF(Wedstrijden!#REF!="x","A","")</f>
        <v>#REF!</v>
      </c>
      <c r="BN1320" s="16" t="str">
        <f>IF(Wedstrijden!T1317="x","B1","")</f>
        <v/>
      </c>
      <c r="BO1320" s="16" t="e">
        <f>IF(Wedstrijden!#REF!="x","BB","")</f>
        <v>#REF!</v>
      </c>
      <c r="BP1320" s="16" t="str">
        <f>IF(Wedstrijden!V1317="x","B","")</f>
        <v/>
      </c>
      <c r="BQ1320" s="16" t="str">
        <f>IF(Wedstrijden!W1317="x","L1","")</f>
        <v/>
      </c>
      <c r="BR1320" s="16" t="str">
        <f>IF(Wedstrijden!X1317="x","L2","")</f>
        <v/>
      </c>
      <c r="BS1320" s="16" t="str">
        <f>IF(Wedstrijden!Y1317="x","M1","")</f>
        <v/>
      </c>
      <c r="BT1320" s="16" t="str">
        <f>IF(Wedstrijden!Z1317="x","M2","")</f>
        <v/>
      </c>
      <c r="BU1320" s="16" t="str">
        <f>IF(Wedstrijden!AA1317="x","Z1","")</f>
        <v/>
      </c>
      <c r="BV1320" s="16" t="str">
        <f>IF(Wedstrijden!AB1317="x","Z2","")</f>
        <v/>
      </c>
      <c r="BW1320" s="16" t="str">
        <f>IF(COUNTA(Wedstrijden!K1317:S1317)&lt;&gt;0,1,"")</f>
        <v/>
      </c>
      <c r="BX1320" s="16" t="str">
        <f t="shared" si="121"/>
        <v/>
      </c>
      <c r="BY1320" s="16" t="str">
        <f>IF(Wedstrijden!K1317="x","BB","")</f>
        <v/>
      </c>
      <c r="BZ1320" s="16" t="str">
        <f>IF(Wedstrijden!L1317="x","B","")</f>
        <v/>
      </c>
      <c r="CA1320" s="16" t="str">
        <f>IF(Wedstrijden!M1317="x","L1","")</f>
        <v/>
      </c>
      <c r="CB1320" s="16" t="str">
        <f>IF(Wedstrijden!N1317="x","L2","")</f>
        <v/>
      </c>
      <c r="CC1320" s="16" t="str">
        <f>IF(Wedstrijden!O1317="x","M1","")</f>
        <v/>
      </c>
      <c r="CD1320" s="16" t="str">
        <f>IF(Wedstrijden!P1317="x","M2","")</f>
        <v/>
      </c>
      <c r="CE1320" s="16" t="str">
        <f>IF(Wedstrijden!Q1317="x","Z1","")</f>
        <v/>
      </c>
      <c r="CF1320" s="16" t="str">
        <f>IF(Wedstrijden!R1317="x","Z2","")</f>
        <v/>
      </c>
      <c r="CG1320" s="16" t="str">
        <f>IF(Wedstrijden!S1317="x","ZZL","")</f>
        <v/>
      </c>
      <c r="CL1320" s="16" t="str">
        <f>IF(COUNTA(Wedstrijden!AQ1317:BA1317)&lt;&gt;0,2,"")</f>
        <v/>
      </c>
      <c r="CM1320" s="16" t="str">
        <f t="shared" si="122"/>
        <v/>
      </c>
      <c r="CN1320" s="16" t="str">
        <f>IF(Wedstrijden!AQ1317="x","AA","")</f>
        <v/>
      </c>
      <c r="CO1320" s="16" t="str">
        <f>IF(Wedstrijden!AR1317="x","A","")</f>
        <v/>
      </c>
      <c r="CP1320" s="16" t="str">
        <f>IF(Wedstrijden!AS1317="x","BB","")</f>
        <v/>
      </c>
      <c r="CQ1320" s="16" t="str">
        <f>IF(Wedstrijden!AT1317="x","B","")</f>
        <v/>
      </c>
      <c r="CR1320" s="16" t="str">
        <f>IF(Wedstrijden!AU1317="x","L","")</f>
        <v/>
      </c>
      <c r="CS1320" s="16" t="str">
        <f>IF(Wedstrijden!AV1317="x","M","")</f>
        <v/>
      </c>
      <c r="CT1320" s="16" t="str">
        <f>IF(Wedstrijden!AW1317="x","Z","")</f>
        <v/>
      </c>
      <c r="CU1320" s="16" t="str">
        <f>IF(Wedstrijden!BA1317="x","ZZ","")</f>
        <v/>
      </c>
      <c r="CV1320" s="16" t="str">
        <f>IF(COUNTA(Wedstrijden!AH1317:AO1317)&lt;&gt;0,2,"")</f>
        <v/>
      </c>
      <c r="CW1320" s="16" t="str">
        <f t="shared" si="123"/>
        <v/>
      </c>
      <c r="CX1320" s="16" t="str">
        <f>IF(Wedstrijden!AH1317="x","BB","")</f>
        <v/>
      </c>
      <c r="CY1320" s="16" t="str">
        <f>IF(Wedstrijden!AI1317="x","B","")</f>
        <v/>
      </c>
      <c r="CZ1320" s="16" t="str">
        <f>IF(Wedstrijden!AJ1317="x","L","")</f>
        <v/>
      </c>
      <c r="DA1320" s="16" t="str">
        <f>IF(Wedstrijden!AK1317="x","M","")</f>
        <v/>
      </c>
      <c r="DB1320" s="16" t="str">
        <f>IF(Wedstrijden!AL1317="x","Z","")</f>
        <v/>
      </c>
      <c r="DC1320" s="16" t="str">
        <f>IF(Wedstrijden!AM1317="x","ZZ","")</f>
        <v/>
      </c>
      <c r="DD1320" s="16" t="str">
        <f>IF(Wedstrijden!AO1317="x","1.40","")</f>
        <v/>
      </c>
      <c r="DE1320" s="16" t="str">
        <f>IF(COUNTA(Wedstrijden!BC1317:BE1317)&lt;&gt;0,6,"")</f>
        <v/>
      </c>
      <c r="DF1320" s="16" t="str">
        <f t="shared" si="124"/>
        <v/>
      </c>
      <c r="DG1320" s="16" t="str">
        <f>IF(Wedstrijden!BC1317="x","L","")</f>
        <v/>
      </c>
      <c r="DH1320" s="16" t="str">
        <f>IF(Wedstrijden!BD1317="x","M","")</f>
        <v/>
      </c>
      <c r="DI1320" s="16" t="str">
        <f>IF(Wedstrijden!BE1317="x","Z","")</f>
        <v/>
      </c>
      <c r="DJ1320" s="16" t="str">
        <f>IF(Wedstrijden!BF1317="x","Z","")</f>
        <v/>
      </c>
      <c r="DK1320" s="16" t="str">
        <f>IF(COUNTA(Wedstrijden!BH1317:BJ1317)&lt;&gt;0,6,"")</f>
        <v/>
      </c>
      <c r="DL1320" s="16" t="str">
        <f t="shared" si="125"/>
        <v/>
      </c>
      <c r="DM1320" s="16" t="str">
        <f>IF(Wedstrijden!BH1317="x","L","")</f>
        <v/>
      </c>
      <c r="DN1320" s="16" t="str">
        <f>IF(Wedstrijden!BI1317="x","M","")</f>
        <v/>
      </c>
      <c r="DO1320" s="16" t="str">
        <f>IF(Wedstrijden!BJ1317="x","Z","")</f>
        <v/>
      </c>
      <c r="DP1320" s="16" t="str">
        <f>IF(Wedstrijden!BK1317="x","Z","")</f>
        <v/>
      </c>
    </row>
    <row r="1321" spans="1:120" ht="14.4" x14ac:dyDescent="0.3">
      <c r="A1321" s="18">
        <f>Wedstrijden!A1318</f>
        <v>0</v>
      </c>
      <c r="B1321" s="16" t="str">
        <f>IFERROR(VLOOKUP(Wedstrijden!#REF!,#REF!,2,FALSE),"")</f>
        <v/>
      </c>
      <c r="C1321" s="16">
        <f>Wedstrijden!E1318</f>
        <v>0</v>
      </c>
      <c r="D1321" s="16" t="str">
        <f>IFERROR(VLOOKUP(Wedstrijden!#REF!,#REF!,2,FALSE),"")</f>
        <v/>
      </c>
      <c r="E1321" s="16" t="str">
        <f>IFERROR(VLOOKUP(Wedstrijden!#REF!,#REF!,5,FALSE),"")</f>
        <v/>
      </c>
      <c r="F1321" s="16" t="e">
        <f>IF(Wedstrijden!#REF!&lt;&gt;"",Wedstrijden!#REF!,"")</f>
        <v>#REF!</v>
      </c>
      <c r="G1321" s="16" t="e">
        <f>IF(Wedstrijden!#REF!="Indoor",1,0)</f>
        <v>#REF!</v>
      </c>
      <c r="H1321" s="16" t="e">
        <f>Wedstrijden!#REF!</f>
        <v>#REF!</v>
      </c>
      <c r="I1321" s="16" t="e">
        <f>IF(Wedstrijden!#REF!="Nee",0,IF(Wedstrijden!#REF!="Ja",1,""))</f>
        <v>#REF!</v>
      </c>
      <c r="J1321" s="16" t="e">
        <f>IF(Wedstrijden!#REF!&lt;&gt;"",Wedstrijden!#REF!,"")</f>
        <v>#REF!</v>
      </c>
      <c r="BJ1321" s="16" t="str">
        <f>IF(COUNTA(Wedstrijden!T1318:AB1318)&lt;&gt;0,1,"")</f>
        <v/>
      </c>
      <c r="BK1321" s="16" t="str">
        <f t="shared" si="120"/>
        <v/>
      </c>
      <c r="BL1321" s="16" t="e">
        <f>IF(Wedstrijden!#REF!="x","AA","")</f>
        <v>#REF!</v>
      </c>
      <c r="BM1321" s="16" t="e">
        <f>IF(Wedstrijden!#REF!="x","A","")</f>
        <v>#REF!</v>
      </c>
      <c r="BN1321" s="16" t="str">
        <f>IF(Wedstrijden!T1318="x","B1","")</f>
        <v/>
      </c>
      <c r="BO1321" s="16" t="e">
        <f>IF(Wedstrijden!#REF!="x","BB","")</f>
        <v>#REF!</v>
      </c>
      <c r="BP1321" s="16" t="str">
        <f>IF(Wedstrijden!V1318="x","B","")</f>
        <v/>
      </c>
      <c r="BQ1321" s="16" t="str">
        <f>IF(Wedstrijden!W1318="x","L1","")</f>
        <v/>
      </c>
      <c r="BR1321" s="16" t="str">
        <f>IF(Wedstrijden!X1318="x","L2","")</f>
        <v/>
      </c>
      <c r="BS1321" s="16" t="str">
        <f>IF(Wedstrijden!Y1318="x","M1","")</f>
        <v/>
      </c>
      <c r="BT1321" s="16" t="str">
        <f>IF(Wedstrijden!Z1318="x","M2","")</f>
        <v/>
      </c>
      <c r="BU1321" s="16" t="str">
        <f>IF(Wedstrijden!AA1318="x","Z1","")</f>
        <v/>
      </c>
      <c r="BV1321" s="16" t="str">
        <f>IF(Wedstrijden!AB1318="x","Z2","")</f>
        <v/>
      </c>
      <c r="BW1321" s="16" t="str">
        <f>IF(COUNTA(Wedstrijden!K1318:S1318)&lt;&gt;0,1,"")</f>
        <v/>
      </c>
      <c r="BX1321" s="16" t="str">
        <f t="shared" si="121"/>
        <v/>
      </c>
      <c r="BY1321" s="16" t="str">
        <f>IF(Wedstrijden!K1318="x","BB","")</f>
        <v/>
      </c>
      <c r="BZ1321" s="16" t="str">
        <f>IF(Wedstrijden!L1318="x","B","")</f>
        <v/>
      </c>
      <c r="CA1321" s="16" t="str">
        <f>IF(Wedstrijden!M1318="x","L1","")</f>
        <v/>
      </c>
      <c r="CB1321" s="16" t="str">
        <f>IF(Wedstrijden!N1318="x","L2","")</f>
        <v/>
      </c>
      <c r="CC1321" s="16" t="str">
        <f>IF(Wedstrijden!O1318="x","M1","")</f>
        <v/>
      </c>
      <c r="CD1321" s="16" t="str">
        <f>IF(Wedstrijden!P1318="x","M2","")</f>
        <v/>
      </c>
      <c r="CE1321" s="16" t="str">
        <f>IF(Wedstrijden!Q1318="x","Z1","")</f>
        <v/>
      </c>
      <c r="CF1321" s="16" t="str">
        <f>IF(Wedstrijden!R1318="x","Z2","")</f>
        <v/>
      </c>
      <c r="CG1321" s="16" t="str">
        <f>IF(Wedstrijden!S1318="x","ZZL","")</f>
        <v/>
      </c>
      <c r="CL1321" s="16" t="str">
        <f>IF(COUNTA(Wedstrijden!AQ1318:BA1318)&lt;&gt;0,2,"")</f>
        <v/>
      </c>
      <c r="CM1321" s="16" t="str">
        <f t="shared" si="122"/>
        <v/>
      </c>
      <c r="CN1321" s="16" t="str">
        <f>IF(Wedstrijden!AQ1318="x","AA","")</f>
        <v/>
      </c>
      <c r="CO1321" s="16" t="str">
        <f>IF(Wedstrijden!AR1318="x","A","")</f>
        <v/>
      </c>
      <c r="CP1321" s="16" t="str">
        <f>IF(Wedstrijden!AS1318="x","BB","")</f>
        <v/>
      </c>
      <c r="CQ1321" s="16" t="str">
        <f>IF(Wedstrijden!AT1318="x","B","")</f>
        <v/>
      </c>
      <c r="CR1321" s="16" t="str">
        <f>IF(Wedstrijden!AU1318="x","L","")</f>
        <v/>
      </c>
      <c r="CS1321" s="16" t="str">
        <f>IF(Wedstrijden!AV1318="x","M","")</f>
        <v/>
      </c>
      <c r="CT1321" s="16" t="str">
        <f>IF(Wedstrijden!AW1318="x","Z","")</f>
        <v/>
      </c>
      <c r="CU1321" s="16" t="str">
        <f>IF(Wedstrijden!BA1318="x","ZZ","")</f>
        <v/>
      </c>
      <c r="CV1321" s="16" t="str">
        <f>IF(COUNTA(Wedstrijden!AH1318:AO1318)&lt;&gt;0,2,"")</f>
        <v/>
      </c>
      <c r="CW1321" s="16" t="str">
        <f t="shared" si="123"/>
        <v/>
      </c>
      <c r="CX1321" s="16" t="str">
        <f>IF(Wedstrijden!AH1318="x","BB","")</f>
        <v/>
      </c>
      <c r="CY1321" s="16" t="str">
        <f>IF(Wedstrijden!AI1318="x","B","")</f>
        <v/>
      </c>
      <c r="CZ1321" s="16" t="str">
        <f>IF(Wedstrijden!AJ1318="x","L","")</f>
        <v/>
      </c>
      <c r="DA1321" s="16" t="str">
        <f>IF(Wedstrijden!AK1318="x","M","")</f>
        <v/>
      </c>
      <c r="DB1321" s="16" t="str">
        <f>IF(Wedstrijden!AL1318="x","Z","")</f>
        <v/>
      </c>
      <c r="DC1321" s="16" t="str">
        <f>IF(Wedstrijden!AM1318="x","ZZ","")</f>
        <v/>
      </c>
      <c r="DD1321" s="16" t="str">
        <f>IF(Wedstrijden!AO1318="x","1.40","")</f>
        <v/>
      </c>
      <c r="DE1321" s="16" t="str">
        <f>IF(COUNTA(Wedstrijden!BC1318:BE1318)&lt;&gt;0,6,"")</f>
        <v/>
      </c>
      <c r="DF1321" s="16" t="str">
        <f t="shared" si="124"/>
        <v/>
      </c>
      <c r="DG1321" s="16" t="str">
        <f>IF(Wedstrijden!BC1318="x","L","")</f>
        <v/>
      </c>
      <c r="DH1321" s="16" t="str">
        <f>IF(Wedstrijden!BD1318="x","M","")</f>
        <v/>
      </c>
      <c r="DI1321" s="16" t="str">
        <f>IF(Wedstrijden!BE1318="x","Z","")</f>
        <v/>
      </c>
      <c r="DJ1321" s="16" t="str">
        <f>IF(Wedstrijden!BF1318="x","Z","")</f>
        <v/>
      </c>
      <c r="DK1321" s="16" t="str">
        <f>IF(COUNTA(Wedstrijden!BH1318:BJ1318)&lt;&gt;0,6,"")</f>
        <v/>
      </c>
      <c r="DL1321" s="16" t="str">
        <f t="shared" si="125"/>
        <v/>
      </c>
      <c r="DM1321" s="16" t="str">
        <f>IF(Wedstrijden!BH1318="x","L","")</f>
        <v/>
      </c>
      <c r="DN1321" s="16" t="str">
        <f>IF(Wedstrijden!BI1318="x","M","")</f>
        <v/>
      </c>
      <c r="DO1321" s="16" t="str">
        <f>IF(Wedstrijden!BJ1318="x","Z","")</f>
        <v/>
      </c>
      <c r="DP1321" s="16" t="str">
        <f>IF(Wedstrijden!BK1318="x","Z","")</f>
        <v/>
      </c>
    </row>
    <row r="1322" spans="1:120" ht="14.4" x14ac:dyDescent="0.3">
      <c r="A1322" s="18">
        <f>Wedstrijden!A1319</f>
        <v>0</v>
      </c>
      <c r="B1322" s="16" t="str">
        <f>IFERROR(VLOOKUP(Wedstrijden!#REF!,#REF!,2,FALSE),"")</f>
        <v/>
      </c>
      <c r="C1322" s="16">
        <f>Wedstrijden!E1319</f>
        <v>0</v>
      </c>
      <c r="D1322" s="16" t="str">
        <f>IFERROR(VLOOKUP(Wedstrijden!#REF!,#REF!,2,FALSE),"")</f>
        <v/>
      </c>
      <c r="E1322" s="16" t="str">
        <f>IFERROR(VLOOKUP(Wedstrijden!#REF!,#REF!,5,FALSE),"")</f>
        <v/>
      </c>
      <c r="F1322" s="16" t="e">
        <f>IF(Wedstrijden!#REF!&lt;&gt;"",Wedstrijden!#REF!,"")</f>
        <v>#REF!</v>
      </c>
      <c r="G1322" s="16" t="e">
        <f>IF(Wedstrijden!#REF!="Indoor",1,0)</f>
        <v>#REF!</v>
      </c>
      <c r="H1322" s="16" t="e">
        <f>Wedstrijden!#REF!</f>
        <v>#REF!</v>
      </c>
      <c r="I1322" s="16" t="e">
        <f>IF(Wedstrijden!#REF!="Nee",0,IF(Wedstrijden!#REF!="Ja",1,""))</f>
        <v>#REF!</v>
      </c>
      <c r="J1322" s="16" t="e">
        <f>IF(Wedstrijden!#REF!&lt;&gt;"",Wedstrijden!#REF!,"")</f>
        <v>#REF!</v>
      </c>
      <c r="BJ1322" s="16" t="str">
        <f>IF(COUNTA(Wedstrijden!T1319:AB1319)&lt;&gt;0,1,"")</f>
        <v/>
      </c>
      <c r="BK1322" s="16" t="str">
        <f t="shared" si="120"/>
        <v/>
      </c>
      <c r="BL1322" s="16" t="e">
        <f>IF(Wedstrijden!#REF!="x","AA","")</f>
        <v>#REF!</v>
      </c>
      <c r="BM1322" s="16" t="e">
        <f>IF(Wedstrijden!#REF!="x","A","")</f>
        <v>#REF!</v>
      </c>
      <c r="BN1322" s="16" t="str">
        <f>IF(Wedstrijden!T1319="x","B1","")</f>
        <v/>
      </c>
      <c r="BO1322" s="16" t="e">
        <f>IF(Wedstrijden!#REF!="x","BB","")</f>
        <v>#REF!</v>
      </c>
      <c r="BP1322" s="16" t="str">
        <f>IF(Wedstrijden!V1319="x","B","")</f>
        <v/>
      </c>
      <c r="BQ1322" s="16" t="str">
        <f>IF(Wedstrijden!W1319="x","L1","")</f>
        <v/>
      </c>
      <c r="BR1322" s="16" t="str">
        <f>IF(Wedstrijden!X1319="x","L2","")</f>
        <v/>
      </c>
      <c r="BS1322" s="16" t="str">
        <f>IF(Wedstrijden!Y1319="x","M1","")</f>
        <v/>
      </c>
      <c r="BT1322" s="16" t="str">
        <f>IF(Wedstrijden!Z1319="x","M2","")</f>
        <v/>
      </c>
      <c r="BU1322" s="16" t="str">
        <f>IF(Wedstrijden!AA1319="x","Z1","")</f>
        <v/>
      </c>
      <c r="BV1322" s="16" t="str">
        <f>IF(Wedstrijden!AB1319="x","Z2","")</f>
        <v/>
      </c>
      <c r="BW1322" s="16" t="str">
        <f>IF(COUNTA(Wedstrijden!K1319:S1319)&lt;&gt;0,1,"")</f>
        <v/>
      </c>
      <c r="BX1322" s="16" t="str">
        <f t="shared" si="121"/>
        <v/>
      </c>
      <c r="BY1322" s="16" t="str">
        <f>IF(Wedstrijden!K1319="x","BB","")</f>
        <v/>
      </c>
      <c r="BZ1322" s="16" t="str">
        <f>IF(Wedstrijden!L1319="x","B","")</f>
        <v/>
      </c>
      <c r="CA1322" s="16" t="str">
        <f>IF(Wedstrijden!M1319="x","L1","")</f>
        <v/>
      </c>
      <c r="CB1322" s="16" t="str">
        <f>IF(Wedstrijden!N1319="x","L2","")</f>
        <v/>
      </c>
      <c r="CC1322" s="16" t="str">
        <f>IF(Wedstrijden!O1319="x","M1","")</f>
        <v/>
      </c>
      <c r="CD1322" s="16" t="str">
        <f>IF(Wedstrijden!P1319="x","M2","")</f>
        <v/>
      </c>
      <c r="CE1322" s="16" t="str">
        <f>IF(Wedstrijden!Q1319="x","Z1","")</f>
        <v/>
      </c>
      <c r="CF1322" s="16" t="str">
        <f>IF(Wedstrijden!R1319="x","Z2","")</f>
        <v/>
      </c>
      <c r="CG1322" s="16" t="str">
        <f>IF(Wedstrijden!S1319="x","ZZL","")</f>
        <v/>
      </c>
      <c r="CL1322" s="16" t="str">
        <f>IF(COUNTA(Wedstrijden!AQ1319:BA1319)&lt;&gt;0,2,"")</f>
        <v/>
      </c>
      <c r="CM1322" s="16" t="str">
        <f t="shared" si="122"/>
        <v/>
      </c>
      <c r="CN1322" s="16" t="str">
        <f>IF(Wedstrijden!AQ1319="x","AA","")</f>
        <v/>
      </c>
      <c r="CO1322" s="16" t="str">
        <f>IF(Wedstrijden!AR1319="x","A","")</f>
        <v/>
      </c>
      <c r="CP1322" s="16" t="str">
        <f>IF(Wedstrijden!AS1319="x","BB","")</f>
        <v/>
      </c>
      <c r="CQ1322" s="16" t="str">
        <f>IF(Wedstrijden!AT1319="x","B","")</f>
        <v/>
      </c>
      <c r="CR1322" s="16" t="str">
        <f>IF(Wedstrijden!AU1319="x","L","")</f>
        <v/>
      </c>
      <c r="CS1322" s="16" t="str">
        <f>IF(Wedstrijden!AV1319="x","M","")</f>
        <v/>
      </c>
      <c r="CT1322" s="16" t="str">
        <f>IF(Wedstrijden!AW1319="x","Z","")</f>
        <v/>
      </c>
      <c r="CU1322" s="16" t="str">
        <f>IF(Wedstrijden!BA1319="x","ZZ","")</f>
        <v/>
      </c>
      <c r="CV1322" s="16" t="str">
        <f>IF(COUNTA(Wedstrijden!AH1319:AO1319)&lt;&gt;0,2,"")</f>
        <v/>
      </c>
      <c r="CW1322" s="16" t="str">
        <f t="shared" si="123"/>
        <v/>
      </c>
      <c r="CX1322" s="16" t="str">
        <f>IF(Wedstrijden!AH1319="x","BB","")</f>
        <v/>
      </c>
      <c r="CY1322" s="16" t="str">
        <f>IF(Wedstrijden!AI1319="x","B","")</f>
        <v/>
      </c>
      <c r="CZ1322" s="16" t="str">
        <f>IF(Wedstrijden!AJ1319="x","L","")</f>
        <v/>
      </c>
      <c r="DA1322" s="16" t="str">
        <f>IF(Wedstrijden!AK1319="x","M","")</f>
        <v/>
      </c>
      <c r="DB1322" s="16" t="str">
        <f>IF(Wedstrijden!AL1319="x","Z","")</f>
        <v/>
      </c>
      <c r="DC1322" s="16" t="str">
        <f>IF(Wedstrijden!AM1319="x","ZZ","")</f>
        <v/>
      </c>
      <c r="DD1322" s="16" t="str">
        <f>IF(Wedstrijden!AO1319="x","1.40","")</f>
        <v/>
      </c>
      <c r="DE1322" s="16" t="str">
        <f>IF(COUNTA(Wedstrijden!BC1319:BE1319)&lt;&gt;0,6,"")</f>
        <v/>
      </c>
      <c r="DF1322" s="16" t="str">
        <f t="shared" si="124"/>
        <v/>
      </c>
      <c r="DG1322" s="16" t="str">
        <f>IF(Wedstrijden!BC1319="x","L","")</f>
        <v/>
      </c>
      <c r="DH1322" s="16" t="str">
        <f>IF(Wedstrijden!BD1319="x","M","")</f>
        <v/>
      </c>
      <c r="DI1322" s="16" t="str">
        <f>IF(Wedstrijden!BE1319="x","Z","")</f>
        <v/>
      </c>
      <c r="DJ1322" s="16" t="str">
        <f>IF(Wedstrijden!BF1319="x","Z","")</f>
        <v/>
      </c>
      <c r="DK1322" s="16" t="str">
        <f>IF(COUNTA(Wedstrijden!BH1319:BJ1319)&lt;&gt;0,6,"")</f>
        <v/>
      </c>
      <c r="DL1322" s="16" t="str">
        <f t="shared" si="125"/>
        <v/>
      </c>
      <c r="DM1322" s="16" t="str">
        <f>IF(Wedstrijden!BH1319="x","L","")</f>
        <v/>
      </c>
      <c r="DN1322" s="16" t="str">
        <f>IF(Wedstrijden!BI1319="x","M","")</f>
        <v/>
      </c>
      <c r="DO1322" s="16" t="str">
        <f>IF(Wedstrijden!BJ1319="x","Z","")</f>
        <v/>
      </c>
      <c r="DP1322" s="16" t="str">
        <f>IF(Wedstrijden!BK1319="x","Z","")</f>
        <v/>
      </c>
    </row>
    <row r="1323" spans="1:120" ht="14.4" x14ac:dyDescent="0.3">
      <c r="A1323" s="18">
        <f>Wedstrijden!A1320</f>
        <v>0</v>
      </c>
      <c r="B1323" s="16" t="str">
        <f>IFERROR(VLOOKUP(Wedstrijden!#REF!,#REF!,2,FALSE),"")</f>
        <v/>
      </c>
      <c r="C1323" s="16">
        <f>Wedstrijden!E1320</f>
        <v>0</v>
      </c>
      <c r="D1323" s="16" t="str">
        <f>IFERROR(VLOOKUP(Wedstrijden!#REF!,#REF!,2,FALSE),"")</f>
        <v/>
      </c>
      <c r="E1323" s="16" t="str">
        <f>IFERROR(VLOOKUP(Wedstrijden!#REF!,#REF!,5,FALSE),"")</f>
        <v/>
      </c>
      <c r="F1323" s="16" t="e">
        <f>IF(Wedstrijden!#REF!&lt;&gt;"",Wedstrijden!#REF!,"")</f>
        <v>#REF!</v>
      </c>
      <c r="G1323" s="16" t="e">
        <f>IF(Wedstrijden!#REF!="Indoor",1,0)</f>
        <v>#REF!</v>
      </c>
      <c r="H1323" s="16" t="e">
        <f>Wedstrijden!#REF!</f>
        <v>#REF!</v>
      </c>
      <c r="I1323" s="16" t="e">
        <f>IF(Wedstrijden!#REF!="Nee",0,IF(Wedstrijden!#REF!="Ja",1,""))</f>
        <v>#REF!</v>
      </c>
      <c r="J1323" s="16" t="e">
        <f>IF(Wedstrijden!#REF!&lt;&gt;"",Wedstrijden!#REF!,"")</f>
        <v>#REF!</v>
      </c>
      <c r="BJ1323" s="16" t="str">
        <f>IF(COUNTA(Wedstrijden!T1320:AB1320)&lt;&gt;0,1,"")</f>
        <v/>
      </c>
      <c r="BK1323" s="16" t="str">
        <f t="shared" si="120"/>
        <v/>
      </c>
      <c r="BL1323" s="16" t="e">
        <f>IF(Wedstrijden!#REF!="x","AA","")</f>
        <v>#REF!</v>
      </c>
      <c r="BM1323" s="16" t="e">
        <f>IF(Wedstrijden!#REF!="x","A","")</f>
        <v>#REF!</v>
      </c>
      <c r="BN1323" s="16" t="str">
        <f>IF(Wedstrijden!T1320="x","B1","")</f>
        <v/>
      </c>
      <c r="BO1323" s="16" t="e">
        <f>IF(Wedstrijden!#REF!="x","BB","")</f>
        <v>#REF!</v>
      </c>
      <c r="BP1323" s="16" t="str">
        <f>IF(Wedstrijden!V1320="x","B","")</f>
        <v/>
      </c>
      <c r="BQ1323" s="16" t="str">
        <f>IF(Wedstrijden!W1320="x","L1","")</f>
        <v/>
      </c>
      <c r="BR1323" s="16" t="str">
        <f>IF(Wedstrijden!X1320="x","L2","")</f>
        <v/>
      </c>
      <c r="BS1323" s="16" t="str">
        <f>IF(Wedstrijden!Y1320="x","M1","")</f>
        <v/>
      </c>
      <c r="BT1323" s="16" t="str">
        <f>IF(Wedstrijden!Z1320="x","M2","")</f>
        <v/>
      </c>
      <c r="BU1323" s="16" t="str">
        <f>IF(Wedstrijden!AA1320="x","Z1","")</f>
        <v/>
      </c>
      <c r="BV1323" s="16" t="str">
        <f>IF(Wedstrijden!AB1320="x","Z2","")</f>
        <v/>
      </c>
      <c r="BW1323" s="16" t="str">
        <f>IF(COUNTA(Wedstrijden!K1320:S1320)&lt;&gt;0,1,"")</f>
        <v/>
      </c>
      <c r="BX1323" s="16" t="str">
        <f t="shared" si="121"/>
        <v/>
      </c>
      <c r="BY1323" s="16" t="str">
        <f>IF(Wedstrijden!K1320="x","BB","")</f>
        <v/>
      </c>
      <c r="BZ1323" s="16" t="str">
        <f>IF(Wedstrijden!L1320="x","B","")</f>
        <v/>
      </c>
      <c r="CA1323" s="16" t="str">
        <f>IF(Wedstrijden!M1320="x","L1","")</f>
        <v/>
      </c>
      <c r="CB1323" s="16" t="str">
        <f>IF(Wedstrijden!N1320="x","L2","")</f>
        <v/>
      </c>
      <c r="CC1323" s="16" t="str">
        <f>IF(Wedstrijden!O1320="x","M1","")</f>
        <v/>
      </c>
      <c r="CD1323" s="16" t="str">
        <f>IF(Wedstrijden!P1320="x","M2","")</f>
        <v/>
      </c>
      <c r="CE1323" s="16" t="str">
        <f>IF(Wedstrijden!Q1320="x","Z1","")</f>
        <v/>
      </c>
      <c r="CF1323" s="16" t="str">
        <f>IF(Wedstrijden!R1320="x","Z2","")</f>
        <v/>
      </c>
      <c r="CG1323" s="16" t="str">
        <f>IF(Wedstrijden!S1320="x","ZZL","")</f>
        <v/>
      </c>
      <c r="CL1323" s="16" t="str">
        <f>IF(COUNTA(Wedstrijden!AQ1320:BA1320)&lt;&gt;0,2,"")</f>
        <v/>
      </c>
      <c r="CM1323" s="16" t="str">
        <f t="shared" si="122"/>
        <v/>
      </c>
      <c r="CN1323" s="16" t="str">
        <f>IF(Wedstrijden!AQ1320="x","AA","")</f>
        <v/>
      </c>
      <c r="CO1323" s="16" t="str">
        <f>IF(Wedstrijden!AR1320="x","A","")</f>
        <v/>
      </c>
      <c r="CP1323" s="16" t="str">
        <f>IF(Wedstrijden!AS1320="x","BB","")</f>
        <v/>
      </c>
      <c r="CQ1323" s="16" t="str">
        <f>IF(Wedstrijden!AT1320="x","B","")</f>
        <v/>
      </c>
      <c r="CR1323" s="16" t="str">
        <f>IF(Wedstrijden!AU1320="x","L","")</f>
        <v/>
      </c>
      <c r="CS1323" s="16" t="str">
        <f>IF(Wedstrijden!AV1320="x","M","")</f>
        <v/>
      </c>
      <c r="CT1323" s="16" t="str">
        <f>IF(Wedstrijden!AW1320="x","Z","")</f>
        <v/>
      </c>
      <c r="CU1323" s="16" t="str">
        <f>IF(Wedstrijden!BA1320="x","ZZ","")</f>
        <v/>
      </c>
      <c r="CV1323" s="16" t="str">
        <f>IF(COUNTA(Wedstrijden!AH1320:AO1320)&lt;&gt;0,2,"")</f>
        <v/>
      </c>
      <c r="CW1323" s="16" t="str">
        <f t="shared" si="123"/>
        <v/>
      </c>
      <c r="CX1323" s="16" t="str">
        <f>IF(Wedstrijden!AH1320="x","BB","")</f>
        <v/>
      </c>
      <c r="CY1323" s="16" t="str">
        <f>IF(Wedstrijden!AI1320="x","B","")</f>
        <v/>
      </c>
      <c r="CZ1323" s="16" t="str">
        <f>IF(Wedstrijden!AJ1320="x","L","")</f>
        <v/>
      </c>
      <c r="DA1323" s="16" t="str">
        <f>IF(Wedstrijden!AK1320="x","M","")</f>
        <v/>
      </c>
      <c r="DB1323" s="16" t="str">
        <f>IF(Wedstrijden!AL1320="x","Z","")</f>
        <v/>
      </c>
      <c r="DC1323" s="16" t="str">
        <f>IF(Wedstrijden!AM1320="x","ZZ","")</f>
        <v/>
      </c>
      <c r="DD1323" s="16" t="str">
        <f>IF(Wedstrijden!AO1320="x","1.40","")</f>
        <v/>
      </c>
      <c r="DE1323" s="16" t="str">
        <f>IF(COUNTA(Wedstrijden!BC1320:BE1320)&lt;&gt;0,6,"")</f>
        <v/>
      </c>
      <c r="DF1323" s="16" t="str">
        <f t="shared" si="124"/>
        <v/>
      </c>
      <c r="DG1323" s="16" t="str">
        <f>IF(Wedstrijden!BC1320="x","L","")</f>
        <v/>
      </c>
      <c r="DH1323" s="16" t="str">
        <f>IF(Wedstrijden!BD1320="x","M","")</f>
        <v/>
      </c>
      <c r="DI1323" s="16" t="str">
        <f>IF(Wedstrijden!BE1320="x","Z","")</f>
        <v/>
      </c>
      <c r="DJ1323" s="16" t="str">
        <f>IF(Wedstrijden!BF1320="x","Z","")</f>
        <v/>
      </c>
      <c r="DK1323" s="16" t="str">
        <f>IF(COUNTA(Wedstrijden!BH1320:BJ1320)&lt;&gt;0,6,"")</f>
        <v/>
      </c>
      <c r="DL1323" s="16" t="str">
        <f t="shared" si="125"/>
        <v/>
      </c>
      <c r="DM1323" s="16" t="str">
        <f>IF(Wedstrijden!BH1320="x","L","")</f>
        <v/>
      </c>
      <c r="DN1323" s="16" t="str">
        <f>IF(Wedstrijden!BI1320="x","M","")</f>
        <v/>
      </c>
      <c r="DO1323" s="16" t="str">
        <f>IF(Wedstrijden!BJ1320="x","Z","")</f>
        <v/>
      </c>
      <c r="DP1323" s="16" t="str">
        <f>IF(Wedstrijden!BK1320="x","Z","")</f>
        <v/>
      </c>
    </row>
    <row r="1324" spans="1:120" ht="14.4" x14ac:dyDescent="0.3">
      <c r="A1324" s="18">
        <f>Wedstrijden!A1321</f>
        <v>0</v>
      </c>
      <c r="B1324" s="16" t="str">
        <f>IFERROR(VLOOKUP(Wedstrijden!#REF!,#REF!,2,FALSE),"")</f>
        <v/>
      </c>
      <c r="C1324" s="16">
        <f>Wedstrijden!E1321</f>
        <v>0</v>
      </c>
      <c r="D1324" s="16" t="str">
        <f>IFERROR(VLOOKUP(Wedstrijden!#REF!,#REF!,2,FALSE),"")</f>
        <v/>
      </c>
      <c r="E1324" s="16" t="str">
        <f>IFERROR(VLOOKUP(Wedstrijden!#REF!,#REF!,5,FALSE),"")</f>
        <v/>
      </c>
      <c r="F1324" s="16" t="e">
        <f>IF(Wedstrijden!#REF!&lt;&gt;"",Wedstrijden!#REF!,"")</f>
        <v>#REF!</v>
      </c>
      <c r="G1324" s="16" t="e">
        <f>IF(Wedstrijden!#REF!="Indoor",1,0)</f>
        <v>#REF!</v>
      </c>
      <c r="H1324" s="16" t="e">
        <f>Wedstrijden!#REF!</f>
        <v>#REF!</v>
      </c>
      <c r="I1324" s="16" t="e">
        <f>IF(Wedstrijden!#REF!="Nee",0,IF(Wedstrijden!#REF!="Ja",1,""))</f>
        <v>#REF!</v>
      </c>
      <c r="J1324" s="16" t="e">
        <f>IF(Wedstrijden!#REF!&lt;&gt;"",Wedstrijden!#REF!,"")</f>
        <v>#REF!</v>
      </c>
      <c r="BJ1324" s="16" t="str">
        <f>IF(COUNTA(Wedstrijden!T1321:AB1321)&lt;&gt;0,1,"")</f>
        <v/>
      </c>
      <c r="BK1324" s="16" t="str">
        <f t="shared" si="120"/>
        <v/>
      </c>
      <c r="BL1324" s="16" t="e">
        <f>IF(Wedstrijden!#REF!="x","AA","")</f>
        <v>#REF!</v>
      </c>
      <c r="BM1324" s="16" t="e">
        <f>IF(Wedstrijden!#REF!="x","A","")</f>
        <v>#REF!</v>
      </c>
      <c r="BN1324" s="16" t="str">
        <f>IF(Wedstrijden!T1321="x","B1","")</f>
        <v/>
      </c>
      <c r="BO1324" s="16" t="e">
        <f>IF(Wedstrijden!#REF!="x","BB","")</f>
        <v>#REF!</v>
      </c>
      <c r="BP1324" s="16" t="str">
        <f>IF(Wedstrijden!V1321="x","B","")</f>
        <v/>
      </c>
      <c r="BQ1324" s="16" t="str">
        <f>IF(Wedstrijden!W1321="x","L1","")</f>
        <v/>
      </c>
      <c r="BR1324" s="16" t="str">
        <f>IF(Wedstrijden!X1321="x","L2","")</f>
        <v/>
      </c>
      <c r="BS1324" s="16" t="str">
        <f>IF(Wedstrijden!Y1321="x","M1","")</f>
        <v/>
      </c>
      <c r="BT1324" s="16" t="str">
        <f>IF(Wedstrijden!Z1321="x","M2","")</f>
        <v/>
      </c>
      <c r="BU1324" s="16" t="str">
        <f>IF(Wedstrijden!AA1321="x","Z1","")</f>
        <v/>
      </c>
      <c r="BV1324" s="16" t="str">
        <f>IF(Wedstrijden!AB1321="x","Z2","")</f>
        <v/>
      </c>
      <c r="BW1324" s="16" t="str">
        <f>IF(COUNTA(Wedstrijden!K1321:S1321)&lt;&gt;0,1,"")</f>
        <v/>
      </c>
      <c r="BX1324" s="16" t="str">
        <f t="shared" si="121"/>
        <v/>
      </c>
      <c r="BY1324" s="16" t="str">
        <f>IF(Wedstrijden!K1321="x","BB","")</f>
        <v/>
      </c>
      <c r="BZ1324" s="16" t="str">
        <f>IF(Wedstrijden!L1321="x","B","")</f>
        <v/>
      </c>
      <c r="CA1324" s="16" t="str">
        <f>IF(Wedstrijden!M1321="x","L1","")</f>
        <v/>
      </c>
      <c r="CB1324" s="16" t="str">
        <f>IF(Wedstrijden!N1321="x","L2","")</f>
        <v/>
      </c>
      <c r="CC1324" s="16" t="str">
        <f>IF(Wedstrijden!O1321="x","M1","")</f>
        <v/>
      </c>
      <c r="CD1324" s="16" t="str">
        <f>IF(Wedstrijden!P1321="x","M2","")</f>
        <v/>
      </c>
      <c r="CE1324" s="16" t="str">
        <f>IF(Wedstrijden!Q1321="x","Z1","")</f>
        <v/>
      </c>
      <c r="CF1324" s="16" t="str">
        <f>IF(Wedstrijden!R1321="x","Z2","")</f>
        <v/>
      </c>
      <c r="CG1324" s="16" t="str">
        <f>IF(Wedstrijden!S1321="x","ZZL","")</f>
        <v/>
      </c>
      <c r="CL1324" s="16" t="str">
        <f>IF(COUNTA(Wedstrijden!AQ1321:BA1321)&lt;&gt;0,2,"")</f>
        <v/>
      </c>
      <c r="CM1324" s="16" t="str">
        <f t="shared" si="122"/>
        <v/>
      </c>
      <c r="CN1324" s="16" t="str">
        <f>IF(Wedstrijden!AQ1321="x","AA","")</f>
        <v/>
      </c>
      <c r="CO1324" s="16" t="str">
        <f>IF(Wedstrijden!AR1321="x","A","")</f>
        <v/>
      </c>
      <c r="CP1324" s="16" t="str">
        <f>IF(Wedstrijden!AS1321="x","BB","")</f>
        <v/>
      </c>
      <c r="CQ1324" s="16" t="str">
        <f>IF(Wedstrijden!AT1321="x","B","")</f>
        <v/>
      </c>
      <c r="CR1324" s="16" t="str">
        <f>IF(Wedstrijden!AU1321="x","L","")</f>
        <v/>
      </c>
      <c r="CS1324" s="16" t="str">
        <f>IF(Wedstrijden!AV1321="x","M","")</f>
        <v/>
      </c>
      <c r="CT1324" s="16" t="str">
        <f>IF(Wedstrijden!AW1321="x","Z","")</f>
        <v/>
      </c>
      <c r="CU1324" s="16" t="str">
        <f>IF(Wedstrijden!BA1321="x","ZZ","")</f>
        <v/>
      </c>
      <c r="CV1324" s="16" t="str">
        <f>IF(COUNTA(Wedstrijden!AH1321:AO1321)&lt;&gt;0,2,"")</f>
        <v/>
      </c>
      <c r="CW1324" s="16" t="str">
        <f t="shared" si="123"/>
        <v/>
      </c>
      <c r="CX1324" s="16" t="str">
        <f>IF(Wedstrijden!AH1321="x","BB","")</f>
        <v/>
      </c>
      <c r="CY1324" s="16" t="str">
        <f>IF(Wedstrijden!AI1321="x","B","")</f>
        <v/>
      </c>
      <c r="CZ1324" s="16" t="str">
        <f>IF(Wedstrijden!AJ1321="x","L","")</f>
        <v/>
      </c>
      <c r="DA1324" s="16" t="str">
        <f>IF(Wedstrijden!AK1321="x","M","")</f>
        <v/>
      </c>
      <c r="DB1324" s="16" t="str">
        <f>IF(Wedstrijden!AL1321="x","Z","")</f>
        <v/>
      </c>
      <c r="DC1324" s="16" t="str">
        <f>IF(Wedstrijden!AM1321="x","ZZ","")</f>
        <v/>
      </c>
      <c r="DD1324" s="16" t="str">
        <f>IF(Wedstrijden!AO1321="x","1.40","")</f>
        <v/>
      </c>
      <c r="DE1324" s="16" t="str">
        <f>IF(COUNTA(Wedstrijden!BC1321:BE1321)&lt;&gt;0,6,"")</f>
        <v/>
      </c>
      <c r="DF1324" s="16" t="str">
        <f t="shared" si="124"/>
        <v/>
      </c>
      <c r="DG1324" s="16" t="str">
        <f>IF(Wedstrijden!BC1321="x","L","")</f>
        <v/>
      </c>
      <c r="DH1324" s="16" t="str">
        <f>IF(Wedstrijden!BD1321="x","M","")</f>
        <v/>
      </c>
      <c r="DI1324" s="16" t="str">
        <f>IF(Wedstrijden!BE1321="x","Z","")</f>
        <v/>
      </c>
      <c r="DJ1324" s="16" t="str">
        <f>IF(Wedstrijden!BF1321="x","Z","")</f>
        <v/>
      </c>
      <c r="DK1324" s="16" t="str">
        <f>IF(COUNTA(Wedstrijden!BH1321:BJ1321)&lt;&gt;0,6,"")</f>
        <v/>
      </c>
      <c r="DL1324" s="16" t="str">
        <f t="shared" si="125"/>
        <v/>
      </c>
      <c r="DM1324" s="16" t="str">
        <f>IF(Wedstrijden!BH1321="x","L","")</f>
        <v/>
      </c>
      <c r="DN1324" s="16" t="str">
        <f>IF(Wedstrijden!BI1321="x","M","")</f>
        <v/>
      </c>
      <c r="DO1324" s="16" t="str">
        <f>IF(Wedstrijden!BJ1321="x","Z","")</f>
        <v/>
      </c>
      <c r="DP1324" s="16" t="str">
        <f>IF(Wedstrijden!BK1321="x","Z","")</f>
        <v/>
      </c>
    </row>
    <row r="1325" spans="1:120" ht="14.4" x14ac:dyDescent="0.3">
      <c r="A1325" s="18">
        <f>Wedstrijden!A1322</f>
        <v>0</v>
      </c>
      <c r="B1325" s="16" t="str">
        <f>IFERROR(VLOOKUP(Wedstrijden!#REF!,#REF!,2,FALSE),"")</f>
        <v/>
      </c>
      <c r="C1325" s="16">
        <f>Wedstrijden!E1322</f>
        <v>0</v>
      </c>
      <c r="D1325" s="16" t="str">
        <f>IFERROR(VLOOKUP(Wedstrijden!#REF!,#REF!,2,FALSE),"")</f>
        <v/>
      </c>
      <c r="E1325" s="16" t="str">
        <f>IFERROR(VLOOKUP(Wedstrijden!#REF!,#REF!,5,FALSE),"")</f>
        <v/>
      </c>
      <c r="F1325" s="16" t="e">
        <f>IF(Wedstrijden!#REF!&lt;&gt;"",Wedstrijden!#REF!,"")</f>
        <v>#REF!</v>
      </c>
      <c r="G1325" s="16" t="e">
        <f>IF(Wedstrijden!#REF!="Indoor",1,0)</f>
        <v>#REF!</v>
      </c>
      <c r="H1325" s="16" t="e">
        <f>Wedstrijden!#REF!</f>
        <v>#REF!</v>
      </c>
      <c r="I1325" s="16" t="e">
        <f>IF(Wedstrijden!#REF!="Nee",0,IF(Wedstrijden!#REF!="Ja",1,""))</f>
        <v>#REF!</v>
      </c>
      <c r="J1325" s="16" t="e">
        <f>IF(Wedstrijden!#REF!&lt;&gt;"",Wedstrijden!#REF!,"")</f>
        <v>#REF!</v>
      </c>
      <c r="BJ1325" s="16" t="str">
        <f>IF(COUNTA(Wedstrijden!T1322:AB1322)&lt;&gt;0,1,"")</f>
        <v/>
      </c>
      <c r="BK1325" s="16" t="str">
        <f t="shared" si="120"/>
        <v/>
      </c>
      <c r="BL1325" s="16" t="e">
        <f>IF(Wedstrijden!#REF!="x","AA","")</f>
        <v>#REF!</v>
      </c>
      <c r="BM1325" s="16" t="e">
        <f>IF(Wedstrijden!#REF!="x","A","")</f>
        <v>#REF!</v>
      </c>
      <c r="BN1325" s="16" t="str">
        <f>IF(Wedstrijden!T1322="x","B1","")</f>
        <v/>
      </c>
      <c r="BO1325" s="16" t="e">
        <f>IF(Wedstrijden!#REF!="x","BB","")</f>
        <v>#REF!</v>
      </c>
      <c r="BP1325" s="16" t="str">
        <f>IF(Wedstrijden!V1322="x","B","")</f>
        <v/>
      </c>
      <c r="BQ1325" s="16" t="str">
        <f>IF(Wedstrijden!W1322="x","L1","")</f>
        <v/>
      </c>
      <c r="BR1325" s="16" t="str">
        <f>IF(Wedstrijden!X1322="x","L2","")</f>
        <v/>
      </c>
      <c r="BS1325" s="16" t="str">
        <f>IF(Wedstrijden!Y1322="x","M1","")</f>
        <v/>
      </c>
      <c r="BT1325" s="16" t="str">
        <f>IF(Wedstrijden!Z1322="x","M2","")</f>
        <v/>
      </c>
      <c r="BU1325" s="16" t="str">
        <f>IF(Wedstrijden!AA1322="x","Z1","")</f>
        <v/>
      </c>
      <c r="BV1325" s="16" t="str">
        <f>IF(Wedstrijden!AB1322="x","Z2","")</f>
        <v/>
      </c>
      <c r="BW1325" s="16" t="str">
        <f>IF(COUNTA(Wedstrijden!K1322:S1322)&lt;&gt;0,1,"")</f>
        <v/>
      </c>
      <c r="BX1325" s="16" t="str">
        <f t="shared" si="121"/>
        <v/>
      </c>
      <c r="BY1325" s="16" t="str">
        <f>IF(Wedstrijden!K1322="x","BB","")</f>
        <v/>
      </c>
      <c r="BZ1325" s="16" t="str">
        <f>IF(Wedstrijden!L1322="x","B","")</f>
        <v/>
      </c>
      <c r="CA1325" s="16" t="str">
        <f>IF(Wedstrijden!M1322="x","L1","")</f>
        <v/>
      </c>
      <c r="CB1325" s="16" t="str">
        <f>IF(Wedstrijden!N1322="x","L2","")</f>
        <v/>
      </c>
      <c r="CC1325" s="16" t="str">
        <f>IF(Wedstrijden!O1322="x","M1","")</f>
        <v/>
      </c>
      <c r="CD1325" s="16" t="str">
        <f>IF(Wedstrijden!P1322="x","M2","")</f>
        <v/>
      </c>
      <c r="CE1325" s="16" t="str">
        <f>IF(Wedstrijden!Q1322="x","Z1","")</f>
        <v/>
      </c>
      <c r="CF1325" s="16" t="str">
        <f>IF(Wedstrijden!R1322="x","Z2","")</f>
        <v/>
      </c>
      <c r="CG1325" s="16" t="str">
        <f>IF(Wedstrijden!S1322="x","ZZL","")</f>
        <v/>
      </c>
      <c r="CL1325" s="16" t="str">
        <f>IF(COUNTA(Wedstrijden!AQ1322:BA1322)&lt;&gt;0,2,"")</f>
        <v/>
      </c>
      <c r="CM1325" s="16" t="str">
        <f t="shared" si="122"/>
        <v/>
      </c>
      <c r="CN1325" s="16" t="str">
        <f>IF(Wedstrijden!AQ1322="x","AA","")</f>
        <v/>
      </c>
      <c r="CO1325" s="16" t="str">
        <f>IF(Wedstrijden!AR1322="x","A","")</f>
        <v/>
      </c>
      <c r="CP1325" s="16" t="str">
        <f>IF(Wedstrijden!AS1322="x","BB","")</f>
        <v/>
      </c>
      <c r="CQ1325" s="16" t="str">
        <f>IF(Wedstrijden!AT1322="x","B","")</f>
        <v/>
      </c>
      <c r="CR1325" s="16" t="str">
        <f>IF(Wedstrijden!AU1322="x","L","")</f>
        <v/>
      </c>
      <c r="CS1325" s="16" t="str">
        <f>IF(Wedstrijden!AV1322="x","M","")</f>
        <v/>
      </c>
      <c r="CT1325" s="16" t="str">
        <f>IF(Wedstrijden!AW1322="x","Z","")</f>
        <v/>
      </c>
      <c r="CU1325" s="16" t="str">
        <f>IF(Wedstrijden!BA1322="x","ZZ","")</f>
        <v/>
      </c>
      <c r="CV1325" s="16" t="str">
        <f>IF(COUNTA(Wedstrijden!AH1322:AO1322)&lt;&gt;0,2,"")</f>
        <v/>
      </c>
      <c r="CW1325" s="16" t="str">
        <f t="shared" si="123"/>
        <v/>
      </c>
      <c r="CX1325" s="16" t="str">
        <f>IF(Wedstrijden!AH1322="x","BB","")</f>
        <v/>
      </c>
      <c r="CY1325" s="16" t="str">
        <f>IF(Wedstrijden!AI1322="x","B","")</f>
        <v/>
      </c>
      <c r="CZ1325" s="16" t="str">
        <f>IF(Wedstrijden!AJ1322="x","L","")</f>
        <v/>
      </c>
      <c r="DA1325" s="16" t="str">
        <f>IF(Wedstrijden!AK1322="x","M","")</f>
        <v/>
      </c>
      <c r="DB1325" s="16" t="str">
        <f>IF(Wedstrijden!AL1322="x","Z","")</f>
        <v/>
      </c>
      <c r="DC1325" s="16" t="str">
        <f>IF(Wedstrijden!AM1322="x","ZZ","")</f>
        <v/>
      </c>
      <c r="DD1325" s="16" t="str">
        <f>IF(Wedstrijden!AO1322="x","1.40","")</f>
        <v/>
      </c>
      <c r="DE1325" s="16" t="str">
        <f>IF(COUNTA(Wedstrijden!BC1322:BE1322)&lt;&gt;0,6,"")</f>
        <v/>
      </c>
      <c r="DF1325" s="16" t="str">
        <f t="shared" si="124"/>
        <v/>
      </c>
      <c r="DG1325" s="16" t="str">
        <f>IF(Wedstrijden!BC1322="x","L","")</f>
        <v/>
      </c>
      <c r="DH1325" s="16" t="str">
        <f>IF(Wedstrijden!BD1322="x","M","")</f>
        <v/>
      </c>
      <c r="DI1325" s="16" t="str">
        <f>IF(Wedstrijden!BE1322="x","Z","")</f>
        <v/>
      </c>
      <c r="DJ1325" s="16" t="str">
        <f>IF(Wedstrijden!BF1322="x","Z","")</f>
        <v/>
      </c>
      <c r="DK1325" s="16" t="str">
        <f>IF(COUNTA(Wedstrijden!BH1322:BJ1322)&lt;&gt;0,6,"")</f>
        <v/>
      </c>
      <c r="DL1325" s="16" t="str">
        <f t="shared" si="125"/>
        <v/>
      </c>
      <c r="DM1325" s="16" t="str">
        <f>IF(Wedstrijden!BH1322="x","L","")</f>
        <v/>
      </c>
      <c r="DN1325" s="16" t="str">
        <f>IF(Wedstrijden!BI1322="x","M","")</f>
        <v/>
      </c>
      <c r="DO1325" s="16" t="str">
        <f>IF(Wedstrijden!BJ1322="x","Z","")</f>
        <v/>
      </c>
      <c r="DP1325" s="16" t="str">
        <f>IF(Wedstrijden!BK1322="x","Z","")</f>
        <v/>
      </c>
    </row>
    <row r="1326" spans="1:120" ht="14.4" x14ac:dyDescent="0.3">
      <c r="A1326" s="18">
        <f>Wedstrijden!A1323</f>
        <v>0</v>
      </c>
      <c r="B1326" s="16" t="str">
        <f>IFERROR(VLOOKUP(Wedstrijden!#REF!,#REF!,2,FALSE),"")</f>
        <v/>
      </c>
      <c r="C1326" s="16">
        <f>Wedstrijden!E1323</f>
        <v>0</v>
      </c>
      <c r="D1326" s="16" t="str">
        <f>IFERROR(VLOOKUP(Wedstrijden!#REF!,#REF!,2,FALSE),"")</f>
        <v/>
      </c>
      <c r="E1326" s="16" t="str">
        <f>IFERROR(VLOOKUP(Wedstrijden!#REF!,#REF!,5,FALSE),"")</f>
        <v/>
      </c>
      <c r="F1326" s="16" t="e">
        <f>IF(Wedstrijden!#REF!&lt;&gt;"",Wedstrijden!#REF!,"")</f>
        <v>#REF!</v>
      </c>
      <c r="G1326" s="16" t="e">
        <f>IF(Wedstrijden!#REF!="Indoor",1,0)</f>
        <v>#REF!</v>
      </c>
      <c r="H1326" s="16" t="e">
        <f>Wedstrijden!#REF!</f>
        <v>#REF!</v>
      </c>
      <c r="I1326" s="16" t="e">
        <f>IF(Wedstrijden!#REF!="Nee",0,IF(Wedstrijden!#REF!="Ja",1,""))</f>
        <v>#REF!</v>
      </c>
      <c r="J1326" s="16" t="e">
        <f>IF(Wedstrijden!#REF!&lt;&gt;"",Wedstrijden!#REF!,"")</f>
        <v>#REF!</v>
      </c>
      <c r="BJ1326" s="16" t="str">
        <f>IF(COUNTA(Wedstrijden!T1323:AB1323)&lt;&gt;0,1,"")</f>
        <v/>
      </c>
      <c r="BK1326" s="16" t="str">
        <f t="shared" si="120"/>
        <v/>
      </c>
      <c r="BL1326" s="16" t="e">
        <f>IF(Wedstrijden!#REF!="x","AA","")</f>
        <v>#REF!</v>
      </c>
      <c r="BM1326" s="16" t="e">
        <f>IF(Wedstrijden!#REF!="x","A","")</f>
        <v>#REF!</v>
      </c>
      <c r="BN1326" s="16" t="str">
        <f>IF(Wedstrijden!T1323="x","B1","")</f>
        <v/>
      </c>
      <c r="BO1326" s="16" t="e">
        <f>IF(Wedstrijden!#REF!="x","BB","")</f>
        <v>#REF!</v>
      </c>
      <c r="BP1326" s="16" t="str">
        <f>IF(Wedstrijden!V1323="x","B","")</f>
        <v/>
      </c>
      <c r="BQ1326" s="16" t="str">
        <f>IF(Wedstrijden!W1323="x","L1","")</f>
        <v/>
      </c>
      <c r="BR1326" s="16" t="str">
        <f>IF(Wedstrijden!X1323="x","L2","")</f>
        <v/>
      </c>
      <c r="BS1326" s="16" t="str">
        <f>IF(Wedstrijden!Y1323="x","M1","")</f>
        <v/>
      </c>
      <c r="BT1326" s="16" t="str">
        <f>IF(Wedstrijden!Z1323="x","M2","")</f>
        <v/>
      </c>
      <c r="BU1326" s="16" t="str">
        <f>IF(Wedstrijden!AA1323="x","Z1","")</f>
        <v/>
      </c>
      <c r="BV1326" s="16" t="str">
        <f>IF(Wedstrijden!AB1323="x","Z2","")</f>
        <v/>
      </c>
      <c r="BW1326" s="16" t="str">
        <f>IF(COUNTA(Wedstrijden!K1323:S1323)&lt;&gt;0,1,"")</f>
        <v/>
      </c>
      <c r="BX1326" s="16" t="str">
        <f t="shared" si="121"/>
        <v/>
      </c>
      <c r="BY1326" s="16" t="str">
        <f>IF(Wedstrijden!K1323="x","BB","")</f>
        <v/>
      </c>
      <c r="BZ1326" s="16" t="str">
        <f>IF(Wedstrijden!L1323="x","B","")</f>
        <v/>
      </c>
      <c r="CA1326" s="16" t="str">
        <f>IF(Wedstrijden!M1323="x","L1","")</f>
        <v/>
      </c>
      <c r="CB1326" s="16" t="str">
        <f>IF(Wedstrijden!N1323="x","L2","")</f>
        <v/>
      </c>
      <c r="CC1326" s="16" t="str">
        <f>IF(Wedstrijden!O1323="x","M1","")</f>
        <v/>
      </c>
      <c r="CD1326" s="16" t="str">
        <f>IF(Wedstrijden!P1323="x","M2","")</f>
        <v/>
      </c>
      <c r="CE1326" s="16" t="str">
        <f>IF(Wedstrijden!Q1323="x","Z1","")</f>
        <v/>
      </c>
      <c r="CF1326" s="16" t="str">
        <f>IF(Wedstrijden!R1323="x","Z2","")</f>
        <v/>
      </c>
      <c r="CG1326" s="16" t="str">
        <f>IF(Wedstrijden!S1323="x","ZZL","")</f>
        <v/>
      </c>
      <c r="CL1326" s="16" t="str">
        <f>IF(COUNTA(Wedstrijden!AQ1323:BA1323)&lt;&gt;0,2,"")</f>
        <v/>
      </c>
      <c r="CM1326" s="16" t="str">
        <f t="shared" si="122"/>
        <v/>
      </c>
      <c r="CN1326" s="16" t="str">
        <f>IF(Wedstrijden!AQ1323="x","AA","")</f>
        <v/>
      </c>
      <c r="CO1326" s="16" t="str">
        <f>IF(Wedstrijden!AR1323="x","A","")</f>
        <v/>
      </c>
      <c r="CP1326" s="16" t="str">
        <f>IF(Wedstrijden!AS1323="x","BB","")</f>
        <v/>
      </c>
      <c r="CQ1326" s="16" t="str">
        <f>IF(Wedstrijden!AT1323="x","B","")</f>
        <v/>
      </c>
      <c r="CR1326" s="16" t="str">
        <f>IF(Wedstrijden!AU1323="x","L","")</f>
        <v/>
      </c>
      <c r="CS1326" s="16" t="str">
        <f>IF(Wedstrijden!AV1323="x","M","")</f>
        <v/>
      </c>
      <c r="CT1326" s="16" t="str">
        <f>IF(Wedstrijden!AW1323="x","Z","")</f>
        <v/>
      </c>
      <c r="CU1326" s="16" t="str">
        <f>IF(Wedstrijden!BA1323="x","ZZ","")</f>
        <v/>
      </c>
      <c r="CV1326" s="16" t="str">
        <f>IF(COUNTA(Wedstrijden!AH1323:AO1323)&lt;&gt;0,2,"")</f>
        <v/>
      </c>
      <c r="CW1326" s="16" t="str">
        <f t="shared" si="123"/>
        <v/>
      </c>
      <c r="CX1326" s="16" t="str">
        <f>IF(Wedstrijden!AH1323="x","BB","")</f>
        <v/>
      </c>
      <c r="CY1326" s="16" t="str">
        <f>IF(Wedstrijden!AI1323="x","B","")</f>
        <v/>
      </c>
      <c r="CZ1326" s="16" t="str">
        <f>IF(Wedstrijden!AJ1323="x","L","")</f>
        <v/>
      </c>
      <c r="DA1326" s="16" t="str">
        <f>IF(Wedstrijden!AK1323="x","M","")</f>
        <v/>
      </c>
      <c r="DB1326" s="16" t="str">
        <f>IF(Wedstrijden!AL1323="x","Z","")</f>
        <v/>
      </c>
      <c r="DC1326" s="16" t="str">
        <f>IF(Wedstrijden!AM1323="x","ZZ","")</f>
        <v/>
      </c>
      <c r="DD1326" s="16" t="str">
        <f>IF(Wedstrijden!AO1323="x","1.40","")</f>
        <v/>
      </c>
      <c r="DE1326" s="16" t="str">
        <f>IF(COUNTA(Wedstrijden!BC1323:BE1323)&lt;&gt;0,6,"")</f>
        <v/>
      </c>
      <c r="DF1326" s="16" t="str">
        <f t="shared" si="124"/>
        <v/>
      </c>
      <c r="DG1326" s="16" t="str">
        <f>IF(Wedstrijden!BC1323="x","L","")</f>
        <v/>
      </c>
      <c r="DH1326" s="16" t="str">
        <f>IF(Wedstrijden!BD1323="x","M","")</f>
        <v/>
      </c>
      <c r="DI1326" s="16" t="str">
        <f>IF(Wedstrijden!BE1323="x","Z","")</f>
        <v/>
      </c>
      <c r="DJ1326" s="16" t="str">
        <f>IF(Wedstrijden!BF1323="x","Z","")</f>
        <v/>
      </c>
      <c r="DK1326" s="16" t="str">
        <f>IF(COUNTA(Wedstrijden!BH1323:BJ1323)&lt;&gt;0,6,"")</f>
        <v/>
      </c>
      <c r="DL1326" s="16" t="str">
        <f t="shared" si="125"/>
        <v/>
      </c>
      <c r="DM1326" s="16" t="str">
        <f>IF(Wedstrijden!BH1323="x","L","")</f>
        <v/>
      </c>
      <c r="DN1326" s="16" t="str">
        <f>IF(Wedstrijden!BI1323="x","M","")</f>
        <v/>
      </c>
      <c r="DO1326" s="16" t="str">
        <f>IF(Wedstrijden!BJ1323="x","Z","")</f>
        <v/>
      </c>
      <c r="DP1326" s="16" t="str">
        <f>IF(Wedstrijden!BK1323="x","Z","")</f>
        <v/>
      </c>
    </row>
    <row r="1327" spans="1:120" ht="14.4" x14ac:dyDescent="0.3">
      <c r="A1327" s="18">
        <f>Wedstrijden!A1324</f>
        <v>0</v>
      </c>
      <c r="B1327" s="16" t="str">
        <f>IFERROR(VLOOKUP(Wedstrijden!#REF!,#REF!,2,FALSE),"")</f>
        <v/>
      </c>
      <c r="C1327" s="16">
        <f>Wedstrijden!E1324</f>
        <v>0</v>
      </c>
      <c r="D1327" s="16" t="str">
        <f>IFERROR(VLOOKUP(Wedstrijden!#REF!,#REF!,2,FALSE),"")</f>
        <v/>
      </c>
      <c r="E1327" s="16" t="str">
        <f>IFERROR(VLOOKUP(Wedstrijden!#REF!,#REF!,5,FALSE),"")</f>
        <v/>
      </c>
      <c r="F1327" s="16" t="e">
        <f>IF(Wedstrijden!#REF!&lt;&gt;"",Wedstrijden!#REF!,"")</f>
        <v>#REF!</v>
      </c>
      <c r="G1327" s="16" t="e">
        <f>IF(Wedstrijden!#REF!="Indoor",1,0)</f>
        <v>#REF!</v>
      </c>
      <c r="H1327" s="16" t="e">
        <f>Wedstrijden!#REF!</f>
        <v>#REF!</v>
      </c>
      <c r="I1327" s="16" t="e">
        <f>IF(Wedstrijden!#REF!="Nee",0,IF(Wedstrijden!#REF!="Ja",1,""))</f>
        <v>#REF!</v>
      </c>
      <c r="J1327" s="16" t="e">
        <f>IF(Wedstrijden!#REF!&lt;&gt;"",Wedstrijden!#REF!,"")</f>
        <v>#REF!</v>
      </c>
      <c r="BJ1327" s="16" t="str">
        <f>IF(COUNTA(Wedstrijden!T1324:AB1324)&lt;&gt;0,1,"")</f>
        <v/>
      </c>
      <c r="BK1327" s="16" t="str">
        <f t="shared" si="120"/>
        <v/>
      </c>
      <c r="BL1327" s="16" t="e">
        <f>IF(Wedstrijden!#REF!="x","AA","")</f>
        <v>#REF!</v>
      </c>
      <c r="BM1327" s="16" t="e">
        <f>IF(Wedstrijden!#REF!="x","A","")</f>
        <v>#REF!</v>
      </c>
      <c r="BN1327" s="16" t="str">
        <f>IF(Wedstrijden!T1324="x","B1","")</f>
        <v/>
      </c>
      <c r="BO1327" s="16" t="e">
        <f>IF(Wedstrijden!#REF!="x","BB","")</f>
        <v>#REF!</v>
      </c>
      <c r="BP1327" s="16" t="str">
        <f>IF(Wedstrijden!V1324="x","B","")</f>
        <v/>
      </c>
      <c r="BQ1327" s="16" t="str">
        <f>IF(Wedstrijden!W1324="x","L1","")</f>
        <v/>
      </c>
      <c r="BR1327" s="16" t="str">
        <f>IF(Wedstrijden!X1324="x","L2","")</f>
        <v/>
      </c>
      <c r="BS1327" s="16" t="str">
        <f>IF(Wedstrijden!Y1324="x","M1","")</f>
        <v/>
      </c>
      <c r="BT1327" s="16" t="str">
        <f>IF(Wedstrijden!Z1324="x","M2","")</f>
        <v/>
      </c>
      <c r="BU1327" s="16" t="str">
        <f>IF(Wedstrijden!AA1324="x","Z1","")</f>
        <v/>
      </c>
      <c r="BV1327" s="16" t="str">
        <f>IF(Wedstrijden!AB1324="x","Z2","")</f>
        <v/>
      </c>
      <c r="BW1327" s="16" t="str">
        <f>IF(COUNTA(Wedstrijden!K1324:S1324)&lt;&gt;0,1,"")</f>
        <v/>
      </c>
      <c r="BX1327" s="16" t="str">
        <f t="shared" si="121"/>
        <v/>
      </c>
      <c r="BY1327" s="16" t="str">
        <f>IF(Wedstrijden!K1324="x","BB","")</f>
        <v/>
      </c>
      <c r="BZ1327" s="16" t="str">
        <f>IF(Wedstrijden!L1324="x","B","")</f>
        <v/>
      </c>
      <c r="CA1327" s="16" t="str">
        <f>IF(Wedstrijden!M1324="x","L1","")</f>
        <v/>
      </c>
      <c r="CB1327" s="16" t="str">
        <f>IF(Wedstrijden!N1324="x","L2","")</f>
        <v/>
      </c>
      <c r="CC1327" s="16" t="str">
        <f>IF(Wedstrijden!O1324="x","M1","")</f>
        <v/>
      </c>
      <c r="CD1327" s="16" t="str">
        <f>IF(Wedstrijden!P1324="x","M2","")</f>
        <v/>
      </c>
      <c r="CE1327" s="16" t="str">
        <f>IF(Wedstrijden!Q1324="x","Z1","")</f>
        <v/>
      </c>
      <c r="CF1327" s="16" t="str">
        <f>IF(Wedstrijden!R1324="x","Z2","")</f>
        <v/>
      </c>
      <c r="CG1327" s="16" t="str">
        <f>IF(Wedstrijden!S1324="x","ZZL","")</f>
        <v/>
      </c>
      <c r="CL1327" s="16" t="str">
        <f>IF(COUNTA(Wedstrijden!AQ1324:BA1324)&lt;&gt;0,2,"")</f>
        <v/>
      </c>
      <c r="CM1327" s="16" t="str">
        <f t="shared" si="122"/>
        <v/>
      </c>
      <c r="CN1327" s="16" t="str">
        <f>IF(Wedstrijden!AQ1324="x","AA","")</f>
        <v/>
      </c>
      <c r="CO1327" s="16" t="str">
        <f>IF(Wedstrijden!AR1324="x","A","")</f>
        <v/>
      </c>
      <c r="CP1327" s="16" t="str">
        <f>IF(Wedstrijden!AS1324="x","BB","")</f>
        <v/>
      </c>
      <c r="CQ1327" s="16" t="str">
        <f>IF(Wedstrijden!AT1324="x","B","")</f>
        <v/>
      </c>
      <c r="CR1327" s="16" t="str">
        <f>IF(Wedstrijden!AU1324="x","L","")</f>
        <v/>
      </c>
      <c r="CS1327" s="16" t="str">
        <f>IF(Wedstrijden!AV1324="x","M","")</f>
        <v/>
      </c>
      <c r="CT1327" s="16" t="str">
        <f>IF(Wedstrijden!AW1324="x","Z","")</f>
        <v/>
      </c>
      <c r="CU1327" s="16" t="str">
        <f>IF(Wedstrijden!BA1324="x","ZZ","")</f>
        <v/>
      </c>
      <c r="CV1327" s="16" t="str">
        <f>IF(COUNTA(Wedstrijden!AH1324:AO1324)&lt;&gt;0,2,"")</f>
        <v/>
      </c>
      <c r="CW1327" s="16" t="str">
        <f t="shared" si="123"/>
        <v/>
      </c>
      <c r="CX1327" s="16" t="str">
        <f>IF(Wedstrijden!AH1324="x","BB","")</f>
        <v/>
      </c>
      <c r="CY1327" s="16" t="str">
        <f>IF(Wedstrijden!AI1324="x","B","")</f>
        <v/>
      </c>
      <c r="CZ1327" s="16" t="str">
        <f>IF(Wedstrijden!AJ1324="x","L","")</f>
        <v/>
      </c>
      <c r="DA1327" s="16" t="str">
        <f>IF(Wedstrijden!AK1324="x","M","")</f>
        <v/>
      </c>
      <c r="DB1327" s="16" t="str">
        <f>IF(Wedstrijden!AL1324="x","Z","")</f>
        <v/>
      </c>
      <c r="DC1327" s="16" t="str">
        <f>IF(Wedstrijden!AM1324="x","ZZ","")</f>
        <v/>
      </c>
      <c r="DD1327" s="16" t="str">
        <f>IF(Wedstrijden!AO1324="x","1.40","")</f>
        <v/>
      </c>
      <c r="DE1327" s="16" t="str">
        <f>IF(COUNTA(Wedstrijden!BC1324:BE1324)&lt;&gt;0,6,"")</f>
        <v/>
      </c>
      <c r="DF1327" s="16" t="str">
        <f t="shared" si="124"/>
        <v/>
      </c>
      <c r="DG1327" s="16" t="str">
        <f>IF(Wedstrijden!BC1324="x","L","")</f>
        <v/>
      </c>
      <c r="DH1327" s="16" t="str">
        <f>IF(Wedstrijden!BD1324="x","M","")</f>
        <v/>
      </c>
      <c r="DI1327" s="16" t="str">
        <f>IF(Wedstrijden!BE1324="x","Z","")</f>
        <v/>
      </c>
      <c r="DJ1327" s="16" t="str">
        <f>IF(Wedstrijden!BF1324="x","Z","")</f>
        <v/>
      </c>
      <c r="DK1327" s="16" t="str">
        <f>IF(COUNTA(Wedstrijden!BH1324:BJ1324)&lt;&gt;0,6,"")</f>
        <v/>
      </c>
      <c r="DL1327" s="16" t="str">
        <f t="shared" si="125"/>
        <v/>
      </c>
      <c r="DM1327" s="16" t="str">
        <f>IF(Wedstrijden!BH1324="x","L","")</f>
        <v/>
      </c>
      <c r="DN1327" s="16" t="str">
        <f>IF(Wedstrijden!BI1324="x","M","")</f>
        <v/>
      </c>
      <c r="DO1327" s="16" t="str">
        <f>IF(Wedstrijden!BJ1324="x","Z","")</f>
        <v/>
      </c>
      <c r="DP1327" s="16" t="str">
        <f>IF(Wedstrijden!BK1324="x","Z","")</f>
        <v/>
      </c>
    </row>
    <row r="1328" spans="1:120" ht="14.4" x14ac:dyDescent="0.3">
      <c r="A1328" s="18">
        <f>Wedstrijden!A1325</f>
        <v>0</v>
      </c>
      <c r="B1328" s="16" t="str">
        <f>IFERROR(VLOOKUP(Wedstrijden!#REF!,#REF!,2,FALSE),"")</f>
        <v/>
      </c>
      <c r="C1328" s="16">
        <f>Wedstrijden!E1325</f>
        <v>0</v>
      </c>
      <c r="D1328" s="16" t="str">
        <f>IFERROR(VLOOKUP(Wedstrijden!#REF!,#REF!,2,FALSE),"")</f>
        <v/>
      </c>
      <c r="E1328" s="16" t="str">
        <f>IFERROR(VLOOKUP(Wedstrijden!#REF!,#REF!,5,FALSE),"")</f>
        <v/>
      </c>
      <c r="F1328" s="16" t="e">
        <f>IF(Wedstrijden!#REF!&lt;&gt;"",Wedstrijden!#REF!,"")</f>
        <v>#REF!</v>
      </c>
      <c r="G1328" s="16" t="e">
        <f>IF(Wedstrijden!#REF!="Indoor",1,0)</f>
        <v>#REF!</v>
      </c>
      <c r="H1328" s="16" t="e">
        <f>Wedstrijden!#REF!</f>
        <v>#REF!</v>
      </c>
      <c r="I1328" s="16" t="e">
        <f>IF(Wedstrijden!#REF!="Nee",0,IF(Wedstrijden!#REF!="Ja",1,""))</f>
        <v>#REF!</v>
      </c>
      <c r="J1328" s="16" t="e">
        <f>IF(Wedstrijden!#REF!&lt;&gt;"",Wedstrijden!#REF!,"")</f>
        <v>#REF!</v>
      </c>
      <c r="BJ1328" s="16" t="str">
        <f>IF(COUNTA(Wedstrijden!T1325:AB1325)&lt;&gt;0,1,"")</f>
        <v/>
      </c>
      <c r="BK1328" s="16" t="str">
        <f t="shared" si="120"/>
        <v/>
      </c>
      <c r="BL1328" s="16" t="e">
        <f>IF(Wedstrijden!#REF!="x","AA","")</f>
        <v>#REF!</v>
      </c>
      <c r="BM1328" s="16" t="e">
        <f>IF(Wedstrijden!#REF!="x","A","")</f>
        <v>#REF!</v>
      </c>
      <c r="BN1328" s="16" t="str">
        <f>IF(Wedstrijden!T1325="x","B1","")</f>
        <v/>
      </c>
      <c r="BO1328" s="16" t="e">
        <f>IF(Wedstrijden!#REF!="x","BB","")</f>
        <v>#REF!</v>
      </c>
      <c r="BP1328" s="16" t="str">
        <f>IF(Wedstrijden!V1325="x","B","")</f>
        <v/>
      </c>
      <c r="BQ1328" s="16" t="str">
        <f>IF(Wedstrijden!W1325="x","L1","")</f>
        <v/>
      </c>
      <c r="BR1328" s="16" t="str">
        <f>IF(Wedstrijden!X1325="x","L2","")</f>
        <v/>
      </c>
      <c r="BS1328" s="16" t="str">
        <f>IF(Wedstrijden!Y1325="x","M1","")</f>
        <v/>
      </c>
      <c r="BT1328" s="16" t="str">
        <f>IF(Wedstrijden!Z1325="x","M2","")</f>
        <v/>
      </c>
      <c r="BU1328" s="16" t="str">
        <f>IF(Wedstrijden!AA1325="x","Z1","")</f>
        <v/>
      </c>
      <c r="BV1328" s="16" t="str">
        <f>IF(Wedstrijden!AB1325="x","Z2","")</f>
        <v/>
      </c>
      <c r="BW1328" s="16" t="str">
        <f>IF(COUNTA(Wedstrijden!K1325:S1325)&lt;&gt;0,1,"")</f>
        <v/>
      </c>
      <c r="BX1328" s="16" t="str">
        <f t="shared" si="121"/>
        <v/>
      </c>
      <c r="BY1328" s="16" t="str">
        <f>IF(Wedstrijden!K1325="x","BB","")</f>
        <v/>
      </c>
      <c r="BZ1328" s="16" t="str">
        <f>IF(Wedstrijden!L1325="x","B","")</f>
        <v/>
      </c>
      <c r="CA1328" s="16" t="str">
        <f>IF(Wedstrijden!M1325="x","L1","")</f>
        <v/>
      </c>
      <c r="CB1328" s="16" t="str">
        <f>IF(Wedstrijden!N1325="x","L2","")</f>
        <v/>
      </c>
      <c r="CC1328" s="16" t="str">
        <f>IF(Wedstrijden!O1325="x","M1","")</f>
        <v/>
      </c>
      <c r="CD1328" s="16" t="str">
        <f>IF(Wedstrijden!P1325="x","M2","")</f>
        <v/>
      </c>
      <c r="CE1328" s="16" t="str">
        <f>IF(Wedstrijden!Q1325="x","Z1","")</f>
        <v/>
      </c>
      <c r="CF1328" s="16" t="str">
        <f>IF(Wedstrijden!R1325="x","Z2","")</f>
        <v/>
      </c>
      <c r="CG1328" s="16" t="str">
        <f>IF(Wedstrijden!S1325="x","ZZL","")</f>
        <v/>
      </c>
      <c r="CL1328" s="16" t="str">
        <f>IF(COUNTA(Wedstrijden!AQ1325:BA1325)&lt;&gt;0,2,"")</f>
        <v/>
      </c>
      <c r="CM1328" s="16" t="str">
        <f t="shared" si="122"/>
        <v/>
      </c>
      <c r="CN1328" s="16" t="str">
        <f>IF(Wedstrijden!AQ1325="x","AA","")</f>
        <v/>
      </c>
      <c r="CO1328" s="16" t="str">
        <f>IF(Wedstrijden!AR1325="x","A","")</f>
        <v/>
      </c>
      <c r="CP1328" s="16" t="str">
        <f>IF(Wedstrijden!AS1325="x","BB","")</f>
        <v/>
      </c>
      <c r="CQ1328" s="16" t="str">
        <f>IF(Wedstrijden!AT1325="x","B","")</f>
        <v/>
      </c>
      <c r="CR1328" s="16" t="str">
        <f>IF(Wedstrijden!AU1325="x","L","")</f>
        <v/>
      </c>
      <c r="CS1328" s="16" t="str">
        <f>IF(Wedstrijden!AV1325="x","M","")</f>
        <v/>
      </c>
      <c r="CT1328" s="16" t="str">
        <f>IF(Wedstrijden!AW1325="x","Z","")</f>
        <v/>
      </c>
      <c r="CU1328" s="16" t="str">
        <f>IF(Wedstrijden!BA1325="x","ZZ","")</f>
        <v/>
      </c>
      <c r="CV1328" s="16" t="str">
        <f>IF(COUNTA(Wedstrijden!AH1325:AO1325)&lt;&gt;0,2,"")</f>
        <v/>
      </c>
      <c r="CW1328" s="16" t="str">
        <f t="shared" si="123"/>
        <v/>
      </c>
      <c r="CX1328" s="16" t="str">
        <f>IF(Wedstrijden!AH1325="x","BB","")</f>
        <v/>
      </c>
      <c r="CY1328" s="16" t="str">
        <f>IF(Wedstrijden!AI1325="x","B","")</f>
        <v/>
      </c>
      <c r="CZ1328" s="16" t="str">
        <f>IF(Wedstrijden!AJ1325="x","L","")</f>
        <v/>
      </c>
      <c r="DA1328" s="16" t="str">
        <f>IF(Wedstrijden!AK1325="x","M","")</f>
        <v/>
      </c>
      <c r="DB1328" s="16" t="str">
        <f>IF(Wedstrijden!AL1325="x","Z","")</f>
        <v/>
      </c>
      <c r="DC1328" s="16" t="str">
        <f>IF(Wedstrijden!AM1325="x","ZZ","")</f>
        <v/>
      </c>
      <c r="DD1328" s="16" t="str">
        <f>IF(Wedstrijden!AO1325="x","1.40","")</f>
        <v/>
      </c>
      <c r="DE1328" s="16" t="str">
        <f>IF(COUNTA(Wedstrijden!BC1325:BE1325)&lt;&gt;0,6,"")</f>
        <v/>
      </c>
      <c r="DF1328" s="16" t="str">
        <f t="shared" si="124"/>
        <v/>
      </c>
      <c r="DG1328" s="16" t="str">
        <f>IF(Wedstrijden!BC1325="x","L","")</f>
        <v/>
      </c>
      <c r="DH1328" s="16" t="str">
        <f>IF(Wedstrijden!BD1325="x","M","")</f>
        <v/>
      </c>
      <c r="DI1328" s="16" t="str">
        <f>IF(Wedstrijden!BE1325="x","Z","")</f>
        <v/>
      </c>
      <c r="DJ1328" s="16" t="str">
        <f>IF(Wedstrijden!BF1325="x","Z","")</f>
        <v/>
      </c>
      <c r="DK1328" s="16" t="str">
        <f>IF(COUNTA(Wedstrijden!BH1325:BJ1325)&lt;&gt;0,6,"")</f>
        <v/>
      </c>
      <c r="DL1328" s="16" t="str">
        <f t="shared" si="125"/>
        <v/>
      </c>
      <c r="DM1328" s="16" t="str">
        <f>IF(Wedstrijden!BH1325="x","L","")</f>
        <v/>
      </c>
      <c r="DN1328" s="16" t="str">
        <f>IF(Wedstrijden!BI1325="x","M","")</f>
        <v/>
      </c>
      <c r="DO1328" s="16" t="str">
        <f>IF(Wedstrijden!BJ1325="x","Z","")</f>
        <v/>
      </c>
      <c r="DP1328" s="16" t="str">
        <f>IF(Wedstrijden!BK1325="x","Z","")</f>
        <v/>
      </c>
    </row>
    <row r="1329" spans="1:120" ht="14.4" x14ac:dyDescent="0.3">
      <c r="A1329" s="18">
        <f>Wedstrijden!A1326</f>
        <v>0</v>
      </c>
      <c r="B1329" s="16" t="str">
        <f>IFERROR(VLOOKUP(Wedstrijden!#REF!,#REF!,2,FALSE),"")</f>
        <v/>
      </c>
      <c r="C1329" s="16">
        <f>Wedstrijden!E1326</f>
        <v>0</v>
      </c>
      <c r="D1329" s="16" t="str">
        <f>IFERROR(VLOOKUP(Wedstrijden!#REF!,#REF!,2,FALSE),"")</f>
        <v/>
      </c>
      <c r="E1329" s="16" t="str">
        <f>IFERROR(VLOOKUP(Wedstrijden!#REF!,#REF!,5,FALSE),"")</f>
        <v/>
      </c>
      <c r="F1329" s="16" t="e">
        <f>IF(Wedstrijden!#REF!&lt;&gt;"",Wedstrijden!#REF!,"")</f>
        <v>#REF!</v>
      </c>
      <c r="G1329" s="16" t="e">
        <f>IF(Wedstrijden!#REF!="Indoor",1,0)</f>
        <v>#REF!</v>
      </c>
      <c r="H1329" s="16" t="e">
        <f>Wedstrijden!#REF!</f>
        <v>#REF!</v>
      </c>
      <c r="I1329" s="16" t="e">
        <f>IF(Wedstrijden!#REF!="Nee",0,IF(Wedstrijden!#REF!="Ja",1,""))</f>
        <v>#REF!</v>
      </c>
      <c r="J1329" s="16" t="e">
        <f>IF(Wedstrijden!#REF!&lt;&gt;"",Wedstrijden!#REF!,"")</f>
        <v>#REF!</v>
      </c>
      <c r="BJ1329" s="16" t="str">
        <f>IF(COUNTA(Wedstrijden!T1326:AB1326)&lt;&gt;0,1,"")</f>
        <v/>
      </c>
      <c r="BK1329" s="16" t="str">
        <f t="shared" si="120"/>
        <v/>
      </c>
      <c r="BL1329" s="16" t="e">
        <f>IF(Wedstrijden!#REF!="x","AA","")</f>
        <v>#REF!</v>
      </c>
      <c r="BM1329" s="16" t="e">
        <f>IF(Wedstrijden!#REF!="x","A","")</f>
        <v>#REF!</v>
      </c>
      <c r="BN1329" s="16" t="str">
        <f>IF(Wedstrijden!T1326="x","B1","")</f>
        <v/>
      </c>
      <c r="BO1329" s="16" t="e">
        <f>IF(Wedstrijden!#REF!="x","BB","")</f>
        <v>#REF!</v>
      </c>
      <c r="BP1329" s="16" t="str">
        <f>IF(Wedstrijden!V1326="x","B","")</f>
        <v/>
      </c>
      <c r="BQ1329" s="16" t="str">
        <f>IF(Wedstrijden!W1326="x","L1","")</f>
        <v/>
      </c>
      <c r="BR1329" s="16" t="str">
        <f>IF(Wedstrijden!X1326="x","L2","")</f>
        <v/>
      </c>
      <c r="BS1329" s="16" t="str">
        <f>IF(Wedstrijden!Y1326="x","M1","")</f>
        <v/>
      </c>
      <c r="BT1329" s="16" t="str">
        <f>IF(Wedstrijden!Z1326="x","M2","")</f>
        <v/>
      </c>
      <c r="BU1329" s="16" t="str">
        <f>IF(Wedstrijden!AA1326="x","Z1","")</f>
        <v/>
      </c>
      <c r="BV1329" s="16" t="str">
        <f>IF(Wedstrijden!AB1326="x","Z2","")</f>
        <v/>
      </c>
      <c r="BW1329" s="16" t="str">
        <f>IF(COUNTA(Wedstrijden!K1326:S1326)&lt;&gt;0,1,"")</f>
        <v/>
      </c>
      <c r="BX1329" s="16" t="str">
        <f t="shared" si="121"/>
        <v/>
      </c>
      <c r="BY1329" s="16" t="str">
        <f>IF(Wedstrijden!K1326="x","BB","")</f>
        <v/>
      </c>
      <c r="BZ1329" s="16" t="str">
        <f>IF(Wedstrijden!L1326="x","B","")</f>
        <v/>
      </c>
      <c r="CA1329" s="16" t="str">
        <f>IF(Wedstrijden!M1326="x","L1","")</f>
        <v/>
      </c>
      <c r="CB1329" s="16" t="str">
        <f>IF(Wedstrijden!N1326="x","L2","")</f>
        <v/>
      </c>
      <c r="CC1329" s="16" t="str">
        <f>IF(Wedstrijden!O1326="x","M1","")</f>
        <v/>
      </c>
      <c r="CD1329" s="16" t="str">
        <f>IF(Wedstrijden!P1326="x","M2","")</f>
        <v/>
      </c>
      <c r="CE1329" s="16" t="str">
        <f>IF(Wedstrijden!Q1326="x","Z1","")</f>
        <v/>
      </c>
      <c r="CF1329" s="16" t="str">
        <f>IF(Wedstrijden!R1326="x","Z2","")</f>
        <v/>
      </c>
      <c r="CG1329" s="16" t="str">
        <f>IF(Wedstrijden!S1326="x","ZZL","")</f>
        <v/>
      </c>
      <c r="CL1329" s="16" t="str">
        <f>IF(COUNTA(Wedstrijden!AQ1326:BA1326)&lt;&gt;0,2,"")</f>
        <v/>
      </c>
      <c r="CM1329" s="16" t="str">
        <f t="shared" si="122"/>
        <v/>
      </c>
      <c r="CN1329" s="16" t="str">
        <f>IF(Wedstrijden!AQ1326="x","AA","")</f>
        <v/>
      </c>
      <c r="CO1329" s="16" t="str">
        <f>IF(Wedstrijden!AR1326="x","A","")</f>
        <v/>
      </c>
      <c r="CP1329" s="16" t="str">
        <f>IF(Wedstrijden!AS1326="x","BB","")</f>
        <v/>
      </c>
      <c r="CQ1329" s="16" t="str">
        <f>IF(Wedstrijden!AT1326="x","B","")</f>
        <v/>
      </c>
      <c r="CR1329" s="16" t="str">
        <f>IF(Wedstrijden!AU1326="x","L","")</f>
        <v/>
      </c>
      <c r="CS1329" s="16" t="str">
        <f>IF(Wedstrijden!AV1326="x","M","")</f>
        <v/>
      </c>
      <c r="CT1329" s="16" t="str">
        <f>IF(Wedstrijden!AW1326="x","Z","")</f>
        <v/>
      </c>
      <c r="CU1329" s="16" t="str">
        <f>IF(Wedstrijden!BA1326="x","ZZ","")</f>
        <v/>
      </c>
      <c r="CV1329" s="16" t="str">
        <f>IF(COUNTA(Wedstrijden!AH1326:AO1326)&lt;&gt;0,2,"")</f>
        <v/>
      </c>
      <c r="CW1329" s="16" t="str">
        <f t="shared" si="123"/>
        <v/>
      </c>
      <c r="CX1329" s="16" t="str">
        <f>IF(Wedstrijden!AH1326="x","BB","")</f>
        <v/>
      </c>
      <c r="CY1329" s="16" t="str">
        <f>IF(Wedstrijden!AI1326="x","B","")</f>
        <v/>
      </c>
      <c r="CZ1329" s="16" t="str">
        <f>IF(Wedstrijden!AJ1326="x","L","")</f>
        <v/>
      </c>
      <c r="DA1329" s="16" t="str">
        <f>IF(Wedstrijden!AK1326="x","M","")</f>
        <v/>
      </c>
      <c r="DB1329" s="16" t="str">
        <f>IF(Wedstrijden!AL1326="x","Z","")</f>
        <v/>
      </c>
      <c r="DC1329" s="16" t="str">
        <f>IF(Wedstrijden!AM1326="x","ZZ","")</f>
        <v/>
      </c>
      <c r="DD1329" s="16" t="str">
        <f>IF(Wedstrijden!AO1326="x","1.40","")</f>
        <v/>
      </c>
      <c r="DE1329" s="16" t="str">
        <f>IF(COUNTA(Wedstrijden!BC1326:BE1326)&lt;&gt;0,6,"")</f>
        <v/>
      </c>
      <c r="DF1329" s="16" t="str">
        <f t="shared" si="124"/>
        <v/>
      </c>
      <c r="DG1329" s="16" t="str">
        <f>IF(Wedstrijden!BC1326="x","L","")</f>
        <v/>
      </c>
      <c r="DH1329" s="16" t="str">
        <f>IF(Wedstrijden!BD1326="x","M","")</f>
        <v/>
      </c>
      <c r="DI1329" s="16" t="str">
        <f>IF(Wedstrijden!BE1326="x","Z","")</f>
        <v/>
      </c>
      <c r="DJ1329" s="16" t="str">
        <f>IF(Wedstrijden!BF1326="x","Z","")</f>
        <v/>
      </c>
      <c r="DK1329" s="16" t="str">
        <f>IF(COUNTA(Wedstrijden!BH1326:BJ1326)&lt;&gt;0,6,"")</f>
        <v/>
      </c>
      <c r="DL1329" s="16" t="str">
        <f t="shared" si="125"/>
        <v/>
      </c>
      <c r="DM1329" s="16" t="str">
        <f>IF(Wedstrijden!BH1326="x","L","")</f>
        <v/>
      </c>
      <c r="DN1329" s="16" t="str">
        <f>IF(Wedstrijden!BI1326="x","M","")</f>
        <v/>
      </c>
      <c r="DO1329" s="16" t="str">
        <f>IF(Wedstrijden!BJ1326="x","Z","")</f>
        <v/>
      </c>
      <c r="DP1329" s="16" t="str">
        <f>IF(Wedstrijden!BK1326="x","Z","")</f>
        <v/>
      </c>
    </row>
    <row r="1330" spans="1:120" ht="14.4" x14ac:dyDescent="0.3">
      <c r="A1330" s="18">
        <f>Wedstrijden!A1327</f>
        <v>0</v>
      </c>
      <c r="B1330" s="16" t="str">
        <f>IFERROR(VLOOKUP(Wedstrijden!#REF!,#REF!,2,FALSE),"")</f>
        <v/>
      </c>
      <c r="C1330" s="16">
        <f>Wedstrijden!E1327</f>
        <v>0</v>
      </c>
      <c r="D1330" s="16" t="str">
        <f>IFERROR(VLOOKUP(Wedstrijden!#REF!,#REF!,2,FALSE),"")</f>
        <v/>
      </c>
      <c r="E1330" s="16" t="str">
        <f>IFERROR(VLOOKUP(Wedstrijden!#REF!,#REF!,5,FALSE),"")</f>
        <v/>
      </c>
      <c r="F1330" s="16" t="e">
        <f>IF(Wedstrijden!#REF!&lt;&gt;"",Wedstrijden!#REF!,"")</f>
        <v>#REF!</v>
      </c>
      <c r="G1330" s="16" t="e">
        <f>IF(Wedstrijden!#REF!="Indoor",1,0)</f>
        <v>#REF!</v>
      </c>
      <c r="H1330" s="16" t="e">
        <f>Wedstrijden!#REF!</f>
        <v>#REF!</v>
      </c>
      <c r="I1330" s="16" t="e">
        <f>IF(Wedstrijden!#REF!="Nee",0,IF(Wedstrijden!#REF!="Ja",1,""))</f>
        <v>#REF!</v>
      </c>
      <c r="J1330" s="16" t="e">
        <f>IF(Wedstrijden!#REF!&lt;&gt;"",Wedstrijden!#REF!,"")</f>
        <v>#REF!</v>
      </c>
      <c r="BJ1330" s="16" t="str">
        <f>IF(COUNTA(Wedstrijden!T1327:AB1327)&lt;&gt;0,1,"")</f>
        <v/>
      </c>
      <c r="BK1330" s="16" t="str">
        <f t="shared" si="120"/>
        <v/>
      </c>
      <c r="BL1330" s="16" t="e">
        <f>IF(Wedstrijden!#REF!="x","AA","")</f>
        <v>#REF!</v>
      </c>
      <c r="BM1330" s="16" t="e">
        <f>IF(Wedstrijden!#REF!="x","A","")</f>
        <v>#REF!</v>
      </c>
      <c r="BN1330" s="16" t="str">
        <f>IF(Wedstrijden!T1327="x","B1","")</f>
        <v/>
      </c>
      <c r="BO1330" s="16" t="e">
        <f>IF(Wedstrijden!#REF!="x","BB","")</f>
        <v>#REF!</v>
      </c>
      <c r="BP1330" s="16" t="str">
        <f>IF(Wedstrijden!V1327="x","B","")</f>
        <v/>
      </c>
      <c r="BQ1330" s="16" t="str">
        <f>IF(Wedstrijden!W1327="x","L1","")</f>
        <v/>
      </c>
      <c r="BR1330" s="16" t="str">
        <f>IF(Wedstrijden!X1327="x","L2","")</f>
        <v/>
      </c>
      <c r="BS1330" s="16" t="str">
        <f>IF(Wedstrijden!Y1327="x","M1","")</f>
        <v/>
      </c>
      <c r="BT1330" s="16" t="str">
        <f>IF(Wedstrijden!Z1327="x","M2","")</f>
        <v/>
      </c>
      <c r="BU1330" s="16" t="str">
        <f>IF(Wedstrijden!AA1327="x","Z1","")</f>
        <v/>
      </c>
      <c r="BV1330" s="16" t="str">
        <f>IF(Wedstrijden!AB1327="x","Z2","")</f>
        <v/>
      </c>
      <c r="BW1330" s="16" t="str">
        <f>IF(COUNTA(Wedstrijden!K1327:S1327)&lt;&gt;0,1,"")</f>
        <v/>
      </c>
      <c r="BX1330" s="16" t="str">
        <f t="shared" si="121"/>
        <v/>
      </c>
      <c r="BY1330" s="16" t="str">
        <f>IF(Wedstrijden!K1327="x","BB","")</f>
        <v/>
      </c>
      <c r="BZ1330" s="16" t="str">
        <f>IF(Wedstrijden!L1327="x","B","")</f>
        <v/>
      </c>
      <c r="CA1330" s="16" t="str">
        <f>IF(Wedstrijden!M1327="x","L1","")</f>
        <v/>
      </c>
      <c r="CB1330" s="16" t="str">
        <f>IF(Wedstrijden!N1327="x","L2","")</f>
        <v/>
      </c>
      <c r="CC1330" s="16" t="str">
        <f>IF(Wedstrijden!O1327="x","M1","")</f>
        <v/>
      </c>
      <c r="CD1330" s="16" t="str">
        <f>IF(Wedstrijden!P1327="x","M2","")</f>
        <v/>
      </c>
      <c r="CE1330" s="16" t="str">
        <f>IF(Wedstrijden!Q1327="x","Z1","")</f>
        <v/>
      </c>
      <c r="CF1330" s="16" t="str">
        <f>IF(Wedstrijden!R1327="x","Z2","")</f>
        <v/>
      </c>
      <c r="CG1330" s="16" t="str">
        <f>IF(Wedstrijden!S1327="x","ZZL","")</f>
        <v/>
      </c>
      <c r="CL1330" s="16" t="str">
        <f>IF(COUNTA(Wedstrijden!AQ1327:BA1327)&lt;&gt;0,2,"")</f>
        <v/>
      </c>
      <c r="CM1330" s="16" t="str">
        <f t="shared" si="122"/>
        <v/>
      </c>
      <c r="CN1330" s="16" t="str">
        <f>IF(Wedstrijden!AQ1327="x","AA","")</f>
        <v/>
      </c>
      <c r="CO1330" s="16" t="str">
        <f>IF(Wedstrijden!AR1327="x","A","")</f>
        <v/>
      </c>
      <c r="CP1330" s="16" t="str">
        <f>IF(Wedstrijden!AS1327="x","BB","")</f>
        <v/>
      </c>
      <c r="CQ1330" s="16" t="str">
        <f>IF(Wedstrijden!AT1327="x","B","")</f>
        <v/>
      </c>
      <c r="CR1330" s="16" t="str">
        <f>IF(Wedstrijden!AU1327="x","L","")</f>
        <v/>
      </c>
      <c r="CS1330" s="16" t="str">
        <f>IF(Wedstrijden!AV1327="x","M","")</f>
        <v/>
      </c>
      <c r="CT1330" s="16" t="str">
        <f>IF(Wedstrijden!AW1327="x","Z","")</f>
        <v/>
      </c>
      <c r="CU1330" s="16" t="str">
        <f>IF(Wedstrijden!BA1327="x","ZZ","")</f>
        <v/>
      </c>
      <c r="CV1330" s="16" t="str">
        <f>IF(COUNTA(Wedstrijden!AH1327:AO1327)&lt;&gt;0,2,"")</f>
        <v/>
      </c>
      <c r="CW1330" s="16" t="str">
        <f t="shared" si="123"/>
        <v/>
      </c>
      <c r="CX1330" s="16" t="str">
        <f>IF(Wedstrijden!AH1327="x","BB","")</f>
        <v/>
      </c>
      <c r="CY1330" s="16" t="str">
        <f>IF(Wedstrijden!AI1327="x","B","")</f>
        <v/>
      </c>
      <c r="CZ1330" s="16" t="str">
        <f>IF(Wedstrijden!AJ1327="x","L","")</f>
        <v/>
      </c>
      <c r="DA1330" s="16" t="str">
        <f>IF(Wedstrijden!AK1327="x","M","")</f>
        <v/>
      </c>
      <c r="DB1330" s="16" t="str">
        <f>IF(Wedstrijden!AL1327="x","Z","")</f>
        <v/>
      </c>
      <c r="DC1330" s="16" t="str">
        <f>IF(Wedstrijden!AM1327="x","ZZ","")</f>
        <v/>
      </c>
      <c r="DD1330" s="16" t="str">
        <f>IF(Wedstrijden!AO1327="x","1.40","")</f>
        <v/>
      </c>
      <c r="DE1330" s="16" t="str">
        <f>IF(COUNTA(Wedstrijden!BC1327:BE1327)&lt;&gt;0,6,"")</f>
        <v/>
      </c>
      <c r="DF1330" s="16" t="str">
        <f t="shared" si="124"/>
        <v/>
      </c>
      <c r="DG1330" s="16" t="str">
        <f>IF(Wedstrijden!BC1327="x","L","")</f>
        <v/>
      </c>
      <c r="DH1330" s="16" t="str">
        <f>IF(Wedstrijden!BD1327="x","M","")</f>
        <v/>
      </c>
      <c r="DI1330" s="16" t="str">
        <f>IF(Wedstrijden!BE1327="x","Z","")</f>
        <v/>
      </c>
      <c r="DJ1330" s="16" t="str">
        <f>IF(Wedstrijden!BF1327="x","Z","")</f>
        <v/>
      </c>
      <c r="DK1330" s="16" t="str">
        <f>IF(COUNTA(Wedstrijden!BH1327:BJ1327)&lt;&gt;0,6,"")</f>
        <v/>
      </c>
      <c r="DL1330" s="16" t="str">
        <f t="shared" si="125"/>
        <v/>
      </c>
      <c r="DM1330" s="16" t="str">
        <f>IF(Wedstrijden!BH1327="x","L","")</f>
        <v/>
      </c>
      <c r="DN1330" s="16" t="str">
        <f>IF(Wedstrijden!BI1327="x","M","")</f>
        <v/>
      </c>
      <c r="DO1330" s="16" t="str">
        <f>IF(Wedstrijden!BJ1327="x","Z","")</f>
        <v/>
      </c>
      <c r="DP1330" s="16" t="str">
        <f>IF(Wedstrijden!BK1327="x","Z","")</f>
        <v/>
      </c>
    </row>
    <row r="1331" spans="1:120" ht="14.4" x14ac:dyDescent="0.3">
      <c r="A1331" s="18">
        <f>Wedstrijden!A1328</f>
        <v>0</v>
      </c>
      <c r="B1331" s="16" t="str">
        <f>IFERROR(VLOOKUP(Wedstrijden!#REF!,#REF!,2,FALSE),"")</f>
        <v/>
      </c>
      <c r="C1331" s="16">
        <f>Wedstrijden!E1328</f>
        <v>0</v>
      </c>
      <c r="D1331" s="16" t="str">
        <f>IFERROR(VLOOKUP(Wedstrijden!#REF!,#REF!,2,FALSE),"")</f>
        <v/>
      </c>
      <c r="E1331" s="16" t="str">
        <f>IFERROR(VLOOKUP(Wedstrijden!#REF!,#REF!,5,FALSE),"")</f>
        <v/>
      </c>
      <c r="F1331" s="16" t="e">
        <f>IF(Wedstrijden!#REF!&lt;&gt;"",Wedstrijden!#REF!,"")</f>
        <v>#REF!</v>
      </c>
      <c r="G1331" s="16" t="e">
        <f>IF(Wedstrijden!#REF!="Indoor",1,0)</f>
        <v>#REF!</v>
      </c>
      <c r="H1331" s="16" t="e">
        <f>Wedstrijden!#REF!</f>
        <v>#REF!</v>
      </c>
      <c r="I1331" s="16" t="e">
        <f>IF(Wedstrijden!#REF!="Nee",0,IF(Wedstrijden!#REF!="Ja",1,""))</f>
        <v>#REF!</v>
      </c>
      <c r="J1331" s="16" t="e">
        <f>IF(Wedstrijden!#REF!&lt;&gt;"",Wedstrijden!#REF!,"")</f>
        <v>#REF!</v>
      </c>
      <c r="BJ1331" s="16" t="str">
        <f>IF(COUNTA(Wedstrijden!T1328:AB1328)&lt;&gt;0,1,"")</f>
        <v/>
      </c>
      <c r="BK1331" s="16" t="str">
        <f t="shared" si="120"/>
        <v/>
      </c>
      <c r="BL1331" s="16" t="e">
        <f>IF(Wedstrijden!#REF!="x","AA","")</f>
        <v>#REF!</v>
      </c>
      <c r="BM1331" s="16" t="e">
        <f>IF(Wedstrijden!#REF!="x","A","")</f>
        <v>#REF!</v>
      </c>
      <c r="BN1331" s="16" t="str">
        <f>IF(Wedstrijden!T1328="x","B1","")</f>
        <v/>
      </c>
      <c r="BO1331" s="16" t="e">
        <f>IF(Wedstrijden!#REF!="x","BB","")</f>
        <v>#REF!</v>
      </c>
      <c r="BP1331" s="16" t="str">
        <f>IF(Wedstrijden!V1328="x","B","")</f>
        <v/>
      </c>
      <c r="BQ1331" s="16" t="str">
        <f>IF(Wedstrijden!W1328="x","L1","")</f>
        <v/>
      </c>
      <c r="BR1331" s="16" t="str">
        <f>IF(Wedstrijden!X1328="x","L2","")</f>
        <v/>
      </c>
      <c r="BS1331" s="16" t="str">
        <f>IF(Wedstrijden!Y1328="x","M1","")</f>
        <v/>
      </c>
      <c r="BT1331" s="16" t="str">
        <f>IF(Wedstrijden!Z1328="x","M2","")</f>
        <v/>
      </c>
      <c r="BU1331" s="16" t="str">
        <f>IF(Wedstrijden!AA1328="x","Z1","")</f>
        <v/>
      </c>
      <c r="BV1331" s="16" t="str">
        <f>IF(Wedstrijden!AB1328="x","Z2","")</f>
        <v/>
      </c>
      <c r="BW1331" s="16" t="str">
        <f>IF(COUNTA(Wedstrijden!K1328:S1328)&lt;&gt;0,1,"")</f>
        <v/>
      </c>
      <c r="BX1331" s="16" t="str">
        <f t="shared" si="121"/>
        <v/>
      </c>
      <c r="BY1331" s="16" t="str">
        <f>IF(Wedstrijden!K1328="x","BB","")</f>
        <v/>
      </c>
      <c r="BZ1331" s="16" t="str">
        <f>IF(Wedstrijden!L1328="x","B","")</f>
        <v/>
      </c>
      <c r="CA1331" s="16" t="str">
        <f>IF(Wedstrijden!M1328="x","L1","")</f>
        <v/>
      </c>
      <c r="CB1331" s="16" t="str">
        <f>IF(Wedstrijden!N1328="x","L2","")</f>
        <v/>
      </c>
      <c r="CC1331" s="16" t="str">
        <f>IF(Wedstrijden!O1328="x","M1","")</f>
        <v/>
      </c>
      <c r="CD1331" s="16" t="str">
        <f>IF(Wedstrijden!P1328="x","M2","")</f>
        <v/>
      </c>
      <c r="CE1331" s="16" t="str">
        <f>IF(Wedstrijden!Q1328="x","Z1","")</f>
        <v/>
      </c>
      <c r="CF1331" s="16" t="str">
        <f>IF(Wedstrijden!R1328="x","Z2","")</f>
        <v/>
      </c>
      <c r="CG1331" s="16" t="str">
        <f>IF(Wedstrijden!S1328="x","ZZL","")</f>
        <v/>
      </c>
      <c r="CL1331" s="16" t="str">
        <f>IF(COUNTA(Wedstrijden!AQ1328:BA1328)&lt;&gt;0,2,"")</f>
        <v/>
      </c>
      <c r="CM1331" s="16" t="str">
        <f t="shared" si="122"/>
        <v/>
      </c>
      <c r="CN1331" s="16" t="str">
        <f>IF(Wedstrijden!AQ1328="x","AA","")</f>
        <v/>
      </c>
      <c r="CO1331" s="16" t="str">
        <f>IF(Wedstrijden!AR1328="x","A","")</f>
        <v/>
      </c>
      <c r="CP1331" s="16" t="str">
        <f>IF(Wedstrijden!AS1328="x","BB","")</f>
        <v/>
      </c>
      <c r="CQ1331" s="16" t="str">
        <f>IF(Wedstrijden!AT1328="x","B","")</f>
        <v/>
      </c>
      <c r="CR1331" s="16" t="str">
        <f>IF(Wedstrijden!AU1328="x","L","")</f>
        <v/>
      </c>
      <c r="CS1331" s="16" t="str">
        <f>IF(Wedstrijden!AV1328="x","M","")</f>
        <v/>
      </c>
      <c r="CT1331" s="16" t="str">
        <f>IF(Wedstrijden!AW1328="x","Z","")</f>
        <v/>
      </c>
      <c r="CU1331" s="16" t="str">
        <f>IF(Wedstrijden!BA1328="x","ZZ","")</f>
        <v/>
      </c>
      <c r="CV1331" s="16" t="str">
        <f>IF(COUNTA(Wedstrijden!AH1328:AO1328)&lt;&gt;0,2,"")</f>
        <v/>
      </c>
      <c r="CW1331" s="16" t="str">
        <f t="shared" si="123"/>
        <v/>
      </c>
      <c r="CX1331" s="16" t="str">
        <f>IF(Wedstrijden!AH1328="x","BB","")</f>
        <v/>
      </c>
      <c r="CY1331" s="16" t="str">
        <f>IF(Wedstrijden!AI1328="x","B","")</f>
        <v/>
      </c>
      <c r="CZ1331" s="16" t="str">
        <f>IF(Wedstrijden!AJ1328="x","L","")</f>
        <v/>
      </c>
      <c r="DA1331" s="16" t="str">
        <f>IF(Wedstrijden!AK1328="x","M","")</f>
        <v/>
      </c>
      <c r="DB1331" s="16" t="str">
        <f>IF(Wedstrijden!AL1328="x","Z","")</f>
        <v/>
      </c>
      <c r="DC1331" s="16" t="str">
        <f>IF(Wedstrijden!AM1328="x","ZZ","")</f>
        <v/>
      </c>
      <c r="DD1331" s="16" t="str">
        <f>IF(Wedstrijden!AO1328="x","1.40","")</f>
        <v/>
      </c>
      <c r="DE1331" s="16" t="str">
        <f>IF(COUNTA(Wedstrijden!BC1328:BE1328)&lt;&gt;0,6,"")</f>
        <v/>
      </c>
      <c r="DF1331" s="16" t="str">
        <f t="shared" si="124"/>
        <v/>
      </c>
      <c r="DG1331" s="16" t="str">
        <f>IF(Wedstrijden!BC1328="x","L","")</f>
        <v/>
      </c>
      <c r="DH1331" s="16" t="str">
        <f>IF(Wedstrijden!BD1328="x","M","")</f>
        <v/>
      </c>
      <c r="DI1331" s="16" t="str">
        <f>IF(Wedstrijden!BE1328="x","Z","")</f>
        <v/>
      </c>
      <c r="DJ1331" s="16" t="str">
        <f>IF(Wedstrijden!BF1328="x","Z","")</f>
        <v/>
      </c>
      <c r="DK1331" s="16" t="str">
        <f>IF(COUNTA(Wedstrijden!BH1328:BJ1328)&lt;&gt;0,6,"")</f>
        <v/>
      </c>
      <c r="DL1331" s="16" t="str">
        <f t="shared" si="125"/>
        <v/>
      </c>
      <c r="DM1331" s="16" t="str">
        <f>IF(Wedstrijden!BH1328="x","L","")</f>
        <v/>
      </c>
      <c r="DN1331" s="16" t="str">
        <f>IF(Wedstrijden!BI1328="x","M","")</f>
        <v/>
      </c>
      <c r="DO1331" s="16" t="str">
        <f>IF(Wedstrijden!BJ1328="x","Z","")</f>
        <v/>
      </c>
      <c r="DP1331" s="16" t="str">
        <f>IF(Wedstrijden!BK1328="x","Z","")</f>
        <v/>
      </c>
    </row>
    <row r="1332" spans="1:120" ht="14.4" x14ac:dyDescent="0.3">
      <c r="A1332" s="18">
        <f>Wedstrijden!A1329</f>
        <v>0</v>
      </c>
      <c r="B1332" s="16" t="str">
        <f>IFERROR(VLOOKUP(Wedstrijden!#REF!,#REF!,2,FALSE),"")</f>
        <v/>
      </c>
      <c r="C1332" s="16">
        <f>Wedstrijden!E1329</f>
        <v>0</v>
      </c>
      <c r="D1332" s="16" t="str">
        <f>IFERROR(VLOOKUP(Wedstrijden!#REF!,#REF!,2,FALSE),"")</f>
        <v/>
      </c>
      <c r="E1332" s="16" t="str">
        <f>IFERROR(VLOOKUP(Wedstrijden!#REF!,#REF!,5,FALSE),"")</f>
        <v/>
      </c>
      <c r="F1332" s="16" t="e">
        <f>IF(Wedstrijden!#REF!&lt;&gt;"",Wedstrijden!#REF!,"")</f>
        <v>#REF!</v>
      </c>
      <c r="G1332" s="16" t="e">
        <f>IF(Wedstrijden!#REF!="Indoor",1,0)</f>
        <v>#REF!</v>
      </c>
      <c r="H1332" s="16" t="e">
        <f>Wedstrijden!#REF!</f>
        <v>#REF!</v>
      </c>
      <c r="I1332" s="16" t="e">
        <f>IF(Wedstrijden!#REF!="Nee",0,IF(Wedstrijden!#REF!="Ja",1,""))</f>
        <v>#REF!</v>
      </c>
      <c r="J1332" s="16" t="e">
        <f>IF(Wedstrijden!#REF!&lt;&gt;"",Wedstrijden!#REF!,"")</f>
        <v>#REF!</v>
      </c>
      <c r="BJ1332" s="16" t="str">
        <f>IF(COUNTA(Wedstrijden!T1329:AB1329)&lt;&gt;0,1,"")</f>
        <v/>
      </c>
      <c r="BK1332" s="16" t="str">
        <f t="shared" si="120"/>
        <v/>
      </c>
      <c r="BL1332" s="16" t="e">
        <f>IF(Wedstrijden!#REF!="x","AA","")</f>
        <v>#REF!</v>
      </c>
      <c r="BM1332" s="16" t="e">
        <f>IF(Wedstrijden!#REF!="x","A","")</f>
        <v>#REF!</v>
      </c>
      <c r="BN1332" s="16" t="str">
        <f>IF(Wedstrijden!T1329="x","B1","")</f>
        <v/>
      </c>
      <c r="BO1332" s="16" t="e">
        <f>IF(Wedstrijden!#REF!="x","BB","")</f>
        <v>#REF!</v>
      </c>
      <c r="BP1332" s="16" t="str">
        <f>IF(Wedstrijden!V1329="x","B","")</f>
        <v/>
      </c>
      <c r="BQ1332" s="16" t="str">
        <f>IF(Wedstrijden!W1329="x","L1","")</f>
        <v/>
      </c>
      <c r="BR1332" s="16" t="str">
        <f>IF(Wedstrijden!X1329="x","L2","")</f>
        <v/>
      </c>
      <c r="BS1332" s="16" t="str">
        <f>IF(Wedstrijden!Y1329="x","M1","")</f>
        <v/>
      </c>
      <c r="BT1332" s="16" t="str">
        <f>IF(Wedstrijden!Z1329="x","M2","")</f>
        <v/>
      </c>
      <c r="BU1332" s="16" t="str">
        <f>IF(Wedstrijden!AA1329="x","Z1","")</f>
        <v/>
      </c>
      <c r="BV1332" s="16" t="str">
        <f>IF(Wedstrijden!AB1329="x","Z2","")</f>
        <v/>
      </c>
      <c r="BW1332" s="16" t="str">
        <f>IF(COUNTA(Wedstrijden!K1329:S1329)&lt;&gt;0,1,"")</f>
        <v/>
      </c>
      <c r="BX1332" s="16" t="str">
        <f t="shared" si="121"/>
        <v/>
      </c>
      <c r="BY1332" s="16" t="str">
        <f>IF(Wedstrijden!K1329="x","BB","")</f>
        <v/>
      </c>
      <c r="BZ1332" s="16" t="str">
        <f>IF(Wedstrijden!L1329="x","B","")</f>
        <v/>
      </c>
      <c r="CA1332" s="16" t="str">
        <f>IF(Wedstrijden!M1329="x","L1","")</f>
        <v/>
      </c>
      <c r="CB1332" s="16" t="str">
        <f>IF(Wedstrijden!N1329="x","L2","")</f>
        <v/>
      </c>
      <c r="CC1332" s="16" t="str">
        <f>IF(Wedstrijden!O1329="x","M1","")</f>
        <v/>
      </c>
      <c r="CD1332" s="16" t="str">
        <f>IF(Wedstrijden!P1329="x","M2","")</f>
        <v/>
      </c>
      <c r="CE1332" s="16" t="str">
        <f>IF(Wedstrijden!Q1329="x","Z1","")</f>
        <v/>
      </c>
      <c r="CF1332" s="16" t="str">
        <f>IF(Wedstrijden!R1329="x","Z2","")</f>
        <v/>
      </c>
      <c r="CG1332" s="16" t="str">
        <f>IF(Wedstrijden!S1329="x","ZZL","")</f>
        <v/>
      </c>
      <c r="CL1332" s="16" t="str">
        <f>IF(COUNTA(Wedstrijden!AQ1329:BA1329)&lt;&gt;0,2,"")</f>
        <v/>
      </c>
      <c r="CM1332" s="16" t="str">
        <f t="shared" si="122"/>
        <v/>
      </c>
      <c r="CN1332" s="16" t="str">
        <f>IF(Wedstrijden!AQ1329="x","AA","")</f>
        <v/>
      </c>
      <c r="CO1332" s="16" t="str">
        <f>IF(Wedstrijden!AR1329="x","A","")</f>
        <v/>
      </c>
      <c r="CP1332" s="16" t="str">
        <f>IF(Wedstrijden!AS1329="x","BB","")</f>
        <v/>
      </c>
      <c r="CQ1332" s="16" t="str">
        <f>IF(Wedstrijden!AT1329="x","B","")</f>
        <v/>
      </c>
      <c r="CR1332" s="16" t="str">
        <f>IF(Wedstrijden!AU1329="x","L","")</f>
        <v/>
      </c>
      <c r="CS1332" s="16" t="str">
        <f>IF(Wedstrijden!AV1329="x","M","")</f>
        <v/>
      </c>
      <c r="CT1332" s="16" t="str">
        <f>IF(Wedstrijden!AW1329="x","Z","")</f>
        <v/>
      </c>
      <c r="CU1332" s="16" t="str">
        <f>IF(Wedstrijden!BA1329="x","ZZ","")</f>
        <v/>
      </c>
      <c r="CV1332" s="16" t="str">
        <f>IF(COUNTA(Wedstrijden!AH1329:AO1329)&lt;&gt;0,2,"")</f>
        <v/>
      </c>
      <c r="CW1332" s="16" t="str">
        <f t="shared" si="123"/>
        <v/>
      </c>
      <c r="CX1332" s="16" t="str">
        <f>IF(Wedstrijden!AH1329="x","BB","")</f>
        <v/>
      </c>
      <c r="CY1332" s="16" t="str">
        <f>IF(Wedstrijden!AI1329="x","B","")</f>
        <v/>
      </c>
      <c r="CZ1332" s="16" t="str">
        <f>IF(Wedstrijden!AJ1329="x","L","")</f>
        <v/>
      </c>
      <c r="DA1332" s="16" t="str">
        <f>IF(Wedstrijden!AK1329="x","M","")</f>
        <v/>
      </c>
      <c r="DB1332" s="16" t="str">
        <f>IF(Wedstrijden!AL1329="x","Z","")</f>
        <v/>
      </c>
      <c r="DC1332" s="16" t="str">
        <f>IF(Wedstrijden!AM1329="x","ZZ","")</f>
        <v/>
      </c>
      <c r="DD1332" s="16" t="str">
        <f>IF(Wedstrijden!AO1329="x","1.40","")</f>
        <v/>
      </c>
      <c r="DE1332" s="16" t="str">
        <f>IF(COUNTA(Wedstrijden!BC1329:BE1329)&lt;&gt;0,6,"")</f>
        <v/>
      </c>
      <c r="DF1332" s="16" t="str">
        <f t="shared" si="124"/>
        <v/>
      </c>
      <c r="DG1332" s="16" t="str">
        <f>IF(Wedstrijden!BC1329="x","L","")</f>
        <v/>
      </c>
      <c r="DH1332" s="16" t="str">
        <f>IF(Wedstrijden!BD1329="x","M","")</f>
        <v/>
      </c>
      <c r="DI1332" s="16" t="str">
        <f>IF(Wedstrijden!BE1329="x","Z","")</f>
        <v/>
      </c>
      <c r="DJ1332" s="16" t="str">
        <f>IF(Wedstrijden!BF1329="x","Z","")</f>
        <v/>
      </c>
      <c r="DK1332" s="16" t="str">
        <f>IF(COUNTA(Wedstrijden!BH1329:BJ1329)&lt;&gt;0,6,"")</f>
        <v/>
      </c>
      <c r="DL1332" s="16" t="str">
        <f t="shared" si="125"/>
        <v/>
      </c>
      <c r="DM1332" s="16" t="str">
        <f>IF(Wedstrijden!BH1329="x","L","")</f>
        <v/>
      </c>
      <c r="DN1332" s="16" t="str">
        <f>IF(Wedstrijden!BI1329="x","M","")</f>
        <v/>
      </c>
      <c r="DO1332" s="16" t="str">
        <f>IF(Wedstrijden!BJ1329="x","Z","")</f>
        <v/>
      </c>
      <c r="DP1332" s="16" t="str">
        <f>IF(Wedstrijden!BK1329="x","Z","")</f>
        <v/>
      </c>
    </row>
    <row r="1333" spans="1:120" ht="14.4" x14ac:dyDescent="0.3">
      <c r="A1333" s="18">
        <f>Wedstrijden!A1330</f>
        <v>0</v>
      </c>
      <c r="B1333" s="16" t="str">
        <f>IFERROR(VLOOKUP(Wedstrijden!#REF!,#REF!,2,FALSE),"")</f>
        <v/>
      </c>
      <c r="C1333" s="16">
        <f>Wedstrijden!E1330</f>
        <v>0</v>
      </c>
      <c r="D1333" s="16" t="str">
        <f>IFERROR(VLOOKUP(Wedstrijden!#REF!,#REF!,2,FALSE),"")</f>
        <v/>
      </c>
      <c r="E1333" s="16" t="str">
        <f>IFERROR(VLOOKUP(Wedstrijden!#REF!,#REF!,5,FALSE),"")</f>
        <v/>
      </c>
      <c r="F1333" s="16" t="e">
        <f>IF(Wedstrijden!#REF!&lt;&gt;"",Wedstrijden!#REF!,"")</f>
        <v>#REF!</v>
      </c>
      <c r="G1333" s="16" t="e">
        <f>IF(Wedstrijden!#REF!="Indoor",1,0)</f>
        <v>#REF!</v>
      </c>
      <c r="H1333" s="16" t="e">
        <f>Wedstrijden!#REF!</f>
        <v>#REF!</v>
      </c>
      <c r="I1333" s="16" t="e">
        <f>IF(Wedstrijden!#REF!="Nee",0,IF(Wedstrijden!#REF!="Ja",1,""))</f>
        <v>#REF!</v>
      </c>
      <c r="J1333" s="16" t="e">
        <f>IF(Wedstrijden!#REF!&lt;&gt;"",Wedstrijden!#REF!,"")</f>
        <v>#REF!</v>
      </c>
      <c r="BJ1333" s="16" t="str">
        <f>IF(COUNTA(Wedstrijden!T1330:AB1330)&lt;&gt;0,1,"")</f>
        <v/>
      </c>
      <c r="BK1333" s="16" t="str">
        <f t="shared" si="120"/>
        <v/>
      </c>
      <c r="BL1333" s="16" t="e">
        <f>IF(Wedstrijden!#REF!="x","AA","")</f>
        <v>#REF!</v>
      </c>
      <c r="BM1333" s="16" t="e">
        <f>IF(Wedstrijden!#REF!="x","A","")</f>
        <v>#REF!</v>
      </c>
      <c r="BN1333" s="16" t="str">
        <f>IF(Wedstrijden!T1330="x","B1","")</f>
        <v/>
      </c>
      <c r="BO1333" s="16" t="e">
        <f>IF(Wedstrijden!#REF!="x","BB","")</f>
        <v>#REF!</v>
      </c>
      <c r="BP1333" s="16" t="str">
        <f>IF(Wedstrijden!V1330="x","B","")</f>
        <v/>
      </c>
      <c r="BQ1333" s="16" t="str">
        <f>IF(Wedstrijden!W1330="x","L1","")</f>
        <v/>
      </c>
      <c r="BR1333" s="16" t="str">
        <f>IF(Wedstrijden!X1330="x","L2","")</f>
        <v/>
      </c>
      <c r="BS1333" s="16" t="str">
        <f>IF(Wedstrijden!Y1330="x","M1","")</f>
        <v/>
      </c>
      <c r="BT1333" s="16" t="str">
        <f>IF(Wedstrijden!Z1330="x","M2","")</f>
        <v/>
      </c>
      <c r="BU1333" s="16" t="str">
        <f>IF(Wedstrijden!AA1330="x","Z1","")</f>
        <v/>
      </c>
      <c r="BV1333" s="16" t="str">
        <f>IF(Wedstrijden!AB1330="x","Z2","")</f>
        <v/>
      </c>
      <c r="BW1333" s="16" t="str">
        <f>IF(COUNTA(Wedstrijden!K1330:S1330)&lt;&gt;0,1,"")</f>
        <v/>
      </c>
      <c r="BX1333" s="16" t="str">
        <f t="shared" si="121"/>
        <v/>
      </c>
      <c r="BY1333" s="16" t="str">
        <f>IF(Wedstrijden!K1330="x","BB","")</f>
        <v/>
      </c>
      <c r="BZ1333" s="16" t="str">
        <f>IF(Wedstrijden!L1330="x","B","")</f>
        <v/>
      </c>
      <c r="CA1333" s="16" t="str">
        <f>IF(Wedstrijden!M1330="x","L1","")</f>
        <v/>
      </c>
      <c r="CB1333" s="16" t="str">
        <f>IF(Wedstrijden!N1330="x","L2","")</f>
        <v/>
      </c>
      <c r="CC1333" s="16" t="str">
        <f>IF(Wedstrijden!O1330="x","M1","")</f>
        <v/>
      </c>
      <c r="CD1333" s="16" t="str">
        <f>IF(Wedstrijden!P1330="x","M2","")</f>
        <v/>
      </c>
      <c r="CE1333" s="16" t="str">
        <f>IF(Wedstrijden!Q1330="x","Z1","")</f>
        <v/>
      </c>
      <c r="CF1333" s="16" t="str">
        <f>IF(Wedstrijden!R1330="x","Z2","")</f>
        <v/>
      </c>
      <c r="CG1333" s="16" t="str">
        <f>IF(Wedstrijden!S1330="x","ZZL","")</f>
        <v/>
      </c>
      <c r="CL1333" s="16" t="str">
        <f>IF(COUNTA(Wedstrijden!AQ1330:BA1330)&lt;&gt;0,2,"")</f>
        <v/>
      </c>
      <c r="CM1333" s="16" t="str">
        <f t="shared" si="122"/>
        <v/>
      </c>
      <c r="CN1333" s="16" t="str">
        <f>IF(Wedstrijden!AQ1330="x","AA","")</f>
        <v/>
      </c>
      <c r="CO1333" s="16" t="str">
        <f>IF(Wedstrijden!AR1330="x","A","")</f>
        <v/>
      </c>
      <c r="CP1333" s="16" t="str">
        <f>IF(Wedstrijden!AS1330="x","BB","")</f>
        <v/>
      </c>
      <c r="CQ1333" s="16" t="str">
        <f>IF(Wedstrijden!AT1330="x","B","")</f>
        <v/>
      </c>
      <c r="CR1333" s="16" t="str">
        <f>IF(Wedstrijden!AU1330="x","L","")</f>
        <v/>
      </c>
      <c r="CS1333" s="16" t="str">
        <f>IF(Wedstrijden!AV1330="x","M","")</f>
        <v/>
      </c>
      <c r="CT1333" s="16" t="str">
        <f>IF(Wedstrijden!AW1330="x","Z","")</f>
        <v/>
      </c>
      <c r="CU1333" s="16" t="str">
        <f>IF(Wedstrijden!BA1330="x","ZZ","")</f>
        <v/>
      </c>
      <c r="CV1333" s="16" t="str">
        <f>IF(COUNTA(Wedstrijden!AH1330:AO1330)&lt;&gt;0,2,"")</f>
        <v/>
      </c>
      <c r="CW1333" s="16" t="str">
        <f t="shared" si="123"/>
        <v/>
      </c>
      <c r="CX1333" s="16" t="str">
        <f>IF(Wedstrijden!AH1330="x","BB","")</f>
        <v/>
      </c>
      <c r="CY1333" s="16" t="str">
        <f>IF(Wedstrijden!AI1330="x","B","")</f>
        <v/>
      </c>
      <c r="CZ1333" s="16" t="str">
        <f>IF(Wedstrijden!AJ1330="x","L","")</f>
        <v/>
      </c>
      <c r="DA1333" s="16" t="str">
        <f>IF(Wedstrijden!AK1330="x","M","")</f>
        <v/>
      </c>
      <c r="DB1333" s="16" t="str">
        <f>IF(Wedstrijden!AL1330="x","Z","")</f>
        <v/>
      </c>
      <c r="DC1333" s="16" t="str">
        <f>IF(Wedstrijden!AM1330="x","ZZ","")</f>
        <v/>
      </c>
      <c r="DD1333" s="16" t="str">
        <f>IF(Wedstrijden!AO1330="x","1.40","")</f>
        <v/>
      </c>
      <c r="DE1333" s="16" t="str">
        <f>IF(COUNTA(Wedstrijden!BC1330:BE1330)&lt;&gt;0,6,"")</f>
        <v/>
      </c>
      <c r="DF1333" s="16" t="str">
        <f t="shared" si="124"/>
        <v/>
      </c>
      <c r="DG1333" s="16" t="str">
        <f>IF(Wedstrijden!BC1330="x","L","")</f>
        <v/>
      </c>
      <c r="DH1333" s="16" t="str">
        <f>IF(Wedstrijden!BD1330="x","M","")</f>
        <v/>
      </c>
      <c r="DI1333" s="16" t="str">
        <f>IF(Wedstrijden!BE1330="x","Z","")</f>
        <v/>
      </c>
      <c r="DJ1333" s="16" t="str">
        <f>IF(Wedstrijden!BF1330="x","Z","")</f>
        <v/>
      </c>
      <c r="DK1333" s="16" t="str">
        <f>IF(COUNTA(Wedstrijden!BH1330:BJ1330)&lt;&gt;0,6,"")</f>
        <v/>
      </c>
      <c r="DL1333" s="16" t="str">
        <f t="shared" si="125"/>
        <v/>
      </c>
      <c r="DM1333" s="16" t="str">
        <f>IF(Wedstrijden!BH1330="x","L","")</f>
        <v/>
      </c>
      <c r="DN1333" s="16" t="str">
        <f>IF(Wedstrijden!BI1330="x","M","")</f>
        <v/>
      </c>
      <c r="DO1333" s="16" t="str">
        <f>IF(Wedstrijden!BJ1330="x","Z","")</f>
        <v/>
      </c>
      <c r="DP1333" s="16" t="str">
        <f>IF(Wedstrijden!BK1330="x","Z","")</f>
        <v/>
      </c>
    </row>
    <row r="1334" spans="1:120" ht="14.4" x14ac:dyDescent="0.3">
      <c r="A1334" s="18">
        <f>Wedstrijden!A1331</f>
        <v>0</v>
      </c>
      <c r="B1334" s="16" t="str">
        <f>IFERROR(VLOOKUP(Wedstrijden!#REF!,#REF!,2,FALSE),"")</f>
        <v/>
      </c>
      <c r="C1334" s="16">
        <f>Wedstrijden!E1331</f>
        <v>0</v>
      </c>
      <c r="D1334" s="16" t="str">
        <f>IFERROR(VLOOKUP(Wedstrijden!#REF!,#REF!,2,FALSE),"")</f>
        <v/>
      </c>
      <c r="E1334" s="16" t="str">
        <f>IFERROR(VLOOKUP(Wedstrijden!#REF!,#REF!,5,FALSE),"")</f>
        <v/>
      </c>
      <c r="F1334" s="16" t="e">
        <f>IF(Wedstrijden!#REF!&lt;&gt;"",Wedstrijden!#REF!,"")</f>
        <v>#REF!</v>
      </c>
      <c r="G1334" s="16" t="e">
        <f>IF(Wedstrijden!#REF!="Indoor",1,0)</f>
        <v>#REF!</v>
      </c>
      <c r="H1334" s="16" t="e">
        <f>Wedstrijden!#REF!</f>
        <v>#REF!</v>
      </c>
      <c r="I1334" s="16" t="e">
        <f>IF(Wedstrijden!#REF!="Nee",0,IF(Wedstrijden!#REF!="Ja",1,""))</f>
        <v>#REF!</v>
      </c>
      <c r="J1334" s="16" t="e">
        <f>IF(Wedstrijden!#REF!&lt;&gt;"",Wedstrijden!#REF!,"")</f>
        <v>#REF!</v>
      </c>
      <c r="BJ1334" s="16" t="str">
        <f>IF(COUNTA(Wedstrijden!T1331:AB1331)&lt;&gt;0,1,"")</f>
        <v/>
      </c>
      <c r="BK1334" s="16" t="str">
        <f t="shared" si="120"/>
        <v/>
      </c>
      <c r="BL1334" s="16" t="e">
        <f>IF(Wedstrijden!#REF!="x","AA","")</f>
        <v>#REF!</v>
      </c>
      <c r="BM1334" s="16" t="e">
        <f>IF(Wedstrijden!#REF!="x","A","")</f>
        <v>#REF!</v>
      </c>
      <c r="BN1334" s="16" t="str">
        <f>IF(Wedstrijden!T1331="x","B1","")</f>
        <v/>
      </c>
      <c r="BO1334" s="16" t="e">
        <f>IF(Wedstrijden!#REF!="x","BB","")</f>
        <v>#REF!</v>
      </c>
      <c r="BP1334" s="16" t="str">
        <f>IF(Wedstrijden!V1331="x","B","")</f>
        <v/>
      </c>
      <c r="BQ1334" s="16" t="str">
        <f>IF(Wedstrijden!W1331="x","L1","")</f>
        <v/>
      </c>
      <c r="BR1334" s="16" t="str">
        <f>IF(Wedstrijden!X1331="x","L2","")</f>
        <v/>
      </c>
      <c r="BS1334" s="16" t="str">
        <f>IF(Wedstrijden!Y1331="x","M1","")</f>
        <v/>
      </c>
      <c r="BT1334" s="16" t="str">
        <f>IF(Wedstrijden!Z1331="x","M2","")</f>
        <v/>
      </c>
      <c r="BU1334" s="16" t="str">
        <f>IF(Wedstrijden!AA1331="x","Z1","")</f>
        <v/>
      </c>
      <c r="BV1334" s="16" t="str">
        <f>IF(Wedstrijden!AB1331="x","Z2","")</f>
        <v/>
      </c>
      <c r="BW1334" s="16" t="str">
        <f>IF(COUNTA(Wedstrijden!K1331:S1331)&lt;&gt;0,1,"")</f>
        <v/>
      </c>
      <c r="BX1334" s="16" t="str">
        <f t="shared" si="121"/>
        <v/>
      </c>
      <c r="BY1334" s="16" t="str">
        <f>IF(Wedstrijden!K1331="x","BB","")</f>
        <v/>
      </c>
      <c r="BZ1334" s="16" t="str">
        <f>IF(Wedstrijden!L1331="x","B","")</f>
        <v/>
      </c>
      <c r="CA1334" s="16" t="str">
        <f>IF(Wedstrijden!M1331="x","L1","")</f>
        <v/>
      </c>
      <c r="CB1334" s="16" t="str">
        <f>IF(Wedstrijden!N1331="x","L2","")</f>
        <v/>
      </c>
      <c r="CC1334" s="16" t="str">
        <f>IF(Wedstrijden!O1331="x","M1","")</f>
        <v/>
      </c>
      <c r="CD1334" s="16" t="str">
        <f>IF(Wedstrijden!P1331="x","M2","")</f>
        <v/>
      </c>
      <c r="CE1334" s="16" t="str">
        <f>IF(Wedstrijden!Q1331="x","Z1","")</f>
        <v/>
      </c>
      <c r="CF1334" s="16" t="str">
        <f>IF(Wedstrijden!R1331="x","Z2","")</f>
        <v/>
      </c>
      <c r="CG1334" s="16" t="str">
        <f>IF(Wedstrijden!S1331="x","ZZL","")</f>
        <v/>
      </c>
      <c r="CL1334" s="16" t="str">
        <f>IF(COUNTA(Wedstrijden!AQ1331:BA1331)&lt;&gt;0,2,"")</f>
        <v/>
      </c>
      <c r="CM1334" s="16" t="str">
        <f t="shared" si="122"/>
        <v/>
      </c>
      <c r="CN1334" s="16" t="str">
        <f>IF(Wedstrijden!AQ1331="x","AA","")</f>
        <v/>
      </c>
      <c r="CO1334" s="16" t="str">
        <f>IF(Wedstrijden!AR1331="x","A","")</f>
        <v/>
      </c>
      <c r="CP1334" s="16" t="str">
        <f>IF(Wedstrijden!AS1331="x","BB","")</f>
        <v/>
      </c>
      <c r="CQ1334" s="16" t="str">
        <f>IF(Wedstrijden!AT1331="x","B","")</f>
        <v/>
      </c>
      <c r="CR1334" s="16" t="str">
        <f>IF(Wedstrijden!AU1331="x","L","")</f>
        <v/>
      </c>
      <c r="CS1334" s="16" t="str">
        <f>IF(Wedstrijden!AV1331="x","M","")</f>
        <v/>
      </c>
      <c r="CT1334" s="16" t="str">
        <f>IF(Wedstrijden!AW1331="x","Z","")</f>
        <v/>
      </c>
      <c r="CU1334" s="16" t="str">
        <f>IF(Wedstrijden!BA1331="x","ZZ","")</f>
        <v/>
      </c>
      <c r="CV1334" s="16" t="str">
        <f>IF(COUNTA(Wedstrijden!AH1331:AO1331)&lt;&gt;0,2,"")</f>
        <v/>
      </c>
      <c r="CW1334" s="16" t="str">
        <f t="shared" si="123"/>
        <v/>
      </c>
      <c r="CX1334" s="16" t="str">
        <f>IF(Wedstrijden!AH1331="x","BB","")</f>
        <v/>
      </c>
      <c r="CY1334" s="16" t="str">
        <f>IF(Wedstrijden!AI1331="x","B","")</f>
        <v/>
      </c>
      <c r="CZ1334" s="16" t="str">
        <f>IF(Wedstrijden!AJ1331="x","L","")</f>
        <v/>
      </c>
      <c r="DA1334" s="16" t="str">
        <f>IF(Wedstrijden!AK1331="x","M","")</f>
        <v/>
      </c>
      <c r="DB1334" s="16" t="str">
        <f>IF(Wedstrijden!AL1331="x","Z","")</f>
        <v/>
      </c>
      <c r="DC1334" s="16" t="str">
        <f>IF(Wedstrijden!AM1331="x","ZZ","")</f>
        <v/>
      </c>
      <c r="DD1334" s="16" t="str">
        <f>IF(Wedstrijden!AO1331="x","1.40","")</f>
        <v/>
      </c>
      <c r="DE1334" s="16" t="str">
        <f>IF(COUNTA(Wedstrijden!BC1331:BE1331)&lt;&gt;0,6,"")</f>
        <v/>
      </c>
      <c r="DF1334" s="16" t="str">
        <f t="shared" si="124"/>
        <v/>
      </c>
      <c r="DG1334" s="16" t="str">
        <f>IF(Wedstrijden!BC1331="x","L","")</f>
        <v/>
      </c>
      <c r="DH1334" s="16" t="str">
        <f>IF(Wedstrijden!BD1331="x","M","")</f>
        <v/>
      </c>
      <c r="DI1334" s="16" t="str">
        <f>IF(Wedstrijden!BE1331="x","Z","")</f>
        <v/>
      </c>
      <c r="DJ1334" s="16" t="str">
        <f>IF(Wedstrijden!BF1331="x","Z","")</f>
        <v/>
      </c>
      <c r="DK1334" s="16" t="str">
        <f>IF(COUNTA(Wedstrijden!BH1331:BJ1331)&lt;&gt;0,6,"")</f>
        <v/>
      </c>
      <c r="DL1334" s="16" t="str">
        <f t="shared" si="125"/>
        <v/>
      </c>
      <c r="DM1334" s="16" t="str">
        <f>IF(Wedstrijden!BH1331="x","L","")</f>
        <v/>
      </c>
      <c r="DN1334" s="16" t="str">
        <f>IF(Wedstrijden!BI1331="x","M","")</f>
        <v/>
      </c>
      <c r="DO1334" s="16" t="str">
        <f>IF(Wedstrijden!BJ1331="x","Z","")</f>
        <v/>
      </c>
      <c r="DP1334" s="16" t="str">
        <f>IF(Wedstrijden!BK1331="x","Z","")</f>
        <v/>
      </c>
    </row>
    <row r="1335" spans="1:120" ht="14.4" x14ac:dyDescent="0.3">
      <c r="A1335" s="18">
        <f>Wedstrijden!A1332</f>
        <v>0</v>
      </c>
      <c r="B1335" s="16" t="str">
        <f>IFERROR(VLOOKUP(Wedstrijden!#REF!,#REF!,2,FALSE),"")</f>
        <v/>
      </c>
      <c r="C1335" s="16">
        <f>Wedstrijden!E1332</f>
        <v>0</v>
      </c>
      <c r="D1335" s="16" t="str">
        <f>IFERROR(VLOOKUP(Wedstrijden!#REF!,#REF!,2,FALSE),"")</f>
        <v/>
      </c>
      <c r="E1335" s="16" t="str">
        <f>IFERROR(VLOOKUP(Wedstrijden!#REF!,#REF!,5,FALSE),"")</f>
        <v/>
      </c>
      <c r="F1335" s="16" t="e">
        <f>IF(Wedstrijden!#REF!&lt;&gt;"",Wedstrijden!#REF!,"")</f>
        <v>#REF!</v>
      </c>
      <c r="G1335" s="16" t="e">
        <f>IF(Wedstrijden!#REF!="Indoor",1,0)</f>
        <v>#REF!</v>
      </c>
      <c r="H1335" s="16" t="e">
        <f>Wedstrijden!#REF!</f>
        <v>#REF!</v>
      </c>
      <c r="I1335" s="16" t="e">
        <f>IF(Wedstrijden!#REF!="Nee",0,IF(Wedstrijden!#REF!="Ja",1,""))</f>
        <v>#REF!</v>
      </c>
      <c r="J1335" s="16" t="e">
        <f>IF(Wedstrijden!#REF!&lt;&gt;"",Wedstrijden!#REF!,"")</f>
        <v>#REF!</v>
      </c>
      <c r="BJ1335" s="16" t="str">
        <f>IF(COUNTA(Wedstrijden!T1332:AB1332)&lt;&gt;0,1,"")</f>
        <v/>
      </c>
      <c r="BK1335" s="16" t="str">
        <f t="shared" si="120"/>
        <v/>
      </c>
      <c r="BL1335" s="16" t="e">
        <f>IF(Wedstrijden!#REF!="x","AA","")</f>
        <v>#REF!</v>
      </c>
      <c r="BM1335" s="16" t="e">
        <f>IF(Wedstrijden!#REF!="x","A","")</f>
        <v>#REF!</v>
      </c>
      <c r="BN1335" s="16" t="str">
        <f>IF(Wedstrijden!T1332="x","B1","")</f>
        <v/>
      </c>
      <c r="BO1335" s="16" t="e">
        <f>IF(Wedstrijden!#REF!="x","BB","")</f>
        <v>#REF!</v>
      </c>
      <c r="BP1335" s="16" t="str">
        <f>IF(Wedstrijden!V1332="x","B","")</f>
        <v/>
      </c>
      <c r="BQ1335" s="16" t="str">
        <f>IF(Wedstrijden!W1332="x","L1","")</f>
        <v/>
      </c>
      <c r="BR1335" s="16" t="str">
        <f>IF(Wedstrijden!X1332="x","L2","")</f>
        <v/>
      </c>
      <c r="BS1335" s="16" t="str">
        <f>IF(Wedstrijden!Y1332="x","M1","")</f>
        <v/>
      </c>
      <c r="BT1335" s="16" t="str">
        <f>IF(Wedstrijden!Z1332="x","M2","")</f>
        <v/>
      </c>
      <c r="BU1335" s="16" t="str">
        <f>IF(Wedstrijden!AA1332="x","Z1","")</f>
        <v/>
      </c>
      <c r="BV1335" s="16" t="str">
        <f>IF(Wedstrijden!AB1332="x","Z2","")</f>
        <v/>
      </c>
      <c r="BW1335" s="16" t="str">
        <f>IF(COUNTA(Wedstrijden!K1332:S1332)&lt;&gt;0,1,"")</f>
        <v/>
      </c>
      <c r="BX1335" s="16" t="str">
        <f t="shared" si="121"/>
        <v/>
      </c>
      <c r="BY1335" s="16" t="str">
        <f>IF(Wedstrijden!K1332="x","BB","")</f>
        <v/>
      </c>
      <c r="BZ1335" s="16" t="str">
        <f>IF(Wedstrijden!L1332="x","B","")</f>
        <v/>
      </c>
      <c r="CA1335" s="16" t="str">
        <f>IF(Wedstrijden!M1332="x","L1","")</f>
        <v/>
      </c>
      <c r="CB1335" s="16" t="str">
        <f>IF(Wedstrijden!N1332="x","L2","")</f>
        <v/>
      </c>
      <c r="CC1335" s="16" t="str">
        <f>IF(Wedstrijden!O1332="x","M1","")</f>
        <v/>
      </c>
      <c r="CD1335" s="16" t="str">
        <f>IF(Wedstrijden!P1332="x","M2","")</f>
        <v/>
      </c>
      <c r="CE1335" s="16" t="str">
        <f>IF(Wedstrijden!Q1332="x","Z1","")</f>
        <v/>
      </c>
      <c r="CF1335" s="16" t="str">
        <f>IF(Wedstrijden!R1332="x","Z2","")</f>
        <v/>
      </c>
      <c r="CG1335" s="16" t="str">
        <f>IF(Wedstrijden!S1332="x","ZZL","")</f>
        <v/>
      </c>
      <c r="CL1335" s="16" t="str">
        <f>IF(COUNTA(Wedstrijden!AQ1332:BA1332)&lt;&gt;0,2,"")</f>
        <v/>
      </c>
      <c r="CM1335" s="16" t="str">
        <f t="shared" si="122"/>
        <v/>
      </c>
      <c r="CN1335" s="16" t="str">
        <f>IF(Wedstrijden!AQ1332="x","AA","")</f>
        <v/>
      </c>
      <c r="CO1335" s="16" t="str">
        <f>IF(Wedstrijden!AR1332="x","A","")</f>
        <v/>
      </c>
      <c r="CP1335" s="16" t="str">
        <f>IF(Wedstrijden!AS1332="x","BB","")</f>
        <v/>
      </c>
      <c r="CQ1335" s="16" t="str">
        <f>IF(Wedstrijden!AT1332="x","B","")</f>
        <v/>
      </c>
      <c r="CR1335" s="16" t="str">
        <f>IF(Wedstrijden!AU1332="x","L","")</f>
        <v/>
      </c>
      <c r="CS1335" s="16" t="str">
        <f>IF(Wedstrijden!AV1332="x","M","")</f>
        <v/>
      </c>
      <c r="CT1335" s="16" t="str">
        <f>IF(Wedstrijden!AW1332="x","Z","")</f>
        <v/>
      </c>
      <c r="CU1335" s="16" t="str">
        <f>IF(Wedstrijden!BA1332="x","ZZ","")</f>
        <v/>
      </c>
      <c r="CV1335" s="16" t="str">
        <f>IF(COUNTA(Wedstrijden!AH1332:AO1332)&lt;&gt;0,2,"")</f>
        <v/>
      </c>
      <c r="CW1335" s="16" t="str">
        <f t="shared" si="123"/>
        <v/>
      </c>
      <c r="CX1335" s="16" t="str">
        <f>IF(Wedstrijden!AH1332="x","BB","")</f>
        <v/>
      </c>
      <c r="CY1335" s="16" t="str">
        <f>IF(Wedstrijden!AI1332="x","B","")</f>
        <v/>
      </c>
      <c r="CZ1335" s="16" t="str">
        <f>IF(Wedstrijden!AJ1332="x","L","")</f>
        <v/>
      </c>
      <c r="DA1335" s="16" t="str">
        <f>IF(Wedstrijden!AK1332="x","M","")</f>
        <v/>
      </c>
      <c r="DB1335" s="16" t="str">
        <f>IF(Wedstrijden!AL1332="x","Z","")</f>
        <v/>
      </c>
      <c r="DC1335" s="16" t="str">
        <f>IF(Wedstrijden!AM1332="x","ZZ","")</f>
        <v/>
      </c>
      <c r="DD1335" s="16" t="str">
        <f>IF(Wedstrijden!AO1332="x","1.40","")</f>
        <v/>
      </c>
      <c r="DE1335" s="16" t="str">
        <f>IF(COUNTA(Wedstrijden!BC1332:BE1332)&lt;&gt;0,6,"")</f>
        <v/>
      </c>
      <c r="DF1335" s="16" t="str">
        <f t="shared" si="124"/>
        <v/>
      </c>
      <c r="DG1335" s="16" t="str">
        <f>IF(Wedstrijden!BC1332="x","L","")</f>
        <v/>
      </c>
      <c r="DH1335" s="16" t="str">
        <f>IF(Wedstrijden!BD1332="x","M","")</f>
        <v/>
      </c>
      <c r="DI1335" s="16" t="str">
        <f>IF(Wedstrijden!BE1332="x","Z","")</f>
        <v/>
      </c>
      <c r="DJ1335" s="16" t="str">
        <f>IF(Wedstrijden!BF1332="x","Z","")</f>
        <v/>
      </c>
      <c r="DK1335" s="16" t="str">
        <f>IF(COUNTA(Wedstrijden!BH1332:BJ1332)&lt;&gt;0,6,"")</f>
        <v/>
      </c>
      <c r="DL1335" s="16" t="str">
        <f t="shared" si="125"/>
        <v/>
      </c>
      <c r="DM1335" s="16" t="str">
        <f>IF(Wedstrijden!BH1332="x","L","")</f>
        <v/>
      </c>
      <c r="DN1335" s="16" t="str">
        <f>IF(Wedstrijden!BI1332="x","M","")</f>
        <v/>
      </c>
      <c r="DO1335" s="16" t="str">
        <f>IF(Wedstrijden!BJ1332="x","Z","")</f>
        <v/>
      </c>
      <c r="DP1335" s="16" t="str">
        <f>IF(Wedstrijden!BK1332="x","Z","")</f>
        <v/>
      </c>
    </row>
    <row r="1336" spans="1:120" ht="14.4" x14ac:dyDescent="0.3">
      <c r="A1336" s="18">
        <f>Wedstrijden!A1333</f>
        <v>0</v>
      </c>
      <c r="B1336" s="16" t="str">
        <f>IFERROR(VLOOKUP(Wedstrijden!#REF!,#REF!,2,FALSE),"")</f>
        <v/>
      </c>
      <c r="C1336" s="16">
        <f>Wedstrijden!E1333</f>
        <v>0</v>
      </c>
      <c r="D1336" s="16" t="str">
        <f>IFERROR(VLOOKUP(Wedstrijden!#REF!,#REF!,2,FALSE),"")</f>
        <v/>
      </c>
      <c r="E1336" s="16" t="str">
        <f>IFERROR(VLOOKUP(Wedstrijden!#REF!,#REF!,5,FALSE),"")</f>
        <v/>
      </c>
      <c r="F1336" s="16" t="e">
        <f>IF(Wedstrijden!#REF!&lt;&gt;"",Wedstrijden!#REF!,"")</f>
        <v>#REF!</v>
      </c>
      <c r="G1336" s="16" t="e">
        <f>IF(Wedstrijden!#REF!="Indoor",1,0)</f>
        <v>#REF!</v>
      </c>
      <c r="H1336" s="16" t="e">
        <f>Wedstrijden!#REF!</f>
        <v>#REF!</v>
      </c>
      <c r="I1336" s="16" t="e">
        <f>IF(Wedstrijden!#REF!="Nee",0,IF(Wedstrijden!#REF!="Ja",1,""))</f>
        <v>#REF!</v>
      </c>
      <c r="J1336" s="16" t="e">
        <f>IF(Wedstrijden!#REF!&lt;&gt;"",Wedstrijden!#REF!,"")</f>
        <v>#REF!</v>
      </c>
      <c r="BJ1336" s="16" t="str">
        <f>IF(COUNTA(Wedstrijden!T1333:AB1333)&lt;&gt;0,1,"")</f>
        <v/>
      </c>
      <c r="BK1336" s="16" t="str">
        <f t="shared" si="120"/>
        <v/>
      </c>
      <c r="BL1336" s="16" t="e">
        <f>IF(Wedstrijden!#REF!="x","AA","")</f>
        <v>#REF!</v>
      </c>
      <c r="BM1336" s="16" t="e">
        <f>IF(Wedstrijden!#REF!="x","A","")</f>
        <v>#REF!</v>
      </c>
      <c r="BN1336" s="16" t="str">
        <f>IF(Wedstrijden!T1333="x","B1","")</f>
        <v/>
      </c>
      <c r="BO1336" s="16" t="e">
        <f>IF(Wedstrijden!#REF!="x","BB","")</f>
        <v>#REF!</v>
      </c>
      <c r="BP1336" s="16" t="str">
        <f>IF(Wedstrijden!V1333="x","B","")</f>
        <v/>
      </c>
      <c r="BQ1336" s="16" t="str">
        <f>IF(Wedstrijden!W1333="x","L1","")</f>
        <v/>
      </c>
      <c r="BR1336" s="16" t="str">
        <f>IF(Wedstrijden!X1333="x","L2","")</f>
        <v/>
      </c>
      <c r="BS1336" s="16" t="str">
        <f>IF(Wedstrijden!Y1333="x","M1","")</f>
        <v/>
      </c>
      <c r="BT1336" s="16" t="str">
        <f>IF(Wedstrijden!Z1333="x","M2","")</f>
        <v/>
      </c>
      <c r="BU1336" s="16" t="str">
        <f>IF(Wedstrijden!AA1333="x","Z1","")</f>
        <v/>
      </c>
      <c r="BV1336" s="16" t="str">
        <f>IF(Wedstrijden!AB1333="x","Z2","")</f>
        <v/>
      </c>
      <c r="BW1336" s="16" t="str">
        <f>IF(COUNTA(Wedstrijden!K1333:S1333)&lt;&gt;0,1,"")</f>
        <v/>
      </c>
      <c r="BX1336" s="16" t="str">
        <f t="shared" si="121"/>
        <v/>
      </c>
      <c r="BY1336" s="16" t="str">
        <f>IF(Wedstrijden!K1333="x","BB","")</f>
        <v/>
      </c>
      <c r="BZ1336" s="16" t="str">
        <f>IF(Wedstrijden!L1333="x","B","")</f>
        <v/>
      </c>
      <c r="CA1336" s="16" t="str">
        <f>IF(Wedstrijden!M1333="x","L1","")</f>
        <v/>
      </c>
      <c r="CB1336" s="16" t="str">
        <f>IF(Wedstrijden!N1333="x","L2","")</f>
        <v/>
      </c>
      <c r="CC1336" s="16" t="str">
        <f>IF(Wedstrijden!O1333="x","M1","")</f>
        <v/>
      </c>
      <c r="CD1336" s="16" t="str">
        <f>IF(Wedstrijden!P1333="x","M2","")</f>
        <v/>
      </c>
      <c r="CE1336" s="16" t="str">
        <f>IF(Wedstrijden!Q1333="x","Z1","")</f>
        <v/>
      </c>
      <c r="CF1336" s="16" t="str">
        <f>IF(Wedstrijden!R1333="x","Z2","")</f>
        <v/>
      </c>
      <c r="CG1336" s="16" t="str">
        <f>IF(Wedstrijden!S1333="x","ZZL","")</f>
        <v/>
      </c>
      <c r="CL1336" s="16" t="str">
        <f>IF(COUNTA(Wedstrijden!AQ1333:BA1333)&lt;&gt;0,2,"")</f>
        <v/>
      </c>
      <c r="CM1336" s="16" t="str">
        <f t="shared" si="122"/>
        <v/>
      </c>
      <c r="CN1336" s="16" t="str">
        <f>IF(Wedstrijden!AQ1333="x","AA","")</f>
        <v/>
      </c>
      <c r="CO1336" s="16" t="str">
        <f>IF(Wedstrijden!AR1333="x","A","")</f>
        <v/>
      </c>
      <c r="CP1336" s="16" t="str">
        <f>IF(Wedstrijden!AS1333="x","BB","")</f>
        <v/>
      </c>
      <c r="CQ1336" s="16" t="str">
        <f>IF(Wedstrijden!AT1333="x","B","")</f>
        <v/>
      </c>
      <c r="CR1336" s="16" t="str">
        <f>IF(Wedstrijden!AU1333="x","L","")</f>
        <v/>
      </c>
      <c r="CS1336" s="16" t="str">
        <f>IF(Wedstrijden!AV1333="x","M","")</f>
        <v/>
      </c>
      <c r="CT1336" s="16" t="str">
        <f>IF(Wedstrijden!AW1333="x","Z","")</f>
        <v/>
      </c>
      <c r="CU1336" s="16" t="str">
        <f>IF(Wedstrijden!BA1333="x","ZZ","")</f>
        <v/>
      </c>
      <c r="CV1336" s="16" t="str">
        <f>IF(COUNTA(Wedstrijden!AH1333:AO1333)&lt;&gt;0,2,"")</f>
        <v/>
      </c>
      <c r="CW1336" s="16" t="str">
        <f t="shared" si="123"/>
        <v/>
      </c>
      <c r="CX1336" s="16" t="str">
        <f>IF(Wedstrijden!AH1333="x","BB","")</f>
        <v/>
      </c>
      <c r="CY1336" s="16" t="str">
        <f>IF(Wedstrijden!AI1333="x","B","")</f>
        <v/>
      </c>
      <c r="CZ1336" s="16" t="str">
        <f>IF(Wedstrijden!AJ1333="x","L","")</f>
        <v/>
      </c>
      <c r="DA1336" s="16" t="str">
        <f>IF(Wedstrijden!AK1333="x","M","")</f>
        <v/>
      </c>
      <c r="DB1336" s="16" t="str">
        <f>IF(Wedstrijden!AL1333="x","Z","")</f>
        <v/>
      </c>
      <c r="DC1336" s="16" t="str">
        <f>IF(Wedstrijden!AM1333="x","ZZ","")</f>
        <v/>
      </c>
      <c r="DD1336" s="16" t="str">
        <f>IF(Wedstrijden!AO1333="x","1.40","")</f>
        <v/>
      </c>
      <c r="DE1336" s="16" t="str">
        <f>IF(COUNTA(Wedstrijden!BC1333:BE1333)&lt;&gt;0,6,"")</f>
        <v/>
      </c>
      <c r="DF1336" s="16" t="str">
        <f t="shared" si="124"/>
        <v/>
      </c>
      <c r="DG1336" s="16" t="str">
        <f>IF(Wedstrijden!BC1333="x","L","")</f>
        <v/>
      </c>
      <c r="DH1336" s="16" t="str">
        <f>IF(Wedstrijden!BD1333="x","M","")</f>
        <v/>
      </c>
      <c r="DI1336" s="16" t="str">
        <f>IF(Wedstrijden!BE1333="x","Z","")</f>
        <v/>
      </c>
      <c r="DJ1336" s="16" t="str">
        <f>IF(Wedstrijden!BF1333="x","Z","")</f>
        <v/>
      </c>
      <c r="DK1336" s="16" t="str">
        <f>IF(COUNTA(Wedstrijden!BH1333:BJ1333)&lt;&gt;0,6,"")</f>
        <v/>
      </c>
      <c r="DL1336" s="16" t="str">
        <f t="shared" si="125"/>
        <v/>
      </c>
      <c r="DM1336" s="16" t="str">
        <f>IF(Wedstrijden!BH1333="x","L","")</f>
        <v/>
      </c>
      <c r="DN1336" s="16" t="str">
        <f>IF(Wedstrijden!BI1333="x","M","")</f>
        <v/>
      </c>
      <c r="DO1336" s="16" t="str">
        <f>IF(Wedstrijden!BJ1333="x","Z","")</f>
        <v/>
      </c>
      <c r="DP1336" s="16" t="str">
        <f>IF(Wedstrijden!BK1333="x","Z","")</f>
        <v/>
      </c>
    </row>
    <row r="1337" spans="1:120" ht="14.4" x14ac:dyDescent="0.3">
      <c r="A1337" s="18">
        <f>Wedstrijden!A1334</f>
        <v>0</v>
      </c>
      <c r="B1337" s="16" t="str">
        <f>IFERROR(VLOOKUP(Wedstrijden!#REF!,#REF!,2,FALSE),"")</f>
        <v/>
      </c>
      <c r="C1337" s="16">
        <f>Wedstrijden!E1334</f>
        <v>0</v>
      </c>
      <c r="D1337" s="16" t="str">
        <f>IFERROR(VLOOKUP(Wedstrijden!#REF!,#REF!,2,FALSE),"")</f>
        <v/>
      </c>
      <c r="E1337" s="16" t="str">
        <f>IFERROR(VLOOKUP(Wedstrijden!#REF!,#REF!,5,FALSE),"")</f>
        <v/>
      </c>
      <c r="F1337" s="16" t="e">
        <f>IF(Wedstrijden!#REF!&lt;&gt;"",Wedstrijden!#REF!,"")</f>
        <v>#REF!</v>
      </c>
      <c r="G1337" s="16" t="e">
        <f>IF(Wedstrijden!#REF!="Indoor",1,0)</f>
        <v>#REF!</v>
      </c>
      <c r="H1337" s="16" t="e">
        <f>Wedstrijden!#REF!</f>
        <v>#REF!</v>
      </c>
      <c r="I1337" s="16" t="e">
        <f>IF(Wedstrijden!#REF!="Nee",0,IF(Wedstrijden!#REF!="Ja",1,""))</f>
        <v>#REF!</v>
      </c>
      <c r="J1337" s="16" t="e">
        <f>IF(Wedstrijden!#REF!&lt;&gt;"",Wedstrijden!#REF!,"")</f>
        <v>#REF!</v>
      </c>
      <c r="BJ1337" s="16" t="str">
        <f>IF(COUNTA(Wedstrijden!T1334:AB1334)&lt;&gt;0,1,"")</f>
        <v/>
      </c>
      <c r="BK1337" s="16" t="str">
        <f t="shared" si="120"/>
        <v/>
      </c>
      <c r="BL1337" s="16" t="e">
        <f>IF(Wedstrijden!#REF!="x","AA","")</f>
        <v>#REF!</v>
      </c>
      <c r="BM1337" s="16" t="e">
        <f>IF(Wedstrijden!#REF!="x","A","")</f>
        <v>#REF!</v>
      </c>
      <c r="BN1337" s="16" t="str">
        <f>IF(Wedstrijden!T1334="x","B1","")</f>
        <v/>
      </c>
      <c r="BO1337" s="16" t="e">
        <f>IF(Wedstrijden!#REF!="x","BB","")</f>
        <v>#REF!</v>
      </c>
      <c r="BP1337" s="16" t="str">
        <f>IF(Wedstrijden!V1334="x","B","")</f>
        <v/>
      </c>
      <c r="BQ1337" s="16" t="str">
        <f>IF(Wedstrijden!W1334="x","L1","")</f>
        <v/>
      </c>
      <c r="BR1337" s="16" t="str">
        <f>IF(Wedstrijden!X1334="x","L2","")</f>
        <v/>
      </c>
      <c r="BS1337" s="16" t="str">
        <f>IF(Wedstrijden!Y1334="x","M1","")</f>
        <v/>
      </c>
      <c r="BT1337" s="16" t="str">
        <f>IF(Wedstrijden!Z1334="x","M2","")</f>
        <v/>
      </c>
      <c r="BU1337" s="16" t="str">
        <f>IF(Wedstrijden!AA1334="x","Z1","")</f>
        <v/>
      </c>
      <c r="BV1337" s="16" t="str">
        <f>IF(Wedstrijden!AB1334="x","Z2","")</f>
        <v/>
      </c>
      <c r="BW1337" s="16" t="str">
        <f>IF(COUNTA(Wedstrijden!K1334:S1334)&lt;&gt;0,1,"")</f>
        <v/>
      </c>
      <c r="BX1337" s="16" t="str">
        <f t="shared" si="121"/>
        <v/>
      </c>
      <c r="BY1337" s="16" t="str">
        <f>IF(Wedstrijden!K1334="x","BB","")</f>
        <v/>
      </c>
      <c r="BZ1337" s="16" t="str">
        <f>IF(Wedstrijden!L1334="x","B","")</f>
        <v/>
      </c>
      <c r="CA1337" s="16" t="str">
        <f>IF(Wedstrijden!M1334="x","L1","")</f>
        <v/>
      </c>
      <c r="CB1337" s="16" t="str">
        <f>IF(Wedstrijden!N1334="x","L2","")</f>
        <v/>
      </c>
      <c r="CC1337" s="16" t="str">
        <f>IF(Wedstrijden!O1334="x","M1","")</f>
        <v/>
      </c>
      <c r="CD1337" s="16" t="str">
        <f>IF(Wedstrijden!P1334="x","M2","")</f>
        <v/>
      </c>
      <c r="CE1337" s="16" t="str">
        <f>IF(Wedstrijden!Q1334="x","Z1","")</f>
        <v/>
      </c>
      <c r="CF1337" s="16" t="str">
        <f>IF(Wedstrijden!R1334="x","Z2","")</f>
        <v/>
      </c>
      <c r="CG1337" s="16" t="str">
        <f>IF(Wedstrijden!S1334="x","ZZL","")</f>
        <v/>
      </c>
      <c r="CL1337" s="16" t="str">
        <f>IF(COUNTA(Wedstrijden!AQ1334:BA1334)&lt;&gt;0,2,"")</f>
        <v/>
      </c>
      <c r="CM1337" s="16" t="str">
        <f t="shared" si="122"/>
        <v/>
      </c>
      <c r="CN1337" s="16" t="str">
        <f>IF(Wedstrijden!AQ1334="x","AA","")</f>
        <v/>
      </c>
      <c r="CO1337" s="16" t="str">
        <f>IF(Wedstrijden!AR1334="x","A","")</f>
        <v/>
      </c>
      <c r="CP1337" s="16" t="str">
        <f>IF(Wedstrijden!AS1334="x","BB","")</f>
        <v/>
      </c>
      <c r="CQ1337" s="16" t="str">
        <f>IF(Wedstrijden!AT1334="x","B","")</f>
        <v/>
      </c>
      <c r="CR1337" s="16" t="str">
        <f>IF(Wedstrijden!AU1334="x","L","")</f>
        <v/>
      </c>
      <c r="CS1337" s="16" t="str">
        <f>IF(Wedstrijden!AV1334="x","M","")</f>
        <v/>
      </c>
      <c r="CT1337" s="16" t="str">
        <f>IF(Wedstrijden!AW1334="x","Z","")</f>
        <v/>
      </c>
      <c r="CU1337" s="16" t="str">
        <f>IF(Wedstrijden!BA1334="x","ZZ","")</f>
        <v/>
      </c>
      <c r="CV1337" s="16" t="str">
        <f>IF(COUNTA(Wedstrijden!AH1334:AO1334)&lt;&gt;0,2,"")</f>
        <v/>
      </c>
      <c r="CW1337" s="16" t="str">
        <f t="shared" si="123"/>
        <v/>
      </c>
      <c r="CX1337" s="16" t="str">
        <f>IF(Wedstrijden!AH1334="x","BB","")</f>
        <v/>
      </c>
      <c r="CY1337" s="16" t="str">
        <f>IF(Wedstrijden!AI1334="x","B","")</f>
        <v/>
      </c>
      <c r="CZ1337" s="16" t="str">
        <f>IF(Wedstrijden!AJ1334="x","L","")</f>
        <v/>
      </c>
      <c r="DA1337" s="16" t="str">
        <f>IF(Wedstrijden!AK1334="x","M","")</f>
        <v/>
      </c>
      <c r="DB1337" s="16" t="str">
        <f>IF(Wedstrijden!AL1334="x","Z","")</f>
        <v/>
      </c>
      <c r="DC1337" s="16" t="str">
        <f>IF(Wedstrijden!AM1334="x","ZZ","")</f>
        <v/>
      </c>
      <c r="DD1337" s="16" t="str">
        <f>IF(Wedstrijden!AO1334="x","1.40","")</f>
        <v/>
      </c>
      <c r="DE1337" s="16" t="str">
        <f>IF(COUNTA(Wedstrijden!BC1334:BE1334)&lt;&gt;0,6,"")</f>
        <v/>
      </c>
      <c r="DF1337" s="16" t="str">
        <f t="shared" si="124"/>
        <v/>
      </c>
      <c r="DG1337" s="16" t="str">
        <f>IF(Wedstrijden!BC1334="x","L","")</f>
        <v/>
      </c>
      <c r="DH1337" s="16" t="str">
        <f>IF(Wedstrijden!BD1334="x","M","")</f>
        <v/>
      </c>
      <c r="DI1337" s="16" t="str">
        <f>IF(Wedstrijden!BE1334="x","Z","")</f>
        <v/>
      </c>
      <c r="DJ1337" s="16" t="str">
        <f>IF(Wedstrijden!BF1334="x","Z","")</f>
        <v/>
      </c>
      <c r="DK1337" s="16" t="str">
        <f>IF(COUNTA(Wedstrijden!BH1334:BJ1334)&lt;&gt;0,6,"")</f>
        <v/>
      </c>
      <c r="DL1337" s="16" t="str">
        <f t="shared" si="125"/>
        <v/>
      </c>
      <c r="DM1337" s="16" t="str">
        <f>IF(Wedstrijden!BH1334="x","L","")</f>
        <v/>
      </c>
      <c r="DN1337" s="16" t="str">
        <f>IF(Wedstrijden!BI1334="x","M","")</f>
        <v/>
      </c>
      <c r="DO1337" s="16" t="str">
        <f>IF(Wedstrijden!BJ1334="x","Z","")</f>
        <v/>
      </c>
      <c r="DP1337" s="16" t="str">
        <f>IF(Wedstrijden!BK1334="x","Z","")</f>
        <v/>
      </c>
    </row>
    <row r="1338" spans="1:120" ht="14.4" x14ac:dyDescent="0.3">
      <c r="A1338" s="18">
        <f>Wedstrijden!A1335</f>
        <v>0</v>
      </c>
      <c r="B1338" s="16" t="str">
        <f>IFERROR(VLOOKUP(Wedstrijden!#REF!,#REF!,2,FALSE),"")</f>
        <v/>
      </c>
      <c r="C1338" s="16">
        <f>Wedstrijden!E1335</f>
        <v>0</v>
      </c>
      <c r="D1338" s="16" t="str">
        <f>IFERROR(VLOOKUP(Wedstrijden!#REF!,#REF!,2,FALSE),"")</f>
        <v/>
      </c>
      <c r="E1338" s="16" t="str">
        <f>IFERROR(VLOOKUP(Wedstrijden!#REF!,#REF!,5,FALSE),"")</f>
        <v/>
      </c>
      <c r="F1338" s="16" t="e">
        <f>IF(Wedstrijden!#REF!&lt;&gt;"",Wedstrijden!#REF!,"")</f>
        <v>#REF!</v>
      </c>
      <c r="G1338" s="16" t="e">
        <f>IF(Wedstrijden!#REF!="Indoor",1,0)</f>
        <v>#REF!</v>
      </c>
      <c r="H1338" s="16" t="e">
        <f>Wedstrijden!#REF!</f>
        <v>#REF!</v>
      </c>
      <c r="I1338" s="16" t="e">
        <f>IF(Wedstrijden!#REF!="Nee",0,IF(Wedstrijden!#REF!="Ja",1,""))</f>
        <v>#REF!</v>
      </c>
      <c r="J1338" s="16" t="e">
        <f>IF(Wedstrijden!#REF!&lt;&gt;"",Wedstrijden!#REF!,"")</f>
        <v>#REF!</v>
      </c>
      <c r="BJ1338" s="16" t="str">
        <f>IF(COUNTA(Wedstrijden!T1335:AB1335)&lt;&gt;0,1,"")</f>
        <v/>
      </c>
      <c r="BK1338" s="16" t="str">
        <f t="shared" si="120"/>
        <v/>
      </c>
      <c r="BL1338" s="16" t="e">
        <f>IF(Wedstrijden!#REF!="x","AA","")</f>
        <v>#REF!</v>
      </c>
      <c r="BM1338" s="16" t="e">
        <f>IF(Wedstrijden!#REF!="x","A","")</f>
        <v>#REF!</v>
      </c>
      <c r="BN1338" s="16" t="str">
        <f>IF(Wedstrijden!T1335="x","B1","")</f>
        <v/>
      </c>
      <c r="BO1338" s="16" t="e">
        <f>IF(Wedstrijden!#REF!="x","BB","")</f>
        <v>#REF!</v>
      </c>
      <c r="BP1338" s="16" t="str">
        <f>IF(Wedstrijden!V1335="x","B","")</f>
        <v/>
      </c>
      <c r="BQ1338" s="16" t="str">
        <f>IF(Wedstrijden!W1335="x","L1","")</f>
        <v/>
      </c>
      <c r="BR1338" s="16" t="str">
        <f>IF(Wedstrijden!X1335="x","L2","")</f>
        <v/>
      </c>
      <c r="BS1338" s="16" t="str">
        <f>IF(Wedstrijden!Y1335="x","M1","")</f>
        <v/>
      </c>
      <c r="BT1338" s="16" t="str">
        <f>IF(Wedstrijden!Z1335="x","M2","")</f>
        <v/>
      </c>
      <c r="BU1338" s="16" t="str">
        <f>IF(Wedstrijden!AA1335="x","Z1","")</f>
        <v/>
      </c>
      <c r="BV1338" s="16" t="str">
        <f>IF(Wedstrijden!AB1335="x","Z2","")</f>
        <v/>
      </c>
      <c r="BW1338" s="16" t="str">
        <f>IF(COUNTA(Wedstrijden!K1335:S1335)&lt;&gt;0,1,"")</f>
        <v/>
      </c>
      <c r="BX1338" s="16" t="str">
        <f t="shared" si="121"/>
        <v/>
      </c>
      <c r="BY1338" s="16" t="str">
        <f>IF(Wedstrijden!K1335="x","BB","")</f>
        <v/>
      </c>
      <c r="BZ1338" s="16" t="str">
        <f>IF(Wedstrijden!L1335="x","B","")</f>
        <v/>
      </c>
      <c r="CA1338" s="16" t="str">
        <f>IF(Wedstrijden!M1335="x","L1","")</f>
        <v/>
      </c>
      <c r="CB1338" s="16" t="str">
        <f>IF(Wedstrijden!N1335="x","L2","")</f>
        <v/>
      </c>
      <c r="CC1338" s="16" t="str">
        <f>IF(Wedstrijden!O1335="x","M1","")</f>
        <v/>
      </c>
      <c r="CD1338" s="16" t="str">
        <f>IF(Wedstrijden!P1335="x","M2","")</f>
        <v/>
      </c>
      <c r="CE1338" s="16" t="str">
        <f>IF(Wedstrijden!Q1335="x","Z1","")</f>
        <v/>
      </c>
      <c r="CF1338" s="16" t="str">
        <f>IF(Wedstrijden!R1335="x","Z2","")</f>
        <v/>
      </c>
      <c r="CG1338" s="16" t="str">
        <f>IF(Wedstrijden!S1335="x","ZZL","")</f>
        <v/>
      </c>
      <c r="CL1338" s="16" t="str">
        <f>IF(COUNTA(Wedstrijden!AQ1335:BA1335)&lt;&gt;0,2,"")</f>
        <v/>
      </c>
      <c r="CM1338" s="16" t="str">
        <f t="shared" si="122"/>
        <v/>
      </c>
      <c r="CN1338" s="16" t="str">
        <f>IF(Wedstrijden!AQ1335="x","AA","")</f>
        <v/>
      </c>
      <c r="CO1338" s="16" t="str">
        <f>IF(Wedstrijden!AR1335="x","A","")</f>
        <v/>
      </c>
      <c r="CP1338" s="16" t="str">
        <f>IF(Wedstrijden!AS1335="x","BB","")</f>
        <v/>
      </c>
      <c r="CQ1338" s="16" t="str">
        <f>IF(Wedstrijden!AT1335="x","B","")</f>
        <v/>
      </c>
      <c r="CR1338" s="16" t="str">
        <f>IF(Wedstrijden!AU1335="x","L","")</f>
        <v/>
      </c>
      <c r="CS1338" s="16" t="str">
        <f>IF(Wedstrijden!AV1335="x","M","")</f>
        <v/>
      </c>
      <c r="CT1338" s="16" t="str">
        <f>IF(Wedstrijden!AW1335="x","Z","")</f>
        <v/>
      </c>
      <c r="CU1338" s="16" t="str">
        <f>IF(Wedstrijden!BA1335="x","ZZ","")</f>
        <v/>
      </c>
      <c r="CV1338" s="16" t="str">
        <f>IF(COUNTA(Wedstrijden!AH1335:AO1335)&lt;&gt;0,2,"")</f>
        <v/>
      </c>
      <c r="CW1338" s="16" t="str">
        <f t="shared" si="123"/>
        <v/>
      </c>
      <c r="CX1338" s="16" t="str">
        <f>IF(Wedstrijden!AH1335="x","BB","")</f>
        <v/>
      </c>
      <c r="CY1338" s="16" t="str">
        <f>IF(Wedstrijden!AI1335="x","B","")</f>
        <v/>
      </c>
      <c r="CZ1338" s="16" t="str">
        <f>IF(Wedstrijden!AJ1335="x","L","")</f>
        <v/>
      </c>
      <c r="DA1338" s="16" t="str">
        <f>IF(Wedstrijden!AK1335="x","M","")</f>
        <v/>
      </c>
      <c r="DB1338" s="16" t="str">
        <f>IF(Wedstrijden!AL1335="x","Z","")</f>
        <v/>
      </c>
      <c r="DC1338" s="16" t="str">
        <f>IF(Wedstrijden!AM1335="x","ZZ","")</f>
        <v/>
      </c>
      <c r="DD1338" s="16" t="str">
        <f>IF(Wedstrijden!AO1335="x","1.40","")</f>
        <v/>
      </c>
      <c r="DE1338" s="16" t="str">
        <f>IF(COUNTA(Wedstrijden!BC1335:BE1335)&lt;&gt;0,6,"")</f>
        <v/>
      </c>
      <c r="DF1338" s="16" t="str">
        <f t="shared" si="124"/>
        <v/>
      </c>
      <c r="DG1338" s="16" t="str">
        <f>IF(Wedstrijden!BC1335="x","L","")</f>
        <v/>
      </c>
      <c r="DH1338" s="16" t="str">
        <f>IF(Wedstrijden!BD1335="x","M","")</f>
        <v/>
      </c>
      <c r="DI1338" s="16" t="str">
        <f>IF(Wedstrijden!BE1335="x","Z","")</f>
        <v/>
      </c>
      <c r="DJ1338" s="16" t="str">
        <f>IF(Wedstrijden!BF1335="x","Z","")</f>
        <v/>
      </c>
      <c r="DK1338" s="16" t="str">
        <f>IF(COUNTA(Wedstrijden!BH1335:BJ1335)&lt;&gt;0,6,"")</f>
        <v/>
      </c>
      <c r="DL1338" s="16" t="str">
        <f t="shared" si="125"/>
        <v/>
      </c>
      <c r="DM1338" s="16" t="str">
        <f>IF(Wedstrijden!BH1335="x","L","")</f>
        <v/>
      </c>
      <c r="DN1338" s="16" t="str">
        <f>IF(Wedstrijden!BI1335="x","M","")</f>
        <v/>
      </c>
      <c r="DO1338" s="16" t="str">
        <f>IF(Wedstrijden!BJ1335="x","Z","")</f>
        <v/>
      </c>
      <c r="DP1338" s="16" t="str">
        <f>IF(Wedstrijden!BK1335="x","Z","")</f>
        <v/>
      </c>
    </row>
    <row r="1339" spans="1:120" ht="14.4" x14ac:dyDescent="0.3">
      <c r="A1339" s="18">
        <f>Wedstrijden!A1336</f>
        <v>0</v>
      </c>
      <c r="B1339" s="16" t="str">
        <f>IFERROR(VLOOKUP(Wedstrijden!#REF!,#REF!,2,FALSE),"")</f>
        <v/>
      </c>
      <c r="C1339" s="16">
        <f>Wedstrijden!E1336</f>
        <v>0</v>
      </c>
      <c r="D1339" s="16" t="str">
        <f>IFERROR(VLOOKUP(Wedstrijden!#REF!,#REF!,2,FALSE),"")</f>
        <v/>
      </c>
      <c r="E1339" s="16" t="str">
        <f>IFERROR(VLOOKUP(Wedstrijden!#REF!,#REF!,5,FALSE),"")</f>
        <v/>
      </c>
      <c r="F1339" s="16" t="e">
        <f>IF(Wedstrijden!#REF!&lt;&gt;"",Wedstrijden!#REF!,"")</f>
        <v>#REF!</v>
      </c>
      <c r="G1339" s="16" t="e">
        <f>IF(Wedstrijden!#REF!="Indoor",1,0)</f>
        <v>#REF!</v>
      </c>
      <c r="H1339" s="16" t="e">
        <f>Wedstrijden!#REF!</f>
        <v>#REF!</v>
      </c>
      <c r="I1339" s="16" t="e">
        <f>IF(Wedstrijden!#REF!="Nee",0,IF(Wedstrijden!#REF!="Ja",1,""))</f>
        <v>#REF!</v>
      </c>
      <c r="J1339" s="16" t="e">
        <f>IF(Wedstrijden!#REF!&lt;&gt;"",Wedstrijden!#REF!,"")</f>
        <v>#REF!</v>
      </c>
      <c r="BJ1339" s="16" t="str">
        <f>IF(COUNTA(Wedstrijden!T1336:AB1336)&lt;&gt;0,1,"")</f>
        <v/>
      </c>
      <c r="BK1339" s="16" t="str">
        <f t="shared" si="120"/>
        <v/>
      </c>
      <c r="BL1339" s="16" t="e">
        <f>IF(Wedstrijden!#REF!="x","AA","")</f>
        <v>#REF!</v>
      </c>
      <c r="BM1339" s="16" t="e">
        <f>IF(Wedstrijden!#REF!="x","A","")</f>
        <v>#REF!</v>
      </c>
      <c r="BN1339" s="16" t="str">
        <f>IF(Wedstrijden!T1336="x","B1","")</f>
        <v/>
      </c>
      <c r="BO1339" s="16" t="e">
        <f>IF(Wedstrijden!#REF!="x","BB","")</f>
        <v>#REF!</v>
      </c>
      <c r="BP1339" s="16" t="str">
        <f>IF(Wedstrijden!V1336="x","B","")</f>
        <v/>
      </c>
      <c r="BQ1339" s="16" t="str">
        <f>IF(Wedstrijden!W1336="x","L1","")</f>
        <v/>
      </c>
      <c r="BR1339" s="16" t="str">
        <f>IF(Wedstrijden!X1336="x","L2","")</f>
        <v/>
      </c>
      <c r="BS1339" s="16" t="str">
        <f>IF(Wedstrijden!Y1336="x","M1","")</f>
        <v/>
      </c>
      <c r="BT1339" s="16" t="str">
        <f>IF(Wedstrijden!Z1336="x","M2","")</f>
        <v/>
      </c>
      <c r="BU1339" s="16" t="str">
        <f>IF(Wedstrijden!AA1336="x","Z1","")</f>
        <v/>
      </c>
      <c r="BV1339" s="16" t="str">
        <f>IF(Wedstrijden!AB1336="x","Z2","")</f>
        <v/>
      </c>
      <c r="BW1339" s="16" t="str">
        <f>IF(COUNTA(Wedstrijden!K1336:S1336)&lt;&gt;0,1,"")</f>
        <v/>
      </c>
      <c r="BX1339" s="16" t="str">
        <f t="shared" si="121"/>
        <v/>
      </c>
      <c r="BY1339" s="16" t="str">
        <f>IF(Wedstrijden!K1336="x","BB","")</f>
        <v/>
      </c>
      <c r="BZ1339" s="16" t="str">
        <f>IF(Wedstrijden!L1336="x","B","")</f>
        <v/>
      </c>
      <c r="CA1339" s="16" t="str">
        <f>IF(Wedstrijden!M1336="x","L1","")</f>
        <v/>
      </c>
      <c r="CB1339" s="16" t="str">
        <f>IF(Wedstrijden!N1336="x","L2","")</f>
        <v/>
      </c>
      <c r="CC1339" s="16" t="str">
        <f>IF(Wedstrijden!O1336="x","M1","")</f>
        <v/>
      </c>
      <c r="CD1339" s="16" t="str">
        <f>IF(Wedstrijden!P1336="x","M2","")</f>
        <v/>
      </c>
      <c r="CE1339" s="16" t="str">
        <f>IF(Wedstrijden!Q1336="x","Z1","")</f>
        <v/>
      </c>
      <c r="CF1339" s="16" t="str">
        <f>IF(Wedstrijden!R1336="x","Z2","")</f>
        <v/>
      </c>
      <c r="CG1339" s="16" t="str">
        <f>IF(Wedstrijden!S1336="x","ZZL","")</f>
        <v/>
      </c>
      <c r="CL1339" s="16" t="str">
        <f>IF(COUNTA(Wedstrijden!AQ1336:BA1336)&lt;&gt;0,2,"")</f>
        <v/>
      </c>
      <c r="CM1339" s="16" t="str">
        <f t="shared" si="122"/>
        <v/>
      </c>
      <c r="CN1339" s="16" t="str">
        <f>IF(Wedstrijden!AQ1336="x","AA","")</f>
        <v/>
      </c>
      <c r="CO1339" s="16" t="str">
        <f>IF(Wedstrijden!AR1336="x","A","")</f>
        <v/>
      </c>
      <c r="CP1339" s="16" t="str">
        <f>IF(Wedstrijden!AS1336="x","BB","")</f>
        <v/>
      </c>
      <c r="CQ1339" s="16" t="str">
        <f>IF(Wedstrijden!AT1336="x","B","")</f>
        <v/>
      </c>
      <c r="CR1339" s="16" t="str">
        <f>IF(Wedstrijden!AU1336="x","L","")</f>
        <v/>
      </c>
      <c r="CS1339" s="16" t="str">
        <f>IF(Wedstrijden!AV1336="x","M","")</f>
        <v/>
      </c>
      <c r="CT1339" s="16" t="str">
        <f>IF(Wedstrijden!AW1336="x","Z","")</f>
        <v/>
      </c>
      <c r="CU1339" s="16" t="str">
        <f>IF(Wedstrijden!BA1336="x","ZZ","")</f>
        <v/>
      </c>
      <c r="CV1339" s="16" t="str">
        <f>IF(COUNTA(Wedstrijden!AH1336:AO1336)&lt;&gt;0,2,"")</f>
        <v/>
      </c>
      <c r="CW1339" s="16" t="str">
        <f t="shared" si="123"/>
        <v/>
      </c>
      <c r="CX1339" s="16" t="str">
        <f>IF(Wedstrijden!AH1336="x","BB","")</f>
        <v/>
      </c>
      <c r="CY1339" s="16" t="str">
        <f>IF(Wedstrijden!AI1336="x","B","")</f>
        <v/>
      </c>
      <c r="CZ1339" s="16" t="str">
        <f>IF(Wedstrijden!AJ1336="x","L","")</f>
        <v/>
      </c>
      <c r="DA1339" s="16" t="str">
        <f>IF(Wedstrijden!AK1336="x","M","")</f>
        <v/>
      </c>
      <c r="DB1339" s="16" t="str">
        <f>IF(Wedstrijden!AL1336="x","Z","")</f>
        <v/>
      </c>
      <c r="DC1339" s="16" t="str">
        <f>IF(Wedstrijden!AM1336="x","ZZ","")</f>
        <v/>
      </c>
      <c r="DD1339" s="16" t="str">
        <f>IF(Wedstrijden!AO1336="x","1.40","")</f>
        <v/>
      </c>
      <c r="DE1339" s="16" t="str">
        <f>IF(COUNTA(Wedstrijden!BC1336:BE1336)&lt;&gt;0,6,"")</f>
        <v/>
      </c>
      <c r="DF1339" s="16" t="str">
        <f t="shared" si="124"/>
        <v/>
      </c>
      <c r="DG1339" s="16" t="str">
        <f>IF(Wedstrijden!BC1336="x","L","")</f>
        <v/>
      </c>
      <c r="DH1339" s="16" t="str">
        <f>IF(Wedstrijden!BD1336="x","M","")</f>
        <v/>
      </c>
      <c r="DI1339" s="16" t="str">
        <f>IF(Wedstrijden!BE1336="x","Z","")</f>
        <v/>
      </c>
      <c r="DJ1339" s="16" t="str">
        <f>IF(Wedstrijden!BF1336="x","Z","")</f>
        <v/>
      </c>
      <c r="DK1339" s="16" t="str">
        <f>IF(COUNTA(Wedstrijden!BH1336:BJ1336)&lt;&gt;0,6,"")</f>
        <v/>
      </c>
      <c r="DL1339" s="16" t="str">
        <f t="shared" si="125"/>
        <v/>
      </c>
      <c r="DM1339" s="16" t="str">
        <f>IF(Wedstrijden!BH1336="x","L","")</f>
        <v/>
      </c>
      <c r="DN1339" s="16" t="str">
        <f>IF(Wedstrijden!BI1336="x","M","")</f>
        <v/>
      </c>
      <c r="DO1339" s="16" t="str">
        <f>IF(Wedstrijden!BJ1336="x","Z","")</f>
        <v/>
      </c>
      <c r="DP1339" s="16" t="str">
        <f>IF(Wedstrijden!BK1336="x","Z","")</f>
        <v/>
      </c>
    </row>
    <row r="1340" spans="1:120" ht="14.4" x14ac:dyDescent="0.3">
      <c r="A1340" s="18">
        <f>Wedstrijden!A1337</f>
        <v>0</v>
      </c>
      <c r="B1340" s="16" t="str">
        <f>IFERROR(VLOOKUP(Wedstrijden!#REF!,#REF!,2,FALSE),"")</f>
        <v/>
      </c>
      <c r="C1340" s="16">
        <f>Wedstrijden!E1337</f>
        <v>0</v>
      </c>
      <c r="D1340" s="16" t="str">
        <f>IFERROR(VLOOKUP(Wedstrijden!#REF!,#REF!,2,FALSE),"")</f>
        <v/>
      </c>
      <c r="E1340" s="16" t="str">
        <f>IFERROR(VLOOKUP(Wedstrijden!#REF!,#REF!,5,FALSE),"")</f>
        <v/>
      </c>
      <c r="F1340" s="16" t="e">
        <f>IF(Wedstrijden!#REF!&lt;&gt;"",Wedstrijden!#REF!,"")</f>
        <v>#REF!</v>
      </c>
      <c r="G1340" s="16" t="e">
        <f>IF(Wedstrijden!#REF!="Indoor",1,0)</f>
        <v>#REF!</v>
      </c>
      <c r="H1340" s="16" t="e">
        <f>Wedstrijden!#REF!</f>
        <v>#REF!</v>
      </c>
      <c r="I1340" s="16" t="e">
        <f>IF(Wedstrijden!#REF!="Nee",0,IF(Wedstrijden!#REF!="Ja",1,""))</f>
        <v>#REF!</v>
      </c>
      <c r="J1340" s="16" t="e">
        <f>IF(Wedstrijden!#REF!&lt;&gt;"",Wedstrijden!#REF!,"")</f>
        <v>#REF!</v>
      </c>
      <c r="BJ1340" s="16" t="str">
        <f>IF(COUNTA(Wedstrijden!T1337:AB1337)&lt;&gt;0,1,"")</f>
        <v/>
      </c>
      <c r="BK1340" s="16" t="str">
        <f t="shared" si="120"/>
        <v/>
      </c>
      <c r="BL1340" s="16" t="e">
        <f>IF(Wedstrijden!#REF!="x","AA","")</f>
        <v>#REF!</v>
      </c>
      <c r="BM1340" s="16" t="e">
        <f>IF(Wedstrijden!#REF!="x","A","")</f>
        <v>#REF!</v>
      </c>
      <c r="BN1340" s="16" t="str">
        <f>IF(Wedstrijden!T1337="x","B1","")</f>
        <v/>
      </c>
      <c r="BO1340" s="16" t="e">
        <f>IF(Wedstrijden!#REF!="x","BB","")</f>
        <v>#REF!</v>
      </c>
      <c r="BP1340" s="16" t="str">
        <f>IF(Wedstrijden!V1337="x","B","")</f>
        <v/>
      </c>
      <c r="BQ1340" s="16" t="str">
        <f>IF(Wedstrijden!W1337="x","L1","")</f>
        <v/>
      </c>
      <c r="BR1340" s="16" t="str">
        <f>IF(Wedstrijden!X1337="x","L2","")</f>
        <v/>
      </c>
      <c r="BS1340" s="16" t="str">
        <f>IF(Wedstrijden!Y1337="x","M1","")</f>
        <v/>
      </c>
      <c r="BT1340" s="16" t="str">
        <f>IF(Wedstrijden!Z1337="x","M2","")</f>
        <v/>
      </c>
      <c r="BU1340" s="16" t="str">
        <f>IF(Wedstrijden!AA1337="x","Z1","")</f>
        <v/>
      </c>
      <c r="BV1340" s="16" t="str">
        <f>IF(Wedstrijden!AB1337="x","Z2","")</f>
        <v/>
      </c>
      <c r="BW1340" s="16" t="str">
        <f>IF(COUNTA(Wedstrijden!K1337:S1337)&lt;&gt;0,1,"")</f>
        <v/>
      </c>
      <c r="BX1340" s="16" t="str">
        <f t="shared" si="121"/>
        <v/>
      </c>
      <c r="BY1340" s="16" t="str">
        <f>IF(Wedstrijden!K1337="x","BB","")</f>
        <v/>
      </c>
      <c r="BZ1340" s="16" t="str">
        <f>IF(Wedstrijden!L1337="x","B","")</f>
        <v/>
      </c>
      <c r="CA1340" s="16" t="str">
        <f>IF(Wedstrijden!M1337="x","L1","")</f>
        <v/>
      </c>
      <c r="CB1340" s="16" t="str">
        <f>IF(Wedstrijden!N1337="x","L2","")</f>
        <v/>
      </c>
      <c r="CC1340" s="16" t="str">
        <f>IF(Wedstrijden!O1337="x","M1","")</f>
        <v/>
      </c>
      <c r="CD1340" s="16" t="str">
        <f>IF(Wedstrijden!P1337="x","M2","")</f>
        <v/>
      </c>
      <c r="CE1340" s="16" t="str">
        <f>IF(Wedstrijden!Q1337="x","Z1","")</f>
        <v/>
      </c>
      <c r="CF1340" s="16" t="str">
        <f>IF(Wedstrijden!R1337="x","Z2","")</f>
        <v/>
      </c>
      <c r="CG1340" s="16" t="str">
        <f>IF(Wedstrijden!S1337="x","ZZL","")</f>
        <v/>
      </c>
      <c r="CL1340" s="16" t="str">
        <f>IF(COUNTA(Wedstrijden!AQ1337:BA1337)&lt;&gt;0,2,"")</f>
        <v/>
      </c>
      <c r="CM1340" s="16" t="str">
        <f t="shared" si="122"/>
        <v/>
      </c>
      <c r="CN1340" s="16" t="str">
        <f>IF(Wedstrijden!AQ1337="x","AA","")</f>
        <v/>
      </c>
      <c r="CO1340" s="16" t="str">
        <f>IF(Wedstrijden!AR1337="x","A","")</f>
        <v/>
      </c>
      <c r="CP1340" s="16" t="str">
        <f>IF(Wedstrijden!AS1337="x","BB","")</f>
        <v/>
      </c>
      <c r="CQ1340" s="16" t="str">
        <f>IF(Wedstrijden!AT1337="x","B","")</f>
        <v/>
      </c>
      <c r="CR1340" s="16" t="str">
        <f>IF(Wedstrijden!AU1337="x","L","")</f>
        <v/>
      </c>
      <c r="CS1340" s="16" t="str">
        <f>IF(Wedstrijden!AV1337="x","M","")</f>
        <v/>
      </c>
      <c r="CT1340" s="16" t="str">
        <f>IF(Wedstrijden!AW1337="x","Z","")</f>
        <v/>
      </c>
      <c r="CU1340" s="16" t="str">
        <f>IF(Wedstrijden!BA1337="x","ZZ","")</f>
        <v/>
      </c>
      <c r="CV1340" s="16" t="str">
        <f>IF(COUNTA(Wedstrijden!AH1337:AO1337)&lt;&gt;0,2,"")</f>
        <v/>
      </c>
      <c r="CW1340" s="16" t="str">
        <f t="shared" si="123"/>
        <v/>
      </c>
      <c r="CX1340" s="16" t="str">
        <f>IF(Wedstrijden!AH1337="x","BB","")</f>
        <v/>
      </c>
      <c r="CY1340" s="16" t="str">
        <f>IF(Wedstrijden!AI1337="x","B","")</f>
        <v/>
      </c>
      <c r="CZ1340" s="16" t="str">
        <f>IF(Wedstrijden!AJ1337="x","L","")</f>
        <v/>
      </c>
      <c r="DA1340" s="16" t="str">
        <f>IF(Wedstrijden!AK1337="x","M","")</f>
        <v/>
      </c>
      <c r="DB1340" s="16" t="str">
        <f>IF(Wedstrijden!AL1337="x","Z","")</f>
        <v/>
      </c>
      <c r="DC1340" s="16" t="str">
        <f>IF(Wedstrijden!AM1337="x","ZZ","")</f>
        <v/>
      </c>
      <c r="DD1340" s="16" t="str">
        <f>IF(Wedstrijden!AO1337="x","1.40","")</f>
        <v/>
      </c>
      <c r="DE1340" s="16" t="str">
        <f>IF(COUNTA(Wedstrijden!BC1337:BE1337)&lt;&gt;0,6,"")</f>
        <v/>
      </c>
      <c r="DF1340" s="16" t="str">
        <f t="shared" si="124"/>
        <v/>
      </c>
      <c r="DG1340" s="16" t="str">
        <f>IF(Wedstrijden!BC1337="x","L","")</f>
        <v/>
      </c>
      <c r="DH1340" s="16" t="str">
        <f>IF(Wedstrijden!BD1337="x","M","")</f>
        <v/>
      </c>
      <c r="DI1340" s="16" t="str">
        <f>IF(Wedstrijden!BE1337="x","Z","")</f>
        <v/>
      </c>
      <c r="DJ1340" s="16" t="str">
        <f>IF(Wedstrijden!BF1337="x","Z","")</f>
        <v/>
      </c>
      <c r="DK1340" s="16" t="str">
        <f>IF(COUNTA(Wedstrijden!BH1337:BJ1337)&lt;&gt;0,6,"")</f>
        <v/>
      </c>
      <c r="DL1340" s="16" t="str">
        <f t="shared" si="125"/>
        <v/>
      </c>
      <c r="DM1340" s="16" t="str">
        <f>IF(Wedstrijden!BH1337="x","L","")</f>
        <v/>
      </c>
      <c r="DN1340" s="16" t="str">
        <f>IF(Wedstrijden!BI1337="x","M","")</f>
        <v/>
      </c>
      <c r="DO1340" s="16" t="str">
        <f>IF(Wedstrijden!BJ1337="x","Z","")</f>
        <v/>
      </c>
      <c r="DP1340" s="16" t="str">
        <f>IF(Wedstrijden!BK1337="x","Z","")</f>
        <v/>
      </c>
    </row>
    <row r="1341" spans="1:120" ht="14.4" x14ac:dyDescent="0.3">
      <c r="A1341" s="18">
        <f>Wedstrijden!A1338</f>
        <v>0</v>
      </c>
      <c r="B1341" s="16" t="str">
        <f>IFERROR(VLOOKUP(Wedstrijden!#REF!,#REF!,2,FALSE),"")</f>
        <v/>
      </c>
      <c r="C1341" s="16">
        <f>Wedstrijden!E1338</f>
        <v>0</v>
      </c>
      <c r="D1341" s="16" t="str">
        <f>IFERROR(VLOOKUP(Wedstrijden!#REF!,#REF!,2,FALSE),"")</f>
        <v/>
      </c>
      <c r="E1341" s="16" t="str">
        <f>IFERROR(VLOOKUP(Wedstrijden!#REF!,#REF!,5,FALSE),"")</f>
        <v/>
      </c>
      <c r="F1341" s="16" t="e">
        <f>IF(Wedstrijden!#REF!&lt;&gt;"",Wedstrijden!#REF!,"")</f>
        <v>#REF!</v>
      </c>
      <c r="G1341" s="16" t="e">
        <f>IF(Wedstrijden!#REF!="Indoor",1,0)</f>
        <v>#REF!</v>
      </c>
      <c r="H1341" s="16" t="e">
        <f>Wedstrijden!#REF!</f>
        <v>#REF!</v>
      </c>
      <c r="I1341" s="16" t="e">
        <f>IF(Wedstrijden!#REF!="Nee",0,IF(Wedstrijden!#REF!="Ja",1,""))</f>
        <v>#REF!</v>
      </c>
      <c r="J1341" s="16" t="e">
        <f>IF(Wedstrijden!#REF!&lt;&gt;"",Wedstrijden!#REF!,"")</f>
        <v>#REF!</v>
      </c>
      <c r="BJ1341" s="16" t="str">
        <f>IF(COUNTA(Wedstrijden!T1338:AB1338)&lt;&gt;0,1,"")</f>
        <v/>
      </c>
      <c r="BK1341" s="16" t="str">
        <f t="shared" si="120"/>
        <v/>
      </c>
      <c r="BL1341" s="16" t="e">
        <f>IF(Wedstrijden!#REF!="x","AA","")</f>
        <v>#REF!</v>
      </c>
      <c r="BM1341" s="16" t="e">
        <f>IF(Wedstrijden!#REF!="x","A","")</f>
        <v>#REF!</v>
      </c>
      <c r="BN1341" s="16" t="str">
        <f>IF(Wedstrijden!T1338="x","B1","")</f>
        <v/>
      </c>
      <c r="BO1341" s="16" t="e">
        <f>IF(Wedstrijden!#REF!="x","BB","")</f>
        <v>#REF!</v>
      </c>
      <c r="BP1341" s="16" t="str">
        <f>IF(Wedstrijden!V1338="x","B","")</f>
        <v/>
      </c>
      <c r="BQ1341" s="16" t="str">
        <f>IF(Wedstrijden!W1338="x","L1","")</f>
        <v/>
      </c>
      <c r="BR1341" s="16" t="str">
        <f>IF(Wedstrijden!X1338="x","L2","")</f>
        <v/>
      </c>
      <c r="BS1341" s="16" t="str">
        <f>IF(Wedstrijden!Y1338="x","M1","")</f>
        <v/>
      </c>
      <c r="BT1341" s="16" t="str">
        <f>IF(Wedstrijden!Z1338="x","M2","")</f>
        <v/>
      </c>
      <c r="BU1341" s="16" t="str">
        <f>IF(Wedstrijden!AA1338="x","Z1","")</f>
        <v/>
      </c>
      <c r="BV1341" s="16" t="str">
        <f>IF(Wedstrijden!AB1338="x","Z2","")</f>
        <v/>
      </c>
      <c r="BW1341" s="16" t="str">
        <f>IF(COUNTA(Wedstrijden!K1338:S1338)&lt;&gt;0,1,"")</f>
        <v/>
      </c>
      <c r="BX1341" s="16" t="str">
        <f t="shared" si="121"/>
        <v/>
      </c>
      <c r="BY1341" s="16" t="str">
        <f>IF(Wedstrijden!K1338="x","BB","")</f>
        <v/>
      </c>
      <c r="BZ1341" s="16" t="str">
        <f>IF(Wedstrijden!L1338="x","B","")</f>
        <v/>
      </c>
      <c r="CA1341" s="16" t="str">
        <f>IF(Wedstrijden!M1338="x","L1","")</f>
        <v/>
      </c>
      <c r="CB1341" s="16" t="str">
        <f>IF(Wedstrijden!N1338="x","L2","")</f>
        <v/>
      </c>
      <c r="CC1341" s="16" t="str">
        <f>IF(Wedstrijden!O1338="x","M1","")</f>
        <v/>
      </c>
      <c r="CD1341" s="16" t="str">
        <f>IF(Wedstrijden!P1338="x","M2","")</f>
        <v/>
      </c>
      <c r="CE1341" s="16" t="str">
        <f>IF(Wedstrijden!Q1338="x","Z1","")</f>
        <v/>
      </c>
      <c r="CF1341" s="16" t="str">
        <f>IF(Wedstrijden!R1338="x","Z2","")</f>
        <v/>
      </c>
      <c r="CG1341" s="16" t="str">
        <f>IF(Wedstrijden!S1338="x","ZZL","")</f>
        <v/>
      </c>
      <c r="CL1341" s="16" t="str">
        <f>IF(COUNTA(Wedstrijden!AQ1338:BA1338)&lt;&gt;0,2,"")</f>
        <v/>
      </c>
      <c r="CM1341" s="16" t="str">
        <f t="shared" si="122"/>
        <v/>
      </c>
      <c r="CN1341" s="16" t="str">
        <f>IF(Wedstrijden!AQ1338="x","AA","")</f>
        <v/>
      </c>
      <c r="CO1341" s="16" t="str">
        <f>IF(Wedstrijden!AR1338="x","A","")</f>
        <v/>
      </c>
      <c r="CP1341" s="16" t="str">
        <f>IF(Wedstrijden!AS1338="x","BB","")</f>
        <v/>
      </c>
      <c r="CQ1341" s="16" t="str">
        <f>IF(Wedstrijden!AT1338="x","B","")</f>
        <v/>
      </c>
      <c r="CR1341" s="16" t="str">
        <f>IF(Wedstrijden!AU1338="x","L","")</f>
        <v/>
      </c>
      <c r="CS1341" s="16" t="str">
        <f>IF(Wedstrijden!AV1338="x","M","")</f>
        <v/>
      </c>
      <c r="CT1341" s="16" t="str">
        <f>IF(Wedstrijden!AW1338="x","Z","")</f>
        <v/>
      </c>
      <c r="CU1341" s="16" t="str">
        <f>IF(Wedstrijden!BA1338="x","ZZ","")</f>
        <v/>
      </c>
      <c r="CV1341" s="16" t="str">
        <f>IF(COUNTA(Wedstrijden!AH1338:AO1338)&lt;&gt;0,2,"")</f>
        <v/>
      </c>
      <c r="CW1341" s="16" t="str">
        <f t="shared" si="123"/>
        <v/>
      </c>
      <c r="CX1341" s="16" t="str">
        <f>IF(Wedstrijden!AH1338="x","BB","")</f>
        <v/>
      </c>
      <c r="CY1341" s="16" t="str">
        <f>IF(Wedstrijden!AI1338="x","B","")</f>
        <v/>
      </c>
      <c r="CZ1341" s="16" t="str">
        <f>IF(Wedstrijden!AJ1338="x","L","")</f>
        <v/>
      </c>
      <c r="DA1341" s="16" t="str">
        <f>IF(Wedstrijden!AK1338="x","M","")</f>
        <v/>
      </c>
      <c r="DB1341" s="16" t="str">
        <f>IF(Wedstrijden!AL1338="x","Z","")</f>
        <v/>
      </c>
      <c r="DC1341" s="16" t="str">
        <f>IF(Wedstrijden!AM1338="x","ZZ","")</f>
        <v/>
      </c>
      <c r="DD1341" s="16" t="str">
        <f>IF(Wedstrijden!AO1338="x","1.40","")</f>
        <v/>
      </c>
      <c r="DE1341" s="16" t="str">
        <f>IF(COUNTA(Wedstrijden!BC1338:BE1338)&lt;&gt;0,6,"")</f>
        <v/>
      </c>
      <c r="DF1341" s="16" t="str">
        <f t="shared" si="124"/>
        <v/>
      </c>
      <c r="DG1341" s="16" t="str">
        <f>IF(Wedstrijden!BC1338="x","L","")</f>
        <v/>
      </c>
      <c r="DH1341" s="16" t="str">
        <f>IF(Wedstrijden!BD1338="x","M","")</f>
        <v/>
      </c>
      <c r="DI1341" s="16" t="str">
        <f>IF(Wedstrijden!BE1338="x","Z","")</f>
        <v/>
      </c>
      <c r="DJ1341" s="16" t="str">
        <f>IF(Wedstrijden!BF1338="x","Z","")</f>
        <v/>
      </c>
      <c r="DK1341" s="16" t="str">
        <f>IF(COUNTA(Wedstrijden!BH1338:BJ1338)&lt;&gt;0,6,"")</f>
        <v/>
      </c>
      <c r="DL1341" s="16" t="str">
        <f t="shared" si="125"/>
        <v/>
      </c>
      <c r="DM1341" s="16" t="str">
        <f>IF(Wedstrijden!BH1338="x","L","")</f>
        <v/>
      </c>
      <c r="DN1341" s="16" t="str">
        <f>IF(Wedstrijden!BI1338="x","M","")</f>
        <v/>
      </c>
      <c r="DO1341" s="16" t="str">
        <f>IF(Wedstrijden!BJ1338="x","Z","")</f>
        <v/>
      </c>
      <c r="DP1341" s="16" t="str">
        <f>IF(Wedstrijden!BK1338="x","Z","")</f>
        <v/>
      </c>
    </row>
    <row r="1342" spans="1:120" ht="14.4" x14ac:dyDescent="0.3">
      <c r="A1342" s="18">
        <f>Wedstrijden!A1339</f>
        <v>0</v>
      </c>
      <c r="B1342" s="16" t="str">
        <f>IFERROR(VLOOKUP(Wedstrijden!#REF!,#REF!,2,FALSE),"")</f>
        <v/>
      </c>
      <c r="C1342" s="16">
        <f>Wedstrijden!E1339</f>
        <v>0</v>
      </c>
      <c r="D1342" s="16" t="str">
        <f>IFERROR(VLOOKUP(Wedstrijden!#REF!,#REF!,2,FALSE),"")</f>
        <v/>
      </c>
      <c r="E1342" s="16" t="str">
        <f>IFERROR(VLOOKUP(Wedstrijden!#REF!,#REF!,5,FALSE),"")</f>
        <v/>
      </c>
      <c r="F1342" s="16" t="e">
        <f>IF(Wedstrijden!#REF!&lt;&gt;"",Wedstrijden!#REF!,"")</f>
        <v>#REF!</v>
      </c>
      <c r="G1342" s="16" t="e">
        <f>IF(Wedstrijden!#REF!="Indoor",1,0)</f>
        <v>#REF!</v>
      </c>
      <c r="H1342" s="16" t="e">
        <f>Wedstrijden!#REF!</f>
        <v>#REF!</v>
      </c>
      <c r="I1342" s="16" t="e">
        <f>IF(Wedstrijden!#REF!="Nee",0,IF(Wedstrijden!#REF!="Ja",1,""))</f>
        <v>#REF!</v>
      </c>
      <c r="J1342" s="16" t="e">
        <f>IF(Wedstrijden!#REF!&lt;&gt;"",Wedstrijden!#REF!,"")</f>
        <v>#REF!</v>
      </c>
      <c r="BJ1342" s="16" t="str">
        <f>IF(COUNTA(Wedstrijden!T1339:AB1339)&lt;&gt;0,1,"")</f>
        <v/>
      </c>
      <c r="BK1342" s="16" t="str">
        <f t="shared" si="120"/>
        <v/>
      </c>
      <c r="BL1342" s="16" t="e">
        <f>IF(Wedstrijden!#REF!="x","AA","")</f>
        <v>#REF!</v>
      </c>
      <c r="BM1342" s="16" t="e">
        <f>IF(Wedstrijden!#REF!="x","A","")</f>
        <v>#REF!</v>
      </c>
      <c r="BN1342" s="16" t="str">
        <f>IF(Wedstrijden!T1339="x","B1","")</f>
        <v/>
      </c>
      <c r="BO1342" s="16" t="e">
        <f>IF(Wedstrijden!#REF!="x","BB","")</f>
        <v>#REF!</v>
      </c>
      <c r="BP1342" s="16" t="str">
        <f>IF(Wedstrijden!V1339="x","B","")</f>
        <v/>
      </c>
      <c r="BQ1342" s="16" t="str">
        <f>IF(Wedstrijden!W1339="x","L1","")</f>
        <v/>
      </c>
      <c r="BR1342" s="16" t="str">
        <f>IF(Wedstrijden!X1339="x","L2","")</f>
        <v/>
      </c>
      <c r="BS1342" s="16" t="str">
        <f>IF(Wedstrijden!Y1339="x","M1","")</f>
        <v/>
      </c>
      <c r="BT1342" s="16" t="str">
        <f>IF(Wedstrijden!Z1339="x","M2","")</f>
        <v/>
      </c>
      <c r="BU1342" s="16" t="str">
        <f>IF(Wedstrijden!AA1339="x","Z1","")</f>
        <v/>
      </c>
      <c r="BV1342" s="16" t="str">
        <f>IF(Wedstrijden!AB1339="x","Z2","")</f>
        <v/>
      </c>
      <c r="BW1342" s="16" t="str">
        <f>IF(COUNTA(Wedstrijden!K1339:S1339)&lt;&gt;0,1,"")</f>
        <v/>
      </c>
      <c r="BX1342" s="16" t="str">
        <f t="shared" si="121"/>
        <v/>
      </c>
      <c r="BY1342" s="16" t="str">
        <f>IF(Wedstrijden!K1339="x","BB","")</f>
        <v/>
      </c>
      <c r="BZ1342" s="16" t="str">
        <f>IF(Wedstrijden!L1339="x","B","")</f>
        <v/>
      </c>
      <c r="CA1342" s="16" t="str">
        <f>IF(Wedstrijden!M1339="x","L1","")</f>
        <v/>
      </c>
      <c r="CB1342" s="16" t="str">
        <f>IF(Wedstrijden!N1339="x","L2","")</f>
        <v/>
      </c>
      <c r="CC1342" s="16" t="str">
        <f>IF(Wedstrijden!O1339="x","M1","")</f>
        <v/>
      </c>
      <c r="CD1342" s="16" t="str">
        <f>IF(Wedstrijden!P1339="x","M2","")</f>
        <v/>
      </c>
      <c r="CE1342" s="16" t="str">
        <f>IF(Wedstrijden!Q1339="x","Z1","")</f>
        <v/>
      </c>
      <c r="CF1342" s="16" t="str">
        <f>IF(Wedstrijden!R1339="x","Z2","")</f>
        <v/>
      </c>
      <c r="CG1342" s="16" t="str">
        <f>IF(Wedstrijden!S1339="x","ZZL","")</f>
        <v/>
      </c>
      <c r="CL1342" s="16" t="str">
        <f>IF(COUNTA(Wedstrijden!AQ1339:BA1339)&lt;&gt;0,2,"")</f>
        <v/>
      </c>
      <c r="CM1342" s="16" t="str">
        <f t="shared" si="122"/>
        <v/>
      </c>
      <c r="CN1342" s="16" t="str">
        <f>IF(Wedstrijden!AQ1339="x","AA","")</f>
        <v/>
      </c>
      <c r="CO1342" s="16" t="str">
        <f>IF(Wedstrijden!AR1339="x","A","")</f>
        <v/>
      </c>
      <c r="CP1342" s="16" t="str">
        <f>IF(Wedstrijden!AS1339="x","BB","")</f>
        <v/>
      </c>
      <c r="CQ1342" s="16" t="str">
        <f>IF(Wedstrijden!AT1339="x","B","")</f>
        <v/>
      </c>
      <c r="CR1342" s="16" t="str">
        <f>IF(Wedstrijden!AU1339="x","L","")</f>
        <v/>
      </c>
      <c r="CS1342" s="16" t="str">
        <f>IF(Wedstrijden!AV1339="x","M","")</f>
        <v/>
      </c>
      <c r="CT1342" s="16" t="str">
        <f>IF(Wedstrijden!AW1339="x","Z","")</f>
        <v/>
      </c>
      <c r="CU1342" s="16" t="str">
        <f>IF(Wedstrijden!BA1339="x","ZZ","")</f>
        <v/>
      </c>
      <c r="CV1342" s="16" t="str">
        <f>IF(COUNTA(Wedstrijden!AH1339:AO1339)&lt;&gt;0,2,"")</f>
        <v/>
      </c>
      <c r="CW1342" s="16" t="str">
        <f t="shared" si="123"/>
        <v/>
      </c>
      <c r="CX1342" s="16" t="str">
        <f>IF(Wedstrijden!AH1339="x","BB","")</f>
        <v/>
      </c>
      <c r="CY1342" s="16" t="str">
        <f>IF(Wedstrijden!AI1339="x","B","")</f>
        <v/>
      </c>
      <c r="CZ1342" s="16" t="str">
        <f>IF(Wedstrijden!AJ1339="x","L","")</f>
        <v/>
      </c>
      <c r="DA1342" s="16" t="str">
        <f>IF(Wedstrijden!AK1339="x","M","")</f>
        <v/>
      </c>
      <c r="DB1342" s="16" t="str">
        <f>IF(Wedstrijden!AL1339="x","Z","")</f>
        <v/>
      </c>
      <c r="DC1342" s="16" t="str">
        <f>IF(Wedstrijden!AM1339="x","ZZ","")</f>
        <v/>
      </c>
      <c r="DD1342" s="16" t="str">
        <f>IF(Wedstrijden!AO1339="x","1.40","")</f>
        <v/>
      </c>
      <c r="DE1342" s="16" t="str">
        <f>IF(COUNTA(Wedstrijden!BC1339:BE1339)&lt;&gt;0,6,"")</f>
        <v/>
      </c>
      <c r="DF1342" s="16" t="str">
        <f t="shared" si="124"/>
        <v/>
      </c>
      <c r="DG1342" s="16" t="str">
        <f>IF(Wedstrijden!BC1339="x","L","")</f>
        <v/>
      </c>
      <c r="DH1342" s="16" t="str">
        <f>IF(Wedstrijden!BD1339="x","M","")</f>
        <v/>
      </c>
      <c r="DI1342" s="16" t="str">
        <f>IF(Wedstrijden!BE1339="x","Z","")</f>
        <v/>
      </c>
      <c r="DJ1342" s="16" t="str">
        <f>IF(Wedstrijden!BF1339="x","Z","")</f>
        <v/>
      </c>
      <c r="DK1342" s="16" t="str">
        <f>IF(COUNTA(Wedstrijden!BH1339:BJ1339)&lt;&gt;0,6,"")</f>
        <v/>
      </c>
      <c r="DL1342" s="16" t="str">
        <f t="shared" si="125"/>
        <v/>
      </c>
      <c r="DM1342" s="16" t="str">
        <f>IF(Wedstrijden!BH1339="x","L","")</f>
        <v/>
      </c>
      <c r="DN1342" s="16" t="str">
        <f>IF(Wedstrijden!BI1339="x","M","")</f>
        <v/>
      </c>
      <c r="DO1342" s="16" t="str">
        <f>IF(Wedstrijden!BJ1339="x","Z","")</f>
        <v/>
      </c>
      <c r="DP1342" s="16" t="str">
        <f>IF(Wedstrijden!BK1339="x","Z","")</f>
        <v/>
      </c>
    </row>
    <row r="1343" spans="1:120" ht="14.4" x14ac:dyDescent="0.3">
      <c r="A1343" s="18">
        <f>Wedstrijden!A1340</f>
        <v>0</v>
      </c>
      <c r="B1343" s="16" t="str">
        <f>IFERROR(VLOOKUP(Wedstrijden!#REF!,#REF!,2,FALSE),"")</f>
        <v/>
      </c>
      <c r="C1343" s="16">
        <f>Wedstrijden!E1340</f>
        <v>0</v>
      </c>
      <c r="D1343" s="16" t="str">
        <f>IFERROR(VLOOKUP(Wedstrijden!#REF!,#REF!,2,FALSE),"")</f>
        <v/>
      </c>
      <c r="E1343" s="16" t="str">
        <f>IFERROR(VLOOKUP(Wedstrijden!#REF!,#REF!,5,FALSE),"")</f>
        <v/>
      </c>
      <c r="F1343" s="16" t="e">
        <f>IF(Wedstrijden!#REF!&lt;&gt;"",Wedstrijden!#REF!,"")</f>
        <v>#REF!</v>
      </c>
      <c r="G1343" s="16" t="e">
        <f>IF(Wedstrijden!#REF!="Indoor",1,0)</f>
        <v>#REF!</v>
      </c>
      <c r="H1343" s="16" t="e">
        <f>Wedstrijden!#REF!</f>
        <v>#REF!</v>
      </c>
      <c r="I1343" s="16" t="e">
        <f>IF(Wedstrijden!#REF!="Nee",0,IF(Wedstrijden!#REF!="Ja",1,""))</f>
        <v>#REF!</v>
      </c>
      <c r="J1343" s="16" t="e">
        <f>IF(Wedstrijden!#REF!&lt;&gt;"",Wedstrijden!#REF!,"")</f>
        <v>#REF!</v>
      </c>
      <c r="BJ1343" s="16" t="str">
        <f>IF(COUNTA(Wedstrijden!T1340:AB1340)&lt;&gt;0,1,"")</f>
        <v/>
      </c>
      <c r="BK1343" s="16" t="str">
        <f t="shared" si="120"/>
        <v/>
      </c>
      <c r="BL1343" s="16" t="e">
        <f>IF(Wedstrijden!#REF!="x","AA","")</f>
        <v>#REF!</v>
      </c>
      <c r="BM1343" s="16" t="e">
        <f>IF(Wedstrijden!#REF!="x","A","")</f>
        <v>#REF!</v>
      </c>
      <c r="BN1343" s="16" t="str">
        <f>IF(Wedstrijden!T1340="x","B1","")</f>
        <v/>
      </c>
      <c r="BO1343" s="16" t="e">
        <f>IF(Wedstrijden!#REF!="x","BB","")</f>
        <v>#REF!</v>
      </c>
      <c r="BP1343" s="16" t="str">
        <f>IF(Wedstrijden!V1340="x","B","")</f>
        <v/>
      </c>
      <c r="BQ1343" s="16" t="str">
        <f>IF(Wedstrijden!W1340="x","L1","")</f>
        <v/>
      </c>
      <c r="BR1343" s="16" t="str">
        <f>IF(Wedstrijden!X1340="x","L2","")</f>
        <v/>
      </c>
      <c r="BS1343" s="16" t="str">
        <f>IF(Wedstrijden!Y1340="x","M1","")</f>
        <v/>
      </c>
      <c r="BT1343" s="16" t="str">
        <f>IF(Wedstrijden!Z1340="x","M2","")</f>
        <v/>
      </c>
      <c r="BU1343" s="16" t="str">
        <f>IF(Wedstrijden!AA1340="x","Z1","")</f>
        <v/>
      </c>
      <c r="BV1343" s="16" t="str">
        <f>IF(Wedstrijden!AB1340="x","Z2","")</f>
        <v/>
      </c>
      <c r="BW1343" s="16" t="str">
        <f>IF(COUNTA(Wedstrijden!K1340:S1340)&lt;&gt;0,1,"")</f>
        <v/>
      </c>
      <c r="BX1343" s="16" t="str">
        <f t="shared" si="121"/>
        <v/>
      </c>
      <c r="BY1343" s="16" t="str">
        <f>IF(Wedstrijden!K1340="x","BB","")</f>
        <v/>
      </c>
      <c r="BZ1343" s="16" t="str">
        <f>IF(Wedstrijden!L1340="x","B","")</f>
        <v/>
      </c>
      <c r="CA1343" s="16" t="str">
        <f>IF(Wedstrijden!M1340="x","L1","")</f>
        <v/>
      </c>
      <c r="CB1343" s="16" t="str">
        <f>IF(Wedstrijden!N1340="x","L2","")</f>
        <v/>
      </c>
      <c r="CC1343" s="16" t="str">
        <f>IF(Wedstrijden!O1340="x","M1","")</f>
        <v/>
      </c>
      <c r="CD1343" s="16" t="str">
        <f>IF(Wedstrijden!P1340="x","M2","")</f>
        <v/>
      </c>
      <c r="CE1343" s="16" t="str">
        <f>IF(Wedstrijden!Q1340="x","Z1","")</f>
        <v/>
      </c>
      <c r="CF1343" s="16" t="str">
        <f>IF(Wedstrijden!R1340="x","Z2","")</f>
        <v/>
      </c>
      <c r="CG1343" s="16" t="str">
        <f>IF(Wedstrijden!S1340="x","ZZL","")</f>
        <v/>
      </c>
      <c r="CL1343" s="16" t="str">
        <f>IF(COUNTA(Wedstrijden!AQ1340:BA1340)&lt;&gt;0,2,"")</f>
        <v/>
      </c>
      <c r="CM1343" s="16" t="str">
        <f t="shared" si="122"/>
        <v/>
      </c>
      <c r="CN1343" s="16" t="str">
        <f>IF(Wedstrijden!AQ1340="x","AA","")</f>
        <v/>
      </c>
      <c r="CO1343" s="16" t="str">
        <f>IF(Wedstrijden!AR1340="x","A","")</f>
        <v/>
      </c>
      <c r="CP1343" s="16" t="str">
        <f>IF(Wedstrijden!AS1340="x","BB","")</f>
        <v/>
      </c>
      <c r="CQ1343" s="16" t="str">
        <f>IF(Wedstrijden!AT1340="x","B","")</f>
        <v/>
      </c>
      <c r="CR1343" s="16" t="str">
        <f>IF(Wedstrijden!AU1340="x","L","")</f>
        <v/>
      </c>
      <c r="CS1343" s="16" t="str">
        <f>IF(Wedstrijden!AV1340="x","M","")</f>
        <v/>
      </c>
      <c r="CT1343" s="16" t="str">
        <f>IF(Wedstrijden!AW1340="x","Z","")</f>
        <v/>
      </c>
      <c r="CU1343" s="16" t="str">
        <f>IF(Wedstrijden!BA1340="x","ZZ","")</f>
        <v/>
      </c>
      <c r="CV1343" s="16" t="str">
        <f>IF(COUNTA(Wedstrijden!AH1340:AO1340)&lt;&gt;0,2,"")</f>
        <v/>
      </c>
      <c r="CW1343" s="16" t="str">
        <f t="shared" si="123"/>
        <v/>
      </c>
      <c r="CX1343" s="16" t="str">
        <f>IF(Wedstrijden!AH1340="x","BB","")</f>
        <v/>
      </c>
      <c r="CY1343" s="16" t="str">
        <f>IF(Wedstrijden!AI1340="x","B","")</f>
        <v/>
      </c>
      <c r="CZ1343" s="16" t="str">
        <f>IF(Wedstrijden!AJ1340="x","L","")</f>
        <v/>
      </c>
      <c r="DA1343" s="16" t="str">
        <f>IF(Wedstrijden!AK1340="x","M","")</f>
        <v/>
      </c>
      <c r="DB1343" s="16" t="str">
        <f>IF(Wedstrijden!AL1340="x","Z","")</f>
        <v/>
      </c>
      <c r="DC1343" s="16" t="str">
        <f>IF(Wedstrijden!AM1340="x","ZZ","")</f>
        <v/>
      </c>
      <c r="DD1343" s="16" t="str">
        <f>IF(Wedstrijden!AO1340="x","1.40","")</f>
        <v/>
      </c>
      <c r="DE1343" s="16" t="str">
        <f>IF(COUNTA(Wedstrijden!BC1340:BE1340)&lt;&gt;0,6,"")</f>
        <v/>
      </c>
      <c r="DF1343" s="16" t="str">
        <f t="shared" si="124"/>
        <v/>
      </c>
      <c r="DG1343" s="16" t="str">
        <f>IF(Wedstrijden!BC1340="x","L","")</f>
        <v/>
      </c>
      <c r="DH1343" s="16" t="str">
        <f>IF(Wedstrijden!BD1340="x","M","")</f>
        <v/>
      </c>
      <c r="DI1343" s="16" t="str">
        <f>IF(Wedstrijden!BE1340="x","Z","")</f>
        <v/>
      </c>
      <c r="DJ1343" s="16" t="str">
        <f>IF(Wedstrijden!BF1340="x","Z","")</f>
        <v/>
      </c>
      <c r="DK1343" s="16" t="str">
        <f>IF(COUNTA(Wedstrijden!BH1340:BJ1340)&lt;&gt;0,6,"")</f>
        <v/>
      </c>
      <c r="DL1343" s="16" t="str">
        <f t="shared" si="125"/>
        <v/>
      </c>
      <c r="DM1343" s="16" t="str">
        <f>IF(Wedstrijden!BH1340="x","L","")</f>
        <v/>
      </c>
      <c r="DN1343" s="16" t="str">
        <f>IF(Wedstrijden!BI1340="x","M","")</f>
        <v/>
      </c>
      <c r="DO1343" s="16" t="str">
        <f>IF(Wedstrijden!BJ1340="x","Z","")</f>
        <v/>
      </c>
      <c r="DP1343" s="16" t="str">
        <f>IF(Wedstrijden!BK1340="x","Z","")</f>
        <v/>
      </c>
    </row>
    <row r="1344" spans="1:120" ht="14.4" x14ac:dyDescent="0.3">
      <c r="A1344" s="18">
        <f>Wedstrijden!A1341</f>
        <v>0</v>
      </c>
      <c r="B1344" s="16" t="str">
        <f>IFERROR(VLOOKUP(Wedstrijden!#REF!,#REF!,2,FALSE),"")</f>
        <v/>
      </c>
      <c r="C1344" s="16">
        <f>Wedstrijden!E1341</f>
        <v>0</v>
      </c>
      <c r="D1344" s="16" t="str">
        <f>IFERROR(VLOOKUP(Wedstrijden!#REF!,#REF!,2,FALSE),"")</f>
        <v/>
      </c>
      <c r="E1344" s="16" t="str">
        <f>IFERROR(VLOOKUP(Wedstrijden!#REF!,#REF!,5,FALSE),"")</f>
        <v/>
      </c>
      <c r="F1344" s="16" t="e">
        <f>IF(Wedstrijden!#REF!&lt;&gt;"",Wedstrijden!#REF!,"")</f>
        <v>#REF!</v>
      </c>
      <c r="G1344" s="16" t="e">
        <f>IF(Wedstrijden!#REF!="Indoor",1,0)</f>
        <v>#REF!</v>
      </c>
      <c r="H1344" s="16" t="e">
        <f>Wedstrijden!#REF!</f>
        <v>#REF!</v>
      </c>
      <c r="I1344" s="16" t="e">
        <f>IF(Wedstrijden!#REF!="Nee",0,IF(Wedstrijden!#REF!="Ja",1,""))</f>
        <v>#REF!</v>
      </c>
      <c r="J1344" s="16" t="e">
        <f>IF(Wedstrijden!#REF!&lt;&gt;"",Wedstrijden!#REF!,"")</f>
        <v>#REF!</v>
      </c>
      <c r="BJ1344" s="16" t="str">
        <f>IF(COUNTA(Wedstrijden!T1341:AB1341)&lt;&gt;0,1,"")</f>
        <v/>
      </c>
      <c r="BK1344" s="16" t="str">
        <f t="shared" si="120"/>
        <v/>
      </c>
      <c r="BL1344" s="16" t="e">
        <f>IF(Wedstrijden!#REF!="x","AA","")</f>
        <v>#REF!</v>
      </c>
      <c r="BM1344" s="16" t="e">
        <f>IF(Wedstrijden!#REF!="x","A","")</f>
        <v>#REF!</v>
      </c>
      <c r="BN1344" s="16" t="str">
        <f>IF(Wedstrijden!T1341="x","B1","")</f>
        <v/>
      </c>
      <c r="BO1344" s="16" t="e">
        <f>IF(Wedstrijden!#REF!="x","BB","")</f>
        <v>#REF!</v>
      </c>
      <c r="BP1344" s="16" t="str">
        <f>IF(Wedstrijden!V1341="x","B","")</f>
        <v/>
      </c>
      <c r="BQ1344" s="16" t="str">
        <f>IF(Wedstrijden!W1341="x","L1","")</f>
        <v/>
      </c>
      <c r="BR1344" s="16" t="str">
        <f>IF(Wedstrijden!X1341="x","L2","")</f>
        <v/>
      </c>
      <c r="BS1344" s="16" t="str">
        <f>IF(Wedstrijden!Y1341="x","M1","")</f>
        <v/>
      </c>
      <c r="BT1344" s="16" t="str">
        <f>IF(Wedstrijden!Z1341="x","M2","")</f>
        <v/>
      </c>
      <c r="BU1344" s="16" t="str">
        <f>IF(Wedstrijden!AA1341="x","Z1","")</f>
        <v/>
      </c>
      <c r="BV1344" s="16" t="str">
        <f>IF(Wedstrijden!AB1341="x","Z2","")</f>
        <v/>
      </c>
      <c r="BW1344" s="16" t="str">
        <f>IF(COUNTA(Wedstrijden!K1341:S1341)&lt;&gt;0,1,"")</f>
        <v/>
      </c>
      <c r="BX1344" s="16" t="str">
        <f t="shared" si="121"/>
        <v/>
      </c>
      <c r="BY1344" s="16" t="str">
        <f>IF(Wedstrijden!K1341="x","BB","")</f>
        <v/>
      </c>
      <c r="BZ1344" s="16" t="str">
        <f>IF(Wedstrijden!L1341="x","B","")</f>
        <v/>
      </c>
      <c r="CA1344" s="16" t="str">
        <f>IF(Wedstrijden!M1341="x","L1","")</f>
        <v/>
      </c>
      <c r="CB1344" s="16" t="str">
        <f>IF(Wedstrijden!N1341="x","L2","")</f>
        <v/>
      </c>
      <c r="CC1344" s="16" t="str">
        <f>IF(Wedstrijden!O1341="x","M1","")</f>
        <v/>
      </c>
      <c r="CD1344" s="16" t="str">
        <f>IF(Wedstrijden!P1341="x","M2","")</f>
        <v/>
      </c>
      <c r="CE1344" s="16" t="str">
        <f>IF(Wedstrijden!Q1341="x","Z1","")</f>
        <v/>
      </c>
      <c r="CF1344" s="16" t="str">
        <f>IF(Wedstrijden!R1341="x","Z2","")</f>
        <v/>
      </c>
      <c r="CG1344" s="16" t="str">
        <f>IF(Wedstrijden!S1341="x","ZZL","")</f>
        <v/>
      </c>
      <c r="CL1344" s="16" t="str">
        <f>IF(COUNTA(Wedstrijden!AQ1341:BA1341)&lt;&gt;0,2,"")</f>
        <v/>
      </c>
      <c r="CM1344" s="16" t="str">
        <f t="shared" si="122"/>
        <v/>
      </c>
      <c r="CN1344" s="16" t="str">
        <f>IF(Wedstrijden!AQ1341="x","AA","")</f>
        <v/>
      </c>
      <c r="CO1344" s="16" t="str">
        <f>IF(Wedstrijden!AR1341="x","A","")</f>
        <v/>
      </c>
      <c r="CP1344" s="16" t="str">
        <f>IF(Wedstrijden!AS1341="x","BB","")</f>
        <v/>
      </c>
      <c r="CQ1344" s="16" t="str">
        <f>IF(Wedstrijden!AT1341="x","B","")</f>
        <v/>
      </c>
      <c r="CR1344" s="16" t="str">
        <f>IF(Wedstrijden!AU1341="x","L","")</f>
        <v/>
      </c>
      <c r="CS1344" s="16" t="str">
        <f>IF(Wedstrijden!AV1341="x","M","")</f>
        <v/>
      </c>
      <c r="CT1344" s="16" t="str">
        <f>IF(Wedstrijden!AW1341="x","Z","")</f>
        <v/>
      </c>
      <c r="CU1344" s="16" t="str">
        <f>IF(Wedstrijden!BA1341="x","ZZ","")</f>
        <v/>
      </c>
      <c r="CV1344" s="16" t="str">
        <f>IF(COUNTA(Wedstrijden!AH1341:AO1341)&lt;&gt;0,2,"")</f>
        <v/>
      </c>
      <c r="CW1344" s="16" t="str">
        <f t="shared" si="123"/>
        <v/>
      </c>
      <c r="CX1344" s="16" t="str">
        <f>IF(Wedstrijden!AH1341="x","BB","")</f>
        <v/>
      </c>
      <c r="CY1344" s="16" t="str">
        <f>IF(Wedstrijden!AI1341="x","B","")</f>
        <v/>
      </c>
      <c r="CZ1344" s="16" t="str">
        <f>IF(Wedstrijden!AJ1341="x","L","")</f>
        <v/>
      </c>
      <c r="DA1344" s="16" t="str">
        <f>IF(Wedstrijden!AK1341="x","M","")</f>
        <v/>
      </c>
      <c r="DB1344" s="16" t="str">
        <f>IF(Wedstrijden!AL1341="x","Z","")</f>
        <v/>
      </c>
      <c r="DC1344" s="16" t="str">
        <f>IF(Wedstrijden!AM1341="x","ZZ","")</f>
        <v/>
      </c>
      <c r="DD1344" s="16" t="str">
        <f>IF(Wedstrijden!AO1341="x","1.40","")</f>
        <v/>
      </c>
      <c r="DE1344" s="16" t="str">
        <f>IF(COUNTA(Wedstrijden!BC1341:BE1341)&lt;&gt;0,6,"")</f>
        <v/>
      </c>
      <c r="DF1344" s="16" t="str">
        <f t="shared" si="124"/>
        <v/>
      </c>
      <c r="DG1344" s="16" t="str">
        <f>IF(Wedstrijden!BC1341="x","L","")</f>
        <v/>
      </c>
      <c r="DH1344" s="16" t="str">
        <f>IF(Wedstrijden!BD1341="x","M","")</f>
        <v/>
      </c>
      <c r="DI1344" s="16" t="str">
        <f>IF(Wedstrijden!BE1341="x","Z","")</f>
        <v/>
      </c>
      <c r="DJ1344" s="16" t="str">
        <f>IF(Wedstrijden!BF1341="x","Z","")</f>
        <v/>
      </c>
      <c r="DK1344" s="16" t="str">
        <f>IF(COUNTA(Wedstrijden!BH1341:BJ1341)&lt;&gt;0,6,"")</f>
        <v/>
      </c>
      <c r="DL1344" s="16" t="str">
        <f t="shared" si="125"/>
        <v/>
      </c>
      <c r="DM1344" s="16" t="str">
        <f>IF(Wedstrijden!BH1341="x","L","")</f>
        <v/>
      </c>
      <c r="DN1344" s="16" t="str">
        <f>IF(Wedstrijden!BI1341="x","M","")</f>
        <v/>
      </c>
      <c r="DO1344" s="16" t="str">
        <f>IF(Wedstrijden!BJ1341="x","Z","")</f>
        <v/>
      </c>
      <c r="DP1344" s="16" t="str">
        <f>IF(Wedstrijden!BK1341="x","Z","")</f>
        <v/>
      </c>
    </row>
    <row r="1345" spans="1:120" ht="14.4" x14ac:dyDescent="0.3">
      <c r="A1345" s="18">
        <f>Wedstrijden!A1342</f>
        <v>0</v>
      </c>
      <c r="B1345" s="16" t="str">
        <f>IFERROR(VLOOKUP(Wedstrijden!#REF!,#REF!,2,FALSE),"")</f>
        <v/>
      </c>
      <c r="C1345" s="16">
        <f>Wedstrijden!E1342</f>
        <v>0</v>
      </c>
      <c r="D1345" s="16" t="str">
        <f>IFERROR(VLOOKUP(Wedstrijden!#REF!,#REF!,2,FALSE),"")</f>
        <v/>
      </c>
      <c r="E1345" s="16" t="str">
        <f>IFERROR(VLOOKUP(Wedstrijden!#REF!,#REF!,5,FALSE),"")</f>
        <v/>
      </c>
      <c r="F1345" s="16" t="e">
        <f>IF(Wedstrijden!#REF!&lt;&gt;"",Wedstrijden!#REF!,"")</f>
        <v>#REF!</v>
      </c>
      <c r="G1345" s="16" t="e">
        <f>IF(Wedstrijden!#REF!="Indoor",1,0)</f>
        <v>#REF!</v>
      </c>
      <c r="H1345" s="16" t="e">
        <f>Wedstrijden!#REF!</f>
        <v>#REF!</v>
      </c>
      <c r="I1345" s="16" t="e">
        <f>IF(Wedstrijden!#REF!="Nee",0,IF(Wedstrijden!#REF!="Ja",1,""))</f>
        <v>#REF!</v>
      </c>
      <c r="J1345" s="16" t="e">
        <f>IF(Wedstrijden!#REF!&lt;&gt;"",Wedstrijden!#REF!,"")</f>
        <v>#REF!</v>
      </c>
      <c r="BJ1345" s="16" t="str">
        <f>IF(COUNTA(Wedstrijden!T1342:AB1342)&lt;&gt;0,1,"")</f>
        <v/>
      </c>
      <c r="BK1345" s="16" t="str">
        <f t="shared" si="120"/>
        <v/>
      </c>
      <c r="BL1345" s="16" t="e">
        <f>IF(Wedstrijden!#REF!="x","AA","")</f>
        <v>#REF!</v>
      </c>
      <c r="BM1345" s="16" t="e">
        <f>IF(Wedstrijden!#REF!="x","A","")</f>
        <v>#REF!</v>
      </c>
      <c r="BN1345" s="16" t="str">
        <f>IF(Wedstrijden!T1342="x","B1","")</f>
        <v/>
      </c>
      <c r="BO1345" s="16" t="e">
        <f>IF(Wedstrijden!#REF!="x","BB","")</f>
        <v>#REF!</v>
      </c>
      <c r="BP1345" s="16" t="str">
        <f>IF(Wedstrijden!V1342="x","B","")</f>
        <v/>
      </c>
      <c r="BQ1345" s="16" t="str">
        <f>IF(Wedstrijden!W1342="x","L1","")</f>
        <v/>
      </c>
      <c r="BR1345" s="16" t="str">
        <f>IF(Wedstrijden!X1342="x","L2","")</f>
        <v/>
      </c>
      <c r="BS1345" s="16" t="str">
        <f>IF(Wedstrijden!Y1342="x","M1","")</f>
        <v/>
      </c>
      <c r="BT1345" s="16" t="str">
        <f>IF(Wedstrijden!Z1342="x","M2","")</f>
        <v/>
      </c>
      <c r="BU1345" s="16" t="str">
        <f>IF(Wedstrijden!AA1342="x","Z1","")</f>
        <v/>
      </c>
      <c r="BV1345" s="16" t="str">
        <f>IF(Wedstrijden!AB1342="x","Z2","")</f>
        <v/>
      </c>
      <c r="BW1345" s="16" t="str">
        <f>IF(COUNTA(Wedstrijden!K1342:S1342)&lt;&gt;0,1,"")</f>
        <v/>
      </c>
      <c r="BX1345" s="16" t="str">
        <f t="shared" si="121"/>
        <v/>
      </c>
      <c r="BY1345" s="16" t="str">
        <f>IF(Wedstrijden!K1342="x","BB","")</f>
        <v/>
      </c>
      <c r="BZ1345" s="16" t="str">
        <f>IF(Wedstrijden!L1342="x","B","")</f>
        <v/>
      </c>
      <c r="CA1345" s="16" t="str">
        <f>IF(Wedstrijden!M1342="x","L1","")</f>
        <v/>
      </c>
      <c r="CB1345" s="16" t="str">
        <f>IF(Wedstrijden!N1342="x","L2","")</f>
        <v/>
      </c>
      <c r="CC1345" s="16" t="str">
        <f>IF(Wedstrijden!O1342="x","M1","")</f>
        <v/>
      </c>
      <c r="CD1345" s="16" t="str">
        <f>IF(Wedstrijden!P1342="x","M2","")</f>
        <v/>
      </c>
      <c r="CE1345" s="16" t="str">
        <f>IF(Wedstrijden!Q1342="x","Z1","")</f>
        <v/>
      </c>
      <c r="CF1345" s="16" t="str">
        <f>IF(Wedstrijden!R1342="x","Z2","")</f>
        <v/>
      </c>
      <c r="CG1345" s="16" t="str">
        <f>IF(Wedstrijden!S1342="x","ZZL","")</f>
        <v/>
      </c>
      <c r="CL1345" s="16" t="str">
        <f>IF(COUNTA(Wedstrijden!AQ1342:BA1342)&lt;&gt;0,2,"")</f>
        <v/>
      </c>
      <c r="CM1345" s="16" t="str">
        <f t="shared" si="122"/>
        <v/>
      </c>
      <c r="CN1345" s="16" t="str">
        <f>IF(Wedstrijden!AQ1342="x","AA","")</f>
        <v/>
      </c>
      <c r="CO1345" s="16" t="str">
        <f>IF(Wedstrijden!AR1342="x","A","")</f>
        <v/>
      </c>
      <c r="CP1345" s="16" t="str">
        <f>IF(Wedstrijden!AS1342="x","BB","")</f>
        <v/>
      </c>
      <c r="CQ1345" s="16" t="str">
        <f>IF(Wedstrijden!AT1342="x","B","")</f>
        <v/>
      </c>
      <c r="CR1345" s="16" t="str">
        <f>IF(Wedstrijden!AU1342="x","L","")</f>
        <v/>
      </c>
      <c r="CS1345" s="16" t="str">
        <f>IF(Wedstrijden!AV1342="x","M","")</f>
        <v/>
      </c>
      <c r="CT1345" s="16" t="str">
        <f>IF(Wedstrijden!AW1342="x","Z","")</f>
        <v/>
      </c>
      <c r="CU1345" s="16" t="str">
        <f>IF(Wedstrijden!BA1342="x","ZZ","")</f>
        <v/>
      </c>
      <c r="CV1345" s="16" t="str">
        <f>IF(COUNTA(Wedstrijden!AH1342:AO1342)&lt;&gt;0,2,"")</f>
        <v/>
      </c>
      <c r="CW1345" s="16" t="str">
        <f t="shared" si="123"/>
        <v/>
      </c>
      <c r="CX1345" s="16" t="str">
        <f>IF(Wedstrijden!AH1342="x","BB","")</f>
        <v/>
      </c>
      <c r="CY1345" s="16" t="str">
        <f>IF(Wedstrijden!AI1342="x","B","")</f>
        <v/>
      </c>
      <c r="CZ1345" s="16" t="str">
        <f>IF(Wedstrijden!AJ1342="x","L","")</f>
        <v/>
      </c>
      <c r="DA1345" s="16" t="str">
        <f>IF(Wedstrijden!AK1342="x","M","")</f>
        <v/>
      </c>
      <c r="DB1345" s="16" t="str">
        <f>IF(Wedstrijden!AL1342="x","Z","")</f>
        <v/>
      </c>
      <c r="DC1345" s="16" t="str">
        <f>IF(Wedstrijden!AM1342="x","ZZ","")</f>
        <v/>
      </c>
      <c r="DD1345" s="16" t="str">
        <f>IF(Wedstrijden!AO1342="x","1.40","")</f>
        <v/>
      </c>
      <c r="DE1345" s="16" t="str">
        <f>IF(COUNTA(Wedstrijden!BC1342:BE1342)&lt;&gt;0,6,"")</f>
        <v/>
      </c>
      <c r="DF1345" s="16" t="str">
        <f t="shared" si="124"/>
        <v/>
      </c>
      <c r="DG1345" s="16" t="str">
        <f>IF(Wedstrijden!BC1342="x","L","")</f>
        <v/>
      </c>
      <c r="DH1345" s="16" t="str">
        <f>IF(Wedstrijden!BD1342="x","M","")</f>
        <v/>
      </c>
      <c r="DI1345" s="16" t="str">
        <f>IF(Wedstrijden!BE1342="x","Z","")</f>
        <v/>
      </c>
      <c r="DJ1345" s="16" t="str">
        <f>IF(Wedstrijden!BF1342="x","Z","")</f>
        <v/>
      </c>
      <c r="DK1345" s="16" t="str">
        <f>IF(COUNTA(Wedstrijden!BH1342:BJ1342)&lt;&gt;0,6,"")</f>
        <v/>
      </c>
      <c r="DL1345" s="16" t="str">
        <f t="shared" si="125"/>
        <v/>
      </c>
      <c r="DM1345" s="16" t="str">
        <f>IF(Wedstrijden!BH1342="x","L","")</f>
        <v/>
      </c>
      <c r="DN1345" s="16" t="str">
        <f>IF(Wedstrijden!BI1342="x","M","")</f>
        <v/>
      </c>
      <c r="DO1345" s="16" t="str">
        <f>IF(Wedstrijden!BJ1342="x","Z","")</f>
        <v/>
      </c>
      <c r="DP1345" s="16" t="str">
        <f>IF(Wedstrijden!BK1342="x","Z","")</f>
        <v/>
      </c>
    </row>
    <row r="1346" spans="1:120" ht="14.4" x14ac:dyDescent="0.3">
      <c r="A1346" s="18">
        <f>Wedstrijden!A1343</f>
        <v>0</v>
      </c>
      <c r="B1346" s="16" t="str">
        <f>IFERROR(VLOOKUP(Wedstrijden!#REF!,#REF!,2,FALSE),"")</f>
        <v/>
      </c>
      <c r="C1346" s="16">
        <f>Wedstrijden!E1343</f>
        <v>0</v>
      </c>
      <c r="D1346" s="16" t="str">
        <f>IFERROR(VLOOKUP(Wedstrijden!#REF!,#REF!,2,FALSE),"")</f>
        <v/>
      </c>
      <c r="E1346" s="16" t="str">
        <f>IFERROR(VLOOKUP(Wedstrijden!#REF!,#REF!,5,FALSE),"")</f>
        <v/>
      </c>
      <c r="F1346" s="16" t="e">
        <f>IF(Wedstrijden!#REF!&lt;&gt;"",Wedstrijden!#REF!,"")</f>
        <v>#REF!</v>
      </c>
      <c r="G1346" s="16" t="e">
        <f>IF(Wedstrijden!#REF!="Indoor",1,0)</f>
        <v>#REF!</v>
      </c>
      <c r="H1346" s="16" t="e">
        <f>Wedstrijden!#REF!</f>
        <v>#REF!</v>
      </c>
      <c r="I1346" s="16" t="e">
        <f>IF(Wedstrijden!#REF!="Nee",0,IF(Wedstrijden!#REF!="Ja",1,""))</f>
        <v>#REF!</v>
      </c>
      <c r="J1346" s="16" t="e">
        <f>IF(Wedstrijden!#REF!&lt;&gt;"",Wedstrijden!#REF!,"")</f>
        <v>#REF!</v>
      </c>
      <c r="BJ1346" s="16" t="str">
        <f>IF(COUNTA(Wedstrijden!T1343:AB1343)&lt;&gt;0,1,"")</f>
        <v/>
      </c>
      <c r="BK1346" s="16" t="str">
        <f t="shared" si="120"/>
        <v/>
      </c>
      <c r="BL1346" s="16" t="e">
        <f>IF(Wedstrijden!#REF!="x","AA","")</f>
        <v>#REF!</v>
      </c>
      <c r="BM1346" s="16" t="e">
        <f>IF(Wedstrijden!#REF!="x","A","")</f>
        <v>#REF!</v>
      </c>
      <c r="BN1346" s="16" t="str">
        <f>IF(Wedstrijden!T1343="x","B1","")</f>
        <v/>
      </c>
      <c r="BO1346" s="16" t="e">
        <f>IF(Wedstrijden!#REF!="x","BB","")</f>
        <v>#REF!</v>
      </c>
      <c r="BP1346" s="16" t="str">
        <f>IF(Wedstrijden!V1343="x","B","")</f>
        <v/>
      </c>
      <c r="BQ1346" s="16" t="str">
        <f>IF(Wedstrijden!W1343="x","L1","")</f>
        <v/>
      </c>
      <c r="BR1346" s="16" t="str">
        <f>IF(Wedstrijden!X1343="x","L2","")</f>
        <v/>
      </c>
      <c r="BS1346" s="16" t="str">
        <f>IF(Wedstrijden!Y1343="x","M1","")</f>
        <v/>
      </c>
      <c r="BT1346" s="16" t="str">
        <f>IF(Wedstrijden!Z1343="x","M2","")</f>
        <v/>
      </c>
      <c r="BU1346" s="16" t="str">
        <f>IF(Wedstrijden!AA1343="x","Z1","")</f>
        <v/>
      </c>
      <c r="BV1346" s="16" t="str">
        <f>IF(Wedstrijden!AB1343="x","Z2","")</f>
        <v/>
      </c>
      <c r="BW1346" s="16" t="str">
        <f>IF(COUNTA(Wedstrijden!K1343:S1343)&lt;&gt;0,1,"")</f>
        <v/>
      </c>
      <c r="BX1346" s="16" t="str">
        <f t="shared" si="121"/>
        <v/>
      </c>
      <c r="BY1346" s="16" t="str">
        <f>IF(Wedstrijden!K1343="x","BB","")</f>
        <v/>
      </c>
      <c r="BZ1346" s="16" t="str">
        <f>IF(Wedstrijden!L1343="x","B","")</f>
        <v/>
      </c>
      <c r="CA1346" s="16" t="str">
        <f>IF(Wedstrijden!M1343="x","L1","")</f>
        <v/>
      </c>
      <c r="CB1346" s="16" t="str">
        <f>IF(Wedstrijden!N1343="x","L2","")</f>
        <v/>
      </c>
      <c r="CC1346" s="16" t="str">
        <f>IF(Wedstrijden!O1343="x","M1","")</f>
        <v/>
      </c>
      <c r="CD1346" s="16" t="str">
        <f>IF(Wedstrijden!P1343="x","M2","")</f>
        <v/>
      </c>
      <c r="CE1346" s="16" t="str">
        <f>IF(Wedstrijden!Q1343="x","Z1","")</f>
        <v/>
      </c>
      <c r="CF1346" s="16" t="str">
        <f>IF(Wedstrijden!R1343="x","Z2","")</f>
        <v/>
      </c>
      <c r="CG1346" s="16" t="str">
        <f>IF(Wedstrijden!S1343="x","ZZL","")</f>
        <v/>
      </c>
      <c r="CL1346" s="16" t="str">
        <f>IF(COUNTA(Wedstrijden!AQ1343:BA1343)&lt;&gt;0,2,"")</f>
        <v/>
      </c>
      <c r="CM1346" s="16" t="str">
        <f t="shared" si="122"/>
        <v/>
      </c>
      <c r="CN1346" s="16" t="str">
        <f>IF(Wedstrijden!AQ1343="x","AA","")</f>
        <v/>
      </c>
      <c r="CO1346" s="16" t="str">
        <f>IF(Wedstrijden!AR1343="x","A","")</f>
        <v/>
      </c>
      <c r="CP1346" s="16" t="str">
        <f>IF(Wedstrijden!AS1343="x","BB","")</f>
        <v/>
      </c>
      <c r="CQ1346" s="16" t="str">
        <f>IF(Wedstrijden!AT1343="x","B","")</f>
        <v/>
      </c>
      <c r="CR1346" s="16" t="str">
        <f>IF(Wedstrijden!AU1343="x","L","")</f>
        <v/>
      </c>
      <c r="CS1346" s="16" t="str">
        <f>IF(Wedstrijden!AV1343="x","M","")</f>
        <v/>
      </c>
      <c r="CT1346" s="16" t="str">
        <f>IF(Wedstrijden!AW1343="x","Z","")</f>
        <v/>
      </c>
      <c r="CU1346" s="16" t="str">
        <f>IF(Wedstrijden!BA1343="x","ZZ","")</f>
        <v/>
      </c>
      <c r="CV1346" s="16" t="str">
        <f>IF(COUNTA(Wedstrijden!AH1343:AO1343)&lt;&gt;0,2,"")</f>
        <v/>
      </c>
      <c r="CW1346" s="16" t="str">
        <f t="shared" si="123"/>
        <v/>
      </c>
      <c r="CX1346" s="16" t="str">
        <f>IF(Wedstrijden!AH1343="x","BB","")</f>
        <v/>
      </c>
      <c r="CY1346" s="16" t="str">
        <f>IF(Wedstrijden!AI1343="x","B","")</f>
        <v/>
      </c>
      <c r="CZ1346" s="16" t="str">
        <f>IF(Wedstrijden!AJ1343="x","L","")</f>
        <v/>
      </c>
      <c r="DA1346" s="16" t="str">
        <f>IF(Wedstrijden!AK1343="x","M","")</f>
        <v/>
      </c>
      <c r="DB1346" s="16" t="str">
        <f>IF(Wedstrijden!AL1343="x","Z","")</f>
        <v/>
      </c>
      <c r="DC1346" s="16" t="str">
        <f>IF(Wedstrijden!AM1343="x","ZZ","")</f>
        <v/>
      </c>
      <c r="DD1346" s="16" t="str">
        <f>IF(Wedstrijden!AO1343="x","1.40","")</f>
        <v/>
      </c>
      <c r="DE1346" s="16" t="str">
        <f>IF(COUNTA(Wedstrijden!BC1343:BE1343)&lt;&gt;0,6,"")</f>
        <v/>
      </c>
      <c r="DF1346" s="16" t="str">
        <f t="shared" si="124"/>
        <v/>
      </c>
      <c r="DG1346" s="16" t="str">
        <f>IF(Wedstrijden!BC1343="x","L","")</f>
        <v/>
      </c>
      <c r="DH1346" s="16" t="str">
        <f>IF(Wedstrijden!BD1343="x","M","")</f>
        <v/>
      </c>
      <c r="DI1346" s="16" t="str">
        <f>IF(Wedstrijden!BE1343="x","Z","")</f>
        <v/>
      </c>
      <c r="DJ1346" s="16" t="str">
        <f>IF(Wedstrijden!BF1343="x","Z","")</f>
        <v/>
      </c>
      <c r="DK1346" s="16" t="str">
        <f>IF(COUNTA(Wedstrijden!BH1343:BJ1343)&lt;&gt;0,6,"")</f>
        <v/>
      </c>
      <c r="DL1346" s="16" t="str">
        <f t="shared" si="125"/>
        <v/>
      </c>
      <c r="DM1346" s="16" t="str">
        <f>IF(Wedstrijden!BH1343="x","L","")</f>
        <v/>
      </c>
      <c r="DN1346" s="16" t="str">
        <f>IF(Wedstrijden!BI1343="x","M","")</f>
        <v/>
      </c>
      <c r="DO1346" s="16" t="str">
        <f>IF(Wedstrijden!BJ1343="x","Z","")</f>
        <v/>
      </c>
      <c r="DP1346" s="16" t="str">
        <f>IF(Wedstrijden!BK1343="x","Z","")</f>
        <v/>
      </c>
    </row>
    <row r="1347" spans="1:120" ht="14.4" x14ac:dyDescent="0.3">
      <c r="A1347" s="18">
        <f>Wedstrijden!A1344</f>
        <v>0</v>
      </c>
      <c r="B1347" s="16" t="str">
        <f>IFERROR(VLOOKUP(Wedstrijden!#REF!,#REF!,2,FALSE),"")</f>
        <v/>
      </c>
      <c r="C1347" s="16">
        <f>Wedstrijden!E1344</f>
        <v>0</v>
      </c>
      <c r="D1347" s="16" t="str">
        <f>IFERROR(VLOOKUP(Wedstrijden!#REF!,#REF!,2,FALSE),"")</f>
        <v/>
      </c>
      <c r="E1347" s="16" t="str">
        <f>IFERROR(VLOOKUP(Wedstrijden!#REF!,#REF!,5,FALSE),"")</f>
        <v/>
      </c>
      <c r="F1347" s="16" t="e">
        <f>IF(Wedstrijden!#REF!&lt;&gt;"",Wedstrijden!#REF!,"")</f>
        <v>#REF!</v>
      </c>
      <c r="G1347" s="16" t="e">
        <f>IF(Wedstrijden!#REF!="Indoor",1,0)</f>
        <v>#REF!</v>
      </c>
      <c r="H1347" s="16" t="e">
        <f>Wedstrijden!#REF!</f>
        <v>#REF!</v>
      </c>
      <c r="I1347" s="16" t="e">
        <f>IF(Wedstrijden!#REF!="Nee",0,IF(Wedstrijden!#REF!="Ja",1,""))</f>
        <v>#REF!</v>
      </c>
      <c r="J1347" s="16" t="e">
        <f>IF(Wedstrijden!#REF!&lt;&gt;"",Wedstrijden!#REF!,"")</f>
        <v>#REF!</v>
      </c>
      <c r="BJ1347" s="16" t="str">
        <f>IF(COUNTA(Wedstrijden!T1344:AB1344)&lt;&gt;0,1,"")</f>
        <v/>
      </c>
      <c r="BK1347" s="16" t="str">
        <f t="shared" ref="BK1347:BK1410" si="126">IF(COUNTBLANK(BJ1347) = 1,"",2)</f>
        <v/>
      </c>
      <c r="BL1347" s="16" t="e">
        <f>IF(Wedstrijden!#REF!="x","AA","")</f>
        <v>#REF!</v>
      </c>
      <c r="BM1347" s="16" t="e">
        <f>IF(Wedstrijden!#REF!="x","A","")</f>
        <v>#REF!</v>
      </c>
      <c r="BN1347" s="16" t="str">
        <f>IF(Wedstrijden!T1344="x","B1","")</f>
        <v/>
      </c>
      <c r="BO1347" s="16" t="e">
        <f>IF(Wedstrijden!#REF!="x","BB","")</f>
        <v>#REF!</v>
      </c>
      <c r="BP1347" s="16" t="str">
        <f>IF(Wedstrijden!V1344="x","B","")</f>
        <v/>
      </c>
      <c r="BQ1347" s="16" t="str">
        <f>IF(Wedstrijden!W1344="x","L1","")</f>
        <v/>
      </c>
      <c r="BR1347" s="16" t="str">
        <f>IF(Wedstrijden!X1344="x","L2","")</f>
        <v/>
      </c>
      <c r="BS1347" s="16" t="str">
        <f>IF(Wedstrijden!Y1344="x","M1","")</f>
        <v/>
      </c>
      <c r="BT1347" s="16" t="str">
        <f>IF(Wedstrijden!Z1344="x","M2","")</f>
        <v/>
      </c>
      <c r="BU1347" s="16" t="str">
        <f>IF(Wedstrijden!AA1344="x","Z1","")</f>
        <v/>
      </c>
      <c r="BV1347" s="16" t="str">
        <f>IF(Wedstrijden!AB1344="x","Z2","")</f>
        <v/>
      </c>
      <c r="BW1347" s="16" t="str">
        <f>IF(COUNTA(Wedstrijden!K1344:S1344)&lt;&gt;0,1,"")</f>
        <v/>
      </c>
      <c r="BX1347" s="16" t="str">
        <f t="shared" ref="BX1347:BX1410" si="127">IF(COUNTBLANK(BW1347) = 1,"",1)</f>
        <v/>
      </c>
      <c r="BY1347" s="16" t="str">
        <f>IF(Wedstrijden!K1344="x","BB","")</f>
        <v/>
      </c>
      <c r="BZ1347" s="16" t="str">
        <f>IF(Wedstrijden!L1344="x","B","")</f>
        <v/>
      </c>
      <c r="CA1347" s="16" t="str">
        <f>IF(Wedstrijden!M1344="x","L1","")</f>
        <v/>
      </c>
      <c r="CB1347" s="16" t="str">
        <f>IF(Wedstrijden!N1344="x","L2","")</f>
        <v/>
      </c>
      <c r="CC1347" s="16" t="str">
        <f>IF(Wedstrijden!O1344="x","M1","")</f>
        <v/>
      </c>
      <c r="CD1347" s="16" t="str">
        <f>IF(Wedstrijden!P1344="x","M2","")</f>
        <v/>
      </c>
      <c r="CE1347" s="16" t="str">
        <f>IF(Wedstrijden!Q1344="x","Z1","")</f>
        <v/>
      </c>
      <c r="CF1347" s="16" t="str">
        <f>IF(Wedstrijden!R1344="x","Z2","")</f>
        <v/>
      </c>
      <c r="CG1347" s="16" t="str">
        <f>IF(Wedstrijden!S1344="x","ZZL","")</f>
        <v/>
      </c>
      <c r="CL1347" s="16" t="str">
        <f>IF(COUNTA(Wedstrijden!AQ1344:BA1344)&lt;&gt;0,2,"")</f>
        <v/>
      </c>
      <c r="CM1347" s="16" t="str">
        <f t="shared" ref="CM1347:CM1410" si="128">IF(COUNTBLANK(CL1347) = 1,"",2)</f>
        <v/>
      </c>
      <c r="CN1347" s="16" t="str">
        <f>IF(Wedstrijden!AQ1344="x","AA","")</f>
        <v/>
      </c>
      <c r="CO1347" s="16" t="str">
        <f>IF(Wedstrijden!AR1344="x","A","")</f>
        <v/>
      </c>
      <c r="CP1347" s="16" t="str">
        <f>IF(Wedstrijden!AS1344="x","BB","")</f>
        <v/>
      </c>
      <c r="CQ1347" s="16" t="str">
        <f>IF(Wedstrijden!AT1344="x","B","")</f>
        <v/>
      </c>
      <c r="CR1347" s="16" t="str">
        <f>IF(Wedstrijden!AU1344="x","L","")</f>
        <v/>
      </c>
      <c r="CS1347" s="16" t="str">
        <f>IF(Wedstrijden!AV1344="x","M","")</f>
        <v/>
      </c>
      <c r="CT1347" s="16" t="str">
        <f>IF(Wedstrijden!AW1344="x","Z","")</f>
        <v/>
      </c>
      <c r="CU1347" s="16" t="str">
        <f>IF(Wedstrijden!BA1344="x","ZZ","")</f>
        <v/>
      </c>
      <c r="CV1347" s="16" t="str">
        <f>IF(COUNTA(Wedstrijden!AH1344:AO1344)&lt;&gt;0,2,"")</f>
        <v/>
      </c>
      <c r="CW1347" s="16" t="str">
        <f t="shared" ref="CW1347:CW1410" si="129">IF(COUNTBLANK(CV1347) = 1,"",1)</f>
        <v/>
      </c>
      <c r="CX1347" s="16" t="str">
        <f>IF(Wedstrijden!AH1344="x","BB","")</f>
        <v/>
      </c>
      <c r="CY1347" s="16" t="str">
        <f>IF(Wedstrijden!AI1344="x","B","")</f>
        <v/>
      </c>
      <c r="CZ1347" s="16" t="str">
        <f>IF(Wedstrijden!AJ1344="x","L","")</f>
        <v/>
      </c>
      <c r="DA1347" s="16" t="str">
        <f>IF(Wedstrijden!AK1344="x","M","")</f>
        <v/>
      </c>
      <c r="DB1347" s="16" t="str">
        <f>IF(Wedstrijden!AL1344="x","Z","")</f>
        <v/>
      </c>
      <c r="DC1347" s="16" t="str">
        <f>IF(Wedstrijden!AM1344="x","ZZ","")</f>
        <v/>
      </c>
      <c r="DD1347" s="16" t="str">
        <f>IF(Wedstrijden!AO1344="x","1.40","")</f>
        <v/>
      </c>
      <c r="DE1347" s="16" t="str">
        <f>IF(COUNTA(Wedstrijden!BC1344:BE1344)&lt;&gt;0,6,"")</f>
        <v/>
      </c>
      <c r="DF1347" s="16" t="str">
        <f t="shared" ref="DF1347:DF1410" si="130">IF(COUNTBLANK(DE1347) = 1,"",2)</f>
        <v/>
      </c>
      <c r="DG1347" s="16" t="str">
        <f>IF(Wedstrijden!BC1344="x","L","")</f>
        <v/>
      </c>
      <c r="DH1347" s="16" t="str">
        <f>IF(Wedstrijden!BD1344="x","M","")</f>
        <v/>
      </c>
      <c r="DI1347" s="16" t="str">
        <f>IF(Wedstrijden!BE1344="x","Z","")</f>
        <v/>
      </c>
      <c r="DJ1347" s="16" t="str">
        <f>IF(Wedstrijden!BF1344="x","Z","")</f>
        <v/>
      </c>
      <c r="DK1347" s="16" t="str">
        <f>IF(COUNTA(Wedstrijden!BH1344:BJ1344)&lt;&gt;0,6,"")</f>
        <v/>
      </c>
      <c r="DL1347" s="16" t="str">
        <f t="shared" ref="DL1347:DL1410" si="131">IF(COUNTBLANK(DK1347) = 1,"",1)</f>
        <v/>
      </c>
      <c r="DM1347" s="16" t="str">
        <f>IF(Wedstrijden!BH1344="x","L","")</f>
        <v/>
      </c>
      <c r="DN1347" s="16" t="str">
        <f>IF(Wedstrijden!BI1344="x","M","")</f>
        <v/>
      </c>
      <c r="DO1347" s="16" t="str">
        <f>IF(Wedstrijden!BJ1344="x","Z","")</f>
        <v/>
      </c>
      <c r="DP1347" s="16" t="str">
        <f>IF(Wedstrijden!BK1344="x","Z","")</f>
        <v/>
      </c>
    </row>
    <row r="1348" spans="1:120" ht="14.4" x14ac:dyDescent="0.3">
      <c r="A1348" s="18">
        <f>Wedstrijden!A1345</f>
        <v>0</v>
      </c>
      <c r="B1348" s="16" t="str">
        <f>IFERROR(VLOOKUP(Wedstrijden!#REF!,#REF!,2,FALSE),"")</f>
        <v/>
      </c>
      <c r="C1348" s="16">
        <f>Wedstrijden!E1345</f>
        <v>0</v>
      </c>
      <c r="D1348" s="16" t="str">
        <f>IFERROR(VLOOKUP(Wedstrijden!#REF!,#REF!,2,FALSE),"")</f>
        <v/>
      </c>
      <c r="E1348" s="16" t="str">
        <f>IFERROR(VLOOKUP(Wedstrijden!#REF!,#REF!,5,FALSE),"")</f>
        <v/>
      </c>
      <c r="F1348" s="16" t="e">
        <f>IF(Wedstrijden!#REF!&lt;&gt;"",Wedstrijden!#REF!,"")</f>
        <v>#REF!</v>
      </c>
      <c r="G1348" s="16" t="e">
        <f>IF(Wedstrijden!#REF!="Indoor",1,0)</f>
        <v>#REF!</v>
      </c>
      <c r="H1348" s="16" t="e">
        <f>Wedstrijden!#REF!</f>
        <v>#REF!</v>
      </c>
      <c r="I1348" s="16" t="e">
        <f>IF(Wedstrijden!#REF!="Nee",0,IF(Wedstrijden!#REF!="Ja",1,""))</f>
        <v>#REF!</v>
      </c>
      <c r="J1348" s="16" t="e">
        <f>IF(Wedstrijden!#REF!&lt;&gt;"",Wedstrijden!#REF!,"")</f>
        <v>#REF!</v>
      </c>
      <c r="BJ1348" s="16" t="str">
        <f>IF(COUNTA(Wedstrijden!T1345:AB1345)&lt;&gt;0,1,"")</f>
        <v/>
      </c>
      <c r="BK1348" s="16" t="str">
        <f t="shared" si="126"/>
        <v/>
      </c>
      <c r="BL1348" s="16" t="e">
        <f>IF(Wedstrijden!#REF!="x","AA","")</f>
        <v>#REF!</v>
      </c>
      <c r="BM1348" s="16" t="e">
        <f>IF(Wedstrijden!#REF!="x","A","")</f>
        <v>#REF!</v>
      </c>
      <c r="BN1348" s="16" t="str">
        <f>IF(Wedstrijden!T1345="x","B1","")</f>
        <v/>
      </c>
      <c r="BO1348" s="16" t="e">
        <f>IF(Wedstrijden!#REF!="x","BB","")</f>
        <v>#REF!</v>
      </c>
      <c r="BP1348" s="16" t="str">
        <f>IF(Wedstrijden!V1345="x","B","")</f>
        <v/>
      </c>
      <c r="BQ1348" s="16" t="str">
        <f>IF(Wedstrijden!W1345="x","L1","")</f>
        <v/>
      </c>
      <c r="BR1348" s="16" t="str">
        <f>IF(Wedstrijden!X1345="x","L2","")</f>
        <v/>
      </c>
      <c r="BS1348" s="16" t="str">
        <f>IF(Wedstrijden!Y1345="x","M1","")</f>
        <v/>
      </c>
      <c r="BT1348" s="16" t="str">
        <f>IF(Wedstrijden!Z1345="x","M2","")</f>
        <v/>
      </c>
      <c r="BU1348" s="16" t="str">
        <f>IF(Wedstrijden!AA1345="x","Z1","")</f>
        <v/>
      </c>
      <c r="BV1348" s="16" t="str">
        <f>IF(Wedstrijden!AB1345="x","Z2","")</f>
        <v/>
      </c>
      <c r="BW1348" s="16" t="str">
        <f>IF(COUNTA(Wedstrijden!K1345:S1345)&lt;&gt;0,1,"")</f>
        <v/>
      </c>
      <c r="BX1348" s="16" t="str">
        <f t="shared" si="127"/>
        <v/>
      </c>
      <c r="BY1348" s="16" t="str">
        <f>IF(Wedstrijden!K1345="x","BB","")</f>
        <v/>
      </c>
      <c r="BZ1348" s="16" t="str">
        <f>IF(Wedstrijden!L1345="x","B","")</f>
        <v/>
      </c>
      <c r="CA1348" s="16" t="str">
        <f>IF(Wedstrijden!M1345="x","L1","")</f>
        <v/>
      </c>
      <c r="CB1348" s="16" t="str">
        <f>IF(Wedstrijden!N1345="x","L2","")</f>
        <v/>
      </c>
      <c r="CC1348" s="16" t="str">
        <f>IF(Wedstrijden!O1345="x","M1","")</f>
        <v/>
      </c>
      <c r="CD1348" s="16" t="str">
        <f>IF(Wedstrijden!P1345="x","M2","")</f>
        <v/>
      </c>
      <c r="CE1348" s="16" t="str">
        <f>IF(Wedstrijden!Q1345="x","Z1","")</f>
        <v/>
      </c>
      <c r="CF1348" s="16" t="str">
        <f>IF(Wedstrijden!R1345="x","Z2","")</f>
        <v/>
      </c>
      <c r="CG1348" s="16" t="str">
        <f>IF(Wedstrijden!S1345="x","ZZL","")</f>
        <v/>
      </c>
      <c r="CL1348" s="16" t="str">
        <f>IF(COUNTA(Wedstrijden!AQ1345:BA1345)&lt;&gt;0,2,"")</f>
        <v/>
      </c>
      <c r="CM1348" s="16" t="str">
        <f t="shared" si="128"/>
        <v/>
      </c>
      <c r="CN1348" s="16" t="str">
        <f>IF(Wedstrijden!AQ1345="x","AA","")</f>
        <v/>
      </c>
      <c r="CO1348" s="16" t="str">
        <f>IF(Wedstrijden!AR1345="x","A","")</f>
        <v/>
      </c>
      <c r="CP1348" s="16" t="str">
        <f>IF(Wedstrijden!AS1345="x","BB","")</f>
        <v/>
      </c>
      <c r="CQ1348" s="16" t="str">
        <f>IF(Wedstrijden!AT1345="x","B","")</f>
        <v/>
      </c>
      <c r="CR1348" s="16" t="str">
        <f>IF(Wedstrijden!AU1345="x","L","")</f>
        <v/>
      </c>
      <c r="CS1348" s="16" t="str">
        <f>IF(Wedstrijden!AV1345="x","M","")</f>
        <v/>
      </c>
      <c r="CT1348" s="16" t="str">
        <f>IF(Wedstrijden!AW1345="x","Z","")</f>
        <v/>
      </c>
      <c r="CU1348" s="16" t="str">
        <f>IF(Wedstrijden!BA1345="x","ZZ","")</f>
        <v/>
      </c>
      <c r="CV1348" s="16" t="str">
        <f>IF(COUNTA(Wedstrijden!AH1345:AO1345)&lt;&gt;0,2,"")</f>
        <v/>
      </c>
      <c r="CW1348" s="16" t="str">
        <f t="shared" si="129"/>
        <v/>
      </c>
      <c r="CX1348" s="16" t="str">
        <f>IF(Wedstrijden!AH1345="x","BB","")</f>
        <v/>
      </c>
      <c r="CY1348" s="16" t="str">
        <f>IF(Wedstrijden!AI1345="x","B","")</f>
        <v/>
      </c>
      <c r="CZ1348" s="16" t="str">
        <f>IF(Wedstrijden!AJ1345="x","L","")</f>
        <v/>
      </c>
      <c r="DA1348" s="16" t="str">
        <f>IF(Wedstrijden!AK1345="x","M","")</f>
        <v/>
      </c>
      <c r="DB1348" s="16" t="str">
        <f>IF(Wedstrijden!AL1345="x","Z","")</f>
        <v/>
      </c>
      <c r="DC1348" s="16" t="str">
        <f>IF(Wedstrijden!AM1345="x","ZZ","")</f>
        <v/>
      </c>
      <c r="DD1348" s="16" t="str">
        <f>IF(Wedstrijden!AO1345="x","1.40","")</f>
        <v/>
      </c>
      <c r="DE1348" s="16" t="str">
        <f>IF(COUNTA(Wedstrijden!BC1345:BE1345)&lt;&gt;0,6,"")</f>
        <v/>
      </c>
      <c r="DF1348" s="16" t="str">
        <f t="shared" si="130"/>
        <v/>
      </c>
      <c r="DG1348" s="16" t="str">
        <f>IF(Wedstrijden!BC1345="x","L","")</f>
        <v/>
      </c>
      <c r="DH1348" s="16" t="str">
        <f>IF(Wedstrijden!BD1345="x","M","")</f>
        <v/>
      </c>
      <c r="DI1348" s="16" t="str">
        <f>IF(Wedstrijden!BE1345="x","Z","")</f>
        <v/>
      </c>
      <c r="DJ1348" s="16" t="str">
        <f>IF(Wedstrijden!BF1345="x","Z","")</f>
        <v/>
      </c>
      <c r="DK1348" s="16" t="str">
        <f>IF(COUNTA(Wedstrijden!BH1345:BJ1345)&lt;&gt;0,6,"")</f>
        <v/>
      </c>
      <c r="DL1348" s="16" t="str">
        <f t="shared" si="131"/>
        <v/>
      </c>
      <c r="DM1348" s="16" t="str">
        <f>IF(Wedstrijden!BH1345="x","L","")</f>
        <v/>
      </c>
      <c r="DN1348" s="16" t="str">
        <f>IF(Wedstrijden!BI1345="x","M","")</f>
        <v/>
      </c>
      <c r="DO1348" s="16" t="str">
        <f>IF(Wedstrijden!BJ1345="x","Z","")</f>
        <v/>
      </c>
      <c r="DP1348" s="16" t="str">
        <f>IF(Wedstrijden!BK1345="x","Z","")</f>
        <v/>
      </c>
    </row>
    <row r="1349" spans="1:120" ht="14.4" x14ac:dyDescent="0.3">
      <c r="A1349" s="18">
        <f>Wedstrijden!A1346</f>
        <v>0</v>
      </c>
      <c r="B1349" s="16" t="str">
        <f>IFERROR(VLOOKUP(Wedstrijden!#REF!,#REF!,2,FALSE),"")</f>
        <v/>
      </c>
      <c r="C1349" s="16">
        <f>Wedstrijden!E1346</f>
        <v>0</v>
      </c>
      <c r="D1349" s="16" t="str">
        <f>IFERROR(VLOOKUP(Wedstrijden!#REF!,#REF!,2,FALSE),"")</f>
        <v/>
      </c>
      <c r="E1349" s="16" t="str">
        <f>IFERROR(VLOOKUP(Wedstrijden!#REF!,#REF!,5,FALSE),"")</f>
        <v/>
      </c>
      <c r="F1349" s="16" t="e">
        <f>IF(Wedstrijden!#REF!&lt;&gt;"",Wedstrijden!#REF!,"")</f>
        <v>#REF!</v>
      </c>
      <c r="G1349" s="16" t="e">
        <f>IF(Wedstrijden!#REF!="Indoor",1,0)</f>
        <v>#REF!</v>
      </c>
      <c r="H1349" s="16" t="e">
        <f>Wedstrijden!#REF!</f>
        <v>#REF!</v>
      </c>
      <c r="I1349" s="16" t="e">
        <f>IF(Wedstrijden!#REF!="Nee",0,IF(Wedstrijden!#REF!="Ja",1,""))</f>
        <v>#REF!</v>
      </c>
      <c r="J1349" s="16" t="e">
        <f>IF(Wedstrijden!#REF!&lt;&gt;"",Wedstrijden!#REF!,"")</f>
        <v>#REF!</v>
      </c>
      <c r="BJ1349" s="16" t="str">
        <f>IF(COUNTA(Wedstrijden!T1346:AB1346)&lt;&gt;0,1,"")</f>
        <v/>
      </c>
      <c r="BK1349" s="16" t="str">
        <f t="shared" si="126"/>
        <v/>
      </c>
      <c r="BL1349" s="16" t="e">
        <f>IF(Wedstrijden!#REF!="x","AA","")</f>
        <v>#REF!</v>
      </c>
      <c r="BM1349" s="16" t="e">
        <f>IF(Wedstrijden!#REF!="x","A","")</f>
        <v>#REF!</v>
      </c>
      <c r="BN1349" s="16" t="str">
        <f>IF(Wedstrijden!T1346="x","B1","")</f>
        <v/>
      </c>
      <c r="BO1349" s="16" t="e">
        <f>IF(Wedstrijden!#REF!="x","BB","")</f>
        <v>#REF!</v>
      </c>
      <c r="BP1349" s="16" t="str">
        <f>IF(Wedstrijden!V1346="x","B","")</f>
        <v/>
      </c>
      <c r="BQ1349" s="16" t="str">
        <f>IF(Wedstrijden!W1346="x","L1","")</f>
        <v/>
      </c>
      <c r="BR1349" s="16" t="str">
        <f>IF(Wedstrijden!X1346="x","L2","")</f>
        <v/>
      </c>
      <c r="BS1349" s="16" t="str">
        <f>IF(Wedstrijden!Y1346="x","M1","")</f>
        <v/>
      </c>
      <c r="BT1349" s="16" t="str">
        <f>IF(Wedstrijden!Z1346="x","M2","")</f>
        <v/>
      </c>
      <c r="BU1349" s="16" t="str">
        <f>IF(Wedstrijden!AA1346="x","Z1","")</f>
        <v/>
      </c>
      <c r="BV1349" s="16" t="str">
        <f>IF(Wedstrijden!AB1346="x","Z2","")</f>
        <v/>
      </c>
      <c r="BW1349" s="16" t="str">
        <f>IF(COUNTA(Wedstrijden!K1346:S1346)&lt;&gt;0,1,"")</f>
        <v/>
      </c>
      <c r="BX1349" s="16" t="str">
        <f t="shared" si="127"/>
        <v/>
      </c>
      <c r="BY1349" s="16" t="str">
        <f>IF(Wedstrijden!K1346="x","BB","")</f>
        <v/>
      </c>
      <c r="BZ1349" s="16" t="str">
        <f>IF(Wedstrijden!L1346="x","B","")</f>
        <v/>
      </c>
      <c r="CA1349" s="16" t="str">
        <f>IF(Wedstrijden!M1346="x","L1","")</f>
        <v/>
      </c>
      <c r="CB1349" s="16" t="str">
        <f>IF(Wedstrijden!N1346="x","L2","")</f>
        <v/>
      </c>
      <c r="CC1349" s="16" t="str">
        <f>IF(Wedstrijden!O1346="x","M1","")</f>
        <v/>
      </c>
      <c r="CD1349" s="16" t="str">
        <f>IF(Wedstrijden!P1346="x","M2","")</f>
        <v/>
      </c>
      <c r="CE1349" s="16" t="str">
        <f>IF(Wedstrijden!Q1346="x","Z1","")</f>
        <v/>
      </c>
      <c r="CF1349" s="16" t="str">
        <f>IF(Wedstrijden!R1346="x","Z2","")</f>
        <v/>
      </c>
      <c r="CG1349" s="16" t="str">
        <f>IF(Wedstrijden!S1346="x","ZZL","")</f>
        <v/>
      </c>
      <c r="CL1349" s="16" t="str">
        <f>IF(COUNTA(Wedstrijden!AQ1346:BA1346)&lt;&gt;0,2,"")</f>
        <v/>
      </c>
      <c r="CM1349" s="16" t="str">
        <f t="shared" si="128"/>
        <v/>
      </c>
      <c r="CN1349" s="16" t="str">
        <f>IF(Wedstrijden!AQ1346="x","AA","")</f>
        <v/>
      </c>
      <c r="CO1349" s="16" t="str">
        <f>IF(Wedstrijden!AR1346="x","A","")</f>
        <v/>
      </c>
      <c r="CP1349" s="16" t="str">
        <f>IF(Wedstrijden!AS1346="x","BB","")</f>
        <v/>
      </c>
      <c r="CQ1349" s="16" t="str">
        <f>IF(Wedstrijden!AT1346="x","B","")</f>
        <v/>
      </c>
      <c r="CR1349" s="16" t="str">
        <f>IF(Wedstrijden!AU1346="x","L","")</f>
        <v/>
      </c>
      <c r="CS1349" s="16" t="str">
        <f>IF(Wedstrijden!AV1346="x","M","")</f>
        <v/>
      </c>
      <c r="CT1349" s="16" t="str">
        <f>IF(Wedstrijden!AW1346="x","Z","")</f>
        <v/>
      </c>
      <c r="CU1349" s="16" t="str">
        <f>IF(Wedstrijden!BA1346="x","ZZ","")</f>
        <v/>
      </c>
      <c r="CV1349" s="16" t="str">
        <f>IF(COUNTA(Wedstrijden!AH1346:AO1346)&lt;&gt;0,2,"")</f>
        <v/>
      </c>
      <c r="CW1349" s="16" t="str">
        <f t="shared" si="129"/>
        <v/>
      </c>
      <c r="CX1349" s="16" t="str">
        <f>IF(Wedstrijden!AH1346="x","BB","")</f>
        <v/>
      </c>
      <c r="CY1349" s="16" t="str">
        <f>IF(Wedstrijden!AI1346="x","B","")</f>
        <v/>
      </c>
      <c r="CZ1349" s="16" t="str">
        <f>IF(Wedstrijden!AJ1346="x","L","")</f>
        <v/>
      </c>
      <c r="DA1349" s="16" t="str">
        <f>IF(Wedstrijden!AK1346="x","M","")</f>
        <v/>
      </c>
      <c r="DB1349" s="16" t="str">
        <f>IF(Wedstrijden!AL1346="x","Z","")</f>
        <v/>
      </c>
      <c r="DC1349" s="16" t="str">
        <f>IF(Wedstrijden!AM1346="x","ZZ","")</f>
        <v/>
      </c>
      <c r="DD1349" s="16" t="str">
        <f>IF(Wedstrijden!AO1346="x","1.40","")</f>
        <v/>
      </c>
      <c r="DE1349" s="16" t="str">
        <f>IF(COUNTA(Wedstrijden!BC1346:BE1346)&lt;&gt;0,6,"")</f>
        <v/>
      </c>
      <c r="DF1349" s="16" t="str">
        <f t="shared" si="130"/>
        <v/>
      </c>
      <c r="DG1349" s="16" t="str">
        <f>IF(Wedstrijden!BC1346="x","L","")</f>
        <v/>
      </c>
      <c r="DH1349" s="16" t="str">
        <f>IF(Wedstrijden!BD1346="x","M","")</f>
        <v/>
      </c>
      <c r="DI1349" s="16" t="str">
        <f>IF(Wedstrijden!BE1346="x","Z","")</f>
        <v/>
      </c>
      <c r="DJ1349" s="16" t="str">
        <f>IF(Wedstrijden!BF1346="x","Z","")</f>
        <v/>
      </c>
      <c r="DK1349" s="16" t="str">
        <f>IF(COUNTA(Wedstrijden!BH1346:BJ1346)&lt;&gt;0,6,"")</f>
        <v/>
      </c>
      <c r="DL1349" s="16" t="str">
        <f t="shared" si="131"/>
        <v/>
      </c>
      <c r="DM1349" s="16" t="str">
        <f>IF(Wedstrijden!BH1346="x","L","")</f>
        <v/>
      </c>
      <c r="DN1349" s="16" t="str">
        <f>IF(Wedstrijden!BI1346="x","M","")</f>
        <v/>
      </c>
      <c r="DO1349" s="16" t="str">
        <f>IF(Wedstrijden!BJ1346="x","Z","")</f>
        <v/>
      </c>
      <c r="DP1349" s="16" t="str">
        <f>IF(Wedstrijden!BK1346="x","Z","")</f>
        <v/>
      </c>
    </row>
    <row r="1350" spans="1:120" ht="14.4" x14ac:dyDescent="0.3">
      <c r="A1350" s="18">
        <f>Wedstrijden!A1347</f>
        <v>0</v>
      </c>
      <c r="B1350" s="16" t="str">
        <f>IFERROR(VLOOKUP(Wedstrijden!#REF!,#REF!,2,FALSE),"")</f>
        <v/>
      </c>
      <c r="C1350" s="16">
        <f>Wedstrijden!E1347</f>
        <v>0</v>
      </c>
      <c r="D1350" s="16" t="str">
        <f>IFERROR(VLOOKUP(Wedstrijden!#REF!,#REF!,2,FALSE),"")</f>
        <v/>
      </c>
      <c r="E1350" s="16" t="str">
        <f>IFERROR(VLOOKUP(Wedstrijden!#REF!,#REF!,5,FALSE),"")</f>
        <v/>
      </c>
      <c r="F1350" s="16" t="e">
        <f>IF(Wedstrijden!#REF!&lt;&gt;"",Wedstrijden!#REF!,"")</f>
        <v>#REF!</v>
      </c>
      <c r="G1350" s="16" t="e">
        <f>IF(Wedstrijden!#REF!="Indoor",1,0)</f>
        <v>#REF!</v>
      </c>
      <c r="H1350" s="16" t="e">
        <f>Wedstrijden!#REF!</f>
        <v>#REF!</v>
      </c>
      <c r="I1350" s="16" t="e">
        <f>IF(Wedstrijden!#REF!="Nee",0,IF(Wedstrijden!#REF!="Ja",1,""))</f>
        <v>#REF!</v>
      </c>
      <c r="J1350" s="16" t="e">
        <f>IF(Wedstrijden!#REF!&lt;&gt;"",Wedstrijden!#REF!,"")</f>
        <v>#REF!</v>
      </c>
      <c r="BJ1350" s="16" t="str">
        <f>IF(COUNTA(Wedstrijden!T1347:AB1347)&lt;&gt;0,1,"")</f>
        <v/>
      </c>
      <c r="BK1350" s="16" t="str">
        <f t="shared" si="126"/>
        <v/>
      </c>
      <c r="BL1350" s="16" t="e">
        <f>IF(Wedstrijden!#REF!="x","AA","")</f>
        <v>#REF!</v>
      </c>
      <c r="BM1350" s="16" t="e">
        <f>IF(Wedstrijden!#REF!="x","A","")</f>
        <v>#REF!</v>
      </c>
      <c r="BN1350" s="16" t="str">
        <f>IF(Wedstrijden!T1347="x","B1","")</f>
        <v/>
      </c>
      <c r="BO1350" s="16" t="e">
        <f>IF(Wedstrijden!#REF!="x","BB","")</f>
        <v>#REF!</v>
      </c>
      <c r="BP1350" s="16" t="str">
        <f>IF(Wedstrijden!V1347="x","B","")</f>
        <v/>
      </c>
      <c r="BQ1350" s="16" t="str">
        <f>IF(Wedstrijden!W1347="x","L1","")</f>
        <v/>
      </c>
      <c r="BR1350" s="16" t="str">
        <f>IF(Wedstrijden!X1347="x","L2","")</f>
        <v/>
      </c>
      <c r="BS1350" s="16" t="str">
        <f>IF(Wedstrijden!Y1347="x","M1","")</f>
        <v/>
      </c>
      <c r="BT1350" s="16" t="str">
        <f>IF(Wedstrijden!Z1347="x","M2","")</f>
        <v/>
      </c>
      <c r="BU1350" s="16" t="str">
        <f>IF(Wedstrijden!AA1347="x","Z1","")</f>
        <v/>
      </c>
      <c r="BV1350" s="16" t="str">
        <f>IF(Wedstrijden!AB1347="x","Z2","")</f>
        <v/>
      </c>
      <c r="BW1350" s="16" t="str">
        <f>IF(COUNTA(Wedstrijden!K1347:S1347)&lt;&gt;0,1,"")</f>
        <v/>
      </c>
      <c r="BX1350" s="16" t="str">
        <f t="shared" si="127"/>
        <v/>
      </c>
      <c r="BY1350" s="16" t="str">
        <f>IF(Wedstrijden!K1347="x","BB","")</f>
        <v/>
      </c>
      <c r="BZ1350" s="16" t="str">
        <f>IF(Wedstrijden!L1347="x","B","")</f>
        <v/>
      </c>
      <c r="CA1350" s="16" t="str">
        <f>IF(Wedstrijden!M1347="x","L1","")</f>
        <v/>
      </c>
      <c r="CB1350" s="16" t="str">
        <f>IF(Wedstrijden!N1347="x","L2","")</f>
        <v/>
      </c>
      <c r="CC1350" s="16" t="str">
        <f>IF(Wedstrijden!O1347="x","M1","")</f>
        <v/>
      </c>
      <c r="CD1350" s="16" t="str">
        <f>IF(Wedstrijden!P1347="x","M2","")</f>
        <v/>
      </c>
      <c r="CE1350" s="16" t="str">
        <f>IF(Wedstrijden!Q1347="x","Z1","")</f>
        <v/>
      </c>
      <c r="CF1350" s="16" t="str">
        <f>IF(Wedstrijden!R1347="x","Z2","")</f>
        <v/>
      </c>
      <c r="CG1350" s="16" t="str">
        <f>IF(Wedstrijden!S1347="x","ZZL","")</f>
        <v/>
      </c>
      <c r="CL1350" s="16" t="str">
        <f>IF(COUNTA(Wedstrijden!AQ1347:BA1347)&lt;&gt;0,2,"")</f>
        <v/>
      </c>
      <c r="CM1350" s="16" t="str">
        <f t="shared" si="128"/>
        <v/>
      </c>
      <c r="CN1350" s="16" t="str">
        <f>IF(Wedstrijden!AQ1347="x","AA","")</f>
        <v/>
      </c>
      <c r="CO1350" s="16" t="str">
        <f>IF(Wedstrijden!AR1347="x","A","")</f>
        <v/>
      </c>
      <c r="CP1350" s="16" t="str">
        <f>IF(Wedstrijden!AS1347="x","BB","")</f>
        <v/>
      </c>
      <c r="CQ1350" s="16" t="str">
        <f>IF(Wedstrijden!AT1347="x","B","")</f>
        <v/>
      </c>
      <c r="CR1350" s="16" t="str">
        <f>IF(Wedstrijden!AU1347="x","L","")</f>
        <v/>
      </c>
      <c r="CS1350" s="16" t="str">
        <f>IF(Wedstrijden!AV1347="x","M","")</f>
        <v/>
      </c>
      <c r="CT1350" s="16" t="str">
        <f>IF(Wedstrijden!AW1347="x","Z","")</f>
        <v/>
      </c>
      <c r="CU1350" s="16" t="str">
        <f>IF(Wedstrijden!BA1347="x","ZZ","")</f>
        <v/>
      </c>
      <c r="CV1350" s="16" t="str">
        <f>IF(COUNTA(Wedstrijden!AH1347:AO1347)&lt;&gt;0,2,"")</f>
        <v/>
      </c>
      <c r="CW1350" s="16" t="str">
        <f t="shared" si="129"/>
        <v/>
      </c>
      <c r="CX1350" s="16" t="str">
        <f>IF(Wedstrijden!AH1347="x","BB","")</f>
        <v/>
      </c>
      <c r="CY1350" s="16" t="str">
        <f>IF(Wedstrijden!AI1347="x","B","")</f>
        <v/>
      </c>
      <c r="CZ1350" s="16" t="str">
        <f>IF(Wedstrijden!AJ1347="x","L","")</f>
        <v/>
      </c>
      <c r="DA1350" s="16" t="str">
        <f>IF(Wedstrijden!AK1347="x","M","")</f>
        <v/>
      </c>
      <c r="DB1350" s="16" t="str">
        <f>IF(Wedstrijden!AL1347="x","Z","")</f>
        <v/>
      </c>
      <c r="DC1350" s="16" t="str">
        <f>IF(Wedstrijden!AM1347="x","ZZ","")</f>
        <v/>
      </c>
      <c r="DD1350" s="16" t="str">
        <f>IF(Wedstrijden!AO1347="x","1.40","")</f>
        <v/>
      </c>
      <c r="DE1350" s="16" t="str">
        <f>IF(COUNTA(Wedstrijden!BC1347:BE1347)&lt;&gt;0,6,"")</f>
        <v/>
      </c>
      <c r="DF1350" s="16" t="str">
        <f t="shared" si="130"/>
        <v/>
      </c>
      <c r="DG1350" s="16" t="str">
        <f>IF(Wedstrijden!BC1347="x","L","")</f>
        <v/>
      </c>
      <c r="DH1350" s="16" t="str">
        <f>IF(Wedstrijden!BD1347="x","M","")</f>
        <v/>
      </c>
      <c r="DI1350" s="16" t="str">
        <f>IF(Wedstrijden!BE1347="x","Z","")</f>
        <v/>
      </c>
      <c r="DJ1350" s="16" t="str">
        <f>IF(Wedstrijden!BF1347="x","Z","")</f>
        <v/>
      </c>
      <c r="DK1350" s="16" t="str">
        <f>IF(COUNTA(Wedstrijden!BH1347:BJ1347)&lt;&gt;0,6,"")</f>
        <v/>
      </c>
      <c r="DL1350" s="16" t="str">
        <f t="shared" si="131"/>
        <v/>
      </c>
      <c r="DM1350" s="16" t="str">
        <f>IF(Wedstrijden!BH1347="x","L","")</f>
        <v/>
      </c>
      <c r="DN1350" s="16" t="str">
        <f>IF(Wedstrijden!BI1347="x","M","")</f>
        <v/>
      </c>
      <c r="DO1350" s="16" t="str">
        <f>IF(Wedstrijden!BJ1347="x","Z","")</f>
        <v/>
      </c>
      <c r="DP1350" s="16" t="str">
        <f>IF(Wedstrijden!BK1347="x","Z","")</f>
        <v/>
      </c>
    </row>
    <row r="1351" spans="1:120" ht="14.4" x14ac:dyDescent="0.3">
      <c r="A1351" s="18">
        <f>Wedstrijden!A1348</f>
        <v>0</v>
      </c>
      <c r="B1351" s="16" t="str">
        <f>IFERROR(VLOOKUP(Wedstrijden!#REF!,#REF!,2,FALSE),"")</f>
        <v/>
      </c>
      <c r="C1351" s="16">
        <f>Wedstrijden!E1348</f>
        <v>0</v>
      </c>
      <c r="D1351" s="16" t="str">
        <f>IFERROR(VLOOKUP(Wedstrijden!#REF!,#REF!,2,FALSE),"")</f>
        <v/>
      </c>
      <c r="E1351" s="16" t="str">
        <f>IFERROR(VLOOKUP(Wedstrijden!#REF!,#REF!,5,FALSE),"")</f>
        <v/>
      </c>
      <c r="F1351" s="16" t="e">
        <f>IF(Wedstrijden!#REF!&lt;&gt;"",Wedstrijden!#REF!,"")</f>
        <v>#REF!</v>
      </c>
      <c r="G1351" s="16" t="e">
        <f>IF(Wedstrijden!#REF!="Indoor",1,0)</f>
        <v>#REF!</v>
      </c>
      <c r="H1351" s="16" t="e">
        <f>Wedstrijden!#REF!</f>
        <v>#REF!</v>
      </c>
      <c r="I1351" s="16" t="e">
        <f>IF(Wedstrijden!#REF!="Nee",0,IF(Wedstrijden!#REF!="Ja",1,""))</f>
        <v>#REF!</v>
      </c>
      <c r="J1351" s="16" t="e">
        <f>IF(Wedstrijden!#REF!&lt;&gt;"",Wedstrijden!#REF!,"")</f>
        <v>#REF!</v>
      </c>
      <c r="BJ1351" s="16" t="str">
        <f>IF(COUNTA(Wedstrijden!T1348:AB1348)&lt;&gt;0,1,"")</f>
        <v/>
      </c>
      <c r="BK1351" s="16" t="str">
        <f t="shared" si="126"/>
        <v/>
      </c>
      <c r="BL1351" s="16" t="e">
        <f>IF(Wedstrijden!#REF!="x","AA","")</f>
        <v>#REF!</v>
      </c>
      <c r="BM1351" s="16" t="e">
        <f>IF(Wedstrijden!#REF!="x","A","")</f>
        <v>#REF!</v>
      </c>
      <c r="BN1351" s="16" t="str">
        <f>IF(Wedstrijden!T1348="x","B1","")</f>
        <v/>
      </c>
      <c r="BO1351" s="16" t="e">
        <f>IF(Wedstrijden!#REF!="x","BB","")</f>
        <v>#REF!</v>
      </c>
      <c r="BP1351" s="16" t="str">
        <f>IF(Wedstrijden!V1348="x","B","")</f>
        <v/>
      </c>
      <c r="BQ1351" s="16" t="str">
        <f>IF(Wedstrijden!W1348="x","L1","")</f>
        <v/>
      </c>
      <c r="BR1351" s="16" t="str">
        <f>IF(Wedstrijden!X1348="x","L2","")</f>
        <v/>
      </c>
      <c r="BS1351" s="16" t="str">
        <f>IF(Wedstrijden!Y1348="x","M1","")</f>
        <v/>
      </c>
      <c r="BT1351" s="16" t="str">
        <f>IF(Wedstrijden!Z1348="x","M2","")</f>
        <v/>
      </c>
      <c r="BU1351" s="16" t="str">
        <f>IF(Wedstrijden!AA1348="x","Z1","")</f>
        <v/>
      </c>
      <c r="BV1351" s="16" t="str">
        <f>IF(Wedstrijden!AB1348="x","Z2","")</f>
        <v/>
      </c>
      <c r="BW1351" s="16" t="str">
        <f>IF(COUNTA(Wedstrijden!K1348:S1348)&lt;&gt;0,1,"")</f>
        <v/>
      </c>
      <c r="BX1351" s="16" t="str">
        <f t="shared" si="127"/>
        <v/>
      </c>
      <c r="BY1351" s="16" t="str">
        <f>IF(Wedstrijden!K1348="x","BB","")</f>
        <v/>
      </c>
      <c r="BZ1351" s="16" t="str">
        <f>IF(Wedstrijden!L1348="x","B","")</f>
        <v/>
      </c>
      <c r="CA1351" s="16" t="str">
        <f>IF(Wedstrijden!M1348="x","L1","")</f>
        <v/>
      </c>
      <c r="CB1351" s="16" t="str">
        <f>IF(Wedstrijden!N1348="x","L2","")</f>
        <v/>
      </c>
      <c r="CC1351" s="16" t="str">
        <f>IF(Wedstrijden!O1348="x","M1","")</f>
        <v/>
      </c>
      <c r="CD1351" s="16" t="str">
        <f>IF(Wedstrijden!P1348="x","M2","")</f>
        <v/>
      </c>
      <c r="CE1351" s="16" t="str">
        <f>IF(Wedstrijden!Q1348="x","Z1","")</f>
        <v/>
      </c>
      <c r="CF1351" s="16" t="str">
        <f>IF(Wedstrijden!R1348="x","Z2","")</f>
        <v/>
      </c>
      <c r="CG1351" s="16" t="str">
        <f>IF(Wedstrijden!S1348="x","ZZL","")</f>
        <v/>
      </c>
      <c r="CL1351" s="16" t="str">
        <f>IF(COUNTA(Wedstrijden!AQ1348:BA1348)&lt;&gt;0,2,"")</f>
        <v/>
      </c>
      <c r="CM1351" s="16" t="str">
        <f t="shared" si="128"/>
        <v/>
      </c>
      <c r="CN1351" s="16" t="str">
        <f>IF(Wedstrijden!AQ1348="x","AA","")</f>
        <v/>
      </c>
      <c r="CO1351" s="16" t="str">
        <f>IF(Wedstrijden!AR1348="x","A","")</f>
        <v/>
      </c>
      <c r="CP1351" s="16" t="str">
        <f>IF(Wedstrijden!AS1348="x","BB","")</f>
        <v/>
      </c>
      <c r="CQ1351" s="16" t="str">
        <f>IF(Wedstrijden!AT1348="x","B","")</f>
        <v/>
      </c>
      <c r="CR1351" s="16" t="str">
        <f>IF(Wedstrijden!AU1348="x","L","")</f>
        <v/>
      </c>
      <c r="CS1351" s="16" t="str">
        <f>IF(Wedstrijden!AV1348="x","M","")</f>
        <v/>
      </c>
      <c r="CT1351" s="16" t="str">
        <f>IF(Wedstrijden!AW1348="x","Z","")</f>
        <v/>
      </c>
      <c r="CU1351" s="16" t="str">
        <f>IF(Wedstrijden!BA1348="x","ZZ","")</f>
        <v/>
      </c>
      <c r="CV1351" s="16" t="str">
        <f>IF(COUNTA(Wedstrijden!AH1348:AO1348)&lt;&gt;0,2,"")</f>
        <v/>
      </c>
      <c r="CW1351" s="16" t="str">
        <f t="shared" si="129"/>
        <v/>
      </c>
      <c r="CX1351" s="16" t="str">
        <f>IF(Wedstrijden!AH1348="x","BB","")</f>
        <v/>
      </c>
      <c r="CY1351" s="16" t="str">
        <f>IF(Wedstrijden!AI1348="x","B","")</f>
        <v/>
      </c>
      <c r="CZ1351" s="16" t="str">
        <f>IF(Wedstrijden!AJ1348="x","L","")</f>
        <v/>
      </c>
      <c r="DA1351" s="16" t="str">
        <f>IF(Wedstrijden!AK1348="x","M","")</f>
        <v/>
      </c>
      <c r="DB1351" s="16" t="str">
        <f>IF(Wedstrijden!AL1348="x","Z","")</f>
        <v/>
      </c>
      <c r="DC1351" s="16" t="str">
        <f>IF(Wedstrijden!AM1348="x","ZZ","")</f>
        <v/>
      </c>
      <c r="DD1351" s="16" t="str">
        <f>IF(Wedstrijden!AO1348="x","1.40","")</f>
        <v/>
      </c>
      <c r="DE1351" s="16" t="str">
        <f>IF(COUNTA(Wedstrijden!BC1348:BE1348)&lt;&gt;0,6,"")</f>
        <v/>
      </c>
      <c r="DF1351" s="16" t="str">
        <f t="shared" si="130"/>
        <v/>
      </c>
      <c r="DG1351" s="16" t="str">
        <f>IF(Wedstrijden!BC1348="x","L","")</f>
        <v/>
      </c>
      <c r="DH1351" s="16" t="str">
        <f>IF(Wedstrijden!BD1348="x","M","")</f>
        <v/>
      </c>
      <c r="DI1351" s="16" t="str">
        <f>IF(Wedstrijden!BE1348="x","Z","")</f>
        <v/>
      </c>
      <c r="DJ1351" s="16" t="str">
        <f>IF(Wedstrijden!BF1348="x","Z","")</f>
        <v/>
      </c>
      <c r="DK1351" s="16" t="str">
        <f>IF(COUNTA(Wedstrijden!BH1348:BJ1348)&lt;&gt;0,6,"")</f>
        <v/>
      </c>
      <c r="DL1351" s="16" t="str">
        <f t="shared" si="131"/>
        <v/>
      </c>
      <c r="DM1351" s="16" t="str">
        <f>IF(Wedstrijden!BH1348="x","L","")</f>
        <v/>
      </c>
      <c r="DN1351" s="16" t="str">
        <f>IF(Wedstrijden!BI1348="x","M","")</f>
        <v/>
      </c>
      <c r="DO1351" s="16" t="str">
        <f>IF(Wedstrijden!BJ1348="x","Z","")</f>
        <v/>
      </c>
      <c r="DP1351" s="16" t="str">
        <f>IF(Wedstrijden!BK1348="x","Z","")</f>
        <v/>
      </c>
    </row>
    <row r="1352" spans="1:120" ht="14.4" x14ac:dyDescent="0.3">
      <c r="A1352" s="18">
        <f>Wedstrijden!A1349</f>
        <v>0</v>
      </c>
      <c r="B1352" s="16" t="str">
        <f>IFERROR(VLOOKUP(Wedstrijden!#REF!,#REF!,2,FALSE),"")</f>
        <v/>
      </c>
      <c r="C1352" s="16">
        <f>Wedstrijden!E1349</f>
        <v>0</v>
      </c>
      <c r="D1352" s="16" t="str">
        <f>IFERROR(VLOOKUP(Wedstrijden!#REF!,#REF!,2,FALSE),"")</f>
        <v/>
      </c>
      <c r="E1352" s="16" t="str">
        <f>IFERROR(VLOOKUP(Wedstrijden!#REF!,#REF!,5,FALSE),"")</f>
        <v/>
      </c>
      <c r="F1352" s="16" t="e">
        <f>IF(Wedstrijden!#REF!&lt;&gt;"",Wedstrijden!#REF!,"")</f>
        <v>#REF!</v>
      </c>
      <c r="G1352" s="16" t="e">
        <f>IF(Wedstrijden!#REF!="Indoor",1,0)</f>
        <v>#REF!</v>
      </c>
      <c r="H1352" s="16" t="e">
        <f>Wedstrijden!#REF!</f>
        <v>#REF!</v>
      </c>
      <c r="I1352" s="16" t="e">
        <f>IF(Wedstrijden!#REF!="Nee",0,IF(Wedstrijden!#REF!="Ja",1,""))</f>
        <v>#REF!</v>
      </c>
      <c r="J1352" s="16" t="e">
        <f>IF(Wedstrijden!#REF!&lt;&gt;"",Wedstrijden!#REF!,"")</f>
        <v>#REF!</v>
      </c>
      <c r="BJ1352" s="16" t="str">
        <f>IF(COUNTA(Wedstrijden!T1349:AB1349)&lt;&gt;0,1,"")</f>
        <v/>
      </c>
      <c r="BK1352" s="16" t="str">
        <f t="shared" si="126"/>
        <v/>
      </c>
      <c r="BL1352" s="16" t="e">
        <f>IF(Wedstrijden!#REF!="x","AA","")</f>
        <v>#REF!</v>
      </c>
      <c r="BM1352" s="16" t="e">
        <f>IF(Wedstrijden!#REF!="x","A","")</f>
        <v>#REF!</v>
      </c>
      <c r="BN1352" s="16" t="str">
        <f>IF(Wedstrijden!T1349="x","B1","")</f>
        <v/>
      </c>
      <c r="BO1352" s="16" t="e">
        <f>IF(Wedstrijden!#REF!="x","BB","")</f>
        <v>#REF!</v>
      </c>
      <c r="BP1352" s="16" t="str">
        <f>IF(Wedstrijden!V1349="x","B","")</f>
        <v/>
      </c>
      <c r="BQ1352" s="16" t="str">
        <f>IF(Wedstrijden!W1349="x","L1","")</f>
        <v/>
      </c>
      <c r="BR1352" s="16" t="str">
        <f>IF(Wedstrijden!X1349="x","L2","")</f>
        <v/>
      </c>
      <c r="BS1352" s="16" t="str">
        <f>IF(Wedstrijden!Y1349="x","M1","")</f>
        <v/>
      </c>
      <c r="BT1352" s="16" t="str">
        <f>IF(Wedstrijden!Z1349="x","M2","")</f>
        <v/>
      </c>
      <c r="BU1352" s="16" t="str">
        <f>IF(Wedstrijden!AA1349="x","Z1","")</f>
        <v/>
      </c>
      <c r="BV1352" s="16" t="str">
        <f>IF(Wedstrijden!AB1349="x","Z2","")</f>
        <v/>
      </c>
      <c r="BW1352" s="16" t="str">
        <f>IF(COUNTA(Wedstrijden!K1349:S1349)&lt;&gt;0,1,"")</f>
        <v/>
      </c>
      <c r="BX1352" s="16" t="str">
        <f t="shared" si="127"/>
        <v/>
      </c>
      <c r="BY1352" s="16" t="str">
        <f>IF(Wedstrijden!K1349="x","BB","")</f>
        <v/>
      </c>
      <c r="BZ1352" s="16" t="str">
        <f>IF(Wedstrijden!L1349="x","B","")</f>
        <v/>
      </c>
      <c r="CA1352" s="16" t="str">
        <f>IF(Wedstrijden!M1349="x","L1","")</f>
        <v/>
      </c>
      <c r="CB1352" s="16" t="str">
        <f>IF(Wedstrijden!N1349="x","L2","")</f>
        <v/>
      </c>
      <c r="CC1352" s="16" t="str">
        <f>IF(Wedstrijden!O1349="x","M1","")</f>
        <v/>
      </c>
      <c r="CD1352" s="16" t="str">
        <f>IF(Wedstrijden!P1349="x","M2","")</f>
        <v/>
      </c>
      <c r="CE1352" s="16" t="str">
        <f>IF(Wedstrijden!Q1349="x","Z1","")</f>
        <v/>
      </c>
      <c r="CF1352" s="16" t="str">
        <f>IF(Wedstrijden!R1349="x","Z2","")</f>
        <v/>
      </c>
      <c r="CG1352" s="16" t="str">
        <f>IF(Wedstrijden!S1349="x","ZZL","")</f>
        <v/>
      </c>
      <c r="CL1352" s="16" t="str">
        <f>IF(COUNTA(Wedstrijden!AQ1349:BA1349)&lt;&gt;0,2,"")</f>
        <v/>
      </c>
      <c r="CM1352" s="16" t="str">
        <f t="shared" si="128"/>
        <v/>
      </c>
      <c r="CN1352" s="16" t="str">
        <f>IF(Wedstrijden!AQ1349="x","AA","")</f>
        <v/>
      </c>
      <c r="CO1352" s="16" t="str">
        <f>IF(Wedstrijden!AR1349="x","A","")</f>
        <v/>
      </c>
      <c r="CP1352" s="16" t="str">
        <f>IF(Wedstrijden!AS1349="x","BB","")</f>
        <v/>
      </c>
      <c r="CQ1352" s="16" t="str">
        <f>IF(Wedstrijden!AT1349="x","B","")</f>
        <v/>
      </c>
      <c r="CR1352" s="16" t="str">
        <f>IF(Wedstrijden!AU1349="x","L","")</f>
        <v/>
      </c>
      <c r="CS1352" s="16" t="str">
        <f>IF(Wedstrijden!AV1349="x","M","")</f>
        <v/>
      </c>
      <c r="CT1352" s="16" t="str">
        <f>IF(Wedstrijden!AW1349="x","Z","")</f>
        <v/>
      </c>
      <c r="CU1352" s="16" t="str">
        <f>IF(Wedstrijden!BA1349="x","ZZ","")</f>
        <v/>
      </c>
      <c r="CV1352" s="16" t="str">
        <f>IF(COUNTA(Wedstrijden!AH1349:AO1349)&lt;&gt;0,2,"")</f>
        <v/>
      </c>
      <c r="CW1352" s="16" t="str">
        <f t="shared" si="129"/>
        <v/>
      </c>
      <c r="CX1352" s="16" t="str">
        <f>IF(Wedstrijden!AH1349="x","BB","")</f>
        <v/>
      </c>
      <c r="CY1352" s="16" t="str">
        <f>IF(Wedstrijden!AI1349="x","B","")</f>
        <v/>
      </c>
      <c r="CZ1352" s="16" t="str">
        <f>IF(Wedstrijden!AJ1349="x","L","")</f>
        <v/>
      </c>
      <c r="DA1352" s="16" t="str">
        <f>IF(Wedstrijden!AK1349="x","M","")</f>
        <v/>
      </c>
      <c r="DB1352" s="16" t="str">
        <f>IF(Wedstrijden!AL1349="x","Z","")</f>
        <v/>
      </c>
      <c r="DC1352" s="16" t="str">
        <f>IF(Wedstrijden!AM1349="x","ZZ","")</f>
        <v/>
      </c>
      <c r="DD1352" s="16" t="str">
        <f>IF(Wedstrijden!AO1349="x","1.40","")</f>
        <v/>
      </c>
      <c r="DE1352" s="16" t="str">
        <f>IF(COUNTA(Wedstrijden!BC1349:BE1349)&lt;&gt;0,6,"")</f>
        <v/>
      </c>
      <c r="DF1352" s="16" t="str">
        <f t="shared" si="130"/>
        <v/>
      </c>
      <c r="DG1352" s="16" t="str">
        <f>IF(Wedstrijden!BC1349="x","L","")</f>
        <v/>
      </c>
      <c r="DH1352" s="16" t="str">
        <f>IF(Wedstrijden!BD1349="x","M","")</f>
        <v/>
      </c>
      <c r="DI1352" s="16" t="str">
        <f>IF(Wedstrijden!BE1349="x","Z","")</f>
        <v/>
      </c>
      <c r="DJ1352" s="16" t="str">
        <f>IF(Wedstrijden!BF1349="x","Z","")</f>
        <v/>
      </c>
      <c r="DK1352" s="16" t="str">
        <f>IF(COUNTA(Wedstrijden!BH1349:BJ1349)&lt;&gt;0,6,"")</f>
        <v/>
      </c>
      <c r="DL1352" s="16" t="str">
        <f t="shared" si="131"/>
        <v/>
      </c>
      <c r="DM1352" s="16" t="str">
        <f>IF(Wedstrijden!BH1349="x","L","")</f>
        <v/>
      </c>
      <c r="DN1352" s="16" t="str">
        <f>IF(Wedstrijden!BI1349="x","M","")</f>
        <v/>
      </c>
      <c r="DO1352" s="16" t="str">
        <f>IF(Wedstrijden!BJ1349="x","Z","")</f>
        <v/>
      </c>
      <c r="DP1352" s="16" t="str">
        <f>IF(Wedstrijden!BK1349="x","Z","")</f>
        <v/>
      </c>
    </row>
    <row r="1353" spans="1:120" ht="14.4" x14ac:dyDescent="0.3">
      <c r="A1353" s="18">
        <f>Wedstrijden!A1350</f>
        <v>0</v>
      </c>
      <c r="B1353" s="16" t="str">
        <f>IFERROR(VLOOKUP(Wedstrijden!#REF!,#REF!,2,FALSE),"")</f>
        <v/>
      </c>
      <c r="C1353" s="16">
        <f>Wedstrijden!E1350</f>
        <v>0</v>
      </c>
      <c r="D1353" s="16" t="str">
        <f>IFERROR(VLOOKUP(Wedstrijden!#REF!,#REF!,2,FALSE),"")</f>
        <v/>
      </c>
      <c r="E1353" s="16" t="str">
        <f>IFERROR(VLOOKUP(Wedstrijden!#REF!,#REF!,5,FALSE),"")</f>
        <v/>
      </c>
      <c r="F1353" s="16" t="e">
        <f>IF(Wedstrijden!#REF!&lt;&gt;"",Wedstrijden!#REF!,"")</f>
        <v>#REF!</v>
      </c>
      <c r="G1353" s="16" t="e">
        <f>IF(Wedstrijden!#REF!="Indoor",1,0)</f>
        <v>#REF!</v>
      </c>
      <c r="H1353" s="16" t="e">
        <f>Wedstrijden!#REF!</f>
        <v>#REF!</v>
      </c>
      <c r="I1353" s="16" t="e">
        <f>IF(Wedstrijden!#REF!="Nee",0,IF(Wedstrijden!#REF!="Ja",1,""))</f>
        <v>#REF!</v>
      </c>
      <c r="J1353" s="16" t="e">
        <f>IF(Wedstrijden!#REF!&lt;&gt;"",Wedstrijden!#REF!,"")</f>
        <v>#REF!</v>
      </c>
      <c r="BJ1353" s="16" t="str">
        <f>IF(COUNTA(Wedstrijden!T1350:AB1350)&lt;&gt;0,1,"")</f>
        <v/>
      </c>
      <c r="BK1353" s="16" t="str">
        <f t="shared" si="126"/>
        <v/>
      </c>
      <c r="BL1353" s="16" t="e">
        <f>IF(Wedstrijden!#REF!="x","AA","")</f>
        <v>#REF!</v>
      </c>
      <c r="BM1353" s="16" t="e">
        <f>IF(Wedstrijden!#REF!="x","A","")</f>
        <v>#REF!</v>
      </c>
      <c r="BN1353" s="16" t="str">
        <f>IF(Wedstrijden!T1350="x","B1","")</f>
        <v/>
      </c>
      <c r="BO1353" s="16" t="e">
        <f>IF(Wedstrijden!#REF!="x","BB","")</f>
        <v>#REF!</v>
      </c>
      <c r="BP1353" s="16" t="str">
        <f>IF(Wedstrijden!V1350="x","B","")</f>
        <v/>
      </c>
      <c r="BQ1353" s="16" t="str">
        <f>IF(Wedstrijden!W1350="x","L1","")</f>
        <v/>
      </c>
      <c r="BR1353" s="16" t="str">
        <f>IF(Wedstrijden!X1350="x","L2","")</f>
        <v/>
      </c>
      <c r="BS1353" s="16" t="str">
        <f>IF(Wedstrijden!Y1350="x","M1","")</f>
        <v/>
      </c>
      <c r="BT1353" s="16" t="str">
        <f>IF(Wedstrijden!Z1350="x","M2","")</f>
        <v/>
      </c>
      <c r="BU1353" s="16" t="str">
        <f>IF(Wedstrijden!AA1350="x","Z1","")</f>
        <v/>
      </c>
      <c r="BV1353" s="16" t="str">
        <f>IF(Wedstrijden!AB1350="x","Z2","")</f>
        <v/>
      </c>
      <c r="BW1353" s="16" t="str">
        <f>IF(COUNTA(Wedstrijden!K1350:S1350)&lt;&gt;0,1,"")</f>
        <v/>
      </c>
      <c r="BX1353" s="16" t="str">
        <f t="shared" si="127"/>
        <v/>
      </c>
      <c r="BY1353" s="16" t="str">
        <f>IF(Wedstrijden!K1350="x","BB","")</f>
        <v/>
      </c>
      <c r="BZ1353" s="16" t="str">
        <f>IF(Wedstrijden!L1350="x","B","")</f>
        <v/>
      </c>
      <c r="CA1353" s="16" t="str">
        <f>IF(Wedstrijden!M1350="x","L1","")</f>
        <v/>
      </c>
      <c r="CB1353" s="16" t="str">
        <f>IF(Wedstrijden!N1350="x","L2","")</f>
        <v/>
      </c>
      <c r="CC1353" s="16" t="str">
        <f>IF(Wedstrijden!O1350="x","M1","")</f>
        <v/>
      </c>
      <c r="CD1353" s="16" t="str">
        <f>IF(Wedstrijden!P1350="x","M2","")</f>
        <v/>
      </c>
      <c r="CE1353" s="16" t="str">
        <f>IF(Wedstrijden!Q1350="x","Z1","")</f>
        <v/>
      </c>
      <c r="CF1353" s="16" t="str">
        <f>IF(Wedstrijden!R1350="x","Z2","")</f>
        <v/>
      </c>
      <c r="CG1353" s="16" t="str">
        <f>IF(Wedstrijden!S1350="x","ZZL","")</f>
        <v/>
      </c>
      <c r="CL1353" s="16" t="str">
        <f>IF(COUNTA(Wedstrijden!AQ1350:BA1350)&lt;&gt;0,2,"")</f>
        <v/>
      </c>
      <c r="CM1353" s="16" t="str">
        <f t="shared" si="128"/>
        <v/>
      </c>
      <c r="CN1353" s="16" t="str">
        <f>IF(Wedstrijden!AQ1350="x","AA","")</f>
        <v/>
      </c>
      <c r="CO1353" s="16" t="str">
        <f>IF(Wedstrijden!AR1350="x","A","")</f>
        <v/>
      </c>
      <c r="CP1353" s="16" t="str">
        <f>IF(Wedstrijden!AS1350="x","BB","")</f>
        <v/>
      </c>
      <c r="CQ1353" s="16" t="str">
        <f>IF(Wedstrijden!AT1350="x","B","")</f>
        <v/>
      </c>
      <c r="CR1353" s="16" t="str">
        <f>IF(Wedstrijden!AU1350="x","L","")</f>
        <v/>
      </c>
      <c r="CS1353" s="16" t="str">
        <f>IF(Wedstrijden!AV1350="x","M","")</f>
        <v/>
      </c>
      <c r="CT1353" s="16" t="str">
        <f>IF(Wedstrijden!AW1350="x","Z","")</f>
        <v/>
      </c>
      <c r="CU1353" s="16" t="str">
        <f>IF(Wedstrijden!BA1350="x","ZZ","")</f>
        <v/>
      </c>
      <c r="CV1353" s="16" t="str">
        <f>IF(COUNTA(Wedstrijden!AH1350:AO1350)&lt;&gt;0,2,"")</f>
        <v/>
      </c>
      <c r="CW1353" s="16" t="str">
        <f t="shared" si="129"/>
        <v/>
      </c>
      <c r="CX1353" s="16" t="str">
        <f>IF(Wedstrijden!AH1350="x","BB","")</f>
        <v/>
      </c>
      <c r="CY1353" s="16" t="str">
        <f>IF(Wedstrijden!AI1350="x","B","")</f>
        <v/>
      </c>
      <c r="CZ1353" s="16" t="str">
        <f>IF(Wedstrijden!AJ1350="x","L","")</f>
        <v/>
      </c>
      <c r="DA1353" s="16" t="str">
        <f>IF(Wedstrijden!AK1350="x","M","")</f>
        <v/>
      </c>
      <c r="DB1353" s="16" t="str">
        <f>IF(Wedstrijden!AL1350="x","Z","")</f>
        <v/>
      </c>
      <c r="DC1353" s="16" t="str">
        <f>IF(Wedstrijden!AM1350="x","ZZ","")</f>
        <v/>
      </c>
      <c r="DD1353" s="16" t="str">
        <f>IF(Wedstrijden!AO1350="x","1.40","")</f>
        <v/>
      </c>
      <c r="DE1353" s="16" t="str">
        <f>IF(COUNTA(Wedstrijden!BC1350:BE1350)&lt;&gt;0,6,"")</f>
        <v/>
      </c>
      <c r="DF1353" s="16" t="str">
        <f t="shared" si="130"/>
        <v/>
      </c>
      <c r="DG1353" s="16" t="str">
        <f>IF(Wedstrijden!BC1350="x","L","")</f>
        <v/>
      </c>
      <c r="DH1353" s="16" t="str">
        <f>IF(Wedstrijden!BD1350="x","M","")</f>
        <v/>
      </c>
      <c r="DI1353" s="16" t="str">
        <f>IF(Wedstrijden!BE1350="x","Z","")</f>
        <v/>
      </c>
      <c r="DJ1353" s="16" t="str">
        <f>IF(Wedstrijden!BF1350="x","Z","")</f>
        <v/>
      </c>
      <c r="DK1353" s="16" t="str">
        <f>IF(COUNTA(Wedstrijden!BH1350:BJ1350)&lt;&gt;0,6,"")</f>
        <v/>
      </c>
      <c r="DL1353" s="16" t="str">
        <f t="shared" si="131"/>
        <v/>
      </c>
      <c r="DM1353" s="16" t="str">
        <f>IF(Wedstrijden!BH1350="x","L","")</f>
        <v/>
      </c>
      <c r="DN1353" s="16" t="str">
        <f>IF(Wedstrijden!BI1350="x","M","")</f>
        <v/>
      </c>
      <c r="DO1353" s="16" t="str">
        <f>IF(Wedstrijden!BJ1350="x","Z","")</f>
        <v/>
      </c>
      <c r="DP1353" s="16" t="str">
        <f>IF(Wedstrijden!BK1350="x","Z","")</f>
        <v/>
      </c>
    </row>
    <row r="1354" spans="1:120" ht="14.4" x14ac:dyDescent="0.3">
      <c r="A1354" s="18">
        <f>Wedstrijden!A1351</f>
        <v>0</v>
      </c>
      <c r="B1354" s="16" t="str">
        <f>IFERROR(VLOOKUP(Wedstrijden!#REF!,#REF!,2,FALSE),"")</f>
        <v/>
      </c>
      <c r="C1354" s="16">
        <f>Wedstrijden!E1351</f>
        <v>0</v>
      </c>
      <c r="D1354" s="16" t="str">
        <f>IFERROR(VLOOKUP(Wedstrijden!#REF!,#REF!,2,FALSE),"")</f>
        <v/>
      </c>
      <c r="E1354" s="16" t="str">
        <f>IFERROR(VLOOKUP(Wedstrijden!#REF!,#REF!,5,FALSE),"")</f>
        <v/>
      </c>
      <c r="F1354" s="16" t="e">
        <f>IF(Wedstrijden!#REF!&lt;&gt;"",Wedstrijden!#REF!,"")</f>
        <v>#REF!</v>
      </c>
      <c r="G1354" s="16" t="e">
        <f>IF(Wedstrijden!#REF!="Indoor",1,0)</f>
        <v>#REF!</v>
      </c>
      <c r="H1354" s="16" t="e">
        <f>Wedstrijden!#REF!</f>
        <v>#REF!</v>
      </c>
      <c r="I1354" s="16" t="e">
        <f>IF(Wedstrijden!#REF!="Nee",0,IF(Wedstrijden!#REF!="Ja",1,""))</f>
        <v>#REF!</v>
      </c>
      <c r="J1354" s="16" t="e">
        <f>IF(Wedstrijden!#REF!&lt;&gt;"",Wedstrijden!#REF!,"")</f>
        <v>#REF!</v>
      </c>
      <c r="BJ1354" s="16" t="str">
        <f>IF(COUNTA(Wedstrijden!T1351:AB1351)&lt;&gt;0,1,"")</f>
        <v/>
      </c>
      <c r="BK1354" s="16" t="str">
        <f t="shared" si="126"/>
        <v/>
      </c>
      <c r="BL1354" s="16" t="e">
        <f>IF(Wedstrijden!#REF!="x","AA","")</f>
        <v>#REF!</v>
      </c>
      <c r="BM1354" s="16" t="e">
        <f>IF(Wedstrijden!#REF!="x","A","")</f>
        <v>#REF!</v>
      </c>
      <c r="BN1354" s="16" t="str">
        <f>IF(Wedstrijden!T1351="x","B1","")</f>
        <v/>
      </c>
      <c r="BO1354" s="16" t="e">
        <f>IF(Wedstrijden!#REF!="x","BB","")</f>
        <v>#REF!</v>
      </c>
      <c r="BP1354" s="16" t="str">
        <f>IF(Wedstrijden!V1351="x","B","")</f>
        <v/>
      </c>
      <c r="BQ1354" s="16" t="str">
        <f>IF(Wedstrijden!W1351="x","L1","")</f>
        <v/>
      </c>
      <c r="BR1354" s="16" t="str">
        <f>IF(Wedstrijden!X1351="x","L2","")</f>
        <v/>
      </c>
      <c r="BS1354" s="16" t="str">
        <f>IF(Wedstrijden!Y1351="x","M1","")</f>
        <v/>
      </c>
      <c r="BT1354" s="16" t="str">
        <f>IF(Wedstrijden!Z1351="x","M2","")</f>
        <v/>
      </c>
      <c r="BU1354" s="16" t="str">
        <f>IF(Wedstrijden!AA1351="x","Z1","")</f>
        <v/>
      </c>
      <c r="BV1354" s="16" t="str">
        <f>IF(Wedstrijden!AB1351="x","Z2","")</f>
        <v/>
      </c>
      <c r="BW1354" s="16" t="str">
        <f>IF(COUNTA(Wedstrijden!K1351:S1351)&lt;&gt;0,1,"")</f>
        <v/>
      </c>
      <c r="BX1354" s="16" t="str">
        <f t="shared" si="127"/>
        <v/>
      </c>
      <c r="BY1354" s="16" t="str">
        <f>IF(Wedstrijden!K1351="x","BB","")</f>
        <v/>
      </c>
      <c r="BZ1354" s="16" t="str">
        <f>IF(Wedstrijden!L1351="x","B","")</f>
        <v/>
      </c>
      <c r="CA1354" s="16" t="str">
        <f>IF(Wedstrijden!M1351="x","L1","")</f>
        <v/>
      </c>
      <c r="CB1354" s="16" t="str">
        <f>IF(Wedstrijden!N1351="x","L2","")</f>
        <v/>
      </c>
      <c r="CC1354" s="16" t="str">
        <f>IF(Wedstrijden!O1351="x","M1","")</f>
        <v/>
      </c>
      <c r="CD1354" s="16" t="str">
        <f>IF(Wedstrijden!P1351="x","M2","")</f>
        <v/>
      </c>
      <c r="CE1354" s="16" t="str">
        <f>IF(Wedstrijden!Q1351="x","Z1","")</f>
        <v/>
      </c>
      <c r="CF1354" s="16" t="str">
        <f>IF(Wedstrijden!R1351="x","Z2","")</f>
        <v/>
      </c>
      <c r="CG1354" s="16" t="str">
        <f>IF(Wedstrijden!S1351="x","ZZL","")</f>
        <v/>
      </c>
      <c r="CL1354" s="16" t="str">
        <f>IF(COUNTA(Wedstrijden!AQ1351:BA1351)&lt;&gt;0,2,"")</f>
        <v/>
      </c>
      <c r="CM1354" s="16" t="str">
        <f t="shared" si="128"/>
        <v/>
      </c>
      <c r="CN1354" s="16" t="str">
        <f>IF(Wedstrijden!AQ1351="x","AA","")</f>
        <v/>
      </c>
      <c r="CO1354" s="16" t="str">
        <f>IF(Wedstrijden!AR1351="x","A","")</f>
        <v/>
      </c>
      <c r="CP1354" s="16" t="str">
        <f>IF(Wedstrijden!AS1351="x","BB","")</f>
        <v/>
      </c>
      <c r="CQ1354" s="16" t="str">
        <f>IF(Wedstrijden!AT1351="x","B","")</f>
        <v/>
      </c>
      <c r="CR1354" s="16" t="str">
        <f>IF(Wedstrijden!AU1351="x","L","")</f>
        <v/>
      </c>
      <c r="CS1354" s="16" t="str">
        <f>IF(Wedstrijden!AV1351="x","M","")</f>
        <v/>
      </c>
      <c r="CT1354" s="16" t="str">
        <f>IF(Wedstrijden!AW1351="x","Z","")</f>
        <v/>
      </c>
      <c r="CU1354" s="16" t="str">
        <f>IF(Wedstrijden!BA1351="x","ZZ","")</f>
        <v/>
      </c>
      <c r="CV1354" s="16" t="str">
        <f>IF(COUNTA(Wedstrijden!AH1351:AO1351)&lt;&gt;0,2,"")</f>
        <v/>
      </c>
      <c r="CW1354" s="16" t="str">
        <f t="shared" si="129"/>
        <v/>
      </c>
      <c r="CX1354" s="16" t="str">
        <f>IF(Wedstrijden!AH1351="x","BB","")</f>
        <v/>
      </c>
      <c r="CY1354" s="16" t="str">
        <f>IF(Wedstrijden!AI1351="x","B","")</f>
        <v/>
      </c>
      <c r="CZ1354" s="16" t="str">
        <f>IF(Wedstrijden!AJ1351="x","L","")</f>
        <v/>
      </c>
      <c r="DA1354" s="16" t="str">
        <f>IF(Wedstrijden!AK1351="x","M","")</f>
        <v/>
      </c>
      <c r="DB1354" s="16" t="str">
        <f>IF(Wedstrijden!AL1351="x","Z","")</f>
        <v/>
      </c>
      <c r="DC1354" s="16" t="str">
        <f>IF(Wedstrijden!AM1351="x","ZZ","")</f>
        <v/>
      </c>
      <c r="DD1354" s="16" t="str">
        <f>IF(Wedstrijden!AO1351="x","1.40","")</f>
        <v/>
      </c>
      <c r="DE1354" s="16" t="str">
        <f>IF(COUNTA(Wedstrijden!BC1351:BE1351)&lt;&gt;0,6,"")</f>
        <v/>
      </c>
      <c r="DF1354" s="16" t="str">
        <f t="shared" si="130"/>
        <v/>
      </c>
      <c r="DG1354" s="16" t="str">
        <f>IF(Wedstrijden!BC1351="x","L","")</f>
        <v/>
      </c>
      <c r="DH1354" s="16" t="str">
        <f>IF(Wedstrijden!BD1351="x","M","")</f>
        <v/>
      </c>
      <c r="DI1354" s="16" t="str">
        <f>IF(Wedstrijden!BE1351="x","Z","")</f>
        <v/>
      </c>
      <c r="DJ1354" s="16" t="str">
        <f>IF(Wedstrijden!BF1351="x","Z","")</f>
        <v/>
      </c>
      <c r="DK1354" s="16" t="str">
        <f>IF(COUNTA(Wedstrijden!BH1351:BJ1351)&lt;&gt;0,6,"")</f>
        <v/>
      </c>
      <c r="DL1354" s="16" t="str">
        <f t="shared" si="131"/>
        <v/>
      </c>
      <c r="DM1354" s="16" t="str">
        <f>IF(Wedstrijden!BH1351="x","L","")</f>
        <v/>
      </c>
      <c r="DN1354" s="16" t="str">
        <f>IF(Wedstrijden!BI1351="x","M","")</f>
        <v/>
      </c>
      <c r="DO1354" s="16" t="str">
        <f>IF(Wedstrijden!BJ1351="x","Z","")</f>
        <v/>
      </c>
      <c r="DP1354" s="16" t="str">
        <f>IF(Wedstrijden!BK1351="x","Z","")</f>
        <v/>
      </c>
    </row>
    <row r="1355" spans="1:120" ht="14.4" x14ac:dyDescent="0.3">
      <c r="A1355" s="18">
        <f>Wedstrijden!A1352</f>
        <v>0</v>
      </c>
      <c r="B1355" s="16" t="str">
        <f>IFERROR(VLOOKUP(Wedstrijden!#REF!,#REF!,2,FALSE),"")</f>
        <v/>
      </c>
      <c r="C1355" s="16">
        <f>Wedstrijden!E1352</f>
        <v>0</v>
      </c>
      <c r="D1355" s="16" t="str">
        <f>IFERROR(VLOOKUP(Wedstrijden!#REF!,#REF!,2,FALSE),"")</f>
        <v/>
      </c>
      <c r="E1355" s="16" t="str">
        <f>IFERROR(VLOOKUP(Wedstrijden!#REF!,#REF!,5,FALSE),"")</f>
        <v/>
      </c>
      <c r="F1355" s="16" t="e">
        <f>IF(Wedstrijden!#REF!&lt;&gt;"",Wedstrijden!#REF!,"")</f>
        <v>#REF!</v>
      </c>
      <c r="G1355" s="16" t="e">
        <f>IF(Wedstrijden!#REF!="Indoor",1,0)</f>
        <v>#REF!</v>
      </c>
      <c r="H1355" s="16" t="e">
        <f>Wedstrijden!#REF!</f>
        <v>#REF!</v>
      </c>
      <c r="I1355" s="16" t="e">
        <f>IF(Wedstrijden!#REF!="Nee",0,IF(Wedstrijden!#REF!="Ja",1,""))</f>
        <v>#REF!</v>
      </c>
      <c r="J1355" s="16" t="e">
        <f>IF(Wedstrijden!#REF!&lt;&gt;"",Wedstrijden!#REF!,"")</f>
        <v>#REF!</v>
      </c>
      <c r="BJ1355" s="16" t="str">
        <f>IF(COUNTA(Wedstrijden!T1352:AB1352)&lt;&gt;0,1,"")</f>
        <v/>
      </c>
      <c r="BK1355" s="16" t="str">
        <f t="shared" si="126"/>
        <v/>
      </c>
      <c r="BL1355" s="16" t="e">
        <f>IF(Wedstrijden!#REF!="x","AA","")</f>
        <v>#REF!</v>
      </c>
      <c r="BM1355" s="16" t="e">
        <f>IF(Wedstrijden!#REF!="x","A","")</f>
        <v>#REF!</v>
      </c>
      <c r="BN1355" s="16" t="str">
        <f>IF(Wedstrijden!T1352="x","B1","")</f>
        <v/>
      </c>
      <c r="BO1355" s="16" t="e">
        <f>IF(Wedstrijden!#REF!="x","BB","")</f>
        <v>#REF!</v>
      </c>
      <c r="BP1355" s="16" t="str">
        <f>IF(Wedstrijden!V1352="x","B","")</f>
        <v/>
      </c>
      <c r="BQ1355" s="16" t="str">
        <f>IF(Wedstrijden!W1352="x","L1","")</f>
        <v/>
      </c>
      <c r="BR1355" s="16" t="str">
        <f>IF(Wedstrijden!X1352="x","L2","")</f>
        <v/>
      </c>
      <c r="BS1355" s="16" t="str">
        <f>IF(Wedstrijden!Y1352="x","M1","")</f>
        <v/>
      </c>
      <c r="BT1355" s="16" t="str">
        <f>IF(Wedstrijden!Z1352="x","M2","")</f>
        <v/>
      </c>
      <c r="BU1355" s="16" t="str">
        <f>IF(Wedstrijden!AA1352="x","Z1","")</f>
        <v/>
      </c>
      <c r="BV1355" s="16" t="str">
        <f>IF(Wedstrijden!AB1352="x","Z2","")</f>
        <v/>
      </c>
      <c r="BW1355" s="16" t="str">
        <f>IF(COUNTA(Wedstrijden!K1352:S1352)&lt;&gt;0,1,"")</f>
        <v/>
      </c>
      <c r="BX1355" s="16" t="str">
        <f t="shared" si="127"/>
        <v/>
      </c>
      <c r="BY1355" s="16" t="str">
        <f>IF(Wedstrijden!K1352="x","BB","")</f>
        <v/>
      </c>
      <c r="BZ1355" s="16" t="str">
        <f>IF(Wedstrijden!L1352="x","B","")</f>
        <v/>
      </c>
      <c r="CA1355" s="16" t="str">
        <f>IF(Wedstrijden!M1352="x","L1","")</f>
        <v/>
      </c>
      <c r="CB1355" s="16" t="str">
        <f>IF(Wedstrijden!N1352="x","L2","")</f>
        <v/>
      </c>
      <c r="CC1355" s="16" t="str">
        <f>IF(Wedstrijden!O1352="x","M1","")</f>
        <v/>
      </c>
      <c r="CD1355" s="16" t="str">
        <f>IF(Wedstrijden!P1352="x","M2","")</f>
        <v/>
      </c>
      <c r="CE1355" s="16" t="str">
        <f>IF(Wedstrijden!Q1352="x","Z1","")</f>
        <v/>
      </c>
      <c r="CF1355" s="16" t="str">
        <f>IF(Wedstrijden!R1352="x","Z2","")</f>
        <v/>
      </c>
      <c r="CG1355" s="16" t="str">
        <f>IF(Wedstrijden!S1352="x","ZZL","")</f>
        <v/>
      </c>
      <c r="CL1355" s="16" t="str">
        <f>IF(COUNTA(Wedstrijden!AQ1352:BA1352)&lt;&gt;0,2,"")</f>
        <v/>
      </c>
      <c r="CM1355" s="16" t="str">
        <f t="shared" si="128"/>
        <v/>
      </c>
      <c r="CN1355" s="16" t="str">
        <f>IF(Wedstrijden!AQ1352="x","AA","")</f>
        <v/>
      </c>
      <c r="CO1355" s="16" t="str">
        <f>IF(Wedstrijden!AR1352="x","A","")</f>
        <v/>
      </c>
      <c r="CP1355" s="16" t="str">
        <f>IF(Wedstrijden!AS1352="x","BB","")</f>
        <v/>
      </c>
      <c r="CQ1355" s="16" t="str">
        <f>IF(Wedstrijden!AT1352="x","B","")</f>
        <v/>
      </c>
      <c r="CR1355" s="16" t="str">
        <f>IF(Wedstrijden!AU1352="x","L","")</f>
        <v/>
      </c>
      <c r="CS1355" s="16" t="str">
        <f>IF(Wedstrijden!AV1352="x","M","")</f>
        <v/>
      </c>
      <c r="CT1355" s="16" t="str">
        <f>IF(Wedstrijden!AW1352="x","Z","")</f>
        <v/>
      </c>
      <c r="CU1355" s="16" t="str">
        <f>IF(Wedstrijden!BA1352="x","ZZ","")</f>
        <v/>
      </c>
      <c r="CV1355" s="16" t="str">
        <f>IF(COUNTA(Wedstrijden!AH1352:AO1352)&lt;&gt;0,2,"")</f>
        <v/>
      </c>
      <c r="CW1355" s="16" t="str">
        <f t="shared" si="129"/>
        <v/>
      </c>
      <c r="CX1355" s="16" t="str">
        <f>IF(Wedstrijden!AH1352="x","BB","")</f>
        <v/>
      </c>
      <c r="CY1355" s="16" t="str">
        <f>IF(Wedstrijden!AI1352="x","B","")</f>
        <v/>
      </c>
      <c r="CZ1355" s="16" t="str">
        <f>IF(Wedstrijden!AJ1352="x","L","")</f>
        <v/>
      </c>
      <c r="DA1355" s="16" t="str">
        <f>IF(Wedstrijden!AK1352="x","M","")</f>
        <v/>
      </c>
      <c r="DB1355" s="16" t="str">
        <f>IF(Wedstrijden!AL1352="x","Z","")</f>
        <v/>
      </c>
      <c r="DC1355" s="16" t="str">
        <f>IF(Wedstrijden!AM1352="x","ZZ","")</f>
        <v/>
      </c>
      <c r="DD1355" s="16" t="str">
        <f>IF(Wedstrijden!AO1352="x","1.40","")</f>
        <v/>
      </c>
      <c r="DE1355" s="16" t="str">
        <f>IF(COUNTA(Wedstrijden!BC1352:BE1352)&lt;&gt;0,6,"")</f>
        <v/>
      </c>
      <c r="DF1355" s="16" t="str">
        <f t="shared" si="130"/>
        <v/>
      </c>
      <c r="DG1355" s="16" t="str">
        <f>IF(Wedstrijden!BC1352="x","L","")</f>
        <v/>
      </c>
      <c r="DH1355" s="16" t="str">
        <f>IF(Wedstrijden!BD1352="x","M","")</f>
        <v/>
      </c>
      <c r="DI1355" s="16" t="str">
        <f>IF(Wedstrijden!BE1352="x","Z","")</f>
        <v/>
      </c>
      <c r="DJ1355" s="16" t="str">
        <f>IF(Wedstrijden!BF1352="x","Z","")</f>
        <v/>
      </c>
      <c r="DK1355" s="16" t="str">
        <f>IF(COUNTA(Wedstrijden!BH1352:BJ1352)&lt;&gt;0,6,"")</f>
        <v/>
      </c>
      <c r="DL1355" s="16" t="str">
        <f t="shared" si="131"/>
        <v/>
      </c>
      <c r="DM1355" s="16" t="str">
        <f>IF(Wedstrijden!BH1352="x","L","")</f>
        <v/>
      </c>
      <c r="DN1355" s="16" t="str">
        <f>IF(Wedstrijden!BI1352="x","M","")</f>
        <v/>
      </c>
      <c r="DO1355" s="16" t="str">
        <f>IF(Wedstrijden!BJ1352="x","Z","")</f>
        <v/>
      </c>
      <c r="DP1355" s="16" t="str">
        <f>IF(Wedstrijden!BK1352="x","Z","")</f>
        <v/>
      </c>
    </row>
    <row r="1356" spans="1:120" ht="14.4" x14ac:dyDescent="0.3">
      <c r="A1356" s="18">
        <f>Wedstrijden!A1353</f>
        <v>0</v>
      </c>
      <c r="B1356" s="16" t="str">
        <f>IFERROR(VLOOKUP(Wedstrijden!#REF!,#REF!,2,FALSE),"")</f>
        <v/>
      </c>
      <c r="C1356" s="16">
        <f>Wedstrijden!E1353</f>
        <v>0</v>
      </c>
      <c r="D1356" s="16" t="str">
        <f>IFERROR(VLOOKUP(Wedstrijden!#REF!,#REF!,2,FALSE),"")</f>
        <v/>
      </c>
      <c r="E1356" s="16" t="str">
        <f>IFERROR(VLOOKUP(Wedstrijden!#REF!,#REF!,5,FALSE),"")</f>
        <v/>
      </c>
      <c r="F1356" s="16" t="e">
        <f>IF(Wedstrijden!#REF!&lt;&gt;"",Wedstrijden!#REF!,"")</f>
        <v>#REF!</v>
      </c>
      <c r="G1356" s="16" t="e">
        <f>IF(Wedstrijden!#REF!="Indoor",1,0)</f>
        <v>#REF!</v>
      </c>
      <c r="H1356" s="16" t="e">
        <f>Wedstrijden!#REF!</f>
        <v>#REF!</v>
      </c>
      <c r="I1356" s="16" t="e">
        <f>IF(Wedstrijden!#REF!="Nee",0,IF(Wedstrijden!#REF!="Ja",1,""))</f>
        <v>#REF!</v>
      </c>
      <c r="J1356" s="16" t="e">
        <f>IF(Wedstrijden!#REF!&lt;&gt;"",Wedstrijden!#REF!,"")</f>
        <v>#REF!</v>
      </c>
      <c r="BJ1356" s="16" t="str">
        <f>IF(COUNTA(Wedstrijden!T1353:AB1353)&lt;&gt;0,1,"")</f>
        <v/>
      </c>
      <c r="BK1356" s="16" t="str">
        <f t="shared" si="126"/>
        <v/>
      </c>
      <c r="BL1356" s="16" t="e">
        <f>IF(Wedstrijden!#REF!="x","AA","")</f>
        <v>#REF!</v>
      </c>
      <c r="BM1356" s="16" t="e">
        <f>IF(Wedstrijden!#REF!="x","A","")</f>
        <v>#REF!</v>
      </c>
      <c r="BN1356" s="16" t="str">
        <f>IF(Wedstrijden!T1353="x","B1","")</f>
        <v/>
      </c>
      <c r="BO1356" s="16" t="e">
        <f>IF(Wedstrijden!#REF!="x","BB","")</f>
        <v>#REF!</v>
      </c>
      <c r="BP1356" s="16" t="str">
        <f>IF(Wedstrijden!V1353="x","B","")</f>
        <v/>
      </c>
      <c r="BQ1356" s="16" t="str">
        <f>IF(Wedstrijden!W1353="x","L1","")</f>
        <v/>
      </c>
      <c r="BR1356" s="16" t="str">
        <f>IF(Wedstrijden!X1353="x","L2","")</f>
        <v/>
      </c>
      <c r="BS1356" s="16" t="str">
        <f>IF(Wedstrijden!Y1353="x","M1","")</f>
        <v/>
      </c>
      <c r="BT1356" s="16" t="str">
        <f>IF(Wedstrijden!Z1353="x","M2","")</f>
        <v/>
      </c>
      <c r="BU1356" s="16" t="str">
        <f>IF(Wedstrijden!AA1353="x","Z1","")</f>
        <v/>
      </c>
      <c r="BV1356" s="16" t="str">
        <f>IF(Wedstrijden!AB1353="x","Z2","")</f>
        <v/>
      </c>
      <c r="BW1356" s="16" t="str">
        <f>IF(COUNTA(Wedstrijden!K1353:S1353)&lt;&gt;0,1,"")</f>
        <v/>
      </c>
      <c r="BX1356" s="16" t="str">
        <f t="shared" si="127"/>
        <v/>
      </c>
      <c r="BY1356" s="16" t="str">
        <f>IF(Wedstrijden!K1353="x","BB","")</f>
        <v/>
      </c>
      <c r="BZ1356" s="16" t="str">
        <f>IF(Wedstrijden!L1353="x","B","")</f>
        <v/>
      </c>
      <c r="CA1356" s="16" t="str">
        <f>IF(Wedstrijden!M1353="x","L1","")</f>
        <v/>
      </c>
      <c r="CB1356" s="16" t="str">
        <f>IF(Wedstrijden!N1353="x","L2","")</f>
        <v/>
      </c>
      <c r="CC1356" s="16" t="str">
        <f>IF(Wedstrijden!O1353="x","M1","")</f>
        <v/>
      </c>
      <c r="CD1356" s="16" t="str">
        <f>IF(Wedstrijden!P1353="x","M2","")</f>
        <v/>
      </c>
      <c r="CE1356" s="16" t="str">
        <f>IF(Wedstrijden!Q1353="x","Z1","")</f>
        <v/>
      </c>
      <c r="CF1356" s="16" t="str">
        <f>IF(Wedstrijden!R1353="x","Z2","")</f>
        <v/>
      </c>
      <c r="CG1356" s="16" t="str">
        <f>IF(Wedstrijden!S1353="x","ZZL","")</f>
        <v/>
      </c>
      <c r="CL1356" s="16" t="str">
        <f>IF(COUNTA(Wedstrijden!AQ1353:BA1353)&lt;&gt;0,2,"")</f>
        <v/>
      </c>
      <c r="CM1356" s="16" t="str">
        <f t="shared" si="128"/>
        <v/>
      </c>
      <c r="CN1356" s="16" t="str">
        <f>IF(Wedstrijden!AQ1353="x","AA","")</f>
        <v/>
      </c>
      <c r="CO1356" s="16" t="str">
        <f>IF(Wedstrijden!AR1353="x","A","")</f>
        <v/>
      </c>
      <c r="CP1356" s="16" t="str">
        <f>IF(Wedstrijden!AS1353="x","BB","")</f>
        <v/>
      </c>
      <c r="CQ1356" s="16" t="str">
        <f>IF(Wedstrijden!AT1353="x","B","")</f>
        <v/>
      </c>
      <c r="CR1356" s="16" t="str">
        <f>IF(Wedstrijden!AU1353="x","L","")</f>
        <v/>
      </c>
      <c r="CS1356" s="16" t="str">
        <f>IF(Wedstrijden!AV1353="x","M","")</f>
        <v/>
      </c>
      <c r="CT1356" s="16" t="str">
        <f>IF(Wedstrijden!AW1353="x","Z","")</f>
        <v/>
      </c>
      <c r="CU1356" s="16" t="str">
        <f>IF(Wedstrijden!BA1353="x","ZZ","")</f>
        <v/>
      </c>
      <c r="CV1356" s="16" t="str">
        <f>IF(COUNTA(Wedstrijden!AH1353:AO1353)&lt;&gt;0,2,"")</f>
        <v/>
      </c>
      <c r="CW1356" s="16" t="str">
        <f t="shared" si="129"/>
        <v/>
      </c>
      <c r="CX1356" s="16" t="str">
        <f>IF(Wedstrijden!AH1353="x","BB","")</f>
        <v/>
      </c>
      <c r="CY1356" s="16" t="str">
        <f>IF(Wedstrijden!AI1353="x","B","")</f>
        <v/>
      </c>
      <c r="CZ1356" s="16" t="str">
        <f>IF(Wedstrijden!AJ1353="x","L","")</f>
        <v/>
      </c>
      <c r="DA1356" s="16" t="str">
        <f>IF(Wedstrijden!AK1353="x","M","")</f>
        <v/>
      </c>
      <c r="DB1356" s="16" t="str">
        <f>IF(Wedstrijden!AL1353="x","Z","")</f>
        <v/>
      </c>
      <c r="DC1356" s="16" t="str">
        <f>IF(Wedstrijden!AM1353="x","ZZ","")</f>
        <v/>
      </c>
      <c r="DD1356" s="16" t="str">
        <f>IF(Wedstrijden!AO1353="x","1.40","")</f>
        <v/>
      </c>
      <c r="DE1356" s="16" t="str">
        <f>IF(COUNTA(Wedstrijden!BC1353:BE1353)&lt;&gt;0,6,"")</f>
        <v/>
      </c>
      <c r="DF1356" s="16" t="str">
        <f t="shared" si="130"/>
        <v/>
      </c>
      <c r="DG1356" s="16" t="str">
        <f>IF(Wedstrijden!BC1353="x","L","")</f>
        <v/>
      </c>
      <c r="DH1356" s="16" t="str">
        <f>IF(Wedstrijden!BD1353="x","M","")</f>
        <v/>
      </c>
      <c r="DI1356" s="16" t="str">
        <f>IF(Wedstrijden!BE1353="x","Z","")</f>
        <v/>
      </c>
      <c r="DJ1356" s="16" t="str">
        <f>IF(Wedstrijden!BF1353="x","Z","")</f>
        <v/>
      </c>
      <c r="DK1356" s="16" t="str">
        <f>IF(COUNTA(Wedstrijden!BH1353:BJ1353)&lt;&gt;0,6,"")</f>
        <v/>
      </c>
      <c r="DL1356" s="16" t="str">
        <f t="shared" si="131"/>
        <v/>
      </c>
      <c r="DM1356" s="16" t="str">
        <f>IF(Wedstrijden!BH1353="x","L","")</f>
        <v/>
      </c>
      <c r="DN1356" s="16" t="str">
        <f>IF(Wedstrijden!BI1353="x","M","")</f>
        <v/>
      </c>
      <c r="DO1356" s="16" t="str">
        <f>IF(Wedstrijden!BJ1353="x","Z","")</f>
        <v/>
      </c>
      <c r="DP1356" s="16" t="str">
        <f>IF(Wedstrijden!BK1353="x","Z","")</f>
        <v/>
      </c>
    </row>
    <row r="1357" spans="1:120" ht="14.4" x14ac:dyDescent="0.3">
      <c r="A1357" s="18">
        <f>Wedstrijden!A1354</f>
        <v>0</v>
      </c>
      <c r="B1357" s="16" t="str">
        <f>IFERROR(VLOOKUP(Wedstrijden!#REF!,#REF!,2,FALSE),"")</f>
        <v/>
      </c>
      <c r="C1357" s="16">
        <f>Wedstrijden!E1354</f>
        <v>0</v>
      </c>
      <c r="D1357" s="16" t="str">
        <f>IFERROR(VLOOKUP(Wedstrijden!#REF!,#REF!,2,FALSE),"")</f>
        <v/>
      </c>
      <c r="E1357" s="16" t="str">
        <f>IFERROR(VLOOKUP(Wedstrijden!#REF!,#REF!,5,FALSE),"")</f>
        <v/>
      </c>
      <c r="F1357" s="16" t="e">
        <f>IF(Wedstrijden!#REF!&lt;&gt;"",Wedstrijden!#REF!,"")</f>
        <v>#REF!</v>
      </c>
      <c r="G1357" s="16" t="e">
        <f>IF(Wedstrijden!#REF!="Indoor",1,0)</f>
        <v>#REF!</v>
      </c>
      <c r="H1357" s="16" t="e">
        <f>Wedstrijden!#REF!</f>
        <v>#REF!</v>
      </c>
      <c r="I1357" s="16" t="e">
        <f>IF(Wedstrijden!#REF!="Nee",0,IF(Wedstrijden!#REF!="Ja",1,""))</f>
        <v>#REF!</v>
      </c>
      <c r="J1357" s="16" t="e">
        <f>IF(Wedstrijden!#REF!&lt;&gt;"",Wedstrijden!#REF!,"")</f>
        <v>#REF!</v>
      </c>
      <c r="BJ1357" s="16" t="str">
        <f>IF(COUNTA(Wedstrijden!T1354:AB1354)&lt;&gt;0,1,"")</f>
        <v/>
      </c>
      <c r="BK1357" s="16" t="str">
        <f t="shared" si="126"/>
        <v/>
      </c>
      <c r="BL1357" s="16" t="e">
        <f>IF(Wedstrijden!#REF!="x","AA","")</f>
        <v>#REF!</v>
      </c>
      <c r="BM1357" s="16" t="e">
        <f>IF(Wedstrijden!#REF!="x","A","")</f>
        <v>#REF!</v>
      </c>
      <c r="BN1357" s="16" t="str">
        <f>IF(Wedstrijden!T1354="x","B1","")</f>
        <v/>
      </c>
      <c r="BO1357" s="16" t="e">
        <f>IF(Wedstrijden!#REF!="x","BB","")</f>
        <v>#REF!</v>
      </c>
      <c r="BP1357" s="16" t="str">
        <f>IF(Wedstrijden!V1354="x","B","")</f>
        <v/>
      </c>
      <c r="BQ1357" s="16" t="str">
        <f>IF(Wedstrijden!W1354="x","L1","")</f>
        <v/>
      </c>
      <c r="BR1357" s="16" t="str">
        <f>IF(Wedstrijden!X1354="x","L2","")</f>
        <v/>
      </c>
      <c r="BS1357" s="16" t="str">
        <f>IF(Wedstrijden!Y1354="x","M1","")</f>
        <v/>
      </c>
      <c r="BT1357" s="16" t="str">
        <f>IF(Wedstrijden!Z1354="x","M2","")</f>
        <v/>
      </c>
      <c r="BU1357" s="16" t="str">
        <f>IF(Wedstrijden!AA1354="x","Z1","")</f>
        <v/>
      </c>
      <c r="BV1357" s="16" t="str">
        <f>IF(Wedstrijden!AB1354="x","Z2","")</f>
        <v/>
      </c>
      <c r="BW1357" s="16" t="str">
        <f>IF(COUNTA(Wedstrijden!K1354:S1354)&lt;&gt;0,1,"")</f>
        <v/>
      </c>
      <c r="BX1357" s="16" t="str">
        <f t="shared" si="127"/>
        <v/>
      </c>
      <c r="BY1357" s="16" t="str">
        <f>IF(Wedstrijden!K1354="x","BB","")</f>
        <v/>
      </c>
      <c r="BZ1357" s="16" t="str">
        <f>IF(Wedstrijden!L1354="x","B","")</f>
        <v/>
      </c>
      <c r="CA1357" s="16" t="str">
        <f>IF(Wedstrijden!M1354="x","L1","")</f>
        <v/>
      </c>
      <c r="CB1357" s="16" t="str">
        <f>IF(Wedstrijden!N1354="x","L2","")</f>
        <v/>
      </c>
      <c r="CC1357" s="16" t="str">
        <f>IF(Wedstrijden!O1354="x","M1","")</f>
        <v/>
      </c>
      <c r="CD1357" s="16" t="str">
        <f>IF(Wedstrijden!P1354="x","M2","")</f>
        <v/>
      </c>
      <c r="CE1357" s="16" t="str">
        <f>IF(Wedstrijden!Q1354="x","Z1","")</f>
        <v/>
      </c>
      <c r="CF1357" s="16" t="str">
        <f>IF(Wedstrijden!R1354="x","Z2","")</f>
        <v/>
      </c>
      <c r="CG1357" s="16" t="str">
        <f>IF(Wedstrijden!S1354="x","ZZL","")</f>
        <v/>
      </c>
      <c r="CL1357" s="16" t="str">
        <f>IF(COUNTA(Wedstrijden!AQ1354:BA1354)&lt;&gt;0,2,"")</f>
        <v/>
      </c>
      <c r="CM1357" s="16" t="str">
        <f t="shared" si="128"/>
        <v/>
      </c>
      <c r="CN1357" s="16" t="str">
        <f>IF(Wedstrijden!AQ1354="x","AA","")</f>
        <v/>
      </c>
      <c r="CO1357" s="16" t="str">
        <f>IF(Wedstrijden!AR1354="x","A","")</f>
        <v/>
      </c>
      <c r="CP1357" s="16" t="str">
        <f>IF(Wedstrijden!AS1354="x","BB","")</f>
        <v/>
      </c>
      <c r="CQ1357" s="16" t="str">
        <f>IF(Wedstrijden!AT1354="x","B","")</f>
        <v/>
      </c>
      <c r="CR1357" s="16" t="str">
        <f>IF(Wedstrijden!AU1354="x","L","")</f>
        <v/>
      </c>
      <c r="CS1357" s="16" t="str">
        <f>IF(Wedstrijden!AV1354="x","M","")</f>
        <v/>
      </c>
      <c r="CT1357" s="16" t="str">
        <f>IF(Wedstrijden!AW1354="x","Z","")</f>
        <v/>
      </c>
      <c r="CU1357" s="16" t="str">
        <f>IF(Wedstrijden!BA1354="x","ZZ","")</f>
        <v/>
      </c>
      <c r="CV1357" s="16" t="str">
        <f>IF(COUNTA(Wedstrijden!AH1354:AO1354)&lt;&gt;0,2,"")</f>
        <v/>
      </c>
      <c r="CW1357" s="16" t="str">
        <f t="shared" si="129"/>
        <v/>
      </c>
      <c r="CX1357" s="16" t="str">
        <f>IF(Wedstrijden!AH1354="x","BB","")</f>
        <v/>
      </c>
      <c r="CY1357" s="16" t="str">
        <f>IF(Wedstrijden!AI1354="x","B","")</f>
        <v/>
      </c>
      <c r="CZ1357" s="16" t="str">
        <f>IF(Wedstrijden!AJ1354="x","L","")</f>
        <v/>
      </c>
      <c r="DA1357" s="16" t="str">
        <f>IF(Wedstrijden!AK1354="x","M","")</f>
        <v/>
      </c>
      <c r="DB1357" s="16" t="str">
        <f>IF(Wedstrijden!AL1354="x","Z","")</f>
        <v/>
      </c>
      <c r="DC1357" s="16" t="str">
        <f>IF(Wedstrijden!AM1354="x","ZZ","")</f>
        <v/>
      </c>
      <c r="DD1357" s="16" t="str">
        <f>IF(Wedstrijden!AO1354="x","1.40","")</f>
        <v/>
      </c>
      <c r="DE1357" s="16" t="str">
        <f>IF(COUNTA(Wedstrijden!BC1354:BE1354)&lt;&gt;0,6,"")</f>
        <v/>
      </c>
      <c r="DF1357" s="16" t="str">
        <f t="shared" si="130"/>
        <v/>
      </c>
      <c r="DG1357" s="16" t="str">
        <f>IF(Wedstrijden!BC1354="x","L","")</f>
        <v/>
      </c>
      <c r="DH1357" s="16" t="str">
        <f>IF(Wedstrijden!BD1354="x","M","")</f>
        <v/>
      </c>
      <c r="DI1357" s="16" t="str">
        <f>IF(Wedstrijden!BE1354="x","Z","")</f>
        <v/>
      </c>
      <c r="DJ1357" s="16" t="str">
        <f>IF(Wedstrijden!BF1354="x","Z","")</f>
        <v/>
      </c>
      <c r="DK1357" s="16" t="str">
        <f>IF(COUNTA(Wedstrijden!BH1354:BJ1354)&lt;&gt;0,6,"")</f>
        <v/>
      </c>
      <c r="DL1357" s="16" t="str">
        <f t="shared" si="131"/>
        <v/>
      </c>
      <c r="DM1357" s="16" t="str">
        <f>IF(Wedstrijden!BH1354="x","L","")</f>
        <v/>
      </c>
      <c r="DN1357" s="16" t="str">
        <f>IF(Wedstrijden!BI1354="x","M","")</f>
        <v/>
      </c>
      <c r="DO1357" s="16" t="str">
        <f>IF(Wedstrijden!BJ1354="x","Z","")</f>
        <v/>
      </c>
      <c r="DP1357" s="16" t="str">
        <f>IF(Wedstrijden!BK1354="x","Z","")</f>
        <v/>
      </c>
    </row>
    <row r="1358" spans="1:120" ht="14.4" x14ac:dyDescent="0.3">
      <c r="A1358" s="18">
        <f>Wedstrijden!A1355</f>
        <v>0</v>
      </c>
      <c r="B1358" s="16" t="str">
        <f>IFERROR(VLOOKUP(Wedstrijden!#REF!,#REF!,2,FALSE),"")</f>
        <v/>
      </c>
      <c r="C1358" s="16">
        <f>Wedstrijden!E1355</f>
        <v>0</v>
      </c>
      <c r="D1358" s="16" t="str">
        <f>IFERROR(VLOOKUP(Wedstrijden!#REF!,#REF!,2,FALSE),"")</f>
        <v/>
      </c>
      <c r="E1358" s="16" t="str">
        <f>IFERROR(VLOOKUP(Wedstrijden!#REF!,#REF!,5,FALSE),"")</f>
        <v/>
      </c>
      <c r="F1358" s="16" t="e">
        <f>IF(Wedstrijden!#REF!&lt;&gt;"",Wedstrijden!#REF!,"")</f>
        <v>#REF!</v>
      </c>
      <c r="G1358" s="16" t="e">
        <f>IF(Wedstrijden!#REF!="Indoor",1,0)</f>
        <v>#REF!</v>
      </c>
      <c r="H1358" s="16" t="e">
        <f>Wedstrijden!#REF!</f>
        <v>#REF!</v>
      </c>
      <c r="I1358" s="16" t="e">
        <f>IF(Wedstrijden!#REF!="Nee",0,IF(Wedstrijden!#REF!="Ja",1,""))</f>
        <v>#REF!</v>
      </c>
      <c r="J1358" s="16" t="e">
        <f>IF(Wedstrijden!#REF!&lt;&gt;"",Wedstrijden!#REF!,"")</f>
        <v>#REF!</v>
      </c>
      <c r="BJ1358" s="16" t="str">
        <f>IF(COUNTA(Wedstrijden!T1355:AB1355)&lt;&gt;0,1,"")</f>
        <v/>
      </c>
      <c r="BK1358" s="16" t="str">
        <f t="shared" si="126"/>
        <v/>
      </c>
      <c r="BL1358" s="16" t="e">
        <f>IF(Wedstrijden!#REF!="x","AA","")</f>
        <v>#REF!</v>
      </c>
      <c r="BM1358" s="16" t="e">
        <f>IF(Wedstrijden!#REF!="x","A","")</f>
        <v>#REF!</v>
      </c>
      <c r="BN1358" s="16" t="str">
        <f>IF(Wedstrijden!T1355="x","B1","")</f>
        <v/>
      </c>
      <c r="BO1358" s="16" t="e">
        <f>IF(Wedstrijden!#REF!="x","BB","")</f>
        <v>#REF!</v>
      </c>
      <c r="BP1358" s="16" t="str">
        <f>IF(Wedstrijden!V1355="x","B","")</f>
        <v/>
      </c>
      <c r="BQ1358" s="16" t="str">
        <f>IF(Wedstrijden!W1355="x","L1","")</f>
        <v/>
      </c>
      <c r="BR1358" s="16" t="str">
        <f>IF(Wedstrijden!X1355="x","L2","")</f>
        <v/>
      </c>
      <c r="BS1358" s="16" t="str">
        <f>IF(Wedstrijden!Y1355="x","M1","")</f>
        <v/>
      </c>
      <c r="BT1358" s="16" t="str">
        <f>IF(Wedstrijden!Z1355="x","M2","")</f>
        <v/>
      </c>
      <c r="BU1358" s="16" t="str">
        <f>IF(Wedstrijden!AA1355="x","Z1","")</f>
        <v/>
      </c>
      <c r="BV1358" s="16" t="str">
        <f>IF(Wedstrijden!AB1355="x","Z2","")</f>
        <v/>
      </c>
      <c r="BW1358" s="16" t="str">
        <f>IF(COUNTA(Wedstrijden!K1355:S1355)&lt;&gt;0,1,"")</f>
        <v/>
      </c>
      <c r="BX1358" s="16" t="str">
        <f t="shared" si="127"/>
        <v/>
      </c>
      <c r="BY1358" s="16" t="str">
        <f>IF(Wedstrijden!K1355="x","BB","")</f>
        <v/>
      </c>
      <c r="BZ1358" s="16" t="str">
        <f>IF(Wedstrijden!L1355="x","B","")</f>
        <v/>
      </c>
      <c r="CA1358" s="16" t="str">
        <f>IF(Wedstrijden!M1355="x","L1","")</f>
        <v/>
      </c>
      <c r="CB1358" s="16" t="str">
        <f>IF(Wedstrijden!N1355="x","L2","")</f>
        <v/>
      </c>
      <c r="CC1358" s="16" t="str">
        <f>IF(Wedstrijden!O1355="x","M1","")</f>
        <v/>
      </c>
      <c r="CD1358" s="16" t="str">
        <f>IF(Wedstrijden!P1355="x","M2","")</f>
        <v/>
      </c>
      <c r="CE1358" s="16" t="str">
        <f>IF(Wedstrijden!Q1355="x","Z1","")</f>
        <v/>
      </c>
      <c r="CF1358" s="16" t="str">
        <f>IF(Wedstrijden!R1355="x","Z2","")</f>
        <v/>
      </c>
      <c r="CG1358" s="16" t="str">
        <f>IF(Wedstrijden!S1355="x","ZZL","")</f>
        <v/>
      </c>
      <c r="CL1358" s="16" t="str">
        <f>IF(COUNTA(Wedstrijden!AQ1355:BA1355)&lt;&gt;0,2,"")</f>
        <v/>
      </c>
      <c r="CM1358" s="16" t="str">
        <f t="shared" si="128"/>
        <v/>
      </c>
      <c r="CN1358" s="16" t="str">
        <f>IF(Wedstrijden!AQ1355="x","AA","")</f>
        <v/>
      </c>
      <c r="CO1358" s="16" t="str">
        <f>IF(Wedstrijden!AR1355="x","A","")</f>
        <v/>
      </c>
      <c r="CP1358" s="16" t="str">
        <f>IF(Wedstrijden!AS1355="x","BB","")</f>
        <v/>
      </c>
      <c r="CQ1358" s="16" t="str">
        <f>IF(Wedstrijden!AT1355="x","B","")</f>
        <v/>
      </c>
      <c r="CR1358" s="16" t="str">
        <f>IF(Wedstrijden!AU1355="x","L","")</f>
        <v/>
      </c>
      <c r="CS1358" s="16" t="str">
        <f>IF(Wedstrijden!AV1355="x","M","")</f>
        <v/>
      </c>
      <c r="CT1358" s="16" t="str">
        <f>IF(Wedstrijden!AW1355="x","Z","")</f>
        <v/>
      </c>
      <c r="CU1358" s="16" t="str">
        <f>IF(Wedstrijden!BA1355="x","ZZ","")</f>
        <v/>
      </c>
      <c r="CV1358" s="16" t="str">
        <f>IF(COUNTA(Wedstrijden!AH1355:AO1355)&lt;&gt;0,2,"")</f>
        <v/>
      </c>
      <c r="CW1358" s="16" t="str">
        <f t="shared" si="129"/>
        <v/>
      </c>
      <c r="CX1358" s="16" t="str">
        <f>IF(Wedstrijden!AH1355="x","BB","")</f>
        <v/>
      </c>
      <c r="CY1358" s="16" t="str">
        <f>IF(Wedstrijden!AI1355="x","B","")</f>
        <v/>
      </c>
      <c r="CZ1358" s="16" t="str">
        <f>IF(Wedstrijden!AJ1355="x","L","")</f>
        <v/>
      </c>
      <c r="DA1358" s="16" t="str">
        <f>IF(Wedstrijden!AK1355="x","M","")</f>
        <v/>
      </c>
      <c r="DB1358" s="16" t="str">
        <f>IF(Wedstrijden!AL1355="x","Z","")</f>
        <v/>
      </c>
      <c r="DC1358" s="16" t="str">
        <f>IF(Wedstrijden!AM1355="x","ZZ","")</f>
        <v/>
      </c>
      <c r="DD1358" s="16" t="str">
        <f>IF(Wedstrijden!AO1355="x","1.40","")</f>
        <v/>
      </c>
      <c r="DE1358" s="16" t="str">
        <f>IF(COUNTA(Wedstrijden!BC1355:BE1355)&lt;&gt;0,6,"")</f>
        <v/>
      </c>
      <c r="DF1358" s="16" t="str">
        <f t="shared" si="130"/>
        <v/>
      </c>
      <c r="DG1358" s="16" t="str">
        <f>IF(Wedstrijden!BC1355="x","L","")</f>
        <v/>
      </c>
      <c r="DH1358" s="16" t="str">
        <f>IF(Wedstrijden!BD1355="x","M","")</f>
        <v/>
      </c>
      <c r="DI1358" s="16" t="str">
        <f>IF(Wedstrijden!BE1355="x","Z","")</f>
        <v/>
      </c>
      <c r="DJ1358" s="16" t="str">
        <f>IF(Wedstrijden!BF1355="x","Z","")</f>
        <v/>
      </c>
      <c r="DK1358" s="16" t="str">
        <f>IF(COUNTA(Wedstrijden!BH1355:BJ1355)&lt;&gt;0,6,"")</f>
        <v/>
      </c>
      <c r="DL1358" s="16" t="str">
        <f t="shared" si="131"/>
        <v/>
      </c>
      <c r="DM1358" s="16" t="str">
        <f>IF(Wedstrijden!BH1355="x","L","")</f>
        <v/>
      </c>
      <c r="DN1358" s="16" t="str">
        <f>IF(Wedstrijden!BI1355="x","M","")</f>
        <v/>
      </c>
      <c r="DO1358" s="16" t="str">
        <f>IF(Wedstrijden!BJ1355="x","Z","")</f>
        <v/>
      </c>
      <c r="DP1358" s="16" t="str">
        <f>IF(Wedstrijden!BK1355="x","Z","")</f>
        <v/>
      </c>
    </row>
    <row r="1359" spans="1:120" ht="14.4" x14ac:dyDescent="0.3">
      <c r="A1359" s="18">
        <f>Wedstrijden!A1356</f>
        <v>0</v>
      </c>
      <c r="B1359" s="16" t="str">
        <f>IFERROR(VLOOKUP(Wedstrijden!#REF!,#REF!,2,FALSE),"")</f>
        <v/>
      </c>
      <c r="C1359" s="16">
        <f>Wedstrijden!E1356</f>
        <v>0</v>
      </c>
      <c r="D1359" s="16" t="str">
        <f>IFERROR(VLOOKUP(Wedstrijden!#REF!,#REF!,2,FALSE),"")</f>
        <v/>
      </c>
      <c r="E1359" s="16" t="str">
        <f>IFERROR(VLOOKUP(Wedstrijden!#REF!,#REF!,5,FALSE),"")</f>
        <v/>
      </c>
      <c r="F1359" s="16" t="e">
        <f>IF(Wedstrijden!#REF!&lt;&gt;"",Wedstrijden!#REF!,"")</f>
        <v>#REF!</v>
      </c>
      <c r="G1359" s="16" t="e">
        <f>IF(Wedstrijden!#REF!="Indoor",1,0)</f>
        <v>#REF!</v>
      </c>
      <c r="H1359" s="16" t="e">
        <f>Wedstrijden!#REF!</f>
        <v>#REF!</v>
      </c>
      <c r="I1359" s="16" t="e">
        <f>IF(Wedstrijden!#REF!="Nee",0,IF(Wedstrijden!#REF!="Ja",1,""))</f>
        <v>#REF!</v>
      </c>
      <c r="J1359" s="16" t="e">
        <f>IF(Wedstrijden!#REF!&lt;&gt;"",Wedstrijden!#REF!,"")</f>
        <v>#REF!</v>
      </c>
      <c r="BJ1359" s="16" t="str">
        <f>IF(COUNTA(Wedstrijden!T1356:AB1356)&lt;&gt;0,1,"")</f>
        <v/>
      </c>
      <c r="BK1359" s="16" t="str">
        <f t="shared" si="126"/>
        <v/>
      </c>
      <c r="BL1359" s="16" t="e">
        <f>IF(Wedstrijden!#REF!="x","AA","")</f>
        <v>#REF!</v>
      </c>
      <c r="BM1359" s="16" t="e">
        <f>IF(Wedstrijden!#REF!="x","A","")</f>
        <v>#REF!</v>
      </c>
      <c r="BN1359" s="16" t="str">
        <f>IF(Wedstrijden!T1356="x","B1","")</f>
        <v/>
      </c>
      <c r="BO1359" s="16" t="e">
        <f>IF(Wedstrijden!#REF!="x","BB","")</f>
        <v>#REF!</v>
      </c>
      <c r="BP1359" s="16" t="str">
        <f>IF(Wedstrijden!V1356="x","B","")</f>
        <v/>
      </c>
      <c r="BQ1359" s="16" t="str">
        <f>IF(Wedstrijden!W1356="x","L1","")</f>
        <v/>
      </c>
      <c r="BR1359" s="16" t="str">
        <f>IF(Wedstrijden!X1356="x","L2","")</f>
        <v/>
      </c>
      <c r="BS1359" s="16" t="str">
        <f>IF(Wedstrijden!Y1356="x","M1","")</f>
        <v/>
      </c>
      <c r="BT1359" s="16" t="str">
        <f>IF(Wedstrijden!Z1356="x","M2","")</f>
        <v/>
      </c>
      <c r="BU1359" s="16" t="str">
        <f>IF(Wedstrijden!AA1356="x","Z1","")</f>
        <v/>
      </c>
      <c r="BV1359" s="16" t="str">
        <f>IF(Wedstrijden!AB1356="x","Z2","")</f>
        <v/>
      </c>
      <c r="BW1359" s="16" t="str">
        <f>IF(COUNTA(Wedstrijden!K1356:S1356)&lt;&gt;0,1,"")</f>
        <v/>
      </c>
      <c r="BX1359" s="16" t="str">
        <f t="shared" si="127"/>
        <v/>
      </c>
      <c r="BY1359" s="16" t="str">
        <f>IF(Wedstrijden!K1356="x","BB","")</f>
        <v/>
      </c>
      <c r="BZ1359" s="16" t="str">
        <f>IF(Wedstrijden!L1356="x","B","")</f>
        <v/>
      </c>
      <c r="CA1359" s="16" t="str">
        <f>IF(Wedstrijden!M1356="x","L1","")</f>
        <v/>
      </c>
      <c r="CB1359" s="16" t="str">
        <f>IF(Wedstrijden!N1356="x","L2","")</f>
        <v/>
      </c>
      <c r="CC1359" s="16" t="str">
        <f>IF(Wedstrijden!O1356="x","M1","")</f>
        <v/>
      </c>
      <c r="CD1359" s="16" t="str">
        <f>IF(Wedstrijden!P1356="x","M2","")</f>
        <v/>
      </c>
      <c r="CE1359" s="16" t="str">
        <f>IF(Wedstrijden!Q1356="x","Z1","")</f>
        <v/>
      </c>
      <c r="CF1359" s="16" t="str">
        <f>IF(Wedstrijden!R1356="x","Z2","")</f>
        <v/>
      </c>
      <c r="CG1359" s="16" t="str">
        <f>IF(Wedstrijden!S1356="x","ZZL","")</f>
        <v/>
      </c>
      <c r="CL1359" s="16" t="str">
        <f>IF(COUNTA(Wedstrijden!AQ1356:BA1356)&lt;&gt;0,2,"")</f>
        <v/>
      </c>
      <c r="CM1359" s="16" t="str">
        <f t="shared" si="128"/>
        <v/>
      </c>
      <c r="CN1359" s="16" t="str">
        <f>IF(Wedstrijden!AQ1356="x","AA","")</f>
        <v/>
      </c>
      <c r="CO1359" s="16" t="str">
        <f>IF(Wedstrijden!AR1356="x","A","")</f>
        <v/>
      </c>
      <c r="CP1359" s="16" t="str">
        <f>IF(Wedstrijden!AS1356="x","BB","")</f>
        <v/>
      </c>
      <c r="CQ1359" s="16" t="str">
        <f>IF(Wedstrijden!AT1356="x","B","")</f>
        <v/>
      </c>
      <c r="CR1359" s="16" t="str">
        <f>IF(Wedstrijden!AU1356="x","L","")</f>
        <v/>
      </c>
      <c r="CS1359" s="16" t="str">
        <f>IF(Wedstrijden!AV1356="x","M","")</f>
        <v/>
      </c>
      <c r="CT1359" s="16" t="str">
        <f>IF(Wedstrijden!AW1356="x","Z","")</f>
        <v/>
      </c>
      <c r="CU1359" s="16" t="str">
        <f>IF(Wedstrijden!BA1356="x","ZZ","")</f>
        <v/>
      </c>
      <c r="CV1359" s="16" t="str">
        <f>IF(COUNTA(Wedstrijden!AH1356:AO1356)&lt;&gt;0,2,"")</f>
        <v/>
      </c>
      <c r="CW1359" s="16" t="str">
        <f t="shared" si="129"/>
        <v/>
      </c>
      <c r="CX1359" s="16" t="str">
        <f>IF(Wedstrijden!AH1356="x","BB","")</f>
        <v/>
      </c>
      <c r="CY1359" s="16" t="str">
        <f>IF(Wedstrijden!AI1356="x","B","")</f>
        <v/>
      </c>
      <c r="CZ1359" s="16" t="str">
        <f>IF(Wedstrijden!AJ1356="x","L","")</f>
        <v/>
      </c>
      <c r="DA1359" s="16" t="str">
        <f>IF(Wedstrijden!AK1356="x","M","")</f>
        <v/>
      </c>
      <c r="DB1359" s="16" t="str">
        <f>IF(Wedstrijden!AL1356="x","Z","")</f>
        <v/>
      </c>
      <c r="DC1359" s="16" t="str">
        <f>IF(Wedstrijden!AM1356="x","ZZ","")</f>
        <v/>
      </c>
      <c r="DD1359" s="16" t="str">
        <f>IF(Wedstrijden!AO1356="x","1.40","")</f>
        <v/>
      </c>
      <c r="DE1359" s="16" t="str">
        <f>IF(COUNTA(Wedstrijden!BC1356:BE1356)&lt;&gt;0,6,"")</f>
        <v/>
      </c>
      <c r="DF1359" s="16" t="str">
        <f t="shared" si="130"/>
        <v/>
      </c>
      <c r="DG1359" s="16" t="str">
        <f>IF(Wedstrijden!BC1356="x","L","")</f>
        <v/>
      </c>
      <c r="DH1359" s="16" t="str">
        <f>IF(Wedstrijden!BD1356="x","M","")</f>
        <v/>
      </c>
      <c r="DI1359" s="16" t="str">
        <f>IF(Wedstrijden!BE1356="x","Z","")</f>
        <v/>
      </c>
      <c r="DJ1359" s="16" t="str">
        <f>IF(Wedstrijden!BF1356="x","Z","")</f>
        <v/>
      </c>
      <c r="DK1359" s="16" t="str">
        <f>IF(COUNTA(Wedstrijden!BH1356:BJ1356)&lt;&gt;0,6,"")</f>
        <v/>
      </c>
      <c r="DL1359" s="16" t="str">
        <f t="shared" si="131"/>
        <v/>
      </c>
      <c r="DM1359" s="16" t="str">
        <f>IF(Wedstrijden!BH1356="x","L","")</f>
        <v/>
      </c>
      <c r="DN1359" s="16" t="str">
        <f>IF(Wedstrijden!BI1356="x","M","")</f>
        <v/>
      </c>
      <c r="DO1359" s="16" t="str">
        <f>IF(Wedstrijden!BJ1356="x","Z","")</f>
        <v/>
      </c>
      <c r="DP1359" s="16" t="str">
        <f>IF(Wedstrijden!BK1356="x","Z","")</f>
        <v/>
      </c>
    </row>
    <row r="1360" spans="1:120" ht="14.4" x14ac:dyDescent="0.3">
      <c r="A1360" s="18">
        <f>Wedstrijden!A1357</f>
        <v>0</v>
      </c>
      <c r="B1360" s="16" t="str">
        <f>IFERROR(VLOOKUP(Wedstrijden!#REF!,#REF!,2,FALSE),"")</f>
        <v/>
      </c>
      <c r="C1360" s="16">
        <f>Wedstrijden!E1357</f>
        <v>0</v>
      </c>
      <c r="D1360" s="16" t="str">
        <f>IFERROR(VLOOKUP(Wedstrijden!#REF!,#REF!,2,FALSE),"")</f>
        <v/>
      </c>
      <c r="E1360" s="16" t="str">
        <f>IFERROR(VLOOKUP(Wedstrijden!#REF!,#REF!,5,FALSE),"")</f>
        <v/>
      </c>
      <c r="F1360" s="16" t="e">
        <f>IF(Wedstrijden!#REF!&lt;&gt;"",Wedstrijden!#REF!,"")</f>
        <v>#REF!</v>
      </c>
      <c r="G1360" s="16" t="e">
        <f>IF(Wedstrijden!#REF!="Indoor",1,0)</f>
        <v>#REF!</v>
      </c>
      <c r="H1360" s="16" t="e">
        <f>Wedstrijden!#REF!</f>
        <v>#REF!</v>
      </c>
      <c r="I1360" s="16" t="e">
        <f>IF(Wedstrijden!#REF!="Nee",0,IF(Wedstrijden!#REF!="Ja",1,""))</f>
        <v>#REF!</v>
      </c>
      <c r="J1360" s="16" t="e">
        <f>IF(Wedstrijden!#REF!&lt;&gt;"",Wedstrijden!#REF!,"")</f>
        <v>#REF!</v>
      </c>
      <c r="BJ1360" s="16" t="str">
        <f>IF(COUNTA(Wedstrijden!T1357:AB1357)&lt;&gt;0,1,"")</f>
        <v/>
      </c>
      <c r="BK1360" s="16" t="str">
        <f t="shared" si="126"/>
        <v/>
      </c>
      <c r="BL1360" s="16" t="e">
        <f>IF(Wedstrijden!#REF!="x","AA","")</f>
        <v>#REF!</v>
      </c>
      <c r="BM1360" s="16" t="e">
        <f>IF(Wedstrijden!#REF!="x","A","")</f>
        <v>#REF!</v>
      </c>
      <c r="BN1360" s="16" t="str">
        <f>IF(Wedstrijden!T1357="x","B1","")</f>
        <v/>
      </c>
      <c r="BO1360" s="16" t="e">
        <f>IF(Wedstrijden!#REF!="x","BB","")</f>
        <v>#REF!</v>
      </c>
      <c r="BP1360" s="16" t="str">
        <f>IF(Wedstrijden!V1357="x","B","")</f>
        <v/>
      </c>
      <c r="BQ1360" s="16" t="str">
        <f>IF(Wedstrijden!W1357="x","L1","")</f>
        <v/>
      </c>
      <c r="BR1360" s="16" t="str">
        <f>IF(Wedstrijden!X1357="x","L2","")</f>
        <v/>
      </c>
      <c r="BS1360" s="16" t="str">
        <f>IF(Wedstrijden!Y1357="x","M1","")</f>
        <v/>
      </c>
      <c r="BT1360" s="16" t="str">
        <f>IF(Wedstrijden!Z1357="x","M2","")</f>
        <v/>
      </c>
      <c r="BU1360" s="16" t="str">
        <f>IF(Wedstrijden!AA1357="x","Z1","")</f>
        <v/>
      </c>
      <c r="BV1360" s="16" t="str">
        <f>IF(Wedstrijden!AB1357="x","Z2","")</f>
        <v/>
      </c>
      <c r="BW1360" s="16" t="str">
        <f>IF(COUNTA(Wedstrijden!K1357:S1357)&lt;&gt;0,1,"")</f>
        <v/>
      </c>
      <c r="BX1360" s="16" t="str">
        <f t="shared" si="127"/>
        <v/>
      </c>
      <c r="BY1360" s="16" t="str">
        <f>IF(Wedstrijden!K1357="x","BB","")</f>
        <v/>
      </c>
      <c r="BZ1360" s="16" t="str">
        <f>IF(Wedstrijden!L1357="x","B","")</f>
        <v/>
      </c>
      <c r="CA1360" s="16" t="str">
        <f>IF(Wedstrijden!M1357="x","L1","")</f>
        <v/>
      </c>
      <c r="CB1360" s="16" t="str">
        <f>IF(Wedstrijden!N1357="x","L2","")</f>
        <v/>
      </c>
      <c r="CC1360" s="16" t="str">
        <f>IF(Wedstrijden!O1357="x","M1","")</f>
        <v/>
      </c>
      <c r="CD1360" s="16" t="str">
        <f>IF(Wedstrijden!P1357="x","M2","")</f>
        <v/>
      </c>
      <c r="CE1360" s="16" t="str">
        <f>IF(Wedstrijden!Q1357="x","Z1","")</f>
        <v/>
      </c>
      <c r="CF1360" s="16" t="str">
        <f>IF(Wedstrijden!R1357="x","Z2","")</f>
        <v/>
      </c>
      <c r="CG1360" s="16" t="str">
        <f>IF(Wedstrijden!S1357="x","ZZL","")</f>
        <v/>
      </c>
      <c r="CL1360" s="16" t="str">
        <f>IF(COUNTA(Wedstrijden!AQ1357:BA1357)&lt;&gt;0,2,"")</f>
        <v/>
      </c>
      <c r="CM1360" s="16" t="str">
        <f t="shared" si="128"/>
        <v/>
      </c>
      <c r="CN1360" s="16" t="str">
        <f>IF(Wedstrijden!AQ1357="x","AA","")</f>
        <v/>
      </c>
      <c r="CO1360" s="16" t="str">
        <f>IF(Wedstrijden!AR1357="x","A","")</f>
        <v/>
      </c>
      <c r="CP1360" s="16" t="str">
        <f>IF(Wedstrijden!AS1357="x","BB","")</f>
        <v/>
      </c>
      <c r="CQ1360" s="16" t="str">
        <f>IF(Wedstrijden!AT1357="x","B","")</f>
        <v/>
      </c>
      <c r="CR1360" s="16" t="str">
        <f>IF(Wedstrijden!AU1357="x","L","")</f>
        <v/>
      </c>
      <c r="CS1360" s="16" t="str">
        <f>IF(Wedstrijden!AV1357="x","M","")</f>
        <v/>
      </c>
      <c r="CT1360" s="16" t="str">
        <f>IF(Wedstrijden!AW1357="x","Z","")</f>
        <v/>
      </c>
      <c r="CU1360" s="16" t="str">
        <f>IF(Wedstrijden!BA1357="x","ZZ","")</f>
        <v/>
      </c>
      <c r="CV1360" s="16" t="str">
        <f>IF(COUNTA(Wedstrijden!AH1357:AO1357)&lt;&gt;0,2,"")</f>
        <v/>
      </c>
      <c r="CW1360" s="16" t="str">
        <f t="shared" si="129"/>
        <v/>
      </c>
      <c r="CX1360" s="16" t="str">
        <f>IF(Wedstrijden!AH1357="x","BB","")</f>
        <v/>
      </c>
      <c r="CY1360" s="16" t="str">
        <f>IF(Wedstrijden!AI1357="x","B","")</f>
        <v/>
      </c>
      <c r="CZ1360" s="16" t="str">
        <f>IF(Wedstrijden!AJ1357="x","L","")</f>
        <v/>
      </c>
      <c r="DA1360" s="16" t="str">
        <f>IF(Wedstrijden!AK1357="x","M","")</f>
        <v/>
      </c>
      <c r="DB1360" s="16" t="str">
        <f>IF(Wedstrijden!AL1357="x","Z","")</f>
        <v/>
      </c>
      <c r="DC1360" s="16" t="str">
        <f>IF(Wedstrijden!AM1357="x","ZZ","")</f>
        <v/>
      </c>
      <c r="DD1360" s="16" t="str">
        <f>IF(Wedstrijden!AO1357="x","1.40","")</f>
        <v/>
      </c>
      <c r="DE1360" s="16" t="str">
        <f>IF(COUNTA(Wedstrijden!BC1357:BE1357)&lt;&gt;0,6,"")</f>
        <v/>
      </c>
      <c r="DF1360" s="16" t="str">
        <f t="shared" si="130"/>
        <v/>
      </c>
      <c r="DG1360" s="16" t="str">
        <f>IF(Wedstrijden!BC1357="x","L","")</f>
        <v/>
      </c>
      <c r="DH1360" s="16" t="str">
        <f>IF(Wedstrijden!BD1357="x","M","")</f>
        <v/>
      </c>
      <c r="DI1360" s="16" t="str">
        <f>IF(Wedstrijden!BE1357="x","Z","")</f>
        <v/>
      </c>
      <c r="DJ1360" s="16" t="str">
        <f>IF(Wedstrijden!BF1357="x","Z","")</f>
        <v/>
      </c>
      <c r="DK1360" s="16" t="str">
        <f>IF(COUNTA(Wedstrijden!BH1357:BJ1357)&lt;&gt;0,6,"")</f>
        <v/>
      </c>
      <c r="DL1360" s="16" t="str">
        <f t="shared" si="131"/>
        <v/>
      </c>
      <c r="DM1360" s="16" t="str">
        <f>IF(Wedstrijden!BH1357="x","L","")</f>
        <v/>
      </c>
      <c r="DN1360" s="16" t="str">
        <f>IF(Wedstrijden!BI1357="x","M","")</f>
        <v/>
      </c>
      <c r="DO1360" s="16" t="str">
        <f>IF(Wedstrijden!BJ1357="x","Z","")</f>
        <v/>
      </c>
      <c r="DP1360" s="16" t="str">
        <f>IF(Wedstrijden!BK1357="x","Z","")</f>
        <v/>
      </c>
    </row>
    <row r="1361" spans="1:120" ht="14.4" x14ac:dyDescent="0.3">
      <c r="A1361" s="18">
        <f>Wedstrijden!A1358</f>
        <v>0</v>
      </c>
      <c r="B1361" s="16" t="str">
        <f>IFERROR(VLOOKUP(Wedstrijden!#REF!,#REF!,2,FALSE),"")</f>
        <v/>
      </c>
      <c r="C1361" s="16">
        <f>Wedstrijden!E1358</f>
        <v>0</v>
      </c>
      <c r="D1361" s="16" t="str">
        <f>IFERROR(VLOOKUP(Wedstrijden!#REF!,#REF!,2,FALSE),"")</f>
        <v/>
      </c>
      <c r="E1361" s="16" t="str">
        <f>IFERROR(VLOOKUP(Wedstrijden!#REF!,#REF!,5,FALSE),"")</f>
        <v/>
      </c>
      <c r="F1361" s="16" t="e">
        <f>IF(Wedstrijden!#REF!&lt;&gt;"",Wedstrijden!#REF!,"")</f>
        <v>#REF!</v>
      </c>
      <c r="G1361" s="16" t="e">
        <f>IF(Wedstrijden!#REF!="Indoor",1,0)</f>
        <v>#REF!</v>
      </c>
      <c r="H1361" s="16" t="e">
        <f>Wedstrijden!#REF!</f>
        <v>#REF!</v>
      </c>
      <c r="I1361" s="16" t="e">
        <f>IF(Wedstrijden!#REF!="Nee",0,IF(Wedstrijden!#REF!="Ja",1,""))</f>
        <v>#REF!</v>
      </c>
      <c r="J1361" s="16" t="e">
        <f>IF(Wedstrijden!#REF!&lt;&gt;"",Wedstrijden!#REF!,"")</f>
        <v>#REF!</v>
      </c>
      <c r="BJ1361" s="16" t="str">
        <f>IF(COUNTA(Wedstrijden!T1358:AB1358)&lt;&gt;0,1,"")</f>
        <v/>
      </c>
      <c r="BK1361" s="16" t="str">
        <f t="shared" si="126"/>
        <v/>
      </c>
      <c r="BL1361" s="16" t="e">
        <f>IF(Wedstrijden!#REF!="x","AA","")</f>
        <v>#REF!</v>
      </c>
      <c r="BM1361" s="16" t="e">
        <f>IF(Wedstrijden!#REF!="x","A","")</f>
        <v>#REF!</v>
      </c>
      <c r="BN1361" s="16" t="str">
        <f>IF(Wedstrijden!T1358="x","B1","")</f>
        <v/>
      </c>
      <c r="BO1361" s="16" t="e">
        <f>IF(Wedstrijden!#REF!="x","BB","")</f>
        <v>#REF!</v>
      </c>
      <c r="BP1361" s="16" t="str">
        <f>IF(Wedstrijden!V1358="x","B","")</f>
        <v/>
      </c>
      <c r="BQ1361" s="16" t="str">
        <f>IF(Wedstrijden!W1358="x","L1","")</f>
        <v/>
      </c>
      <c r="BR1361" s="16" t="str">
        <f>IF(Wedstrijden!X1358="x","L2","")</f>
        <v/>
      </c>
      <c r="BS1361" s="16" t="str">
        <f>IF(Wedstrijden!Y1358="x","M1","")</f>
        <v/>
      </c>
      <c r="BT1361" s="16" t="str">
        <f>IF(Wedstrijden!Z1358="x","M2","")</f>
        <v/>
      </c>
      <c r="BU1361" s="16" t="str">
        <f>IF(Wedstrijden!AA1358="x","Z1","")</f>
        <v/>
      </c>
      <c r="BV1361" s="16" t="str">
        <f>IF(Wedstrijden!AB1358="x","Z2","")</f>
        <v/>
      </c>
      <c r="BW1361" s="16" t="str">
        <f>IF(COUNTA(Wedstrijden!K1358:S1358)&lt;&gt;0,1,"")</f>
        <v/>
      </c>
      <c r="BX1361" s="16" t="str">
        <f t="shared" si="127"/>
        <v/>
      </c>
      <c r="BY1361" s="16" t="str">
        <f>IF(Wedstrijden!K1358="x","BB","")</f>
        <v/>
      </c>
      <c r="BZ1361" s="16" t="str">
        <f>IF(Wedstrijden!L1358="x","B","")</f>
        <v/>
      </c>
      <c r="CA1361" s="16" t="str">
        <f>IF(Wedstrijden!M1358="x","L1","")</f>
        <v/>
      </c>
      <c r="CB1361" s="16" t="str">
        <f>IF(Wedstrijden!N1358="x","L2","")</f>
        <v/>
      </c>
      <c r="CC1361" s="16" t="str">
        <f>IF(Wedstrijden!O1358="x","M1","")</f>
        <v/>
      </c>
      <c r="CD1361" s="16" t="str">
        <f>IF(Wedstrijden!P1358="x","M2","")</f>
        <v/>
      </c>
      <c r="CE1361" s="16" t="str">
        <f>IF(Wedstrijden!Q1358="x","Z1","")</f>
        <v/>
      </c>
      <c r="CF1361" s="16" t="str">
        <f>IF(Wedstrijden!R1358="x","Z2","")</f>
        <v/>
      </c>
      <c r="CG1361" s="16" t="str">
        <f>IF(Wedstrijden!S1358="x","ZZL","")</f>
        <v/>
      </c>
      <c r="CL1361" s="16" t="str">
        <f>IF(COUNTA(Wedstrijden!AQ1358:BA1358)&lt;&gt;0,2,"")</f>
        <v/>
      </c>
      <c r="CM1361" s="16" t="str">
        <f t="shared" si="128"/>
        <v/>
      </c>
      <c r="CN1361" s="16" t="str">
        <f>IF(Wedstrijden!AQ1358="x","AA","")</f>
        <v/>
      </c>
      <c r="CO1361" s="16" t="str">
        <f>IF(Wedstrijden!AR1358="x","A","")</f>
        <v/>
      </c>
      <c r="CP1361" s="16" t="str">
        <f>IF(Wedstrijden!AS1358="x","BB","")</f>
        <v/>
      </c>
      <c r="CQ1361" s="16" t="str">
        <f>IF(Wedstrijden!AT1358="x","B","")</f>
        <v/>
      </c>
      <c r="CR1361" s="16" t="str">
        <f>IF(Wedstrijden!AU1358="x","L","")</f>
        <v/>
      </c>
      <c r="CS1361" s="16" t="str">
        <f>IF(Wedstrijden!AV1358="x","M","")</f>
        <v/>
      </c>
      <c r="CT1361" s="16" t="str">
        <f>IF(Wedstrijden!AW1358="x","Z","")</f>
        <v/>
      </c>
      <c r="CU1361" s="16" t="str">
        <f>IF(Wedstrijden!BA1358="x","ZZ","")</f>
        <v/>
      </c>
      <c r="CV1361" s="16" t="str">
        <f>IF(COUNTA(Wedstrijden!AH1358:AO1358)&lt;&gt;0,2,"")</f>
        <v/>
      </c>
      <c r="CW1361" s="16" t="str">
        <f t="shared" si="129"/>
        <v/>
      </c>
      <c r="CX1361" s="16" t="str">
        <f>IF(Wedstrijden!AH1358="x","BB","")</f>
        <v/>
      </c>
      <c r="CY1361" s="16" t="str">
        <f>IF(Wedstrijden!AI1358="x","B","")</f>
        <v/>
      </c>
      <c r="CZ1361" s="16" t="str">
        <f>IF(Wedstrijden!AJ1358="x","L","")</f>
        <v/>
      </c>
      <c r="DA1361" s="16" t="str">
        <f>IF(Wedstrijden!AK1358="x","M","")</f>
        <v/>
      </c>
      <c r="DB1361" s="16" t="str">
        <f>IF(Wedstrijden!AL1358="x","Z","")</f>
        <v/>
      </c>
      <c r="DC1361" s="16" t="str">
        <f>IF(Wedstrijden!AM1358="x","ZZ","")</f>
        <v/>
      </c>
      <c r="DD1361" s="16" t="str">
        <f>IF(Wedstrijden!AO1358="x","1.40","")</f>
        <v/>
      </c>
      <c r="DE1361" s="16" t="str">
        <f>IF(COUNTA(Wedstrijden!BC1358:BE1358)&lt;&gt;0,6,"")</f>
        <v/>
      </c>
      <c r="DF1361" s="16" t="str">
        <f t="shared" si="130"/>
        <v/>
      </c>
      <c r="DG1361" s="16" t="str">
        <f>IF(Wedstrijden!BC1358="x","L","")</f>
        <v/>
      </c>
      <c r="DH1361" s="16" t="str">
        <f>IF(Wedstrijden!BD1358="x","M","")</f>
        <v/>
      </c>
      <c r="DI1361" s="16" t="str">
        <f>IF(Wedstrijden!BE1358="x","Z","")</f>
        <v/>
      </c>
      <c r="DJ1361" s="16" t="str">
        <f>IF(Wedstrijden!BF1358="x","Z","")</f>
        <v/>
      </c>
      <c r="DK1361" s="16" t="str">
        <f>IF(COUNTA(Wedstrijden!BH1358:BJ1358)&lt;&gt;0,6,"")</f>
        <v/>
      </c>
      <c r="DL1361" s="16" t="str">
        <f t="shared" si="131"/>
        <v/>
      </c>
      <c r="DM1361" s="16" t="str">
        <f>IF(Wedstrijden!BH1358="x","L","")</f>
        <v/>
      </c>
      <c r="DN1361" s="16" t="str">
        <f>IF(Wedstrijden!BI1358="x","M","")</f>
        <v/>
      </c>
      <c r="DO1361" s="16" t="str">
        <f>IF(Wedstrijden!BJ1358="x","Z","")</f>
        <v/>
      </c>
      <c r="DP1361" s="16" t="str">
        <f>IF(Wedstrijden!BK1358="x","Z","")</f>
        <v/>
      </c>
    </row>
    <row r="1362" spans="1:120" ht="14.4" x14ac:dyDescent="0.3">
      <c r="A1362" s="18">
        <f>Wedstrijden!A1359</f>
        <v>0</v>
      </c>
      <c r="B1362" s="16" t="str">
        <f>IFERROR(VLOOKUP(Wedstrijden!#REF!,#REF!,2,FALSE),"")</f>
        <v/>
      </c>
      <c r="C1362" s="16">
        <f>Wedstrijden!E1359</f>
        <v>0</v>
      </c>
      <c r="D1362" s="16" t="str">
        <f>IFERROR(VLOOKUP(Wedstrijden!#REF!,#REF!,2,FALSE),"")</f>
        <v/>
      </c>
      <c r="E1362" s="16" t="str">
        <f>IFERROR(VLOOKUP(Wedstrijden!#REF!,#REF!,5,FALSE),"")</f>
        <v/>
      </c>
      <c r="F1362" s="16" t="e">
        <f>IF(Wedstrijden!#REF!&lt;&gt;"",Wedstrijden!#REF!,"")</f>
        <v>#REF!</v>
      </c>
      <c r="G1362" s="16" t="e">
        <f>IF(Wedstrijden!#REF!="Indoor",1,0)</f>
        <v>#REF!</v>
      </c>
      <c r="H1362" s="16" t="e">
        <f>Wedstrijden!#REF!</f>
        <v>#REF!</v>
      </c>
      <c r="I1362" s="16" t="e">
        <f>IF(Wedstrijden!#REF!="Nee",0,IF(Wedstrijden!#REF!="Ja",1,""))</f>
        <v>#REF!</v>
      </c>
      <c r="J1362" s="16" t="e">
        <f>IF(Wedstrijden!#REF!&lt;&gt;"",Wedstrijden!#REF!,"")</f>
        <v>#REF!</v>
      </c>
      <c r="BJ1362" s="16" t="str">
        <f>IF(COUNTA(Wedstrijden!T1359:AB1359)&lt;&gt;0,1,"")</f>
        <v/>
      </c>
      <c r="BK1362" s="16" t="str">
        <f t="shared" si="126"/>
        <v/>
      </c>
      <c r="BL1362" s="16" t="e">
        <f>IF(Wedstrijden!#REF!="x","AA","")</f>
        <v>#REF!</v>
      </c>
      <c r="BM1362" s="16" t="e">
        <f>IF(Wedstrijden!#REF!="x","A","")</f>
        <v>#REF!</v>
      </c>
      <c r="BN1362" s="16" t="str">
        <f>IF(Wedstrijden!T1359="x","B1","")</f>
        <v/>
      </c>
      <c r="BO1362" s="16" t="e">
        <f>IF(Wedstrijden!#REF!="x","BB","")</f>
        <v>#REF!</v>
      </c>
      <c r="BP1362" s="16" t="str">
        <f>IF(Wedstrijden!V1359="x","B","")</f>
        <v/>
      </c>
      <c r="BQ1362" s="16" t="str">
        <f>IF(Wedstrijden!W1359="x","L1","")</f>
        <v/>
      </c>
      <c r="BR1362" s="16" t="str">
        <f>IF(Wedstrijden!X1359="x","L2","")</f>
        <v/>
      </c>
      <c r="BS1362" s="16" t="str">
        <f>IF(Wedstrijden!Y1359="x","M1","")</f>
        <v/>
      </c>
      <c r="BT1362" s="16" t="str">
        <f>IF(Wedstrijden!Z1359="x","M2","")</f>
        <v/>
      </c>
      <c r="BU1362" s="16" t="str">
        <f>IF(Wedstrijden!AA1359="x","Z1","")</f>
        <v/>
      </c>
      <c r="BV1362" s="16" t="str">
        <f>IF(Wedstrijden!AB1359="x","Z2","")</f>
        <v/>
      </c>
      <c r="BW1362" s="16" t="str">
        <f>IF(COUNTA(Wedstrijden!K1359:S1359)&lt;&gt;0,1,"")</f>
        <v/>
      </c>
      <c r="BX1362" s="16" t="str">
        <f t="shared" si="127"/>
        <v/>
      </c>
      <c r="BY1362" s="16" t="str">
        <f>IF(Wedstrijden!K1359="x","BB","")</f>
        <v/>
      </c>
      <c r="BZ1362" s="16" t="str">
        <f>IF(Wedstrijden!L1359="x","B","")</f>
        <v/>
      </c>
      <c r="CA1362" s="16" t="str">
        <f>IF(Wedstrijden!M1359="x","L1","")</f>
        <v/>
      </c>
      <c r="CB1362" s="16" t="str">
        <f>IF(Wedstrijden!N1359="x","L2","")</f>
        <v/>
      </c>
      <c r="CC1362" s="16" t="str">
        <f>IF(Wedstrijden!O1359="x","M1","")</f>
        <v/>
      </c>
      <c r="CD1362" s="16" t="str">
        <f>IF(Wedstrijden!P1359="x","M2","")</f>
        <v/>
      </c>
      <c r="CE1362" s="16" t="str">
        <f>IF(Wedstrijden!Q1359="x","Z1","")</f>
        <v/>
      </c>
      <c r="CF1362" s="16" t="str">
        <f>IF(Wedstrijden!R1359="x","Z2","")</f>
        <v/>
      </c>
      <c r="CG1362" s="16" t="str">
        <f>IF(Wedstrijden!S1359="x","ZZL","")</f>
        <v/>
      </c>
      <c r="CL1362" s="16" t="str">
        <f>IF(COUNTA(Wedstrijden!AQ1359:BA1359)&lt;&gt;0,2,"")</f>
        <v/>
      </c>
      <c r="CM1362" s="16" t="str">
        <f t="shared" si="128"/>
        <v/>
      </c>
      <c r="CN1362" s="16" t="str">
        <f>IF(Wedstrijden!AQ1359="x","AA","")</f>
        <v/>
      </c>
      <c r="CO1362" s="16" t="str">
        <f>IF(Wedstrijden!AR1359="x","A","")</f>
        <v/>
      </c>
      <c r="CP1362" s="16" t="str">
        <f>IF(Wedstrijden!AS1359="x","BB","")</f>
        <v/>
      </c>
      <c r="CQ1362" s="16" t="str">
        <f>IF(Wedstrijden!AT1359="x","B","")</f>
        <v/>
      </c>
      <c r="CR1362" s="16" t="str">
        <f>IF(Wedstrijden!AU1359="x","L","")</f>
        <v/>
      </c>
      <c r="CS1362" s="16" t="str">
        <f>IF(Wedstrijden!AV1359="x","M","")</f>
        <v/>
      </c>
      <c r="CT1362" s="16" t="str">
        <f>IF(Wedstrijden!AW1359="x","Z","")</f>
        <v/>
      </c>
      <c r="CU1362" s="16" t="str">
        <f>IF(Wedstrijden!BA1359="x","ZZ","")</f>
        <v/>
      </c>
      <c r="CV1362" s="16" t="str">
        <f>IF(COUNTA(Wedstrijden!AH1359:AO1359)&lt;&gt;0,2,"")</f>
        <v/>
      </c>
      <c r="CW1362" s="16" t="str">
        <f t="shared" si="129"/>
        <v/>
      </c>
      <c r="CX1362" s="16" t="str">
        <f>IF(Wedstrijden!AH1359="x","BB","")</f>
        <v/>
      </c>
      <c r="CY1362" s="16" t="str">
        <f>IF(Wedstrijden!AI1359="x","B","")</f>
        <v/>
      </c>
      <c r="CZ1362" s="16" t="str">
        <f>IF(Wedstrijden!AJ1359="x","L","")</f>
        <v/>
      </c>
      <c r="DA1362" s="16" t="str">
        <f>IF(Wedstrijden!AK1359="x","M","")</f>
        <v/>
      </c>
      <c r="DB1362" s="16" t="str">
        <f>IF(Wedstrijden!AL1359="x","Z","")</f>
        <v/>
      </c>
      <c r="DC1362" s="16" t="str">
        <f>IF(Wedstrijden!AM1359="x","ZZ","")</f>
        <v/>
      </c>
      <c r="DD1362" s="16" t="str">
        <f>IF(Wedstrijden!AO1359="x","1.40","")</f>
        <v/>
      </c>
      <c r="DE1362" s="16" t="str">
        <f>IF(COUNTA(Wedstrijden!BC1359:BE1359)&lt;&gt;0,6,"")</f>
        <v/>
      </c>
      <c r="DF1362" s="16" t="str">
        <f t="shared" si="130"/>
        <v/>
      </c>
      <c r="DG1362" s="16" t="str">
        <f>IF(Wedstrijden!BC1359="x","L","")</f>
        <v/>
      </c>
      <c r="DH1362" s="16" t="str">
        <f>IF(Wedstrijden!BD1359="x","M","")</f>
        <v/>
      </c>
      <c r="DI1362" s="16" t="str">
        <f>IF(Wedstrijden!BE1359="x","Z","")</f>
        <v/>
      </c>
      <c r="DJ1362" s="16" t="str">
        <f>IF(Wedstrijden!BF1359="x","Z","")</f>
        <v/>
      </c>
      <c r="DK1362" s="16" t="str">
        <f>IF(COUNTA(Wedstrijden!BH1359:BJ1359)&lt;&gt;0,6,"")</f>
        <v/>
      </c>
      <c r="DL1362" s="16" t="str">
        <f t="shared" si="131"/>
        <v/>
      </c>
      <c r="DM1362" s="16" t="str">
        <f>IF(Wedstrijden!BH1359="x","L","")</f>
        <v/>
      </c>
      <c r="DN1362" s="16" t="str">
        <f>IF(Wedstrijden!BI1359="x","M","")</f>
        <v/>
      </c>
      <c r="DO1362" s="16" t="str">
        <f>IF(Wedstrijden!BJ1359="x","Z","")</f>
        <v/>
      </c>
      <c r="DP1362" s="16" t="str">
        <f>IF(Wedstrijden!BK1359="x","Z","")</f>
        <v/>
      </c>
    </row>
    <row r="1363" spans="1:120" ht="14.4" x14ac:dyDescent="0.3">
      <c r="A1363" s="18">
        <f>Wedstrijden!A1360</f>
        <v>0</v>
      </c>
      <c r="B1363" s="16" t="str">
        <f>IFERROR(VLOOKUP(Wedstrijden!#REF!,#REF!,2,FALSE),"")</f>
        <v/>
      </c>
      <c r="C1363" s="16">
        <f>Wedstrijden!E1360</f>
        <v>0</v>
      </c>
      <c r="D1363" s="16" t="str">
        <f>IFERROR(VLOOKUP(Wedstrijden!#REF!,#REF!,2,FALSE),"")</f>
        <v/>
      </c>
      <c r="E1363" s="16" t="str">
        <f>IFERROR(VLOOKUP(Wedstrijden!#REF!,#REF!,5,FALSE),"")</f>
        <v/>
      </c>
      <c r="F1363" s="16" t="e">
        <f>IF(Wedstrijden!#REF!&lt;&gt;"",Wedstrijden!#REF!,"")</f>
        <v>#REF!</v>
      </c>
      <c r="G1363" s="16" t="e">
        <f>IF(Wedstrijden!#REF!="Indoor",1,0)</f>
        <v>#REF!</v>
      </c>
      <c r="H1363" s="16" t="e">
        <f>Wedstrijden!#REF!</f>
        <v>#REF!</v>
      </c>
      <c r="I1363" s="16" t="e">
        <f>IF(Wedstrijden!#REF!="Nee",0,IF(Wedstrijden!#REF!="Ja",1,""))</f>
        <v>#REF!</v>
      </c>
      <c r="J1363" s="16" t="e">
        <f>IF(Wedstrijden!#REF!&lt;&gt;"",Wedstrijden!#REF!,"")</f>
        <v>#REF!</v>
      </c>
      <c r="BJ1363" s="16" t="str">
        <f>IF(COUNTA(Wedstrijden!T1360:AB1360)&lt;&gt;0,1,"")</f>
        <v/>
      </c>
      <c r="BK1363" s="16" t="str">
        <f t="shared" si="126"/>
        <v/>
      </c>
      <c r="BL1363" s="16" t="e">
        <f>IF(Wedstrijden!#REF!="x","AA","")</f>
        <v>#REF!</v>
      </c>
      <c r="BM1363" s="16" t="e">
        <f>IF(Wedstrijden!#REF!="x","A","")</f>
        <v>#REF!</v>
      </c>
      <c r="BN1363" s="16" t="str">
        <f>IF(Wedstrijden!T1360="x","B1","")</f>
        <v/>
      </c>
      <c r="BO1363" s="16" t="e">
        <f>IF(Wedstrijden!#REF!="x","BB","")</f>
        <v>#REF!</v>
      </c>
      <c r="BP1363" s="16" t="str">
        <f>IF(Wedstrijden!V1360="x","B","")</f>
        <v/>
      </c>
      <c r="BQ1363" s="16" t="str">
        <f>IF(Wedstrijden!W1360="x","L1","")</f>
        <v/>
      </c>
      <c r="BR1363" s="16" t="str">
        <f>IF(Wedstrijden!X1360="x","L2","")</f>
        <v/>
      </c>
      <c r="BS1363" s="16" t="str">
        <f>IF(Wedstrijden!Y1360="x","M1","")</f>
        <v/>
      </c>
      <c r="BT1363" s="16" t="str">
        <f>IF(Wedstrijden!Z1360="x","M2","")</f>
        <v/>
      </c>
      <c r="BU1363" s="16" t="str">
        <f>IF(Wedstrijden!AA1360="x","Z1","")</f>
        <v/>
      </c>
      <c r="BV1363" s="16" t="str">
        <f>IF(Wedstrijden!AB1360="x","Z2","")</f>
        <v/>
      </c>
      <c r="BW1363" s="16" t="str">
        <f>IF(COUNTA(Wedstrijden!K1360:S1360)&lt;&gt;0,1,"")</f>
        <v/>
      </c>
      <c r="BX1363" s="16" t="str">
        <f t="shared" si="127"/>
        <v/>
      </c>
      <c r="BY1363" s="16" t="str">
        <f>IF(Wedstrijden!K1360="x","BB","")</f>
        <v/>
      </c>
      <c r="BZ1363" s="16" t="str">
        <f>IF(Wedstrijden!L1360="x","B","")</f>
        <v/>
      </c>
      <c r="CA1363" s="16" t="str">
        <f>IF(Wedstrijden!M1360="x","L1","")</f>
        <v/>
      </c>
      <c r="CB1363" s="16" t="str">
        <f>IF(Wedstrijden!N1360="x","L2","")</f>
        <v/>
      </c>
      <c r="CC1363" s="16" t="str">
        <f>IF(Wedstrijden!O1360="x","M1","")</f>
        <v/>
      </c>
      <c r="CD1363" s="16" t="str">
        <f>IF(Wedstrijden!P1360="x","M2","")</f>
        <v/>
      </c>
      <c r="CE1363" s="16" t="str">
        <f>IF(Wedstrijden!Q1360="x","Z1","")</f>
        <v/>
      </c>
      <c r="CF1363" s="16" t="str">
        <f>IF(Wedstrijden!R1360="x","Z2","")</f>
        <v/>
      </c>
      <c r="CG1363" s="16" t="str">
        <f>IF(Wedstrijden!S1360="x","ZZL","")</f>
        <v/>
      </c>
      <c r="CL1363" s="16" t="str">
        <f>IF(COUNTA(Wedstrijden!AQ1360:BA1360)&lt;&gt;0,2,"")</f>
        <v/>
      </c>
      <c r="CM1363" s="16" t="str">
        <f t="shared" si="128"/>
        <v/>
      </c>
      <c r="CN1363" s="16" t="str">
        <f>IF(Wedstrijden!AQ1360="x","AA","")</f>
        <v/>
      </c>
      <c r="CO1363" s="16" t="str">
        <f>IF(Wedstrijden!AR1360="x","A","")</f>
        <v/>
      </c>
      <c r="CP1363" s="16" t="str">
        <f>IF(Wedstrijden!AS1360="x","BB","")</f>
        <v/>
      </c>
      <c r="CQ1363" s="16" t="str">
        <f>IF(Wedstrijden!AT1360="x","B","")</f>
        <v/>
      </c>
      <c r="CR1363" s="16" t="str">
        <f>IF(Wedstrijden!AU1360="x","L","")</f>
        <v/>
      </c>
      <c r="CS1363" s="16" t="str">
        <f>IF(Wedstrijden!AV1360="x","M","")</f>
        <v/>
      </c>
      <c r="CT1363" s="16" t="str">
        <f>IF(Wedstrijden!AW1360="x","Z","")</f>
        <v/>
      </c>
      <c r="CU1363" s="16" t="str">
        <f>IF(Wedstrijden!BA1360="x","ZZ","")</f>
        <v/>
      </c>
      <c r="CV1363" s="16" t="str">
        <f>IF(COUNTA(Wedstrijden!AH1360:AO1360)&lt;&gt;0,2,"")</f>
        <v/>
      </c>
      <c r="CW1363" s="16" t="str">
        <f t="shared" si="129"/>
        <v/>
      </c>
      <c r="CX1363" s="16" t="str">
        <f>IF(Wedstrijden!AH1360="x","BB","")</f>
        <v/>
      </c>
      <c r="CY1363" s="16" t="str">
        <f>IF(Wedstrijden!AI1360="x","B","")</f>
        <v/>
      </c>
      <c r="CZ1363" s="16" t="str">
        <f>IF(Wedstrijden!AJ1360="x","L","")</f>
        <v/>
      </c>
      <c r="DA1363" s="16" t="str">
        <f>IF(Wedstrijden!AK1360="x","M","")</f>
        <v/>
      </c>
      <c r="DB1363" s="16" t="str">
        <f>IF(Wedstrijden!AL1360="x","Z","")</f>
        <v/>
      </c>
      <c r="DC1363" s="16" t="str">
        <f>IF(Wedstrijden!AM1360="x","ZZ","")</f>
        <v/>
      </c>
      <c r="DD1363" s="16" t="str">
        <f>IF(Wedstrijden!AO1360="x","1.40","")</f>
        <v/>
      </c>
      <c r="DE1363" s="16" t="str">
        <f>IF(COUNTA(Wedstrijden!BC1360:BE1360)&lt;&gt;0,6,"")</f>
        <v/>
      </c>
      <c r="DF1363" s="16" t="str">
        <f t="shared" si="130"/>
        <v/>
      </c>
      <c r="DG1363" s="16" t="str">
        <f>IF(Wedstrijden!BC1360="x","L","")</f>
        <v/>
      </c>
      <c r="DH1363" s="16" t="str">
        <f>IF(Wedstrijden!BD1360="x","M","")</f>
        <v/>
      </c>
      <c r="DI1363" s="16" t="str">
        <f>IF(Wedstrijden!BE1360="x","Z","")</f>
        <v/>
      </c>
      <c r="DJ1363" s="16" t="str">
        <f>IF(Wedstrijden!BF1360="x","Z","")</f>
        <v/>
      </c>
      <c r="DK1363" s="16" t="str">
        <f>IF(COUNTA(Wedstrijden!BH1360:BJ1360)&lt;&gt;0,6,"")</f>
        <v/>
      </c>
      <c r="DL1363" s="16" t="str">
        <f t="shared" si="131"/>
        <v/>
      </c>
      <c r="DM1363" s="16" t="str">
        <f>IF(Wedstrijden!BH1360="x","L","")</f>
        <v/>
      </c>
      <c r="DN1363" s="16" t="str">
        <f>IF(Wedstrijden!BI1360="x","M","")</f>
        <v/>
      </c>
      <c r="DO1363" s="16" t="str">
        <f>IF(Wedstrijden!BJ1360="x","Z","")</f>
        <v/>
      </c>
      <c r="DP1363" s="16" t="str">
        <f>IF(Wedstrijden!BK1360="x","Z","")</f>
        <v/>
      </c>
    </row>
    <row r="1364" spans="1:120" ht="14.4" x14ac:dyDescent="0.3">
      <c r="A1364" s="18">
        <f>Wedstrijden!A1361</f>
        <v>0</v>
      </c>
      <c r="B1364" s="16" t="str">
        <f>IFERROR(VLOOKUP(Wedstrijden!#REF!,#REF!,2,FALSE),"")</f>
        <v/>
      </c>
      <c r="C1364" s="16">
        <f>Wedstrijden!E1361</f>
        <v>0</v>
      </c>
      <c r="D1364" s="16" t="str">
        <f>IFERROR(VLOOKUP(Wedstrijden!#REF!,#REF!,2,FALSE),"")</f>
        <v/>
      </c>
      <c r="E1364" s="16" t="str">
        <f>IFERROR(VLOOKUP(Wedstrijden!#REF!,#REF!,5,FALSE),"")</f>
        <v/>
      </c>
      <c r="F1364" s="16" t="e">
        <f>IF(Wedstrijden!#REF!&lt;&gt;"",Wedstrijden!#REF!,"")</f>
        <v>#REF!</v>
      </c>
      <c r="G1364" s="16" t="e">
        <f>IF(Wedstrijden!#REF!="Indoor",1,0)</f>
        <v>#REF!</v>
      </c>
      <c r="H1364" s="16" t="e">
        <f>Wedstrijden!#REF!</f>
        <v>#REF!</v>
      </c>
      <c r="I1364" s="16" t="e">
        <f>IF(Wedstrijden!#REF!="Nee",0,IF(Wedstrijden!#REF!="Ja",1,""))</f>
        <v>#REF!</v>
      </c>
      <c r="J1364" s="16" t="e">
        <f>IF(Wedstrijden!#REF!&lt;&gt;"",Wedstrijden!#REF!,"")</f>
        <v>#REF!</v>
      </c>
      <c r="BJ1364" s="16" t="str">
        <f>IF(COUNTA(Wedstrijden!T1361:AB1361)&lt;&gt;0,1,"")</f>
        <v/>
      </c>
      <c r="BK1364" s="16" t="str">
        <f t="shared" si="126"/>
        <v/>
      </c>
      <c r="BL1364" s="16" t="e">
        <f>IF(Wedstrijden!#REF!="x","AA","")</f>
        <v>#REF!</v>
      </c>
      <c r="BM1364" s="16" t="e">
        <f>IF(Wedstrijden!#REF!="x","A","")</f>
        <v>#REF!</v>
      </c>
      <c r="BN1364" s="16" t="str">
        <f>IF(Wedstrijden!T1361="x","B1","")</f>
        <v/>
      </c>
      <c r="BO1364" s="16" t="e">
        <f>IF(Wedstrijden!#REF!="x","BB","")</f>
        <v>#REF!</v>
      </c>
      <c r="BP1364" s="16" t="str">
        <f>IF(Wedstrijden!V1361="x","B","")</f>
        <v/>
      </c>
      <c r="BQ1364" s="16" t="str">
        <f>IF(Wedstrijden!W1361="x","L1","")</f>
        <v/>
      </c>
      <c r="BR1364" s="16" t="str">
        <f>IF(Wedstrijden!X1361="x","L2","")</f>
        <v/>
      </c>
      <c r="BS1364" s="16" t="str">
        <f>IF(Wedstrijden!Y1361="x","M1","")</f>
        <v/>
      </c>
      <c r="BT1364" s="16" t="str">
        <f>IF(Wedstrijden!Z1361="x","M2","")</f>
        <v/>
      </c>
      <c r="BU1364" s="16" t="str">
        <f>IF(Wedstrijden!AA1361="x","Z1","")</f>
        <v/>
      </c>
      <c r="BV1364" s="16" t="str">
        <f>IF(Wedstrijden!AB1361="x","Z2","")</f>
        <v/>
      </c>
      <c r="BW1364" s="16" t="str">
        <f>IF(COUNTA(Wedstrijden!K1361:S1361)&lt;&gt;0,1,"")</f>
        <v/>
      </c>
      <c r="BX1364" s="16" t="str">
        <f t="shared" si="127"/>
        <v/>
      </c>
      <c r="BY1364" s="16" t="str">
        <f>IF(Wedstrijden!K1361="x","BB","")</f>
        <v/>
      </c>
      <c r="BZ1364" s="16" t="str">
        <f>IF(Wedstrijden!L1361="x","B","")</f>
        <v/>
      </c>
      <c r="CA1364" s="16" t="str">
        <f>IF(Wedstrijden!M1361="x","L1","")</f>
        <v/>
      </c>
      <c r="CB1364" s="16" t="str">
        <f>IF(Wedstrijden!N1361="x","L2","")</f>
        <v/>
      </c>
      <c r="CC1364" s="16" t="str">
        <f>IF(Wedstrijden!O1361="x","M1","")</f>
        <v/>
      </c>
      <c r="CD1364" s="16" t="str">
        <f>IF(Wedstrijden!P1361="x","M2","")</f>
        <v/>
      </c>
      <c r="CE1364" s="16" t="str">
        <f>IF(Wedstrijden!Q1361="x","Z1","")</f>
        <v/>
      </c>
      <c r="CF1364" s="16" t="str">
        <f>IF(Wedstrijden!R1361="x","Z2","")</f>
        <v/>
      </c>
      <c r="CG1364" s="16" t="str">
        <f>IF(Wedstrijden!S1361="x","ZZL","")</f>
        <v/>
      </c>
      <c r="CL1364" s="16" t="str">
        <f>IF(COUNTA(Wedstrijden!AQ1361:BA1361)&lt;&gt;0,2,"")</f>
        <v/>
      </c>
      <c r="CM1364" s="16" t="str">
        <f t="shared" si="128"/>
        <v/>
      </c>
      <c r="CN1364" s="16" t="str">
        <f>IF(Wedstrijden!AQ1361="x","AA","")</f>
        <v/>
      </c>
      <c r="CO1364" s="16" t="str">
        <f>IF(Wedstrijden!AR1361="x","A","")</f>
        <v/>
      </c>
      <c r="CP1364" s="16" t="str">
        <f>IF(Wedstrijden!AS1361="x","BB","")</f>
        <v/>
      </c>
      <c r="CQ1364" s="16" t="str">
        <f>IF(Wedstrijden!AT1361="x","B","")</f>
        <v/>
      </c>
      <c r="CR1364" s="16" t="str">
        <f>IF(Wedstrijden!AU1361="x","L","")</f>
        <v/>
      </c>
      <c r="CS1364" s="16" t="str">
        <f>IF(Wedstrijden!AV1361="x","M","")</f>
        <v/>
      </c>
      <c r="CT1364" s="16" t="str">
        <f>IF(Wedstrijden!AW1361="x","Z","")</f>
        <v/>
      </c>
      <c r="CU1364" s="16" t="str">
        <f>IF(Wedstrijden!BA1361="x","ZZ","")</f>
        <v/>
      </c>
      <c r="CV1364" s="16" t="str">
        <f>IF(COUNTA(Wedstrijden!AH1361:AO1361)&lt;&gt;0,2,"")</f>
        <v/>
      </c>
      <c r="CW1364" s="16" t="str">
        <f t="shared" si="129"/>
        <v/>
      </c>
      <c r="CX1364" s="16" t="str">
        <f>IF(Wedstrijden!AH1361="x","BB","")</f>
        <v/>
      </c>
      <c r="CY1364" s="16" t="str">
        <f>IF(Wedstrijden!AI1361="x","B","")</f>
        <v/>
      </c>
      <c r="CZ1364" s="16" t="str">
        <f>IF(Wedstrijden!AJ1361="x","L","")</f>
        <v/>
      </c>
      <c r="DA1364" s="16" t="str">
        <f>IF(Wedstrijden!AK1361="x","M","")</f>
        <v/>
      </c>
      <c r="DB1364" s="16" t="str">
        <f>IF(Wedstrijden!AL1361="x","Z","")</f>
        <v/>
      </c>
      <c r="DC1364" s="16" t="str">
        <f>IF(Wedstrijden!AM1361="x","ZZ","")</f>
        <v/>
      </c>
      <c r="DD1364" s="16" t="str">
        <f>IF(Wedstrijden!AO1361="x","1.40","")</f>
        <v/>
      </c>
      <c r="DE1364" s="16" t="str">
        <f>IF(COUNTA(Wedstrijden!BC1361:BE1361)&lt;&gt;0,6,"")</f>
        <v/>
      </c>
      <c r="DF1364" s="16" t="str">
        <f t="shared" si="130"/>
        <v/>
      </c>
      <c r="DG1364" s="16" t="str">
        <f>IF(Wedstrijden!BC1361="x","L","")</f>
        <v/>
      </c>
      <c r="DH1364" s="16" t="str">
        <f>IF(Wedstrijden!BD1361="x","M","")</f>
        <v/>
      </c>
      <c r="DI1364" s="16" t="str">
        <f>IF(Wedstrijden!BE1361="x","Z","")</f>
        <v/>
      </c>
      <c r="DJ1364" s="16" t="str">
        <f>IF(Wedstrijden!BF1361="x","Z","")</f>
        <v/>
      </c>
      <c r="DK1364" s="16" t="str">
        <f>IF(COUNTA(Wedstrijden!BH1361:BJ1361)&lt;&gt;0,6,"")</f>
        <v/>
      </c>
      <c r="DL1364" s="16" t="str">
        <f t="shared" si="131"/>
        <v/>
      </c>
      <c r="DM1364" s="16" t="str">
        <f>IF(Wedstrijden!BH1361="x","L","")</f>
        <v/>
      </c>
      <c r="DN1364" s="16" t="str">
        <f>IF(Wedstrijden!BI1361="x","M","")</f>
        <v/>
      </c>
      <c r="DO1364" s="16" t="str">
        <f>IF(Wedstrijden!BJ1361="x","Z","")</f>
        <v/>
      </c>
      <c r="DP1364" s="16" t="str">
        <f>IF(Wedstrijden!BK1361="x","Z","")</f>
        <v/>
      </c>
    </row>
    <row r="1365" spans="1:120" ht="14.4" x14ac:dyDescent="0.3">
      <c r="A1365" s="18">
        <f>Wedstrijden!A1362</f>
        <v>0</v>
      </c>
      <c r="B1365" s="16" t="str">
        <f>IFERROR(VLOOKUP(Wedstrijden!#REF!,#REF!,2,FALSE),"")</f>
        <v/>
      </c>
      <c r="C1365" s="16">
        <f>Wedstrijden!E1362</f>
        <v>0</v>
      </c>
      <c r="D1365" s="16" t="str">
        <f>IFERROR(VLOOKUP(Wedstrijden!#REF!,#REF!,2,FALSE),"")</f>
        <v/>
      </c>
      <c r="E1365" s="16" t="str">
        <f>IFERROR(VLOOKUP(Wedstrijden!#REF!,#REF!,5,FALSE),"")</f>
        <v/>
      </c>
      <c r="F1365" s="16" t="e">
        <f>IF(Wedstrijden!#REF!&lt;&gt;"",Wedstrijden!#REF!,"")</f>
        <v>#REF!</v>
      </c>
      <c r="G1365" s="16" t="e">
        <f>IF(Wedstrijden!#REF!="Indoor",1,0)</f>
        <v>#REF!</v>
      </c>
      <c r="H1365" s="16" t="e">
        <f>Wedstrijden!#REF!</f>
        <v>#REF!</v>
      </c>
      <c r="I1365" s="16" t="e">
        <f>IF(Wedstrijden!#REF!="Nee",0,IF(Wedstrijden!#REF!="Ja",1,""))</f>
        <v>#REF!</v>
      </c>
      <c r="J1365" s="16" t="e">
        <f>IF(Wedstrijden!#REF!&lt;&gt;"",Wedstrijden!#REF!,"")</f>
        <v>#REF!</v>
      </c>
      <c r="BJ1365" s="16" t="str">
        <f>IF(COUNTA(Wedstrijden!T1362:AB1362)&lt;&gt;0,1,"")</f>
        <v/>
      </c>
      <c r="BK1365" s="16" t="str">
        <f t="shared" si="126"/>
        <v/>
      </c>
      <c r="BL1365" s="16" t="e">
        <f>IF(Wedstrijden!#REF!="x","AA","")</f>
        <v>#REF!</v>
      </c>
      <c r="BM1365" s="16" t="e">
        <f>IF(Wedstrijden!#REF!="x","A","")</f>
        <v>#REF!</v>
      </c>
      <c r="BN1365" s="16" t="str">
        <f>IF(Wedstrijden!T1362="x","B1","")</f>
        <v/>
      </c>
      <c r="BO1365" s="16" t="e">
        <f>IF(Wedstrijden!#REF!="x","BB","")</f>
        <v>#REF!</v>
      </c>
      <c r="BP1365" s="16" t="str">
        <f>IF(Wedstrijden!V1362="x","B","")</f>
        <v/>
      </c>
      <c r="BQ1365" s="16" t="str">
        <f>IF(Wedstrijden!W1362="x","L1","")</f>
        <v/>
      </c>
      <c r="BR1365" s="16" t="str">
        <f>IF(Wedstrijden!X1362="x","L2","")</f>
        <v/>
      </c>
      <c r="BS1365" s="16" t="str">
        <f>IF(Wedstrijden!Y1362="x","M1","")</f>
        <v/>
      </c>
      <c r="BT1365" s="16" t="str">
        <f>IF(Wedstrijden!Z1362="x","M2","")</f>
        <v/>
      </c>
      <c r="BU1365" s="16" t="str">
        <f>IF(Wedstrijden!AA1362="x","Z1","")</f>
        <v/>
      </c>
      <c r="BV1365" s="16" t="str">
        <f>IF(Wedstrijden!AB1362="x","Z2","")</f>
        <v/>
      </c>
      <c r="BW1365" s="16" t="str">
        <f>IF(COUNTA(Wedstrijden!K1362:S1362)&lt;&gt;0,1,"")</f>
        <v/>
      </c>
      <c r="BX1365" s="16" t="str">
        <f t="shared" si="127"/>
        <v/>
      </c>
      <c r="BY1365" s="16" t="str">
        <f>IF(Wedstrijden!K1362="x","BB","")</f>
        <v/>
      </c>
      <c r="BZ1365" s="16" t="str">
        <f>IF(Wedstrijden!L1362="x","B","")</f>
        <v/>
      </c>
      <c r="CA1365" s="16" t="str">
        <f>IF(Wedstrijden!M1362="x","L1","")</f>
        <v/>
      </c>
      <c r="CB1365" s="16" t="str">
        <f>IF(Wedstrijden!N1362="x","L2","")</f>
        <v/>
      </c>
      <c r="CC1365" s="16" t="str">
        <f>IF(Wedstrijden!O1362="x","M1","")</f>
        <v/>
      </c>
      <c r="CD1365" s="16" t="str">
        <f>IF(Wedstrijden!P1362="x","M2","")</f>
        <v/>
      </c>
      <c r="CE1365" s="16" t="str">
        <f>IF(Wedstrijden!Q1362="x","Z1","")</f>
        <v/>
      </c>
      <c r="CF1365" s="16" t="str">
        <f>IF(Wedstrijden!R1362="x","Z2","")</f>
        <v/>
      </c>
      <c r="CG1365" s="16" t="str">
        <f>IF(Wedstrijden!S1362="x","ZZL","")</f>
        <v/>
      </c>
      <c r="CL1365" s="16" t="str">
        <f>IF(COUNTA(Wedstrijden!AQ1362:BA1362)&lt;&gt;0,2,"")</f>
        <v/>
      </c>
      <c r="CM1365" s="16" t="str">
        <f t="shared" si="128"/>
        <v/>
      </c>
      <c r="CN1365" s="16" t="str">
        <f>IF(Wedstrijden!AQ1362="x","AA","")</f>
        <v/>
      </c>
      <c r="CO1365" s="16" t="str">
        <f>IF(Wedstrijden!AR1362="x","A","")</f>
        <v/>
      </c>
      <c r="CP1365" s="16" t="str">
        <f>IF(Wedstrijden!AS1362="x","BB","")</f>
        <v/>
      </c>
      <c r="CQ1365" s="16" t="str">
        <f>IF(Wedstrijden!AT1362="x","B","")</f>
        <v/>
      </c>
      <c r="CR1365" s="16" t="str">
        <f>IF(Wedstrijden!AU1362="x","L","")</f>
        <v/>
      </c>
      <c r="CS1365" s="16" t="str">
        <f>IF(Wedstrijden!AV1362="x","M","")</f>
        <v/>
      </c>
      <c r="CT1365" s="16" t="str">
        <f>IF(Wedstrijden!AW1362="x","Z","")</f>
        <v/>
      </c>
      <c r="CU1365" s="16" t="str">
        <f>IF(Wedstrijden!BA1362="x","ZZ","")</f>
        <v/>
      </c>
      <c r="CV1365" s="16" t="str">
        <f>IF(COUNTA(Wedstrijden!AH1362:AO1362)&lt;&gt;0,2,"")</f>
        <v/>
      </c>
      <c r="CW1365" s="16" t="str">
        <f t="shared" si="129"/>
        <v/>
      </c>
      <c r="CX1365" s="16" t="str">
        <f>IF(Wedstrijden!AH1362="x","BB","")</f>
        <v/>
      </c>
      <c r="CY1365" s="16" t="str">
        <f>IF(Wedstrijden!AI1362="x","B","")</f>
        <v/>
      </c>
      <c r="CZ1365" s="16" t="str">
        <f>IF(Wedstrijden!AJ1362="x","L","")</f>
        <v/>
      </c>
      <c r="DA1365" s="16" t="str">
        <f>IF(Wedstrijden!AK1362="x","M","")</f>
        <v/>
      </c>
      <c r="DB1365" s="16" t="str">
        <f>IF(Wedstrijden!AL1362="x","Z","")</f>
        <v/>
      </c>
      <c r="DC1365" s="16" t="str">
        <f>IF(Wedstrijden!AM1362="x","ZZ","")</f>
        <v/>
      </c>
      <c r="DD1365" s="16" t="str">
        <f>IF(Wedstrijden!AO1362="x","1.40","")</f>
        <v/>
      </c>
      <c r="DE1365" s="16" t="str">
        <f>IF(COUNTA(Wedstrijden!BC1362:BE1362)&lt;&gt;0,6,"")</f>
        <v/>
      </c>
      <c r="DF1365" s="16" t="str">
        <f t="shared" si="130"/>
        <v/>
      </c>
      <c r="DG1365" s="16" t="str">
        <f>IF(Wedstrijden!BC1362="x","L","")</f>
        <v/>
      </c>
      <c r="DH1365" s="16" t="str">
        <f>IF(Wedstrijden!BD1362="x","M","")</f>
        <v/>
      </c>
      <c r="DI1365" s="16" t="str">
        <f>IF(Wedstrijden!BE1362="x","Z","")</f>
        <v/>
      </c>
      <c r="DJ1365" s="16" t="str">
        <f>IF(Wedstrijden!BF1362="x","Z","")</f>
        <v/>
      </c>
      <c r="DK1365" s="16" t="str">
        <f>IF(COUNTA(Wedstrijden!BH1362:BJ1362)&lt;&gt;0,6,"")</f>
        <v/>
      </c>
      <c r="DL1365" s="16" t="str">
        <f t="shared" si="131"/>
        <v/>
      </c>
      <c r="DM1365" s="16" t="str">
        <f>IF(Wedstrijden!BH1362="x","L","")</f>
        <v/>
      </c>
      <c r="DN1365" s="16" t="str">
        <f>IF(Wedstrijden!BI1362="x","M","")</f>
        <v/>
      </c>
      <c r="DO1365" s="16" t="str">
        <f>IF(Wedstrijden!BJ1362="x","Z","")</f>
        <v/>
      </c>
      <c r="DP1365" s="16" t="str">
        <f>IF(Wedstrijden!BK1362="x","Z","")</f>
        <v/>
      </c>
    </row>
    <row r="1366" spans="1:120" ht="14.4" x14ac:dyDescent="0.3">
      <c r="A1366" s="18">
        <f>Wedstrijden!A1363</f>
        <v>0</v>
      </c>
      <c r="B1366" s="16" t="str">
        <f>IFERROR(VLOOKUP(Wedstrijden!#REF!,#REF!,2,FALSE),"")</f>
        <v/>
      </c>
      <c r="C1366" s="16">
        <f>Wedstrijden!E1363</f>
        <v>0</v>
      </c>
      <c r="D1366" s="16" t="str">
        <f>IFERROR(VLOOKUP(Wedstrijden!#REF!,#REF!,2,FALSE),"")</f>
        <v/>
      </c>
      <c r="E1366" s="16" t="str">
        <f>IFERROR(VLOOKUP(Wedstrijden!#REF!,#REF!,5,FALSE),"")</f>
        <v/>
      </c>
      <c r="F1366" s="16" t="e">
        <f>IF(Wedstrijden!#REF!&lt;&gt;"",Wedstrijden!#REF!,"")</f>
        <v>#REF!</v>
      </c>
      <c r="G1366" s="16" t="e">
        <f>IF(Wedstrijden!#REF!="Indoor",1,0)</f>
        <v>#REF!</v>
      </c>
      <c r="H1366" s="16" t="e">
        <f>Wedstrijden!#REF!</f>
        <v>#REF!</v>
      </c>
      <c r="I1366" s="16" t="e">
        <f>IF(Wedstrijden!#REF!="Nee",0,IF(Wedstrijden!#REF!="Ja",1,""))</f>
        <v>#REF!</v>
      </c>
      <c r="J1366" s="16" t="e">
        <f>IF(Wedstrijden!#REF!&lt;&gt;"",Wedstrijden!#REF!,"")</f>
        <v>#REF!</v>
      </c>
      <c r="BJ1366" s="16" t="str">
        <f>IF(COUNTA(Wedstrijden!T1363:AB1363)&lt;&gt;0,1,"")</f>
        <v/>
      </c>
      <c r="BK1366" s="16" t="str">
        <f t="shared" si="126"/>
        <v/>
      </c>
      <c r="BL1366" s="16" t="e">
        <f>IF(Wedstrijden!#REF!="x","AA","")</f>
        <v>#REF!</v>
      </c>
      <c r="BM1366" s="16" t="e">
        <f>IF(Wedstrijden!#REF!="x","A","")</f>
        <v>#REF!</v>
      </c>
      <c r="BN1366" s="16" t="str">
        <f>IF(Wedstrijden!T1363="x","B1","")</f>
        <v/>
      </c>
      <c r="BO1366" s="16" t="e">
        <f>IF(Wedstrijden!#REF!="x","BB","")</f>
        <v>#REF!</v>
      </c>
      <c r="BP1366" s="16" t="str">
        <f>IF(Wedstrijden!V1363="x","B","")</f>
        <v/>
      </c>
      <c r="BQ1366" s="16" t="str">
        <f>IF(Wedstrijden!W1363="x","L1","")</f>
        <v/>
      </c>
      <c r="BR1366" s="16" t="str">
        <f>IF(Wedstrijden!X1363="x","L2","")</f>
        <v/>
      </c>
      <c r="BS1366" s="16" t="str">
        <f>IF(Wedstrijden!Y1363="x","M1","")</f>
        <v/>
      </c>
      <c r="BT1366" s="16" t="str">
        <f>IF(Wedstrijden!Z1363="x","M2","")</f>
        <v/>
      </c>
      <c r="BU1366" s="16" t="str">
        <f>IF(Wedstrijden!AA1363="x","Z1","")</f>
        <v/>
      </c>
      <c r="BV1366" s="16" t="str">
        <f>IF(Wedstrijden!AB1363="x","Z2","")</f>
        <v/>
      </c>
      <c r="BW1366" s="16" t="str">
        <f>IF(COUNTA(Wedstrijden!K1363:S1363)&lt;&gt;0,1,"")</f>
        <v/>
      </c>
      <c r="BX1366" s="16" t="str">
        <f t="shared" si="127"/>
        <v/>
      </c>
      <c r="BY1366" s="16" t="str">
        <f>IF(Wedstrijden!K1363="x","BB","")</f>
        <v/>
      </c>
      <c r="BZ1366" s="16" t="str">
        <f>IF(Wedstrijden!L1363="x","B","")</f>
        <v/>
      </c>
      <c r="CA1366" s="16" t="str">
        <f>IF(Wedstrijden!M1363="x","L1","")</f>
        <v/>
      </c>
      <c r="CB1366" s="16" t="str">
        <f>IF(Wedstrijden!N1363="x","L2","")</f>
        <v/>
      </c>
      <c r="CC1366" s="16" t="str">
        <f>IF(Wedstrijden!O1363="x","M1","")</f>
        <v/>
      </c>
      <c r="CD1366" s="16" t="str">
        <f>IF(Wedstrijden!P1363="x","M2","")</f>
        <v/>
      </c>
      <c r="CE1366" s="16" t="str">
        <f>IF(Wedstrijden!Q1363="x","Z1","")</f>
        <v/>
      </c>
      <c r="CF1366" s="16" t="str">
        <f>IF(Wedstrijden!R1363="x","Z2","")</f>
        <v/>
      </c>
      <c r="CG1366" s="16" t="str">
        <f>IF(Wedstrijden!S1363="x","ZZL","")</f>
        <v/>
      </c>
      <c r="CL1366" s="16" t="str">
        <f>IF(COUNTA(Wedstrijden!AQ1363:BA1363)&lt;&gt;0,2,"")</f>
        <v/>
      </c>
      <c r="CM1366" s="16" t="str">
        <f t="shared" si="128"/>
        <v/>
      </c>
      <c r="CN1366" s="16" t="str">
        <f>IF(Wedstrijden!AQ1363="x","AA","")</f>
        <v/>
      </c>
      <c r="CO1366" s="16" t="str">
        <f>IF(Wedstrijden!AR1363="x","A","")</f>
        <v/>
      </c>
      <c r="CP1366" s="16" t="str">
        <f>IF(Wedstrijden!AS1363="x","BB","")</f>
        <v/>
      </c>
      <c r="CQ1366" s="16" t="str">
        <f>IF(Wedstrijden!AT1363="x","B","")</f>
        <v/>
      </c>
      <c r="CR1366" s="16" t="str">
        <f>IF(Wedstrijden!AU1363="x","L","")</f>
        <v/>
      </c>
      <c r="CS1366" s="16" t="str">
        <f>IF(Wedstrijden!AV1363="x","M","")</f>
        <v/>
      </c>
      <c r="CT1366" s="16" t="str">
        <f>IF(Wedstrijden!AW1363="x","Z","")</f>
        <v/>
      </c>
      <c r="CU1366" s="16" t="str">
        <f>IF(Wedstrijden!BA1363="x","ZZ","")</f>
        <v/>
      </c>
      <c r="CV1366" s="16" t="str">
        <f>IF(COUNTA(Wedstrijden!AH1363:AO1363)&lt;&gt;0,2,"")</f>
        <v/>
      </c>
      <c r="CW1366" s="16" t="str">
        <f t="shared" si="129"/>
        <v/>
      </c>
      <c r="CX1366" s="16" t="str">
        <f>IF(Wedstrijden!AH1363="x","BB","")</f>
        <v/>
      </c>
      <c r="CY1366" s="16" t="str">
        <f>IF(Wedstrijden!AI1363="x","B","")</f>
        <v/>
      </c>
      <c r="CZ1366" s="16" t="str">
        <f>IF(Wedstrijden!AJ1363="x","L","")</f>
        <v/>
      </c>
      <c r="DA1366" s="16" t="str">
        <f>IF(Wedstrijden!AK1363="x","M","")</f>
        <v/>
      </c>
      <c r="DB1366" s="16" t="str">
        <f>IF(Wedstrijden!AL1363="x","Z","")</f>
        <v/>
      </c>
      <c r="DC1366" s="16" t="str">
        <f>IF(Wedstrijden!AM1363="x","ZZ","")</f>
        <v/>
      </c>
      <c r="DD1366" s="16" t="str">
        <f>IF(Wedstrijden!AO1363="x","1.40","")</f>
        <v/>
      </c>
      <c r="DE1366" s="16" t="str">
        <f>IF(COUNTA(Wedstrijden!BC1363:BE1363)&lt;&gt;0,6,"")</f>
        <v/>
      </c>
      <c r="DF1366" s="16" t="str">
        <f t="shared" si="130"/>
        <v/>
      </c>
      <c r="DG1366" s="16" t="str">
        <f>IF(Wedstrijden!BC1363="x","L","")</f>
        <v/>
      </c>
      <c r="DH1366" s="16" t="str">
        <f>IF(Wedstrijden!BD1363="x","M","")</f>
        <v/>
      </c>
      <c r="DI1366" s="16" t="str">
        <f>IF(Wedstrijden!BE1363="x","Z","")</f>
        <v/>
      </c>
      <c r="DJ1366" s="16" t="str">
        <f>IF(Wedstrijden!BF1363="x","Z","")</f>
        <v/>
      </c>
      <c r="DK1366" s="16" t="str">
        <f>IF(COUNTA(Wedstrijden!BH1363:BJ1363)&lt;&gt;0,6,"")</f>
        <v/>
      </c>
      <c r="DL1366" s="16" t="str">
        <f t="shared" si="131"/>
        <v/>
      </c>
      <c r="DM1366" s="16" t="str">
        <f>IF(Wedstrijden!BH1363="x","L","")</f>
        <v/>
      </c>
      <c r="DN1366" s="16" t="str">
        <f>IF(Wedstrijden!BI1363="x","M","")</f>
        <v/>
      </c>
      <c r="DO1366" s="16" t="str">
        <f>IF(Wedstrijden!BJ1363="x","Z","")</f>
        <v/>
      </c>
      <c r="DP1366" s="16" t="str">
        <f>IF(Wedstrijden!BK1363="x","Z","")</f>
        <v/>
      </c>
    </row>
    <row r="1367" spans="1:120" ht="14.4" x14ac:dyDescent="0.3">
      <c r="A1367" s="18">
        <f>Wedstrijden!A1364</f>
        <v>0</v>
      </c>
      <c r="B1367" s="16" t="str">
        <f>IFERROR(VLOOKUP(Wedstrijden!#REF!,#REF!,2,FALSE),"")</f>
        <v/>
      </c>
      <c r="C1367" s="16">
        <f>Wedstrijden!E1364</f>
        <v>0</v>
      </c>
      <c r="D1367" s="16" t="str">
        <f>IFERROR(VLOOKUP(Wedstrijden!#REF!,#REF!,2,FALSE),"")</f>
        <v/>
      </c>
      <c r="E1367" s="16" t="str">
        <f>IFERROR(VLOOKUP(Wedstrijden!#REF!,#REF!,5,FALSE),"")</f>
        <v/>
      </c>
      <c r="F1367" s="16" t="e">
        <f>IF(Wedstrijden!#REF!&lt;&gt;"",Wedstrijden!#REF!,"")</f>
        <v>#REF!</v>
      </c>
      <c r="G1367" s="16" t="e">
        <f>IF(Wedstrijden!#REF!="Indoor",1,0)</f>
        <v>#REF!</v>
      </c>
      <c r="H1367" s="16" t="e">
        <f>Wedstrijden!#REF!</f>
        <v>#REF!</v>
      </c>
      <c r="I1367" s="16" t="e">
        <f>IF(Wedstrijden!#REF!="Nee",0,IF(Wedstrijden!#REF!="Ja",1,""))</f>
        <v>#REF!</v>
      </c>
      <c r="J1367" s="16" t="e">
        <f>IF(Wedstrijden!#REF!&lt;&gt;"",Wedstrijden!#REF!,"")</f>
        <v>#REF!</v>
      </c>
      <c r="BJ1367" s="16" t="str">
        <f>IF(COUNTA(Wedstrijden!T1364:AB1364)&lt;&gt;0,1,"")</f>
        <v/>
      </c>
      <c r="BK1367" s="16" t="str">
        <f t="shared" si="126"/>
        <v/>
      </c>
      <c r="BL1367" s="16" t="e">
        <f>IF(Wedstrijden!#REF!="x","AA","")</f>
        <v>#REF!</v>
      </c>
      <c r="BM1367" s="16" t="e">
        <f>IF(Wedstrijden!#REF!="x","A","")</f>
        <v>#REF!</v>
      </c>
      <c r="BN1367" s="16" t="str">
        <f>IF(Wedstrijden!T1364="x","B1","")</f>
        <v/>
      </c>
      <c r="BO1367" s="16" t="e">
        <f>IF(Wedstrijden!#REF!="x","BB","")</f>
        <v>#REF!</v>
      </c>
      <c r="BP1367" s="16" t="str">
        <f>IF(Wedstrijden!V1364="x","B","")</f>
        <v/>
      </c>
      <c r="BQ1367" s="16" t="str">
        <f>IF(Wedstrijden!W1364="x","L1","")</f>
        <v/>
      </c>
      <c r="BR1367" s="16" t="str">
        <f>IF(Wedstrijden!X1364="x","L2","")</f>
        <v/>
      </c>
      <c r="BS1367" s="16" t="str">
        <f>IF(Wedstrijden!Y1364="x","M1","")</f>
        <v/>
      </c>
      <c r="BT1367" s="16" t="str">
        <f>IF(Wedstrijden!Z1364="x","M2","")</f>
        <v/>
      </c>
      <c r="BU1367" s="16" t="str">
        <f>IF(Wedstrijden!AA1364="x","Z1","")</f>
        <v/>
      </c>
      <c r="BV1367" s="16" t="str">
        <f>IF(Wedstrijden!AB1364="x","Z2","")</f>
        <v/>
      </c>
      <c r="BW1367" s="16" t="str">
        <f>IF(COUNTA(Wedstrijden!K1364:S1364)&lt;&gt;0,1,"")</f>
        <v/>
      </c>
      <c r="BX1367" s="16" t="str">
        <f t="shared" si="127"/>
        <v/>
      </c>
      <c r="BY1367" s="16" t="str">
        <f>IF(Wedstrijden!K1364="x","BB","")</f>
        <v/>
      </c>
      <c r="BZ1367" s="16" t="str">
        <f>IF(Wedstrijden!L1364="x","B","")</f>
        <v/>
      </c>
      <c r="CA1367" s="16" t="str">
        <f>IF(Wedstrijden!M1364="x","L1","")</f>
        <v/>
      </c>
      <c r="CB1367" s="16" t="str">
        <f>IF(Wedstrijden!N1364="x","L2","")</f>
        <v/>
      </c>
      <c r="CC1367" s="16" t="str">
        <f>IF(Wedstrijden!O1364="x","M1","")</f>
        <v/>
      </c>
      <c r="CD1367" s="16" t="str">
        <f>IF(Wedstrijden!P1364="x","M2","")</f>
        <v/>
      </c>
      <c r="CE1367" s="16" t="str">
        <f>IF(Wedstrijden!Q1364="x","Z1","")</f>
        <v/>
      </c>
      <c r="CF1367" s="16" t="str">
        <f>IF(Wedstrijden!R1364="x","Z2","")</f>
        <v/>
      </c>
      <c r="CG1367" s="16" t="str">
        <f>IF(Wedstrijden!S1364="x","ZZL","")</f>
        <v/>
      </c>
      <c r="CL1367" s="16" t="str">
        <f>IF(COUNTA(Wedstrijden!AQ1364:BA1364)&lt;&gt;0,2,"")</f>
        <v/>
      </c>
      <c r="CM1367" s="16" t="str">
        <f t="shared" si="128"/>
        <v/>
      </c>
      <c r="CN1367" s="16" t="str">
        <f>IF(Wedstrijden!AQ1364="x","AA","")</f>
        <v/>
      </c>
      <c r="CO1367" s="16" t="str">
        <f>IF(Wedstrijden!AR1364="x","A","")</f>
        <v/>
      </c>
      <c r="CP1367" s="16" t="str">
        <f>IF(Wedstrijden!AS1364="x","BB","")</f>
        <v/>
      </c>
      <c r="CQ1367" s="16" t="str">
        <f>IF(Wedstrijden!AT1364="x","B","")</f>
        <v/>
      </c>
      <c r="CR1367" s="16" t="str">
        <f>IF(Wedstrijden!AU1364="x","L","")</f>
        <v/>
      </c>
      <c r="CS1367" s="16" t="str">
        <f>IF(Wedstrijden!AV1364="x","M","")</f>
        <v/>
      </c>
      <c r="CT1367" s="16" t="str">
        <f>IF(Wedstrijden!AW1364="x","Z","")</f>
        <v/>
      </c>
      <c r="CU1367" s="16" t="str">
        <f>IF(Wedstrijden!BA1364="x","ZZ","")</f>
        <v/>
      </c>
      <c r="CV1367" s="16" t="str">
        <f>IF(COUNTA(Wedstrijden!AH1364:AO1364)&lt;&gt;0,2,"")</f>
        <v/>
      </c>
      <c r="CW1367" s="16" t="str">
        <f t="shared" si="129"/>
        <v/>
      </c>
      <c r="CX1367" s="16" t="str">
        <f>IF(Wedstrijden!AH1364="x","BB","")</f>
        <v/>
      </c>
      <c r="CY1367" s="16" t="str">
        <f>IF(Wedstrijden!AI1364="x","B","")</f>
        <v/>
      </c>
      <c r="CZ1367" s="16" t="str">
        <f>IF(Wedstrijden!AJ1364="x","L","")</f>
        <v/>
      </c>
      <c r="DA1367" s="16" t="str">
        <f>IF(Wedstrijden!AK1364="x","M","")</f>
        <v/>
      </c>
      <c r="DB1367" s="16" t="str">
        <f>IF(Wedstrijden!AL1364="x","Z","")</f>
        <v/>
      </c>
      <c r="DC1367" s="16" t="str">
        <f>IF(Wedstrijden!AM1364="x","ZZ","")</f>
        <v/>
      </c>
      <c r="DD1367" s="16" t="str">
        <f>IF(Wedstrijden!AO1364="x","1.40","")</f>
        <v/>
      </c>
      <c r="DE1367" s="16" t="str">
        <f>IF(COUNTA(Wedstrijden!BC1364:BE1364)&lt;&gt;0,6,"")</f>
        <v/>
      </c>
      <c r="DF1367" s="16" t="str">
        <f t="shared" si="130"/>
        <v/>
      </c>
      <c r="DG1367" s="16" t="str">
        <f>IF(Wedstrijden!BC1364="x","L","")</f>
        <v/>
      </c>
      <c r="DH1367" s="16" t="str">
        <f>IF(Wedstrijden!BD1364="x","M","")</f>
        <v/>
      </c>
      <c r="DI1367" s="16" t="str">
        <f>IF(Wedstrijden!BE1364="x","Z","")</f>
        <v/>
      </c>
      <c r="DJ1367" s="16" t="str">
        <f>IF(Wedstrijden!BF1364="x","Z","")</f>
        <v/>
      </c>
      <c r="DK1367" s="16" t="str">
        <f>IF(COUNTA(Wedstrijden!BH1364:BJ1364)&lt;&gt;0,6,"")</f>
        <v/>
      </c>
      <c r="DL1367" s="16" t="str">
        <f t="shared" si="131"/>
        <v/>
      </c>
      <c r="DM1367" s="16" t="str">
        <f>IF(Wedstrijden!BH1364="x","L","")</f>
        <v/>
      </c>
      <c r="DN1367" s="16" t="str">
        <f>IF(Wedstrijden!BI1364="x","M","")</f>
        <v/>
      </c>
      <c r="DO1367" s="16" t="str">
        <f>IF(Wedstrijden!BJ1364="x","Z","")</f>
        <v/>
      </c>
      <c r="DP1367" s="16" t="str">
        <f>IF(Wedstrijden!BK1364="x","Z","")</f>
        <v/>
      </c>
    </row>
    <row r="1368" spans="1:120" ht="14.4" x14ac:dyDescent="0.3">
      <c r="A1368" s="18">
        <f>Wedstrijden!A1365</f>
        <v>0</v>
      </c>
      <c r="B1368" s="16" t="str">
        <f>IFERROR(VLOOKUP(Wedstrijden!#REF!,#REF!,2,FALSE),"")</f>
        <v/>
      </c>
      <c r="C1368" s="16">
        <f>Wedstrijden!E1365</f>
        <v>0</v>
      </c>
      <c r="D1368" s="16" t="str">
        <f>IFERROR(VLOOKUP(Wedstrijden!#REF!,#REF!,2,FALSE),"")</f>
        <v/>
      </c>
      <c r="E1368" s="16" t="str">
        <f>IFERROR(VLOOKUP(Wedstrijden!#REF!,#REF!,5,FALSE),"")</f>
        <v/>
      </c>
      <c r="F1368" s="16" t="e">
        <f>IF(Wedstrijden!#REF!&lt;&gt;"",Wedstrijden!#REF!,"")</f>
        <v>#REF!</v>
      </c>
      <c r="G1368" s="16" t="e">
        <f>IF(Wedstrijden!#REF!="Indoor",1,0)</f>
        <v>#REF!</v>
      </c>
      <c r="H1368" s="16" t="e">
        <f>Wedstrijden!#REF!</f>
        <v>#REF!</v>
      </c>
      <c r="I1368" s="16" t="e">
        <f>IF(Wedstrijden!#REF!="Nee",0,IF(Wedstrijden!#REF!="Ja",1,""))</f>
        <v>#REF!</v>
      </c>
      <c r="J1368" s="16" t="e">
        <f>IF(Wedstrijden!#REF!&lt;&gt;"",Wedstrijden!#REF!,"")</f>
        <v>#REF!</v>
      </c>
      <c r="BJ1368" s="16" t="str">
        <f>IF(COUNTA(Wedstrijden!T1365:AB1365)&lt;&gt;0,1,"")</f>
        <v/>
      </c>
      <c r="BK1368" s="16" t="str">
        <f t="shared" si="126"/>
        <v/>
      </c>
      <c r="BL1368" s="16" t="e">
        <f>IF(Wedstrijden!#REF!="x","AA","")</f>
        <v>#REF!</v>
      </c>
      <c r="BM1368" s="16" t="e">
        <f>IF(Wedstrijden!#REF!="x","A","")</f>
        <v>#REF!</v>
      </c>
      <c r="BN1368" s="16" t="str">
        <f>IF(Wedstrijden!T1365="x","B1","")</f>
        <v/>
      </c>
      <c r="BO1368" s="16" t="e">
        <f>IF(Wedstrijden!#REF!="x","BB","")</f>
        <v>#REF!</v>
      </c>
      <c r="BP1368" s="16" t="str">
        <f>IF(Wedstrijden!V1365="x","B","")</f>
        <v/>
      </c>
      <c r="BQ1368" s="16" t="str">
        <f>IF(Wedstrijden!W1365="x","L1","")</f>
        <v/>
      </c>
      <c r="BR1368" s="16" t="str">
        <f>IF(Wedstrijden!X1365="x","L2","")</f>
        <v/>
      </c>
      <c r="BS1368" s="16" t="str">
        <f>IF(Wedstrijden!Y1365="x","M1","")</f>
        <v/>
      </c>
      <c r="BT1368" s="16" t="str">
        <f>IF(Wedstrijden!Z1365="x","M2","")</f>
        <v/>
      </c>
      <c r="BU1368" s="16" t="str">
        <f>IF(Wedstrijden!AA1365="x","Z1","")</f>
        <v/>
      </c>
      <c r="BV1368" s="16" t="str">
        <f>IF(Wedstrijden!AB1365="x","Z2","")</f>
        <v/>
      </c>
      <c r="BW1368" s="16" t="str">
        <f>IF(COUNTA(Wedstrijden!K1365:S1365)&lt;&gt;0,1,"")</f>
        <v/>
      </c>
      <c r="BX1368" s="16" t="str">
        <f t="shared" si="127"/>
        <v/>
      </c>
      <c r="BY1368" s="16" t="str">
        <f>IF(Wedstrijden!K1365="x","BB","")</f>
        <v/>
      </c>
      <c r="BZ1368" s="16" t="str">
        <f>IF(Wedstrijden!L1365="x","B","")</f>
        <v/>
      </c>
      <c r="CA1368" s="16" t="str">
        <f>IF(Wedstrijden!M1365="x","L1","")</f>
        <v/>
      </c>
      <c r="CB1368" s="16" t="str">
        <f>IF(Wedstrijden!N1365="x","L2","")</f>
        <v/>
      </c>
      <c r="CC1368" s="16" t="str">
        <f>IF(Wedstrijden!O1365="x","M1","")</f>
        <v/>
      </c>
      <c r="CD1368" s="16" t="str">
        <f>IF(Wedstrijden!P1365="x","M2","")</f>
        <v/>
      </c>
      <c r="CE1368" s="16" t="str">
        <f>IF(Wedstrijden!Q1365="x","Z1","")</f>
        <v/>
      </c>
      <c r="CF1368" s="16" t="str">
        <f>IF(Wedstrijden!R1365="x","Z2","")</f>
        <v/>
      </c>
      <c r="CG1368" s="16" t="str">
        <f>IF(Wedstrijden!S1365="x","ZZL","")</f>
        <v/>
      </c>
      <c r="CL1368" s="16" t="str">
        <f>IF(COUNTA(Wedstrijden!AQ1365:BA1365)&lt;&gt;0,2,"")</f>
        <v/>
      </c>
      <c r="CM1368" s="16" t="str">
        <f t="shared" si="128"/>
        <v/>
      </c>
      <c r="CN1368" s="16" t="str">
        <f>IF(Wedstrijden!AQ1365="x","AA","")</f>
        <v/>
      </c>
      <c r="CO1368" s="16" t="str">
        <f>IF(Wedstrijden!AR1365="x","A","")</f>
        <v/>
      </c>
      <c r="CP1368" s="16" t="str">
        <f>IF(Wedstrijden!AS1365="x","BB","")</f>
        <v/>
      </c>
      <c r="CQ1368" s="16" t="str">
        <f>IF(Wedstrijden!AT1365="x","B","")</f>
        <v/>
      </c>
      <c r="CR1368" s="16" t="str">
        <f>IF(Wedstrijden!AU1365="x","L","")</f>
        <v/>
      </c>
      <c r="CS1368" s="16" t="str">
        <f>IF(Wedstrijden!AV1365="x","M","")</f>
        <v/>
      </c>
      <c r="CT1368" s="16" t="str">
        <f>IF(Wedstrijden!AW1365="x","Z","")</f>
        <v/>
      </c>
      <c r="CU1368" s="16" t="str">
        <f>IF(Wedstrijden!BA1365="x","ZZ","")</f>
        <v/>
      </c>
      <c r="CV1368" s="16" t="str">
        <f>IF(COUNTA(Wedstrijden!AH1365:AO1365)&lt;&gt;0,2,"")</f>
        <v/>
      </c>
      <c r="CW1368" s="16" t="str">
        <f t="shared" si="129"/>
        <v/>
      </c>
      <c r="CX1368" s="16" t="str">
        <f>IF(Wedstrijden!AH1365="x","BB","")</f>
        <v/>
      </c>
      <c r="CY1368" s="16" t="str">
        <f>IF(Wedstrijden!AI1365="x","B","")</f>
        <v/>
      </c>
      <c r="CZ1368" s="16" t="str">
        <f>IF(Wedstrijden!AJ1365="x","L","")</f>
        <v/>
      </c>
      <c r="DA1368" s="16" t="str">
        <f>IF(Wedstrijden!AK1365="x","M","")</f>
        <v/>
      </c>
      <c r="DB1368" s="16" t="str">
        <f>IF(Wedstrijden!AL1365="x","Z","")</f>
        <v/>
      </c>
      <c r="DC1368" s="16" t="str">
        <f>IF(Wedstrijden!AM1365="x","ZZ","")</f>
        <v/>
      </c>
      <c r="DD1368" s="16" t="str">
        <f>IF(Wedstrijden!AO1365="x","1.40","")</f>
        <v/>
      </c>
      <c r="DE1368" s="16" t="str">
        <f>IF(COUNTA(Wedstrijden!BC1365:BE1365)&lt;&gt;0,6,"")</f>
        <v/>
      </c>
      <c r="DF1368" s="16" t="str">
        <f t="shared" si="130"/>
        <v/>
      </c>
      <c r="DG1368" s="16" t="str">
        <f>IF(Wedstrijden!BC1365="x","L","")</f>
        <v/>
      </c>
      <c r="DH1368" s="16" t="str">
        <f>IF(Wedstrijden!BD1365="x","M","")</f>
        <v/>
      </c>
      <c r="DI1368" s="16" t="str">
        <f>IF(Wedstrijden!BE1365="x","Z","")</f>
        <v/>
      </c>
      <c r="DJ1368" s="16" t="str">
        <f>IF(Wedstrijden!BF1365="x","Z","")</f>
        <v/>
      </c>
      <c r="DK1368" s="16" t="str">
        <f>IF(COUNTA(Wedstrijden!BH1365:BJ1365)&lt;&gt;0,6,"")</f>
        <v/>
      </c>
      <c r="DL1368" s="16" t="str">
        <f t="shared" si="131"/>
        <v/>
      </c>
      <c r="DM1368" s="16" t="str">
        <f>IF(Wedstrijden!BH1365="x","L","")</f>
        <v/>
      </c>
      <c r="DN1368" s="16" t="str">
        <f>IF(Wedstrijden!BI1365="x","M","")</f>
        <v/>
      </c>
      <c r="DO1368" s="16" t="str">
        <f>IF(Wedstrijden!BJ1365="x","Z","")</f>
        <v/>
      </c>
      <c r="DP1368" s="16" t="str">
        <f>IF(Wedstrijden!BK1365="x","Z","")</f>
        <v/>
      </c>
    </row>
    <row r="1369" spans="1:120" ht="14.4" x14ac:dyDescent="0.3">
      <c r="A1369" s="18">
        <f>Wedstrijden!A1366</f>
        <v>0</v>
      </c>
      <c r="B1369" s="16" t="str">
        <f>IFERROR(VLOOKUP(Wedstrijden!#REF!,#REF!,2,FALSE),"")</f>
        <v/>
      </c>
      <c r="C1369" s="16">
        <f>Wedstrijden!E1366</f>
        <v>0</v>
      </c>
      <c r="D1369" s="16" t="str">
        <f>IFERROR(VLOOKUP(Wedstrijden!#REF!,#REF!,2,FALSE),"")</f>
        <v/>
      </c>
      <c r="E1369" s="16" t="str">
        <f>IFERROR(VLOOKUP(Wedstrijden!#REF!,#REF!,5,FALSE),"")</f>
        <v/>
      </c>
      <c r="F1369" s="16" t="e">
        <f>IF(Wedstrijden!#REF!&lt;&gt;"",Wedstrijden!#REF!,"")</f>
        <v>#REF!</v>
      </c>
      <c r="G1369" s="16" t="e">
        <f>IF(Wedstrijden!#REF!="Indoor",1,0)</f>
        <v>#REF!</v>
      </c>
      <c r="H1369" s="16" t="e">
        <f>Wedstrijden!#REF!</f>
        <v>#REF!</v>
      </c>
      <c r="I1369" s="16" t="e">
        <f>IF(Wedstrijden!#REF!="Nee",0,IF(Wedstrijden!#REF!="Ja",1,""))</f>
        <v>#REF!</v>
      </c>
      <c r="J1369" s="16" t="e">
        <f>IF(Wedstrijden!#REF!&lt;&gt;"",Wedstrijden!#REF!,"")</f>
        <v>#REF!</v>
      </c>
      <c r="BJ1369" s="16" t="str">
        <f>IF(COUNTA(Wedstrijden!T1366:AB1366)&lt;&gt;0,1,"")</f>
        <v/>
      </c>
      <c r="BK1369" s="16" t="str">
        <f t="shared" si="126"/>
        <v/>
      </c>
      <c r="BL1369" s="16" t="e">
        <f>IF(Wedstrijden!#REF!="x","AA","")</f>
        <v>#REF!</v>
      </c>
      <c r="BM1369" s="16" t="e">
        <f>IF(Wedstrijden!#REF!="x","A","")</f>
        <v>#REF!</v>
      </c>
      <c r="BN1369" s="16" t="str">
        <f>IF(Wedstrijden!T1366="x","B1","")</f>
        <v/>
      </c>
      <c r="BO1369" s="16" t="e">
        <f>IF(Wedstrijden!#REF!="x","BB","")</f>
        <v>#REF!</v>
      </c>
      <c r="BP1369" s="16" t="str">
        <f>IF(Wedstrijden!V1366="x","B","")</f>
        <v/>
      </c>
      <c r="BQ1369" s="16" t="str">
        <f>IF(Wedstrijden!W1366="x","L1","")</f>
        <v/>
      </c>
      <c r="BR1369" s="16" t="str">
        <f>IF(Wedstrijden!X1366="x","L2","")</f>
        <v/>
      </c>
      <c r="BS1369" s="16" t="str">
        <f>IF(Wedstrijden!Y1366="x","M1","")</f>
        <v/>
      </c>
      <c r="BT1369" s="16" t="str">
        <f>IF(Wedstrijden!Z1366="x","M2","")</f>
        <v/>
      </c>
      <c r="BU1369" s="16" t="str">
        <f>IF(Wedstrijden!AA1366="x","Z1","")</f>
        <v/>
      </c>
      <c r="BV1369" s="16" t="str">
        <f>IF(Wedstrijden!AB1366="x","Z2","")</f>
        <v/>
      </c>
      <c r="BW1369" s="16" t="str">
        <f>IF(COUNTA(Wedstrijden!K1366:S1366)&lt;&gt;0,1,"")</f>
        <v/>
      </c>
      <c r="BX1369" s="16" t="str">
        <f t="shared" si="127"/>
        <v/>
      </c>
      <c r="BY1369" s="16" t="str">
        <f>IF(Wedstrijden!K1366="x","BB","")</f>
        <v/>
      </c>
      <c r="BZ1369" s="16" t="str">
        <f>IF(Wedstrijden!L1366="x","B","")</f>
        <v/>
      </c>
      <c r="CA1369" s="16" t="str">
        <f>IF(Wedstrijden!M1366="x","L1","")</f>
        <v/>
      </c>
      <c r="CB1369" s="16" t="str">
        <f>IF(Wedstrijden!N1366="x","L2","")</f>
        <v/>
      </c>
      <c r="CC1369" s="16" t="str">
        <f>IF(Wedstrijden!O1366="x","M1","")</f>
        <v/>
      </c>
      <c r="CD1369" s="16" t="str">
        <f>IF(Wedstrijden!P1366="x","M2","")</f>
        <v/>
      </c>
      <c r="CE1369" s="16" t="str">
        <f>IF(Wedstrijden!Q1366="x","Z1","")</f>
        <v/>
      </c>
      <c r="CF1369" s="16" t="str">
        <f>IF(Wedstrijden!R1366="x","Z2","")</f>
        <v/>
      </c>
      <c r="CG1369" s="16" t="str">
        <f>IF(Wedstrijden!S1366="x","ZZL","")</f>
        <v/>
      </c>
      <c r="CL1369" s="16" t="str">
        <f>IF(COUNTA(Wedstrijden!AQ1366:BA1366)&lt;&gt;0,2,"")</f>
        <v/>
      </c>
      <c r="CM1369" s="16" t="str">
        <f t="shared" si="128"/>
        <v/>
      </c>
      <c r="CN1369" s="16" t="str">
        <f>IF(Wedstrijden!AQ1366="x","AA","")</f>
        <v/>
      </c>
      <c r="CO1369" s="16" t="str">
        <f>IF(Wedstrijden!AR1366="x","A","")</f>
        <v/>
      </c>
      <c r="CP1369" s="16" t="str">
        <f>IF(Wedstrijden!AS1366="x","BB","")</f>
        <v/>
      </c>
      <c r="CQ1369" s="16" t="str">
        <f>IF(Wedstrijden!AT1366="x","B","")</f>
        <v/>
      </c>
      <c r="CR1369" s="16" t="str">
        <f>IF(Wedstrijden!AU1366="x","L","")</f>
        <v/>
      </c>
      <c r="CS1369" s="16" t="str">
        <f>IF(Wedstrijden!AV1366="x","M","")</f>
        <v/>
      </c>
      <c r="CT1369" s="16" t="str">
        <f>IF(Wedstrijden!AW1366="x","Z","")</f>
        <v/>
      </c>
      <c r="CU1369" s="16" t="str">
        <f>IF(Wedstrijden!BA1366="x","ZZ","")</f>
        <v/>
      </c>
      <c r="CV1369" s="16" t="str">
        <f>IF(COUNTA(Wedstrijden!AH1366:AO1366)&lt;&gt;0,2,"")</f>
        <v/>
      </c>
      <c r="CW1369" s="16" t="str">
        <f t="shared" si="129"/>
        <v/>
      </c>
      <c r="CX1369" s="16" t="str">
        <f>IF(Wedstrijden!AH1366="x","BB","")</f>
        <v/>
      </c>
      <c r="CY1369" s="16" t="str">
        <f>IF(Wedstrijden!AI1366="x","B","")</f>
        <v/>
      </c>
      <c r="CZ1369" s="16" t="str">
        <f>IF(Wedstrijden!AJ1366="x","L","")</f>
        <v/>
      </c>
      <c r="DA1369" s="16" t="str">
        <f>IF(Wedstrijden!AK1366="x","M","")</f>
        <v/>
      </c>
      <c r="DB1369" s="16" t="str">
        <f>IF(Wedstrijden!AL1366="x","Z","")</f>
        <v/>
      </c>
      <c r="DC1369" s="16" t="str">
        <f>IF(Wedstrijden!AM1366="x","ZZ","")</f>
        <v/>
      </c>
      <c r="DD1369" s="16" t="str">
        <f>IF(Wedstrijden!AO1366="x","1.40","")</f>
        <v/>
      </c>
      <c r="DE1369" s="16" t="str">
        <f>IF(COUNTA(Wedstrijden!BC1366:BE1366)&lt;&gt;0,6,"")</f>
        <v/>
      </c>
      <c r="DF1369" s="16" t="str">
        <f t="shared" si="130"/>
        <v/>
      </c>
      <c r="DG1369" s="16" t="str">
        <f>IF(Wedstrijden!BC1366="x","L","")</f>
        <v/>
      </c>
      <c r="DH1369" s="16" t="str">
        <f>IF(Wedstrijden!BD1366="x","M","")</f>
        <v/>
      </c>
      <c r="DI1369" s="16" t="str">
        <f>IF(Wedstrijden!BE1366="x","Z","")</f>
        <v/>
      </c>
      <c r="DJ1369" s="16" t="str">
        <f>IF(Wedstrijden!BF1366="x","Z","")</f>
        <v/>
      </c>
      <c r="DK1369" s="16" t="str">
        <f>IF(COUNTA(Wedstrijden!BH1366:BJ1366)&lt;&gt;0,6,"")</f>
        <v/>
      </c>
      <c r="DL1369" s="16" t="str">
        <f t="shared" si="131"/>
        <v/>
      </c>
      <c r="DM1369" s="16" t="str">
        <f>IF(Wedstrijden!BH1366="x","L","")</f>
        <v/>
      </c>
      <c r="DN1369" s="16" t="str">
        <f>IF(Wedstrijden!BI1366="x","M","")</f>
        <v/>
      </c>
      <c r="DO1369" s="16" t="str">
        <f>IF(Wedstrijden!BJ1366="x","Z","")</f>
        <v/>
      </c>
      <c r="DP1369" s="16" t="str">
        <f>IF(Wedstrijden!BK1366="x","Z","")</f>
        <v/>
      </c>
    </row>
    <row r="1370" spans="1:120" ht="14.4" x14ac:dyDescent="0.3">
      <c r="A1370" s="18">
        <f>Wedstrijden!A1367</f>
        <v>0</v>
      </c>
      <c r="B1370" s="16" t="str">
        <f>IFERROR(VLOOKUP(Wedstrijden!#REF!,#REF!,2,FALSE),"")</f>
        <v/>
      </c>
      <c r="C1370" s="16">
        <f>Wedstrijden!E1367</f>
        <v>0</v>
      </c>
      <c r="D1370" s="16" t="str">
        <f>IFERROR(VLOOKUP(Wedstrijden!#REF!,#REF!,2,FALSE),"")</f>
        <v/>
      </c>
      <c r="E1370" s="16" t="str">
        <f>IFERROR(VLOOKUP(Wedstrijden!#REF!,#REF!,5,FALSE),"")</f>
        <v/>
      </c>
      <c r="F1370" s="16" t="e">
        <f>IF(Wedstrijden!#REF!&lt;&gt;"",Wedstrijden!#REF!,"")</f>
        <v>#REF!</v>
      </c>
      <c r="G1370" s="16" t="e">
        <f>IF(Wedstrijden!#REF!="Indoor",1,0)</f>
        <v>#REF!</v>
      </c>
      <c r="H1370" s="16" t="e">
        <f>Wedstrijden!#REF!</f>
        <v>#REF!</v>
      </c>
      <c r="I1370" s="16" t="e">
        <f>IF(Wedstrijden!#REF!="Nee",0,IF(Wedstrijden!#REF!="Ja",1,""))</f>
        <v>#REF!</v>
      </c>
      <c r="J1370" s="16" t="e">
        <f>IF(Wedstrijden!#REF!&lt;&gt;"",Wedstrijden!#REF!,"")</f>
        <v>#REF!</v>
      </c>
      <c r="BJ1370" s="16" t="str">
        <f>IF(COUNTA(Wedstrijden!T1367:AB1367)&lt;&gt;0,1,"")</f>
        <v/>
      </c>
      <c r="BK1370" s="16" t="str">
        <f t="shared" si="126"/>
        <v/>
      </c>
      <c r="BL1370" s="16" t="e">
        <f>IF(Wedstrijden!#REF!="x","AA","")</f>
        <v>#REF!</v>
      </c>
      <c r="BM1370" s="16" t="e">
        <f>IF(Wedstrijden!#REF!="x","A","")</f>
        <v>#REF!</v>
      </c>
      <c r="BN1370" s="16" t="str">
        <f>IF(Wedstrijden!T1367="x","B1","")</f>
        <v/>
      </c>
      <c r="BO1370" s="16" t="e">
        <f>IF(Wedstrijden!#REF!="x","BB","")</f>
        <v>#REF!</v>
      </c>
      <c r="BP1370" s="16" t="str">
        <f>IF(Wedstrijden!V1367="x","B","")</f>
        <v/>
      </c>
      <c r="BQ1370" s="16" t="str">
        <f>IF(Wedstrijden!W1367="x","L1","")</f>
        <v/>
      </c>
      <c r="BR1370" s="16" t="str">
        <f>IF(Wedstrijden!X1367="x","L2","")</f>
        <v/>
      </c>
      <c r="BS1370" s="16" t="str">
        <f>IF(Wedstrijden!Y1367="x","M1","")</f>
        <v/>
      </c>
      <c r="BT1370" s="16" t="str">
        <f>IF(Wedstrijden!Z1367="x","M2","")</f>
        <v/>
      </c>
      <c r="BU1370" s="16" t="str">
        <f>IF(Wedstrijden!AA1367="x","Z1","")</f>
        <v/>
      </c>
      <c r="BV1370" s="16" t="str">
        <f>IF(Wedstrijden!AB1367="x","Z2","")</f>
        <v/>
      </c>
      <c r="BW1370" s="16" t="str">
        <f>IF(COUNTA(Wedstrijden!K1367:S1367)&lt;&gt;0,1,"")</f>
        <v/>
      </c>
      <c r="BX1370" s="16" t="str">
        <f t="shared" si="127"/>
        <v/>
      </c>
      <c r="BY1370" s="16" t="str">
        <f>IF(Wedstrijden!K1367="x","BB","")</f>
        <v/>
      </c>
      <c r="BZ1370" s="16" t="str">
        <f>IF(Wedstrijden!L1367="x","B","")</f>
        <v/>
      </c>
      <c r="CA1370" s="16" t="str">
        <f>IF(Wedstrijden!M1367="x","L1","")</f>
        <v/>
      </c>
      <c r="CB1370" s="16" t="str">
        <f>IF(Wedstrijden!N1367="x","L2","")</f>
        <v/>
      </c>
      <c r="CC1370" s="16" t="str">
        <f>IF(Wedstrijden!O1367="x","M1","")</f>
        <v/>
      </c>
      <c r="CD1370" s="16" t="str">
        <f>IF(Wedstrijden!P1367="x","M2","")</f>
        <v/>
      </c>
      <c r="CE1370" s="16" t="str">
        <f>IF(Wedstrijden!Q1367="x","Z1","")</f>
        <v/>
      </c>
      <c r="CF1370" s="16" t="str">
        <f>IF(Wedstrijden!R1367="x","Z2","")</f>
        <v/>
      </c>
      <c r="CG1370" s="16" t="str">
        <f>IF(Wedstrijden!S1367="x","ZZL","")</f>
        <v/>
      </c>
      <c r="CL1370" s="16" t="str">
        <f>IF(COUNTA(Wedstrijden!AQ1367:BA1367)&lt;&gt;0,2,"")</f>
        <v/>
      </c>
      <c r="CM1370" s="16" t="str">
        <f t="shared" si="128"/>
        <v/>
      </c>
      <c r="CN1370" s="16" t="str">
        <f>IF(Wedstrijden!AQ1367="x","AA","")</f>
        <v/>
      </c>
      <c r="CO1370" s="16" t="str">
        <f>IF(Wedstrijden!AR1367="x","A","")</f>
        <v/>
      </c>
      <c r="CP1370" s="16" t="str">
        <f>IF(Wedstrijden!AS1367="x","BB","")</f>
        <v/>
      </c>
      <c r="CQ1370" s="16" t="str">
        <f>IF(Wedstrijden!AT1367="x","B","")</f>
        <v/>
      </c>
      <c r="CR1370" s="16" t="str">
        <f>IF(Wedstrijden!AU1367="x","L","")</f>
        <v/>
      </c>
      <c r="CS1370" s="16" t="str">
        <f>IF(Wedstrijden!AV1367="x","M","")</f>
        <v/>
      </c>
      <c r="CT1370" s="16" t="str">
        <f>IF(Wedstrijden!AW1367="x","Z","")</f>
        <v/>
      </c>
      <c r="CU1370" s="16" t="str">
        <f>IF(Wedstrijden!BA1367="x","ZZ","")</f>
        <v/>
      </c>
      <c r="CV1370" s="16" t="str">
        <f>IF(COUNTA(Wedstrijden!AH1367:AO1367)&lt;&gt;0,2,"")</f>
        <v/>
      </c>
      <c r="CW1370" s="16" t="str">
        <f t="shared" si="129"/>
        <v/>
      </c>
      <c r="CX1370" s="16" t="str">
        <f>IF(Wedstrijden!AH1367="x","BB","")</f>
        <v/>
      </c>
      <c r="CY1370" s="16" t="str">
        <f>IF(Wedstrijden!AI1367="x","B","")</f>
        <v/>
      </c>
      <c r="CZ1370" s="16" t="str">
        <f>IF(Wedstrijden!AJ1367="x","L","")</f>
        <v/>
      </c>
      <c r="DA1370" s="16" t="str">
        <f>IF(Wedstrijden!AK1367="x","M","")</f>
        <v/>
      </c>
      <c r="DB1370" s="16" t="str">
        <f>IF(Wedstrijden!AL1367="x","Z","")</f>
        <v/>
      </c>
      <c r="DC1370" s="16" t="str">
        <f>IF(Wedstrijden!AM1367="x","ZZ","")</f>
        <v/>
      </c>
      <c r="DD1370" s="16" t="str">
        <f>IF(Wedstrijden!AO1367="x","1.40","")</f>
        <v/>
      </c>
      <c r="DE1370" s="16" t="str">
        <f>IF(COUNTA(Wedstrijden!BC1367:BE1367)&lt;&gt;0,6,"")</f>
        <v/>
      </c>
      <c r="DF1370" s="16" t="str">
        <f t="shared" si="130"/>
        <v/>
      </c>
      <c r="DG1370" s="16" t="str">
        <f>IF(Wedstrijden!BC1367="x","L","")</f>
        <v/>
      </c>
      <c r="DH1370" s="16" t="str">
        <f>IF(Wedstrijden!BD1367="x","M","")</f>
        <v/>
      </c>
      <c r="DI1370" s="16" t="str">
        <f>IF(Wedstrijden!BE1367="x","Z","")</f>
        <v/>
      </c>
      <c r="DJ1370" s="16" t="str">
        <f>IF(Wedstrijden!BF1367="x","Z","")</f>
        <v/>
      </c>
      <c r="DK1370" s="16" t="str">
        <f>IF(COUNTA(Wedstrijden!BH1367:BJ1367)&lt;&gt;0,6,"")</f>
        <v/>
      </c>
      <c r="DL1370" s="16" t="str">
        <f t="shared" si="131"/>
        <v/>
      </c>
      <c r="DM1370" s="16" t="str">
        <f>IF(Wedstrijden!BH1367="x","L","")</f>
        <v/>
      </c>
      <c r="DN1370" s="16" t="str">
        <f>IF(Wedstrijden!BI1367="x","M","")</f>
        <v/>
      </c>
      <c r="DO1370" s="16" t="str">
        <f>IF(Wedstrijden!BJ1367="x","Z","")</f>
        <v/>
      </c>
      <c r="DP1370" s="16" t="str">
        <f>IF(Wedstrijden!BK1367="x","Z","")</f>
        <v/>
      </c>
    </row>
    <row r="1371" spans="1:120" ht="14.4" x14ac:dyDescent="0.3">
      <c r="A1371" s="18">
        <f>Wedstrijden!A1368</f>
        <v>0</v>
      </c>
      <c r="B1371" s="16" t="str">
        <f>IFERROR(VLOOKUP(Wedstrijden!#REF!,#REF!,2,FALSE),"")</f>
        <v/>
      </c>
      <c r="C1371" s="16">
        <f>Wedstrijden!E1368</f>
        <v>0</v>
      </c>
      <c r="D1371" s="16" t="str">
        <f>IFERROR(VLOOKUP(Wedstrijden!#REF!,#REF!,2,FALSE),"")</f>
        <v/>
      </c>
      <c r="E1371" s="16" t="str">
        <f>IFERROR(VLOOKUP(Wedstrijden!#REF!,#REF!,5,FALSE),"")</f>
        <v/>
      </c>
      <c r="F1371" s="16" t="e">
        <f>IF(Wedstrijden!#REF!&lt;&gt;"",Wedstrijden!#REF!,"")</f>
        <v>#REF!</v>
      </c>
      <c r="G1371" s="16" t="e">
        <f>IF(Wedstrijden!#REF!="Indoor",1,0)</f>
        <v>#REF!</v>
      </c>
      <c r="H1371" s="16" t="e">
        <f>Wedstrijden!#REF!</f>
        <v>#REF!</v>
      </c>
      <c r="I1371" s="16" t="e">
        <f>IF(Wedstrijden!#REF!="Nee",0,IF(Wedstrijden!#REF!="Ja",1,""))</f>
        <v>#REF!</v>
      </c>
      <c r="J1371" s="16" t="e">
        <f>IF(Wedstrijden!#REF!&lt;&gt;"",Wedstrijden!#REF!,"")</f>
        <v>#REF!</v>
      </c>
      <c r="BJ1371" s="16" t="str">
        <f>IF(COUNTA(Wedstrijden!T1368:AB1368)&lt;&gt;0,1,"")</f>
        <v/>
      </c>
      <c r="BK1371" s="16" t="str">
        <f t="shared" si="126"/>
        <v/>
      </c>
      <c r="BL1371" s="16" t="e">
        <f>IF(Wedstrijden!#REF!="x","AA","")</f>
        <v>#REF!</v>
      </c>
      <c r="BM1371" s="16" t="e">
        <f>IF(Wedstrijden!#REF!="x","A","")</f>
        <v>#REF!</v>
      </c>
      <c r="BN1371" s="16" t="str">
        <f>IF(Wedstrijden!T1368="x","B1","")</f>
        <v/>
      </c>
      <c r="BO1371" s="16" t="e">
        <f>IF(Wedstrijden!#REF!="x","BB","")</f>
        <v>#REF!</v>
      </c>
      <c r="BP1371" s="16" t="str">
        <f>IF(Wedstrijden!V1368="x","B","")</f>
        <v/>
      </c>
      <c r="BQ1371" s="16" t="str">
        <f>IF(Wedstrijden!W1368="x","L1","")</f>
        <v/>
      </c>
      <c r="BR1371" s="16" t="str">
        <f>IF(Wedstrijden!X1368="x","L2","")</f>
        <v/>
      </c>
      <c r="BS1371" s="16" t="str">
        <f>IF(Wedstrijden!Y1368="x","M1","")</f>
        <v/>
      </c>
      <c r="BT1371" s="16" t="str">
        <f>IF(Wedstrijden!Z1368="x","M2","")</f>
        <v/>
      </c>
      <c r="BU1371" s="16" t="str">
        <f>IF(Wedstrijden!AA1368="x","Z1","")</f>
        <v/>
      </c>
      <c r="BV1371" s="16" t="str">
        <f>IF(Wedstrijden!AB1368="x","Z2","")</f>
        <v/>
      </c>
      <c r="BW1371" s="16" t="str">
        <f>IF(COUNTA(Wedstrijden!K1368:S1368)&lt;&gt;0,1,"")</f>
        <v/>
      </c>
      <c r="BX1371" s="16" t="str">
        <f t="shared" si="127"/>
        <v/>
      </c>
      <c r="BY1371" s="16" t="str">
        <f>IF(Wedstrijden!K1368="x","BB","")</f>
        <v/>
      </c>
      <c r="BZ1371" s="16" t="str">
        <f>IF(Wedstrijden!L1368="x","B","")</f>
        <v/>
      </c>
      <c r="CA1371" s="16" t="str">
        <f>IF(Wedstrijden!M1368="x","L1","")</f>
        <v/>
      </c>
      <c r="CB1371" s="16" t="str">
        <f>IF(Wedstrijden!N1368="x","L2","")</f>
        <v/>
      </c>
      <c r="CC1371" s="16" t="str">
        <f>IF(Wedstrijden!O1368="x","M1","")</f>
        <v/>
      </c>
      <c r="CD1371" s="16" t="str">
        <f>IF(Wedstrijden!P1368="x","M2","")</f>
        <v/>
      </c>
      <c r="CE1371" s="16" t="str">
        <f>IF(Wedstrijden!Q1368="x","Z1","")</f>
        <v/>
      </c>
      <c r="CF1371" s="16" t="str">
        <f>IF(Wedstrijden!R1368="x","Z2","")</f>
        <v/>
      </c>
      <c r="CG1371" s="16" t="str">
        <f>IF(Wedstrijden!S1368="x","ZZL","")</f>
        <v/>
      </c>
      <c r="CL1371" s="16" t="str">
        <f>IF(COUNTA(Wedstrijden!AQ1368:BA1368)&lt;&gt;0,2,"")</f>
        <v/>
      </c>
      <c r="CM1371" s="16" t="str">
        <f t="shared" si="128"/>
        <v/>
      </c>
      <c r="CN1371" s="16" t="str">
        <f>IF(Wedstrijden!AQ1368="x","AA","")</f>
        <v/>
      </c>
      <c r="CO1371" s="16" t="str">
        <f>IF(Wedstrijden!AR1368="x","A","")</f>
        <v/>
      </c>
      <c r="CP1371" s="16" t="str">
        <f>IF(Wedstrijden!AS1368="x","BB","")</f>
        <v/>
      </c>
      <c r="CQ1371" s="16" t="str">
        <f>IF(Wedstrijden!AT1368="x","B","")</f>
        <v/>
      </c>
      <c r="CR1371" s="16" t="str">
        <f>IF(Wedstrijden!AU1368="x","L","")</f>
        <v/>
      </c>
      <c r="CS1371" s="16" t="str">
        <f>IF(Wedstrijden!AV1368="x","M","")</f>
        <v/>
      </c>
      <c r="CT1371" s="16" t="str">
        <f>IF(Wedstrijden!AW1368="x","Z","")</f>
        <v/>
      </c>
      <c r="CU1371" s="16" t="str">
        <f>IF(Wedstrijden!BA1368="x","ZZ","")</f>
        <v/>
      </c>
      <c r="CV1371" s="16" t="str">
        <f>IF(COUNTA(Wedstrijden!AH1368:AO1368)&lt;&gt;0,2,"")</f>
        <v/>
      </c>
      <c r="CW1371" s="16" t="str">
        <f t="shared" si="129"/>
        <v/>
      </c>
      <c r="CX1371" s="16" t="str">
        <f>IF(Wedstrijden!AH1368="x","BB","")</f>
        <v/>
      </c>
      <c r="CY1371" s="16" t="str">
        <f>IF(Wedstrijden!AI1368="x","B","")</f>
        <v/>
      </c>
      <c r="CZ1371" s="16" t="str">
        <f>IF(Wedstrijden!AJ1368="x","L","")</f>
        <v/>
      </c>
      <c r="DA1371" s="16" t="str">
        <f>IF(Wedstrijden!AK1368="x","M","")</f>
        <v/>
      </c>
      <c r="DB1371" s="16" t="str">
        <f>IF(Wedstrijden!AL1368="x","Z","")</f>
        <v/>
      </c>
      <c r="DC1371" s="16" t="str">
        <f>IF(Wedstrijden!AM1368="x","ZZ","")</f>
        <v/>
      </c>
      <c r="DD1371" s="16" t="str">
        <f>IF(Wedstrijden!AO1368="x","1.40","")</f>
        <v/>
      </c>
      <c r="DE1371" s="16" t="str">
        <f>IF(COUNTA(Wedstrijden!BC1368:BE1368)&lt;&gt;0,6,"")</f>
        <v/>
      </c>
      <c r="DF1371" s="16" t="str">
        <f t="shared" si="130"/>
        <v/>
      </c>
      <c r="DG1371" s="16" t="str">
        <f>IF(Wedstrijden!BC1368="x","L","")</f>
        <v/>
      </c>
      <c r="DH1371" s="16" t="str">
        <f>IF(Wedstrijden!BD1368="x","M","")</f>
        <v/>
      </c>
      <c r="DI1371" s="16" t="str">
        <f>IF(Wedstrijden!BE1368="x","Z","")</f>
        <v/>
      </c>
      <c r="DJ1371" s="16" t="str">
        <f>IF(Wedstrijden!BF1368="x","Z","")</f>
        <v/>
      </c>
      <c r="DK1371" s="16" t="str">
        <f>IF(COUNTA(Wedstrijden!BH1368:BJ1368)&lt;&gt;0,6,"")</f>
        <v/>
      </c>
      <c r="DL1371" s="16" t="str">
        <f t="shared" si="131"/>
        <v/>
      </c>
      <c r="DM1371" s="16" t="str">
        <f>IF(Wedstrijden!BH1368="x","L","")</f>
        <v/>
      </c>
      <c r="DN1371" s="16" t="str">
        <f>IF(Wedstrijden!BI1368="x","M","")</f>
        <v/>
      </c>
      <c r="DO1371" s="16" t="str">
        <f>IF(Wedstrijden!BJ1368="x","Z","")</f>
        <v/>
      </c>
      <c r="DP1371" s="16" t="str">
        <f>IF(Wedstrijden!BK1368="x","Z","")</f>
        <v/>
      </c>
    </row>
    <row r="1372" spans="1:120" ht="14.4" x14ac:dyDescent="0.3">
      <c r="A1372" s="18">
        <f>Wedstrijden!A1369</f>
        <v>0</v>
      </c>
      <c r="B1372" s="16" t="str">
        <f>IFERROR(VLOOKUP(Wedstrijden!#REF!,#REF!,2,FALSE),"")</f>
        <v/>
      </c>
      <c r="C1372" s="16">
        <f>Wedstrijden!E1369</f>
        <v>0</v>
      </c>
      <c r="D1372" s="16" t="str">
        <f>IFERROR(VLOOKUP(Wedstrijden!#REF!,#REF!,2,FALSE),"")</f>
        <v/>
      </c>
      <c r="E1372" s="16" t="str">
        <f>IFERROR(VLOOKUP(Wedstrijden!#REF!,#REF!,5,FALSE),"")</f>
        <v/>
      </c>
      <c r="F1372" s="16" t="e">
        <f>IF(Wedstrijden!#REF!&lt;&gt;"",Wedstrijden!#REF!,"")</f>
        <v>#REF!</v>
      </c>
      <c r="G1372" s="16" t="e">
        <f>IF(Wedstrijden!#REF!="Indoor",1,0)</f>
        <v>#REF!</v>
      </c>
      <c r="H1372" s="16" t="e">
        <f>Wedstrijden!#REF!</f>
        <v>#REF!</v>
      </c>
      <c r="I1372" s="16" t="e">
        <f>IF(Wedstrijden!#REF!="Nee",0,IF(Wedstrijden!#REF!="Ja",1,""))</f>
        <v>#REF!</v>
      </c>
      <c r="J1372" s="16" t="e">
        <f>IF(Wedstrijden!#REF!&lt;&gt;"",Wedstrijden!#REF!,"")</f>
        <v>#REF!</v>
      </c>
      <c r="BJ1372" s="16" t="str">
        <f>IF(COUNTA(Wedstrijden!T1369:AB1369)&lt;&gt;0,1,"")</f>
        <v/>
      </c>
      <c r="BK1372" s="16" t="str">
        <f t="shared" si="126"/>
        <v/>
      </c>
      <c r="BL1372" s="16" t="e">
        <f>IF(Wedstrijden!#REF!="x","AA","")</f>
        <v>#REF!</v>
      </c>
      <c r="BM1372" s="16" t="e">
        <f>IF(Wedstrijden!#REF!="x","A","")</f>
        <v>#REF!</v>
      </c>
      <c r="BN1372" s="16" t="str">
        <f>IF(Wedstrijden!T1369="x","B1","")</f>
        <v/>
      </c>
      <c r="BO1372" s="16" t="e">
        <f>IF(Wedstrijden!#REF!="x","BB","")</f>
        <v>#REF!</v>
      </c>
      <c r="BP1372" s="16" t="str">
        <f>IF(Wedstrijden!V1369="x","B","")</f>
        <v/>
      </c>
      <c r="BQ1372" s="16" t="str">
        <f>IF(Wedstrijden!W1369="x","L1","")</f>
        <v/>
      </c>
      <c r="BR1372" s="16" t="str">
        <f>IF(Wedstrijden!X1369="x","L2","")</f>
        <v/>
      </c>
      <c r="BS1372" s="16" t="str">
        <f>IF(Wedstrijden!Y1369="x","M1","")</f>
        <v/>
      </c>
      <c r="BT1372" s="16" t="str">
        <f>IF(Wedstrijden!Z1369="x","M2","")</f>
        <v/>
      </c>
      <c r="BU1372" s="16" t="str">
        <f>IF(Wedstrijden!AA1369="x","Z1","")</f>
        <v/>
      </c>
      <c r="BV1372" s="16" t="str">
        <f>IF(Wedstrijden!AB1369="x","Z2","")</f>
        <v/>
      </c>
      <c r="BW1372" s="16" t="str">
        <f>IF(COUNTA(Wedstrijden!K1369:S1369)&lt;&gt;0,1,"")</f>
        <v/>
      </c>
      <c r="BX1372" s="16" t="str">
        <f t="shared" si="127"/>
        <v/>
      </c>
      <c r="BY1372" s="16" t="str">
        <f>IF(Wedstrijden!K1369="x","BB","")</f>
        <v/>
      </c>
      <c r="BZ1372" s="16" t="str">
        <f>IF(Wedstrijden!L1369="x","B","")</f>
        <v/>
      </c>
      <c r="CA1372" s="16" t="str">
        <f>IF(Wedstrijden!M1369="x","L1","")</f>
        <v/>
      </c>
      <c r="CB1372" s="16" t="str">
        <f>IF(Wedstrijden!N1369="x","L2","")</f>
        <v/>
      </c>
      <c r="CC1372" s="16" t="str">
        <f>IF(Wedstrijden!O1369="x","M1","")</f>
        <v/>
      </c>
      <c r="CD1372" s="16" t="str">
        <f>IF(Wedstrijden!P1369="x","M2","")</f>
        <v/>
      </c>
      <c r="CE1372" s="16" t="str">
        <f>IF(Wedstrijden!Q1369="x","Z1","")</f>
        <v/>
      </c>
      <c r="CF1372" s="16" t="str">
        <f>IF(Wedstrijden!R1369="x","Z2","")</f>
        <v/>
      </c>
      <c r="CG1372" s="16" t="str">
        <f>IF(Wedstrijden!S1369="x","ZZL","")</f>
        <v/>
      </c>
      <c r="CL1372" s="16" t="str">
        <f>IF(COUNTA(Wedstrijden!AQ1369:BA1369)&lt;&gt;0,2,"")</f>
        <v/>
      </c>
      <c r="CM1372" s="16" t="str">
        <f t="shared" si="128"/>
        <v/>
      </c>
      <c r="CN1372" s="16" t="str">
        <f>IF(Wedstrijden!AQ1369="x","AA","")</f>
        <v/>
      </c>
      <c r="CO1372" s="16" t="str">
        <f>IF(Wedstrijden!AR1369="x","A","")</f>
        <v/>
      </c>
      <c r="CP1372" s="16" t="str">
        <f>IF(Wedstrijden!AS1369="x","BB","")</f>
        <v/>
      </c>
      <c r="CQ1372" s="16" t="str">
        <f>IF(Wedstrijden!AT1369="x","B","")</f>
        <v/>
      </c>
      <c r="CR1372" s="16" t="str">
        <f>IF(Wedstrijden!AU1369="x","L","")</f>
        <v/>
      </c>
      <c r="CS1372" s="16" t="str">
        <f>IF(Wedstrijden!AV1369="x","M","")</f>
        <v/>
      </c>
      <c r="CT1372" s="16" t="str">
        <f>IF(Wedstrijden!AW1369="x","Z","")</f>
        <v/>
      </c>
      <c r="CU1372" s="16" t="str">
        <f>IF(Wedstrijden!BA1369="x","ZZ","")</f>
        <v/>
      </c>
      <c r="CV1372" s="16" t="str">
        <f>IF(COUNTA(Wedstrijden!AH1369:AO1369)&lt;&gt;0,2,"")</f>
        <v/>
      </c>
      <c r="CW1372" s="16" t="str">
        <f t="shared" si="129"/>
        <v/>
      </c>
      <c r="CX1372" s="16" t="str">
        <f>IF(Wedstrijden!AH1369="x","BB","")</f>
        <v/>
      </c>
      <c r="CY1372" s="16" t="str">
        <f>IF(Wedstrijden!AI1369="x","B","")</f>
        <v/>
      </c>
      <c r="CZ1372" s="16" t="str">
        <f>IF(Wedstrijden!AJ1369="x","L","")</f>
        <v/>
      </c>
      <c r="DA1372" s="16" t="str">
        <f>IF(Wedstrijden!AK1369="x","M","")</f>
        <v/>
      </c>
      <c r="DB1372" s="16" t="str">
        <f>IF(Wedstrijden!AL1369="x","Z","")</f>
        <v/>
      </c>
      <c r="DC1372" s="16" t="str">
        <f>IF(Wedstrijden!AM1369="x","ZZ","")</f>
        <v/>
      </c>
      <c r="DD1372" s="16" t="str">
        <f>IF(Wedstrijden!AO1369="x","1.40","")</f>
        <v/>
      </c>
      <c r="DE1372" s="16" t="str">
        <f>IF(COUNTA(Wedstrijden!BC1369:BE1369)&lt;&gt;0,6,"")</f>
        <v/>
      </c>
      <c r="DF1372" s="16" t="str">
        <f t="shared" si="130"/>
        <v/>
      </c>
      <c r="DG1372" s="16" t="str">
        <f>IF(Wedstrijden!BC1369="x","L","")</f>
        <v/>
      </c>
      <c r="DH1372" s="16" t="str">
        <f>IF(Wedstrijden!BD1369="x","M","")</f>
        <v/>
      </c>
      <c r="DI1372" s="16" t="str">
        <f>IF(Wedstrijden!BE1369="x","Z","")</f>
        <v/>
      </c>
      <c r="DJ1372" s="16" t="str">
        <f>IF(Wedstrijden!BF1369="x","Z","")</f>
        <v/>
      </c>
      <c r="DK1372" s="16" t="str">
        <f>IF(COUNTA(Wedstrijden!BH1369:BJ1369)&lt;&gt;0,6,"")</f>
        <v/>
      </c>
      <c r="DL1372" s="16" t="str">
        <f t="shared" si="131"/>
        <v/>
      </c>
      <c r="DM1372" s="16" t="str">
        <f>IF(Wedstrijden!BH1369="x","L","")</f>
        <v/>
      </c>
      <c r="DN1372" s="16" t="str">
        <f>IF(Wedstrijden!BI1369="x","M","")</f>
        <v/>
      </c>
      <c r="DO1372" s="16" t="str">
        <f>IF(Wedstrijden!BJ1369="x","Z","")</f>
        <v/>
      </c>
      <c r="DP1372" s="16" t="str">
        <f>IF(Wedstrijden!BK1369="x","Z","")</f>
        <v/>
      </c>
    </row>
    <row r="1373" spans="1:120" ht="14.4" x14ac:dyDescent="0.3">
      <c r="A1373" s="18">
        <f>Wedstrijden!A1370</f>
        <v>0</v>
      </c>
      <c r="B1373" s="16" t="str">
        <f>IFERROR(VLOOKUP(Wedstrijden!#REF!,#REF!,2,FALSE),"")</f>
        <v/>
      </c>
      <c r="C1373" s="16">
        <f>Wedstrijden!E1370</f>
        <v>0</v>
      </c>
      <c r="D1373" s="16" t="str">
        <f>IFERROR(VLOOKUP(Wedstrijden!#REF!,#REF!,2,FALSE),"")</f>
        <v/>
      </c>
      <c r="E1373" s="16" t="str">
        <f>IFERROR(VLOOKUP(Wedstrijden!#REF!,#REF!,5,FALSE),"")</f>
        <v/>
      </c>
      <c r="F1373" s="16" t="e">
        <f>IF(Wedstrijden!#REF!&lt;&gt;"",Wedstrijden!#REF!,"")</f>
        <v>#REF!</v>
      </c>
      <c r="G1373" s="16" t="e">
        <f>IF(Wedstrijden!#REF!="Indoor",1,0)</f>
        <v>#REF!</v>
      </c>
      <c r="H1373" s="16" t="e">
        <f>Wedstrijden!#REF!</f>
        <v>#REF!</v>
      </c>
      <c r="I1373" s="16" t="e">
        <f>IF(Wedstrijden!#REF!="Nee",0,IF(Wedstrijden!#REF!="Ja",1,""))</f>
        <v>#REF!</v>
      </c>
      <c r="J1373" s="16" t="e">
        <f>IF(Wedstrijden!#REF!&lt;&gt;"",Wedstrijden!#REF!,"")</f>
        <v>#REF!</v>
      </c>
      <c r="BJ1373" s="16" t="str">
        <f>IF(COUNTA(Wedstrijden!T1370:AB1370)&lt;&gt;0,1,"")</f>
        <v/>
      </c>
      <c r="BK1373" s="16" t="str">
        <f t="shared" si="126"/>
        <v/>
      </c>
      <c r="BL1373" s="16" t="e">
        <f>IF(Wedstrijden!#REF!="x","AA","")</f>
        <v>#REF!</v>
      </c>
      <c r="BM1373" s="16" t="e">
        <f>IF(Wedstrijden!#REF!="x","A","")</f>
        <v>#REF!</v>
      </c>
      <c r="BN1373" s="16" t="str">
        <f>IF(Wedstrijden!T1370="x","B1","")</f>
        <v/>
      </c>
      <c r="BO1373" s="16" t="e">
        <f>IF(Wedstrijden!#REF!="x","BB","")</f>
        <v>#REF!</v>
      </c>
      <c r="BP1373" s="16" t="str">
        <f>IF(Wedstrijden!V1370="x","B","")</f>
        <v/>
      </c>
      <c r="BQ1373" s="16" t="str">
        <f>IF(Wedstrijden!W1370="x","L1","")</f>
        <v/>
      </c>
      <c r="BR1373" s="16" t="str">
        <f>IF(Wedstrijden!X1370="x","L2","")</f>
        <v/>
      </c>
      <c r="BS1373" s="16" t="str">
        <f>IF(Wedstrijden!Y1370="x","M1","")</f>
        <v/>
      </c>
      <c r="BT1373" s="16" t="str">
        <f>IF(Wedstrijden!Z1370="x","M2","")</f>
        <v/>
      </c>
      <c r="BU1373" s="16" t="str">
        <f>IF(Wedstrijden!AA1370="x","Z1","")</f>
        <v/>
      </c>
      <c r="BV1373" s="16" t="str">
        <f>IF(Wedstrijden!AB1370="x","Z2","")</f>
        <v/>
      </c>
      <c r="BW1373" s="16" t="str">
        <f>IF(COUNTA(Wedstrijden!K1370:S1370)&lt;&gt;0,1,"")</f>
        <v/>
      </c>
      <c r="BX1373" s="16" t="str">
        <f t="shared" si="127"/>
        <v/>
      </c>
      <c r="BY1373" s="16" t="str">
        <f>IF(Wedstrijden!K1370="x","BB","")</f>
        <v/>
      </c>
      <c r="BZ1373" s="16" t="str">
        <f>IF(Wedstrijden!L1370="x","B","")</f>
        <v/>
      </c>
      <c r="CA1373" s="16" t="str">
        <f>IF(Wedstrijden!M1370="x","L1","")</f>
        <v/>
      </c>
      <c r="CB1373" s="16" t="str">
        <f>IF(Wedstrijden!N1370="x","L2","")</f>
        <v/>
      </c>
      <c r="CC1373" s="16" t="str">
        <f>IF(Wedstrijden!O1370="x","M1","")</f>
        <v/>
      </c>
      <c r="CD1373" s="16" t="str">
        <f>IF(Wedstrijden!P1370="x","M2","")</f>
        <v/>
      </c>
      <c r="CE1373" s="16" t="str">
        <f>IF(Wedstrijden!Q1370="x","Z1","")</f>
        <v/>
      </c>
      <c r="CF1373" s="16" t="str">
        <f>IF(Wedstrijden!R1370="x","Z2","")</f>
        <v/>
      </c>
      <c r="CG1373" s="16" t="str">
        <f>IF(Wedstrijden!S1370="x","ZZL","")</f>
        <v/>
      </c>
      <c r="CL1373" s="16" t="str">
        <f>IF(COUNTA(Wedstrijden!AQ1370:BA1370)&lt;&gt;0,2,"")</f>
        <v/>
      </c>
      <c r="CM1373" s="16" t="str">
        <f t="shared" si="128"/>
        <v/>
      </c>
      <c r="CN1373" s="16" t="str">
        <f>IF(Wedstrijden!AQ1370="x","AA","")</f>
        <v/>
      </c>
      <c r="CO1373" s="16" t="str">
        <f>IF(Wedstrijden!AR1370="x","A","")</f>
        <v/>
      </c>
      <c r="CP1373" s="16" t="str">
        <f>IF(Wedstrijden!AS1370="x","BB","")</f>
        <v/>
      </c>
      <c r="CQ1373" s="16" t="str">
        <f>IF(Wedstrijden!AT1370="x","B","")</f>
        <v/>
      </c>
      <c r="CR1373" s="16" t="str">
        <f>IF(Wedstrijden!AU1370="x","L","")</f>
        <v/>
      </c>
      <c r="CS1373" s="16" t="str">
        <f>IF(Wedstrijden!AV1370="x","M","")</f>
        <v/>
      </c>
      <c r="CT1373" s="16" t="str">
        <f>IF(Wedstrijden!AW1370="x","Z","")</f>
        <v/>
      </c>
      <c r="CU1373" s="16" t="str">
        <f>IF(Wedstrijden!BA1370="x","ZZ","")</f>
        <v/>
      </c>
      <c r="CV1373" s="16" t="str">
        <f>IF(COUNTA(Wedstrijden!AH1370:AO1370)&lt;&gt;0,2,"")</f>
        <v/>
      </c>
      <c r="CW1373" s="16" t="str">
        <f t="shared" si="129"/>
        <v/>
      </c>
      <c r="CX1373" s="16" t="str">
        <f>IF(Wedstrijden!AH1370="x","BB","")</f>
        <v/>
      </c>
      <c r="CY1373" s="16" t="str">
        <f>IF(Wedstrijden!AI1370="x","B","")</f>
        <v/>
      </c>
      <c r="CZ1373" s="16" t="str">
        <f>IF(Wedstrijden!AJ1370="x","L","")</f>
        <v/>
      </c>
      <c r="DA1373" s="16" t="str">
        <f>IF(Wedstrijden!AK1370="x","M","")</f>
        <v/>
      </c>
      <c r="DB1373" s="16" t="str">
        <f>IF(Wedstrijden!AL1370="x","Z","")</f>
        <v/>
      </c>
      <c r="DC1373" s="16" t="str">
        <f>IF(Wedstrijden!AM1370="x","ZZ","")</f>
        <v/>
      </c>
      <c r="DD1373" s="16" t="str">
        <f>IF(Wedstrijden!AO1370="x","1.40","")</f>
        <v/>
      </c>
      <c r="DE1373" s="16" t="str">
        <f>IF(COUNTA(Wedstrijden!BC1370:BE1370)&lt;&gt;0,6,"")</f>
        <v/>
      </c>
      <c r="DF1373" s="16" t="str">
        <f t="shared" si="130"/>
        <v/>
      </c>
      <c r="DG1373" s="16" t="str">
        <f>IF(Wedstrijden!BC1370="x","L","")</f>
        <v/>
      </c>
      <c r="DH1373" s="16" t="str">
        <f>IF(Wedstrijden!BD1370="x","M","")</f>
        <v/>
      </c>
      <c r="DI1373" s="16" t="str">
        <f>IF(Wedstrijden!BE1370="x","Z","")</f>
        <v/>
      </c>
      <c r="DJ1373" s="16" t="str">
        <f>IF(Wedstrijden!BF1370="x","Z","")</f>
        <v/>
      </c>
      <c r="DK1373" s="16" t="str">
        <f>IF(COUNTA(Wedstrijden!BH1370:BJ1370)&lt;&gt;0,6,"")</f>
        <v/>
      </c>
      <c r="DL1373" s="16" t="str">
        <f t="shared" si="131"/>
        <v/>
      </c>
      <c r="DM1373" s="16" t="str">
        <f>IF(Wedstrijden!BH1370="x","L","")</f>
        <v/>
      </c>
      <c r="DN1373" s="16" t="str">
        <f>IF(Wedstrijden!BI1370="x","M","")</f>
        <v/>
      </c>
      <c r="DO1373" s="16" t="str">
        <f>IF(Wedstrijden!BJ1370="x","Z","")</f>
        <v/>
      </c>
      <c r="DP1373" s="16" t="str">
        <f>IF(Wedstrijden!BK1370="x","Z","")</f>
        <v/>
      </c>
    </row>
    <row r="1374" spans="1:120" ht="14.4" x14ac:dyDescent="0.3">
      <c r="A1374" s="18">
        <f>Wedstrijden!A1371</f>
        <v>0</v>
      </c>
      <c r="B1374" s="16" t="str">
        <f>IFERROR(VLOOKUP(Wedstrijden!#REF!,#REF!,2,FALSE),"")</f>
        <v/>
      </c>
      <c r="C1374" s="16">
        <f>Wedstrijden!E1371</f>
        <v>0</v>
      </c>
      <c r="D1374" s="16" t="str">
        <f>IFERROR(VLOOKUP(Wedstrijden!#REF!,#REF!,2,FALSE),"")</f>
        <v/>
      </c>
      <c r="E1374" s="16" t="str">
        <f>IFERROR(VLOOKUP(Wedstrijden!#REF!,#REF!,5,FALSE),"")</f>
        <v/>
      </c>
      <c r="F1374" s="16" t="e">
        <f>IF(Wedstrijden!#REF!&lt;&gt;"",Wedstrijden!#REF!,"")</f>
        <v>#REF!</v>
      </c>
      <c r="G1374" s="16" t="e">
        <f>IF(Wedstrijden!#REF!="Indoor",1,0)</f>
        <v>#REF!</v>
      </c>
      <c r="H1374" s="16" t="e">
        <f>Wedstrijden!#REF!</f>
        <v>#REF!</v>
      </c>
      <c r="I1374" s="16" t="e">
        <f>IF(Wedstrijden!#REF!="Nee",0,IF(Wedstrijden!#REF!="Ja",1,""))</f>
        <v>#REF!</v>
      </c>
      <c r="J1374" s="16" t="e">
        <f>IF(Wedstrijden!#REF!&lt;&gt;"",Wedstrijden!#REF!,"")</f>
        <v>#REF!</v>
      </c>
      <c r="BJ1374" s="16" t="str">
        <f>IF(COUNTA(Wedstrijden!T1371:AB1371)&lt;&gt;0,1,"")</f>
        <v/>
      </c>
      <c r="BK1374" s="16" t="str">
        <f t="shared" si="126"/>
        <v/>
      </c>
      <c r="BL1374" s="16" t="e">
        <f>IF(Wedstrijden!#REF!="x","AA","")</f>
        <v>#REF!</v>
      </c>
      <c r="BM1374" s="16" t="e">
        <f>IF(Wedstrijden!#REF!="x","A","")</f>
        <v>#REF!</v>
      </c>
      <c r="BN1374" s="16" t="str">
        <f>IF(Wedstrijden!T1371="x","B1","")</f>
        <v/>
      </c>
      <c r="BO1374" s="16" t="e">
        <f>IF(Wedstrijden!#REF!="x","BB","")</f>
        <v>#REF!</v>
      </c>
      <c r="BP1374" s="16" t="str">
        <f>IF(Wedstrijden!V1371="x","B","")</f>
        <v/>
      </c>
      <c r="BQ1374" s="16" t="str">
        <f>IF(Wedstrijden!W1371="x","L1","")</f>
        <v/>
      </c>
      <c r="BR1374" s="16" t="str">
        <f>IF(Wedstrijden!X1371="x","L2","")</f>
        <v/>
      </c>
      <c r="BS1374" s="16" t="str">
        <f>IF(Wedstrijden!Y1371="x","M1","")</f>
        <v/>
      </c>
      <c r="BT1374" s="16" t="str">
        <f>IF(Wedstrijden!Z1371="x","M2","")</f>
        <v/>
      </c>
      <c r="BU1374" s="16" t="str">
        <f>IF(Wedstrijden!AA1371="x","Z1","")</f>
        <v/>
      </c>
      <c r="BV1374" s="16" t="str">
        <f>IF(Wedstrijden!AB1371="x","Z2","")</f>
        <v/>
      </c>
      <c r="BW1374" s="16" t="str">
        <f>IF(COUNTA(Wedstrijden!K1371:S1371)&lt;&gt;0,1,"")</f>
        <v/>
      </c>
      <c r="BX1374" s="16" t="str">
        <f t="shared" si="127"/>
        <v/>
      </c>
      <c r="BY1374" s="16" t="str">
        <f>IF(Wedstrijden!K1371="x","BB","")</f>
        <v/>
      </c>
      <c r="BZ1374" s="16" t="str">
        <f>IF(Wedstrijden!L1371="x","B","")</f>
        <v/>
      </c>
      <c r="CA1374" s="16" t="str">
        <f>IF(Wedstrijden!M1371="x","L1","")</f>
        <v/>
      </c>
      <c r="CB1374" s="16" t="str">
        <f>IF(Wedstrijden!N1371="x","L2","")</f>
        <v/>
      </c>
      <c r="CC1374" s="16" t="str">
        <f>IF(Wedstrijden!O1371="x","M1","")</f>
        <v/>
      </c>
      <c r="CD1374" s="16" t="str">
        <f>IF(Wedstrijden!P1371="x","M2","")</f>
        <v/>
      </c>
      <c r="CE1374" s="16" t="str">
        <f>IF(Wedstrijden!Q1371="x","Z1","")</f>
        <v/>
      </c>
      <c r="CF1374" s="16" t="str">
        <f>IF(Wedstrijden!R1371="x","Z2","")</f>
        <v/>
      </c>
      <c r="CG1374" s="16" t="str">
        <f>IF(Wedstrijden!S1371="x","ZZL","")</f>
        <v/>
      </c>
      <c r="CL1374" s="16" t="str">
        <f>IF(COUNTA(Wedstrijden!AQ1371:BA1371)&lt;&gt;0,2,"")</f>
        <v/>
      </c>
      <c r="CM1374" s="16" t="str">
        <f t="shared" si="128"/>
        <v/>
      </c>
      <c r="CN1374" s="16" t="str">
        <f>IF(Wedstrijden!AQ1371="x","AA","")</f>
        <v/>
      </c>
      <c r="CO1374" s="16" t="str">
        <f>IF(Wedstrijden!AR1371="x","A","")</f>
        <v/>
      </c>
      <c r="CP1374" s="16" t="str">
        <f>IF(Wedstrijden!AS1371="x","BB","")</f>
        <v/>
      </c>
      <c r="CQ1374" s="16" t="str">
        <f>IF(Wedstrijden!AT1371="x","B","")</f>
        <v/>
      </c>
      <c r="CR1374" s="16" t="str">
        <f>IF(Wedstrijden!AU1371="x","L","")</f>
        <v/>
      </c>
      <c r="CS1374" s="16" t="str">
        <f>IF(Wedstrijden!AV1371="x","M","")</f>
        <v/>
      </c>
      <c r="CT1374" s="16" t="str">
        <f>IF(Wedstrijden!AW1371="x","Z","")</f>
        <v/>
      </c>
      <c r="CU1374" s="16" t="str">
        <f>IF(Wedstrijden!BA1371="x","ZZ","")</f>
        <v/>
      </c>
      <c r="CV1374" s="16" t="str">
        <f>IF(COUNTA(Wedstrijden!AH1371:AO1371)&lt;&gt;0,2,"")</f>
        <v/>
      </c>
      <c r="CW1374" s="16" t="str">
        <f t="shared" si="129"/>
        <v/>
      </c>
      <c r="CX1374" s="16" t="str">
        <f>IF(Wedstrijden!AH1371="x","BB","")</f>
        <v/>
      </c>
      <c r="CY1374" s="16" t="str">
        <f>IF(Wedstrijden!AI1371="x","B","")</f>
        <v/>
      </c>
      <c r="CZ1374" s="16" t="str">
        <f>IF(Wedstrijden!AJ1371="x","L","")</f>
        <v/>
      </c>
      <c r="DA1374" s="16" t="str">
        <f>IF(Wedstrijden!AK1371="x","M","")</f>
        <v/>
      </c>
      <c r="DB1374" s="16" t="str">
        <f>IF(Wedstrijden!AL1371="x","Z","")</f>
        <v/>
      </c>
      <c r="DC1374" s="16" t="str">
        <f>IF(Wedstrijden!AM1371="x","ZZ","")</f>
        <v/>
      </c>
      <c r="DD1374" s="16" t="str">
        <f>IF(Wedstrijden!AO1371="x","1.40","")</f>
        <v/>
      </c>
      <c r="DE1374" s="16" t="str">
        <f>IF(COUNTA(Wedstrijden!BC1371:BE1371)&lt;&gt;0,6,"")</f>
        <v/>
      </c>
      <c r="DF1374" s="16" t="str">
        <f t="shared" si="130"/>
        <v/>
      </c>
      <c r="DG1374" s="16" t="str">
        <f>IF(Wedstrijden!BC1371="x","L","")</f>
        <v/>
      </c>
      <c r="DH1374" s="16" t="str">
        <f>IF(Wedstrijden!BD1371="x","M","")</f>
        <v/>
      </c>
      <c r="DI1374" s="16" t="str">
        <f>IF(Wedstrijden!BE1371="x","Z","")</f>
        <v/>
      </c>
      <c r="DJ1374" s="16" t="str">
        <f>IF(Wedstrijden!BF1371="x","Z","")</f>
        <v/>
      </c>
      <c r="DK1374" s="16" t="str">
        <f>IF(COUNTA(Wedstrijden!BH1371:BJ1371)&lt;&gt;0,6,"")</f>
        <v/>
      </c>
      <c r="DL1374" s="16" t="str">
        <f t="shared" si="131"/>
        <v/>
      </c>
      <c r="DM1374" s="16" t="str">
        <f>IF(Wedstrijden!BH1371="x","L","")</f>
        <v/>
      </c>
      <c r="DN1374" s="16" t="str">
        <f>IF(Wedstrijden!BI1371="x","M","")</f>
        <v/>
      </c>
      <c r="DO1374" s="16" t="str">
        <f>IF(Wedstrijden!BJ1371="x","Z","")</f>
        <v/>
      </c>
      <c r="DP1374" s="16" t="str">
        <f>IF(Wedstrijden!BK1371="x","Z","")</f>
        <v/>
      </c>
    </row>
    <row r="1375" spans="1:120" ht="14.4" x14ac:dyDescent="0.3">
      <c r="A1375" s="18">
        <f>Wedstrijden!A1372</f>
        <v>0</v>
      </c>
      <c r="B1375" s="16" t="str">
        <f>IFERROR(VLOOKUP(Wedstrijden!#REF!,#REF!,2,FALSE),"")</f>
        <v/>
      </c>
      <c r="C1375" s="16">
        <f>Wedstrijden!E1372</f>
        <v>0</v>
      </c>
      <c r="D1375" s="16" t="str">
        <f>IFERROR(VLOOKUP(Wedstrijden!#REF!,#REF!,2,FALSE),"")</f>
        <v/>
      </c>
      <c r="E1375" s="16" t="str">
        <f>IFERROR(VLOOKUP(Wedstrijden!#REF!,#REF!,5,FALSE),"")</f>
        <v/>
      </c>
      <c r="F1375" s="16" t="e">
        <f>IF(Wedstrijden!#REF!&lt;&gt;"",Wedstrijden!#REF!,"")</f>
        <v>#REF!</v>
      </c>
      <c r="G1375" s="16" t="e">
        <f>IF(Wedstrijden!#REF!="Indoor",1,0)</f>
        <v>#REF!</v>
      </c>
      <c r="H1375" s="16" t="e">
        <f>Wedstrijden!#REF!</f>
        <v>#REF!</v>
      </c>
      <c r="I1375" s="16" t="e">
        <f>IF(Wedstrijden!#REF!="Nee",0,IF(Wedstrijden!#REF!="Ja",1,""))</f>
        <v>#REF!</v>
      </c>
      <c r="J1375" s="16" t="e">
        <f>IF(Wedstrijden!#REF!&lt;&gt;"",Wedstrijden!#REF!,"")</f>
        <v>#REF!</v>
      </c>
      <c r="BJ1375" s="16" t="str">
        <f>IF(COUNTA(Wedstrijden!T1372:AB1372)&lt;&gt;0,1,"")</f>
        <v/>
      </c>
      <c r="BK1375" s="16" t="str">
        <f t="shared" si="126"/>
        <v/>
      </c>
      <c r="BL1375" s="16" t="e">
        <f>IF(Wedstrijden!#REF!="x","AA","")</f>
        <v>#REF!</v>
      </c>
      <c r="BM1375" s="16" t="e">
        <f>IF(Wedstrijden!#REF!="x","A","")</f>
        <v>#REF!</v>
      </c>
      <c r="BN1375" s="16" t="str">
        <f>IF(Wedstrijden!T1372="x","B1","")</f>
        <v/>
      </c>
      <c r="BO1375" s="16" t="e">
        <f>IF(Wedstrijden!#REF!="x","BB","")</f>
        <v>#REF!</v>
      </c>
      <c r="BP1375" s="16" t="str">
        <f>IF(Wedstrijden!V1372="x","B","")</f>
        <v/>
      </c>
      <c r="BQ1375" s="16" t="str">
        <f>IF(Wedstrijden!W1372="x","L1","")</f>
        <v/>
      </c>
      <c r="BR1375" s="16" t="str">
        <f>IF(Wedstrijden!X1372="x","L2","")</f>
        <v/>
      </c>
      <c r="BS1375" s="16" t="str">
        <f>IF(Wedstrijden!Y1372="x","M1","")</f>
        <v/>
      </c>
      <c r="BT1375" s="16" t="str">
        <f>IF(Wedstrijden!Z1372="x","M2","")</f>
        <v/>
      </c>
      <c r="BU1375" s="16" t="str">
        <f>IF(Wedstrijden!AA1372="x","Z1","")</f>
        <v/>
      </c>
      <c r="BV1375" s="16" t="str">
        <f>IF(Wedstrijden!AB1372="x","Z2","")</f>
        <v/>
      </c>
      <c r="BW1375" s="16" t="str">
        <f>IF(COUNTA(Wedstrijden!K1372:S1372)&lt;&gt;0,1,"")</f>
        <v/>
      </c>
      <c r="BX1375" s="16" t="str">
        <f t="shared" si="127"/>
        <v/>
      </c>
      <c r="BY1375" s="16" t="str">
        <f>IF(Wedstrijden!K1372="x","BB","")</f>
        <v/>
      </c>
      <c r="BZ1375" s="16" t="str">
        <f>IF(Wedstrijden!L1372="x","B","")</f>
        <v/>
      </c>
      <c r="CA1375" s="16" t="str">
        <f>IF(Wedstrijden!M1372="x","L1","")</f>
        <v/>
      </c>
      <c r="CB1375" s="16" t="str">
        <f>IF(Wedstrijden!N1372="x","L2","")</f>
        <v/>
      </c>
      <c r="CC1375" s="16" t="str">
        <f>IF(Wedstrijden!O1372="x","M1","")</f>
        <v/>
      </c>
      <c r="CD1375" s="16" t="str">
        <f>IF(Wedstrijden!P1372="x","M2","")</f>
        <v/>
      </c>
      <c r="CE1375" s="16" t="str">
        <f>IF(Wedstrijden!Q1372="x","Z1","")</f>
        <v/>
      </c>
      <c r="CF1375" s="16" t="str">
        <f>IF(Wedstrijden!R1372="x","Z2","")</f>
        <v/>
      </c>
      <c r="CG1375" s="16" t="str">
        <f>IF(Wedstrijden!S1372="x","ZZL","")</f>
        <v/>
      </c>
      <c r="CL1375" s="16" t="str">
        <f>IF(COUNTA(Wedstrijden!AQ1372:BA1372)&lt;&gt;0,2,"")</f>
        <v/>
      </c>
      <c r="CM1375" s="16" t="str">
        <f t="shared" si="128"/>
        <v/>
      </c>
      <c r="CN1375" s="16" t="str">
        <f>IF(Wedstrijden!AQ1372="x","AA","")</f>
        <v/>
      </c>
      <c r="CO1375" s="16" t="str">
        <f>IF(Wedstrijden!AR1372="x","A","")</f>
        <v/>
      </c>
      <c r="CP1375" s="16" t="str">
        <f>IF(Wedstrijden!AS1372="x","BB","")</f>
        <v/>
      </c>
      <c r="CQ1375" s="16" t="str">
        <f>IF(Wedstrijden!AT1372="x","B","")</f>
        <v/>
      </c>
      <c r="CR1375" s="16" t="str">
        <f>IF(Wedstrijden!AU1372="x","L","")</f>
        <v/>
      </c>
      <c r="CS1375" s="16" t="str">
        <f>IF(Wedstrijden!AV1372="x","M","")</f>
        <v/>
      </c>
      <c r="CT1375" s="16" t="str">
        <f>IF(Wedstrijden!AW1372="x","Z","")</f>
        <v/>
      </c>
      <c r="CU1375" s="16" t="str">
        <f>IF(Wedstrijden!BA1372="x","ZZ","")</f>
        <v/>
      </c>
      <c r="CV1375" s="16" t="str">
        <f>IF(COUNTA(Wedstrijden!AH1372:AO1372)&lt;&gt;0,2,"")</f>
        <v/>
      </c>
      <c r="CW1375" s="16" t="str">
        <f t="shared" si="129"/>
        <v/>
      </c>
      <c r="CX1375" s="16" t="str">
        <f>IF(Wedstrijden!AH1372="x","BB","")</f>
        <v/>
      </c>
      <c r="CY1375" s="16" t="str">
        <f>IF(Wedstrijden!AI1372="x","B","")</f>
        <v/>
      </c>
      <c r="CZ1375" s="16" t="str">
        <f>IF(Wedstrijden!AJ1372="x","L","")</f>
        <v/>
      </c>
      <c r="DA1375" s="16" t="str">
        <f>IF(Wedstrijden!AK1372="x","M","")</f>
        <v/>
      </c>
      <c r="DB1375" s="16" t="str">
        <f>IF(Wedstrijden!AL1372="x","Z","")</f>
        <v/>
      </c>
      <c r="DC1375" s="16" t="str">
        <f>IF(Wedstrijden!AM1372="x","ZZ","")</f>
        <v/>
      </c>
      <c r="DD1375" s="16" t="str">
        <f>IF(Wedstrijden!AO1372="x","1.40","")</f>
        <v/>
      </c>
      <c r="DE1375" s="16" t="str">
        <f>IF(COUNTA(Wedstrijden!BC1372:BE1372)&lt;&gt;0,6,"")</f>
        <v/>
      </c>
      <c r="DF1375" s="16" t="str">
        <f t="shared" si="130"/>
        <v/>
      </c>
      <c r="DG1375" s="16" t="str">
        <f>IF(Wedstrijden!BC1372="x","L","")</f>
        <v/>
      </c>
      <c r="DH1375" s="16" t="str">
        <f>IF(Wedstrijden!BD1372="x","M","")</f>
        <v/>
      </c>
      <c r="DI1375" s="16" t="str">
        <f>IF(Wedstrijden!BE1372="x","Z","")</f>
        <v/>
      </c>
      <c r="DJ1375" s="16" t="str">
        <f>IF(Wedstrijden!BF1372="x","Z","")</f>
        <v/>
      </c>
      <c r="DK1375" s="16" t="str">
        <f>IF(COUNTA(Wedstrijden!BH1372:BJ1372)&lt;&gt;0,6,"")</f>
        <v/>
      </c>
      <c r="DL1375" s="16" t="str">
        <f t="shared" si="131"/>
        <v/>
      </c>
      <c r="DM1375" s="16" t="str">
        <f>IF(Wedstrijden!BH1372="x","L","")</f>
        <v/>
      </c>
      <c r="DN1375" s="16" t="str">
        <f>IF(Wedstrijden!BI1372="x","M","")</f>
        <v/>
      </c>
      <c r="DO1375" s="16" t="str">
        <f>IF(Wedstrijden!BJ1372="x","Z","")</f>
        <v/>
      </c>
      <c r="DP1375" s="16" t="str">
        <f>IF(Wedstrijden!BK1372="x","Z","")</f>
        <v/>
      </c>
    </row>
    <row r="1376" spans="1:120" ht="14.4" x14ac:dyDescent="0.3">
      <c r="A1376" s="18">
        <f>Wedstrijden!A1373</f>
        <v>0</v>
      </c>
      <c r="B1376" s="16" t="str">
        <f>IFERROR(VLOOKUP(Wedstrijden!#REF!,#REF!,2,FALSE),"")</f>
        <v/>
      </c>
      <c r="C1376" s="16">
        <f>Wedstrijden!E1373</f>
        <v>0</v>
      </c>
      <c r="D1376" s="16" t="str">
        <f>IFERROR(VLOOKUP(Wedstrijden!#REF!,#REF!,2,FALSE),"")</f>
        <v/>
      </c>
      <c r="E1376" s="16" t="str">
        <f>IFERROR(VLOOKUP(Wedstrijden!#REF!,#REF!,5,FALSE),"")</f>
        <v/>
      </c>
      <c r="F1376" s="16" t="e">
        <f>IF(Wedstrijden!#REF!&lt;&gt;"",Wedstrijden!#REF!,"")</f>
        <v>#REF!</v>
      </c>
      <c r="G1376" s="16" t="e">
        <f>IF(Wedstrijden!#REF!="Indoor",1,0)</f>
        <v>#REF!</v>
      </c>
      <c r="H1376" s="16" t="e">
        <f>Wedstrijden!#REF!</f>
        <v>#REF!</v>
      </c>
      <c r="I1376" s="16" t="e">
        <f>IF(Wedstrijden!#REF!="Nee",0,IF(Wedstrijden!#REF!="Ja",1,""))</f>
        <v>#REF!</v>
      </c>
      <c r="J1376" s="16" t="e">
        <f>IF(Wedstrijden!#REF!&lt;&gt;"",Wedstrijden!#REF!,"")</f>
        <v>#REF!</v>
      </c>
      <c r="BJ1376" s="16" t="str">
        <f>IF(COUNTA(Wedstrijden!T1373:AB1373)&lt;&gt;0,1,"")</f>
        <v/>
      </c>
      <c r="BK1376" s="16" t="str">
        <f t="shared" si="126"/>
        <v/>
      </c>
      <c r="BL1376" s="16" t="e">
        <f>IF(Wedstrijden!#REF!="x","AA","")</f>
        <v>#REF!</v>
      </c>
      <c r="BM1376" s="16" t="e">
        <f>IF(Wedstrijden!#REF!="x","A","")</f>
        <v>#REF!</v>
      </c>
      <c r="BN1376" s="16" t="str">
        <f>IF(Wedstrijden!T1373="x","B1","")</f>
        <v/>
      </c>
      <c r="BO1376" s="16" t="e">
        <f>IF(Wedstrijden!#REF!="x","BB","")</f>
        <v>#REF!</v>
      </c>
      <c r="BP1376" s="16" t="str">
        <f>IF(Wedstrijden!V1373="x","B","")</f>
        <v/>
      </c>
      <c r="BQ1376" s="16" t="str">
        <f>IF(Wedstrijden!W1373="x","L1","")</f>
        <v/>
      </c>
      <c r="BR1376" s="16" t="str">
        <f>IF(Wedstrijden!X1373="x","L2","")</f>
        <v/>
      </c>
      <c r="BS1376" s="16" t="str">
        <f>IF(Wedstrijden!Y1373="x","M1","")</f>
        <v/>
      </c>
      <c r="BT1376" s="16" t="str">
        <f>IF(Wedstrijden!Z1373="x","M2","")</f>
        <v/>
      </c>
      <c r="BU1376" s="16" t="str">
        <f>IF(Wedstrijden!AA1373="x","Z1","")</f>
        <v/>
      </c>
      <c r="BV1376" s="16" t="str">
        <f>IF(Wedstrijden!AB1373="x","Z2","")</f>
        <v/>
      </c>
      <c r="BW1376" s="16" t="str">
        <f>IF(COUNTA(Wedstrijden!K1373:S1373)&lt;&gt;0,1,"")</f>
        <v/>
      </c>
      <c r="BX1376" s="16" t="str">
        <f t="shared" si="127"/>
        <v/>
      </c>
      <c r="BY1376" s="16" t="str">
        <f>IF(Wedstrijden!K1373="x","BB","")</f>
        <v/>
      </c>
      <c r="BZ1376" s="16" t="str">
        <f>IF(Wedstrijden!L1373="x","B","")</f>
        <v/>
      </c>
      <c r="CA1376" s="16" t="str">
        <f>IF(Wedstrijden!M1373="x","L1","")</f>
        <v/>
      </c>
      <c r="CB1376" s="16" t="str">
        <f>IF(Wedstrijden!N1373="x","L2","")</f>
        <v/>
      </c>
      <c r="CC1376" s="16" t="str">
        <f>IF(Wedstrijden!O1373="x","M1","")</f>
        <v/>
      </c>
      <c r="CD1376" s="16" t="str">
        <f>IF(Wedstrijden!P1373="x","M2","")</f>
        <v/>
      </c>
      <c r="CE1376" s="16" t="str">
        <f>IF(Wedstrijden!Q1373="x","Z1","")</f>
        <v/>
      </c>
      <c r="CF1376" s="16" t="str">
        <f>IF(Wedstrijden!R1373="x","Z2","")</f>
        <v/>
      </c>
      <c r="CG1376" s="16" t="str">
        <f>IF(Wedstrijden!S1373="x","ZZL","")</f>
        <v/>
      </c>
      <c r="CL1376" s="16" t="str">
        <f>IF(COUNTA(Wedstrijden!AQ1373:BA1373)&lt;&gt;0,2,"")</f>
        <v/>
      </c>
      <c r="CM1376" s="16" t="str">
        <f t="shared" si="128"/>
        <v/>
      </c>
      <c r="CN1376" s="16" t="str">
        <f>IF(Wedstrijden!AQ1373="x","AA","")</f>
        <v/>
      </c>
      <c r="CO1376" s="16" t="str">
        <f>IF(Wedstrijden!AR1373="x","A","")</f>
        <v/>
      </c>
      <c r="CP1376" s="16" t="str">
        <f>IF(Wedstrijden!AS1373="x","BB","")</f>
        <v/>
      </c>
      <c r="CQ1376" s="16" t="str">
        <f>IF(Wedstrijden!AT1373="x","B","")</f>
        <v/>
      </c>
      <c r="CR1376" s="16" t="str">
        <f>IF(Wedstrijden!AU1373="x","L","")</f>
        <v/>
      </c>
      <c r="CS1376" s="16" t="str">
        <f>IF(Wedstrijden!AV1373="x","M","")</f>
        <v/>
      </c>
      <c r="CT1376" s="16" t="str">
        <f>IF(Wedstrijden!AW1373="x","Z","")</f>
        <v/>
      </c>
      <c r="CU1376" s="16" t="str">
        <f>IF(Wedstrijden!BA1373="x","ZZ","")</f>
        <v/>
      </c>
      <c r="CV1376" s="16" t="str">
        <f>IF(COUNTA(Wedstrijden!AH1373:AO1373)&lt;&gt;0,2,"")</f>
        <v/>
      </c>
      <c r="CW1376" s="16" t="str">
        <f t="shared" si="129"/>
        <v/>
      </c>
      <c r="CX1376" s="16" t="str">
        <f>IF(Wedstrijden!AH1373="x","BB","")</f>
        <v/>
      </c>
      <c r="CY1376" s="16" t="str">
        <f>IF(Wedstrijden!AI1373="x","B","")</f>
        <v/>
      </c>
      <c r="CZ1376" s="16" t="str">
        <f>IF(Wedstrijden!AJ1373="x","L","")</f>
        <v/>
      </c>
      <c r="DA1376" s="16" t="str">
        <f>IF(Wedstrijden!AK1373="x","M","")</f>
        <v/>
      </c>
      <c r="DB1376" s="16" t="str">
        <f>IF(Wedstrijden!AL1373="x","Z","")</f>
        <v/>
      </c>
      <c r="DC1376" s="16" t="str">
        <f>IF(Wedstrijden!AM1373="x","ZZ","")</f>
        <v/>
      </c>
      <c r="DD1376" s="16" t="str">
        <f>IF(Wedstrijden!AO1373="x","1.40","")</f>
        <v/>
      </c>
      <c r="DE1376" s="16" t="str">
        <f>IF(COUNTA(Wedstrijden!BC1373:BE1373)&lt;&gt;0,6,"")</f>
        <v/>
      </c>
      <c r="DF1376" s="16" t="str">
        <f t="shared" si="130"/>
        <v/>
      </c>
      <c r="DG1376" s="16" t="str">
        <f>IF(Wedstrijden!BC1373="x","L","")</f>
        <v/>
      </c>
      <c r="DH1376" s="16" t="str">
        <f>IF(Wedstrijden!BD1373="x","M","")</f>
        <v/>
      </c>
      <c r="DI1376" s="16" t="str">
        <f>IF(Wedstrijden!BE1373="x","Z","")</f>
        <v/>
      </c>
      <c r="DJ1376" s="16" t="str">
        <f>IF(Wedstrijden!BF1373="x","Z","")</f>
        <v/>
      </c>
      <c r="DK1376" s="16" t="str">
        <f>IF(COUNTA(Wedstrijden!BH1373:BJ1373)&lt;&gt;0,6,"")</f>
        <v/>
      </c>
      <c r="DL1376" s="16" t="str">
        <f t="shared" si="131"/>
        <v/>
      </c>
      <c r="DM1376" s="16" t="str">
        <f>IF(Wedstrijden!BH1373="x","L","")</f>
        <v/>
      </c>
      <c r="DN1376" s="16" t="str">
        <f>IF(Wedstrijden!BI1373="x","M","")</f>
        <v/>
      </c>
      <c r="DO1376" s="16" t="str">
        <f>IF(Wedstrijden!BJ1373="x","Z","")</f>
        <v/>
      </c>
      <c r="DP1376" s="16" t="str">
        <f>IF(Wedstrijden!BK1373="x","Z","")</f>
        <v/>
      </c>
    </row>
    <row r="1377" spans="1:120" ht="14.4" x14ac:dyDescent="0.3">
      <c r="A1377" s="18">
        <f>Wedstrijden!A1374</f>
        <v>0</v>
      </c>
      <c r="B1377" s="16" t="str">
        <f>IFERROR(VLOOKUP(Wedstrijden!#REF!,#REF!,2,FALSE),"")</f>
        <v/>
      </c>
      <c r="C1377" s="16">
        <f>Wedstrijden!E1374</f>
        <v>0</v>
      </c>
      <c r="D1377" s="16" t="str">
        <f>IFERROR(VLOOKUP(Wedstrijden!#REF!,#REF!,2,FALSE),"")</f>
        <v/>
      </c>
      <c r="E1377" s="16" t="str">
        <f>IFERROR(VLOOKUP(Wedstrijden!#REF!,#REF!,5,FALSE),"")</f>
        <v/>
      </c>
      <c r="F1377" s="16" t="e">
        <f>IF(Wedstrijden!#REF!&lt;&gt;"",Wedstrijden!#REF!,"")</f>
        <v>#REF!</v>
      </c>
      <c r="G1377" s="16" t="e">
        <f>IF(Wedstrijden!#REF!="Indoor",1,0)</f>
        <v>#REF!</v>
      </c>
      <c r="H1377" s="16" t="e">
        <f>Wedstrijden!#REF!</f>
        <v>#REF!</v>
      </c>
      <c r="I1377" s="16" t="e">
        <f>IF(Wedstrijden!#REF!="Nee",0,IF(Wedstrijden!#REF!="Ja",1,""))</f>
        <v>#REF!</v>
      </c>
      <c r="J1377" s="16" t="e">
        <f>IF(Wedstrijden!#REF!&lt;&gt;"",Wedstrijden!#REF!,"")</f>
        <v>#REF!</v>
      </c>
      <c r="BJ1377" s="16" t="str">
        <f>IF(COUNTA(Wedstrijden!T1374:AB1374)&lt;&gt;0,1,"")</f>
        <v/>
      </c>
      <c r="BK1377" s="16" t="str">
        <f t="shared" si="126"/>
        <v/>
      </c>
      <c r="BL1377" s="16" t="e">
        <f>IF(Wedstrijden!#REF!="x","AA","")</f>
        <v>#REF!</v>
      </c>
      <c r="BM1377" s="16" t="e">
        <f>IF(Wedstrijden!#REF!="x","A","")</f>
        <v>#REF!</v>
      </c>
      <c r="BN1377" s="16" t="str">
        <f>IF(Wedstrijden!T1374="x","B1","")</f>
        <v/>
      </c>
      <c r="BO1377" s="16" t="e">
        <f>IF(Wedstrijden!#REF!="x","BB","")</f>
        <v>#REF!</v>
      </c>
      <c r="BP1377" s="16" t="str">
        <f>IF(Wedstrijden!V1374="x","B","")</f>
        <v/>
      </c>
      <c r="BQ1377" s="16" t="str">
        <f>IF(Wedstrijden!W1374="x","L1","")</f>
        <v/>
      </c>
      <c r="BR1377" s="16" t="str">
        <f>IF(Wedstrijden!X1374="x","L2","")</f>
        <v/>
      </c>
      <c r="BS1377" s="16" t="str">
        <f>IF(Wedstrijden!Y1374="x","M1","")</f>
        <v/>
      </c>
      <c r="BT1377" s="16" t="str">
        <f>IF(Wedstrijden!Z1374="x","M2","")</f>
        <v/>
      </c>
      <c r="BU1377" s="16" t="str">
        <f>IF(Wedstrijden!AA1374="x","Z1","")</f>
        <v/>
      </c>
      <c r="BV1377" s="16" t="str">
        <f>IF(Wedstrijden!AB1374="x","Z2","")</f>
        <v/>
      </c>
      <c r="BW1377" s="16" t="str">
        <f>IF(COUNTA(Wedstrijden!K1374:S1374)&lt;&gt;0,1,"")</f>
        <v/>
      </c>
      <c r="BX1377" s="16" t="str">
        <f t="shared" si="127"/>
        <v/>
      </c>
      <c r="BY1377" s="16" t="str">
        <f>IF(Wedstrijden!K1374="x","BB","")</f>
        <v/>
      </c>
      <c r="BZ1377" s="16" t="str">
        <f>IF(Wedstrijden!L1374="x","B","")</f>
        <v/>
      </c>
      <c r="CA1377" s="16" t="str">
        <f>IF(Wedstrijden!M1374="x","L1","")</f>
        <v/>
      </c>
      <c r="CB1377" s="16" t="str">
        <f>IF(Wedstrijden!N1374="x","L2","")</f>
        <v/>
      </c>
      <c r="CC1377" s="16" t="str">
        <f>IF(Wedstrijden!O1374="x","M1","")</f>
        <v/>
      </c>
      <c r="CD1377" s="16" t="str">
        <f>IF(Wedstrijden!P1374="x","M2","")</f>
        <v/>
      </c>
      <c r="CE1377" s="16" t="str">
        <f>IF(Wedstrijden!Q1374="x","Z1","")</f>
        <v/>
      </c>
      <c r="CF1377" s="16" t="str">
        <f>IF(Wedstrijden!R1374="x","Z2","")</f>
        <v/>
      </c>
      <c r="CG1377" s="16" t="str">
        <f>IF(Wedstrijden!S1374="x","ZZL","")</f>
        <v/>
      </c>
      <c r="CL1377" s="16" t="str">
        <f>IF(COUNTA(Wedstrijden!AQ1374:BA1374)&lt;&gt;0,2,"")</f>
        <v/>
      </c>
      <c r="CM1377" s="16" t="str">
        <f t="shared" si="128"/>
        <v/>
      </c>
      <c r="CN1377" s="16" t="str">
        <f>IF(Wedstrijden!AQ1374="x","AA","")</f>
        <v/>
      </c>
      <c r="CO1377" s="16" t="str">
        <f>IF(Wedstrijden!AR1374="x","A","")</f>
        <v/>
      </c>
      <c r="CP1377" s="16" t="str">
        <f>IF(Wedstrijden!AS1374="x","BB","")</f>
        <v/>
      </c>
      <c r="CQ1377" s="16" t="str">
        <f>IF(Wedstrijden!AT1374="x","B","")</f>
        <v/>
      </c>
      <c r="CR1377" s="16" t="str">
        <f>IF(Wedstrijden!AU1374="x","L","")</f>
        <v/>
      </c>
      <c r="CS1377" s="16" t="str">
        <f>IF(Wedstrijden!AV1374="x","M","")</f>
        <v/>
      </c>
      <c r="CT1377" s="16" t="str">
        <f>IF(Wedstrijden!AW1374="x","Z","")</f>
        <v/>
      </c>
      <c r="CU1377" s="16" t="str">
        <f>IF(Wedstrijden!BA1374="x","ZZ","")</f>
        <v/>
      </c>
      <c r="CV1377" s="16" t="str">
        <f>IF(COUNTA(Wedstrijden!AH1374:AO1374)&lt;&gt;0,2,"")</f>
        <v/>
      </c>
      <c r="CW1377" s="16" t="str">
        <f t="shared" si="129"/>
        <v/>
      </c>
      <c r="CX1377" s="16" t="str">
        <f>IF(Wedstrijden!AH1374="x","BB","")</f>
        <v/>
      </c>
      <c r="CY1377" s="16" t="str">
        <f>IF(Wedstrijden!AI1374="x","B","")</f>
        <v/>
      </c>
      <c r="CZ1377" s="16" t="str">
        <f>IF(Wedstrijden!AJ1374="x","L","")</f>
        <v/>
      </c>
      <c r="DA1377" s="16" t="str">
        <f>IF(Wedstrijden!AK1374="x","M","")</f>
        <v/>
      </c>
      <c r="DB1377" s="16" t="str">
        <f>IF(Wedstrijden!AL1374="x","Z","")</f>
        <v/>
      </c>
      <c r="DC1377" s="16" t="str">
        <f>IF(Wedstrijden!AM1374="x","ZZ","")</f>
        <v/>
      </c>
      <c r="DD1377" s="16" t="str">
        <f>IF(Wedstrijden!AO1374="x","1.40","")</f>
        <v/>
      </c>
      <c r="DE1377" s="16" t="str">
        <f>IF(COUNTA(Wedstrijden!BC1374:BE1374)&lt;&gt;0,6,"")</f>
        <v/>
      </c>
      <c r="DF1377" s="16" t="str">
        <f t="shared" si="130"/>
        <v/>
      </c>
      <c r="DG1377" s="16" t="str">
        <f>IF(Wedstrijden!BC1374="x","L","")</f>
        <v/>
      </c>
      <c r="DH1377" s="16" t="str">
        <f>IF(Wedstrijden!BD1374="x","M","")</f>
        <v/>
      </c>
      <c r="DI1377" s="16" t="str">
        <f>IF(Wedstrijden!BE1374="x","Z","")</f>
        <v/>
      </c>
      <c r="DJ1377" s="16" t="str">
        <f>IF(Wedstrijden!BF1374="x","Z","")</f>
        <v/>
      </c>
      <c r="DK1377" s="16" t="str">
        <f>IF(COUNTA(Wedstrijden!BH1374:BJ1374)&lt;&gt;0,6,"")</f>
        <v/>
      </c>
      <c r="DL1377" s="16" t="str">
        <f t="shared" si="131"/>
        <v/>
      </c>
      <c r="DM1377" s="16" t="str">
        <f>IF(Wedstrijden!BH1374="x","L","")</f>
        <v/>
      </c>
      <c r="DN1377" s="16" t="str">
        <f>IF(Wedstrijden!BI1374="x","M","")</f>
        <v/>
      </c>
      <c r="DO1377" s="16" t="str">
        <f>IF(Wedstrijden!BJ1374="x","Z","")</f>
        <v/>
      </c>
      <c r="DP1377" s="16" t="str">
        <f>IF(Wedstrijden!BK1374="x","Z","")</f>
        <v/>
      </c>
    </row>
    <row r="1378" spans="1:120" ht="14.4" x14ac:dyDescent="0.3">
      <c r="A1378" s="18">
        <f>Wedstrijden!A1375</f>
        <v>0</v>
      </c>
      <c r="B1378" s="16" t="str">
        <f>IFERROR(VLOOKUP(Wedstrijden!#REF!,#REF!,2,FALSE),"")</f>
        <v/>
      </c>
      <c r="C1378" s="16">
        <f>Wedstrijden!E1375</f>
        <v>0</v>
      </c>
      <c r="D1378" s="16" t="str">
        <f>IFERROR(VLOOKUP(Wedstrijden!#REF!,#REF!,2,FALSE),"")</f>
        <v/>
      </c>
      <c r="E1378" s="16" t="str">
        <f>IFERROR(VLOOKUP(Wedstrijden!#REF!,#REF!,5,FALSE),"")</f>
        <v/>
      </c>
      <c r="F1378" s="16" t="e">
        <f>IF(Wedstrijden!#REF!&lt;&gt;"",Wedstrijden!#REF!,"")</f>
        <v>#REF!</v>
      </c>
      <c r="G1378" s="16" t="e">
        <f>IF(Wedstrijden!#REF!="Indoor",1,0)</f>
        <v>#REF!</v>
      </c>
      <c r="H1378" s="16" t="e">
        <f>Wedstrijden!#REF!</f>
        <v>#REF!</v>
      </c>
      <c r="I1378" s="16" t="e">
        <f>IF(Wedstrijden!#REF!="Nee",0,IF(Wedstrijden!#REF!="Ja",1,""))</f>
        <v>#REF!</v>
      </c>
      <c r="J1378" s="16" t="e">
        <f>IF(Wedstrijden!#REF!&lt;&gt;"",Wedstrijden!#REF!,"")</f>
        <v>#REF!</v>
      </c>
      <c r="BJ1378" s="16" t="str">
        <f>IF(COUNTA(Wedstrijden!T1375:AB1375)&lt;&gt;0,1,"")</f>
        <v/>
      </c>
      <c r="BK1378" s="16" t="str">
        <f t="shared" si="126"/>
        <v/>
      </c>
      <c r="BL1378" s="16" t="e">
        <f>IF(Wedstrijden!#REF!="x","AA","")</f>
        <v>#REF!</v>
      </c>
      <c r="BM1378" s="16" t="e">
        <f>IF(Wedstrijden!#REF!="x","A","")</f>
        <v>#REF!</v>
      </c>
      <c r="BN1378" s="16" t="str">
        <f>IF(Wedstrijden!T1375="x","B1","")</f>
        <v/>
      </c>
      <c r="BO1378" s="16" t="e">
        <f>IF(Wedstrijden!#REF!="x","BB","")</f>
        <v>#REF!</v>
      </c>
      <c r="BP1378" s="16" t="str">
        <f>IF(Wedstrijden!V1375="x","B","")</f>
        <v/>
      </c>
      <c r="BQ1378" s="16" t="str">
        <f>IF(Wedstrijden!W1375="x","L1","")</f>
        <v/>
      </c>
      <c r="BR1378" s="16" t="str">
        <f>IF(Wedstrijden!X1375="x","L2","")</f>
        <v/>
      </c>
      <c r="BS1378" s="16" t="str">
        <f>IF(Wedstrijden!Y1375="x","M1","")</f>
        <v/>
      </c>
      <c r="BT1378" s="16" t="str">
        <f>IF(Wedstrijden!Z1375="x","M2","")</f>
        <v/>
      </c>
      <c r="BU1378" s="16" t="str">
        <f>IF(Wedstrijden!AA1375="x","Z1","")</f>
        <v/>
      </c>
      <c r="BV1378" s="16" t="str">
        <f>IF(Wedstrijden!AB1375="x","Z2","")</f>
        <v/>
      </c>
      <c r="BW1378" s="16" t="str">
        <f>IF(COUNTA(Wedstrijden!K1375:S1375)&lt;&gt;0,1,"")</f>
        <v/>
      </c>
      <c r="BX1378" s="16" t="str">
        <f t="shared" si="127"/>
        <v/>
      </c>
      <c r="BY1378" s="16" t="str">
        <f>IF(Wedstrijden!K1375="x","BB","")</f>
        <v/>
      </c>
      <c r="BZ1378" s="16" t="str">
        <f>IF(Wedstrijden!L1375="x","B","")</f>
        <v/>
      </c>
      <c r="CA1378" s="16" t="str">
        <f>IF(Wedstrijden!M1375="x","L1","")</f>
        <v/>
      </c>
      <c r="CB1378" s="16" t="str">
        <f>IF(Wedstrijden!N1375="x","L2","")</f>
        <v/>
      </c>
      <c r="CC1378" s="16" t="str">
        <f>IF(Wedstrijden!O1375="x","M1","")</f>
        <v/>
      </c>
      <c r="CD1378" s="16" t="str">
        <f>IF(Wedstrijden!P1375="x","M2","")</f>
        <v/>
      </c>
      <c r="CE1378" s="16" t="str">
        <f>IF(Wedstrijden!Q1375="x","Z1","")</f>
        <v/>
      </c>
      <c r="CF1378" s="16" t="str">
        <f>IF(Wedstrijden!R1375="x","Z2","")</f>
        <v/>
      </c>
      <c r="CG1378" s="16" t="str">
        <f>IF(Wedstrijden!S1375="x","ZZL","")</f>
        <v/>
      </c>
      <c r="CL1378" s="16" t="str">
        <f>IF(COUNTA(Wedstrijden!AQ1375:BA1375)&lt;&gt;0,2,"")</f>
        <v/>
      </c>
      <c r="CM1378" s="16" t="str">
        <f t="shared" si="128"/>
        <v/>
      </c>
      <c r="CN1378" s="16" t="str">
        <f>IF(Wedstrijden!AQ1375="x","AA","")</f>
        <v/>
      </c>
      <c r="CO1378" s="16" t="str">
        <f>IF(Wedstrijden!AR1375="x","A","")</f>
        <v/>
      </c>
      <c r="CP1378" s="16" t="str">
        <f>IF(Wedstrijden!AS1375="x","BB","")</f>
        <v/>
      </c>
      <c r="CQ1378" s="16" t="str">
        <f>IF(Wedstrijden!AT1375="x","B","")</f>
        <v/>
      </c>
      <c r="CR1378" s="16" t="str">
        <f>IF(Wedstrijden!AU1375="x","L","")</f>
        <v/>
      </c>
      <c r="CS1378" s="16" t="str">
        <f>IF(Wedstrijden!AV1375="x","M","")</f>
        <v/>
      </c>
      <c r="CT1378" s="16" t="str">
        <f>IF(Wedstrijden!AW1375="x","Z","")</f>
        <v/>
      </c>
      <c r="CU1378" s="16" t="str">
        <f>IF(Wedstrijden!BA1375="x","ZZ","")</f>
        <v/>
      </c>
      <c r="CV1378" s="16" t="str">
        <f>IF(COUNTA(Wedstrijden!AH1375:AO1375)&lt;&gt;0,2,"")</f>
        <v/>
      </c>
      <c r="CW1378" s="16" t="str">
        <f t="shared" si="129"/>
        <v/>
      </c>
      <c r="CX1378" s="16" t="str">
        <f>IF(Wedstrijden!AH1375="x","BB","")</f>
        <v/>
      </c>
      <c r="CY1378" s="16" t="str">
        <f>IF(Wedstrijden!AI1375="x","B","")</f>
        <v/>
      </c>
      <c r="CZ1378" s="16" t="str">
        <f>IF(Wedstrijden!AJ1375="x","L","")</f>
        <v/>
      </c>
      <c r="DA1378" s="16" t="str">
        <f>IF(Wedstrijden!AK1375="x","M","")</f>
        <v/>
      </c>
      <c r="DB1378" s="16" t="str">
        <f>IF(Wedstrijden!AL1375="x","Z","")</f>
        <v/>
      </c>
      <c r="DC1378" s="16" t="str">
        <f>IF(Wedstrijden!AM1375="x","ZZ","")</f>
        <v/>
      </c>
      <c r="DD1378" s="16" t="str">
        <f>IF(Wedstrijden!AO1375="x","1.40","")</f>
        <v/>
      </c>
      <c r="DE1378" s="16" t="str">
        <f>IF(COUNTA(Wedstrijden!BC1375:BE1375)&lt;&gt;0,6,"")</f>
        <v/>
      </c>
      <c r="DF1378" s="16" t="str">
        <f t="shared" si="130"/>
        <v/>
      </c>
      <c r="DG1378" s="16" t="str">
        <f>IF(Wedstrijden!BC1375="x","L","")</f>
        <v/>
      </c>
      <c r="DH1378" s="16" t="str">
        <f>IF(Wedstrijden!BD1375="x","M","")</f>
        <v/>
      </c>
      <c r="DI1378" s="16" t="str">
        <f>IF(Wedstrijden!BE1375="x","Z","")</f>
        <v/>
      </c>
      <c r="DJ1378" s="16" t="str">
        <f>IF(Wedstrijden!BF1375="x","Z","")</f>
        <v/>
      </c>
      <c r="DK1378" s="16" t="str">
        <f>IF(COUNTA(Wedstrijden!BH1375:BJ1375)&lt;&gt;0,6,"")</f>
        <v/>
      </c>
      <c r="DL1378" s="16" t="str">
        <f t="shared" si="131"/>
        <v/>
      </c>
      <c r="DM1378" s="16" t="str">
        <f>IF(Wedstrijden!BH1375="x","L","")</f>
        <v/>
      </c>
      <c r="DN1378" s="16" t="str">
        <f>IF(Wedstrijden!BI1375="x","M","")</f>
        <v/>
      </c>
      <c r="DO1378" s="16" t="str">
        <f>IF(Wedstrijden!BJ1375="x","Z","")</f>
        <v/>
      </c>
      <c r="DP1378" s="16" t="str">
        <f>IF(Wedstrijden!BK1375="x","Z","")</f>
        <v/>
      </c>
    </row>
    <row r="1379" spans="1:120" ht="14.4" x14ac:dyDescent="0.3">
      <c r="A1379" s="18">
        <f>Wedstrijden!A1376</f>
        <v>0</v>
      </c>
      <c r="B1379" s="16" t="str">
        <f>IFERROR(VLOOKUP(Wedstrijden!#REF!,#REF!,2,FALSE),"")</f>
        <v/>
      </c>
      <c r="C1379" s="16">
        <f>Wedstrijden!E1376</f>
        <v>0</v>
      </c>
      <c r="D1379" s="16" t="str">
        <f>IFERROR(VLOOKUP(Wedstrijden!#REF!,#REF!,2,FALSE),"")</f>
        <v/>
      </c>
      <c r="E1379" s="16" t="str">
        <f>IFERROR(VLOOKUP(Wedstrijden!#REF!,#REF!,5,FALSE),"")</f>
        <v/>
      </c>
      <c r="F1379" s="16" t="e">
        <f>IF(Wedstrijden!#REF!&lt;&gt;"",Wedstrijden!#REF!,"")</f>
        <v>#REF!</v>
      </c>
      <c r="G1379" s="16" t="e">
        <f>IF(Wedstrijden!#REF!="Indoor",1,0)</f>
        <v>#REF!</v>
      </c>
      <c r="H1379" s="16" t="e">
        <f>Wedstrijden!#REF!</f>
        <v>#REF!</v>
      </c>
      <c r="I1379" s="16" t="e">
        <f>IF(Wedstrijden!#REF!="Nee",0,IF(Wedstrijden!#REF!="Ja",1,""))</f>
        <v>#REF!</v>
      </c>
      <c r="J1379" s="16" t="e">
        <f>IF(Wedstrijden!#REF!&lt;&gt;"",Wedstrijden!#REF!,"")</f>
        <v>#REF!</v>
      </c>
      <c r="BJ1379" s="16" t="str">
        <f>IF(COUNTA(Wedstrijden!T1376:AB1376)&lt;&gt;0,1,"")</f>
        <v/>
      </c>
      <c r="BK1379" s="16" t="str">
        <f t="shared" si="126"/>
        <v/>
      </c>
      <c r="BL1379" s="16" t="e">
        <f>IF(Wedstrijden!#REF!="x","AA","")</f>
        <v>#REF!</v>
      </c>
      <c r="BM1379" s="16" t="e">
        <f>IF(Wedstrijden!#REF!="x","A","")</f>
        <v>#REF!</v>
      </c>
      <c r="BN1379" s="16" t="str">
        <f>IF(Wedstrijden!T1376="x","B1","")</f>
        <v/>
      </c>
      <c r="BO1379" s="16" t="e">
        <f>IF(Wedstrijden!#REF!="x","BB","")</f>
        <v>#REF!</v>
      </c>
      <c r="BP1379" s="16" t="str">
        <f>IF(Wedstrijden!V1376="x","B","")</f>
        <v/>
      </c>
      <c r="BQ1379" s="16" t="str">
        <f>IF(Wedstrijden!W1376="x","L1","")</f>
        <v/>
      </c>
      <c r="BR1379" s="16" t="str">
        <f>IF(Wedstrijden!X1376="x","L2","")</f>
        <v/>
      </c>
      <c r="BS1379" s="16" t="str">
        <f>IF(Wedstrijden!Y1376="x","M1","")</f>
        <v/>
      </c>
      <c r="BT1379" s="16" t="str">
        <f>IF(Wedstrijden!Z1376="x","M2","")</f>
        <v/>
      </c>
      <c r="BU1379" s="16" t="str">
        <f>IF(Wedstrijden!AA1376="x","Z1","")</f>
        <v/>
      </c>
      <c r="BV1379" s="16" t="str">
        <f>IF(Wedstrijden!AB1376="x","Z2","")</f>
        <v/>
      </c>
      <c r="BW1379" s="16" t="str">
        <f>IF(COUNTA(Wedstrijden!K1376:S1376)&lt;&gt;0,1,"")</f>
        <v/>
      </c>
      <c r="BX1379" s="16" t="str">
        <f t="shared" si="127"/>
        <v/>
      </c>
      <c r="BY1379" s="16" t="str">
        <f>IF(Wedstrijden!K1376="x","BB","")</f>
        <v/>
      </c>
      <c r="BZ1379" s="16" t="str">
        <f>IF(Wedstrijden!L1376="x","B","")</f>
        <v/>
      </c>
      <c r="CA1379" s="16" t="str">
        <f>IF(Wedstrijden!M1376="x","L1","")</f>
        <v/>
      </c>
      <c r="CB1379" s="16" t="str">
        <f>IF(Wedstrijden!N1376="x","L2","")</f>
        <v/>
      </c>
      <c r="CC1379" s="16" t="str">
        <f>IF(Wedstrijden!O1376="x","M1","")</f>
        <v/>
      </c>
      <c r="CD1379" s="16" t="str">
        <f>IF(Wedstrijden!P1376="x","M2","")</f>
        <v/>
      </c>
      <c r="CE1379" s="16" t="str">
        <f>IF(Wedstrijden!Q1376="x","Z1","")</f>
        <v/>
      </c>
      <c r="CF1379" s="16" t="str">
        <f>IF(Wedstrijden!R1376="x","Z2","")</f>
        <v/>
      </c>
      <c r="CG1379" s="16" t="str">
        <f>IF(Wedstrijden!S1376="x","ZZL","")</f>
        <v/>
      </c>
      <c r="CL1379" s="16" t="str">
        <f>IF(COUNTA(Wedstrijden!AQ1376:BA1376)&lt;&gt;0,2,"")</f>
        <v/>
      </c>
      <c r="CM1379" s="16" t="str">
        <f t="shared" si="128"/>
        <v/>
      </c>
      <c r="CN1379" s="16" t="str">
        <f>IF(Wedstrijden!AQ1376="x","AA","")</f>
        <v/>
      </c>
      <c r="CO1379" s="16" t="str">
        <f>IF(Wedstrijden!AR1376="x","A","")</f>
        <v/>
      </c>
      <c r="CP1379" s="16" t="str">
        <f>IF(Wedstrijden!AS1376="x","BB","")</f>
        <v/>
      </c>
      <c r="CQ1379" s="16" t="str">
        <f>IF(Wedstrijden!AT1376="x","B","")</f>
        <v/>
      </c>
      <c r="CR1379" s="16" t="str">
        <f>IF(Wedstrijden!AU1376="x","L","")</f>
        <v/>
      </c>
      <c r="CS1379" s="16" t="str">
        <f>IF(Wedstrijden!AV1376="x","M","")</f>
        <v/>
      </c>
      <c r="CT1379" s="16" t="str">
        <f>IF(Wedstrijden!AW1376="x","Z","")</f>
        <v/>
      </c>
      <c r="CU1379" s="16" t="str">
        <f>IF(Wedstrijden!BA1376="x","ZZ","")</f>
        <v/>
      </c>
      <c r="CV1379" s="16" t="str">
        <f>IF(COUNTA(Wedstrijden!AH1376:AO1376)&lt;&gt;0,2,"")</f>
        <v/>
      </c>
      <c r="CW1379" s="16" t="str">
        <f t="shared" si="129"/>
        <v/>
      </c>
      <c r="CX1379" s="16" t="str">
        <f>IF(Wedstrijden!AH1376="x","BB","")</f>
        <v/>
      </c>
      <c r="CY1379" s="16" t="str">
        <f>IF(Wedstrijden!AI1376="x","B","")</f>
        <v/>
      </c>
      <c r="CZ1379" s="16" t="str">
        <f>IF(Wedstrijden!AJ1376="x","L","")</f>
        <v/>
      </c>
      <c r="DA1379" s="16" t="str">
        <f>IF(Wedstrijden!AK1376="x","M","")</f>
        <v/>
      </c>
      <c r="DB1379" s="16" t="str">
        <f>IF(Wedstrijden!AL1376="x","Z","")</f>
        <v/>
      </c>
      <c r="DC1379" s="16" t="str">
        <f>IF(Wedstrijden!AM1376="x","ZZ","")</f>
        <v/>
      </c>
      <c r="DD1379" s="16" t="str">
        <f>IF(Wedstrijden!AO1376="x","1.40","")</f>
        <v/>
      </c>
      <c r="DE1379" s="16" t="str">
        <f>IF(COUNTA(Wedstrijden!BC1376:BE1376)&lt;&gt;0,6,"")</f>
        <v/>
      </c>
      <c r="DF1379" s="16" t="str">
        <f t="shared" si="130"/>
        <v/>
      </c>
      <c r="DG1379" s="16" t="str">
        <f>IF(Wedstrijden!BC1376="x","L","")</f>
        <v/>
      </c>
      <c r="DH1379" s="16" t="str">
        <f>IF(Wedstrijden!BD1376="x","M","")</f>
        <v/>
      </c>
      <c r="DI1379" s="16" t="str">
        <f>IF(Wedstrijden!BE1376="x","Z","")</f>
        <v/>
      </c>
      <c r="DJ1379" s="16" t="str">
        <f>IF(Wedstrijden!BF1376="x","Z","")</f>
        <v/>
      </c>
      <c r="DK1379" s="16" t="str">
        <f>IF(COUNTA(Wedstrijden!BH1376:BJ1376)&lt;&gt;0,6,"")</f>
        <v/>
      </c>
      <c r="DL1379" s="16" t="str">
        <f t="shared" si="131"/>
        <v/>
      </c>
      <c r="DM1379" s="16" t="str">
        <f>IF(Wedstrijden!BH1376="x","L","")</f>
        <v/>
      </c>
      <c r="DN1379" s="16" t="str">
        <f>IF(Wedstrijden!BI1376="x","M","")</f>
        <v/>
      </c>
      <c r="DO1379" s="16" t="str">
        <f>IF(Wedstrijden!BJ1376="x","Z","")</f>
        <v/>
      </c>
      <c r="DP1379" s="16" t="str">
        <f>IF(Wedstrijden!BK1376="x","Z","")</f>
        <v/>
      </c>
    </row>
    <row r="1380" spans="1:120" ht="14.4" x14ac:dyDescent="0.3">
      <c r="A1380" s="18">
        <f>Wedstrijden!A1377</f>
        <v>0</v>
      </c>
      <c r="B1380" s="16" t="str">
        <f>IFERROR(VLOOKUP(Wedstrijden!#REF!,#REF!,2,FALSE),"")</f>
        <v/>
      </c>
      <c r="C1380" s="16">
        <f>Wedstrijden!E1377</f>
        <v>0</v>
      </c>
      <c r="D1380" s="16" t="str">
        <f>IFERROR(VLOOKUP(Wedstrijden!#REF!,#REF!,2,FALSE),"")</f>
        <v/>
      </c>
      <c r="E1380" s="16" t="str">
        <f>IFERROR(VLOOKUP(Wedstrijden!#REF!,#REF!,5,FALSE),"")</f>
        <v/>
      </c>
      <c r="F1380" s="16" t="e">
        <f>IF(Wedstrijden!#REF!&lt;&gt;"",Wedstrijden!#REF!,"")</f>
        <v>#REF!</v>
      </c>
      <c r="G1380" s="16" t="e">
        <f>IF(Wedstrijden!#REF!="Indoor",1,0)</f>
        <v>#REF!</v>
      </c>
      <c r="H1380" s="16" t="e">
        <f>Wedstrijden!#REF!</f>
        <v>#REF!</v>
      </c>
      <c r="I1380" s="16" t="e">
        <f>IF(Wedstrijden!#REF!="Nee",0,IF(Wedstrijden!#REF!="Ja",1,""))</f>
        <v>#REF!</v>
      </c>
      <c r="J1380" s="16" t="e">
        <f>IF(Wedstrijden!#REF!&lt;&gt;"",Wedstrijden!#REF!,"")</f>
        <v>#REF!</v>
      </c>
      <c r="BJ1380" s="16" t="str">
        <f>IF(COUNTA(Wedstrijden!T1377:AB1377)&lt;&gt;0,1,"")</f>
        <v/>
      </c>
      <c r="BK1380" s="16" t="str">
        <f t="shared" si="126"/>
        <v/>
      </c>
      <c r="BL1380" s="16" t="e">
        <f>IF(Wedstrijden!#REF!="x","AA","")</f>
        <v>#REF!</v>
      </c>
      <c r="BM1380" s="16" t="e">
        <f>IF(Wedstrijden!#REF!="x","A","")</f>
        <v>#REF!</v>
      </c>
      <c r="BN1380" s="16" t="str">
        <f>IF(Wedstrijden!T1377="x","B1","")</f>
        <v/>
      </c>
      <c r="BO1380" s="16" t="e">
        <f>IF(Wedstrijden!#REF!="x","BB","")</f>
        <v>#REF!</v>
      </c>
      <c r="BP1380" s="16" t="str">
        <f>IF(Wedstrijden!V1377="x","B","")</f>
        <v/>
      </c>
      <c r="BQ1380" s="16" t="str">
        <f>IF(Wedstrijden!W1377="x","L1","")</f>
        <v/>
      </c>
      <c r="BR1380" s="16" t="str">
        <f>IF(Wedstrijden!X1377="x","L2","")</f>
        <v/>
      </c>
      <c r="BS1380" s="16" t="str">
        <f>IF(Wedstrijden!Y1377="x","M1","")</f>
        <v/>
      </c>
      <c r="BT1380" s="16" t="str">
        <f>IF(Wedstrijden!Z1377="x","M2","")</f>
        <v/>
      </c>
      <c r="BU1380" s="16" t="str">
        <f>IF(Wedstrijden!AA1377="x","Z1","")</f>
        <v/>
      </c>
      <c r="BV1380" s="16" t="str">
        <f>IF(Wedstrijden!AB1377="x","Z2","")</f>
        <v/>
      </c>
      <c r="BW1380" s="16" t="str">
        <f>IF(COUNTA(Wedstrijden!K1377:S1377)&lt;&gt;0,1,"")</f>
        <v/>
      </c>
      <c r="BX1380" s="16" t="str">
        <f t="shared" si="127"/>
        <v/>
      </c>
      <c r="BY1380" s="16" t="str">
        <f>IF(Wedstrijden!K1377="x","BB","")</f>
        <v/>
      </c>
      <c r="BZ1380" s="16" t="str">
        <f>IF(Wedstrijden!L1377="x","B","")</f>
        <v/>
      </c>
      <c r="CA1380" s="16" t="str">
        <f>IF(Wedstrijden!M1377="x","L1","")</f>
        <v/>
      </c>
      <c r="CB1380" s="16" t="str">
        <f>IF(Wedstrijden!N1377="x","L2","")</f>
        <v/>
      </c>
      <c r="CC1380" s="16" t="str">
        <f>IF(Wedstrijden!O1377="x","M1","")</f>
        <v/>
      </c>
      <c r="CD1380" s="16" t="str">
        <f>IF(Wedstrijden!P1377="x","M2","")</f>
        <v/>
      </c>
      <c r="CE1380" s="16" t="str">
        <f>IF(Wedstrijden!Q1377="x","Z1","")</f>
        <v/>
      </c>
      <c r="CF1380" s="16" t="str">
        <f>IF(Wedstrijden!R1377="x","Z2","")</f>
        <v/>
      </c>
      <c r="CG1380" s="16" t="str">
        <f>IF(Wedstrijden!S1377="x","ZZL","")</f>
        <v/>
      </c>
      <c r="CL1380" s="16" t="str">
        <f>IF(COUNTA(Wedstrijden!AQ1377:BA1377)&lt;&gt;0,2,"")</f>
        <v/>
      </c>
      <c r="CM1380" s="16" t="str">
        <f t="shared" si="128"/>
        <v/>
      </c>
      <c r="CN1380" s="16" t="str">
        <f>IF(Wedstrijden!AQ1377="x","AA","")</f>
        <v/>
      </c>
      <c r="CO1380" s="16" t="str">
        <f>IF(Wedstrijden!AR1377="x","A","")</f>
        <v/>
      </c>
      <c r="CP1380" s="16" t="str">
        <f>IF(Wedstrijden!AS1377="x","BB","")</f>
        <v/>
      </c>
      <c r="CQ1380" s="16" t="str">
        <f>IF(Wedstrijden!AT1377="x","B","")</f>
        <v/>
      </c>
      <c r="CR1380" s="16" t="str">
        <f>IF(Wedstrijden!AU1377="x","L","")</f>
        <v/>
      </c>
      <c r="CS1380" s="16" t="str">
        <f>IF(Wedstrijden!AV1377="x","M","")</f>
        <v/>
      </c>
      <c r="CT1380" s="16" t="str">
        <f>IF(Wedstrijden!AW1377="x","Z","")</f>
        <v/>
      </c>
      <c r="CU1380" s="16" t="str">
        <f>IF(Wedstrijden!BA1377="x","ZZ","")</f>
        <v/>
      </c>
      <c r="CV1380" s="16" t="str">
        <f>IF(COUNTA(Wedstrijden!AH1377:AO1377)&lt;&gt;0,2,"")</f>
        <v/>
      </c>
      <c r="CW1380" s="16" t="str">
        <f t="shared" si="129"/>
        <v/>
      </c>
      <c r="CX1380" s="16" t="str">
        <f>IF(Wedstrijden!AH1377="x","BB","")</f>
        <v/>
      </c>
      <c r="CY1380" s="16" t="str">
        <f>IF(Wedstrijden!AI1377="x","B","")</f>
        <v/>
      </c>
      <c r="CZ1380" s="16" t="str">
        <f>IF(Wedstrijden!AJ1377="x","L","")</f>
        <v/>
      </c>
      <c r="DA1380" s="16" t="str">
        <f>IF(Wedstrijden!AK1377="x","M","")</f>
        <v/>
      </c>
      <c r="DB1380" s="16" t="str">
        <f>IF(Wedstrijden!AL1377="x","Z","")</f>
        <v/>
      </c>
      <c r="DC1380" s="16" t="str">
        <f>IF(Wedstrijden!AM1377="x","ZZ","")</f>
        <v/>
      </c>
      <c r="DD1380" s="16" t="str">
        <f>IF(Wedstrijden!AO1377="x","1.40","")</f>
        <v/>
      </c>
      <c r="DE1380" s="16" t="str">
        <f>IF(COUNTA(Wedstrijden!BC1377:BE1377)&lt;&gt;0,6,"")</f>
        <v/>
      </c>
      <c r="DF1380" s="16" t="str">
        <f t="shared" si="130"/>
        <v/>
      </c>
      <c r="DG1380" s="16" t="str">
        <f>IF(Wedstrijden!BC1377="x","L","")</f>
        <v/>
      </c>
      <c r="DH1380" s="16" t="str">
        <f>IF(Wedstrijden!BD1377="x","M","")</f>
        <v/>
      </c>
      <c r="DI1380" s="16" t="str">
        <f>IF(Wedstrijden!BE1377="x","Z","")</f>
        <v/>
      </c>
      <c r="DJ1380" s="16" t="str">
        <f>IF(Wedstrijden!BF1377="x","Z","")</f>
        <v/>
      </c>
      <c r="DK1380" s="16" t="str">
        <f>IF(COUNTA(Wedstrijden!BH1377:BJ1377)&lt;&gt;0,6,"")</f>
        <v/>
      </c>
      <c r="DL1380" s="16" t="str">
        <f t="shared" si="131"/>
        <v/>
      </c>
      <c r="DM1380" s="16" t="str">
        <f>IF(Wedstrijden!BH1377="x","L","")</f>
        <v/>
      </c>
      <c r="DN1380" s="16" t="str">
        <f>IF(Wedstrijden!BI1377="x","M","")</f>
        <v/>
      </c>
      <c r="DO1380" s="16" t="str">
        <f>IF(Wedstrijden!BJ1377="x","Z","")</f>
        <v/>
      </c>
      <c r="DP1380" s="16" t="str">
        <f>IF(Wedstrijden!BK1377="x","Z","")</f>
        <v/>
      </c>
    </row>
    <row r="1381" spans="1:120" ht="14.4" x14ac:dyDescent="0.3">
      <c r="A1381" s="18">
        <f>Wedstrijden!A1378</f>
        <v>0</v>
      </c>
      <c r="B1381" s="16" t="str">
        <f>IFERROR(VLOOKUP(Wedstrijden!#REF!,#REF!,2,FALSE),"")</f>
        <v/>
      </c>
      <c r="C1381" s="16">
        <f>Wedstrijden!E1378</f>
        <v>0</v>
      </c>
      <c r="D1381" s="16" t="str">
        <f>IFERROR(VLOOKUP(Wedstrijden!#REF!,#REF!,2,FALSE),"")</f>
        <v/>
      </c>
      <c r="E1381" s="16" t="str">
        <f>IFERROR(VLOOKUP(Wedstrijden!#REF!,#REF!,5,FALSE),"")</f>
        <v/>
      </c>
      <c r="F1381" s="16" t="e">
        <f>IF(Wedstrijden!#REF!&lt;&gt;"",Wedstrijden!#REF!,"")</f>
        <v>#REF!</v>
      </c>
      <c r="G1381" s="16" t="e">
        <f>IF(Wedstrijden!#REF!="Indoor",1,0)</f>
        <v>#REF!</v>
      </c>
      <c r="H1381" s="16" t="e">
        <f>Wedstrijden!#REF!</f>
        <v>#REF!</v>
      </c>
      <c r="I1381" s="16" t="e">
        <f>IF(Wedstrijden!#REF!="Nee",0,IF(Wedstrijden!#REF!="Ja",1,""))</f>
        <v>#REF!</v>
      </c>
      <c r="J1381" s="16" t="e">
        <f>IF(Wedstrijden!#REF!&lt;&gt;"",Wedstrijden!#REF!,"")</f>
        <v>#REF!</v>
      </c>
      <c r="BJ1381" s="16" t="str">
        <f>IF(COUNTA(Wedstrijden!T1378:AB1378)&lt;&gt;0,1,"")</f>
        <v/>
      </c>
      <c r="BK1381" s="16" t="str">
        <f t="shared" si="126"/>
        <v/>
      </c>
      <c r="BL1381" s="16" t="e">
        <f>IF(Wedstrijden!#REF!="x","AA","")</f>
        <v>#REF!</v>
      </c>
      <c r="BM1381" s="16" t="e">
        <f>IF(Wedstrijden!#REF!="x","A","")</f>
        <v>#REF!</v>
      </c>
      <c r="BN1381" s="16" t="str">
        <f>IF(Wedstrijden!T1378="x","B1","")</f>
        <v/>
      </c>
      <c r="BO1381" s="16" t="e">
        <f>IF(Wedstrijden!#REF!="x","BB","")</f>
        <v>#REF!</v>
      </c>
      <c r="BP1381" s="16" t="str">
        <f>IF(Wedstrijden!V1378="x","B","")</f>
        <v/>
      </c>
      <c r="BQ1381" s="16" t="str">
        <f>IF(Wedstrijden!W1378="x","L1","")</f>
        <v/>
      </c>
      <c r="BR1381" s="16" t="str">
        <f>IF(Wedstrijden!X1378="x","L2","")</f>
        <v/>
      </c>
      <c r="BS1381" s="16" t="str">
        <f>IF(Wedstrijden!Y1378="x","M1","")</f>
        <v/>
      </c>
      <c r="BT1381" s="16" t="str">
        <f>IF(Wedstrijden!Z1378="x","M2","")</f>
        <v/>
      </c>
      <c r="BU1381" s="16" t="str">
        <f>IF(Wedstrijden!AA1378="x","Z1","")</f>
        <v/>
      </c>
      <c r="BV1381" s="16" t="str">
        <f>IF(Wedstrijden!AB1378="x","Z2","")</f>
        <v/>
      </c>
      <c r="BW1381" s="16" t="str">
        <f>IF(COUNTA(Wedstrijden!K1378:S1378)&lt;&gt;0,1,"")</f>
        <v/>
      </c>
      <c r="BX1381" s="16" t="str">
        <f t="shared" si="127"/>
        <v/>
      </c>
      <c r="BY1381" s="16" t="str">
        <f>IF(Wedstrijden!K1378="x","BB","")</f>
        <v/>
      </c>
      <c r="BZ1381" s="16" t="str">
        <f>IF(Wedstrijden!L1378="x","B","")</f>
        <v/>
      </c>
      <c r="CA1381" s="16" t="str">
        <f>IF(Wedstrijden!M1378="x","L1","")</f>
        <v/>
      </c>
      <c r="CB1381" s="16" t="str">
        <f>IF(Wedstrijden!N1378="x","L2","")</f>
        <v/>
      </c>
      <c r="CC1381" s="16" t="str">
        <f>IF(Wedstrijden!O1378="x","M1","")</f>
        <v/>
      </c>
      <c r="CD1381" s="16" t="str">
        <f>IF(Wedstrijden!P1378="x","M2","")</f>
        <v/>
      </c>
      <c r="CE1381" s="16" t="str">
        <f>IF(Wedstrijden!Q1378="x","Z1","")</f>
        <v/>
      </c>
      <c r="CF1381" s="16" t="str">
        <f>IF(Wedstrijden!R1378="x","Z2","")</f>
        <v/>
      </c>
      <c r="CG1381" s="16" t="str">
        <f>IF(Wedstrijden!S1378="x","ZZL","")</f>
        <v/>
      </c>
      <c r="CL1381" s="16" t="str">
        <f>IF(COUNTA(Wedstrijden!AQ1378:BA1378)&lt;&gt;0,2,"")</f>
        <v/>
      </c>
      <c r="CM1381" s="16" t="str">
        <f t="shared" si="128"/>
        <v/>
      </c>
      <c r="CN1381" s="16" t="str">
        <f>IF(Wedstrijden!AQ1378="x","AA","")</f>
        <v/>
      </c>
      <c r="CO1381" s="16" t="str">
        <f>IF(Wedstrijden!AR1378="x","A","")</f>
        <v/>
      </c>
      <c r="CP1381" s="16" t="str">
        <f>IF(Wedstrijden!AS1378="x","BB","")</f>
        <v/>
      </c>
      <c r="CQ1381" s="16" t="str">
        <f>IF(Wedstrijden!AT1378="x","B","")</f>
        <v/>
      </c>
      <c r="CR1381" s="16" t="str">
        <f>IF(Wedstrijden!AU1378="x","L","")</f>
        <v/>
      </c>
      <c r="CS1381" s="16" t="str">
        <f>IF(Wedstrijden!AV1378="x","M","")</f>
        <v/>
      </c>
      <c r="CT1381" s="16" t="str">
        <f>IF(Wedstrijden!AW1378="x","Z","")</f>
        <v/>
      </c>
      <c r="CU1381" s="16" t="str">
        <f>IF(Wedstrijden!BA1378="x","ZZ","")</f>
        <v/>
      </c>
      <c r="CV1381" s="16" t="str">
        <f>IF(COUNTA(Wedstrijden!AH1378:AO1378)&lt;&gt;0,2,"")</f>
        <v/>
      </c>
      <c r="CW1381" s="16" t="str">
        <f t="shared" si="129"/>
        <v/>
      </c>
      <c r="CX1381" s="16" t="str">
        <f>IF(Wedstrijden!AH1378="x","BB","")</f>
        <v/>
      </c>
      <c r="CY1381" s="16" t="str">
        <f>IF(Wedstrijden!AI1378="x","B","")</f>
        <v/>
      </c>
      <c r="CZ1381" s="16" t="str">
        <f>IF(Wedstrijden!AJ1378="x","L","")</f>
        <v/>
      </c>
      <c r="DA1381" s="16" t="str">
        <f>IF(Wedstrijden!AK1378="x","M","")</f>
        <v/>
      </c>
      <c r="DB1381" s="16" t="str">
        <f>IF(Wedstrijden!AL1378="x","Z","")</f>
        <v/>
      </c>
      <c r="DC1381" s="16" t="str">
        <f>IF(Wedstrijden!AM1378="x","ZZ","")</f>
        <v/>
      </c>
      <c r="DD1381" s="16" t="str">
        <f>IF(Wedstrijden!AO1378="x","1.40","")</f>
        <v/>
      </c>
      <c r="DE1381" s="16" t="str">
        <f>IF(COUNTA(Wedstrijden!BC1378:BE1378)&lt;&gt;0,6,"")</f>
        <v/>
      </c>
      <c r="DF1381" s="16" t="str">
        <f t="shared" si="130"/>
        <v/>
      </c>
      <c r="DG1381" s="16" t="str">
        <f>IF(Wedstrijden!BC1378="x","L","")</f>
        <v/>
      </c>
      <c r="DH1381" s="16" t="str">
        <f>IF(Wedstrijden!BD1378="x","M","")</f>
        <v/>
      </c>
      <c r="DI1381" s="16" t="str">
        <f>IF(Wedstrijden!BE1378="x","Z","")</f>
        <v/>
      </c>
      <c r="DJ1381" s="16" t="str">
        <f>IF(Wedstrijden!BF1378="x","Z","")</f>
        <v/>
      </c>
      <c r="DK1381" s="16" t="str">
        <f>IF(COUNTA(Wedstrijden!BH1378:BJ1378)&lt;&gt;0,6,"")</f>
        <v/>
      </c>
      <c r="DL1381" s="16" t="str">
        <f t="shared" si="131"/>
        <v/>
      </c>
      <c r="DM1381" s="16" t="str">
        <f>IF(Wedstrijden!BH1378="x","L","")</f>
        <v/>
      </c>
      <c r="DN1381" s="16" t="str">
        <f>IF(Wedstrijden!BI1378="x","M","")</f>
        <v/>
      </c>
      <c r="DO1381" s="16" t="str">
        <f>IF(Wedstrijden!BJ1378="x","Z","")</f>
        <v/>
      </c>
      <c r="DP1381" s="16" t="str">
        <f>IF(Wedstrijden!BK1378="x","Z","")</f>
        <v/>
      </c>
    </row>
    <row r="1382" spans="1:120" ht="14.4" x14ac:dyDescent="0.3">
      <c r="A1382" s="18">
        <f>Wedstrijden!A1379</f>
        <v>0</v>
      </c>
      <c r="B1382" s="16" t="str">
        <f>IFERROR(VLOOKUP(Wedstrijden!#REF!,#REF!,2,FALSE),"")</f>
        <v/>
      </c>
      <c r="C1382" s="16">
        <f>Wedstrijden!E1379</f>
        <v>0</v>
      </c>
      <c r="D1382" s="16" t="str">
        <f>IFERROR(VLOOKUP(Wedstrijden!#REF!,#REF!,2,FALSE),"")</f>
        <v/>
      </c>
      <c r="E1382" s="16" t="str">
        <f>IFERROR(VLOOKUP(Wedstrijden!#REF!,#REF!,5,FALSE),"")</f>
        <v/>
      </c>
      <c r="F1382" s="16" t="e">
        <f>IF(Wedstrijden!#REF!&lt;&gt;"",Wedstrijden!#REF!,"")</f>
        <v>#REF!</v>
      </c>
      <c r="G1382" s="16" t="e">
        <f>IF(Wedstrijden!#REF!="Indoor",1,0)</f>
        <v>#REF!</v>
      </c>
      <c r="H1382" s="16" t="e">
        <f>Wedstrijden!#REF!</f>
        <v>#REF!</v>
      </c>
      <c r="I1382" s="16" t="e">
        <f>IF(Wedstrijden!#REF!="Nee",0,IF(Wedstrijden!#REF!="Ja",1,""))</f>
        <v>#REF!</v>
      </c>
      <c r="J1382" s="16" t="e">
        <f>IF(Wedstrijden!#REF!&lt;&gt;"",Wedstrijden!#REF!,"")</f>
        <v>#REF!</v>
      </c>
      <c r="BJ1382" s="16" t="str">
        <f>IF(COUNTA(Wedstrijden!T1379:AB1379)&lt;&gt;0,1,"")</f>
        <v/>
      </c>
      <c r="BK1382" s="16" t="str">
        <f t="shared" si="126"/>
        <v/>
      </c>
      <c r="BL1382" s="16" t="e">
        <f>IF(Wedstrijden!#REF!="x","AA","")</f>
        <v>#REF!</v>
      </c>
      <c r="BM1382" s="16" t="e">
        <f>IF(Wedstrijden!#REF!="x","A","")</f>
        <v>#REF!</v>
      </c>
      <c r="BN1382" s="16" t="str">
        <f>IF(Wedstrijden!T1379="x","B1","")</f>
        <v/>
      </c>
      <c r="BO1382" s="16" t="e">
        <f>IF(Wedstrijden!#REF!="x","BB","")</f>
        <v>#REF!</v>
      </c>
      <c r="BP1382" s="16" t="str">
        <f>IF(Wedstrijden!V1379="x","B","")</f>
        <v/>
      </c>
      <c r="BQ1382" s="16" t="str">
        <f>IF(Wedstrijden!W1379="x","L1","")</f>
        <v/>
      </c>
      <c r="BR1382" s="16" t="str">
        <f>IF(Wedstrijden!X1379="x","L2","")</f>
        <v/>
      </c>
      <c r="BS1382" s="16" t="str">
        <f>IF(Wedstrijden!Y1379="x","M1","")</f>
        <v/>
      </c>
      <c r="BT1382" s="16" t="str">
        <f>IF(Wedstrijden!Z1379="x","M2","")</f>
        <v/>
      </c>
      <c r="BU1382" s="16" t="str">
        <f>IF(Wedstrijden!AA1379="x","Z1","")</f>
        <v/>
      </c>
      <c r="BV1382" s="16" t="str">
        <f>IF(Wedstrijden!AB1379="x","Z2","")</f>
        <v/>
      </c>
      <c r="BW1382" s="16" t="str">
        <f>IF(COUNTA(Wedstrijden!K1379:S1379)&lt;&gt;0,1,"")</f>
        <v/>
      </c>
      <c r="BX1382" s="16" t="str">
        <f t="shared" si="127"/>
        <v/>
      </c>
      <c r="BY1382" s="16" t="str">
        <f>IF(Wedstrijden!K1379="x","BB","")</f>
        <v/>
      </c>
      <c r="BZ1382" s="16" t="str">
        <f>IF(Wedstrijden!L1379="x","B","")</f>
        <v/>
      </c>
      <c r="CA1382" s="16" t="str">
        <f>IF(Wedstrijden!M1379="x","L1","")</f>
        <v/>
      </c>
      <c r="CB1382" s="16" t="str">
        <f>IF(Wedstrijden!N1379="x","L2","")</f>
        <v/>
      </c>
      <c r="CC1382" s="16" t="str">
        <f>IF(Wedstrijden!O1379="x","M1","")</f>
        <v/>
      </c>
      <c r="CD1382" s="16" t="str">
        <f>IF(Wedstrijden!P1379="x","M2","")</f>
        <v/>
      </c>
      <c r="CE1382" s="16" t="str">
        <f>IF(Wedstrijden!Q1379="x","Z1","")</f>
        <v/>
      </c>
      <c r="CF1382" s="16" t="str">
        <f>IF(Wedstrijden!R1379="x","Z2","")</f>
        <v/>
      </c>
      <c r="CG1382" s="16" t="str">
        <f>IF(Wedstrijden!S1379="x","ZZL","")</f>
        <v/>
      </c>
      <c r="CL1382" s="16" t="str">
        <f>IF(COUNTA(Wedstrijden!AQ1379:BA1379)&lt;&gt;0,2,"")</f>
        <v/>
      </c>
      <c r="CM1382" s="16" t="str">
        <f t="shared" si="128"/>
        <v/>
      </c>
      <c r="CN1382" s="16" t="str">
        <f>IF(Wedstrijden!AQ1379="x","AA","")</f>
        <v/>
      </c>
      <c r="CO1382" s="16" t="str">
        <f>IF(Wedstrijden!AR1379="x","A","")</f>
        <v/>
      </c>
      <c r="CP1382" s="16" t="str">
        <f>IF(Wedstrijden!AS1379="x","BB","")</f>
        <v/>
      </c>
      <c r="CQ1382" s="16" t="str">
        <f>IF(Wedstrijden!AT1379="x","B","")</f>
        <v/>
      </c>
      <c r="CR1382" s="16" t="str">
        <f>IF(Wedstrijden!AU1379="x","L","")</f>
        <v/>
      </c>
      <c r="CS1382" s="16" t="str">
        <f>IF(Wedstrijden!AV1379="x","M","")</f>
        <v/>
      </c>
      <c r="CT1382" s="16" t="str">
        <f>IF(Wedstrijden!AW1379="x","Z","")</f>
        <v/>
      </c>
      <c r="CU1382" s="16" t="str">
        <f>IF(Wedstrijden!BA1379="x","ZZ","")</f>
        <v/>
      </c>
      <c r="CV1382" s="16" t="str">
        <f>IF(COUNTA(Wedstrijden!AH1379:AO1379)&lt;&gt;0,2,"")</f>
        <v/>
      </c>
      <c r="CW1382" s="16" t="str">
        <f t="shared" si="129"/>
        <v/>
      </c>
      <c r="CX1382" s="16" t="str">
        <f>IF(Wedstrijden!AH1379="x","BB","")</f>
        <v/>
      </c>
      <c r="CY1382" s="16" t="str">
        <f>IF(Wedstrijden!AI1379="x","B","")</f>
        <v/>
      </c>
      <c r="CZ1382" s="16" t="str">
        <f>IF(Wedstrijden!AJ1379="x","L","")</f>
        <v/>
      </c>
      <c r="DA1382" s="16" t="str">
        <f>IF(Wedstrijden!AK1379="x","M","")</f>
        <v/>
      </c>
      <c r="DB1382" s="16" t="str">
        <f>IF(Wedstrijden!AL1379="x","Z","")</f>
        <v/>
      </c>
      <c r="DC1382" s="16" t="str">
        <f>IF(Wedstrijden!AM1379="x","ZZ","")</f>
        <v/>
      </c>
      <c r="DD1382" s="16" t="str">
        <f>IF(Wedstrijden!AO1379="x","1.40","")</f>
        <v/>
      </c>
      <c r="DE1382" s="16" t="str">
        <f>IF(COUNTA(Wedstrijden!BC1379:BE1379)&lt;&gt;0,6,"")</f>
        <v/>
      </c>
      <c r="DF1382" s="16" t="str">
        <f t="shared" si="130"/>
        <v/>
      </c>
      <c r="DG1382" s="16" t="str">
        <f>IF(Wedstrijden!BC1379="x","L","")</f>
        <v/>
      </c>
      <c r="DH1382" s="16" t="str">
        <f>IF(Wedstrijden!BD1379="x","M","")</f>
        <v/>
      </c>
      <c r="DI1382" s="16" t="str">
        <f>IF(Wedstrijden!BE1379="x","Z","")</f>
        <v/>
      </c>
      <c r="DJ1382" s="16" t="str">
        <f>IF(Wedstrijden!BF1379="x","Z","")</f>
        <v/>
      </c>
      <c r="DK1382" s="16" t="str">
        <f>IF(COUNTA(Wedstrijden!BH1379:BJ1379)&lt;&gt;0,6,"")</f>
        <v/>
      </c>
      <c r="DL1382" s="16" t="str">
        <f t="shared" si="131"/>
        <v/>
      </c>
      <c r="DM1382" s="16" t="str">
        <f>IF(Wedstrijden!BH1379="x","L","")</f>
        <v/>
      </c>
      <c r="DN1382" s="16" t="str">
        <f>IF(Wedstrijden!BI1379="x","M","")</f>
        <v/>
      </c>
      <c r="DO1382" s="16" t="str">
        <f>IF(Wedstrijden!BJ1379="x","Z","")</f>
        <v/>
      </c>
      <c r="DP1382" s="16" t="str">
        <f>IF(Wedstrijden!BK1379="x","Z","")</f>
        <v/>
      </c>
    </row>
    <row r="1383" spans="1:120" ht="14.4" x14ac:dyDescent="0.3">
      <c r="A1383" s="18">
        <f>Wedstrijden!A1380</f>
        <v>0</v>
      </c>
      <c r="B1383" s="16" t="str">
        <f>IFERROR(VLOOKUP(Wedstrijden!#REF!,#REF!,2,FALSE),"")</f>
        <v/>
      </c>
      <c r="C1383" s="16">
        <f>Wedstrijden!E1380</f>
        <v>0</v>
      </c>
      <c r="D1383" s="16" t="str">
        <f>IFERROR(VLOOKUP(Wedstrijden!#REF!,#REF!,2,FALSE),"")</f>
        <v/>
      </c>
      <c r="E1383" s="16" t="str">
        <f>IFERROR(VLOOKUP(Wedstrijden!#REF!,#REF!,5,FALSE),"")</f>
        <v/>
      </c>
      <c r="F1383" s="16" t="e">
        <f>IF(Wedstrijden!#REF!&lt;&gt;"",Wedstrijden!#REF!,"")</f>
        <v>#REF!</v>
      </c>
      <c r="G1383" s="16" t="e">
        <f>IF(Wedstrijden!#REF!="Indoor",1,0)</f>
        <v>#REF!</v>
      </c>
      <c r="H1383" s="16" t="e">
        <f>Wedstrijden!#REF!</f>
        <v>#REF!</v>
      </c>
      <c r="I1383" s="16" t="e">
        <f>IF(Wedstrijden!#REF!="Nee",0,IF(Wedstrijden!#REF!="Ja",1,""))</f>
        <v>#REF!</v>
      </c>
      <c r="J1383" s="16" t="e">
        <f>IF(Wedstrijden!#REF!&lt;&gt;"",Wedstrijden!#REF!,"")</f>
        <v>#REF!</v>
      </c>
      <c r="BJ1383" s="16" t="str">
        <f>IF(COUNTA(Wedstrijden!T1380:AB1380)&lt;&gt;0,1,"")</f>
        <v/>
      </c>
      <c r="BK1383" s="16" t="str">
        <f t="shared" si="126"/>
        <v/>
      </c>
      <c r="BL1383" s="16" t="e">
        <f>IF(Wedstrijden!#REF!="x","AA","")</f>
        <v>#REF!</v>
      </c>
      <c r="BM1383" s="16" t="e">
        <f>IF(Wedstrijden!#REF!="x","A","")</f>
        <v>#REF!</v>
      </c>
      <c r="BN1383" s="16" t="str">
        <f>IF(Wedstrijden!T1380="x","B1","")</f>
        <v/>
      </c>
      <c r="BO1383" s="16" t="e">
        <f>IF(Wedstrijden!#REF!="x","BB","")</f>
        <v>#REF!</v>
      </c>
      <c r="BP1383" s="16" t="str">
        <f>IF(Wedstrijden!V1380="x","B","")</f>
        <v/>
      </c>
      <c r="BQ1383" s="16" t="str">
        <f>IF(Wedstrijden!W1380="x","L1","")</f>
        <v/>
      </c>
      <c r="BR1383" s="16" t="str">
        <f>IF(Wedstrijden!X1380="x","L2","")</f>
        <v/>
      </c>
      <c r="BS1383" s="16" t="str">
        <f>IF(Wedstrijden!Y1380="x","M1","")</f>
        <v/>
      </c>
      <c r="BT1383" s="16" t="str">
        <f>IF(Wedstrijden!Z1380="x","M2","")</f>
        <v/>
      </c>
      <c r="BU1383" s="16" t="str">
        <f>IF(Wedstrijden!AA1380="x","Z1","")</f>
        <v/>
      </c>
      <c r="BV1383" s="16" t="str">
        <f>IF(Wedstrijden!AB1380="x","Z2","")</f>
        <v/>
      </c>
      <c r="BW1383" s="16" t="str">
        <f>IF(COUNTA(Wedstrijden!K1380:S1380)&lt;&gt;0,1,"")</f>
        <v/>
      </c>
      <c r="BX1383" s="16" t="str">
        <f t="shared" si="127"/>
        <v/>
      </c>
      <c r="BY1383" s="16" t="str">
        <f>IF(Wedstrijden!K1380="x","BB","")</f>
        <v/>
      </c>
      <c r="BZ1383" s="16" t="str">
        <f>IF(Wedstrijden!L1380="x","B","")</f>
        <v/>
      </c>
      <c r="CA1383" s="16" t="str">
        <f>IF(Wedstrijden!M1380="x","L1","")</f>
        <v/>
      </c>
      <c r="CB1383" s="16" t="str">
        <f>IF(Wedstrijden!N1380="x","L2","")</f>
        <v/>
      </c>
      <c r="CC1383" s="16" t="str">
        <f>IF(Wedstrijden!O1380="x","M1","")</f>
        <v/>
      </c>
      <c r="CD1383" s="16" t="str">
        <f>IF(Wedstrijden!P1380="x","M2","")</f>
        <v/>
      </c>
      <c r="CE1383" s="16" t="str">
        <f>IF(Wedstrijden!Q1380="x","Z1","")</f>
        <v/>
      </c>
      <c r="CF1383" s="16" t="str">
        <f>IF(Wedstrijden!R1380="x","Z2","")</f>
        <v/>
      </c>
      <c r="CG1383" s="16" t="str">
        <f>IF(Wedstrijden!S1380="x","ZZL","")</f>
        <v/>
      </c>
      <c r="CL1383" s="16" t="str">
        <f>IF(COUNTA(Wedstrijden!AQ1380:BA1380)&lt;&gt;0,2,"")</f>
        <v/>
      </c>
      <c r="CM1383" s="16" t="str">
        <f t="shared" si="128"/>
        <v/>
      </c>
      <c r="CN1383" s="16" t="str">
        <f>IF(Wedstrijden!AQ1380="x","AA","")</f>
        <v/>
      </c>
      <c r="CO1383" s="16" t="str">
        <f>IF(Wedstrijden!AR1380="x","A","")</f>
        <v/>
      </c>
      <c r="CP1383" s="16" t="str">
        <f>IF(Wedstrijden!AS1380="x","BB","")</f>
        <v/>
      </c>
      <c r="CQ1383" s="16" t="str">
        <f>IF(Wedstrijden!AT1380="x","B","")</f>
        <v/>
      </c>
      <c r="CR1383" s="16" t="str">
        <f>IF(Wedstrijden!AU1380="x","L","")</f>
        <v/>
      </c>
      <c r="CS1383" s="16" t="str">
        <f>IF(Wedstrijden!AV1380="x","M","")</f>
        <v/>
      </c>
      <c r="CT1383" s="16" t="str">
        <f>IF(Wedstrijden!AW1380="x","Z","")</f>
        <v/>
      </c>
      <c r="CU1383" s="16" t="str">
        <f>IF(Wedstrijden!BA1380="x","ZZ","")</f>
        <v/>
      </c>
      <c r="CV1383" s="16" t="str">
        <f>IF(COUNTA(Wedstrijden!AH1380:AO1380)&lt;&gt;0,2,"")</f>
        <v/>
      </c>
      <c r="CW1383" s="16" t="str">
        <f t="shared" si="129"/>
        <v/>
      </c>
      <c r="CX1383" s="16" t="str">
        <f>IF(Wedstrijden!AH1380="x","BB","")</f>
        <v/>
      </c>
      <c r="CY1383" s="16" t="str">
        <f>IF(Wedstrijden!AI1380="x","B","")</f>
        <v/>
      </c>
      <c r="CZ1383" s="16" t="str">
        <f>IF(Wedstrijden!AJ1380="x","L","")</f>
        <v/>
      </c>
      <c r="DA1383" s="16" t="str">
        <f>IF(Wedstrijden!AK1380="x","M","")</f>
        <v/>
      </c>
      <c r="DB1383" s="16" t="str">
        <f>IF(Wedstrijden!AL1380="x","Z","")</f>
        <v/>
      </c>
      <c r="DC1383" s="16" t="str">
        <f>IF(Wedstrijden!AM1380="x","ZZ","")</f>
        <v/>
      </c>
      <c r="DD1383" s="16" t="str">
        <f>IF(Wedstrijden!AO1380="x","1.40","")</f>
        <v/>
      </c>
      <c r="DE1383" s="16" t="str">
        <f>IF(COUNTA(Wedstrijden!BC1380:BE1380)&lt;&gt;0,6,"")</f>
        <v/>
      </c>
      <c r="DF1383" s="16" t="str">
        <f t="shared" si="130"/>
        <v/>
      </c>
      <c r="DG1383" s="16" t="str">
        <f>IF(Wedstrijden!BC1380="x","L","")</f>
        <v/>
      </c>
      <c r="DH1383" s="16" t="str">
        <f>IF(Wedstrijden!BD1380="x","M","")</f>
        <v/>
      </c>
      <c r="DI1383" s="16" t="str">
        <f>IF(Wedstrijden!BE1380="x","Z","")</f>
        <v/>
      </c>
      <c r="DJ1383" s="16" t="str">
        <f>IF(Wedstrijden!BF1380="x","Z","")</f>
        <v/>
      </c>
      <c r="DK1383" s="16" t="str">
        <f>IF(COUNTA(Wedstrijden!BH1380:BJ1380)&lt;&gt;0,6,"")</f>
        <v/>
      </c>
      <c r="DL1383" s="16" t="str">
        <f t="shared" si="131"/>
        <v/>
      </c>
      <c r="DM1383" s="16" t="str">
        <f>IF(Wedstrijden!BH1380="x","L","")</f>
        <v/>
      </c>
      <c r="DN1383" s="16" t="str">
        <f>IF(Wedstrijden!BI1380="x","M","")</f>
        <v/>
      </c>
      <c r="DO1383" s="16" t="str">
        <f>IF(Wedstrijden!BJ1380="x","Z","")</f>
        <v/>
      </c>
      <c r="DP1383" s="16" t="str">
        <f>IF(Wedstrijden!BK1380="x","Z","")</f>
        <v/>
      </c>
    </row>
    <row r="1384" spans="1:120" ht="14.4" x14ac:dyDescent="0.3">
      <c r="A1384" s="18">
        <f>Wedstrijden!A1381</f>
        <v>0</v>
      </c>
      <c r="B1384" s="16" t="str">
        <f>IFERROR(VLOOKUP(Wedstrijden!#REF!,#REF!,2,FALSE),"")</f>
        <v/>
      </c>
      <c r="C1384" s="16">
        <f>Wedstrijden!E1381</f>
        <v>0</v>
      </c>
      <c r="D1384" s="16" t="str">
        <f>IFERROR(VLOOKUP(Wedstrijden!#REF!,#REF!,2,FALSE),"")</f>
        <v/>
      </c>
      <c r="E1384" s="16" t="str">
        <f>IFERROR(VLOOKUP(Wedstrijden!#REF!,#REF!,5,FALSE),"")</f>
        <v/>
      </c>
      <c r="F1384" s="16" t="e">
        <f>IF(Wedstrijden!#REF!&lt;&gt;"",Wedstrijden!#REF!,"")</f>
        <v>#REF!</v>
      </c>
      <c r="G1384" s="16" t="e">
        <f>IF(Wedstrijden!#REF!="Indoor",1,0)</f>
        <v>#REF!</v>
      </c>
      <c r="H1384" s="16" t="e">
        <f>Wedstrijden!#REF!</f>
        <v>#REF!</v>
      </c>
      <c r="I1384" s="16" t="e">
        <f>IF(Wedstrijden!#REF!="Nee",0,IF(Wedstrijden!#REF!="Ja",1,""))</f>
        <v>#REF!</v>
      </c>
      <c r="J1384" s="16" t="e">
        <f>IF(Wedstrijden!#REF!&lt;&gt;"",Wedstrijden!#REF!,"")</f>
        <v>#REF!</v>
      </c>
      <c r="BJ1384" s="16" t="str">
        <f>IF(COUNTA(Wedstrijden!T1381:AB1381)&lt;&gt;0,1,"")</f>
        <v/>
      </c>
      <c r="BK1384" s="16" t="str">
        <f t="shared" si="126"/>
        <v/>
      </c>
      <c r="BL1384" s="16" t="e">
        <f>IF(Wedstrijden!#REF!="x","AA","")</f>
        <v>#REF!</v>
      </c>
      <c r="BM1384" s="16" t="e">
        <f>IF(Wedstrijden!#REF!="x","A","")</f>
        <v>#REF!</v>
      </c>
      <c r="BN1384" s="16" t="str">
        <f>IF(Wedstrijden!T1381="x","B1","")</f>
        <v/>
      </c>
      <c r="BO1384" s="16" t="e">
        <f>IF(Wedstrijden!#REF!="x","BB","")</f>
        <v>#REF!</v>
      </c>
      <c r="BP1384" s="16" t="str">
        <f>IF(Wedstrijden!V1381="x","B","")</f>
        <v/>
      </c>
      <c r="BQ1384" s="16" t="str">
        <f>IF(Wedstrijden!W1381="x","L1","")</f>
        <v/>
      </c>
      <c r="BR1384" s="16" t="str">
        <f>IF(Wedstrijden!X1381="x","L2","")</f>
        <v/>
      </c>
      <c r="BS1384" s="16" t="str">
        <f>IF(Wedstrijden!Y1381="x","M1","")</f>
        <v/>
      </c>
      <c r="BT1384" s="16" t="str">
        <f>IF(Wedstrijden!Z1381="x","M2","")</f>
        <v/>
      </c>
      <c r="BU1384" s="16" t="str">
        <f>IF(Wedstrijden!AA1381="x","Z1","")</f>
        <v/>
      </c>
      <c r="BV1384" s="16" t="str">
        <f>IF(Wedstrijden!AB1381="x","Z2","")</f>
        <v/>
      </c>
      <c r="BW1384" s="16" t="str">
        <f>IF(COUNTA(Wedstrijden!K1381:S1381)&lt;&gt;0,1,"")</f>
        <v/>
      </c>
      <c r="BX1384" s="16" t="str">
        <f t="shared" si="127"/>
        <v/>
      </c>
      <c r="BY1384" s="16" t="str">
        <f>IF(Wedstrijden!K1381="x","BB","")</f>
        <v/>
      </c>
      <c r="BZ1384" s="16" t="str">
        <f>IF(Wedstrijden!L1381="x","B","")</f>
        <v/>
      </c>
      <c r="CA1384" s="16" t="str">
        <f>IF(Wedstrijden!M1381="x","L1","")</f>
        <v/>
      </c>
      <c r="CB1384" s="16" t="str">
        <f>IF(Wedstrijden!N1381="x","L2","")</f>
        <v/>
      </c>
      <c r="CC1384" s="16" t="str">
        <f>IF(Wedstrijden!O1381="x","M1","")</f>
        <v/>
      </c>
      <c r="CD1384" s="16" t="str">
        <f>IF(Wedstrijden!P1381="x","M2","")</f>
        <v/>
      </c>
      <c r="CE1384" s="16" t="str">
        <f>IF(Wedstrijden!Q1381="x","Z1","")</f>
        <v/>
      </c>
      <c r="CF1384" s="16" t="str">
        <f>IF(Wedstrijden!R1381="x","Z2","")</f>
        <v/>
      </c>
      <c r="CG1384" s="16" t="str">
        <f>IF(Wedstrijden!S1381="x","ZZL","")</f>
        <v/>
      </c>
      <c r="CL1384" s="16" t="str">
        <f>IF(COUNTA(Wedstrijden!AQ1381:BA1381)&lt;&gt;0,2,"")</f>
        <v/>
      </c>
      <c r="CM1384" s="16" t="str">
        <f t="shared" si="128"/>
        <v/>
      </c>
      <c r="CN1384" s="16" t="str">
        <f>IF(Wedstrijden!AQ1381="x","AA","")</f>
        <v/>
      </c>
      <c r="CO1384" s="16" t="str">
        <f>IF(Wedstrijden!AR1381="x","A","")</f>
        <v/>
      </c>
      <c r="CP1384" s="16" t="str">
        <f>IF(Wedstrijden!AS1381="x","BB","")</f>
        <v/>
      </c>
      <c r="CQ1384" s="16" t="str">
        <f>IF(Wedstrijden!AT1381="x","B","")</f>
        <v/>
      </c>
      <c r="CR1384" s="16" t="str">
        <f>IF(Wedstrijden!AU1381="x","L","")</f>
        <v/>
      </c>
      <c r="CS1384" s="16" t="str">
        <f>IF(Wedstrijden!AV1381="x","M","")</f>
        <v/>
      </c>
      <c r="CT1384" s="16" t="str">
        <f>IF(Wedstrijden!AW1381="x","Z","")</f>
        <v/>
      </c>
      <c r="CU1384" s="16" t="str">
        <f>IF(Wedstrijden!BA1381="x","ZZ","")</f>
        <v/>
      </c>
      <c r="CV1384" s="16" t="str">
        <f>IF(COUNTA(Wedstrijden!AH1381:AO1381)&lt;&gt;0,2,"")</f>
        <v/>
      </c>
      <c r="CW1384" s="16" t="str">
        <f t="shared" si="129"/>
        <v/>
      </c>
      <c r="CX1384" s="16" t="str">
        <f>IF(Wedstrijden!AH1381="x","BB","")</f>
        <v/>
      </c>
      <c r="CY1384" s="16" t="str">
        <f>IF(Wedstrijden!AI1381="x","B","")</f>
        <v/>
      </c>
      <c r="CZ1384" s="16" t="str">
        <f>IF(Wedstrijden!AJ1381="x","L","")</f>
        <v/>
      </c>
      <c r="DA1384" s="16" t="str">
        <f>IF(Wedstrijden!AK1381="x","M","")</f>
        <v/>
      </c>
      <c r="DB1384" s="16" t="str">
        <f>IF(Wedstrijden!AL1381="x","Z","")</f>
        <v/>
      </c>
      <c r="DC1384" s="16" t="str">
        <f>IF(Wedstrijden!AM1381="x","ZZ","")</f>
        <v/>
      </c>
      <c r="DD1384" s="16" t="str">
        <f>IF(Wedstrijden!AO1381="x","1.40","")</f>
        <v/>
      </c>
      <c r="DE1384" s="16" t="str">
        <f>IF(COUNTA(Wedstrijden!BC1381:BE1381)&lt;&gt;0,6,"")</f>
        <v/>
      </c>
      <c r="DF1384" s="16" t="str">
        <f t="shared" si="130"/>
        <v/>
      </c>
      <c r="DG1384" s="16" t="str">
        <f>IF(Wedstrijden!BC1381="x","L","")</f>
        <v/>
      </c>
      <c r="DH1384" s="16" t="str">
        <f>IF(Wedstrijden!BD1381="x","M","")</f>
        <v/>
      </c>
      <c r="DI1384" s="16" t="str">
        <f>IF(Wedstrijden!BE1381="x","Z","")</f>
        <v/>
      </c>
      <c r="DJ1384" s="16" t="str">
        <f>IF(Wedstrijden!BF1381="x","Z","")</f>
        <v/>
      </c>
      <c r="DK1384" s="16" t="str">
        <f>IF(COUNTA(Wedstrijden!BH1381:BJ1381)&lt;&gt;0,6,"")</f>
        <v/>
      </c>
      <c r="DL1384" s="16" t="str">
        <f t="shared" si="131"/>
        <v/>
      </c>
      <c r="DM1384" s="16" t="str">
        <f>IF(Wedstrijden!BH1381="x","L","")</f>
        <v/>
      </c>
      <c r="DN1384" s="16" t="str">
        <f>IF(Wedstrijden!BI1381="x","M","")</f>
        <v/>
      </c>
      <c r="DO1384" s="16" t="str">
        <f>IF(Wedstrijden!BJ1381="x","Z","")</f>
        <v/>
      </c>
      <c r="DP1384" s="16" t="str">
        <f>IF(Wedstrijden!BK1381="x","Z","")</f>
        <v/>
      </c>
    </row>
    <row r="1385" spans="1:120" ht="14.4" x14ac:dyDescent="0.3">
      <c r="A1385" s="18">
        <f>Wedstrijden!A1382</f>
        <v>0</v>
      </c>
      <c r="B1385" s="16" t="str">
        <f>IFERROR(VLOOKUP(Wedstrijden!#REF!,#REF!,2,FALSE),"")</f>
        <v/>
      </c>
      <c r="C1385" s="16">
        <f>Wedstrijden!E1382</f>
        <v>0</v>
      </c>
      <c r="D1385" s="16" t="str">
        <f>IFERROR(VLOOKUP(Wedstrijden!#REF!,#REF!,2,FALSE),"")</f>
        <v/>
      </c>
      <c r="E1385" s="16" t="str">
        <f>IFERROR(VLOOKUP(Wedstrijden!#REF!,#REF!,5,FALSE),"")</f>
        <v/>
      </c>
      <c r="F1385" s="16" t="e">
        <f>IF(Wedstrijden!#REF!&lt;&gt;"",Wedstrijden!#REF!,"")</f>
        <v>#REF!</v>
      </c>
      <c r="G1385" s="16" t="e">
        <f>IF(Wedstrijden!#REF!="Indoor",1,0)</f>
        <v>#REF!</v>
      </c>
      <c r="H1385" s="16" t="e">
        <f>Wedstrijden!#REF!</f>
        <v>#REF!</v>
      </c>
      <c r="I1385" s="16" t="e">
        <f>IF(Wedstrijden!#REF!="Nee",0,IF(Wedstrijden!#REF!="Ja",1,""))</f>
        <v>#REF!</v>
      </c>
      <c r="J1385" s="16" t="e">
        <f>IF(Wedstrijden!#REF!&lt;&gt;"",Wedstrijden!#REF!,"")</f>
        <v>#REF!</v>
      </c>
      <c r="BJ1385" s="16" t="str">
        <f>IF(COUNTA(Wedstrijden!T1382:AB1382)&lt;&gt;0,1,"")</f>
        <v/>
      </c>
      <c r="BK1385" s="16" t="str">
        <f t="shared" si="126"/>
        <v/>
      </c>
      <c r="BL1385" s="16" t="e">
        <f>IF(Wedstrijden!#REF!="x","AA","")</f>
        <v>#REF!</v>
      </c>
      <c r="BM1385" s="16" t="e">
        <f>IF(Wedstrijden!#REF!="x","A","")</f>
        <v>#REF!</v>
      </c>
      <c r="BN1385" s="16" t="str">
        <f>IF(Wedstrijden!T1382="x","B1","")</f>
        <v/>
      </c>
      <c r="BO1385" s="16" t="e">
        <f>IF(Wedstrijden!#REF!="x","BB","")</f>
        <v>#REF!</v>
      </c>
      <c r="BP1385" s="16" t="str">
        <f>IF(Wedstrijden!V1382="x","B","")</f>
        <v/>
      </c>
      <c r="BQ1385" s="16" t="str">
        <f>IF(Wedstrijden!W1382="x","L1","")</f>
        <v/>
      </c>
      <c r="BR1385" s="16" t="str">
        <f>IF(Wedstrijden!X1382="x","L2","")</f>
        <v/>
      </c>
      <c r="BS1385" s="16" t="str">
        <f>IF(Wedstrijden!Y1382="x","M1","")</f>
        <v/>
      </c>
      <c r="BT1385" s="16" t="str">
        <f>IF(Wedstrijden!Z1382="x","M2","")</f>
        <v/>
      </c>
      <c r="BU1385" s="16" t="str">
        <f>IF(Wedstrijden!AA1382="x","Z1","")</f>
        <v/>
      </c>
      <c r="BV1385" s="16" t="str">
        <f>IF(Wedstrijden!AB1382="x","Z2","")</f>
        <v/>
      </c>
      <c r="BW1385" s="16" t="str">
        <f>IF(COUNTA(Wedstrijden!K1382:S1382)&lt;&gt;0,1,"")</f>
        <v/>
      </c>
      <c r="BX1385" s="16" t="str">
        <f t="shared" si="127"/>
        <v/>
      </c>
      <c r="BY1385" s="16" t="str">
        <f>IF(Wedstrijden!K1382="x","BB","")</f>
        <v/>
      </c>
      <c r="BZ1385" s="16" t="str">
        <f>IF(Wedstrijden!L1382="x","B","")</f>
        <v/>
      </c>
      <c r="CA1385" s="16" t="str">
        <f>IF(Wedstrijden!M1382="x","L1","")</f>
        <v/>
      </c>
      <c r="CB1385" s="16" t="str">
        <f>IF(Wedstrijden!N1382="x","L2","")</f>
        <v/>
      </c>
      <c r="CC1385" s="16" t="str">
        <f>IF(Wedstrijden!O1382="x","M1","")</f>
        <v/>
      </c>
      <c r="CD1385" s="16" t="str">
        <f>IF(Wedstrijden!P1382="x","M2","")</f>
        <v/>
      </c>
      <c r="CE1385" s="16" t="str">
        <f>IF(Wedstrijden!Q1382="x","Z1","")</f>
        <v/>
      </c>
      <c r="CF1385" s="16" t="str">
        <f>IF(Wedstrijden!R1382="x","Z2","")</f>
        <v/>
      </c>
      <c r="CG1385" s="16" t="str">
        <f>IF(Wedstrijden!S1382="x","ZZL","")</f>
        <v/>
      </c>
      <c r="CL1385" s="16" t="str">
        <f>IF(COUNTA(Wedstrijden!AQ1382:BA1382)&lt;&gt;0,2,"")</f>
        <v/>
      </c>
      <c r="CM1385" s="16" t="str">
        <f t="shared" si="128"/>
        <v/>
      </c>
      <c r="CN1385" s="16" t="str">
        <f>IF(Wedstrijden!AQ1382="x","AA","")</f>
        <v/>
      </c>
      <c r="CO1385" s="16" t="str">
        <f>IF(Wedstrijden!AR1382="x","A","")</f>
        <v/>
      </c>
      <c r="CP1385" s="16" t="str">
        <f>IF(Wedstrijden!AS1382="x","BB","")</f>
        <v/>
      </c>
      <c r="CQ1385" s="16" t="str">
        <f>IF(Wedstrijden!AT1382="x","B","")</f>
        <v/>
      </c>
      <c r="CR1385" s="16" t="str">
        <f>IF(Wedstrijden!AU1382="x","L","")</f>
        <v/>
      </c>
      <c r="CS1385" s="16" t="str">
        <f>IF(Wedstrijden!AV1382="x","M","")</f>
        <v/>
      </c>
      <c r="CT1385" s="16" t="str">
        <f>IF(Wedstrijden!AW1382="x","Z","")</f>
        <v/>
      </c>
      <c r="CU1385" s="16" t="str">
        <f>IF(Wedstrijden!BA1382="x","ZZ","")</f>
        <v/>
      </c>
      <c r="CV1385" s="16" t="str">
        <f>IF(COUNTA(Wedstrijden!AH1382:AO1382)&lt;&gt;0,2,"")</f>
        <v/>
      </c>
      <c r="CW1385" s="16" t="str">
        <f t="shared" si="129"/>
        <v/>
      </c>
      <c r="CX1385" s="16" t="str">
        <f>IF(Wedstrijden!AH1382="x","BB","")</f>
        <v/>
      </c>
      <c r="CY1385" s="16" t="str">
        <f>IF(Wedstrijden!AI1382="x","B","")</f>
        <v/>
      </c>
      <c r="CZ1385" s="16" t="str">
        <f>IF(Wedstrijden!AJ1382="x","L","")</f>
        <v/>
      </c>
      <c r="DA1385" s="16" t="str">
        <f>IF(Wedstrijden!AK1382="x","M","")</f>
        <v/>
      </c>
      <c r="DB1385" s="16" t="str">
        <f>IF(Wedstrijden!AL1382="x","Z","")</f>
        <v/>
      </c>
      <c r="DC1385" s="16" t="str">
        <f>IF(Wedstrijden!AM1382="x","ZZ","")</f>
        <v/>
      </c>
      <c r="DD1385" s="16" t="str">
        <f>IF(Wedstrijden!AO1382="x","1.40","")</f>
        <v/>
      </c>
      <c r="DE1385" s="16" t="str">
        <f>IF(COUNTA(Wedstrijden!BC1382:BE1382)&lt;&gt;0,6,"")</f>
        <v/>
      </c>
      <c r="DF1385" s="16" t="str">
        <f t="shared" si="130"/>
        <v/>
      </c>
      <c r="DG1385" s="16" t="str">
        <f>IF(Wedstrijden!BC1382="x","L","")</f>
        <v/>
      </c>
      <c r="DH1385" s="16" t="str">
        <f>IF(Wedstrijden!BD1382="x","M","")</f>
        <v/>
      </c>
      <c r="DI1385" s="16" t="str">
        <f>IF(Wedstrijden!BE1382="x","Z","")</f>
        <v/>
      </c>
      <c r="DJ1385" s="16" t="str">
        <f>IF(Wedstrijden!BF1382="x","Z","")</f>
        <v/>
      </c>
      <c r="DK1385" s="16" t="str">
        <f>IF(COUNTA(Wedstrijden!BH1382:BJ1382)&lt;&gt;0,6,"")</f>
        <v/>
      </c>
      <c r="DL1385" s="16" t="str">
        <f t="shared" si="131"/>
        <v/>
      </c>
      <c r="DM1385" s="16" t="str">
        <f>IF(Wedstrijden!BH1382="x","L","")</f>
        <v/>
      </c>
      <c r="DN1385" s="16" t="str">
        <f>IF(Wedstrijden!BI1382="x","M","")</f>
        <v/>
      </c>
      <c r="DO1385" s="16" t="str">
        <f>IF(Wedstrijden!BJ1382="x","Z","")</f>
        <v/>
      </c>
      <c r="DP1385" s="16" t="str">
        <f>IF(Wedstrijden!BK1382="x","Z","")</f>
        <v/>
      </c>
    </row>
    <row r="1386" spans="1:120" ht="14.4" x14ac:dyDescent="0.3">
      <c r="A1386" s="18">
        <f>Wedstrijden!A1383</f>
        <v>0</v>
      </c>
      <c r="B1386" s="16" t="str">
        <f>IFERROR(VLOOKUP(Wedstrijden!#REF!,#REF!,2,FALSE),"")</f>
        <v/>
      </c>
      <c r="C1386" s="16">
        <f>Wedstrijden!E1383</f>
        <v>0</v>
      </c>
      <c r="D1386" s="16" t="str">
        <f>IFERROR(VLOOKUP(Wedstrijden!#REF!,#REF!,2,FALSE),"")</f>
        <v/>
      </c>
      <c r="E1386" s="16" t="str">
        <f>IFERROR(VLOOKUP(Wedstrijden!#REF!,#REF!,5,FALSE),"")</f>
        <v/>
      </c>
      <c r="F1386" s="16" t="e">
        <f>IF(Wedstrijden!#REF!&lt;&gt;"",Wedstrijden!#REF!,"")</f>
        <v>#REF!</v>
      </c>
      <c r="G1386" s="16" t="e">
        <f>IF(Wedstrijden!#REF!="Indoor",1,0)</f>
        <v>#REF!</v>
      </c>
      <c r="H1386" s="16" t="e">
        <f>Wedstrijden!#REF!</f>
        <v>#REF!</v>
      </c>
      <c r="I1386" s="16" t="e">
        <f>IF(Wedstrijden!#REF!="Nee",0,IF(Wedstrijden!#REF!="Ja",1,""))</f>
        <v>#REF!</v>
      </c>
      <c r="J1386" s="16" t="e">
        <f>IF(Wedstrijden!#REF!&lt;&gt;"",Wedstrijden!#REF!,"")</f>
        <v>#REF!</v>
      </c>
      <c r="BJ1386" s="16" t="str">
        <f>IF(COUNTA(Wedstrijden!T1383:AB1383)&lt;&gt;0,1,"")</f>
        <v/>
      </c>
      <c r="BK1386" s="16" t="str">
        <f t="shared" si="126"/>
        <v/>
      </c>
      <c r="BL1386" s="16" t="e">
        <f>IF(Wedstrijden!#REF!="x","AA","")</f>
        <v>#REF!</v>
      </c>
      <c r="BM1386" s="16" t="e">
        <f>IF(Wedstrijden!#REF!="x","A","")</f>
        <v>#REF!</v>
      </c>
      <c r="BN1386" s="16" t="str">
        <f>IF(Wedstrijden!T1383="x","B1","")</f>
        <v/>
      </c>
      <c r="BO1386" s="16" t="e">
        <f>IF(Wedstrijden!#REF!="x","BB","")</f>
        <v>#REF!</v>
      </c>
      <c r="BP1386" s="16" t="str">
        <f>IF(Wedstrijden!V1383="x","B","")</f>
        <v/>
      </c>
      <c r="BQ1386" s="16" t="str">
        <f>IF(Wedstrijden!W1383="x","L1","")</f>
        <v/>
      </c>
      <c r="BR1386" s="16" t="str">
        <f>IF(Wedstrijden!X1383="x","L2","")</f>
        <v/>
      </c>
      <c r="BS1386" s="16" t="str">
        <f>IF(Wedstrijden!Y1383="x","M1","")</f>
        <v/>
      </c>
      <c r="BT1386" s="16" t="str">
        <f>IF(Wedstrijden!Z1383="x","M2","")</f>
        <v/>
      </c>
      <c r="BU1386" s="16" t="str">
        <f>IF(Wedstrijden!AA1383="x","Z1","")</f>
        <v/>
      </c>
      <c r="BV1386" s="16" t="str">
        <f>IF(Wedstrijden!AB1383="x","Z2","")</f>
        <v/>
      </c>
      <c r="BW1386" s="16" t="str">
        <f>IF(COUNTA(Wedstrijden!K1383:S1383)&lt;&gt;0,1,"")</f>
        <v/>
      </c>
      <c r="BX1386" s="16" t="str">
        <f t="shared" si="127"/>
        <v/>
      </c>
      <c r="BY1386" s="16" t="str">
        <f>IF(Wedstrijden!K1383="x","BB","")</f>
        <v/>
      </c>
      <c r="BZ1386" s="16" t="str">
        <f>IF(Wedstrijden!L1383="x","B","")</f>
        <v/>
      </c>
      <c r="CA1386" s="16" t="str">
        <f>IF(Wedstrijden!M1383="x","L1","")</f>
        <v/>
      </c>
      <c r="CB1386" s="16" t="str">
        <f>IF(Wedstrijden!N1383="x","L2","")</f>
        <v/>
      </c>
      <c r="CC1386" s="16" t="str">
        <f>IF(Wedstrijden!O1383="x","M1","")</f>
        <v/>
      </c>
      <c r="CD1386" s="16" t="str">
        <f>IF(Wedstrijden!P1383="x","M2","")</f>
        <v/>
      </c>
      <c r="CE1386" s="16" t="str">
        <f>IF(Wedstrijden!Q1383="x","Z1","")</f>
        <v/>
      </c>
      <c r="CF1386" s="16" t="str">
        <f>IF(Wedstrijden!R1383="x","Z2","")</f>
        <v/>
      </c>
      <c r="CG1386" s="16" t="str">
        <f>IF(Wedstrijden!S1383="x","ZZL","")</f>
        <v/>
      </c>
      <c r="CL1386" s="16" t="str">
        <f>IF(COUNTA(Wedstrijden!AQ1383:BA1383)&lt;&gt;0,2,"")</f>
        <v/>
      </c>
      <c r="CM1386" s="16" t="str">
        <f t="shared" si="128"/>
        <v/>
      </c>
      <c r="CN1386" s="16" t="str">
        <f>IF(Wedstrijden!AQ1383="x","AA","")</f>
        <v/>
      </c>
      <c r="CO1386" s="16" t="str">
        <f>IF(Wedstrijden!AR1383="x","A","")</f>
        <v/>
      </c>
      <c r="CP1386" s="16" t="str">
        <f>IF(Wedstrijden!AS1383="x","BB","")</f>
        <v/>
      </c>
      <c r="CQ1386" s="16" t="str">
        <f>IF(Wedstrijden!AT1383="x","B","")</f>
        <v/>
      </c>
      <c r="CR1386" s="16" t="str">
        <f>IF(Wedstrijden!AU1383="x","L","")</f>
        <v/>
      </c>
      <c r="CS1386" s="16" t="str">
        <f>IF(Wedstrijden!AV1383="x","M","")</f>
        <v/>
      </c>
      <c r="CT1386" s="16" t="str">
        <f>IF(Wedstrijden!AW1383="x","Z","")</f>
        <v/>
      </c>
      <c r="CU1386" s="16" t="str">
        <f>IF(Wedstrijden!BA1383="x","ZZ","")</f>
        <v/>
      </c>
      <c r="CV1386" s="16" t="str">
        <f>IF(COUNTA(Wedstrijden!AH1383:AO1383)&lt;&gt;0,2,"")</f>
        <v/>
      </c>
      <c r="CW1386" s="16" t="str">
        <f t="shared" si="129"/>
        <v/>
      </c>
      <c r="CX1386" s="16" t="str">
        <f>IF(Wedstrijden!AH1383="x","BB","")</f>
        <v/>
      </c>
      <c r="CY1386" s="16" t="str">
        <f>IF(Wedstrijden!AI1383="x","B","")</f>
        <v/>
      </c>
      <c r="CZ1386" s="16" t="str">
        <f>IF(Wedstrijden!AJ1383="x","L","")</f>
        <v/>
      </c>
      <c r="DA1386" s="16" t="str">
        <f>IF(Wedstrijden!AK1383="x","M","")</f>
        <v/>
      </c>
      <c r="DB1386" s="16" t="str">
        <f>IF(Wedstrijden!AL1383="x","Z","")</f>
        <v/>
      </c>
      <c r="DC1386" s="16" t="str">
        <f>IF(Wedstrijden!AM1383="x","ZZ","")</f>
        <v/>
      </c>
      <c r="DD1386" s="16" t="str">
        <f>IF(Wedstrijden!AO1383="x","1.40","")</f>
        <v/>
      </c>
      <c r="DE1386" s="16" t="str">
        <f>IF(COUNTA(Wedstrijden!BC1383:BE1383)&lt;&gt;0,6,"")</f>
        <v/>
      </c>
      <c r="DF1386" s="16" t="str">
        <f t="shared" si="130"/>
        <v/>
      </c>
      <c r="DG1386" s="16" t="str">
        <f>IF(Wedstrijden!BC1383="x","L","")</f>
        <v/>
      </c>
      <c r="DH1386" s="16" t="str">
        <f>IF(Wedstrijden!BD1383="x","M","")</f>
        <v/>
      </c>
      <c r="DI1386" s="16" t="str">
        <f>IF(Wedstrijden!BE1383="x","Z","")</f>
        <v/>
      </c>
      <c r="DJ1386" s="16" t="str">
        <f>IF(Wedstrijden!BF1383="x","Z","")</f>
        <v/>
      </c>
      <c r="DK1386" s="16" t="str">
        <f>IF(COUNTA(Wedstrijden!BH1383:BJ1383)&lt;&gt;0,6,"")</f>
        <v/>
      </c>
      <c r="DL1386" s="16" t="str">
        <f t="shared" si="131"/>
        <v/>
      </c>
      <c r="DM1386" s="16" t="str">
        <f>IF(Wedstrijden!BH1383="x","L","")</f>
        <v/>
      </c>
      <c r="DN1386" s="16" t="str">
        <f>IF(Wedstrijden!BI1383="x","M","")</f>
        <v/>
      </c>
      <c r="DO1386" s="16" t="str">
        <f>IF(Wedstrijden!BJ1383="x","Z","")</f>
        <v/>
      </c>
      <c r="DP1386" s="16" t="str">
        <f>IF(Wedstrijden!BK1383="x","Z","")</f>
        <v/>
      </c>
    </row>
    <row r="1387" spans="1:120" ht="14.4" x14ac:dyDescent="0.3">
      <c r="A1387" s="18">
        <f>Wedstrijden!A1384</f>
        <v>0</v>
      </c>
      <c r="B1387" s="16" t="str">
        <f>IFERROR(VLOOKUP(Wedstrijden!#REF!,#REF!,2,FALSE),"")</f>
        <v/>
      </c>
      <c r="C1387" s="16">
        <f>Wedstrijden!E1384</f>
        <v>0</v>
      </c>
      <c r="D1387" s="16" t="str">
        <f>IFERROR(VLOOKUP(Wedstrijden!#REF!,#REF!,2,FALSE),"")</f>
        <v/>
      </c>
      <c r="E1387" s="16" t="str">
        <f>IFERROR(VLOOKUP(Wedstrijden!#REF!,#REF!,5,FALSE),"")</f>
        <v/>
      </c>
      <c r="F1387" s="16" t="e">
        <f>IF(Wedstrijden!#REF!&lt;&gt;"",Wedstrijden!#REF!,"")</f>
        <v>#REF!</v>
      </c>
      <c r="G1387" s="16" t="e">
        <f>IF(Wedstrijden!#REF!="Indoor",1,0)</f>
        <v>#REF!</v>
      </c>
      <c r="H1387" s="16" t="e">
        <f>Wedstrijden!#REF!</f>
        <v>#REF!</v>
      </c>
      <c r="I1387" s="16" t="e">
        <f>IF(Wedstrijden!#REF!="Nee",0,IF(Wedstrijden!#REF!="Ja",1,""))</f>
        <v>#REF!</v>
      </c>
      <c r="J1387" s="16" t="e">
        <f>IF(Wedstrijden!#REF!&lt;&gt;"",Wedstrijden!#REF!,"")</f>
        <v>#REF!</v>
      </c>
      <c r="BJ1387" s="16" t="str">
        <f>IF(COUNTA(Wedstrijden!T1384:AB1384)&lt;&gt;0,1,"")</f>
        <v/>
      </c>
      <c r="BK1387" s="16" t="str">
        <f t="shared" si="126"/>
        <v/>
      </c>
      <c r="BL1387" s="16" t="e">
        <f>IF(Wedstrijden!#REF!="x","AA","")</f>
        <v>#REF!</v>
      </c>
      <c r="BM1387" s="16" t="e">
        <f>IF(Wedstrijden!#REF!="x","A","")</f>
        <v>#REF!</v>
      </c>
      <c r="BN1387" s="16" t="str">
        <f>IF(Wedstrijden!T1384="x","B1","")</f>
        <v/>
      </c>
      <c r="BO1387" s="16" t="e">
        <f>IF(Wedstrijden!#REF!="x","BB","")</f>
        <v>#REF!</v>
      </c>
      <c r="BP1387" s="16" t="str">
        <f>IF(Wedstrijden!V1384="x","B","")</f>
        <v/>
      </c>
      <c r="BQ1387" s="16" t="str">
        <f>IF(Wedstrijden!W1384="x","L1","")</f>
        <v/>
      </c>
      <c r="BR1387" s="16" t="str">
        <f>IF(Wedstrijden!X1384="x","L2","")</f>
        <v/>
      </c>
      <c r="BS1387" s="16" t="str">
        <f>IF(Wedstrijden!Y1384="x","M1","")</f>
        <v/>
      </c>
      <c r="BT1387" s="16" t="str">
        <f>IF(Wedstrijden!Z1384="x","M2","")</f>
        <v/>
      </c>
      <c r="BU1387" s="16" t="str">
        <f>IF(Wedstrijden!AA1384="x","Z1","")</f>
        <v/>
      </c>
      <c r="BV1387" s="16" t="str">
        <f>IF(Wedstrijden!AB1384="x","Z2","")</f>
        <v/>
      </c>
      <c r="BW1387" s="16" t="str">
        <f>IF(COUNTA(Wedstrijden!K1384:S1384)&lt;&gt;0,1,"")</f>
        <v/>
      </c>
      <c r="BX1387" s="16" t="str">
        <f t="shared" si="127"/>
        <v/>
      </c>
      <c r="BY1387" s="16" t="str">
        <f>IF(Wedstrijden!K1384="x","BB","")</f>
        <v/>
      </c>
      <c r="BZ1387" s="16" t="str">
        <f>IF(Wedstrijden!L1384="x","B","")</f>
        <v/>
      </c>
      <c r="CA1387" s="16" t="str">
        <f>IF(Wedstrijden!M1384="x","L1","")</f>
        <v/>
      </c>
      <c r="CB1387" s="16" t="str">
        <f>IF(Wedstrijden!N1384="x","L2","")</f>
        <v/>
      </c>
      <c r="CC1387" s="16" t="str">
        <f>IF(Wedstrijden!O1384="x","M1","")</f>
        <v/>
      </c>
      <c r="CD1387" s="16" t="str">
        <f>IF(Wedstrijden!P1384="x","M2","")</f>
        <v/>
      </c>
      <c r="CE1387" s="16" t="str">
        <f>IF(Wedstrijden!Q1384="x","Z1","")</f>
        <v/>
      </c>
      <c r="CF1387" s="16" t="str">
        <f>IF(Wedstrijden!R1384="x","Z2","")</f>
        <v/>
      </c>
      <c r="CG1387" s="16" t="str">
        <f>IF(Wedstrijden!S1384="x","ZZL","")</f>
        <v/>
      </c>
      <c r="CL1387" s="16" t="str">
        <f>IF(COUNTA(Wedstrijden!AQ1384:BA1384)&lt;&gt;0,2,"")</f>
        <v/>
      </c>
      <c r="CM1387" s="16" t="str">
        <f t="shared" si="128"/>
        <v/>
      </c>
      <c r="CN1387" s="16" t="str">
        <f>IF(Wedstrijden!AQ1384="x","AA","")</f>
        <v/>
      </c>
      <c r="CO1387" s="16" t="str">
        <f>IF(Wedstrijden!AR1384="x","A","")</f>
        <v/>
      </c>
      <c r="CP1387" s="16" t="str">
        <f>IF(Wedstrijden!AS1384="x","BB","")</f>
        <v/>
      </c>
      <c r="CQ1387" s="16" t="str">
        <f>IF(Wedstrijden!AT1384="x","B","")</f>
        <v/>
      </c>
      <c r="CR1387" s="16" t="str">
        <f>IF(Wedstrijden!AU1384="x","L","")</f>
        <v/>
      </c>
      <c r="CS1387" s="16" t="str">
        <f>IF(Wedstrijden!AV1384="x","M","")</f>
        <v/>
      </c>
      <c r="CT1387" s="16" t="str">
        <f>IF(Wedstrijden!AW1384="x","Z","")</f>
        <v/>
      </c>
      <c r="CU1387" s="16" t="str">
        <f>IF(Wedstrijden!BA1384="x","ZZ","")</f>
        <v/>
      </c>
      <c r="CV1387" s="16" t="str">
        <f>IF(COUNTA(Wedstrijden!AH1384:AO1384)&lt;&gt;0,2,"")</f>
        <v/>
      </c>
      <c r="CW1387" s="16" t="str">
        <f t="shared" si="129"/>
        <v/>
      </c>
      <c r="CX1387" s="16" t="str">
        <f>IF(Wedstrijden!AH1384="x","BB","")</f>
        <v/>
      </c>
      <c r="CY1387" s="16" t="str">
        <f>IF(Wedstrijden!AI1384="x","B","")</f>
        <v/>
      </c>
      <c r="CZ1387" s="16" t="str">
        <f>IF(Wedstrijden!AJ1384="x","L","")</f>
        <v/>
      </c>
      <c r="DA1387" s="16" t="str">
        <f>IF(Wedstrijden!AK1384="x","M","")</f>
        <v/>
      </c>
      <c r="DB1387" s="16" t="str">
        <f>IF(Wedstrijden!AL1384="x","Z","")</f>
        <v/>
      </c>
      <c r="DC1387" s="16" t="str">
        <f>IF(Wedstrijden!AM1384="x","ZZ","")</f>
        <v/>
      </c>
      <c r="DD1387" s="16" t="str">
        <f>IF(Wedstrijden!AO1384="x","1.40","")</f>
        <v/>
      </c>
      <c r="DE1387" s="16" t="str">
        <f>IF(COUNTA(Wedstrijden!BC1384:BE1384)&lt;&gt;0,6,"")</f>
        <v/>
      </c>
      <c r="DF1387" s="16" t="str">
        <f t="shared" si="130"/>
        <v/>
      </c>
      <c r="DG1387" s="16" t="str">
        <f>IF(Wedstrijden!BC1384="x","L","")</f>
        <v/>
      </c>
      <c r="DH1387" s="16" t="str">
        <f>IF(Wedstrijden!BD1384="x","M","")</f>
        <v/>
      </c>
      <c r="DI1387" s="16" t="str">
        <f>IF(Wedstrijden!BE1384="x","Z","")</f>
        <v/>
      </c>
      <c r="DJ1387" s="16" t="str">
        <f>IF(Wedstrijden!BF1384="x","Z","")</f>
        <v/>
      </c>
      <c r="DK1387" s="16" t="str">
        <f>IF(COUNTA(Wedstrijden!BH1384:BJ1384)&lt;&gt;0,6,"")</f>
        <v/>
      </c>
      <c r="DL1387" s="16" t="str">
        <f t="shared" si="131"/>
        <v/>
      </c>
      <c r="DM1387" s="16" t="str">
        <f>IF(Wedstrijden!BH1384="x","L","")</f>
        <v/>
      </c>
      <c r="DN1387" s="16" t="str">
        <f>IF(Wedstrijden!BI1384="x","M","")</f>
        <v/>
      </c>
      <c r="DO1387" s="16" t="str">
        <f>IF(Wedstrijden!BJ1384="x","Z","")</f>
        <v/>
      </c>
      <c r="DP1387" s="16" t="str">
        <f>IF(Wedstrijden!BK1384="x","Z","")</f>
        <v/>
      </c>
    </row>
    <row r="1388" spans="1:120" ht="14.4" x14ac:dyDescent="0.3">
      <c r="A1388" s="18">
        <f>Wedstrijden!A1385</f>
        <v>0</v>
      </c>
      <c r="B1388" s="16" t="str">
        <f>IFERROR(VLOOKUP(Wedstrijden!#REF!,#REF!,2,FALSE),"")</f>
        <v/>
      </c>
      <c r="C1388" s="16">
        <f>Wedstrijden!E1385</f>
        <v>0</v>
      </c>
      <c r="D1388" s="16" t="str">
        <f>IFERROR(VLOOKUP(Wedstrijden!#REF!,#REF!,2,FALSE),"")</f>
        <v/>
      </c>
      <c r="E1388" s="16" t="str">
        <f>IFERROR(VLOOKUP(Wedstrijden!#REF!,#REF!,5,FALSE),"")</f>
        <v/>
      </c>
      <c r="F1388" s="16" t="e">
        <f>IF(Wedstrijden!#REF!&lt;&gt;"",Wedstrijden!#REF!,"")</f>
        <v>#REF!</v>
      </c>
      <c r="G1388" s="16" t="e">
        <f>IF(Wedstrijden!#REF!="Indoor",1,0)</f>
        <v>#REF!</v>
      </c>
      <c r="H1388" s="16" t="e">
        <f>Wedstrijden!#REF!</f>
        <v>#REF!</v>
      </c>
      <c r="I1388" s="16" t="e">
        <f>IF(Wedstrijden!#REF!="Nee",0,IF(Wedstrijden!#REF!="Ja",1,""))</f>
        <v>#REF!</v>
      </c>
      <c r="J1388" s="16" t="e">
        <f>IF(Wedstrijden!#REF!&lt;&gt;"",Wedstrijden!#REF!,"")</f>
        <v>#REF!</v>
      </c>
      <c r="BJ1388" s="16" t="str">
        <f>IF(COUNTA(Wedstrijden!T1385:AB1385)&lt;&gt;0,1,"")</f>
        <v/>
      </c>
      <c r="BK1388" s="16" t="str">
        <f t="shared" si="126"/>
        <v/>
      </c>
      <c r="BL1388" s="16" t="e">
        <f>IF(Wedstrijden!#REF!="x","AA","")</f>
        <v>#REF!</v>
      </c>
      <c r="BM1388" s="16" t="e">
        <f>IF(Wedstrijden!#REF!="x","A","")</f>
        <v>#REF!</v>
      </c>
      <c r="BN1388" s="16" t="str">
        <f>IF(Wedstrijden!T1385="x","B1","")</f>
        <v/>
      </c>
      <c r="BO1388" s="16" t="e">
        <f>IF(Wedstrijden!#REF!="x","BB","")</f>
        <v>#REF!</v>
      </c>
      <c r="BP1388" s="16" t="str">
        <f>IF(Wedstrijden!V1385="x","B","")</f>
        <v/>
      </c>
      <c r="BQ1388" s="16" t="str">
        <f>IF(Wedstrijden!W1385="x","L1","")</f>
        <v/>
      </c>
      <c r="BR1388" s="16" t="str">
        <f>IF(Wedstrijden!X1385="x","L2","")</f>
        <v/>
      </c>
      <c r="BS1388" s="16" t="str">
        <f>IF(Wedstrijden!Y1385="x","M1","")</f>
        <v/>
      </c>
      <c r="BT1388" s="16" t="str">
        <f>IF(Wedstrijden!Z1385="x","M2","")</f>
        <v/>
      </c>
      <c r="BU1388" s="16" t="str">
        <f>IF(Wedstrijden!AA1385="x","Z1","")</f>
        <v/>
      </c>
      <c r="BV1388" s="16" t="str">
        <f>IF(Wedstrijden!AB1385="x","Z2","")</f>
        <v/>
      </c>
      <c r="BW1388" s="16" t="str">
        <f>IF(COUNTA(Wedstrijden!K1385:S1385)&lt;&gt;0,1,"")</f>
        <v/>
      </c>
      <c r="BX1388" s="16" t="str">
        <f t="shared" si="127"/>
        <v/>
      </c>
      <c r="BY1388" s="16" t="str">
        <f>IF(Wedstrijden!K1385="x","BB","")</f>
        <v/>
      </c>
      <c r="BZ1388" s="16" t="str">
        <f>IF(Wedstrijden!L1385="x","B","")</f>
        <v/>
      </c>
      <c r="CA1388" s="16" t="str">
        <f>IF(Wedstrijden!M1385="x","L1","")</f>
        <v/>
      </c>
      <c r="CB1388" s="16" t="str">
        <f>IF(Wedstrijden!N1385="x","L2","")</f>
        <v/>
      </c>
      <c r="CC1388" s="16" t="str">
        <f>IF(Wedstrijden!O1385="x","M1","")</f>
        <v/>
      </c>
      <c r="CD1388" s="16" t="str">
        <f>IF(Wedstrijden!P1385="x","M2","")</f>
        <v/>
      </c>
      <c r="CE1388" s="16" t="str">
        <f>IF(Wedstrijden!Q1385="x","Z1","")</f>
        <v/>
      </c>
      <c r="CF1388" s="16" t="str">
        <f>IF(Wedstrijden!R1385="x","Z2","")</f>
        <v/>
      </c>
      <c r="CG1388" s="16" t="str">
        <f>IF(Wedstrijden!S1385="x","ZZL","")</f>
        <v/>
      </c>
      <c r="CL1388" s="16" t="str">
        <f>IF(COUNTA(Wedstrijden!AQ1385:BA1385)&lt;&gt;0,2,"")</f>
        <v/>
      </c>
      <c r="CM1388" s="16" t="str">
        <f t="shared" si="128"/>
        <v/>
      </c>
      <c r="CN1388" s="16" t="str">
        <f>IF(Wedstrijden!AQ1385="x","AA","")</f>
        <v/>
      </c>
      <c r="CO1388" s="16" t="str">
        <f>IF(Wedstrijden!AR1385="x","A","")</f>
        <v/>
      </c>
      <c r="CP1388" s="16" t="str">
        <f>IF(Wedstrijden!AS1385="x","BB","")</f>
        <v/>
      </c>
      <c r="CQ1388" s="16" t="str">
        <f>IF(Wedstrijden!AT1385="x","B","")</f>
        <v/>
      </c>
      <c r="CR1388" s="16" t="str">
        <f>IF(Wedstrijden!AU1385="x","L","")</f>
        <v/>
      </c>
      <c r="CS1388" s="16" t="str">
        <f>IF(Wedstrijden!AV1385="x","M","")</f>
        <v/>
      </c>
      <c r="CT1388" s="16" t="str">
        <f>IF(Wedstrijden!AW1385="x","Z","")</f>
        <v/>
      </c>
      <c r="CU1388" s="16" t="str">
        <f>IF(Wedstrijden!BA1385="x","ZZ","")</f>
        <v/>
      </c>
      <c r="CV1388" s="16" t="str">
        <f>IF(COUNTA(Wedstrijden!AH1385:AO1385)&lt;&gt;0,2,"")</f>
        <v/>
      </c>
      <c r="CW1388" s="16" t="str">
        <f t="shared" si="129"/>
        <v/>
      </c>
      <c r="CX1388" s="16" t="str">
        <f>IF(Wedstrijden!AH1385="x","BB","")</f>
        <v/>
      </c>
      <c r="CY1388" s="16" t="str">
        <f>IF(Wedstrijden!AI1385="x","B","")</f>
        <v/>
      </c>
      <c r="CZ1388" s="16" t="str">
        <f>IF(Wedstrijden!AJ1385="x","L","")</f>
        <v/>
      </c>
      <c r="DA1388" s="16" t="str">
        <f>IF(Wedstrijden!AK1385="x","M","")</f>
        <v/>
      </c>
      <c r="DB1388" s="16" t="str">
        <f>IF(Wedstrijden!AL1385="x","Z","")</f>
        <v/>
      </c>
      <c r="DC1388" s="16" t="str">
        <f>IF(Wedstrijden!AM1385="x","ZZ","")</f>
        <v/>
      </c>
      <c r="DD1388" s="16" t="str">
        <f>IF(Wedstrijden!AO1385="x","1.40","")</f>
        <v/>
      </c>
      <c r="DE1388" s="16" t="str">
        <f>IF(COUNTA(Wedstrijden!BC1385:BE1385)&lt;&gt;0,6,"")</f>
        <v/>
      </c>
      <c r="DF1388" s="16" t="str">
        <f t="shared" si="130"/>
        <v/>
      </c>
      <c r="DG1388" s="16" t="str">
        <f>IF(Wedstrijden!BC1385="x","L","")</f>
        <v/>
      </c>
      <c r="DH1388" s="16" t="str">
        <f>IF(Wedstrijden!BD1385="x","M","")</f>
        <v/>
      </c>
      <c r="DI1388" s="16" t="str">
        <f>IF(Wedstrijden!BE1385="x","Z","")</f>
        <v/>
      </c>
      <c r="DJ1388" s="16" t="str">
        <f>IF(Wedstrijden!BF1385="x","Z","")</f>
        <v/>
      </c>
      <c r="DK1388" s="16" t="str">
        <f>IF(COUNTA(Wedstrijden!BH1385:BJ1385)&lt;&gt;0,6,"")</f>
        <v/>
      </c>
      <c r="DL1388" s="16" t="str">
        <f t="shared" si="131"/>
        <v/>
      </c>
      <c r="DM1388" s="16" t="str">
        <f>IF(Wedstrijden!BH1385="x","L","")</f>
        <v/>
      </c>
      <c r="DN1388" s="16" t="str">
        <f>IF(Wedstrijden!BI1385="x","M","")</f>
        <v/>
      </c>
      <c r="DO1388" s="16" t="str">
        <f>IF(Wedstrijden!BJ1385="x","Z","")</f>
        <v/>
      </c>
      <c r="DP1388" s="16" t="str">
        <f>IF(Wedstrijden!BK1385="x","Z","")</f>
        <v/>
      </c>
    </row>
    <row r="1389" spans="1:120" ht="14.4" x14ac:dyDescent="0.3">
      <c r="A1389" s="18">
        <f>Wedstrijden!A1386</f>
        <v>0</v>
      </c>
      <c r="B1389" s="16" t="str">
        <f>IFERROR(VLOOKUP(Wedstrijden!#REF!,#REF!,2,FALSE),"")</f>
        <v/>
      </c>
      <c r="C1389" s="16">
        <f>Wedstrijden!E1386</f>
        <v>0</v>
      </c>
      <c r="D1389" s="16" t="str">
        <f>IFERROR(VLOOKUP(Wedstrijden!#REF!,#REF!,2,FALSE),"")</f>
        <v/>
      </c>
      <c r="E1389" s="16" t="str">
        <f>IFERROR(VLOOKUP(Wedstrijden!#REF!,#REF!,5,FALSE),"")</f>
        <v/>
      </c>
      <c r="F1389" s="16" t="e">
        <f>IF(Wedstrijden!#REF!&lt;&gt;"",Wedstrijden!#REF!,"")</f>
        <v>#REF!</v>
      </c>
      <c r="G1389" s="16" t="e">
        <f>IF(Wedstrijden!#REF!="Indoor",1,0)</f>
        <v>#REF!</v>
      </c>
      <c r="H1389" s="16" t="e">
        <f>Wedstrijden!#REF!</f>
        <v>#REF!</v>
      </c>
      <c r="I1389" s="16" t="e">
        <f>IF(Wedstrijden!#REF!="Nee",0,IF(Wedstrijden!#REF!="Ja",1,""))</f>
        <v>#REF!</v>
      </c>
      <c r="J1389" s="16" t="e">
        <f>IF(Wedstrijden!#REF!&lt;&gt;"",Wedstrijden!#REF!,"")</f>
        <v>#REF!</v>
      </c>
      <c r="BJ1389" s="16" t="str">
        <f>IF(COUNTA(Wedstrijden!T1386:AB1386)&lt;&gt;0,1,"")</f>
        <v/>
      </c>
      <c r="BK1389" s="16" t="str">
        <f t="shared" si="126"/>
        <v/>
      </c>
      <c r="BL1389" s="16" t="e">
        <f>IF(Wedstrijden!#REF!="x","AA","")</f>
        <v>#REF!</v>
      </c>
      <c r="BM1389" s="16" t="e">
        <f>IF(Wedstrijden!#REF!="x","A","")</f>
        <v>#REF!</v>
      </c>
      <c r="BN1389" s="16" t="str">
        <f>IF(Wedstrijden!T1386="x","B1","")</f>
        <v/>
      </c>
      <c r="BO1389" s="16" t="e">
        <f>IF(Wedstrijden!#REF!="x","BB","")</f>
        <v>#REF!</v>
      </c>
      <c r="BP1389" s="16" t="str">
        <f>IF(Wedstrijden!V1386="x","B","")</f>
        <v/>
      </c>
      <c r="BQ1389" s="16" t="str">
        <f>IF(Wedstrijden!W1386="x","L1","")</f>
        <v/>
      </c>
      <c r="BR1389" s="16" t="str">
        <f>IF(Wedstrijden!X1386="x","L2","")</f>
        <v/>
      </c>
      <c r="BS1389" s="16" t="str">
        <f>IF(Wedstrijden!Y1386="x","M1","")</f>
        <v/>
      </c>
      <c r="BT1389" s="16" t="str">
        <f>IF(Wedstrijden!Z1386="x","M2","")</f>
        <v/>
      </c>
      <c r="BU1389" s="16" t="str">
        <f>IF(Wedstrijden!AA1386="x","Z1","")</f>
        <v/>
      </c>
      <c r="BV1389" s="16" t="str">
        <f>IF(Wedstrijden!AB1386="x","Z2","")</f>
        <v/>
      </c>
      <c r="BW1389" s="16" t="str">
        <f>IF(COUNTA(Wedstrijden!K1386:S1386)&lt;&gt;0,1,"")</f>
        <v/>
      </c>
      <c r="BX1389" s="16" t="str">
        <f t="shared" si="127"/>
        <v/>
      </c>
      <c r="BY1389" s="16" t="str">
        <f>IF(Wedstrijden!K1386="x","BB","")</f>
        <v/>
      </c>
      <c r="BZ1389" s="16" t="str">
        <f>IF(Wedstrijden!L1386="x","B","")</f>
        <v/>
      </c>
      <c r="CA1389" s="16" t="str">
        <f>IF(Wedstrijden!M1386="x","L1","")</f>
        <v/>
      </c>
      <c r="CB1389" s="16" t="str">
        <f>IF(Wedstrijden!N1386="x","L2","")</f>
        <v/>
      </c>
      <c r="CC1389" s="16" t="str">
        <f>IF(Wedstrijden!O1386="x","M1","")</f>
        <v/>
      </c>
      <c r="CD1389" s="16" t="str">
        <f>IF(Wedstrijden!P1386="x","M2","")</f>
        <v/>
      </c>
      <c r="CE1389" s="16" t="str">
        <f>IF(Wedstrijden!Q1386="x","Z1","")</f>
        <v/>
      </c>
      <c r="CF1389" s="16" t="str">
        <f>IF(Wedstrijden!R1386="x","Z2","")</f>
        <v/>
      </c>
      <c r="CG1389" s="16" t="str">
        <f>IF(Wedstrijden!S1386="x","ZZL","")</f>
        <v/>
      </c>
      <c r="CL1389" s="16" t="str">
        <f>IF(COUNTA(Wedstrijden!AQ1386:BA1386)&lt;&gt;0,2,"")</f>
        <v/>
      </c>
      <c r="CM1389" s="16" t="str">
        <f t="shared" si="128"/>
        <v/>
      </c>
      <c r="CN1389" s="16" t="str">
        <f>IF(Wedstrijden!AQ1386="x","AA","")</f>
        <v/>
      </c>
      <c r="CO1389" s="16" t="str">
        <f>IF(Wedstrijden!AR1386="x","A","")</f>
        <v/>
      </c>
      <c r="CP1389" s="16" t="str">
        <f>IF(Wedstrijden!AS1386="x","BB","")</f>
        <v/>
      </c>
      <c r="CQ1389" s="16" t="str">
        <f>IF(Wedstrijden!AT1386="x","B","")</f>
        <v/>
      </c>
      <c r="CR1389" s="16" t="str">
        <f>IF(Wedstrijden!AU1386="x","L","")</f>
        <v/>
      </c>
      <c r="CS1389" s="16" t="str">
        <f>IF(Wedstrijden!AV1386="x","M","")</f>
        <v/>
      </c>
      <c r="CT1389" s="16" t="str">
        <f>IF(Wedstrijden!AW1386="x","Z","")</f>
        <v/>
      </c>
      <c r="CU1389" s="16" t="str">
        <f>IF(Wedstrijden!BA1386="x","ZZ","")</f>
        <v/>
      </c>
      <c r="CV1389" s="16" t="str">
        <f>IF(COUNTA(Wedstrijden!AH1386:AO1386)&lt;&gt;0,2,"")</f>
        <v/>
      </c>
      <c r="CW1389" s="16" t="str">
        <f t="shared" si="129"/>
        <v/>
      </c>
      <c r="CX1389" s="16" t="str">
        <f>IF(Wedstrijden!AH1386="x","BB","")</f>
        <v/>
      </c>
      <c r="CY1389" s="16" t="str">
        <f>IF(Wedstrijden!AI1386="x","B","")</f>
        <v/>
      </c>
      <c r="CZ1389" s="16" t="str">
        <f>IF(Wedstrijden!AJ1386="x","L","")</f>
        <v/>
      </c>
      <c r="DA1389" s="16" t="str">
        <f>IF(Wedstrijden!AK1386="x","M","")</f>
        <v/>
      </c>
      <c r="DB1389" s="16" t="str">
        <f>IF(Wedstrijden!AL1386="x","Z","")</f>
        <v/>
      </c>
      <c r="DC1389" s="16" t="str">
        <f>IF(Wedstrijden!AM1386="x","ZZ","")</f>
        <v/>
      </c>
      <c r="DD1389" s="16" t="str">
        <f>IF(Wedstrijden!AO1386="x","1.40","")</f>
        <v/>
      </c>
      <c r="DE1389" s="16" t="str">
        <f>IF(COUNTA(Wedstrijden!BC1386:BE1386)&lt;&gt;0,6,"")</f>
        <v/>
      </c>
      <c r="DF1389" s="16" t="str">
        <f t="shared" si="130"/>
        <v/>
      </c>
      <c r="DG1389" s="16" t="str">
        <f>IF(Wedstrijden!BC1386="x","L","")</f>
        <v/>
      </c>
      <c r="DH1389" s="16" t="str">
        <f>IF(Wedstrijden!BD1386="x","M","")</f>
        <v/>
      </c>
      <c r="DI1389" s="16" t="str">
        <f>IF(Wedstrijden!BE1386="x","Z","")</f>
        <v/>
      </c>
      <c r="DJ1389" s="16" t="str">
        <f>IF(Wedstrijden!BF1386="x","Z","")</f>
        <v/>
      </c>
      <c r="DK1389" s="16" t="str">
        <f>IF(COUNTA(Wedstrijden!BH1386:BJ1386)&lt;&gt;0,6,"")</f>
        <v/>
      </c>
      <c r="DL1389" s="16" t="str">
        <f t="shared" si="131"/>
        <v/>
      </c>
      <c r="DM1389" s="16" t="str">
        <f>IF(Wedstrijden!BH1386="x","L","")</f>
        <v/>
      </c>
      <c r="DN1389" s="16" t="str">
        <f>IF(Wedstrijden!BI1386="x","M","")</f>
        <v/>
      </c>
      <c r="DO1389" s="16" t="str">
        <f>IF(Wedstrijden!BJ1386="x","Z","")</f>
        <v/>
      </c>
      <c r="DP1389" s="16" t="str">
        <f>IF(Wedstrijden!BK1386="x","Z","")</f>
        <v/>
      </c>
    </row>
    <row r="1390" spans="1:120" ht="14.4" x14ac:dyDescent="0.3">
      <c r="A1390" s="18">
        <f>Wedstrijden!A1387</f>
        <v>0</v>
      </c>
      <c r="B1390" s="16" t="str">
        <f>IFERROR(VLOOKUP(Wedstrijden!#REF!,#REF!,2,FALSE),"")</f>
        <v/>
      </c>
      <c r="C1390" s="16">
        <f>Wedstrijden!E1387</f>
        <v>0</v>
      </c>
      <c r="D1390" s="16" t="str">
        <f>IFERROR(VLOOKUP(Wedstrijden!#REF!,#REF!,2,FALSE),"")</f>
        <v/>
      </c>
      <c r="E1390" s="16" t="str">
        <f>IFERROR(VLOOKUP(Wedstrijden!#REF!,#REF!,5,FALSE),"")</f>
        <v/>
      </c>
      <c r="F1390" s="16" t="e">
        <f>IF(Wedstrijden!#REF!&lt;&gt;"",Wedstrijden!#REF!,"")</f>
        <v>#REF!</v>
      </c>
      <c r="G1390" s="16" t="e">
        <f>IF(Wedstrijden!#REF!="Indoor",1,0)</f>
        <v>#REF!</v>
      </c>
      <c r="H1390" s="16" t="e">
        <f>Wedstrijden!#REF!</f>
        <v>#REF!</v>
      </c>
      <c r="I1390" s="16" t="e">
        <f>IF(Wedstrijden!#REF!="Nee",0,IF(Wedstrijden!#REF!="Ja",1,""))</f>
        <v>#REF!</v>
      </c>
      <c r="J1390" s="16" t="e">
        <f>IF(Wedstrijden!#REF!&lt;&gt;"",Wedstrijden!#REF!,"")</f>
        <v>#REF!</v>
      </c>
      <c r="BJ1390" s="16" t="str">
        <f>IF(COUNTA(Wedstrijden!T1387:AB1387)&lt;&gt;0,1,"")</f>
        <v/>
      </c>
      <c r="BK1390" s="16" t="str">
        <f t="shared" si="126"/>
        <v/>
      </c>
      <c r="BL1390" s="16" t="e">
        <f>IF(Wedstrijden!#REF!="x","AA","")</f>
        <v>#REF!</v>
      </c>
      <c r="BM1390" s="16" t="e">
        <f>IF(Wedstrijden!#REF!="x","A","")</f>
        <v>#REF!</v>
      </c>
      <c r="BN1390" s="16" t="str">
        <f>IF(Wedstrijden!T1387="x","B1","")</f>
        <v/>
      </c>
      <c r="BO1390" s="16" t="e">
        <f>IF(Wedstrijden!#REF!="x","BB","")</f>
        <v>#REF!</v>
      </c>
      <c r="BP1390" s="16" t="str">
        <f>IF(Wedstrijden!V1387="x","B","")</f>
        <v/>
      </c>
      <c r="BQ1390" s="16" t="str">
        <f>IF(Wedstrijden!W1387="x","L1","")</f>
        <v/>
      </c>
      <c r="BR1390" s="16" t="str">
        <f>IF(Wedstrijden!X1387="x","L2","")</f>
        <v/>
      </c>
      <c r="BS1390" s="16" t="str">
        <f>IF(Wedstrijden!Y1387="x","M1","")</f>
        <v/>
      </c>
      <c r="BT1390" s="16" t="str">
        <f>IF(Wedstrijden!Z1387="x","M2","")</f>
        <v/>
      </c>
      <c r="BU1390" s="16" t="str">
        <f>IF(Wedstrijden!AA1387="x","Z1","")</f>
        <v/>
      </c>
      <c r="BV1390" s="16" t="str">
        <f>IF(Wedstrijden!AB1387="x","Z2","")</f>
        <v/>
      </c>
      <c r="BW1390" s="16" t="str">
        <f>IF(COUNTA(Wedstrijden!K1387:S1387)&lt;&gt;0,1,"")</f>
        <v/>
      </c>
      <c r="BX1390" s="16" t="str">
        <f t="shared" si="127"/>
        <v/>
      </c>
      <c r="BY1390" s="16" t="str">
        <f>IF(Wedstrijden!K1387="x","BB","")</f>
        <v/>
      </c>
      <c r="BZ1390" s="16" t="str">
        <f>IF(Wedstrijden!L1387="x","B","")</f>
        <v/>
      </c>
      <c r="CA1390" s="16" t="str">
        <f>IF(Wedstrijden!M1387="x","L1","")</f>
        <v/>
      </c>
      <c r="CB1390" s="16" t="str">
        <f>IF(Wedstrijden!N1387="x","L2","")</f>
        <v/>
      </c>
      <c r="CC1390" s="16" t="str">
        <f>IF(Wedstrijden!O1387="x","M1","")</f>
        <v/>
      </c>
      <c r="CD1390" s="16" t="str">
        <f>IF(Wedstrijden!P1387="x","M2","")</f>
        <v/>
      </c>
      <c r="CE1390" s="16" t="str">
        <f>IF(Wedstrijden!Q1387="x","Z1","")</f>
        <v/>
      </c>
      <c r="CF1390" s="16" t="str">
        <f>IF(Wedstrijden!R1387="x","Z2","")</f>
        <v/>
      </c>
      <c r="CG1390" s="16" t="str">
        <f>IF(Wedstrijden!S1387="x","ZZL","")</f>
        <v/>
      </c>
      <c r="CL1390" s="16" t="str">
        <f>IF(COUNTA(Wedstrijden!AQ1387:BA1387)&lt;&gt;0,2,"")</f>
        <v/>
      </c>
      <c r="CM1390" s="16" t="str">
        <f t="shared" si="128"/>
        <v/>
      </c>
      <c r="CN1390" s="16" t="str">
        <f>IF(Wedstrijden!AQ1387="x","AA","")</f>
        <v/>
      </c>
      <c r="CO1390" s="16" t="str">
        <f>IF(Wedstrijden!AR1387="x","A","")</f>
        <v/>
      </c>
      <c r="CP1390" s="16" t="str">
        <f>IF(Wedstrijden!AS1387="x","BB","")</f>
        <v/>
      </c>
      <c r="CQ1390" s="16" t="str">
        <f>IF(Wedstrijden!AT1387="x","B","")</f>
        <v/>
      </c>
      <c r="CR1390" s="16" t="str">
        <f>IF(Wedstrijden!AU1387="x","L","")</f>
        <v/>
      </c>
      <c r="CS1390" s="16" t="str">
        <f>IF(Wedstrijden!AV1387="x","M","")</f>
        <v/>
      </c>
      <c r="CT1390" s="16" t="str">
        <f>IF(Wedstrijden!AW1387="x","Z","")</f>
        <v/>
      </c>
      <c r="CU1390" s="16" t="str">
        <f>IF(Wedstrijden!BA1387="x","ZZ","")</f>
        <v/>
      </c>
      <c r="CV1390" s="16" t="str">
        <f>IF(COUNTA(Wedstrijden!AH1387:AO1387)&lt;&gt;0,2,"")</f>
        <v/>
      </c>
      <c r="CW1390" s="16" t="str">
        <f t="shared" si="129"/>
        <v/>
      </c>
      <c r="CX1390" s="16" t="str">
        <f>IF(Wedstrijden!AH1387="x","BB","")</f>
        <v/>
      </c>
      <c r="CY1390" s="16" t="str">
        <f>IF(Wedstrijden!AI1387="x","B","")</f>
        <v/>
      </c>
      <c r="CZ1390" s="16" t="str">
        <f>IF(Wedstrijden!AJ1387="x","L","")</f>
        <v/>
      </c>
      <c r="DA1390" s="16" t="str">
        <f>IF(Wedstrijden!AK1387="x","M","")</f>
        <v/>
      </c>
      <c r="DB1390" s="16" t="str">
        <f>IF(Wedstrijden!AL1387="x","Z","")</f>
        <v/>
      </c>
      <c r="DC1390" s="16" t="str">
        <f>IF(Wedstrijden!AM1387="x","ZZ","")</f>
        <v/>
      </c>
      <c r="DD1390" s="16" t="str">
        <f>IF(Wedstrijden!AO1387="x","1.40","")</f>
        <v/>
      </c>
      <c r="DE1390" s="16" t="str">
        <f>IF(COUNTA(Wedstrijden!BC1387:BE1387)&lt;&gt;0,6,"")</f>
        <v/>
      </c>
      <c r="DF1390" s="16" t="str">
        <f t="shared" si="130"/>
        <v/>
      </c>
      <c r="DG1390" s="16" t="str">
        <f>IF(Wedstrijden!BC1387="x","L","")</f>
        <v/>
      </c>
      <c r="DH1390" s="16" t="str">
        <f>IF(Wedstrijden!BD1387="x","M","")</f>
        <v/>
      </c>
      <c r="DI1390" s="16" t="str">
        <f>IF(Wedstrijden!BE1387="x","Z","")</f>
        <v/>
      </c>
      <c r="DJ1390" s="16" t="str">
        <f>IF(Wedstrijden!BF1387="x","Z","")</f>
        <v/>
      </c>
      <c r="DK1390" s="16" t="str">
        <f>IF(COUNTA(Wedstrijden!BH1387:BJ1387)&lt;&gt;0,6,"")</f>
        <v/>
      </c>
      <c r="DL1390" s="16" t="str">
        <f t="shared" si="131"/>
        <v/>
      </c>
      <c r="DM1390" s="16" t="str">
        <f>IF(Wedstrijden!BH1387="x","L","")</f>
        <v/>
      </c>
      <c r="DN1390" s="16" t="str">
        <f>IF(Wedstrijden!BI1387="x","M","")</f>
        <v/>
      </c>
      <c r="DO1390" s="16" t="str">
        <f>IF(Wedstrijden!BJ1387="x","Z","")</f>
        <v/>
      </c>
      <c r="DP1390" s="16" t="str">
        <f>IF(Wedstrijden!BK1387="x","Z","")</f>
        <v/>
      </c>
    </row>
    <row r="1391" spans="1:120" ht="14.4" x14ac:dyDescent="0.3">
      <c r="A1391" s="18">
        <f>Wedstrijden!A1388</f>
        <v>0</v>
      </c>
      <c r="B1391" s="16" t="str">
        <f>IFERROR(VLOOKUP(Wedstrijden!#REF!,#REF!,2,FALSE),"")</f>
        <v/>
      </c>
      <c r="C1391" s="16">
        <f>Wedstrijden!E1388</f>
        <v>0</v>
      </c>
      <c r="D1391" s="16" t="str">
        <f>IFERROR(VLOOKUP(Wedstrijden!#REF!,#REF!,2,FALSE),"")</f>
        <v/>
      </c>
      <c r="E1391" s="16" t="str">
        <f>IFERROR(VLOOKUP(Wedstrijden!#REF!,#REF!,5,FALSE),"")</f>
        <v/>
      </c>
      <c r="F1391" s="16" t="e">
        <f>IF(Wedstrijden!#REF!&lt;&gt;"",Wedstrijden!#REF!,"")</f>
        <v>#REF!</v>
      </c>
      <c r="G1391" s="16" t="e">
        <f>IF(Wedstrijden!#REF!="Indoor",1,0)</f>
        <v>#REF!</v>
      </c>
      <c r="H1391" s="16" t="e">
        <f>Wedstrijden!#REF!</f>
        <v>#REF!</v>
      </c>
      <c r="I1391" s="16" t="e">
        <f>IF(Wedstrijden!#REF!="Nee",0,IF(Wedstrijden!#REF!="Ja",1,""))</f>
        <v>#REF!</v>
      </c>
      <c r="J1391" s="16" t="e">
        <f>IF(Wedstrijden!#REF!&lt;&gt;"",Wedstrijden!#REF!,"")</f>
        <v>#REF!</v>
      </c>
      <c r="BJ1391" s="16" t="str">
        <f>IF(COUNTA(Wedstrijden!T1388:AB1388)&lt;&gt;0,1,"")</f>
        <v/>
      </c>
      <c r="BK1391" s="16" t="str">
        <f t="shared" si="126"/>
        <v/>
      </c>
      <c r="BL1391" s="16" t="e">
        <f>IF(Wedstrijden!#REF!="x","AA","")</f>
        <v>#REF!</v>
      </c>
      <c r="BM1391" s="16" t="e">
        <f>IF(Wedstrijden!#REF!="x","A","")</f>
        <v>#REF!</v>
      </c>
      <c r="BN1391" s="16" t="str">
        <f>IF(Wedstrijden!T1388="x","B1","")</f>
        <v/>
      </c>
      <c r="BO1391" s="16" t="e">
        <f>IF(Wedstrijden!#REF!="x","BB","")</f>
        <v>#REF!</v>
      </c>
      <c r="BP1391" s="16" t="str">
        <f>IF(Wedstrijden!V1388="x","B","")</f>
        <v/>
      </c>
      <c r="BQ1391" s="16" t="str">
        <f>IF(Wedstrijden!W1388="x","L1","")</f>
        <v/>
      </c>
      <c r="BR1391" s="16" t="str">
        <f>IF(Wedstrijden!X1388="x","L2","")</f>
        <v/>
      </c>
      <c r="BS1391" s="16" t="str">
        <f>IF(Wedstrijden!Y1388="x","M1","")</f>
        <v/>
      </c>
      <c r="BT1391" s="16" t="str">
        <f>IF(Wedstrijden!Z1388="x","M2","")</f>
        <v/>
      </c>
      <c r="BU1391" s="16" t="str">
        <f>IF(Wedstrijden!AA1388="x","Z1","")</f>
        <v/>
      </c>
      <c r="BV1391" s="16" t="str">
        <f>IF(Wedstrijden!AB1388="x","Z2","")</f>
        <v/>
      </c>
      <c r="BW1391" s="16" t="str">
        <f>IF(COUNTA(Wedstrijden!K1388:S1388)&lt;&gt;0,1,"")</f>
        <v/>
      </c>
      <c r="BX1391" s="16" t="str">
        <f t="shared" si="127"/>
        <v/>
      </c>
      <c r="BY1391" s="16" t="str">
        <f>IF(Wedstrijden!K1388="x","BB","")</f>
        <v/>
      </c>
      <c r="BZ1391" s="16" t="str">
        <f>IF(Wedstrijden!L1388="x","B","")</f>
        <v/>
      </c>
      <c r="CA1391" s="16" t="str">
        <f>IF(Wedstrijden!M1388="x","L1","")</f>
        <v/>
      </c>
      <c r="CB1391" s="16" t="str">
        <f>IF(Wedstrijden!N1388="x","L2","")</f>
        <v/>
      </c>
      <c r="CC1391" s="16" t="str">
        <f>IF(Wedstrijden!O1388="x","M1","")</f>
        <v/>
      </c>
      <c r="CD1391" s="16" t="str">
        <f>IF(Wedstrijden!P1388="x","M2","")</f>
        <v/>
      </c>
      <c r="CE1391" s="16" t="str">
        <f>IF(Wedstrijden!Q1388="x","Z1","")</f>
        <v/>
      </c>
      <c r="CF1391" s="16" t="str">
        <f>IF(Wedstrijden!R1388="x","Z2","")</f>
        <v/>
      </c>
      <c r="CG1391" s="16" t="str">
        <f>IF(Wedstrijden!S1388="x","ZZL","")</f>
        <v/>
      </c>
      <c r="CL1391" s="16" t="str">
        <f>IF(COUNTA(Wedstrijden!AQ1388:BA1388)&lt;&gt;0,2,"")</f>
        <v/>
      </c>
      <c r="CM1391" s="16" t="str">
        <f t="shared" si="128"/>
        <v/>
      </c>
      <c r="CN1391" s="16" t="str">
        <f>IF(Wedstrijden!AQ1388="x","AA","")</f>
        <v/>
      </c>
      <c r="CO1391" s="16" t="str">
        <f>IF(Wedstrijden!AR1388="x","A","")</f>
        <v/>
      </c>
      <c r="CP1391" s="16" t="str">
        <f>IF(Wedstrijden!AS1388="x","BB","")</f>
        <v/>
      </c>
      <c r="CQ1391" s="16" t="str">
        <f>IF(Wedstrijden!AT1388="x","B","")</f>
        <v/>
      </c>
      <c r="CR1391" s="16" t="str">
        <f>IF(Wedstrijden!AU1388="x","L","")</f>
        <v/>
      </c>
      <c r="CS1391" s="16" t="str">
        <f>IF(Wedstrijden!AV1388="x","M","")</f>
        <v/>
      </c>
      <c r="CT1391" s="16" t="str">
        <f>IF(Wedstrijden!AW1388="x","Z","")</f>
        <v/>
      </c>
      <c r="CU1391" s="16" t="str">
        <f>IF(Wedstrijden!BA1388="x","ZZ","")</f>
        <v/>
      </c>
      <c r="CV1391" s="16" t="str">
        <f>IF(COUNTA(Wedstrijden!AH1388:AO1388)&lt;&gt;0,2,"")</f>
        <v/>
      </c>
      <c r="CW1391" s="16" t="str">
        <f t="shared" si="129"/>
        <v/>
      </c>
      <c r="CX1391" s="16" t="str">
        <f>IF(Wedstrijden!AH1388="x","BB","")</f>
        <v/>
      </c>
      <c r="CY1391" s="16" t="str">
        <f>IF(Wedstrijden!AI1388="x","B","")</f>
        <v/>
      </c>
      <c r="CZ1391" s="16" t="str">
        <f>IF(Wedstrijden!AJ1388="x","L","")</f>
        <v/>
      </c>
      <c r="DA1391" s="16" t="str">
        <f>IF(Wedstrijden!AK1388="x","M","")</f>
        <v/>
      </c>
      <c r="DB1391" s="16" t="str">
        <f>IF(Wedstrijden!AL1388="x","Z","")</f>
        <v/>
      </c>
      <c r="DC1391" s="16" t="str">
        <f>IF(Wedstrijden!AM1388="x","ZZ","")</f>
        <v/>
      </c>
      <c r="DD1391" s="16" t="str">
        <f>IF(Wedstrijden!AO1388="x","1.40","")</f>
        <v/>
      </c>
      <c r="DE1391" s="16" t="str">
        <f>IF(COUNTA(Wedstrijden!BC1388:BE1388)&lt;&gt;0,6,"")</f>
        <v/>
      </c>
      <c r="DF1391" s="16" t="str">
        <f t="shared" si="130"/>
        <v/>
      </c>
      <c r="DG1391" s="16" t="str">
        <f>IF(Wedstrijden!BC1388="x","L","")</f>
        <v/>
      </c>
      <c r="DH1391" s="16" t="str">
        <f>IF(Wedstrijden!BD1388="x","M","")</f>
        <v/>
      </c>
      <c r="DI1391" s="16" t="str">
        <f>IF(Wedstrijden!BE1388="x","Z","")</f>
        <v/>
      </c>
      <c r="DJ1391" s="16" t="str">
        <f>IF(Wedstrijden!BF1388="x","Z","")</f>
        <v/>
      </c>
      <c r="DK1391" s="16" t="str">
        <f>IF(COUNTA(Wedstrijden!BH1388:BJ1388)&lt;&gt;0,6,"")</f>
        <v/>
      </c>
      <c r="DL1391" s="16" t="str">
        <f t="shared" si="131"/>
        <v/>
      </c>
      <c r="DM1391" s="16" t="str">
        <f>IF(Wedstrijden!BH1388="x","L","")</f>
        <v/>
      </c>
      <c r="DN1391" s="16" t="str">
        <f>IF(Wedstrijden!BI1388="x","M","")</f>
        <v/>
      </c>
      <c r="DO1391" s="16" t="str">
        <f>IF(Wedstrijden!BJ1388="x","Z","")</f>
        <v/>
      </c>
      <c r="DP1391" s="16" t="str">
        <f>IF(Wedstrijden!BK1388="x","Z","")</f>
        <v/>
      </c>
    </row>
    <row r="1392" spans="1:120" ht="14.4" x14ac:dyDescent="0.3">
      <c r="A1392" s="18">
        <f>Wedstrijden!A1389</f>
        <v>0</v>
      </c>
      <c r="B1392" s="16" t="str">
        <f>IFERROR(VLOOKUP(Wedstrijden!#REF!,#REF!,2,FALSE),"")</f>
        <v/>
      </c>
      <c r="C1392" s="16">
        <f>Wedstrijden!E1389</f>
        <v>0</v>
      </c>
      <c r="D1392" s="16" t="str">
        <f>IFERROR(VLOOKUP(Wedstrijden!#REF!,#REF!,2,FALSE),"")</f>
        <v/>
      </c>
      <c r="E1392" s="16" t="str">
        <f>IFERROR(VLOOKUP(Wedstrijden!#REF!,#REF!,5,FALSE),"")</f>
        <v/>
      </c>
      <c r="F1392" s="16" t="e">
        <f>IF(Wedstrijden!#REF!&lt;&gt;"",Wedstrijden!#REF!,"")</f>
        <v>#REF!</v>
      </c>
      <c r="G1392" s="16" t="e">
        <f>IF(Wedstrijden!#REF!="Indoor",1,0)</f>
        <v>#REF!</v>
      </c>
      <c r="H1392" s="16" t="e">
        <f>Wedstrijden!#REF!</f>
        <v>#REF!</v>
      </c>
      <c r="I1392" s="16" t="e">
        <f>IF(Wedstrijden!#REF!="Nee",0,IF(Wedstrijden!#REF!="Ja",1,""))</f>
        <v>#REF!</v>
      </c>
      <c r="J1392" s="16" t="e">
        <f>IF(Wedstrijden!#REF!&lt;&gt;"",Wedstrijden!#REF!,"")</f>
        <v>#REF!</v>
      </c>
      <c r="BJ1392" s="16" t="str">
        <f>IF(COUNTA(Wedstrijden!T1389:AB1389)&lt;&gt;0,1,"")</f>
        <v/>
      </c>
      <c r="BK1392" s="16" t="str">
        <f t="shared" si="126"/>
        <v/>
      </c>
      <c r="BL1392" s="16" t="e">
        <f>IF(Wedstrijden!#REF!="x","AA","")</f>
        <v>#REF!</v>
      </c>
      <c r="BM1392" s="16" t="e">
        <f>IF(Wedstrijden!#REF!="x","A","")</f>
        <v>#REF!</v>
      </c>
      <c r="BN1392" s="16" t="str">
        <f>IF(Wedstrijden!T1389="x","B1","")</f>
        <v/>
      </c>
      <c r="BO1392" s="16" t="e">
        <f>IF(Wedstrijden!#REF!="x","BB","")</f>
        <v>#REF!</v>
      </c>
      <c r="BP1392" s="16" t="str">
        <f>IF(Wedstrijden!V1389="x","B","")</f>
        <v/>
      </c>
      <c r="BQ1392" s="16" t="str">
        <f>IF(Wedstrijden!W1389="x","L1","")</f>
        <v/>
      </c>
      <c r="BR1392" s="16" t="str">
        <f>IF(Wedstrijden!X1389="x","L2","")</f>
        <v/>
      </c>
      <c r="BS1392" s="16" t="str">
        <f>IF(Wedstrijden!Y1389="x","M1","")</f>
        <v/>
      </c>
      <c r="BT1392" s="16" t="str">
        <f>IF(Wedstrijden!Z1389="x","M2","")</f>
        <v/>
      </c>
      <c r="BU1392" s="16" t="str">
        <f>IF(Wedstrijden!AA1389="x","Z1","")</f>
        <v/>
      </c>
      <c r="BV1392" s="16" t="str">
        <f>IF(Wedstrijden!AB1389="x","Z2","")</f>
        <v/>
      </c>
      <c r="BW1392" s="16" t="str">
        <f>IF(COUNTA(Wedstrijden!K1389:S1389)&lt;&gt;0,1,"")</f>
        <v/>
      </c>
      <c r="BX1392" s="16" t="str">
        <f t="shared" si="127"/>
        <v/>
      </c>
      <c r="BY1392" s="16" t="str">
        <f>IF(Wedstrijden!K1389="x","BB","")</f>
        <v/>
      </c>
      <c r="BZ1392" s="16" t="str">
        <f>IF(Wedstrijden!L1389="x","B","")</f>
        <v/>
      </c>
      <c r="CA1392" s="16" t="str">
        <f>IF(Wedstrijden!M1389="x","L1","")</f>
        <v/>
      </c>
      <c r="CB1392" s="16" t="str">
        <f>IF(Wedstrijden!N1389="x","L2","")</f>
        <v/>
      </c>
      <c r="CC1392" s="16" t="str">
        <f>IF(Wedstrijden!O1389="x","M1","")</f>
        <v/>
      </c>
      <c r="CD1392" s="16" t="str">
        <f>IF(Wedstrijden!P1389="x","M2","")</f>
        <v/>
      </c>
      <c r="CE1392" s="16" t="str">
        <f>IF(Wedstrijden!Q1389="x","Z1","")</f>
        <v/>
      </c>
      <c r="CF1392" s="16" t="str">
        <f>IF(Wedstrijden!R1389="x","Z2","")</f>
        <v/>
      </c>
      <c r="CG1392" s="16" t="str">
        <f>IF(Wedstrijden!S1389="x","ZZL","")</f>
        <v/>
      </c>
      <c r="CL1392" s="16" t="str">
        <f>IF(COUNTA(Wedstrijden!AQ1389:BA1389)&lt;&gt;0,2,"")</f>
        <v/>
      </c>
      <c r="CM1392" s="16" t="str">
        <f t="shared" si="128"/>
        <v/>
      </c>
      <c r="CN1392" s="16" t="str">
        <f>IF(Wedstrijden!AQ1389="x","AA","")</f>
        <v/>
      </c>
      <c r="CO1392" s="16" t="str">
        <f>IF(Wedstrijden!AR1389="x","A","")</f>
        <v/>
      </c>
      <c r="CP1392" s="16" t="str">
        <f>IF(Wedstrijden!AS1389="x","BB","")</f>
        <v/>
      </c>
      <c r="CQ1392" s="16" t="str">
        <f>IF(Wedstrijden!AT1389="x","B","")</f>
        <v/>
      </c>
      <c r="CR1392" s="16" t="str">
        <f>IF(Wedstrijden!AU1389="x","L","")</f>
        <v/>
      </c>
      <c r="CS1392" s="16" t="str">
        <f>IF(Wedstrijden!AV1389="x","M","")</f>
        <v/>
      </c>
      <c r="CT1392" s="16" t="str">
        <f>IF(Wedstrijden!AW1389="x","Z","")</f>
        <v/>
      </c>
      <c r="CU1392" s="16" t="str">
        <f>IF(Wedstrijden!BA1389="x","ZZ","")</f>
        <v/>
      </c>
      <c r="CV1392" s="16" t="str">
        <f>IF(COUNTA(Wedstrijden!AH1389:AO1389)&lt;&gt;0,2,"")</f>
        <v/>
      </c>
      <c r="CW1392" s="16" t="str">
        <f t="shared" si="129"/>
        <v/>
      </c>
      <c r="CX1392" s="16" t="str">
        <f>IF(Wedstrijden!AH1389="x","BB","")</f>
        <v/>
      </c>
      <c r="CY1392" s="16" t="str">
        <f>IF(Wedstrijden!AI1389="x","B","")</f>
        <v/>
      </c>
      <c r="CZ1392" s="16" t="str">
        <f>IF(Wedstrijden!AJ1389="x","L","")</f>
        <v/>
      </c>
      <c r="DA1392" s="16" t="str">
        <f>IF(Wedstrijden!AK1389="x","M","")</f>
        <v/>
      </c>
      <c r="DB1392" s="16" t="str">
        <f>IF(Wedstrijden!AL1389="x","Z","")</f>
        <v/>
      </c>
      <c r="DC1392" s="16" t="str">
        <f>IF(Wedstrijden!AM1389="x","ZZ","")</f>
        <v/>
      </c>
      <c r="DD1392" s="16" t="str">
        <f>IF(Wedstrijden!AO1389="x","1.40","")</f>
        <v/>
      </c>
      <c r="DE1392" s="16" t="str">
        <f>IF(COUNTA(Wedstrijden!BC1389:BE1389)&lt;&gt;0,6,"")</f>
        <v/>
      </c>
      <c r="DF1392" s="16" t="str">
        <f t="shared" si="130"/>
        <v/>
      </c>
      <c r="DG1392" s="16" t="str">
        <f>IF(Wedstrijden!BC1389="x","L","")</f>
        <v/>
      </c>
      <c r="DH1392" s="16" t="str">
        <f>IF(Wedstrijden!BD1389="x","M","")</f>
        <v/>
      </c>
      <c r="DI1392" s="16" t="str">
        <f>IF(Wedstrijden!BE1389="x","Z","")</f>
        <v/>
      </c>
      <c r="DJ1392" s="16" t="str">
        <f>IF(Wedstrijden!BF1389="x","Z","")</f>
        <v/>
      </c>
      <c r="DK1392" s="16" t="str">
        <f>IF(COUNTA(Wedstrijden!BH1389:BJ1389)&lt;&gt;0,6,"")</f>
        <v/>
      </c>
      <c r="DL1392" s="16" t="str">
        <f t="shared" si="131"/>
        <v/>
      </c>
      <c r="DM1392" s="16" t="str">
        <f>IF(Wedstrijden!BH1389="x","L","")</f>
        <v/>
      </c>
      <c r="DN1392" s="16" t="str">
        <f>IF(Wedstrijden!BI1389="x","M","")</f>
        <v/>
      </c>
      <c r="DO1392" s="16" t="str">
        <f>IF(Wedstrijden!BJ1389="x","Z","")</f>
        <v/>
      </c>
      <c r="DP1392" s="16" t="str">
        <f>IF(Wedstrijden!BK1389="x","Z","")</f>
        <v/>
      </c>
    </row>
    <row r="1393" spans="1:120" ht="14.4" x14ac:dyDescent="0.3">
      <c r="A1393" s="18">
        <f>Wedstrijden!A1390</f>
        <v>0</v>
      </c>
      <c r="B1393" s="16" t="str">
        <f>IFERROR(VLOOKUP(Wedstrijden!#REF!,#REF!,2,FALSE),"")</f>
        <v/>
      </c>
      <c r="C1393" s="16">
        <f>Wedstrijden!E1390</f>
        <v>0</v>
      </c>
      <c r="D1393" s="16" t="str">
        <f>IFERROR(VLOOKUP(Wedstrijden!#REF!,#REF!,2,FALSE),"")</f>
        <v/>
      </c>
      <c r="E1393" s="16" t="str">
        <f>IFERROR(VLOOKUP(Wedstrijden!#REF!,#REF!,5,FALSE),"")</f>
        <v/>
      </c>
      <c r="F1393" s="16" t="e">
        <f>IF(Wedstrijden!#REF!&lt;&gt;"",Wedstrijden!#REF!,"")</f>
        <v>#REF!</v>
      </c>
      <c r="G1393" s="16" t="e">
        <f>IF(Wedstrijden!#REF!="Indoor",1,0)</f>
        <v>#REF!</v>
      </c>
      <c r="H1393" s="16" t="e">
        <f>Wedstrijden!#REF!</f>
        <v>#REF!</v>
      </c>
      <c r="I1393" s="16" t="e">
        <f>IF(Wedstrijden!#REF!="Nee",0,IF(Wedstrijden!#REF!="Ja",1,""))</f>
        <v>#REF!</v>
      </c>
      <c r="J1393" s="16" t="e">
        <f>IF(Wedstrijden!#REF!&lt;&gt;"",Wedstrijden!#REF!,"")</f>
        <v>#REF!</v>
      </c>
      <c r="BJ1393" s="16" t="str">
        <f>IF(COUNTA(Wedstrijden!T1390:AB1390)&lt;&gt;0,1,"")</f>
        <v/>
      </c>
      <c r="BK1393" s="16" t="str">
        <f t="shared" si="126"/>
        <v/>
      </c>
      <c r="BL1393" s="16" t="e">
        <f>IF(Wedstrijden!#REF!="x","AA","")</f>
        <v>#REF!</v>
      </c>
      <c r="BM1393" s="16" t="e">
        <f>IF(Wedstrijden!#REF!="x","A","")</f>
        <v>#REF!</v>
      </c>
      <c r="BN1393" s="16" t="str">
        <f>IF(Wedstrijden!T1390="x","B1","")</f>
        <v/>
      </c>
      <c r="BO1393" s="16" t="e">
        <f>IF(Wedstrijden!#REF!="x","BB","")</f>
        <v>#REF!</v>
      </c>
      <c r="BP1393" s="16" t="str">
        <f>IF(Wedstrijden!V1390="x","B","")</f>
        <v/>
      </c>
      <c r="BQ1393" s="16" t="str">
        <f>IF(Wedstrijden!W1390="x","L1","")</f>
        <v/>
      </c>
      <c r="BR1393" s="16" t="str">
        <f>IF(Wedstrijden!X1390="x","L2","")</f>
        <v/>
      </c>
      <c r="BS1393" s="16" t="str">
        <f>IF(Wedstrijden!Y1390="x","M1","")</f>
        <v/>
      </c>
      <c r="BT1393" s="16" t="str">
        <f>IF(Wedstrijden!Z1390="x","M2","")</f>
        <v/>
      </c>
      <c r="BU1393" s="16" t="str">
        <f>IF(Wedstrijden!AA1390="x","Z1","")</f>
        <v/>
      </c>
      <c r="BV1393" s="16" t="str">
        <f>IF(Wedstrijden!AB1390="x","Z2","")</f>
        <v/>
      </c>
      <c r="BW1393" s="16" t="str">
        <f>IF(COUNTA(Wedstrijden!K1390:S1390)&lt;&gt;0,1,"")</f>
        <v/>
      </c>
      <c r="BX1393" s="16" t="str">
        <f t="shared" si="127"/>
        <v/>
      </c>
      <c r="BY1393" s="16" t="str">
        <f>IF(Wedstrijden!K1390="x","BB","")</f>
        <v/>
      </c>
      <c r="BZ1393" s="16" t="str">
        <f>IF(Wedstrijden!L1390="x","B","")</f>
        <v/>
      </c>
      <c r="CA1393" s="16" t="str">
        <f>IF(Wedstrijden!M1390="x","L1","")</f>
        <v/>
      </c>
      <c r="CB1393" s="16" t="str">
        <f>IF(Wedstrijden!N1390="x","L2","")</f>
        <v/>
      </c>
      <c r="CC1393" s="16" t="str">
        <f>IF(Wedstrijden!O1390="x","M1","")</f>
        <v/>
      </c>
      <c r="CD1393" s="16" t="str">
        <f>IF(Wedstrijden!P1390="x","M2","")</f>
        <v/>
      </c>
      <c r="CE1393" s="16" t="str">
        <f>IF(Wedstrijden!Q1390="x","Z1","")</f>
        <v/>
      </c>
      <c r="CF1393" s="16" t="str">
        <f>IF(Wedstrijden!R1390="x","Z2","")</f>
        <v/>
      </c>
      <c r="CG1393" s="16" t="str">
        <f>IF(Wedstrijden!S1390="x","ZZL","")</f>
        <v/>
      </c>
      <c r="CL1393" s="16" t="str">
        <f>IF(COUNTA(Wedstrijden!AQ1390:BA1390)&lt;&gt;0,2,"")</f>
        <v/>
      </c>
      <c r="CM1393" s="16" t="str">
        <f t="shared" si="128"/>
        <v/>
      </c>
      <c r="CN1393" s="16" t="str">
        <f>IF(Wedstrijden!AQ1390="x","AA","")</f>
        <v/>
      </c>
      <c r="CO1393" s="16" t="str">
        <f>IF(Wedstrijden!AR1390="x","A","")</f>
        <v/>
      </c>
      <c r="CP1393" s="16" t="str">
        <f>IF(Wedstrijden!AS1390="x","BB","")</f>
        <v/>
      </c>
      <c r="CQ1393" s="16" t="str">
        <f>IF(Wedstrijden!AT1390="x","B","")</f>
        <v/>
      </c>
      <c r="CR1393" s="16" t="str">
        <f>IF(Wedstrijden!AU1390="x","L","")</f>
        <v/>
      </c>
      <c r="CS1393" s="16" t="str">
        <f>IF(Wedstrijden!AV1390="x","M","")</f>
        <v/>
      </c>
      <c r="CT1393" s="16" t="str">
        <f>IF(Wedstrijden!AW1390="x","Z","")</f>
        <v/>
      </c>
      <c r="CU1393" s="16" t="str">
        <f>IF(Wedstrijden!BA1390="x","ZZ","")</f>
        <v/>
      </c>
      <c r="CV1393" s="16" t="str">
        <f>IF(COUNTA(Wedstrijden!AH1390:AO1390)&lt;&gt;0,2,"")</f>
        <v/>
      </c>
      <c r="CW1393" s="16" t="str">
        <f t="shared" si="129"/>
        <v/>
      </c>
      <c r="CX1393" s="16" t="str">
        <f>IF(Wedstrijden!AH1390="x","BB","")</f>
        <v/>
      </c>
      <c r="CY1393" s="16" t="str">
        <f>IF(Wedstrijden!AI1390="x","B","")</f>
        <v/>
      </c>
      <c r="CZ1393" s="16" t="str">
        <f>IF(Wedstrijden!AJ1390="x","L","")</f>
        <v/>
      </c>
      <c r="DA1393" s="16" t="str">
        <f>IF(Wedstrijden!AK1390="x","M","")</f>
        <v/>
      </c>
      <c r="DB1393" s="16" t="str">
        <f>IF(Wedstrijden!AL1390="x","Z","")</f>
        <v/>
      </c>
      <c r="DC1393" s="16" t="str">
        <f>IF(Wedstrijden!AM1390="x","ZZ","")</f>
        <v/>
      </c>
      <c r="DD1393" s="16" t="str">
        <f>IF(Wedstrijden!AO1390="x","1.40","")</f>
        <v/>
      </c>
      <c r="DE1393" s="16" t="str">
        <f>IF(COUNTA(Wedstrijden!BC1390:BE1390)&lt;&gt;0,6,"")</f>
        <v/>
      </c>
      <c r="DF1393" s="16" t="str">
        <f t="shared" si="130"/>
        <v/>
      </c>
      <c r="DG1393" s="16" t="str">
        <f>IF(Wedstrijden!BC1390="x","L","")</f>
        <v/>
      </c>
      <c r="DH1393" s="16" t="str">
        <f>IF(Wedstrijden!BD1390="x","M","")</f>
        <v/>
      </c>
      <c r="DI1393" s="16" t="str">
        <f>IF(Wedstrijden!BE1390="x","Z","")</f>
        <v/>
      </c>
      <c r="DJ1393" s="16" t="str">
        <f>IF(Wedstrijden!BF1390="x","Z","")</f>
        <v/>
      </c>
      <c r="DK1393" s="16" t="str">
        <f>IF(COUNTA(Wedstrijden!BH1390:BJ1390)&lt;&gt;0,6,"")</f>
        <v/>
      </c>
      <c r="DL1393" s="16" t="str">
        <f t="shared" si="131"/>
        <v/>
      </c>
      <c r="DM1393" s="16" t="str">
        <f>IF(Wedstrijden!BH1390="x","L","")</f>
        <v/>
      </c>
      <c r="DN1393" s="16" t="str">
        <f>IF(Wedstrijden!BI1390="x","M","")</f>
        <v/>
      </c>
      <c r="DO1393" s="16" t="str">
        <f>IF(Wedstrijden!BJ1390="x","Z","")</f>
        <v/>
      </c>
      <c r="DP1393" s="16" t="str">
        <f>IF(Wedstrijden!BK1390="x","Z","")</f>
        <v/>
      </c>
    </row>
    <row r="1394" spans="1:120" ht="14.4" x14ac:dyDescent="0.3">
      <c r="A1394" s="18">
        <f>Wedstrijden!A1391</f>
        <v>0</v>
      </c>
      <c r="B1394" s="16" t="str">
        <f>IFERROR(VLOOKUP(Wedstrijden!#REF!,#REF!,2,FALSE),"")</f>
        <v/>
      </c>
      <c r="C1394" s="16">
        <f>Wedstrijden!E1391</f>
        <v>0</v>
      </c>
      <c r="D1394" s="16" t="str">
        <f>IFERROR(VLOOKUP(Wedstrijden!#REF!,#REF!,2,FALSE),"")</f>
        <v/>
      </c>
      <c r="E1394" s="16" t="str">
        <f>IFERROR(VLOOKUP(Wedstrijden!#REF!,#REF!,5,FALSE),"")</f>
        <v/>
      </c>
      <c r="F1394" s="16" t="e">
        <f>IF(Wedstrijden!#REF!&lt;&gt;"",Wedstrijden!#REF!,"")</f>
        <v>#REF!</v>
      </c>
      <c r="G1394" s="16" t="e">
        <f>IF(Wedstrijden!#REF!="Indoor",1,0)</f>
        <v>#REF!</v>
      </c>
      <c r="H1394" s="16" t="e">
        <f>Wedstrijden!#REF!</f>
        <v>#REF!</v>
      </c>
      <c r="I1394" s="16" t="e">
        <f>IF(Wedstrijden!#REF!="Nee",0,IF(Wedstrijden!#REF!="Ja",1,""))</f>
        <v>#REF!</v>
      </c>
      <c r="J1394" s="16" t="e">
        <f>IF(Wedstrijden!#REF!&lt;&gt;"",Wedstrijden!#REF!,"")</f>
        <v>#REF!</v>
      </c>
      <c r="BJ1394" s="16" t="str">
        <f>IF(COUNTA(Wedstrijden!T1391:AB1391)&lt;&gt;0,1,"")</f>
        <v/>
      </c>
      <c r="BK1394" s="16" t="str">
        <f t="shared" si="126"/>
        <v/>
      </c>
      <c r="BL1394" s="16" t="e">
        <f>IF(Wedstrijden!#REF!="x","AA","")</f>
        <v>#REF!</v>
      </c>
      <c r="BM1394" s="16" t="e">
        <f>IF(Wedstrijden!#REF!="x","A","")</f>
        <v>#REF!</v>
      </c>
      <c r="BN1394" s="16" t="str">
        <f>IF(Wedstrijden!T1391="x","B1","")</f>
        <v/>
      </c>
      <c r="BO1394" s="16" t="e">
        <f>IF(Wedstrijden!#REF!="x","BB","")</f>
        <v>#REF!</v>
      </c>
      <c r="BP1394" s="16" t="str">
        <f>IF(Wedstrijden!V1391="x","B","")</f>
        <v/>
      </c>
      <c r="BQ1394" s="16" t="str">
        <f>IF(Wedstrijden!W1391="x","L1","")</f>
        <v/>
      </c>
      <c r="BR1394" s="16" t="str">
        <f>IF(Wedstrijden!X1391="x","L2","")</f>
        <v/>
      </c>
      <c r="BS1394" s="16" t="str">
        <f>IF(Wedstrijden!Y1391="x","M1","")</f>
        <v/>
      </c>
      <c r="BT1394" s="16" t="str">
        <f>IF(Wedstrijden!Z1391="x","M2","")</f>
        <v/>
      </c>
      <c r="BU1394" s="16" t="str">
        <f>IF(Wedstrijden!AA1391="x","Z1","")</f>
        <v/>
      </c>
      <c r="BV1394" s="16" t="str">
        <f>IF(Wedstrijden!AB1391="x","Z2","")</f>
        <v/>
      </c>
      <c r="BW1394" s="16" t="str">
        <f>IF(COUNTA(Wedstrijden!K1391:S1391)&lt;&gt;0,1,"")</f>
        <v/>
      </c>
      <c r="BX1394" s="16" t="str">
        <f t="shared" si="127"/>
        <v/>
      </c>
      <c r="BY1394" s="16" t="str">
        <f>IF(Wedstrijden!K1391="x","BB","")</f>
        <v/>
      </c>
      <c r="BZ1394" s="16" t="str">
        <f>IF(Wedstrijden!L1391="x","B","")</f>
        <v/>
      </c>
      <c r="CA1394" s="16" t="str">
        <f>IF(Wedstrijden!M1391="x","L1","")</f>
        <v/>
      </c>
      <c r="CB1394" s="16" t="str">
        <f>IF(Wedstrijden!N1391="x","L2","")</f>
        <v/>
      </c>
      <c r="CC1394" s="16" t="str">
        <f>IF(Wedstrijden!O1391="x","M1","")</f>
        <v/>
      </c>
      <c r="CD1394" s="16" t="str">
        <f>IF(Wedstrijden!P1391="x","M2","")</f>
        <v/>
      </c>
      <c r="CE1394" s="16" t="str">
        <f>IF(Wedstrijden!Q1391="x","Z1","")</f>
        <v/>
      </c>
      <c r="CF1394" s="16" t="str">
        <f>IF(Wedstrijden!R1391="x","Z2","")</f>
        <v/>
      </c>
      <c r="CG1394" s="16" t="str">
        <f>IF(Wedstrijden!S1391="x","ZZL","")</f>
        <v/>
      </c>
      <c r="CL1394" s="16" t="str">
        <f>IF(COUNTA(Wedstrijden!AQ1391:BA1391)&lt;&gt;0,2,"")</f>
        <v/>
      </c>
      <c r="CM1394" s="16" t="str">
        <f t="shared" si="128"/>
        <v/>
      </c>
      <c r="CN1394" s="16" t="str">
        <f>IF(Wedstrijden!AQ1391="x","AA","")</f>
        <v/>
      </c>
      <c r="CO1394" s="16" t="str">
        <f>IF(Wedstrijden!AR1391="x","A","")</f>
        <v/>
      </c>
      <c r="CP1394" s="16" t="str">
        <f>IF(Wedstrijden!AS1391="x","BB","")</f>
        <v/>
      </c>
      <c r="CQ1394" s="16" t="str">
        <f>IF(Wedstrijden!AT1391="x","B","")</f>
        <v/>
      </c>
      <c r="CR1394" s="16" t="str">
        <f>IF(Wedstrijden!AU1391="x","L","")</f>
        <v/>
      </c>
      <c r="CS1394" s="16" t="str">
        <f>IF(Wedstrijden!AV1391="x","M","")</f>
        <v/>
      </c>
      <c r="CT1394" s="16" t="str">
        <f>IF(Wedstrijden!AW1391="x","Z","")</f>
        <v/>
      </c>
      <c r="CU1394" s="16" t="str">
        <f>IF(Wedstrijden!BA1391="x","ZZ","")</f>
        <v/>
      </c>
      <c r="CV1394" s="16" t="str">
        <f>IF(COUNTA(Wedstrijden!AH1391:AO1391)&lt;&gt;0,2,"")</f>
        <v/>
      </c>
      <c r="CW1394" s="16" t="str">
        <f t="shared" si="129"/>
        <v/>
      </c>
      <c r="CX1394" s="16" t="str">
        <f>IF(Wedstrijden!AH1391="x","BB","")</f>
        <v/>
      </c>
      <c r="CY1394" s="16" t="str">
        <f>IF(Wedstrijden!AI1391="x","B","")</f>
        <v/>
      </c>
      <c r="CZ1394" s="16" t="str">
        <f>IF(Wedstrijden!AJ1391="x","L","")</f>
        <v/>
      </c>
      <c r="DA1394" s="16" t="str">
        <f>IF(Wedstrijden!AK1391="x","M","")</f>
        <v/>
      </c>
      <c r="DB1394" s="16" t="str">
        <f>IF(Wedstrijden!AL1391="x","Z","")</f>
        <v/>
      </c>
      <c r="DC1394" s="16" t="str">
        <f>IF(Wedstrijden!AM1391="x","ZZ","")</f>
        <v/>
      </c>
      <c r="DD1394" s="16" t="str">
        <f>IF(Wedstrijden!AO1391="x","1.40","")</f>
        <v/>
      </c>
      <c r="DE1394" s="16" t="str">
        <f>IF(COUNTA(Wedstrijden!BC1391:BE1391)&lt;&gt;0,6,"")</f>
        <v/>
      </c>
      <c r="DF1394" s="16" t="str">
        <f t="shared" si="130"/>
        <v/>
      </c>
      <c r="DG1394" s="16" t="str">
        <f>IF(Wedstrijden!BC1391="x","L","")</f>
        <v/>
      </c>
      <c r="DH1394" s="16" t="str">
        <f>IF(Wedstrijden!BD1391="x","M","")</f>
        <v/>
      </c>
      <c r="DI1394" s="16" t="str">
        <f>IF(Wedstrijden!BE1391="x","Z","")</f>
        <v/>
      </c>
      <c r="DJ1394" s="16" t="str">
        <f>IF(Wedstrijden!BF1391="x","Z","")</f>
        <v/>
      </c>
      <c r="DK1394" s="16" t="str">
        <f>IF(COUNTA(Wedstrijden!BH1391:BJ1391)&lt;&gt;0,6,"")</f>
        <v/>
      </c>
      <c r="DL1394" s="16" t="str">
        <f t="shared" si="131"/>
        <v/>
      </c>
      <c r="DM1394" s="16" t="str">
        <f>IF(Wedstrijden!BH1391="x","L","")</f>
        <v/>
      </c>
      <c r="DN1394" s="16" t="str">
        <f>IF(Wedstrijden!BI1391="x","M","")</f>
        <v/>
      </c>
      <c r="DO1394" s="16" t="str">
        <f>IF(Wedstrijden!BJ1391="x","Z","")</f>
        <v/>
      </c>
      <c r="DP1394" s="16" t="str">
        <f>IF(Wedstrijden!BK1391="x","Z","")</f>
        <v/>
      </c>
    </row>
    <row r="1395" spans="1:120" ht="14.4" x14ac:dyDescent="0.3">
      <c r="A1395" s="18">
        <f>Wedstrijden!A1392</f>
        <v>0</v>
      </c>
      <c r="B1395" s="16" t="str">
        <f>IFERROR(VLOOKUP(Wedstrijden!#REF!,#REF!,2,FALSE),"")</f>
        <v/>
      </c>
      <c r="C1395" s="16">
        <f>Wedstrijden!E1392</f>
        <v>0</v>
      </c>
      <c r="D1395" s="16" t="str">
        <f>IFERROR(VLOOKUP(Wedstrijden!#REF!,#REF!,2,FALSE),"")</f>
        <v/>
      </c>
      <c r="E1395" s="16" t="str">
        <f>IFERROR(VLOOKUP(Wedstrijden!#REF!,#REF!,5,FALSE),"")</f>
        <v/>
      </c>
      <c r="F1395" s="16" t="e">
        <f>IF(Wedstrijden!#REF!&lt;&gt;"",Wedstrijden!#REF!,"")</f>
        <v>#REF!</v>
      </c>
      <c r="G1395" s="16" t="e">
        <f>IF(Wedstrijden!#REF!="Indoor",1,0)</f>
        <v>#REF!</v>
      </c>
      <c r="H1395" s="16" t="e">
        <f>Wedstrijden!#REF!</f>
        <v>#REF!</v>
      </c>
      <c r="I1395" s="16" t="e">
        <f>IF(Wedstrijden!#REF!="Nee",0,IF(Wedstrijden!#REF!="Ja",1,""))</f>
        <v>#REF!</v>
      </c>
      <c r="J1395" s="16" t="e">
        <f>IF(Wedstrijden!#REF!&lt;&gt;"",Wedstrijden!#REF!,"")</f>
        <v>#REF!</v>
      </c>
      <c r="BJ1395" s="16" t="str">
        <f>IF(COUNTA(Wedstrijden!T1392:AB1392)&lt;&gt;0,1,"")</f>
        <v/>
      </c>
      <c r="BK1395" s="16" t="str">
        <f t="shared" si="126"/>
        <v/>
      </c>
      <c r="BL1395" s="16" t="e">
        <f>IF(Wedstrijden!#REF!="x","AA","")</f>
        <v>#REF!</v>
      </c>
      <c r="BM1395" s="16" t="e">
        <f>IF(Wedstrijden!#REF!="x","A","")</f>
        <v>#REF!</v>
      </c>
      <c r="BN1395" s="16" t="str">
        <f>IF(Wedstrijden!T1392="x","B1","")</f>
        <v/>
      </c>
      <c r="BO1395" s="16" t="e">
        <f>IF(Wedstrijden!#REF!="x","BB","")</f>
        <v>#REF!</v>
      </c>
      <c r="BP1395" s="16" t="str">
        <f>IF(Wedstrijden!V1392="x","B","")</f>
        <v/>
      </c>
      <c r="BQ1395" s="16" t="str">
        <f>IF(Wedstrijden!W1392="x","L1","")</f>
        <v/>
      </c>
      <c r="BR1395" s="16" t="str">
        <f>IF(Wedstrijden!X1392="x","L2","")</f>
        <v/>
      </c>
      <c r="BS1395" s="16" t="str">
        <f>IF(Wedstrijden!Y1392="x","M1","")</f>
        <v/>
      </c>
      <c r="BT1395" s="16" t="str">
        <f>IF(Wedstrijden!Z1392="x","M2","")</f>
        <v/>
      </c>
      <c r="BU1395" s="16" t="str">
        <f>IF(Wedstrijden!AA1392="x","Z1","")</f>
        <v/>
      </c>
      <c r="BV1395" s="16" t="str">
        <f>IF(Wedstrijden!AB1392="x","Z2","")</f>
        <v/>
      </c>
      <c r="BW1395" s="16" t="str">
        <f>IF(COUNTA(Wedstrijden!K1392:S1392)&lt;&gt;0,1,"")</f>
        <v/>
      </c>
      <c r="BX1395" s="16" t="str">
        <f t="shared" si="127"/>
        <v/>
      </c>
      <c r="BY1395" s="16" t="str">
        <f>IF(Wedstrijden!K1392="x","BB","")</f>
        <v/>
      </c>
      <c r="BZ1395" s="16" t="str">
        <f>IF(Wedstrijden!L1392="x","B","")</f>
        <v/>
      </c>
      <c r="CA1395" s="16" t="str">
        <f>IF(Wedstrijden!M1392="x","L1","")</f>
        <v/>
      </c>
      <c r="CB1395" s="16" t="str">
        <f>IF(Wedstrijden!N1392="x","L2","")</f>
        <v/>
      </c>
      <c r="CC1395" s="16" t="str">
        <f>IF(Wedstrijden!O1392="x","M1","")</f>
        <v/>
      </c>
      <c r="CD1395" s="16" t="str">
        <f>IF(Wedstrijden!P1392="x","M2","")</f>
        <v/>
      </c>
      <c r="CE1395" s="16" t="str">
        <f>IF(Wedstrijden!Q1392="x","Z1","")</f>
        <v/>
      </c>
      <c r="CF1395" s="16" t="str">
        <f>IF(Wedstrijden!R1392="x","Z2","")</f>
        <v/>
      </c>
      <c r="CG1395" s="16" t="str">
        <f>IF(Wedstrijden!S1392="x","ZZL","")</f>
        <v/>
      </c>
      <c r="CL1395" s="16" t="str">
        <f>IF(COUNTA(Wedstrijden!AQ1392:BA1392)&lt;&gt;0,2,"")</f>
        <v/>
      </c>
      <c r="CM1395" s="16" t="str">
        <f t="shared" si="128"/>
        <v/>
      </c>
      <c r="CN1395" s="16" t="str">
        <f>IF(Wedstrijden!AQ1392="x","AA","")</f>
        <v/>
      </c>
      <c r="CO1395" s="16" t="str">
        <f>IF(Wedstrijden!AR1392="x","A","")</f>
        <v/>
      </c>
      <c r="CP1395" s="16" t="str">
        <f>IF(Wedstrijden!AS1392="x","BB","")</f>
        <v/>
      </c>
      <c r="CQ1395" s="16" t="str">
        <f>IF(Wedstrijden!AT1392="x","B","")</f>
        <v/>
      </c>
      <c r="CR1395" s="16" t="str">
        <f>IF(Wedstrijden!AU1392="x","L","")</f>
        <v/>
      </c>
      <c r="CS1395" s="16" t="str">
        <f>IF(Wedstrijden!AV1392="x","M","")</f>
        <v/>
      </c>
      <c r="CT1395" s="16" t="str">
        <f>IF(Wedstrijden!AW1392="x","Z","")</f>
        <v/>
      </c>
      <c r="CU1395" s="16" t="str">
        <f>IF(Wedstrijden!BA1392="x","ZZ","")</f>
        <v/>
      </c>
      <c r="CV1395" s="16" t="str">
        <f>IF(COUNTA(Wedstrijden!AH1392:AO1392)&lt;&gt;0,2,"")</f>
        <v/>
      </c>
      <c r="CW1395" s="16" t="str">
        <f t="shared" si="129"/>
        <v/>
      </c>
      <c r="CX1395" s="16" t="str">
        <f>IF(Wedstrijden!AH1392="x","BB","")</f>
        <v/>
      </c>
      <c r="CY1395" s="16" t="str">
        <f>IF(Wedstrijden!AI1392="x","B","")</f>
        <v/>
      </c>
      <c r="CZ1395" s="16" t="str">
        <f>IF(Wedstrijden!AJ1392="x","L","")</f>
        <v/>
      </c>
      <c r="DA1395" s="16" t="str">
        <f>IF(Wedstrijden!AK1392="x","M","")</f>
        <v/>
      </c>
      <c r="DB1395" s="16" t="str">
        <f>IF(Wedstrijden!AL1392="x","Z","")</f>
        <v/>
      </c>
      <c r="DC1395" s="16" t="str">
        <f>IF(Wedstrijden!AM1392="x","ZZ","")</f>
        <v/>
      </c>
      <c r="DD1395" s="16" t="str">
        <f>IF(Wedstrijden!AO1392="x","1.40","")</f>
        <v/>
      </c>
      <c r="DE1395" s="16" t="str">
        <f>IF(COUNTA(Wedstrijden!BC1392:BE1392)&lt;&gt;0,6,"")</f>
        <v/>
      </c>
      <c r="DF1395" s="16" t="str">
        <f t="shared" si="130"/>
        <v/>
      </c>
      <c r="DG1395" s="16" t="str">
        <f>IF(Wedstrijden!BC1392="x","L","")</f>
        <v/>
      </c>
      <c r="DH1395" s="16" t="str">
        <f>IF(Wedstrijden!BD1392="x","M","")</f>
        <v/>
      </c>
      <c r="DI1395" s="16" t="str">
        <f>IF(Wedstrijden!BE1392="x","Z","")</f>
        <v/>
      </c>
      <c r="DJ1395" s="16" t="str">
        <f>IF(Wedstrijden!BF1392="x","Z","")</f>
        <v/>
      </c>
      <c r="DK1395" s="16" t="str">
        <f>IF(COUNTA(Wedstrijden!BH1392:BJ1392)&lt;&gt;0,6,"")</f>
        <v/>
      </c>
      <c r="DL1395" s="16" t="str">
        <f t="shared" si="131"/>
        <v/>
      </c>
      <c r="DM1395" s="16" t="str">
        <f>IF(Wedstrijden!BH1392="x","L","")</f>
        <v/>
      </c>
      <c r="DN1395" s="16" t="str">
        <f>IF(Wedstrijden!BI1392="x","M","")</f>
        <v/>
      </c>
      <c r="DO1395" s="16" t="str">
        <f>IF(Wedstrijden!BJ1392="x","Z","")</f>
        <v/>
      </c>
      <c r="DP1395" s="16" t="str">
        <f>IF(Wedstrijden!BK1392="x","Z","")</f>
        <v/>
      </c>
    </row>
    <row r="1396" spans="1:120" ht="14.4" x14ac:dyDescent="0.3">
      <c r="A1396" s="18">
        <f>Wedstrijden!A1393</f>
        <v>0</v>
      </c>
      <c r="B1396" s="16" t="str">
        <f>IFERROR(VLOOKUP(Wedstrijden!#REF!,#REF!,2,FALSE),"")</f>
        <v/>
      </c>
      <c r="C1396" s="16">
        <f>Wedstrijden!E1393</f>
        <v>0</v>
      </c>
      <c r="D1396" s="16" t="str">
        <f>IFERROR(VLOOKUP(Wedstrijden!#REF!,#REF!,2,FALSE),"")</f>
        <v/>
      </c>
      <c r="E1396" s="16" t="str">
        <f>IFERROR(VLOOKUP(Wedstrijden!#REF!,#REF!,5,FALSE),"")</f>
        <v/>
      </c>
      <c r="F1396" s="16" t="e">
        <f>IF(Wedstrijden!#REF!&lt;&gt;"",Wedstrijden!#REF!,"")</f>
        <v>#REF!</v>
      </c>
      <c r="G1396" s="16" t="e">
        <f>IF(Wedstrijden!#REF!="Indoor",1,0)</f>
        <v>#REF!</v>
      </c>
      <c r="H1396" s="16" t="e">
        <f>Wedstrijden!#REF!</f>
        <v>#REF!</v>
      </c>
      <c r="I1396" s="16" t="e">
        <f>IF(Wedstrijden!#REF!="Nee",0,IF(Wedstrijden!#REF!="Ja",1,""))</f>
        <v>#REF!</v>
      </c>
      <c r="J1396" s="16" t="e">
        <f>IF(Wedstrijden!#REF!&lt;&gt;"",Wedstrijden!#REF!,"")</f>
        <v>#REF!</v>
      </c>
      <c r="BJ1396" s="16" t="str">
        <f>IF(COUNTA(Wedstrijden!T1393:AB1393)&lt;&gt;0,1,"")</f>
        <v/>
      </c>
      <c r="BK1396" s="16" t="str">
        <f t="shared" si="126"/>
        <v/>
      </c>
      <c r="BL1396" s="16" t="e">
        <f>IF(Wedstrijden!#REF!="x","AA","")</f>
        <v>#REF!</v>
      </c>
      <c r="BM1396" s="16" t="e">
        <f>IF(Wedstrijden!#REF!="x","A","")</f>
        <v>#REF!</v>
      </c>
      <c r="BN1396" s="16" t="str">
        <f>IF(Wedstrijden!T1393="x","B1","")</f>
        <v/>
      </c>
      <c r="BO1396" s="16" t="e">
        <f>IF(Wedstrijden!#REF!="x","BB","")</f>
        <v>#REF!</v>
      </c>
      <c r="BP1396" s="16" t="str">
        <f>IF(Wedstrijden!V1393="x","B","")</f>
        <v/>
      </c>
      <c r="BQ1396" s="16" t="str">
        <f>IF(Wedstrijden!W1393="x","L1","")</f>
        <v/>
      </c>
      <c r="BR1396" s="16" t="str">
        <f>IF(Wedstrijden!X1393="x","L2","")</f>
        <v/>
      </c>
      <c r="BS1396" s="16" t="str">
        <f>IF(Wedstrijden!Y1393="x","M1","")</f>
        <v/>
      </c>
      <c r="BT1396" s="16" t="str">
        <f>IF(Wedstrijden!Z1393="x","M2","")</f>
        <v/>
      </c>
      <c r="BU1396" s="16" t="str">
        <f>IF(Wedstrijden!AA1393="x","Z1","")</f>
        <v/>
      </c>
      <c r="BV1396" s="16" t="str">
        <f>IF(Wedstrijden!AB1393="x","Z2","")</f>
        <v/>
      </c>
      <c r="BW1396" s="16" t="str">
        <f>IF(COUNTA(Wedstrijden!K1393:S1393)&lt;&gt;0,1,"")</f>
        <v/>
      </c>
      <c r="BX1396" s="16" t="str">
        <f t="shared" si="127"/>
        <v/>
      </c>
      <c r="BY1396" s="16" t="str">
        <f>IF(Wedstrijden!K1393="x","BB","")</f>
        <v/>
      </c>
      <c r="BZ1396" s="16" t="str">
        <f>IF(Wedstrijden!L1393="x","B","")</f>
        <v/>
      </c>
      <c r="CA1396" s="16" t="str">
        <f>IF(Wedstrijden!M1393="x","L1","")</f>
        <v/>
      </c>
      <c r="CB1396" s="16" t="str">
        <f>IF(Wedstrijden!N1393="x","L2","")</f>
        <v/>
      </c>
      <c r="CC1396" s="16" t="str">
        <f>IF(Wedstrijden!O1393="x","M1","")</f>
        <v/>
      </c>
      <c r="CD1396" s="16" t="str">
        <f>IF(Wedstrijden!P1393="x","M2","")</f>
        <v/>
      </c>
      <c r="CE1396" s="16" t="str">
        <f>IF(Wedstrijden!Q1393="x","Z1","")</f>
        <v/>
      </c>
      <c r="CF1396" s="16" t="str">
        <f>IF(Wedstrijden!R1393="x","Z2","")</f>
        <v/>
      </c>
      <c r="CG1396" s="16" t="str">
        <f>IF(Wedstrijden!S1393="x","ZZL","")</f>
        <v/>
      </c>
      <c r="CL1396" s="16" t="str">
        <f>IF(COUNTA(Wedstrijden!AQ1393:BA1393)&lt;&gt;0,2,"")</f>
        <v/>
      </c>
      <c r="CM1396" s="16" t="str">
        <f t="shared" si="128"/>
        <v/>
      </c>
      <c r="CN1396" s="16" t="str">
        <f>IF(Wedstrijden!AQ1393="x","AA","")</f>
        <v/>
      </c>
      <c r="CO1396" s="16" t="str">
        <f>IF(Wedstrijden!AR1393="x","A","")</f>
        <v/>
      </c>
      <c r="CP1396" s="16" t="str">
        <f>IF(Wedstrijden!AS1393="x","BB","")</f>
        <v/>
      </c>
      <c r="CQ1396" s="16" t="str">
        <f>IF(Wedstrijden!AT1393="x","B","")</f>
        <v/>
      </c>
      <c r="CR1396" s="16" t="str">
        <f>IF(Wedstrijden!AU1393="x","L","")</f>
        <v/>
      </c>
      <c r="CS1396" s="16" t="str">
        <f>IF(Wedstrijden!AV1393="x","M","")</f>
        <v/>
      </c>
      <c r="CT1396" s="16" t="str">
        <f>IF(Wedstrijden!AW1393="x","Z","")</f>
        <v/>
      </c>
      <c r="CU1396" s="16" t="str">
        <f>IF(Wedstrijden!BA1393="x","ZZ","")</f>
        <v/>
      </c>
      <c r="CV1396" s="16" t="str">
        <f>IF(COUNTA(Wedstrijden!AH1393:AO1393)&lt;&gt;0,2,"")</f>
        <v/>
      </c>
      <c r="CW1396" s="16" t="str">
        <f t="shared" si="129"/>
        <v/>
      </c>
      <c r="CX1396" s="16" t="str">
        <f>IF(Wedstrijden!AH1393="x","BB","")</f>
        <v/>
      </c>
      <c r="CY1396" s="16" t="str">
        <f>IF(Wedstrijden!AI1393="x","B","")</f>
        <v/>
      </c>
      <c r="CZ1396" s="16" t="str">
        <f>IF(Wedstrijden!AJ1393="x","L","")</f>
        <v/>
      </c>
      <c r="DA1396" s="16" t="str">
        <f>IF(Wedstrijden!AK1393="x","M","")</f>
        <v/>
      </c>
      <c r="DB1396" s="16" t="str">
        <f>IF(Wedstrijden!AL1393="x","Z","")</f>
        <v/>
      </c>
      <c r="DC1396" s="16" t="str">
        <f>IF(Wedstrijden!AM1393="x","ZZ","")</f>
        <v/>
      </c>
      <c r="DD1396" s="16" t="str">
        <f>IF(Wedstrijden!AO1393="x","1.40","")</f>
        <v/>
      </c>
      <c r="DE1396" s="16" t="str">
        <f>IF(COUNTA(Wedstrijden!BC1393:BE1393)&lt;&gt;0,6,"")</f>
        <v/>
      </c>
      <c r="DF1396" s="16" t="str">
        <f t="shared" si="130"/>
        <v/>
      </c>
      <c r="DG1396" s="16" t="str">
        <f>IF(Wedstrijden!BC1393="x","L","")</f>
        <v/>
      </c>
      <c r="DH1396" s="16" t="str">
        <f>IF(Wedstrijden!BD1393="x","M","")</f>
        <v/>
      </c>
      <c r="DI1396" s="16" t="str">
        <f>IF(Wedstrijden!BE1393="x","Z","")</f>
        <v/>
      </c>
      <c r="DJ1396" s="16" t="str">
        <f>IF(Wedstrijden!BF1393="x","Z","")</f>
        <v/>
      </c>
      <c r="DK1396" s="16" t="str">
        <f>IF(COUNTA(Wedstrijden!BH1393:BJ1393)&lt;&gt;0,6,"")</f>
        <v/>
      </c>
      <c r="DL1396" s="16" t="str">
        <f t="shared" si="131"/>
        <v/>
      </c>
      <c r="DM1396" s="16" t="str">
        <f>IF(Wedstrijden!BH1393="x","L","")</f>
        <v/>
      </c>
      <c r="DN1396" s="16" t="str">
        <f>IF(Wedstrijden!BI1393="x","M","")</f>
        <v/>
      </c>
      <c r="DO1396" s="16" t="str">
        <f>IF(Wedstrijden!BJ1393="x","Z","")</f>
        <v/>
      </c>
      <c r="DP1396" s="16" t="str">
        <f>IF(Wedstrijden!BK1393="x","Z","")</f>
        <v/>
      </c>
    </row>
    <row r="1397" spans="1:120" ht="14.4" x14ac:dyDescent="0.3">
      <c r="A1397" s="18">
        <f>Wedstrijden!A1394</f>
        <v>0</v>
      </c>
      <c r="B1397" s="16" t="str">
        <f>IFERROR(VLOOKUP(Wedstrijden!#REF!,#REF!,2,FALSE),"")</f>
        <v/>
      </c>
      <c r="C1397" s="16">
        <f>Wedstrijden!E1394</f>
        <v>0</v>
      </c>
      <c r="D1397" s="16" t="str">
        <f>IFERROR(VLOOKUP(Wedstrijden!#REF!,#REF!,2,FALSE),"")</f>
        <v/>
      </c>
      <c r="E1397" s="16" t="str">
        <f>IFERROR(VLOOKUP(Wedstrijden!#REF!,#REF!,5,FALSE),"")</f>
        <v/>
      </c>
      <c r="F1397" s="16" t="e">
        <f>IF(Wedstrijden!#REF!&lt;&gt;"",Wedstrijden!#REF!,"")</f>
        <v>#REF!</v>
      </c>
      <c r="G1397" s="16" t="e">
        <f>IF(Wedstrijden!#REF!="Indoor",1,0)</f>
        <v>#REF!</v>
      </c>
      <c r="H1397" s="16" t="e">
        <f>Wedstrijden!#REF!</f>
        <v>#REF!</v>
      </c>
      <c r="I1397" s="16" t="e">
        <f>IF(Wedstrijden!#REF!="Nee",0,IF(Wedstrijden!#REF!="Ja",1,""))</f>
        <v>#REF!</v>
      </c>
      <c r="J1397" s="16" t="e">
        <f>IF(Wedstrijden!#REF!&lt;&gt;"",Wedstrijden!#REF!,"")</f>
        <v>#REF!</v>
      </c>
      <c r="BJ1397" s="16" t="str">
        <f>IF(COUNTA(Wedstrijden!T1394:AB1394)&lt;&gt;0,1,"")</f>
        <v/>
      </c>
      <c r="BK1397" s="16" t="str">
        <f t="shared" si="126"/>
        <v/>
      </c>
      <c r="BL1397" s="16" t="e">
        <f>IF(Wedstrijden!#REF!="x","AA","")</f>
        <v>#REF!</v>
      </c>
      <c r="BM1397" s="16" t="e">
        <f>IF(Wedstrijden!#REF!="x","A","")</f>
        <v>#REF!</v>
      </c>
      <c r="BN1397" s="16" t="str">
        <f>IF(Wedstrijden!T1394="x","B1","")</f>
        <v/>
      </c>
      <c r="BO1397" s="16" t="e">
        <f>IF(Wedstrijden!#REF!="x","BB","")</f>
        <v>#REF!</v>
      </c>
      <c r="BP1397" s="16" t="str">
        <f>IF(Wedstrijden!V1394="x","B","")</f>
        <v/>
      </c>
      <c r="BQ1397" s="16" t="str">
        <f>IF(Wedstrijden!W1394="x","L1","")</f>
        <v/>
      </c>
      <c r="BR1397" s="16" t="str">
        <f>IF(Wedstrijden!X1394="x","L2","")</f>
        <v/>
      </c>
      <c r="BS1397" s="16" t="str">
        <f>IF(Wedstrijden!Y1394="x","M1","")</f>
        <v/>
      </c>
      <c r="BT1397" s="16" t="str">
        <f>IF(Wedstrijden!Z1394="x","M2","")</f>
        <v/>
      </c>
      <c r="BU1397" s="16" t="str">
        <f>IF(Wedstrijden!AA1394="x","Z1","")</f>
        <v/>
      </c>
      <c r="BV1397" s="16" t="str">
        <f>IF(Wedstrijden!AB1394="x","Z2","")</f>
        <v/>
      </c>
      <c r="BW1397" s="16" t="str">
        <f>IF(COUNTA(Wedstrijden!K1394:S1394)&lt;&gt;0,1,"")</f>
        <v/>
      </c>
      <c r="BX1397" s="16" t="str">
        <f t="shared" si="127"/>
        <v/>
      </c>
      <c r="BY1397" s="16" t="str">
        <f>IF(Wedstrijden!K1394="x","BB","")</f>
        <v/>
      </c>
      <c r="BZ1397" s="16" t="str">
        <f>IF(Wedstrijden!L1394="x","B","")</f>
        <v/>
      </c>
      <c r="CA1397" s="16" t="str">
        <f>IF(Wedstrijden!M1394="x","L1","")</f>
        <v/>
      </c>
      <c r="CB1397" s="16" t="str">
        <f>IF(Wedstrijden!N1394="x","L2","")</f>
        <v/>
      </c>
      <c r="CC1397" s="16" t="str">
        <f>IF(Wedstrijden!O1394="x","M1","")</f>
        <v/>
      </c>
      <c r="CD1397" s="16" t="str">
        <f>IF(Wedstrijden!P1394="x","M2","")</f>
        <v/>
      </c>
      <c r="CE1397" s="16" t="str">
        <f>IF(Wedstrijden!Q1394="x","Z1","")</f>
        <v/>
      </c>
      <c r="CF1397" s="16" t="str">
        <f>IF(Wedstrijden!R1394="x","Z2","")</f>
        <v/>
      </c>
      <c r="CG1397" s="16" t="str">
        <f>IF(Wedstrijden!S1394="x","ZZL","")</f>
        <v/>
      </c>
      <c r="CL1397" s="16" t="str">
        <f>IF(COUNTA(Wedstrijden!AQ1394:BA1394)&lt;&gt;0,2,"")</f>
        <v/>
      </c>
      <c r="CM1397" s="16" t="str">
        <f t="shared" si="128"/>
        <v/>
      </c>
      <c r="CN1397" s="16" t="str">
        <f>IF(Wedstrijden!AQ1394="x","AA","")</f>
        <v/>
      </c>
      <c r="CO1397" s="16" t="str">
        <f>IF(Wedstrijden!AR1394="x","A","")</f>
        <v/>
      </c>
      <c r="CP1397" s="16" t="str">
        <f>IF(Wedstrijden!AS1394="x","BB","")</f>
        <v/>
      </c>
      <c r="CQ1397" s="16" t="str">
        <f>IF(Wedstrijden!AT1394="x","B","")</f>
        <v/>
      </c>
      <c r="CR1397" s="16" t="str">
        <f>IF(Wedstrijden!AU1394="x","L","")</f>
        <v/>
      </c>
      <c r="CS1397" s="16" t="str">
        <f>IF(Wedstrijden!AV1394="x","M","")</f>
        <v/>
      </c>
      <c r="CT1397" s="16" t="str">
        <f>IF(Wedstrijden!AW1394="x","Z","")</f>
        <v/>
      </c>
      <c r="CU1397" s="16" t="str">
        <f>IF(Wedstrijden!BA1394="x","ZZ","")</f>
        <v/>
      </c>
      <c r="CV1397" s="16" t="str">
        <f>IF(COUNTA(Wedstrijden!AH1394:AO1394)&lt;&gt;0,2,"")</f>
        <v/>
      </c>
      <c r="CW1397" s="16" t="str">
        <f t="shared" si="129"/>
        <v/>
      </c>
      <c r="CX1397" s="16" t="str">
        <f>IF(Wedstrijden!AH1394="x","BB","")</f>
        <v/>
      </c>
      <c r="CY1397" s="16" t="str">
        <f>IF(Wedstrijden!AI1394="x","B","")</f>
        <v/>
      </c>
      <c r="CZ1397" s="16" t="str">
        <f>IF(Wedstrijden!AJ1394="x","L","")</f>
        <v/>
      </c>
      <c r="DA1397" s="16" t="str">
        <f>IF(Wedstrijden!AK1394="x","M","")</f>
        <v/>
      </c>
      <c r="DB1397" s="16" t="str">
        <f>IF(Wedstrijden!AL1394="x","Z","")</f>
        <v/>
      </c>
      <c r="DC1397" s="16" t="str">
        <f>IF(Wedstrijden!AM1394="x","ZZ","")</f>
        <v/>
      </c>
      <c r="DD1397" s="16" t="str">
        <f>IF(Wedstrijden!AO1394="x","1.40","")</f>
        <v/>
      </c>
      <c r="DE1397" s="16" t="str">
        <f>IF(COUNTA(Wedstrijden!BC1394:BE1394)&lt;&gt;0,6,"")</f>
        <v/>
      </c>
      <c r="DF1397" s="16" t="str">
        <f t="shared" si="130"/>
        <v/>
      </c>
      <c r="DG1397" s="16" t="str">
        <f>IF(Wedstrijden!BC1394="x","L","")</f>
        <v/>
      </c>
      <c r="DH1397" s="16" t="str">
        <f>IF(Wedstrijden!BD1394="x","M","")</f>
        <v/>
      </c>
      <c r="DI1397" s="16" t="str">
        <f>IF(Wedstrijden!BE1394="x","Z","")</f>
        <v/>
      </c>
      <c r="DJ1397" s="16" t="str">
        <f>IF(Wedstrijden!BF1394="x","Z","")</f>
        <v/>
      </c>
      <c r="DK1397" s="16" t="str">
        <f>IF(COUNTA(Wedstrijden!BH1394:BJ1394)&lt;&gt;0,6,"")</f>
        <v/>
      </c>
      <c r="DL1397" s="16" t="str">
        <f t="shared" si="131"/>
        <v/>
      </c>
      <c r="DM1397" s="16" t="str">
        <f>IF(Wedstrijden!BH1394="x","L","")</f>
        <v/>
      </c>
      <c r="DN1397" s="16" t="str">
        <f>IF(Wedstrijden!BI1394="x","M","")</f>
        <v/>
      </c>
      <c r="DO1397" s="16" t="str">
        <f>IF(Wedstrijden!BJ1394="x","Z","")</f>
        <v/>
      </c>
      <c r="DP1397" s="16" t="str">
        <f>IF(Wedstrijden!BK1394="x","Z","")</f>
        <v/>
      </c>
    </row>
    <row r="1398" spans="1:120" ht="14.4" x14ac:dyDescent="0.3">
      <c r="A1398" s="18">
        <f>Wedstrijden!A1395</f>
        <v>0</v>
      </c>
      <c r="B1398" s="16" t="str">
        <f>IFERROR(VLOOKUP(Wedstrijden!#REF!,#REF!,2,FALSE),"")</f>
        <v/>
      </c>
      <c r="C1398" s="16">
        <f>Wedstrijden!E1395</f>
        <v>0</v>
      </c>
      <c r="D1398" s="16" t="str">
        <f>IFERROR(VLOOKUP(Wedstrijden!#REF!,#REF!,2,FALSE),"")</f>
        <v/>
      </c>
      <c r="E1398" s="16" t="str">
        <f>IFERROR(VLOOKUP(Wedstrijden!#REF!,#REF!,5,FALSE),"")</f>
        <v/>
      </c>
      <c r="F1398" s="16" t="e">
        <f>IF(Wedstrijden!#REF!&lt;&gt;"",Wedstrijden!#REF!,"")</f>
        <v>#REF!</v>
      </c>
      <c r="G1398" s="16" t="e">
        <f>IF(Wedstrijden!#REF!="Indoor",1,0)</f>
        <v>#REF!</v>
      </c>
      <c r="H1398" s="16" t="e">
        <f>Wedstrijden!#REF!</f>
        <v>#REF!</v>
      </c>
      <c r="I1398" s="16" t="e">
        <f>IF(Wedstrijden!#REF!="Nee",0,IF(Wedstrijden!#REF!="Ja",1,""))</f>
        <v>#REF!</v>
      </c>
      <c r="J1398" s="16" t="e">
        <f>IF(Wedstrijden!#REF!&lt;&gt;"",Wedstrijden!#REF!,"")</f>
        <v>#REF!</v>
      </c>
      <c r="BJ1398" s="16" t="str">
        <f>IF(COUNTA(Wedstrijden!T1395:AB1395)&lt;&gt;0,1,"")</f>
        <v/>
      </c>
      <c r="BK1398" s="16" t="str">
        <f t="shared" si="126"/>
        <v/>
      </c>
      <c r="BL1398" s="16" t="e">
        <f>IF(Wedstrijden!#REF!="x","AA","")</f>
        <v>#REF!</v>
      </c>
      <c r="BM1398" s="16" t="e">
        <f>IF(Wedstrijden!#REF!="x","A","")</f>
        <v>#REF!</v>
      </c>
      <c r="BN1398" s="16" t="str">
        <f>IF(Wedstrijden!T1395="x","B1","")</f>
        <v/>
      </c>
      <c r="BO1398" s="16" t="e">
        <f>IF(Wedstrijden!#REF!="x","BB","")</f>
        <v>#REF!</v>
      </c>
      <c r="BP1398" s="16" t="str">
        <f>IF(Wedstrijden!V1395="x","B","")</f>
        <v/>
      </c>
      <c r="BQ1398" s="16" t="str">
        <f>IF(Wedstrijden!W1395="x","L1","")</f>
        <v/>
      </c>
      <c r="BR1398" s="16" t="str">
        <f>IF(Wedstrijden!X1395="x","L2","")</f>
        <v/>
      </c>
      <c r="BS1398" s="16" t="str">
        <f>IF(Wedstrijden!Y1395="x","M1","")</f>
        <v/>
      </c>
      <c r="BT1398" s="16" t="str">
        <f>IF(Wedstrijden!Z1395="x","M2","")</f>
        <v/>
      </c>
      <c r="BU1398" s="16" t="str">
        <f>IF(Wedstrijden!AA1395="x","Z1","")</f>
        <v/>
      </c>
      <c r="BV1398" s="16" t="str">
        <f>IF(Wedstrijden!AB1395="x","Z2","")</f>
        <v/>
      </c>
      <c r="BW1398" s="16" t="str">
        <f>IF(COUNTA(Wedstrijden!K1395:S1395)&lt;&gt;0,1,"")</f>
        <v/>
      </c>
      <c r="BX1398" s="16" t="str">
        <f t="shared" si="127"/>
        <v/>
      </c>
      <c r="BY1398" s="16" t="str">
        <f>IF(Wedstrijden!K1395="x","BB","")</f>
        <v/>
      </c>
      <c r="BZ1398" s="16" t="str">
        <f>IF(Wedstrijden!L1395="x","B","")</f>
        <v/>
      </c>
      <c r="CA1398" s="16" t="str">
        <f>IF(Wedstrijden!M1395="x","L1","")</f>
        <v/>
      </c>
      <c r="CB1398" s="16" t="str">
        <f>IF(Wedstrijden!N1395="x","L2","")</f>
        <v/>
      </c>
      <c r="CC1398" s="16" t="str">
        <f>IF(Wedstrijden!O1395="x","M1","")</f>
        <v/>
      </c>
      <c r="CD1398" s="16" t="str">
        <f>IF(Wedstrijden!P1395="x","M2","")</f>
        <v/>
      </c>
      <c r="CE1398" s="16" t="str">
        <f>IF(Wedstrijden!Q1395="x","Z1","")</f>
        <v/>
      </c>
      <c r="CF1398" s="16" t="str">
        <f>IF(Wedstrijden!R1395="x","Z2","")</f>
        <v/>
      </c>
      <c r="CG1398" s="16" t="str">
        <f>IF(Wedstrijden!S1395="x","ZZL","")</f>
        <v/>
      </c>
      <c r="CL1398" s="16" t="str">
        <f>IF(COUNTA(Wedstrijden!AQ1395:BA1395)&lt;&gt;0,2,"")</f>
        <v/>
      </c>
      <c r="CM1398" s="16" t="str">
        <f t="shared" si="128"/>
        <v/>
      </c>
      <c r="CN1398" s="16" t="str">
        <f>IF(Wedstrijden!AQ1395="x","AA","")</f>
        <v/>
      </c>
      <c r="CO1398" s="16" t="str">
        <f>IF(Wedstrijden!AR1395="x","A","")</f>
        <v/>
      </c>
      <c r="CP1398" s="16" t="str">
        <f>IF(Wedstrijden!AS1395="x","BB","")</f>
        <v/>
      </c>
      <c r="CQ1398" s="16" t="str">
        <f>IF(Wedstrijden!AT1395="x","B","")</f>
        <v/>
      </c>
      <c r="CR1398" s="16" t="str">
        <f>IF(Wedstrijden!AU1395="x","L","")</f>
        <v/>
      </c>
      <c r="CS1398" s="16" t="str">
        <f>IF(Wedstrijden!AV1395="x","M","")</f>
        <v/>
      </c>
      <c r="CT1398" s="16" t="str">
        <f>IF(Wedstrijden!AW1395="x","Z","")</f>
        <v/>
      </c>
      <c r="CU1398" s="16" t="str">
        <f>IF(Wedstrijden!BA1395="x","ZZ","")</f>
        <v/>
      </c>
      <c r="CV1398" s="16" t="str">
        <f>IF(COUNTA(Wedstrijden!AH1395:AO1395)&lt;&gt;0,2,"")</f>
        <v/>
      </c>
      <c r="CW1398" s="16" t="str">
        <f t="shared" si="129"/>
        <v/>
      </c>
      <c r="CX1398" s="16" t="str">
        <f>IF(Wedstrijden!AH1395="x","BB","")</f>
        <v/>
      </c>
      <c r="CY1398" s="16" t="str">
        <f>IF(Wedstrijden!AI1395="x","B","")</f>
        <v/>
      </c>
      <c r="CZ1398" s="16" t="str">
        <f>IF(Wedstrijden!AJ1395="x","L","")</f>
        <v/>
      </c>
      <c r="DA1398" s="16" t="str">
        <f>IF(Wedstrijden!AK1395="x","M","")</f>
        <v/>
      </c>
      <c r="DB1398" s="16" t="str">
        <f>IF(Wedstrijden!AL1395="x","Z","")</f>
        <v/>
      </c>
      <c r="DC1398" s="16" t="str">
        <f>IF(Wedstrijden!AM1395="x","ZZ","")</f>
        <v/>
      </c>
      <c r="DD1398" s="16" t="str">
        <f>IF(Wedstrijden!AO1395="x","1.40","")</f>
        <v/>
      </c>
      <c r="DE1398" s="16" t="str">
        <f>IF(COUNTA(Wedstrijden!BC1395:BE1395)&lt;&gt;0,6,"")</f>
        <v/>
      </c>
      <c r="DF1398" s="16" t="str">
        <f t="shared" si="130"/>
        <v/>
      </c>
      <c r="DG1398" s="16" t="str">
        <f>IF(Wedstrijden!BC1395="x","L","")</f>
        <v/>
      </c>
      <c r="DH1398" s="16" t="str">
        <f>IF(Wedstrijden!BD1395="x","M","")</f>
        <v/>
      </c>
      <c r="DI1398" s="16" t="str">
        <f>IF(Wedstrijden!BE1395="x","Z","")</f>
        <v/>
      </c>
      <c r="DJ1398" s="16" t="str">
        <f>IF(Wedstrijden!BF1395="x","Z","")</f>
        <v/>
      </c>
      <c r="DK1398" s="16" t="str">
        <f>IF(COUNTA(Wedstrijden!BH1395:BJ1395)&lt;&gt;0,6,"")</f>
        <v/>
      </c>
      <c r="DL1398" s="16" t="str">
        <f t="shared" si="131"/>
        <v/>
      </c>
      <c r="DM1398" s="16" t="str">
        <f>IF(Wedstrijden!BH1395="x","L","")</f>
        <v/>
      </c>
      <c r="DN1398" s="16" t="str">
        <f>IF(Wedstrijden!BI1395="x","M","")</f>
        <v/>
      </c>
      <c r="DO1398" s="16" t="str">
        <f>IF(Wedstrijden!BJ1395="x","Z","")</f>
        <v/>
      </c>
      <c r="DP1398" s="16" t="str">
        <f>IF(Wedstrijden!BK1395="x","Z","")</f>
        <v/>
      </c>
    </row>
    <row r="1399" spans="1:120" ht="14.4" x14ac:dyDescent="0.3">
      <c r="A1399" s="18">
        <f>Wedstrijden!A1396</f>
        <v>0</v>
      </c>
      <c r="B1399" s="16" t="str">
        <f>IFERROR(VLOOKUP(Wedstrijden!#REF!,#REF!,2,FALSE),"")</f>
        <v/>
      </c>
      <c r="C1399" s="16">
        <f>Wedstrijden!E1396</f>
        <v>0</v>
      </c>
      <c r="D1399" s="16" t="str">
        <f>IFERROR(VLOOKUP(Wedstrijden!#REF!,#REF!,2,FALSE),"")</f>
        <v/>
      </c>
      <c r="E1399" s="16" t="str">
        <f>IFERROR(VLOOKUP(Wedstrijden!#REF!,#REF!,5,FALSE),"")</f>
        <v/>
      </c>
      <c r="F1399" s="16" t="e">
        <f>IF(Wedstrijden!#REF!&lt;&gt;"",Wedstrijden!#REF!,"")</f>
        <v>#REF!</v>
      </c>
      <c r="G1399" s="16" t="e">
        <f>IF(Wedstrijden!#REF!="Indoor",1,0)</f>
        <v>#REF!</v>
      </c>
      <c r="H1399" s="16" t="e">
        <f>Wedstrijden!#REF!</f>
        <v>#REF!</v>
      </c>
      <c r="I1399" s="16" t="e">
        <f>IF(Wedstrijden!#REF!="Nee",0,IF(Wedstrijden!#REF!="Ja",1,""))</f>
        <v>#REF!</v>
      </c>
      <c r="J1399" s="16" t="e">
        <f>IF(Wedstrijden!#REF!&lt;&gt;"",Wedstrijden!#REF!,"")</f>
        <v>#REF!</v>
      </c>
      <c r="BJ1399" s="16" t="str">
        <f>IF(COUNTA(Wedstrijden!T1396:AB1396)&lt;&gt;0,1,"")</f>
        <v/>
      </c>
      <c r="BK1399" s="16" t="str">
        <f t="shared" si="126"/>
        <v/>
      </c>
      <c r="BL1399" s="16" t="e">
        <f>IF(Wedstrijden!#REF!="x","AA","")</f>
        <v>#REF!</v>
      </c>
      <c r="BM1399" s="16" t="e">
        <f>IF(Wedstrijden!#REF!="x","A","")</f>
        <v>#REF!</v>
      </c>
      <c r="BN1399" s="16" t="str">
        <f>IF(Wedstrijden!T1396="x","B1","")</f>
        <v/>
      </c>
      <c r="BO1399" s="16" t="e">
        <f>IF(Wedstrijden!#REF!="x","BB","")</f>
        <v>#REF!</v>
      </c>
      <c r="BP1399" s="16" t="str">
        <f>IF(Wedstrijden!V1396="x","B","")</f>
        <v/>
      </c>
      <c r="BQ1399" s="16" t="str">
        <f>IF(Wedstrijden!W1396="x","L1","")</f>
        <v/>
      </c>
      <c r="BR1399" s="16" t="str">
        <f>IF(Wedstrijden!X1396="x","L2","")</f>
        <v/>
      </c>
      <c r="BS1399" s="16" t="str">
        <f>IF(Wedstrijden!Y1396="x","M1","")</f>
        <v/>
      </c>
      <c r="BT1399" s="16" t="str">
        <f>IF(Wedstrijden!Z1396="x","M2","")</f>
        <v/>
      </c>
      <c r="BU1399" s="16" t="str">
        <f>IF(Wedstrijden!AA1396="x","Z1","")</f>
        <v/>
      </c>
      <c r="BV1399" s="16" t="str">
        <f>IF(Wedstrijden!AB1396="x","Z2","")</f>
        <v/>
      </c>
      <c r="BW1399" s="16" t="str">
        <f>IF(COUNTA(Wedstrijden!K1396:S1396)&lt;&gt;0,1,"")</f>
        <v/>
      </c>
      <c r="BX1399" s="16" t="str">
        <f t="shared" si="127"/>
        <v/>
      </c>
      <c r="BY1399" s="16" t="str">
        <f>IF(Wedstrijden!K1396="x","BB","")</f>
        <v/>
      </c>
      <c r="BZ1399" s="16" t="str">
        <f>IF(Wedstrijden!L1396="x","B","")</f>
        <v/>
      </c>
      <c r="CA1399" s="16" t="str">
        <f>IF(Wedstrijden!M1396="x","L1","")</f>
        <v/>
      </c>
      <c r="CB1399" s="16" t="str">
        <f>IF(Wedstrijden!N1396="x","L2","")</f>
        <v/>
      </c>
      <c r="CC1399" s="16" t="str">
        <f>IF(Wedstrijden!O1396="x","M1","")</f>
        <v/>
      </c>
      <c r="CD1399" s="16" t="str">
        <f>IF(Wedstrijden!P1396="x","M2","")</f>
        <v/>
      </c>
      <c r="CE1399" s="16" t="str">
        <f>IF(Wedstrijden!Q1396="x","Z1","")</f>
        <v/>
      </c>
      <c r="CF1399" s="16" t="str">
        <f>IF(Wedstrijden!R1396="x","Z2","")</f>
        <v/>
      </c>
      <c r="CG1399" s="16" t="str">
        <f>IF(Wedstrijden!S1396="x","ZZL","")</f>
        <v/>
      </c>
      <c r="CL1399" s="16" t="str">
        <f>IF(COUNTA(Wedstrijden!AQ1396:BA1396)&lt;&gt;0,2,"")</f>
        <v/>
      </c>
      <c r="CM1399" s="16" t="str">
        <f t="shared" si="128"/>
        <v/>
      </c>
      <c r="CN1399" s="16" t="str">
        <f>IF(Wedstrijden!AQ1396="x","AA","")</f>
        <v/>
      </c>
      <c r="CO1399" s="16" t="str">
        <f>IF(Wedstrijden!AR1396="x","A","")</f>
        <v/>
      </c>
      <c r="CP1399" s="16" t="str">
        <f>IF(Wedstrijden!AS1396="x","BB","")</f>
        <v/>
      </c>
      <c r="CQ1399" s="16" t="str">
        <f>IF(Wedstrijden!AT1396="x","B","")</f>
        <v/>
      </c>
      <c r="CR1399" s="16" t="str">
        <f>IF(Wedstrijden!AU1396="x","L","")</f>
        <v/>
      </c>
      <c r="CS1399" s="16" t="str">
        <f>IF(Wedstrijden!AV1396="x","M","")</f>
        <v/>
      </c>
      <c r="CT1399" s="16" t="str">
        <f>IF(Wedstrijden!AW1396="x","Z","")</f>
        <v/>
      </c>
      <c r="CU1399" s="16" t="str">
        <f>IF(Wedstrijden!BA1396="x","ZZ","")</f>
        <v/>
      </c>
      <c r="CV1399" s="16" t="str">
        <f>IF(COUNTA(Wedstrijden!AH1396:AO1396)&lt;&gt;0,2,"")</f>
        <v/>
      </c>
      <c r="CW1399" s="16" t="str">
        <f t="shared" si="129"/>
        <v/>
      </c>
      <c r="CX1399" s="16" t="str">
        <f>IF(Wedstrijden!AH1396="x","BB","")</f>
        <v/>
      </c>
      <c r="CY1399" s="16" t="str">
        <f>IF(Wedstrijden!AI1396="x","B","")</f>
        <v/>
      </c>
      <c r="CZ1399" s="16" t="str">
        <f>IF(Wedstrijden!AJ1396="x","L","")</f>
        <v/>
      </c>
      <c r="DA1399" s="16" t="str">
        <f>IF(Wedstrijden!AK1396="x","M","")</f>
        <v/>
      </c>
      <c r="DB1399" s="16" t="str">
        <f>IF(Wedstrijden!AL1396="x","Z","")</f>
        <v/>
      </c>
      <c r="DC1399" s="16" t="str">
        <f>IF(Wedstrijden!AM1396="x","ZZ","")</f>
        <v/>
      </c>
      <c r="DD1399" s="16" t="str">
        <f>IF(Wedstrijden!AO1396="x","1.40","")</f>
        <v/>
      </c>
      <c r="DE1399" s="16" t="str">
        <f>IF(COUNTA(Wedstrijden!BC1396:BE1396)&lt;&gt;0,6,"")</f>
        <v/>
      </c>
      <c r="DF1399" s="16" t="str">
        <f t="shared" si="130"/>
        <v/>
      </c>
      <c r="DG1399" s="16" t="str">
        <f>IF(Wedstrijden!BC1396="x","L","")</f>
        <v/>
      </c>
      <c r="DH1399" s="16" t="str">
        <f>IF(Wedstrijden!BD1396="x","M","")</f>
        <v/>
      </c>
      <c r="DI1399" s="16" t="str">
        <f>IF(Wedstrijden!BE1396="x","Z","")</f>
        <v/>
      </c>
      <c r="DJ1399" s="16" t="str">
        <f>IF(Wedstrijden!BF1396="x","Z","")</f>
        <v/>
      </c>
      <c r="DK1399" s="16" t="str">
        <f>IF(COUNTA(Wedstrijden!BH1396:BJ1396)&lt;&gt;0,6,"")</f>
        <v/>
      </c>
      <c r="DL1399" s="16" t="str">
        <f t="shared" si="131"/>
        <v/>
      </c>
      <c r="DM1399" s="16" t="str">
        <f>IF(Wedstrijden!BH1396="x","L","")</f>
        <v/>
      </c>
      <c r="DN1399" s="16" t="str">
        <f>IF(Wedstrijden!BI1396="x","M","")</f>
        <v/>
      </c>
      <c r="DO1399" s="16" t="str">
        <f>IF(Wedstrijden!BJ1396="x","Z","")</f>
        <v/>
      </c>
      <c r="DP1399" s="16" t="str">
        <f>IF(Wedstrijden!BK1396="x","Z","")</f>
        <v/>
      </c>
    </row>
    <row r="1400" spans="1:120" ht="14.4" x14ac:dyDescent="0.3">
      <c r="A1400" s="18">
        <f>Wedstrijden!A1397</f>
        <v>0</v>
      </c>
      <c r="B1400" s="16" t="str">
        <f>IFERROR(VLOOKUP(Wedstrijden!#REF!,#REF!,2,FALSE),"")</f>
        <v/>
      </c>
      <c r="C1400" s="16">
        <f>Wedstrijden!E1397</f>
        <v>0</v>
      </c>
      <c r="D1400" s="16" t="str">
        <f>IFERROR(VLOOKUP(Wedstrijden!#REF!,#REF!,2,FALSE),"")</f>
        <v/>
      </c>
      <c r="E1400" s="16" t="str">
        <f>IFERROR(VLOOKUP(Wedstrijden!#REF!,#REF!,5,FALSE),"")</f>
        <v/>
      </c>
      <c r="F1400" s="16" t="e">
        <f>IF(Wedstrijden!#REF!&lt;&gt;"",Wedstrijden!#REF!,"")</f>
        <v>#REF!</v>
      </c>
      <c r="G1400" s="16" t="e">
        <f>IF(Wedstrijden!#REF!="Indoor",1,0)</f>
        <v>#REF!</v>
      </c>
      <c r="H1400" s="16" t="e">
        <f>Wedstrijden!#REF!</f>
        <v>#REF!</v>
      </c>
      <c r="I1400" s="16" t="e">
        <f>IF(Wedstrijden!#REF!="Nee",0,IF(Wedstrijden!#REF!="Ja",1,""))</f>
        <v>#REF!</v>
      </c>
      <c r="J1400" s="16" t="e">
        <f>IF(Wedstrijden!#REF!&lt;&gt;"",Wedstrijden!#REF!,"")</f>
        <v>#REF!</v>
      </c>
      <c r="BJ1400" s="16" t="str">
        <f>IF(COUNTA(Wedstrijden!T1397:AB1397)&lt;&gt;0,1,"")</f>
        <v/>
      </c>
      <c r="BK1400" s="16" t="str">
        <f t="shared" si="126"/>
        <v/>
      </c>
      <c r="BL1400" s="16" t="e">
        <f>IF(Wedstrijden!#REF!="x","AA","")</f>
        <v>#REF!</v>
      </c>
      <c r="BM1400" s="16" t="e">
        <f>IF(Wedstrijden!#REF!="x","A","")</f>
        <v>#REF!</v>
      </c>
      <c r="BN1400" s="16" t="str">
        <f>IF(Wedstrijden!T1397="x","B1","")</f>
        <v/>
      </c>
      <c r="BO1400" s="16" t="e">
        <f>IF(Wedstrijden!#REF!="x","BB","")</f>
        <v>#REF!</v>
      </c>
      <c r="BP1400" s="16" t="str">
        <f>IF(Wedstrijden!V1397="x","B","")</f>
        <v/>
      </c>
      <c r="BQ1400" s="16" t="str">
        <f>IF(Wedstrijden!W1397="x","L1","")</f>
        <v/>
      </c>
      <c r="BR1400" s="16" t="str">
        <f>IF(Wedstrijden!X1397="x","L2","")</f>
        <v/>
      </c>
      <c r="BS1400" s="16" t="str">
        <f>IF(Wedstrijden!Y1397="x","M1","")</f>
        <v/>
      </c>
      <c r="BT1400" s="16" t="str">
        <f>IF(Wedstrijden!Z1397="x","M2","")</f>
        <v/>
      </c>
      <c r="BU1400" s="16" t="str">
        <f>IF(Wedstrijden!AA1397="x","Z1","")</f>
        <v/>
      </c>
      <c r="BV1400" s="16" t="str">
        <f>IF(Wedstrijden!AB1397="x","Z2","")</f>
        <v/>
      </c>
      <c r="BW1400" s="16" t="str">
        <f>IF(COUNTA(Wedstrijden!K1397:S1397)&lt;&gt;0,1,"")</f>
        <v/>
      </c>
      <c r="BX1400" s="16" t="str">
        <f t="shared" si="127"/>
        <v/>
      </c>
      <c r="BY1400" s="16" t="str">
        <f>IF(Wedstrijden!K1397="x","BB","")</f>
        <v/>
      </c>
      <c r="BZ1400" s="16" t="str">
        <f>IF(Wedstrijden!L1397="x","B","")</f>
        <v/>
      </c>
      <c r="CA1400" s="16" t="str">
        <f>IF(Wedstrijden!M1397="x","L1","")</f>
        <v/>
      </c>
      <c r="CB1400" s="16" t="str">
        <f>IF(Wedstrijden!N1397="x","L2","")</f>
        <v/>
      </c>
      <c r="CC1400" s="16" t="str">
        <f>IF(Wedstrijden!O1397="x","M1","")</f>
        <v/>
      </c>
      <c r="CD1400" s="16" t="str">
        <f>IF(Wedstrijden!P1397="x","M2","")</f>
        <v/>
      </c>
      <c r="CE1400" s="16" t="str">
        <f>IF(Wedstrijden!Q1397="x","Z1","")</f>
        <v/>
      </c>
      <c r="CF1400" s="16" t="str">
        <f>IF(Wedstrijden!R1397="x","Z2","")</f>
        <v/>
      </c>
      <c r="CG1400" s="16" t="str">
        <f>IF(Wedstrijden!S1397="x","ZZL","")</f>
        <v/>
      </c>
      <c r="CL1400" s="16" t="str">
        <f>IF(COUNTA(Wedstrijden!AQ1397:BA1397)&lt;&gt;0,2,"")</f>
        <v/>
      </c>
      <c r="CM1400" s="16" t="str">
        <f t="shared" si="128"/>
        <v/>
      </c>
      <c r="CN1400" s="16" t="str">
        <f>IF(Wedstrijden!AQ1397="x","AA","")</f>
        <v/>
      </c>
      <c r="CO1400" s="16" t="str">
        <f>IF(Wedstrijden!AR1397="x","A","")</f>
        <v/>
      </c>
      <c r="CP1400" s="16" t="str">
        <f>IF(Wedstrijden!AS1397="x","BB","")</f>
        <v/>
      </c>
      <c r="CQ1400" s="16" t="str">
        <f>IF(Wedstrijden!AT1397="x","B","")</f>
        <v/>
      </c>
      <c r="CR1400" s="16" t="str">
        <f>IF(Wedstrijden!AU1397="x","L","")</f>
        <v/>
      </c>
      <c r="CS1400" s="16" t="str">
        <f>IF(Wedstrijden!AV1397="x","M","")</f>
        <v/>
      </c>
      <c r="CT1400" s="16" t="str">
        <f>IF(Wedstrijden!AW1397="x","Z","")</f>
        <v/>
      </c>
      <c r="CU1400" s="16" t="str">
        <f>IF(Wedstrijden!BA1397="x","ZZ","")</f>
        <v/>
      </c>
      <c r="CV1400" s="16" t="str">
        <f>IF(COUNTA(Wedstrijden!AH1397:AO1397)&lt;&gt;0,2,"")</f>
        <v/>
      </c>
      <c r="CW1400" s="16" t="str">
        <f t="shared" si="129"/>
        <v/>
      </c>
      <c r="CX1400" s="16" t="str">
        <f>IF(Wedstrijden!AH1397="x","BB","")</f>
        <v/>
      </c>
      <c r="CY1400" s="16" t="str">
        <f>IF(Wedstrijden!AI1397="x","B","")</f>
        <v/>
      </c>
      <c r="CZ1400" s="16" t="str">
        <f>IF(Wedstrijden!AJ1397="x","L","")</f>
        <v/>
      </c>
      <c r="DA1400" s="16" t="str">
        <f>IF(Wedstrijden!AK1397="x","M","")</f>
        <v/>
      </c>
      <c r="DB1400" s="16" t="str">
        <f>IF(Wedstrijden!AL1397="x","Z","")</f>
        <v/>
      </c>
      <c r="DC1400" s="16" t="str">
        <f>IF(Wedstrijden!AM1397="x","ZZ","")</f>
        <v/>
      </c>
      <c r="DD1400" s="16" t="str">
        <f>IF(Wedstrijden!AO1397="x","1.40","")</f>
        <v/>
      </c>
      <c r="DE1400" s="16" t="str">
        <f>IF(COUNTA(Wedstrijden!BC1397:BE1397)&lt;&gt;0,6,"")</f>
        <v/>
      </c>
      <c r="DF1400" s="16" t="str">
        <f t="shared" si="130"/>
        <v/>
      </c>
      <c r="DG1400" s="16" t="str">
        <f>IF(Wedstrijden!BC1397="x","L","")</f>
        <v/>
      </c>
      <c r="DH1400" s="16" t="str">
        <f>IF(Wedstrijden!BD1397="x","M","")</f>
        <v/>
      </c>
      <c r="DI1400" s="16" t="str">
        <f>IF(Wedstrijden!BE1397="x","Z","")</f>
        <v/>
      </c>
      <c r="DJ1400" s="16" t="str">
        <f>IF(Wedstrijden!BF1397="x","Z","")</f>
        <v/>
      </c>
      <c r="DK1400" s="16" t="str">
        <f>IF(COUNTA(Wedstrijden!BH1397:BJ1397)&lt;&gt;0,6,"")</f>
        <v/>
      </c>
      <c r="DL1400" s="16" t="str">
        <f t="shared" si="131"/>
        <v/>
      </c>
      <c r="DM1400" s="16" t="str">
        <f>IF(Wedstrijden!BH1397="x","L","")</f>
        <v/>
      </c>
      <c r="DN1400" s="16" t="str">
        <f>IF(Wedstrijden!BI1397="x","M","")</f>
        <v/>
      </c>
      <c r="DO1400" s="16" t="str">
        <f>IF(Wedstrijden!BJ1397="x","Z","")</f>
        <v/>
      </c>
      <c r="DP1400" s="16" t="str">
        <f>IF(Wedstrijden!BK1397="x","Z","")</f>
        <v/>
      </c>
    </row>
    <row r="1401" spans="1:120" ht="14.4" x14ac:dyDescent="0.3">
      <c r="A1401" s="18">
        <f>Wedstrijden!A1398</f>
        <v>0</v>
      </c>
      <c r="B1401" s="16" t="str">
        <f>IFERROR(VLOOKUP(Wedstrijden!#REF!,#REF!,2,FALSE),"")</f>
        <v/>
      </c>
      <c r="C1401" s="16">
        <f>Wedstrijden!E1398</f>
        <v>0</v>
      </c>
      <c r="D1401" s="16" t="str">
        <f>IFERROR(VLOOKUP(Wedstrijden!#REF!,#REF!,2,FALSE),"")</f>
        <v/>
      </c>
      <c r="E1401" s="16" t="str">
        <f>IFERROR(VLOOKUP(Wedstrijden!#REF!,#REF!,5,FALSE),"")</f>
        <v/>
      </c>
      <c r="F1401" s="16" t="e">
        <f>IF(Wedstrijden!#REF!&lt;&gt;"",Wedstrijden!#REF!,"")</f>
        <v>#REF!</v>
      </c>
      <c r="G1401" s="16" t="e">
        <f>IF(Wedstrijden!#REF!="Indoor",1,0)</f>
        <v>#REF!</v>
      </c>
      <c r="H1401" s="16" t="e">
        <f>Wedstrijden!#REF!</f>
        <v>#REF!</v>
      </c>
      <c r="I1401" s="16" t="e">
        <f>IF(Wedstrijden!#REF!="Nee",0,IF(Wedstrijden!#REF!="Ja",1,""))</f>
        <v>#REF!</v>
      </c>
      <c r="J1401" s="16" t="e">
        <f>IF(Wedstrijden!#REF!&lt;&gt;"",Wedstrijden!#REF!,"")</f>
        <v>#REF!</v>
      </c>
      <c r="BJ1401" s="16" t="str">
        <f>IF(COUNTA(Wedstrijden!T1398:AB1398)&lt;&gt;0,1,"")</f>
        <v/>
      </c>
      <c r="BK1401" s="16" t="str">
        <f t="shared" si="126"/>
        <v/>
      </c>
      <c r="BL1401" s="16" t="e">
        <f>IF(Wedstrijden!#REF!="x","AA","")</f>
        <v>#REF!</v>
      </c>
      <c r="BM1401" s="16" t="e">
        <f>IF(Wedstrijden!#REF!="x","A","")</f>
        <v>#REF!</v>
      </c>
      <c r="BN1401" s="16" t="str">
        <f>IF(Wedstrijden!T1398="x","B1","")</f>
        <v/>
      </c>
      <c r="BO1401" s="16" t="e">
        <f>IF(Wedstrijden!#REF!="x","BB","")</f>
        <v>#REF!</v>
      </c>
      <c r="BP1401" s="16" t="str">
        <f>IF(Wedstrijden!V1398="x","B","")</f>
        <v/>
      </c>
      <c r="BQ1401" s="16" t="str">
        <f>IF(Wedstrijden!W1398="x","L1","")</f>
        <v/>
      </c>
      <c r="BR1401" s="16" t="str">
        <f>IF(Wedstrijden!X1398="x","L2","")</f>
        <v/>
      </c>
      <c r="BS1401" s="16" t="str">
        <f>IF(Wedstrijden!Y1398="x","M1","")</f>
        <v/>
      </c>
      <c r="BT1401" s="16" t="str">
        <f>IF(Wedstrijden!Z1398="x","M2","")</f>
        <v/>
      </c>
      <c r="BU1401" s="16" t="str">
        <f>IF(Wedstrijden!AA1398="x","Z1","")</f>
        <v/>
      </c>
      <c r="BV1401" s="16" t="str">
        <f>IF(Wedstrijden!AB1398="x","Z2","")</f>
        <v/>
      </c>
      <c r="BW1401" s="16" t="str">
        <f>IF(COUNTA(Wedstrijden!K1398:S1398)&lt;&gt;0,1,"")</f>
        <v/>
      </c>
      <c r="BX1401" s="16" t="str">
        <f t="shared" si="127"/>
        <v/>
      </c>
      <c r="BY1401" s="16" t="str">
        <f>IF(Wedstrijden!K1398="x","BB","")</f>
        <v/>
      </c>
      <c r="BZ1401" s="16" t="str">
        <f>IF(Wedstrijden!L1398="x","B","")</f>
        <v/>
      </c>
      <c r="CA1401" s="16" t="str">
        <f>IF(Wedstrijden!M1398="x","L1","")</f>
        <v/>
      </c>
      <c r="CB1401" s="16" t="str">
        <f>IF(Wedstrijden!N1398="x","L2","")</f>
        <v/>
      </c>
      <c r="CC1401" s="16" t="str">
        <f>IF(Wedstrijden!O1398="x","M1","")</f>
        <v/>
      </c>
      <c r="CD1401" s="16" t="str">
        <f>IF(Wedstrijden!P1398="x","M2","")</f>
        <v/>
      </c>
      <c r="CE1401" s="16" t="str">
        <f>IF(Wedstrijden!Q1398="x","Z1","")</f>
        <v/>
      </c>
      <c r="CF1401" s="16" t="str">
        <f>IF(Wedstrijden!R1398="x","Z2","")</f>
        <v/>
      </c>
      <c r="CG1401" s="16" t="str">
        <f>IF(Wedstrijden!S1398="x","ZZL","")</f>
        <v/>
      </c>
      <c r="CL1401" s="16" t="str">
        <f>IF(COUNTA(Wedstrijden!AQ1398:BA1398)&lt;&gt;0,2,"")</f>
        <v/>
      </c>
      <c r="CM1401" s="16" t="str">
        <f t="shared" si="128"/>
        <v/>
      </c>
      <c r="CN1401" s="16" t="str">
        <f>IF(Wedstrijden!AQ1398="x","AA","")</f>
        <v/>
      </c>
      <c r="CO1401" s="16" t="str">
        <f>IF(Wedstrijden!AR1398="x","A","")</f>
        <v/>
      </c>
      <c r="CP1401" s="16" t="str">
        <f>IF(Wedstrijden!AS1398="x","BB","")</f>
        <v/>
      </c>
      <c r="CQ1401" s="16" t="str">
        <f>IF(Wedstrijden!AT1398="x","B","")</f>
        <v/>
      </c>
      <c r="CR1401" s="16" t="str">
        <f>IF(Wedstrijden!AU1398="x","L","")</f>
        <v/>
      </c>
      <c r="CS1401" s="16" t="str">
        <f>IF(Wedstrijden!AV1398="x","M","")</f>
        <v/>
      </c>
      <c r="CT1401" s="16" t="str">
        <f>IF(Wedstrijden!AW1398="x","Z","")</f>
        <v/>
      </c>
      <c r="CU1401" s="16" t="str">
        <f>IF(Wedstrijden!BA1398="x","ZZ","")</f>
        <v/>
      </c>
      <c r="CV1401" s="16" t="str">
        <f>IF(COUNTA(Wedstrijden!AH1398:AO1398)&lt;&gt;0,2,"")</f>
        <v/>
      </c>
      <c r="CW1401" s="16" t="str">
        <f t="shared" si="129"/>
        <v/>
      </c>
      <c r="CX1401" s="16" t="str">
        <f>IF(Wedstrijden!AH1398="x","BB","")</f>
        <v/>
      </c>
      <c r="CY1401" s="16" t="str">
        <f>IF(Wedstrijden!AI1398="x","B","")</f>
        <v/>
      </c>
      <c r="CZ1401" s="16" t="str">
        <f>IF(Wedstrijden!AJ1398="x","L","")</f>
        <v/>
      </c>
      <c r="DA1401" s="16" t="str">
        <f>IF(Wedstrijden!AK1398="x","M","")</f>
        <v/>
      </c>
      <c r="DB1401" s="16" t="str">
        <f>IF(Wedstrijden!AL1398="x","Z","")</f>
        <v/>
      </c>
      <c r="DC1401" s="16" t="str">
        <f>IF(Wedstrijden!AM1398="x","ZZ","")</f>
        <v/>
      </c>
      <c r="DD1401" s="16" t="str">
        <f>IF(Wedstrijden!AO1398="x","1.40","")</f>
        <v/>
      </c>
      <c r="DE1401" s="16" t="str">
        <f>IF(COUNTA(Wedstrijden!BC1398:BE1398)&lt;&gt;0,6,"")</f>
        <v/>
      </c>
      <c r="DF1401" s="16" t="str">
        <f t="shared" si="130"/>
        <v/>
      </c>
      <c r="DG1401" s="16" t="str">
        <f>IF(Wedstrijden!BC1398="x","L","")</f>
        <v/>
      </c>
      <c r="DH1401" s="16" t="str">
        <f>IF(Wedstrijden!BD1398="x","M","")</f>
        <v/>
      </c>
      <c r="DI1401" s="16" t="str">
        <f>IF(Wedstrijden!BE1398="x","Z","")</f>
        <v/>
      </c>
      <c r="DJ1401" s="16" t="str">
        <f>IF(Wedstrijden!BF1398="x","Z","")</f>
        <v/>
      </c>
      <c r="DK1401" s="16" t="str">
        <f>IF(COUNTA(Wedstrijden!BH1398:BJ1398)&lt;&gt;0,6,"")</f>
        <v/>
      </c>
      <c r="DL1401" s="16" t="str">
        <f t="shared" si="131"/>
        <v/>
      </c>
      <c r="DM1401" s="16" t="str">
        <f>IF(Wedstrijden!BH1398="x","L","")</f>
        <v/>
      </c>
      <c r="DN1401" s="16" t="str">
        <f>IF(Wedstrijden!BI1398="x","M","")</f>
        <v/>
      </c>
      <c r="DO1401" s="16" t="str">
        <f>IF(Wedstrijden!BJ1398="x","Z","")</f>
        <v/>
      </c>
      <c r="DP1401" s="16" t="str">
        <f>IF(Wedstrijden!BK1398="x","Z","")</f>
        <v/>
      </c>
    </row>
    <row r="1402" spans="1:120" ht="14.4" x14ac:dyDescent="0.3">
      <c r="A1402" s="18">
        <f>Wedstrijden!A1399</f>
        <v>0</v>
      </c>
      <c r="B1402" s="16" t="str">
        <f>IFERROR(VLOOKUP(Wedstrijden!#REF!,#REF!,2,FALSE),"")</f>
        <v/>
      </c>
      <c r="C1402" s="16">
        <f>Wedstrijden!E1399</f>
        <v>0</v>
      </c>
      <c r="D1402" s="16" t="str">
        <f>IFERROR(VLOOKUP(Wedstrijden!#REF!,#REF!,2,FALSE),"")</f>
        <v/>
      </c>
      <c r="E1402" s="16" t="str">
        <f>IFERROR(VLOOKUP(Wedstrijden!#REF!,#REF!,5,FALSE),"")</f>
        <v/>
      </c>
      <c r="F1402" s="16" t="e">
        <f>IF(Wedstrijden!#REF!&lt;&gt;"",Wedstrijden!#REF!,"")</f>
        <v>#REF!</v>
      </c>
      <c r="G1402" s="16" t="e">
        <f>IF(Wedstrijden!#REF!="Indoor",1,0)</f>
        <v>#REF!</v>
      </c>
      <c r="H1402" s="16" t="e">
        <f>Wedstrijden!#REF!</f>
        <v>#REF!</v>
      </c>
      <c r="I1402" s="16" t="e">
        <f>IF(Wedstrijden!#REF!="Nee",0,IF(Wedstrijden!#REF!="Ja",1,""))</f>
        <v>#REF!</v>
      </c>
      <c r="J1402" s="16" t="e">
        <f>IF(Wedstrijden!#REF!&lt;&gt;"",Wedstrijden!#REF!,"")</f>
        <v>#REF!</v>
      </c>
      <c r="BJ1402" s="16" t="str">
        <f>IF(COUNTA(Wedstrijden!T1399:AB1399)&lt;&gt;0,1,"")</f>
        <v/>
      </c>
      <c r="BK1402" s="16" t="str">
        <f t="shared" si="126"/>
        <v/>
      </c>
      <c r="BL1402" s="16" t="e">
        <f>IF(Wedstrijden!#REF!="x","AA","")</f>
        <v>#REF!</v>
      </c>
      <c r="BM1402" s="16" t="e">
        <f>IF(Wedstrijden!#REF!="x","A","")</f>
        <v>#REF!</v>
      </c>
      <c r="BN1402" s="16" t="str">
        <f>IF(Wedstrijden!T1399="x","B1","")</f>
        <v/>
      </c>
      <c r="BO1402" s="16" t="e">
        <f>IF(Wedstrijden!#REF!="x","BB","")</f>
        <v>#REF!</v>
      </c>
      <c r="BP1402" s="16" t="str">
        <f>IF(Wedstrijden!V1399="x","B","")</f>
        <v/>
      </c>
      <c r="BQ1402" s="16" t="str">
        <f>IF(Wedstrijden!W1399="x","L1","")</f>
        <v/>
      </c>
      <c r="BR1402" s="16" t="str">
        <f>IF(Wedstrijden!X1399="x","L2","")</f>
        <v/>
      </c>
      <c r="BS1402" s="16" t="str">
        <f>IF(Wedstrijden!Y1399="x","M1","")</f>
        <v/>
      </c>
      <c r="BT1402" s="16" t="str">
        <f>IF(Wedstrijden!Z1399="x","M2","")</f>
        <v/>
      </c>
      <c r="BU1402" s="16" t="str">
        <f>IF(Wedstrijden!AA1399="x","Z1","")</f>
        <v/>
      </c>
      <c r="BV1402" s="16" t="str">
        <f>IF(Wedstrijden!AB1399="x","Z2","")</f>
        <v/>
      </c>
      <c r="BW1402" s="16" t="str">
        <f>IF(COUNTA(Wedstrijden!K1399:S1399)&lt;&gt;0,1,"")</f>
        <v/>
      </c>
      <c r="BX1402" s="16" t="str">
        <f t="shared" si="127"/>
        <v/>
      </c>
      <c r="BY1402" s="16" t="str">
        <f>IF(Wedstrijden!K1399="x","BB","")</f>
        <v/>
      </c>
      <c r="BZ1402" s="16" t="str">
        <f>IF(Wedstrijden!L1399="x","B","")</f>
        <v/>
      </c>
      <c r="CA1402" s="16" t="str">
        <f>IF(Wedstrijden!M1399="x","L1","")</f>
        <v/>
      </c>
      <c r="CB1402" s="16" t="str">
        <f>IF(Wedstrijden!N1399="x","L2","")</f>
        <v/>
      </c>
      <c r="CC1402" s="16" t="str">
        <f>IF(Wedstrijden!O1399="x","M1","")</f>
        <v/>
      </c>
      <c r="CD1402" s="16" t="str">
        <f>IF(Wedstrijden!P1399="x","M2","")</f>
        <v/>
      </c>
      <c r="CE1402" s="16" t="str">
        <f>IF(Wedstrijden!Q1399="x","Z1","")</f>
        <v/>
      </c>
      <c r="CF1402" s="16" t="str">
        <f>IF(Wedstrijden!R1399="x","Z2","")</f>
        <v/>
      </c>
      <c r="CG1402" s="16" t="str">
        <f>IF(Wedstrijden!S1399="x","ZZL","")</f>
        <v/>
      </c>
      <c r="CL1402" s="16" t="str">
        <f>IF(COUNTA(Wedstrijden!AQ1399:BA1399)&lt;&gt;0,2,"")</f>
        <v/>
      </c>
      <c r="CM1402" s="16" t="str">
        <f t="shared" si="128"/>
        <v/>
      </c>
      <c r="CN1402" s="16" t="str">
        <f>IF(Wedstrijden!AQ1399="x","AA","")</f>
        <v/>
      </c>
      <c r="CO1402" s="16" t="str">
        <f>IF(Wedstrijden!AR1399="x","A","")</f>
        <v/>
      </c>
      <c r="CP1402" s="16" t="str">
        <f>IF(Wedstrijden!AS1399="x","BB","")</f>
        <v/>
      </c>
      <c r="CQ1402" s="16" t="str">
        <f>IF(Wedstrijden!AT1399="x","B","")</f>
        <v/>
      </c>
      <c r="CR1402" s="16" t="str">
        <f>IF(Wedstrijden!AU1399="x","L","")</f>
        <v/>
      </c>
      <c r="CS1402" s="16" t="str">
        <f>IF(Wedstrijden!AV1399="x","M","")</f>
        <v/>
      </c>
      <c r="CT1402" s="16" t="str">
        <f>IF(Wedstrijden!AW1399="x","Z","")</f>
        <v/>
      </c>
      <c r="CU1402" s="16" t="str">
        <f>IF(Wedstrijden!BA1399="x","ZZ","")</f>
        <v/>
      </c>
      <c r="CV1402" s="16" t="str">
        <f>IF(COUNTA(Wedstrijden!AH1399:AO1399)&lt;&gt;0,2,"")</f>
        <v/>
      </c>
      <c r="CW1402" s="16" t="str">
        <f t="shared" si="129"/>
        <v/>
      </c>
      <c r="CX1402" s="16" t="str">
        <f>IF(Wedstrijden!AH1399="x","BB","")</f>
        <v/>
      </c>
      <c r="CY1402" s="16" t="str">
        <f>IF(Wedstrijden!AI1399="x","B","")</f>
        <v/>
      </c>
      <c r="CZ1402" s="16" t="str">
        <f>IF(Wedstrijden!AJ1399="x","L","")</f>
        <v/>
      </c>
      <c r="DA1402" s="16" t="str">
        <f>IF(Wedstrijden!AK1399="x","M","")</f>
        <v/>
      </c>
      <c r="DB1402" s="16" t="str">
        <f>IF(Wedstrijden!AL1399="x","Z","")</f>
        <v/>
      </c>
      <c r="DC1402" s="16" t="str">
        <f>IF(Wedstrijden!AM1399="x","ZZ","")</f>
        <v/>
      </c>
      <c r="DD1402" s="16" t="str">
        <f>IF(Wedstrijden!AO1399="x","1.40","")</f>
        <v/>
      </c>
      <c r="DE1402" s="16" t="str">
        <f>IF(COUNTA(Wedstrijden!BC1399:BE1399)&lt;&gt;0,6,"")</f>
        <v/>
      </c>
      <c r="DF1402" s="16" t="str">
        <f t="shared" si="130"/>
        <v/>
      </c>
      <c r="DG1402" s="16" t="str">
        <f>IF(Wedstrijden!BC1399="x","L","")</f>
        <v/>
      </c>
      <c r="DH1402" s="16" t="str">
        <f>IF(Wedstrijden!BD1399="x","M","")</f>
        <v/>
      </c>
      <c r="DI1402" s="16" t="str">
        <f>IF(Wedstrijden!BE1399="x","Z","")</f>
        <v/>
      </c>
      <c r="DJ1402" s="16" t="str">
        <f>IF(Wedstrijden!BF1399="x","Z","")</f>
        <v/>
      </c>
      <c r="DK1402" s="16" t="str">
        <f>IF(COUNTA(Wedstrijden!BH1399:BJ1399)&lt;&gt;0,6,"")</f>
        <v/>
      </c>
      <c r="DL1402" s="16" t="str">
        <f t="shared" si="131"/>
        <v/>
      </c>
      <c r="DM1402" s="16" t="str">
        <f>IF(Wedstrijden!BH1399="x","L","")</f>
        <v/>
      </c>
      <c r="DN1402" s="16" t="str">
        <f>IF(Wedstrijden!BI1399="x","M","")</f>
        <v/>
      </c>
      <c r="DO1402" s="16" t="str">
        <f>IF(Wedstrijden!BJ1399="x","Z","")</f>
        <v/>
      </c>
      <c r="DP1402" s="16" t="str">
        <f>IF(Wedstrijden!BK1399="x","Z","")</f>
        <v/>
      </c>
    </row>
    <row r="1403" spans="1:120" ht="14.4" x14ac:dyDescent="0.3">
      <c r="A1403" s="18">
        <f>Wedstrijden!A1400</f>
        <v>0</v>
      </c>
      <c r="B1403" s="16" t="str">
        <f>IFERROR(VLOOKUP(Wedstrijden!#REF!,#REF!,2,FALSE),"")</f>
        <v/>
      </c>
      <c r="C1403" s="16">
        <f>Wedstrijden!E1400</f>
        <v>0</v>
      </c>
      <c r="D1403" s="16" t="str">
        <f>IFERROR(VLOOKUP(Wedstrijden!#REF!,#REF!,2,FALSE),"")</f>
        <v/>
      </c>
      <c r="E1403" s="16" t="str">
        <f>IFERROR(VLOOKUP(Wedstrijden!#REF!,#REF!,5,FALSE),"")</f>
        <v/>
      </c>
      <c r="F1403" s="16" t="e">
        <f>IF(Wedstrijden!#REF!&lt;&gt;"",Wedstrijden!#REF!,"")</f>
        <v>#REF!</v>
      </c>
      <c r="G1403" s="16" t="e">
        <f>IF(Wedstrijden!#REF!="Indoor",1,0)</f>
        <v>#REF!</v>
      </c>
      <c r="H1403" s="16" t="e">
        <f>Wedstrijden!#REF!</f>
        <v>#REF!</v>
      </c>
      <c r="I1403" s="16" t="e">
        <f>IF(Wedstrijden!#REF!="Nee",0,IF(Wedstrijden!#REF!="Ja",1,""))</f>
        <v>#REF!</v>
      </c>
      <c r="J1403" s="16" t="e">
        <f>IF(Wedstrijden!#REF!&lt;&gt;"",Wedstrijden!#REF!,"")</f>
        <v>#REF!</v>
      </c>
      <c r="BJ1403" s="16" t="str">
        <f>IF(COUNTA(Wedstrijden!T1400:AB1400)&lt;&gt;0,1,"")</f>
        <v/>
      </c>
      <c r="BK1403" s="16" t="str">
        <f t="shared" si="126"/>
        <v/>
      </c>
      <c r="BL1403" s="16" t="e">
        <f>IF(Wedstrijden!#REF!="x","AA","")</f>
        <v>#REF!</v>
      </c>
      <c r="BM1403" s="16" t="e">
        <f>IF(Wedstrijden!#REF!="x","A","")</f>
        <v>#REF!</v>
      </c>
      <c r="BN1403" s="16" t="str">
        <f>IF(Wedstrijden!T1400="x","B1","")</f>
        <v/>
      </c>
      <c r="BO1403" s="16" t="e">
        <f>IF(Wedstrijden!#REF!="x","BB","")</f>
        <v>#REF!</v>
      </c>
      <c r="BP1403" s="16" t="str">
        <f>IF(Wedstrijden!V1400="x","B","")</f>
        <v/>
      </c>
      <c r="BQ1403" s="16" t="str">
        <f>IF(Wedstrijden!W1400="x","L1","")</f>
        <v/>
      </c>
      <c r="BR1403" s="16" t="str">
        <f>IF(Wedstrijden!X1400="x","L2","")</f>
        <v/>
      </c>
      <c r="BS1403" s="16" t="str">
        <f>IF(Wedstrijden!Y1400="x","M1","")</f>
        <v/>
      </c>
      <c r="BT1403" s="16" t="str">
        <f>IF(Wedstrijden!Z1400="x","M2","")</f>
        <v/>
      </c>
      <c r="BU1403" s="16" t="str">
        <f>IF(Wedstrijden!AA1400="x","Z1","")</f>
        <v/>
      </c>
      <c r="BV1403" s="16" t="str">
        <f>IF(Wedstrijden!AB1400="x","Z2","")</f>
        <v/>
      </c>
      <c r="BW1403" s="16" t="str">
        <f>IF(COUNTA(Wedstrijden!K1400:S1400)&lt;&gt;0,1,"")</f>
        <v/>
      </c>
      <c r="BX1403" s="16" t="str">
        <f t="shared" si="127"/>
        <v/>
      </c>
      <c r="BY1403" s="16" t="str">
        <f>IF(Wedstrijden!K1400="x","BB","")</f>
        <v/>
      </c>
      <c r="BZ1403" s="16" t="str">
        <f>IF(Wedstrijden!L1400="x","B","")</f>
        <v/>
      </c>
      <c r="CA1403" s="16" t="str">
        <f>IF(Wedstrijden!M1400="x","L1","")</f>
        <v/>
      </c>
      <c r="CB1403" s="16" t="str">
        <f>IF(Wedstrijden!N1400="x","L2","")</f>
        <v/>
      </c>
      <c r="CC1403" s="16" t="str">
        <f>IF(Wedstrijden!O1400="x","M1","")</f>
        <v/>
      </c>
      <c r="CD1403" s="16" t="str">
        <f>IF(Wedstrijden!P1400="x","M2","")</f>
        <v/>
      </c>
      <c r="CE1403" s="16" t="str">
        <f>IF(Wedstrijden!Q1400="x","Z1","")</f>
        <v/>
      </c>
      <c r="CF1403" s="16" t="str">
        <f>IF(Wedstrijden!R1400="x","Z2","")</f>
        <v/>
      </c>
      <c r="CG1403" s="16" t="str">
        <f>IF(Wedstrijden!S1400="x","ZZL","")</f>
        <v/>
      </c>
      <c r="CL1403" s="16" t="str">
        <f>IF(COUNTA(Wedstrijden!AQ1400:BA1400)&lt;&gt;0,2,"")</f>
        <v/>
      </c>
      <c r="CM1403" s="16" t="str">
        <f t="shared" si="128"/>
        <v/>
      </c>
      <c r="CN1403" s="16" t="str">
        <f>IF(Wedstrijden!AQ1400="x","AA","")</f>
        <v/>
      </c>
      <c r="CO1403" s="16" t="str">
        <f>IF(Wedstrijden!AR1400="x","A","")</f>
        <v/>
      </c>
      <c r="CP1403" s="16" t="str">
        <f>IF(Wedstrijden!AS1400="x","BB","")</f>
        <v/>
      </c>
      <c r="CQ1403" s="16" t="str">
        <f>IF(Wedstrijden!AT1400="x","B","")</f>
        <v/>
      </c>
      <c r="CR1403" s="16" t="str">
        <f>IF(Wedstrijden!AU1400="x","L","")</f>
        <v/>
      </c>
      <c r="CS1403" s="16" t="str">
        <f>IF(Wedstrijden!AV1400="x","M","")</f>
        <v/>
      </c>
      <c r="CT1403" s="16" t="str">
        <f>IF(Wedstrijden!AW1400="x","Z","")</f>
        <v/>
      </c>
      <c r="CU1403" s="16" t="str">
        <f>IF(Wedstrijden!BA1400="x","ZZ","")</f>
        <v/>
      </c>
      <c r="CV1403" s="16" t="str">
        <f>IF(COUNTA(Wedstrijden!AH1400:AO1400)&lt;&gt;0,2,"")</f>
        <v/>
      </c>
      <c r="CW1403" s="16" t="str">
        <f t="shared" si="129"/>
        <v/>
      </c>
      <c r="CX1403" s="16" t="str">
        <f>IF(Wedstrijden!AH1400="x","BB","")</f>
        <v/>
      </c>
      <c r="CY1403" s="16" t="str">
        <f>IF(Wedstrijden!AI1400="x","B","")</f>
        <v/>
      </c>
      <c r="CZ1403" s="16" t="str">
        <f>IF(Wedstrijden!AJ1400="x","L","")</f>
        <v/>
      </c>
      <c r="DA1403" s="16" t="str">
        <f>IF(Wedstrijden!AK1400="x","M","")</f>
        <v/>
      </c>
      <c r="DB1403" s="16" t="str">
        <f>IF(Wedstrijden!AL1400="x","Z","")</f>
        <v/>
      </c>
      <c r="DC1403" s="16" t="str">
        <f>IF(Wedstrijden!AM1400="x","ZZ","")</f>
        <v/>
      </c>
      <c r="DD1403" s="16" t="str">
        <f>IF(Wedstrijden!AO1400="x","1.40","")</f>
        <v/>
      </c>
      <c r="DE1403" s="16" t="str">
        <f>IF(COUNTA(Wedstrijden!BC1400:BE1400)&lt;&gt;0,6,"")</f>
        <v/>
      </c>
      <c r="DF1403" s="16" t="str">
        <f t="shared" si="130"/>
        <v/>
      </c>
      <c r="DG1403" s="16" t="str">
        <f>IF(Wedstrijden!BC1400="x","L","")</f>
        <v/>
      </c>
      <c r="DH1403" s="16" t="str">
        <f>IF(Wedstrijden!BD1400="x","M","")</f>
        <v/>
      </c>
      <c r="DI1403" s="16" t="str">
        <f>IF(Wedstrijden!BE1400="x","Z","")</f>
        <v/>
      </c>
      <c r="DJ1403" s="16" t="str">
        <f>IF(Wedstrijden!BF1400="x","Z","")</f>
        <v/>
      </c>
      <c r="DK1403" s="16" t="str">
        <f>IF(COUNTA(Wedstrijden!BH1400:BJ1400)&lt;&gt;0,6,"")</f>
        <v/>
      </c>
      <c r="DL1403" s="16" t="str">
        <f t="shared" si="131"/>
        <v/>
      </c>
      <c r="DM1403" s="16" t="str">
        <f>IF(Wedstrijden!BH1400="x","L","")</f>
        <v/>
      </c>
      <c r="DN1403" s="16" t="str">
        <f>IF(Wedstrijden!BI1400="x","M","")</f>
        <v/>
      </c>
      <c r="DO1403" s="16" t="str">
        <f>IF(Wedstrijden!BJ1400="x","Z","")</f>
        <v/>
      </c>
      <c r="DP1403" s="16" t="str">
        <f>IF(Wedstrijden!BK1400="x","Z","")</f>
        <v/>
      </c>
    </row>
    <row r="1404" spans="1:120" ht="14.4" x14ac:dyDescent="0.3">
      <c r="A1404" s="18">
        <f>Wedstrijden!A1401</f>
        <v>0</v>
      </c>
      <c r="B1404" s="16" t="str">
        <f>IFERROR(VLOOKUP(Wedstrijden!#REF!,#REF!,2,FALSE),"")</f>
        <v/>
      </c>
      <c r="C1404" s="16">
        <f>Wedstrijden!E1401</f>
        <v>0</v>
      </c>
      <c r="D1404" s="16" t="str">
        <f>IFERROR(VLOOKUP(Wedstrijden!#REF!,#REF!,2,FALSE),"")</f>
        <v/>
      </c>
      <c r="E1404" s="16" t="str">
        <f>IFERROR(VLOOKUP(Wedstrijden!#REF!,#REF!,5,FALSE),"")</f>
        <v/>
      </c>
      <c r="F1404" s="16" t="e">
        <f>IF(Wedstrijden!#REF!&lt;&gt;"",Wedstrijden!#REF!,"")</f>
        <v>#REF!</v>
      </c>
      <c r="G1404" s="16" t="e">
        <f>IF(Wedstrijden!#REF!="Indoor",1,0)</f>
        <v>#REF!</v>
      </c>
      <c r="H1404" s="16" t="e">
        <f>Wedstrijden!#REF!</f>
        <v>#REF!</v>
      </c>
      <c r="I1404" s="16" t="e">
        <f>IF(Wedstrijden!#REF!="Nee",0,IF(Wedstrijden!#REF!="Ja",1,""))</f>
        <v>#REF!</v>
      </c>
      <c r="J1404" s="16" t="e">
        <f>IF(Wedstrijden!#REF!&lt;&gt;"",Wedstrijden!#REF!,"")</f>
        <v>#REF!</v>
      </c>
      <c r="BJ1404" s="16" t="str">
        <f>IF(COUNTA(Wedstrijden!T1401:AB1401)&lt;&gt;0,1,"")</f>
        <v/>
      </c>
      <c r="BK1404" s="16" t="str">
        <f t="shared" si="126"/>
        <v/>
      </c>
      <c r="BL1404" s="16" t="e">
        <f>IF(Wedstrijden!#REF!="x","AA","")</f>
        <v>#REF!</v>
      </c>
      <c r="BM1404" s="16" t="e">
        <f>IF(Wedstrijden!#REF!="x","A","")</f>
        <v>#REF!</v>
      </c>
      <c r="BN1404" s="16" t="str">
        <f>IF(Wedstrijden!T1401="x","B1","")</f>
        <v/>
      </c>
      <c r="BO1404" s="16" t="e">
        <f>IF(Wedstrijden!#REF!="x","BB","")</f>
        <v>#REF!</v>
      </c>
      <c r="BP1404" s="16" t="str">
        <f>IF(Wedstrijden!V1401="x","B","")</f>
        <v/>
      </c>
      <c r="BQ1404" s="16" t="str">
        <f>IF(Wedstrijden!W1401="x","L1","")</f>
        <v/>
      </c>
      <c r="BR1404" s="16" t="str">
        <f>IF(Wedstrijden!X1401="x","L2","")</f>
        <v/>
      </c>
      <c r="BS1404" s="16" t="str">
        <f>IF(Wedstrijden!Y1401="x","M1","")</f>
        <v/>
      </c>
      <c r="BT1404" s="16" t="str">
        <f>IF(Wedstrijden!Z1401="x","M2","")</f>
        <v/>
      </c>
      <c r="BU1404" s="16" t="str">
        <f>IF(Wedstrijden!AA1401="x","Z1","")</f>
        <v/>
      </c>
      <c r="BV1404" s="16" t="str">
        <f>IF(Wedstrijden!AB1401="x","Z2","")</f>
        <v/>
      </c>
      <c r="BW1404" s="16" t="str">
        <f>IF(COUNTA(Wedstrijden!K1401:S1401)&lt;&gt;0,1,"")</f>
        <v/>
      </c>
      <c r="BX1404" s="16" t="str">
        <f t="shared" si="127"/>
        <v/>
      </c>
      <c r="BY1404" s="16" t="str">
        <f>IF(Wedstrijden!K1401="x","BB","")</f>
        <v/>
      </c>
      <c r="BZ1404" s="16" t="str">
        <f>IF(Wedstrijden!L1401="x","B","")</f>
        <v/>
      </c>
      <c r="CA1404" s="16" t="str">
        <f>IF(Wedstrijden!M1401="x","L1","")</f>
        <v/>
      </c>
      <c r="CB1404" s="16" t="str">
        <f>IF(Wedstrijden!N1401="x","L2","")</f>
        <v/>
      </c>
      <c r="CC1404" s="16" t="str">
        <f>IF(Wedstrijden!O1401="x","M1","")</f>
        <v/>
      </c>
      <c r="CD1404" s="16" t="str">
        <f>IF(Wedstrijden!P1401="x","M2","")</f>
        <v/>
      </c>
      <c r="CE1404" s="16" t="str">
        <f>IF(Wedstrijden!Q1401="x","Z1","")</f>
        <v/>
      </c>
      <c r="CF1404" s="16" t="str">
        <f>IF(Wedstrijden!R1401="x","Z2","")</f>
        <v/>
      </c>
      <c r="CG1404" s="16" t="str">
        <f>IF(Wedstrijden!S1401="x","ZZL","")</f>
        <v/>
      </c>
      <c r="CL1404" s="16" t="str">
        <f>IF(COUNTA(Wedstrijden!AQ1401:BA1401)&lt;&gt;0,2,"")</f>
        <v/>
      </c>
      <c r="CM1404" s="16" t="str">
        <f t="shared" si="128"/>
        <v/>
      </c>
      <c r="CN1404" s="16" t="str">
        <f>IF(Wedstrijden!AQ1401="x","AA","")</f>
        <v/>
      </c>
      <c r="CO1404" s="16" t="str">
        <f>IF(Wedstrijden!AR1401="x","A","")</f>
        <v/>
      </c>
      <c r="CP1404" s="16" t="str">
        <f>IF(Wedstrijden!AS1401="x","BB","")</f>
        <v/>
      </c>
      <c r="CQ1404" s="16" t="str">
        <f>IF(Wedstrijden!AT1401="x","B","")</f>
        <v/>
      </c>
      <c r="CR1404" s="16" t="str">
        <f>IF(Wedstrijden!AU1401="x","L","")</f>
        <v/>
      </c>
      <c r="CS1404" s="16" t="str">
        <f>IF(Wedstrijden!AV1401="x","M","")</f>
        <v/>
      </c>
      <c r="CT1404" s="16" t="str">
        <f>IF(Wedstrijden!AW1401="x","Z","")</f>
        <v/>
      </c>
      <c r="CU1404" s="16" t="str">
        <f>IF(Wedstrijden!BA1401="x","ZZ","")</f>
        <v/>
      </c>
      <c r="CV1404" s="16" t="str">
        <f>IF(COUNTA(Wedstrijden!AH1401:AO1401)&lt;&gt;0,2,"")</f>
        <v/>
      </c>
      <c r="CW1404" s="16" t="str">
        <f t="shared" si="129"/>
        <v/>
      </c>
      <c r="CX1404" s="16" t="str">
        <f>IF(Wedstrijden!AH1401="x","BB","")</f>
        <v/>
      </c>
      <c r="CY1404" s="16" t="str">
        <f>IF(Wedstrijden!AI1401="x","B","")</f>
        <v/>
      </c>
      <c r="CZ1404" s="16" t="str">
        <f>IF(Wedstrijden!AJ1401="x","L","")</f>
        <v/>
      </c>
      <c r="DA1404" s="16" t="str">
        <f>IF(Wedstrijden!AK1401="x","M","")</f>
        <v/>
      </c>
      <c r="DB1404" s="16" t="str">
        <f>IF(Wedstrijden!AL1401="x","Z","")</f>
        <v/>
      </c>
      <c r="DC1404" s="16" t="str">
        <f>IF(Wedstrijden!AM1401="x","ZZ","")</f>
        <v/>
      </c>
      <c r="DD1404" s="16" t="str">
        <f>IF(Wedstrijden!AO1401="x","1.40","")</f>
        <v/>
      </c>
      <c r="DE1404" s="16" t="str">
        <f>IF(COUNTA(Wedstrijden!BC1401:BE1401)&lt;&gt;0,6,"")</f>
        <v/>
      </c>
      <c r="DF1404" s="16" t="str">
        <f t="shared" si="130"/>
        <v/>
      </c>
      <c r="DG1404" s="16" t="str">
        <f>IF(Wedstrijden!BC1401="x","L","")</f>
        <v/>
      </c>
      <c r="DH1404" s="16" t="str">
        <f>IF(Wedstrijden!BD1401="x","M","")</f>
        <v/>
      </c>
      <c r="DI1404" s="16" t="str">
        <f>IF(Wedstrijden!BE1401="x","Z","")</f>
        <v/>
      </c>
      <c r="DJ1404" s="16" t="str">
        <f>IF(Wedstrijden!BF1401="x","Z","")</f>
        <v/>
      </c>
      <c r="DK1404" s="16" t="str">
        <f>IF(COUNTA(Wedstrijden!BH1401:BJ1401)&lt;&gt;0,6,"")</f>
        <v/>
      </c>
      <c r="DL1404" s="16" t="str">
        <f t="shared" si="131"/>
        <v/>
      </c>
      <c r="DM1404" s="16" t="str">
        <f>IF(Wedstrijden!BH1401="x","L","")</f>
        <v/>
      </c>
      <c r="DN1404" s="16" t="str">
        <f>IF(Wedstrijden!BI1401="x","M","")</f>
        <v/>
      </c>
      <c r="DO1404" s="16" t="str">
        <f>IF(Wedstrijden!BJ1401="x","Z","")</f>
        <v/>
      </c>
      <c r="DP1404" s="16" t="str">
        <f>IF(Wedstrijden!BK1401="x","Z","")</f>
        <v/>
      </c>
    </row>
    <row r="1405" spans="1:120" ht="14.4" x14ac:dyDescent="0.3">
      <c r="A1405" s="18">
        <f>Wedstrijden!A1402</f>
        <v>0</v>
      </c>
      <c r="B1405" s="16" t="str">
        <f>IFERROR(VLOOKUP(Wedstrijden!#REF!,#REF!,2,FALSE),"")</f>
        <v/>
      </c>
      <c r="C1405" s="16">
        <f>Wedstrijden!E1402</f>
        <v>0</v>
      </c>
      <c r="D1405" s="16" t="str">
        <f>IFERROR(VLOOKUP(Wedstrijden!#REF!,#REF!,2,FALSE),"")</f>
        <v/>
      </c>
      <c r="E1405" s="16" t="str">
        <f>IFERROR(VLOOKUP(Wedstrijden!#REF!,#REF!,5,FALSE),"")</f>
        <v/>
      </c>
      <c r="F1405" s="16" t="e">
        <f>IF(Wedstrijden!#REF!&lt;&gt;"",Wedstrijden!#REF!,"")</f>
        <v>#REF!</v>
      </c>
      <c r="G1405" s="16" t="e">
        <f>IF(Wedstrijden!#REF!="Indoor",1,0)</f>
        <v>#REF!</v>
      </c>
      <c r="H1405" s="16" t="e">
        <f>Wedstrijden!#REF!</f>
        <v>#REF!</v>
      </c>
      <c r="I1405" s="16" t="e">
        <f>IF(Wedstrijden!#REF!="Nee",0,IF(Wedstrijden!#REF!="Ja",1,""))</f>
        <v>#REF!</v>
      </c>
      <c r="J1405" s="16" t="e">
        <f>IF(Wedstrijden!#REF!&lt;&gt;"",Wedstrijden!#REF!,"")</f>
        <v>#REF!</v>
      </c>
      <c r="BJ1405" s="16" t="str">
        <f>IF(COUNTA(Wedstrijden!T1402:AB1402)&lt;&gt;0,1,"")</f>
        <v/>
      </c>
      <c r="BK1405" s="16" t="str">
        <f t="shared" si="126"/>
        <v/>
      </c>
      <c r="BL1405" s="16" t="e">
        <f>IF(Wedstrijden!#REF!="x","AA","")</f>
        <v>#REF!</v>
      </c>
      <c r="BM1405" s="16" t="e">
        <f>IF(Wedstrijden!#REF!="x","A","")</f>
        <v>#REF!</v>
      </c>
      <c r="BN1405" s="16" t="str">
        <f>IF(Wedstrijden!T1402="x","B1","")</f>
        <v/>
      </c>
      <c r="BO1405" s="16" t="e">
        <f>IF(Wedstrijden!#REF!="x","BB","")</f>
        <v>#REF!</v>
      </c>
      <c r="BP1405" s="16" t="str">
        <f>IF(Wedstrijden!V1402="x","B","")</f>
        <v/>
      </c>
      <c r="BQ1405" s="16" t="str">
        <f>IF(Wedstrijden!W1402="x","L1","")</f>
        <v/>
      </c>
      <c r="BR1405" s="16" t="str">
        <f>IF(Wedstrijden!X1402="x","L2","")</f>
        <v/>
      </c>
      <c r="BS1405" s="16" t="str">
        <f>IF(Wedstrijden!Y1402="x","M1","")</f>
        <v/>
      </c>
      <c r="BT1405" s="16" t="str">
        <f>IF(Wedstrijden!Z1402="x","M2","")</f>
        <v/>
      </c>
      <c r="BU1405" s="16" t="str">
        <f>IF(Wedstrijden!AA1402="x","Z1","")</f>
        <v/>
      </c>
      <c r="BV1405" s="16" t="str">
        <f>IF(Wedstrijden!AB1402="x","Z2","")</f>
        <v/>
      </c>
      <c r="BW1405" s="16" t="str">
        <f>IF(COUNTA(Wedstrijden!K1402:S1402)&lt;&gt;0,1,"")</f>
        <v/>
      </c>
      <c r="BX1405" s="16" t="str">
        <f t="shared" si="127"/>
        <v/>
      </c>
      <c r="BY1405" s="16" t="str">
        <f>IF(Wedstrijden!K1402="x","BB","")</f>
        <v/>
      </c>
      <c r="BZ1405" s="16" t="str">
        <f>IF(Wedstrijden!L1402="x","B","")</f>
        <v/>
      </c>
      <c r="CA1405" s="16" t="str">
        <f>IF(Wedstrijden!M1402="x","L1","")</f>
        <v/>
      </c>
      <c r="CB1405" s="16" t="str">
        <f>IF(Wedstrijden!N1402="x","L2","")</f>
        <v/>
      </c>
      <c r="CC1405" s="16" t="str">
        <f>IF(Wedstrijden!O1402="x","M1","")</f>
        <v/>
      </c>
      <c r="CD1405" s="16" t="str">
        <f>IF(Wedstrijden!P1402="x","M2","")</f>
        <v/>
      </c>
      <c r="CE1405" s="16" t="str">
        <f>IF(Wedstrijden!Q1402="x","Z1","")</f>
        <v/>
      </c>
      <c r="CF1405" s="16" t="str">
        <f>IF(Wedstrijden!R1402="x","Z2","")</f>
        <v/>
      </c>
      <c r="CG1405" s="16" t="str">
        <f>IF(Wedstrijden!S1402="x","ZZL","")</f>
        <v/>
      </c>
      <c r="CL1405" s="16" t="str">
        <f>IF(COUNTA(Wedstrijden!AQ1402:BA1402)&lt;&gt;0,2,"")</f>
        <v/>
      </c>
      <c r="CM1405" s="16" t="str">
        <f t="shared" si="128"/>
        <v/>
      </c>
      <c r="CN1405" s="16" t="str">
        <f>IF(Wedstrijden!AQ1402="x","AA","")</f>
        <v/>
      </c>
      <c r="CO1405" s="16" t="str">
        <f>IF(Wedstrijden!AR1402="x","A","")</f>
        <v/>
      </c>
      <c r="CP1405" s="16" t="str">
        <f>IF(Wedstrijden!AS1402="x","BB","")</f>
        <v/>
      </c>
      <c r="CQ1405" s="16" t="str">
        <f>IF(Wedstrijden!AT1402="x","B","")</f>
        <v/>
      </c>
      <c r="CR1405" s="16" t="str">
        <f>IF(Wedstrijden!AU1402="x","L","")</f>
        <v/>
      </c>
      <c r="CS1405" s="16" t="str">
        <f>IF(Wedstrijden!AV1402="x","M","")</f>
        <v/>
      </c>
      <c r="CT1405" s="16" t="str">
        <f>IF(Wedstrijden!AW1402="x","Z","")</f>
        <v/>
      </c>
      <c r="CU1405" s="16" t="str">
        <f>IF(Wedstrijden!BA1402="x","ZZ","")</f>
        <v/>
      </c>
      <c r="CV1405" s="16" t="str">
        <f>IF(COUNTA(Wedstrijden!AH1402:AO1402)&lt;&gt;0,2,"")</f>
        <v/>
      </c>
      <c r="CW1405" s="16" t="str">
        <f t="shared" si="129"/>
        <v/>
      </c>
      <c r="CX1405" s="16" t="str">
        <f>IF(Wedstrijden!AH1402="x","BB","")</f>
        <v/>
      </c>
      <c r="CY1405" s="16" t="str">
        <f>IF(Wedstrijden!AI1402="x","B","")</f>
        <v/>
      </c>
      <c r="CZ1405" s="16" t="str">
        <f>IF(Wedstrijden!AJ1402="x","L","")</f>
        <v/>
      </c>
      <c r="DA1405" s="16" t="str">
        <f>IF(Wedstrijden!AK1402="x","M","")</f>
        <v/>
      </c>
      <c r="DB1405" s="16" t="str">
        <f>IF(Wedstrijden!AL1402="x","Z","")</f>
        <v/>
      </c>
      <c r="DC1405" s="16" t="str">
        <f>IF(Wedstrijden!AM1402="x","ZZ","")</f>
        <v/>
      </c>
      <c r="DD1405" s="16" t="str">
        <f>IF(Wedstrijden!AO1402="x","1.40","")</f>
        <v/>
      </c>
      <c r="DE1405" s="16" t="str">
        <f>IF(COUNTA(Wedstrijden!BC1402:BE1402)&lt;&gt;0,6,"")</f>
        <v/>
      </c>
      <c r="DF1405" s="16" t="str">
        <f t="shared" si="130"/>
        <v/>
      </c>
      <c r="DG1405" s="16" t="str">
        <f>IF(Wedstrijden!BC1402="x","L","")</f>
        <v/>
      </c>
      <c r="DH1405" s="16" t="str">
        <f>IF(Wedstrijden!BD1402="x","M","")</f>
        <v/>
      </c>
      <c r="DI1405" s="16" t="str">
        <f>IF(Wedstrijden!BE1402="x","Z","")</f>
        <v/>
      </c>
      <c r="DJ1405" s="16" t="str">
        <f>IF(Wedstrijden!BF1402="x","Z","")</f>
        <v/>
      </c>
      <c r="DK1405" s="16" t="str">
        <f>IF(COUNTA(Wedstrijden!BH1402:BJ1402)&lt;&gt;0,6,"")</f>
        <v/>
      </c>
      <c r="DL1405" s="16" t="str">
        <f t="shared" si="131"/>
        <v/>
      </c>
      <c r="DM1405" s="16" t="str">
        <f>IF(Wedstrijden!BH1402="x","L","")</f>
        <v/>
      </c>
      <c r="DN1405" s="16" t="str">
        <f>IF(Wedstrijden!BI1402="x","M","")</f>
        <v/>
      </c>
      <c r="DO1405" s="16" t="str">
        <f>IF(Wedstrijden!BJ1402="x","Z","")</f>
        <v/>
      </c>
      <c r="DP1405" s="16" t="str">
        <f>IF(Wedstrijden!BK1402="x","Z","")</f>
        <v/>
      </c>
    </row>
    <row r="1406" spans="1:120" ht="14.4" x14ac:dyDescent="0.3">
      <c r="A1406" s="18">
        <f>Wedstrijden!A1403</f>
        <v>0</v>
      </c>
      <c r="B1406" s="16" t="str">
        <f>IFERROR(VLOOKUP(Wedstrijden!#REF!,#REF!,2,FALSE),"")</f>
        <v/>
      </c>
      <c r="C1406" s="16">
        <f>Wedstrijden!E1403</f>
        <v>0</v>
      </c>
      <c r="D1406" s="16" t="str">
        <f>IFERROR(VLOOKUP(Wedstrijden!#REF!,#REF!,2,FALSE),"")</f>
        <v/>
      </c>
      <c r="E1406" s="16" t="str">
        <f>IFERROR(VLOOKUP(Wedstrijden!#REF!,#REF!,5,FALSE),"")</f>
        <v/>
      </c>
      <c r="F1406" s="16" t="e">
        <f>IF(Wedstrijden!#REF!&lt;&gt;"",Wedstrijden!#REF!,"")</f>
        <v>#REF!</v>
      </c>
      <c r="G1406" s="16" t="e">
        <f>IF(Wedstrijden!#REF!="Indoor",1,0)</f>
        <v>#REF!</v>
      </c>
      <c r="H1406" s="16" t="e">
        <f>Wedstrijden!#REF!</f>
        <v>#REF!</v>
      </c>
      <c r="I1406" s="16" t="e">
        <f>IF(Wedstrijden!#REF!="Nee",0,IF(Wedstrijden!#REF!="Ja",1,""))</f>
        <v>#REF!</v>
      </c>
      <c r="J1406" s="16" t="e">
        <f>IF(Wedstrijden!#REF!&lt;&gt;"",Wedstrijden!#REF!,"")</f>
        <v>#REF!</v>
      </c>
      <c r="BJ1406" s="16" t="str">
        <f>IF(COUNTA(Wedstrijden!T1403:AB1403)&lt;&gt;0,1,"")</f>
        <v/>
      </c>
      <c r="BK1406" s="16" t="str">
        <f t="shared" si="126"/>
        <v/>
      </c>
      <c r="BL1406" s="16" t="e">
        <f>IF(Wedstrijden!#REF!="x","AA","")</f>
        <v>#REF!</v>
      </c>
      <c r="BM1406" s="16" t="e">
        <f>IF(Wedstrijden!#REF!="x","A","")</f>
        <v>#REF!</v>
      </c>
      <c r="BN1406" s="16" t="str">
        <f>IF(Wedstrijden!T1403="x","B1","")</f>
        <v/>
      </c>
      <c r="BO1406" s="16" t="e">
        <f>IF(Wedstrijden!#REF!="x","BB","")</f>
        <v>#REF!</v>
      </c>
      <c r="BP1406" s="16" t="str">
        <f>IF(Wedstrijden!V1403="x","B","")</f>
        <v/>
      </c>
      <c r="BQ1406" s="16" t="str">
        <f>IF(Wedstrijden!W1403="x","L1","")</f>
        <v/>
      </c>
      <c r="BR1406" s="16" t="str">
        <f>IF(Wedstrijden!X1403="x","L2","")</f>
        <v/>
      </c>
      <c r="BS1406" s="16" t="str">
        <f>IF(Wedstrijden!Y1403="x","M1","")</f>
        <v/>
      </c>
      <c r="BT1406" s="16" t="str">
        <f>IF(Wedstrijden!Z1403="x","M2","")</f>
        <v/>
      </c>
      <c r="BU1406" s="16" t="str">
        <f>IF(Wedstrijden!AA1403="x","Z1","")</f>
        <v/>
      </c>
      <c r="BV1406" s="16" t="str">
        <f>IF(Wedstrijden!AB1403="x","Z2","")</f>
        <v/>
      </c>
      <c r="BW1406" s="16" t="str">
        <f>IF(COUNTA(Wedstrijden!K1403:S1403)&lt;&gt;0,1,"")</f>
        <v/>
      </c>
      <c r="BX1406" s="16" t="str">
        <f t="shared" si="127"/>
        <v/>
      </c>
      <c r="BY1406" s="16" t="str">
        <f>IF(Wedstrijden!K1403="x","BB","")</f>
        <v/>
      </c>
      <c r="BZ1406" s="16" t="str">
        <f>IF(Wedstrijden!L1403="x","B","")</f>
        <v/>
      </c>
      <c r="CA1406" s="16" t="str">
        <f>IF(Wedstrijden!M1403="x","L1","")</f>
        <v/>
      </c>
      <c r="CB1406" s="16" t="str">
        <f>IF(Wedstrijden!N1403="x","L2","")</f>
        <v/>
      </c>
      <c r="CC1406" s="16" t="str">
        <f>IF(Wedstrijden!O1403="x","M1","")</f>
        <v/>
      </c>
      <c r="CD1406" s="16" t="str">
        <f>IF(Wedstrijden!P1403="x","M2","")</f>
        <v/>
      </c>
      <c r="CE1406" s="16" t="str">
        <f>IF(Wedstrijden!Q1403="x","Z1","")</f>
        <v/>
      </c>
      <c r="CF1406" s="16" t="str">
        <f>IF(Wedstrijden!R1403="x","Z2","")</f>
        <v/>
      </c>
      <c r="CG1406" s="16" t="str">
        <f>IF(Wedstrijden!S1403="x","ZZL","")</f>
        <v/>
      </c>
      <c r="CL1406" s="16" t="str">
        <f>IF(COUNTA(Wedstrijden!AQ1403:BA1403)&lt;&gt;0,2,"")</f>
        <v/>
      </c>
      <c r="CM1406" s="16" t="str">
        <f t="shared" si="128"/>
        <v/>
      </c>
      <c r="CN1406" s="16" t="str">
        <f>IF(Wedstrijden!AQ1403="x","AA","")</f>
        <v/>
      </c>
      <c r="CO1406" s="16" t="str">
        <f>IF(Wedstrijden!AR1403="x","A","")</f>
        <v/>
      </c>
      <c r="CP1406" s="16" t="str">
        <f>IF(Wedstrijden!AS1403="x","BB","")</f>
        <v/>
      </c>
      <c r="CQ1406" s="16" t="str">
        <f>IF(Wedstrijden!AT1403="x","B","")</f>
        <v/>
      </c>
      <c r="CR1406" s="16" t="str">
        <f>IF(Wedstrijden!AU1403="x","L","")</f>
        <v/>
      </c>
      <c r="CS1406" s="16" t="str">
        <f>IF(Wedstrijden!AV1403="x","M","")</f>
        <v/>
      </c>
      <c r="CT1406" s="16" t="str">
        <f>IF(Wedstrijden!AW1403="x","Z","")</f>
        <v/>
      </c>
      <c r="CU1406" s="16" t="str">
        <f>IF(Wedstrijden!BA1403="x","ZZ","")</f>
        <v/>
      </c>
      <c r="CV1406" s="16" t="str">
        <f>IF(COUNTA(Wedstrijden!AH1403:AO1403)&lt;&gt;0,2,"")</f>
        <v/>
      </c>
      <c r="CW1406" s="16" t="str">
        <f t="shared" si="129"/>
        <v/>
      </c>
      <c r="CX1406" s="16" t="str">
        <f>IF(Wedstrijden!AH1403="x","BB","")</f>
        <v/>
      </c>
      <c r="CY1406" s="16" t="str">
        <f>IF(Wedstrijden!AI1403="x","B","")</f>
        <v/>
      </c>
      <c r="CZ1406" s="16" t="str">
        <f>IF(Wedstrijden!AJ1403="x","L","")</f>
        <v/>
      </c>
      <c r="DA1406" s="16" t="str">
        <f>IF(Wedstrijden!AK1403="x","M","")</f>
        <v/>
      </c>
      <c r="DB1406" s="16" t="str">
        <f>IF(Wedstrijden!AL1403="x","Z","")</f>
        <v/>
      </c>
      <c r="DC1406" s="16" t="str">
        <f>IF(Wedstrijden!AM1403="x","ZZ","")</f>
        <v/>
      </c>
      <c r="DD1406" s="16" t="str">
        <f>IF(Wedstrijden!AO1403="x","1.40","")</f>
        <v/>
      </c>
      <c r="DE1406" s="16" t="str">
        <f>IF(COUNTA(Wedstrijden!BC1403:BE1403)&lt;&gt;0,6,"")</f>
        <v/>
      </c>
      <c r="DF1406" s="16" t="str">
        <f t="shared" si="130"/>
        <v/>
      </c>
      <c r="DG1406" s="16" t="str">
        <f>IF(Wedstrijden!BC1403="x","L","")</f>
        <v/>
      </c>
      <c r="DH1406" s="16" t="str">
        <f>IF(Wedstrijden!BD1403="x","M","")</f>
        <v/>
      </c>
      <c r="DI1406" s="16" t="str">
        <f>IF(Wedstrijden!BE1403="x","Z","")</f>
        <v/>
      </c>
      <c r="DJ1406" s="16" t="str">
        <f>IF(Wedstrijden!BF1403="x","Z","")</f>
        <v/>
      </c>
      <c r="DK1406" s="16" t="str">
        <f>IF(COUNTA(Wedstrijden!BH1403:BJ1403)&lt;&gt;0,6,"")</f>
        <v/>
      </c>
      <c r="DL1406" s="16" t="str">
        <f t="shared" si="131"/>
        <v/>
      </c>
      <c r="DM1406" s="16" t="str">
        <f>IF(Wedstrijden!BH1403="x","L","")</f>
        <v/>
      </c>
      <c r="DN1406" s="16" t="str">
        <f>IF(Wedstrijden!BI1403="x","M","")</f>
        <v/>
      </c>
      <c r="DO1406" s="16" t="str">
        <f>IF(Wedstrijden!BJ1403="x","Z","")</f>
        <v/>
      </c>
      <c r="DP1406" s="16" t="str">
        <f>IF(Wedstrijden!BK1403="x","Z","")</f>
        <v/>
      </c>
    </row>
    <row r="1407" spans="1:120" ht="14.4" x14ac:dyDescent="0.3">
      <c r="A1407" s="18">
        <f>Wedstrijden!A1404</f>
        <v>0</v>
      </c>
      <c r="B1407" s="16" t="str">
        <f>IFERROR(VLOOKUP(Wedstrijden!#REF!,#REF!,2,FALSE),"")</f>
        <v/>
      </c>
      <c r="C1407" s="16">
        <f>Wedstrijden!E1404</f>
        <v>0</v>
      </c>
      <c r="D1407" s="16" t="str">
        <f>IFERROR(VLOOKUP(Wedstrijden!#REF!,#REF!,2,FALSE),"")</f>
        <v/>
      </c>
      <c r="E1407" s="16" t="str">
        <f>IFERROR(VLOOKUP(Wedstrijden!#REF!,#REF!,5,FALSE),"")</f>
        <v/>
      </c>
      <c r="F1407" s="16" t="e">
        <f>IF(Wedstrijden!#REF!&lt;&gt;"",Wedstrijden!#REF!,"")</f>
        <v>#REF!</v>
      </c>
      <c r="G1407" s="16" t="e">
        <f>IF(Wedstrijden!#REF!="Indoor",1,0)</f>
        <v>#REF!</v>
      </c>
      <c r="H1407" s="16" t="e">
        <f>Wedstrijden!#REF!</f>
        <v>#REF!</v>
      </c>
      <c r="I1407" s="16" t="e">
        <f>IF(Wedstrijden!#REF!="Nee",0,IF(Wedstrijden!#REF!="Ja",1,""))</f>
        <v>#REF!</v>
      </c>
      <c r="J1407" s="16" t="e">
        <f>IF(Wedstrijden!#REF!&lt;&gt;"",Wedstrijden!#REF!,"")</f>
        <v>#REF!</v>
      </c>
      <c r="BJ1407" s="16" t="str">
        <f>IF(COUNTA(Wedstrijden!T1404:AB1404)&lt;&gt;0,1,"")</f>
        <v/>
      </c>
      <c r="BK1407" s="16" t="str">
        <f t="shared" si="126"/>
        <v/>
      </c>
      <c r="BL1407" s="16" t="e">
        <f>IF(Wedstrijden!#REF!="x","AA","")</f>
        <v>#REF!</v>
      </c>
      <c r="BM1407" s="16" t="e">
        <f>IF(Wedstrijden!#REF!="x","A","")</f>
        <v>#REF!</v>
      </c>
      <c r="BN1407" s="16" t="str">
        <f>IF(Wedstrijden!T1404="x","B1","")</f>
        <v/>
      </c>
      <c r="BO1407" s="16" t="e">
        <f>IF(Wedstrijden!#REF!="x","BB","")</f>
        <v>#REF!</v>
      </c>
      <c r="BP1407" s="16" t="str">
        <f>IF(Wedstrijden!V1404="x","B","")</f>
        <v/>
      </c>
      <c r="BQ1407" s="16" t="str">
        <f>IF(Wedstrijden!W1404="x","L1","")</f>
        <v/>
      </c>
      <c r="BR1407" s="16" t="str">
        <f>IF(Wedstrijden!X1404="x","L2","")</f>
        <v/>
      </c>
      <c r="BS1407" s="16" t="str">
        <f>IF(Wedstrijden!Y1404="x","M1","")</f>
        <v/>
      </c>
      <c r="BT1407" s="16" t="str">
        <f>IF(Wedstrijden!Z1404="x","M2","")</f>
        <v/>
      </c>
      <c r="BU1407" s="16" t="str">
        <f>IF(Wedstrijden!AA1404="x","Z1","")</f>
        <v/>
      </c>
      <c r="BV1407" s="16" t="str">
        <f>IF(Wedstrijden!AB1404="x","Z2","")</f>
        <v/>
      </c>
      <c r="BW1407" s="16" t="str">
        <f>IF(COUNTA(Wedstrijden!K1404:S1404)&lt;&gt;0,1,"")</f>
        <v/>
      </c>
      <c r="BX1407" s="16" t="str">
        <f t="shared" si="127"/>
        <v/>
      </c>
      <c r="BY1407" s="16" t="str">
        <f>IF(Wedstrijden!K1404="x","BB","")</f>
        <v/>
      </c>
      <c r="BZ1407" s="16" t="str">
        <f>IF(Wedstrijden!L1404="x","B","")</f>
        <v/>
      </c>
      <c r="CA1407" s="16" t="str">
        <f>IF(Wedstrijden!M1404="x","L1","")</f>
        <v/>
      </c>
      <c r="CB1407" s="16" t="str">
        <f>IF(Wedstrijden!N1404="x","L2","")</f>
        <v/>
      </c>
      <c r="CC1407" s="16" t="str">
        <f>IF(Wedstrijden!O1404="x","M1","")</f>
        <v/>
      </c>
      <c r="CD1407" s="16" t="str">
        <f>IF(Wedstrijden!P1404="x","M2","")</f>
        <v/>
      </c>
      <c r="CE1407" s="16" t="str">
        <f>IF(Wedstrijden!Q1404="x","Z1","")</f>
        <v/>
      </c>
      <c r="CF1407" s="16" t="str">
        <f>IF(Wedstrijden!R1404="x","Z2","")</f>
        <v/>
      </c>
      <c r="CG1407" s="16" t="str">
        <f>IF(Wedstrijden!S1404="x","ZZL","")</f>
        <v/>
      </c>
      <c r="CL1407" s="16" t="str">
        <f>IF(COUNTA(Wedstrijden!AQ1404:BA1404)&lt;&gt;0,2,"")</f>
        <v/>
      </c>
      <c r="CM1407" s="16" t="str">
        <f t="shared" si="128"/>
        <v/>
      </c>
      <c r="CN1407" s="16" t="str">
        <f>IF(Wedstrijden!AQ1404="x","AA","")</f>
        <v/>
      </c>
      <c r="CO1407" s="16" t="str">
        <f>IF(Wedstrijden!AR1404="x","A","")</f>
        <v/>
      </c>
      <c r="CP1407" s="16" t="str">
        <f>IF(Wedstrijden!AS1404="x","BB","")</f>
        <v/>
      </c>
      <c r="CQ1407" s="16" t="str">
        <f>IF(Wedstrijden!AT1404="x","B","")</f>
        <v/>
      </c>
      <c r="CR1407" s="16" t="str">
        <f>IF(Wedstrijden!AU1404="x","L","")</f>
        <v/>
      </c>
      <c r="CS1407" s="16" t="str">
        <f>IF(Wedstrijden!AV1404="x","M","")</f>
        <v/>
      </c>
      <c r="CT1407" s="16" t="str">
        <f>IF(Wedstrijden!AW1404="x","Z","")</f>
        <v/>
      </c>
      <c r="CU1407" s="16" t="str">
        <f>IF(Wedstrijden!BA1404="x","ZZ","")</f>
        <v/>
      </c>
      <c r="CV1407" s="16" t="str">
        <f>IF(COUNTA(Wedstrijden!AH1404:AO1404)&lt;&gt;0,2,"")</f>
        <v/>
      </c>
      <c r="CW1407" s="16" t="str">
        <f t="shared" si="129"/>
        <v/>
      </c>
      <c r="CX1407" s="16" t="str">
        <f>IF(Wedstrijden!AH1404="x","BB","")</f>
        <v/>
      </c>
      <c r="CY1407" s="16" t="str">
        <f>IF(Wedstrijden!AI1404="x","B","")</f>
        <v/>
      </c>
      <c r="CZ1407" s="16" t="str">
        <f>IF(Wedstrijden!AJ1404="x","L","")</f>
        <v/>
      </c>
      <c r="DA1407" s="16" t="str">
        <f>IF(Wedstrijden!AK1404="x","M","")</f>
        <v/>
      </c>
      <c r="DB1407" s="16" t="str">
        <f>IF(Wedstrijden!AL1404="x","Z","")</f>
        <v/>
      </c>
      <c r="DC1407" s="16" t="str">
        <f>IF(Wedstrijden!AM1404="x","ZZ","")</f>
        <v/>
      </c>
      <c r="DD1407" s="16" t="str">
        <f>IF(Wedstrijden!AO1404="x","1.40","")</f>
        <v/>
      </c>
      <c r="DE1407" s="16" t="str">
        <f>IF(COUNTA(Wedstrijden!BC1404:BE1404)&lt;&gt;0,6,"")</f>
        <v/>
      </c>
      <c r="DF1407" s="16" t="str">
        <f t="shared" si="130"/>
        <v/>
      </c>
      <c r="DG1407" s="16" t="str">
        <f>IF(Wedstrijden!BC1404="x","L","")</f>
        <v/>
      </c>
      <c r="DH1407" s="16" t="str">
        <f>IF(Wedstrijden!BD1404="x","M","")</f>
        <v/>
      </c>
      <c r="DI1407" s="16" t="str">
        <f>IF(Wedstrijden!BE1404="x","Z","")</f>
        <v/>
      </c>
      <c r="DJ1407" s="16" t="str">
        <f>IF(Wedstrijden!BF1404="x","Z","")</f>
        <v/>
      </c>
      <c r="DK1407" s="16" t="str">
        <f>IF(COUNTA(Wedstrijden!BH1404:BJ1404)&lt;&gt;0,6,"")</f>
        <v/>
      </c>
      <c r="DL1407" s="16" t="str">
        <f t="shared" si="131"/>
        <v/>
      </c>
      <c r="DM1407" s="16" t="str">
        <f>IF(Wedstrijden!BH1404="x","L","")</f>
        <v/>
      </c>
      <c r="DN1407" s="16" t="str">
        <f>IF(Wedstrijden!BI1404="x","M","")</f>
        <v/>
      </c>
      <c r="DO1407" s="16" t="str">
        <f>IF(Wedstrijden!BJ1404="x","Z","")</f>
        <v/>
      </c>
      <c r="DP1407" s="16" t="str">
        <f>IF(Wedstrijden!BK1404="x","Z","")</f>
        <v/>
      </c>
    </row>
    <row r="1408" spans="1:120" ht="14.4" x14ac:dyDescent="0.3">
      <c r="A1408" s="18">
        <f>Wedstrijden!A1405</f>
        <v>0</v>
      </c>
      <c r="B1408" s="16" t="str">
        <f>IFERROR(VLOOKUP(Wedstrijden!#REF!,#REF!,2,FALSE),"")</f>
        <v/>
      </c>
      <c r="C1408" s="16">
        <f>Wedstrijden!E1405</f>
        <v>0</v>
      </c>
      <c r="D1408" s="16" t="str">
        <f>IFERROR(VLOOKUP(Wedstrijden!#REF!,#REF!,2,FALSE),"")</f>
        <v/>
      </c>
      <c r="E1408" s="16" t="str">
        <f>IFERROR(VLOOKUP(Wedstrijden!#REF!,#REF!,5,FALSE),"")</f>
        <v/>
      </c>
      <c r="F1408" s="16" t="e">
        <f>IF(Wedstrijden!#REF!&lt;&gt;"",Wedstrijden!#REF!,"")</f>
        <v>#REF!</v>
      </c>
      <c r="G1408" s="16" t="e">
        <f>IF(Wedstrijden!#REF!="Indoor",1,0)</f>
        <v>#REF!</v>
      </c>
      <c r="H1408" s="16" t="e">
        <f>Wedstrijden!#REF!</f>
        <v>#REF!</v>
      </c>
      <c r="I1408" s="16" t="e">
        <f>IF(Wedstrijden!#REF!="Nee",0,IF(Wedstrijden!#REF!="Ja",1,""))</f>
        <v>#REF!</v>
      </c>
      <c r="J1408" s="16" t="e">
        <f>IF(Wedstrijden!#REF!&lt;&gt;"",Wedstrijden!#REF!,"")</f>
        <v>#REF!</v>
      </c>
      <c r="BJ1408" s="16" t="str">
        <f>IF(COUNTA(Wedstrijden!T1405:AB1405)&lt;&gt;0,1,"")</f>
        <v/>
      </c>
      <c r="BK1408" s="16" t="str">
        <f t="shared" si="126"/>
        <v/>
      </c>
      <c r="BL1408" s="16" t="e">
        <f>IF(Wedstrijden!#REF!="x","AA","")</f>
        <v>#REF!</v>
      </c>
      <c r="BM1408" s="16" t="e">
        <f>IF(Wedstrijden!#REF!="x","A","")</f>
        <v>#REF!</v>
      </c>
      <c r="BN1408" s="16" t="str">
        <f>IF(Wedstrijden!T1405="x","B1","")</f>
        <v/>
      </c>
      <c r="BO1408" s="16" t="e">
        <f>IF(Wedstrijden!#REF!="x","BB","")</f>
        <v>#REF!</v>
      </c>
      <c r="BP1408" s="16" t="str">
        <f>IF(Wedstrijden!V1405="x","B","")</f>
        <v/>
      </c>
      <c r="BQ1408" s="16" t="str">
        <f>IF(Wedstrijden!W1405="x","L1","")</f>
        <v/>
      </c>
      <c r="BR1408" s="16" t="str">
        <f>IF(Wedstrijden!X1405="x","L2","")</f>
        <v/>
      </c>
      <c r="BS1408" s="16" t="str">
        <f>IF(Wedstrijden!Y1405="x","M1","")</f>
        <v/>
      </c>
      <c r="BT1408" s="16" t="str">
        <f>IF(Wedstrijden!Z1405="x","M2","")</f>
        <v/>
      </c>
      <c r="BU1408" s="16" t="str">
        <f>IF(Wedstrijden!AA1405="x","Z1","")</f>
        <v/>
      </c>
      <c r="BV1408" s="16" t="str">
        <f>IF(Wedstrijden!AB1405="x","Z2","")</f>
        <v/>
      </c>
      <c r="BW1408" s="16" t="str">
        <f>IF(COUNTA(Wedstrijden!K1405:S1405)&lt;&gt;0,1,"")</f>
        <v/>
      </c>
      <c r="BX1408" s="16" t="str">
        <f t="shared" si="127"/>
        <v/>
      </c>
      <c r="BY1408" s="16" t="str">
        <f>IF(Wedstrijden!K1405="x","BB","")</f>
        <v/>
      </c>
      <c r="BZ1408" s="16" t="str">
        <f>IF(Wedstrijden!L1405="x","B","")</f>
        <v/>
      </c>
      <c r="CA1408" s="16" t="str">
        <f>IF(Wedstrijden!M1405="x","L1","")</f>
        <v/>
      </c>
      <c r="CB1408" s="16" t="str">
        <f>IF(Wedstrijden!N1405="x","L2","")</f>
        <v/>
      </c>
      <c r="CC1408" s="16" t="str">
        <f>IF(Wedstrijden!O1405="x","M1","")</f>
        <v/>
      </c>
      <c r="CD1408" s="16" t="str">
        <f>IF(Wedstrijden!P1405="x","M2","")</f>
        <v/>
      </c>
      <c r="CE1408" s="16" t="str">
        <f>IF(Wedstrijden!Q1405="x","Z1","")</f>
        <v/>
      </c>
      <c r="CF1408" s="16" t="str">
        <f>IF(Wedstrijden!R1405="x","Z2","")</f>
        <v/>
      </c>
      <c r="CG1408" s="16" t="str">
        <f>IF(Wedstrijden!S1405="x","ZZL","")</f>
        <v/>
      </c>
      <c r="CL1408" s="16" t="str">
        <f>IF(COUNTA(Wedstrijden!AQ1405:BA1405)&lt;&gt;0,2,"")</f>
        <v/>
      </c>
      <c r="CM1408" s="16" t="str">
        <f t="shared" si="128"/>
        <v/>
      </c>
      <c r="CN1408" s="16" t="str">
        <f>IF(Wedstrijden!AQ1405="x","AA","")</f>
        <v/>
      </c>
      <c r="CO1408" s="16" t="str">
        <f>IF(Wedstrijden!AR1405="x","A","")</f>
        <v/>
      </c>
      <c r="CP1408" s="16" t="str">
        <f>IF(Wedstrijden!AS1405="x","BB","")</f>
        <v/>
      </c>
      <c r="CQ1408" s="16" t="str">
        <f>IF(Wedstrijden!AT1405="x","B","")</f>
        <v/>
      </c>
      <c r="CR1408" s="16" t="str">
        <f>IF(Wedstrijden!AU1405="x","L","")</f>
        <v/>
      </c>
      <c r="CS1408" s="16" t="str">
        <f>IF(Wedstrijden!AV1405="x","M","")</f>
        <v/>
      </c>
      <c r="CT1408" s="16" t="str">
        <f>IF(Wedstrijden!AW1405="x","Z","")</f>
        <v/>
      </c>
      <c r="CU1408" s="16" t="str">
        <f>IF(Wedstrijden!BA1405="x","ZZ","")</f>
        <v/>
      </c>
      <c r="CV1408" s="16" t="str">
        <f>IF(COUNTA(Wedstrijden!AH1405:AO1405)&lt;&gt;0,2,"")</f>
        <v/>
      </c>
      <c r="CW1408" s="16" t="str">
        <f t="shared" si="129"/>
        <v/>
      </c>
      <c r="CX1408" s="16" t="str">
        <f>IF(Wedstrijden!AH1405="x","BB","")</f>
        <v/>
      </c>
      <c r="CY1408" s="16" t="str">
        <f>IF(Wedstrijden!AI1405="x","B","")</f>
        <v/>
      </c>
      <c r="CZ1408" s="16" t="str">
        <f>IF(Wedstrijden!AJ1405="x","L","")</f>
        <v/>
      </c>
      <c r="DA1408" s="16" t="str">
        <f>IF(Wedstrijden!AK1405="x","M","")</f>
        <v/>
      </c>
      <c r="DB1408" s="16" t="str">
        <f>IF(Wedstrijden!AL1405="x","Z","")</f>
        <v/>
      </c>
      <c r="DC1408" s="16" t="str">
        <f>IF(Wedstrijden!AM1405="x","ZZ","")</f>
        <v/>
      </c>
      <c r="DD1408" s="16" t="str">
        <f>IF(Wedstrijden!AO1405="x","1.40","")</f>
        <v/>
      </c>
      <c r="DE1408" s="16" t="str">
        <f>IF(COUNTA(Wedstrijden!BC1405:BE1405)&lt;&gt;0,6,"")</f>
        <v/>
      </c>
      <c r="DF1408" s="16" t="str">
        <f t="shared" si="130"/>
        <v/>
      </c>
      <c r="DG1408" s="16" t="str">
        <f>IF(Wedstrijden!BC1405="x","L","")</f>
        <v/>
      </c>
      <c r="DH1408" s="16" t="str">
        <f>IF(Wedstrijden!BD1405="x","M","")</f>
        <v/>
      </c>
      <c r="DI1408" s="16" t="str">
        <f>IF(Wedstrijden!BE1405="x","Z","")</f>
        <v/>
      </c>
      <c r="DJ1408" s="16" t="str">
        <f>IF(Wedstrijden!BF1405="x","Z","")</f>
        <v/>
      </c>
      <c r="DK1408" s="16" t="str">
        <f>IF(COUNTA(Wedstrijden!BH1405:BJ1405)&lt;&gt;0,6,"")</f>
        <v/>
      </c>
      <c r="DL1408" s="16" t="str">
        <f t="shared" si="131"/>
        <v/>
      </c>
      <c r="DM1408" s="16" t="str">
        <f>IF(Wedstrijden!BH1405="x","L","")</f>
        <v/>
      </c>
      <c r="DN1408" s="16" t="str">
        <f>IF(Wedstrijden!BI1405="x","M","")</f>
        <v/>
      </c>
      <c r="DO1408" s="16" t="str">
        <f>IF(Wedstrijden!BJ1405="x","Z","")</f>
        <v/>
      </c>
      <c r="DP1408" s="16" t="str">
        <f>IF(Wedstrijden!BK1405="x","Z","")</f>
        <v/>
      </c>
    </row>
    <row r="1409" spans="1:120" ht="14.4" x14ac:dyDescent="0.3">
      <c r="A1409" s="18">
        <f>Wedstrijden!A1406</f>
        <v>0</v>
      </c>
      <c r="B1409" s="16" t="str">
        <f>IFERROR(VLOOKUP(Wedstrijden!#REF!,#REF!,2,FALSE),"")</f>
        <v/>
      </c>
      <c r="C1409" s="16">
        <f>Wedstrijden!E1406</f>
        <v>0</v>
      </c>
      <c r="D1409" s="16" t="str">
        <f>IFERROR(VLOOKUP(Wedstrijden!#REF!,#REF!,2,FALSE),"")</f>
        <v/>
      </c>
      <c r="E1409" s="16" t="str">
        <f>IFERROR(VLOOKUP(Wedstrijden!#REF!,#REF!,5,FALSE),"")</f>
        <v/>
      </c>
      <c r="F1409" s="16" t="e">
        <f>IF(Wedstrijden!#REF!&lt;&gt;"",Wedstrijden!#REF!,"")</f>
        <v>#REF!</v>
      </c>
      <c r="G1409" s="16" t="e">
        <f>IF(Wedstrijden!#REF!="Indoor",1,0)</f>
        <v>#REF!</v>
      </c>
      <c r="H1409" s="16" t="e">
        <f>Wedstrijden!#REF!</f>
        <v>#REF!</v>
      </c>
      <c r="I1409" s="16" t="e">
        <f>IF(Wedstrijden!#REF!="Nee",0,IF(Wedstrijden!#REF!="Ja",1,""))</f>
        <v>#REF!</v>
      </c>
      <c r="J1409" s="16" t="e">
        <f>IF(Wedstrijden!#REF!&lt;&gt;"",Wedstrijden!#REF!,"")</f>
        <v>#REF!</v>
      </c>
      <c r="BJ1409" s="16" t="str">
        <f>IF(COUNTA(Wedstrijden!T1406:AB1406)&lt;&gt;0,1,"")</f>
        <v/>
      </c>
      <c r="BK1409" s="16" t="str">
        <f t="shared" si="126"/>
        <v/>
      </c>
      <c r="BL1409" s="16" t="e">
        <f>IF(Wedstrijden!#REF!="x","AA","")</f>
        <v>#REF!</v>
      </c>
      <c r="BM1409" s="16" t="e">
        <f>IF(Wedstrijden!#REF!="x","A","")</f>
        <v>#REF!</v>
      </c>
      <c r="BN1409" s="16" t="str">
        <f>IF(Wedstrijden!T1406="x","B1","")</f>
        <v/>
      </c>
      <c r="BO1409" s="16" t="e">
        <f>IF(Wedstrijden!#REF!="x","BB","")</f>
        <v>#REF!</v>
      </c>
      <c r="BP1409" s="16" t="str">
        <f>IF(Wedstrijden!V1406="x","B","")</f>
        <v/>
      </c>
      <c r="BQ1409" s="16" t="str">
        <f>IF(Wedstrijden!W1406="x","L1","")</f>
        <v/>
      </c>
      <c r="BR1409" s="16" t="str">
        <f>IF(Wedstrijden!X1406="x","L2","")</f>
        <v/>
      </c>
      <c r="BS1409" s="16" t="str">
        <f>IF(Wedstrijden!Y1406="x","M1","")</f>
        <v/>
      </c>
      <c r="BT1409" s="16" t="str">
        <f>IF(Wedstrijden!Z1406="x","M2","")</f>
        <v/>
      </c>
      <c r="BU1409" s="16" t="str">
        <f>IF(Wedstrijden!AA1406="x","Z1","")</f>
        <v/>
      </c>
      <c r="BV1409" s="16" t="str">
        <f>IF(Wedstrijden!AB1406="x","Z2","")</f>
        <v/>
      </c>
      <c r="BW1409" s="16" t="str">
        <f>IF(COUNTA(Wedstrijden!K1406:S1406)&lt;&gt;0,1,"")</f>
        <v/>
      </c>
      <c r="BX1409" s="16" t="str">
        <f t="shared" si="127"/>
        <v/>
      </c>
      <c r="BY1409" s="16" t="str">
        <f>IF(Wedstrijden!K1406="x","BB","")</f>
        <v/>
      </c>
      <c r="BZ1409" s="16" t="str">
        <f>IF(Wedstrijden!L1406="x","B","")</f>
        <v/>
      </c>
      <c r="CA1409" s="16" t="str">
        <f>IF(Wedstrijden!M1406="x","L1","")</f>
        <v/>
      </c>
      <c r="CB1409" s="16" t="str">
        <f>IF(Wedstrijden!N1406="x","L2","")</f>
        <v/>
      </c>
      <c r="CC1409" s="16" t="str">
        <f>IF(Wedstrijden!O1406="x","M1","")</f>
        <v/>
      </c>
      <c r="CD1409" s="16" t="str">
        <f>IF(Wedstrijden!P1406="x","M2","")</f>
        <v/>
      </c>
      <c r="CE1409" s="16" t="str">
        <f>IF(Wedstrijden!Q1406="x","Z1","")</f>
        <v/>
      </c>
      <c r="CF1409" s="16" t="str">
        <f>IF(Wedstrijden!R1406="x","Z2","")</f>
        <v/>
      </c>
      <c r="CG1409" s="16" t="str">
        <f>IF(Wedstrijden!S1406="x","ZZL","")</f>
        <v/>
      </c>
      <c r="CL1409" s="16" t="str">
        <f>IF(COUNTA(Wedstrijden!AQ1406:BA1406)&lt;&gt;0,2,"")</f>
        <v/>
      </c>
      <c r="CM1409" s="16" t="str">
        <f t="shared" si="128"/>
        <v/>
      </c>
      <c r="CN1409" s="16" t="str">
        <f>IF(Wedstrijden!AQ1406="x","AA","")</f>
        <v/>
      </c>
      <c r="CO1409" s="16" t="str">
        <f>IF(Wedstrijden!AR1406="x","A","")</f>
        <v/>
      </c>
      <c r="CP1409" s="16" t="str">
        <f>IF(Wedstrijden!AS1406="x","BB","")</f>
        <v/>
      </c>
      <c r="CQ1409" s="16" t="str">
        <f>IF(Wedstrijden!AT1406="x","B","")</f>
        <v/>
      </c>
      <c r="CR1409" s="16" t="str">
        <f>IF(Wedstrijden!AU1406="x","L","")</f>
        <v/>
      </c>
      <c r="CS1409" s="16" t="str">
        <f>IF(Wedstrijden!AV1406="x","M","")</f>
        <v/>
      </c>
      <c r="CT1409" s="16" t="str">
        <f>IF(Wedstrijden!AW1406="x","Z","")</f>
        <v/>
      </c>
      <c r="CU1409" s="16" t="str">
        <f>IF(Wedstrijden!BA1406="x","ZZ","")</f>
        <v/>
      </c>
      <c r="CV1409" s="16" t="str">
        <f>IF(COUNTA(Wedstrijden!AH1406:AO1406)&lt;&gt;0,2,"")</f>
        <v/>
      </c>
      <c r="CW1409" s="16" t="str">
        <f t="shared" si="129"/>
        <v/>
      </c>
      <c r="CX1409" s="16" t="str">
        <f>IF(Wedstrijden!AH1406="x","BB","")</f>
        <v/>
      </c>
      <c r="CY1409" s="16" t="str">
        <f>IF(Wedstrijden!AI1406="x","B","")</f>
        <v/>
      </c>
      <c r="CZ1409" s="16" t="str">
        <f>IF(Wedstrijden!AJ1406="x","L","")</f>
        <v/>
      </c>
      <c r="DA1409" s="16" t="str">
        <f>IF(Wedstrijden!AK1406="x","M","")</f>
        <v/>
      </c>
      <c r="DB1409" s="16" t="str">
        <f>IF(Wedstrijden!AL1406="x","Z","")</f>
        <v/>
      </c>
      <c r="DC1409" s="16" t="str">
        <f>IF(Wedstrijden!AM1406="x","ZZ","")</f>
        <v/>
      </c>
      <c r="DD1409" s="16" t="str">
        <f>IF(Wedstrijden!AO1406="x","1.40","")</f>
        <v/>
      </c>
      <c r="DE1409" s="16" t="str">
        <f>IF(COUNTA(Wedstrijden!BC1406:BE1406)&lt;&gt;0,6,"")</f>
        <v/>
      </c>
      <c r="DF1409" s="16" t="str">
        <f t="shared" si="130"/>
        <v/>
      </c>
      <c r="DG1409" s="16" t="str">
        <f>IF(Wedstrijden!BC1406="x","L","")</f>
        <v/>
      </c>
      <c r="DH1409" s="16" t="str">
        <f>IF(Wedstrijden!BD1406="x","M","")</f>
        <v/>
      </c>
      <c r="DI1409" s="16" t="str">
        <f>IF(Wedstrijden!BE1406="x","Z","")</f>
        <v/>
      </c>
      <c r="DJ1409" s="16" t="str">
        <f>IF(Wedstrijden!BF1406="x","Z","")</f>
        <v/>
      </c>
      <c r="DK1409" s="16" t="str">
        <f>IF(COUNTA(Wedstrijden!BH1406:BJ1406)&lt;&gt;0,6,"")</f>
        <v/>
      </c>
      <c r="DL1409" s="16" t="str">
        <f t="shared" si="131"/>
        <v/>
      </c>
      <c r="DM1409" s="16" t="str">
        <f>IF(Wedstrijden!BH1406="x","L","")</f>
        <v/>
      </c>
      <c r="DN1409" s="16" t="str">
        <f>IF(Wedstrijden!BI1406="x","M","")</f>
        <v/>
      </c>
      <c r="DO1409" s="16" t="str">
        <f>IF(Wedstrijden!BJ1406="x","Z","")</f>
        <v/>
      </c>
      <c r="DP1409" s="16" t="str">
        <f>IF(Wedstrijden!BK1406="x","Z","")</f>
        <v/>
      </c>
    </row>
    <row r="1410" spans="1:120" ht="14.4" x14ac:dyDescent="0.3">
      <c r="A1410" s="18">
        <f>Wedstrijden!A1407</f>
        <v>0</v>
      </c>
      <c r="B1410" s="16" t="str">
        <f>IFERROR(VLOOKUP(Wedstrijden!#REF!,#REF!,2,FALSE),"")</f>
        <v/>
      </c>
      <c r="C1410" s="16">
        <f>Wedstrijden!E1407</f>
        <v>0</v>
      </c>
      <c r="D1410" s="16" t="str">
        <f>IFERROR(VLOOKUP(Wedstrijden!#REF!,#REF!,2,FALSE),"")</f>
        <v/>
      </c>
      <c r="E1410" s="16" t="str">
        <f>IFERROR(VLOOKUP(Wedstrijden!#REF!,#REF!,5,FALSE),"")</f>
        <v/>
      </c>
      <c r="F1410" s="16" t="e">
        <f>IF(Wedstrijden!#REF!&lt;&gt;"",Wedstrijden!#REF!,"")</f>
        <v>#REF!</v>
      </c>
      <c r="G1410" s="16" t="e">
        <f>IF(Wedstrijden!#REF!="Indoor",1,0)</f>
        <v>#REF!</v>
      </c>
      <c r="H1410" s="16" t="e">
        <f>Wedstrijden!#REF!</f>
        <v>#REF!</v>
      </c>
      <c r="I1410" s="16" t="e">
        <f>IF(Wedstrijden!#REF!="Nee",0,IF(Wedstrijden!#REF!="Ja",1,""))</f>
        <v>#REF!</v>
      </c>
      <c r="J1410" s="16" t="e">
        <f>IF(Wedstrijden!#REF!&lt;&gt;"",Wedstrijden!#REF!,"")</f>
        <v>#REF!</v>
      </c>
      <c r="BJ1410" s="16" t="str">
        <f>IF(COUNTA(Wedstrijden!T1407:AB1407)&lt;&gt;0,1,"")</f>
        <v/>
      </c>
      <c r="BK1410" s="16" t="str">
        <f t="shared" si="126"/>
        <v/>
      </c>
      <c r="BL1410" s="16" t="e">
        <f>IF(Wedstrijden!#REF!="x","AA","")</f>
        <v>#REF!</v>
      </c>
      <c r="BM1410" s="16" t="e">
        <f>IF(Wedstrijden!#REF!="x","A","")</f>
        <v>#REF!</v>
      </c>
      <c r="BN1410" s="16" t="str">
        <f>IF(Wedstrijden!T1407="x","B1","")</f>
        <v/>
      </c>
      <c r="BO1410" s="16" t="e">
        <f>IF(Wedstrijden!#REF!="x","BB","")</f>
        <v>#REF!</v>
      </c>
      <c r="BP1410" s="16" t="str">
        <f>IF(Wedstrijden!V1407="x","B","")</f>
        <v/>
      </c>
      <c r="BQ1410" s="16" t="str">
        <f>IF(Wedstrijden!W1407="x","L1","")</f>
        <v/>
      </c>
      <c r="BR1410" s="16" t="str">
        <f>IF(Wedstrijden!X1407="x","L2","")</f>
        <v/>
      </c>
      <c r="BS1410" s="16" t="str">
        <f>IF(Wedstrijden!Y1407="x","M1","")</f>
        <v/>
      </c>
      <c r="BT1410" s="16" t="str">
        <f>IF(Wedstrijden!Z1407="x","M2","")</f>
        <v/>
      </c>
      <c r="BU1410" s="16" t="str">
        <f>IF(Wedstrijden!AA1407="x","Z1","")</f>
        <v/>
      </c>
      <c r="BV1410" s="16" t="str">
        <f>IF(Wedstrijden!AB1407="x","Z2","")</f>
        <v/>
      </c>
      <c r="BW1410" s="16" t="str">
        <f>IF(COUNTA(Wedstrijden!K1407:S1407)&lt;&gt;0,1,"")</f>
        <v/>
      </c>
      <c r="BX1410" s="16" t="str">
        <f t="shared" si="127"/>
        <v/>
      </c>
      <c r="BY1410" s="16" t="str">
        <f>IF(Wedstrijden!K1407="x","BB","")</f>
        <v/>
      </c>
      <c r="BZ1410" s="16" t="str">
        <f>IF(Wedstrijden!L1407="x","B","")</f>
        <v/>
      </c>
      <c r="CA1410" s="16" t="str">
        <f>IF(Wedstrijden!M1407="x","L1","")</f>
        <v/>
      </c>
      <c r="CB1410" s="16" t="str">
        <f>IF(Wedstrijden!N1407="x","L2","")</f>
        <v/>
      </c>
      <c r="CC1410" s="16" t="str">
        <f>IF(Wedstrijden!O1407="x","M1","")</f>
        <v/>
      </c>
      <c r="CD1410" s="16" t="str">
        <f>IF(Wedstrijden!P1407="x","M2","")</f>
        <v/>
      </c>
      <c r="CE1410" s="16" t="str">
        <f>IF(Wedstrijden!Q1407="x","Z1","")</f>
        <v/>
      </c>
      <c r="CF1410" s="16" t="str">
        <f>IF(Wedstrijden!R1407="x","Z2","")</f>
        <v/>
      </c>
      <c r="CG1410" s="16" t="str">
        <f>IF(Wedstrijden!S1407="x","ZZL","")</f>
        <v/>
      </c>
      <c r="CL1410" s="16" t="str">
        <f>IF(COUNTA(Wedstrijden!AQ1407:BA1407)&lt;&gt;0,2,"")</f>
        <v/>
      </c>
      <c r="CM1410" s="16" t="str">
        <f t="shared" si="128"/>
        <v/>
      </c>
      <c r="CN1410" s="16" t="str">
        <f>IF(Wedstrijden!AQ1407="x","AA","")</f>
        <v/>
      </c>
      <c r="CO1410" s="16" t="str">
        <f>IF(Wedstrijden!AR1407="x","A","")</f>
        <v/>
      </c>
      <c r="CP1410" s="16" t="str">
        <f>IF(Wedstrijden!AS1407="x","BB","")</f>
        <v/>
      </c>
      <c r="CQ1410" s="16" t="str">
        <f>IF(Wedstrijden!AT1407="x","B","")</f>
        <v/>
      </c>
      <c r="CR1410" s="16" t="str">
        <f>IF(Wedstrijden!AU1407="x","L","")</f>
        <v/>
      </c>
      <c r="CS1410" s="16" t="str">
        <f>IF(Wedstrijden!AV1407="x","M","")</f>
        <v/>
      </c>
      <c r="CT1410" s="16" t="str">
        <f>IF(Wedstrijden!AW1407="x","Z","")</f>
        <v/>
      </c>
      <c r="CU1410" s="16" t="str">
        <f>IF(Wedstrijden!BA1407="x","ZZ","")</f>
        <v/>
      </c>
      <c r="CV1410" s="16" t="str">
        <f>IF(COUNTA(Wedstrijden!AH1407:AO1407)&lt;&gt;0,2,"")</f>
        <v/>
      </c>
      <c r="CW1410" s="16" t="str">
        <f t="shared" si="129"/>
        <v/>
      </c>
      <c r="CX1410" s="16" t="str">
        <f>IF(Wedstrijden!AH1407="x","BB","")</f>
        <v/>
      </c>
      <c r="CY1410" s="16" t="str">
        <f>IF(Wedstrijden!AI1407="x","B","")</f>
        <v/>
      </c>
      <c r="CZ1410" s="16" t="str">
        <f>IF(Wedstrijden!AJ1407="x","L","")</f>
        <v/>
      </c>
      <c r="DA1410" s="16" t="str">
        <f>IF(Wedstrijden!AK1407="x","M","")</f>
        <v/>
      </c>
      <c r="DB1410" s="16" t="str">
        <f>IF(Wedstrijden!AL1407="x","Z","")</f>
        <v/>
      </c>
      <c r="DC1410" s="16" t="str">
        <f>IF(Wedstrijden!AM1407="x","ZZ","")</f>
        <v/>
      </c>
      <c r="DD1410" s="16" t="str">
        <f>IF(Wedstrijden!AO1407="x","1.40","")</f>
        <v/>
      </c>
      <c r="DE1410" s="16" t="str">
        <f>IF(COUNTA(Wedstrijden!BC1407:BE1407)&lt;&gt;0,6,"")</f>
        <v/>
      </c>
      <c r="DF1410" s="16" t="str">
        <f t="shared" si="130"/>
        <v/>
      </c>
      <c r="DG1410" s="16" t="str">
        <f>IF(Wedstrijden!BC1407="x","L","")</f>
        <v/>
      </c>
      <c r="DH1410" s="16" t="str">
        <f>IF(Wedstrijden!BD1407="x","M","")</f>
        <v/>
      </c>
      <c r="DI1410" s="16" t="str">
        <f>IF(Wedstrijden!BE1407="x","Z","")</f>
        <v/>
      </c>
      <c r="DJ1410" s="16" t="str">
        <f>IF(Wedstrijden!BF1407="x","Z","")</f>
        <v/>
      </c>
      <c r="DK1410" s="16" t="str">
        <f>IF(COUNTA(Wedstrijden!BH1407:BJ1407)&lt;&gt;0,6,"")</f>
        <v/>
      </c>
      <c r="DL1410" s="16" t="str">
        <f t="shared" si="131"/>
        <v/>
      </c>
      <c r="DM1410" s="16" t="str">
        <f>IF(Wedstrijden!BH1407="x","L","")</f>
        <v/>
      </c>
      <c r="DN1410" s="16" t="str">
        <f>IF(Wedstrijden!BI1407="x","M","")</f>
        <v/>
      </c>
      <c r="DO1410" s="16" t="str">
        <f>IF(Wedstrijden!BJ1407="x","Z","")</f>
        <v/>
      </c>
      <c r="DP1410" s="16" t="str">
        <f>IF(Wedstrijden!BK1407="x","Z","")</f>
        <v/>
      </c>
    </row>
    <row r="1411" spans="1:120" ht="14.4" x14ac:dyDescent="0.3">
      <c r="A1411" s="18">
        <f>Wedstrijden!A1408</f>
        <v>0</v>
      </c>
      <c r="B1411" s="16" t="str">
        <f>IFERROR(VLOOKUP(Wedstrijden!#REF!,#REF!,2,FALSE),"")</f>
        <v/>
      </c>
      <c r="C1411" s="16">
        <f>Wedstrijden!E1408</f>
        <v>0</v>
      </c>
      <c r="D1411" s="16" t="str">
        <f>IFERROR(VLOOKUP(Wedstrijden!#REF!,#REF!,2,FALSE),"")</f>
        <v/>
      </c>
      <c r="E1411" s="16" t="str">
        <f>IFERROR(VLOOKUP(Wedstrijden!#REF!,#REF!,5,FALSE),"")</f>
        <v/>
      </c>
      <c r="F1411" s="16" t="e">
        <f>IF(Wedstrijden!#REF!&lt;&gt;"",Wedstrijden!#REF!,"")</f>
        <v>#REF!</v>
      </c>
      <c r="G1411" s="16" t="e">
        <f>IF(Wedstrijden!#REF!="Indoor",1,0)</f>
        <v>#REF!</v>
      </c>
      <c r="H1411" s="16" t="e">
        <f>Wedstrijden!#REF!</f>
        <v>#REF!</v>
      </c>
      <c r="I1411" s="16" t="e">
        <f>IF(Wedstrijden!#REF!="Nee",0,IF(Wedstrijden!#REF!="Ja",1,""))</f>
        <v>#REF!</v>
      </c>
      <c r="J1411" s="16" t="e">
        <f>IF(Wedstrijden!#REF!&lt;&gt;"",Wedstrijden!#REF!,"")</f>
        <v>#REF!</v>
      </c>
      <c r="BJ1411" s="16" t="str">
        <f>IF(COUNTA(Wedstrijden!T1408:AB1408)&lt;&gt;0,1,"")</f>
        <v/>
      </c>
      <c r="BK1411" s="16" t="str">
        <f t="shared" ref="BK1411:BK1474" si="132">IF(COUNTBLANK(BJ1411) = 1,"",2)</f>
        <v/>
      </c>
      <c r="BL1411" s="16" t="e">
        <f>IF(Wedstrijden!#REF!="x","AA","")</f>
        <v>#REF!</v>
      </c>
      <c r="BM1411" s="16" t="e">
        <f>IF(Wedstrijden!#REF!="x","A","")</f>
        <v>#REF!</v>
      </c>
      <c r="BN1411" s="16" t="str">
        <f>IF(Wedstrijden!T1408="x","B1","")</f>
        <v/>
      </c>
      <c r="BO1411" s="16" t="e">
        <f>IF(Wedstrijden!#REF!="x","BB","")</f>
        <v>#REF!</v>
      </c>
      <c r="BP1411" s="16" t="str">
        <f>IF(Wedstrijden!V1408="x","B","")</f>
        <v/>
      </c>
      <c r="BQ1411" s="16" t="str">
        <f>IF(Wedstrijden!W1408="x","L1","")</f>
        <v/>
      </c>
      <c r="BR1411" s="16" t="str">
        <f>IF(Wedstrijden!X1408="x","L2","")</f>
        <v/>
      </c>
      <c r="BS1411" s="16" t="str">
        <f>IF(Wedstrijden!Y1408="x","M1","")</f>
        <v/>
      </c>
      <c r="BT1411" s="16" t="str">
        <f>IF(Wedstrijden!Z1408="x","M2","")</f>
        <v/>
      </c>
      <c r="BU1411" s="16" t="str">
        <f>IF(Wedstrijden!AA1408="x","Z1","")</f>
        <v/>
      </c>
      <c r="BV1411" s="16" t="str">
        <f>IF(Wedstrijden!AB1408="x","Z2","")</f>
        <v/>
      </c>
      <c r="BW1411" s="16" t="str">
        <f>IF(COUNTA(Wedstrijden!K1408:S1408)&lt;&gt;0,1,"")</f>
        <v/>
      </c>
      <c r="BX1411" s="16" t="str">
        <f t="shared" ref="BX1411:BX1474" si="133">IF(COUNTBLANK(BW1411) = 1,"",1)</f>
        <v/>
      </c>
      <c r="BY1411" s="16" t="str">
        <f>IF(Wedstrijden!K1408="x","BB","")</f>
        <v/>
      </c>
      <c r="BZ1411" s="16" t="str">
        <f>IF(Wedstrijden!L1408="x","B","")</f>
        <v/>
      </c>
      <c r="CA1411" s="16" t="str">
        <f>IF(Wedstrijden!M1408="x","L1","")</f>
        <v/>
      </c>
      <c r="CB1411" s="16" t="str">
        <f>IF(Wedstrijden!N1408="x","L2","")</f>
        <v/>
      </c>
      <c r="CC1411" s="16" t="str">
        <f>IF(Wedstrijden!O1408="x","M1","")</f>
        <v/>
      </c>
      <c r="CD1411" s="16" t="str">
        <f>IF(Wedstrijden!P1408="x","M2","")</f>
        <v/>
      </c>
      <c r="CE1411" s="16" t="str">
        <f>IF(Wedstrijden!Q1408="x","Z1","")</f>
        <v/>
      </c>
      <c r="CF1411" s="16" t="str">
        <f>IF(Wedstrijden!R1408="x","Z2","")</f>
        <v/>
      </c>
      <c r="CG1411" s="16" t="str">
        <f>IF(Wedstrijden!S1408="x","ZZL","")</f>
        <v/>
      </c>
      <c r="CL1411" s="16" t="str">
        <f>IF(COUNTA(Wedstrijden!AQ1408:BA1408)&lt;&gt;0,2,"")</f>
        <v/>
      </c>
      <c r="CM1411" s="16" t="str">
        <f t="shared" ref="CM1411:CM1474" si="134">IF(COUNTBLANK(CL1411) = 1,"",2)</f>
        <v/>
      </c>
      <c r="CN1411" s="16" t="str">
        <f>IF(Wedstrijden!AQ1408="x","AA","")</f>
        <v/>
      </c>
      <c r="CO1411" s="16" t="str">
        <f>IF(Wedstrijden!AR1408="x","A","")</f>
        <v/>
      </c>
      <c r="CP1411" s="16" t="str">
        <f>IF(Wedstrijden!AS1408="x","BB","")</f>
        <v/>
      </c>
      <c r="CQ1411" s="16" t="str">
        <f>IF(Wedstrijden!AT1408="x","B","")</f>
        <v/>
      </c>
      <c r="CR1411" s="16" t="str">
        <f>IF(Wedstrijden!AU1408="x","L","")</f>
        <v/>
      </c>
      <c r="CS1411" s="16" t="str">
        <f>IF(Wedstrijden!AV1408="x","M","")</f>
        <v/>
      </c>
      <c r="CT1411" s="16" t="str">
        <f>IF(Wedstrijden!AW1408="x","Z","")</f>
        <v/>
      </c>
      <c r="CU1411" s="16" t="str">
        <f>IF(Wedstrijden!BA1408="x","ZZ","")</f>
        <v/>
      </c>
      <c r="CV1411" s="16" t="str">
        <f>IF(COUNTA(Wedstrijden!AH1408:AO1408)&lt;&gt;0,2,"")</f>
        <v/>
      </c>
      <c r="CW1411" s="16" t="str">
        <f t="shared" ref="CW1411:CW1474" si="135">IF(COUNTBLANK(CV1411) = 1,"",1)</f>
        <v/>
      </c>
      <c r="CX1411" s="16" t="str">
        <f>IF(Wedstrijden!AH1408="x","BB","")</f>
        <v/>
      </c>
      <c r="CY1411" s="16" t="str">
        <f>IF(Wedstrijden!AI1408="x","B","")</f>
        <v/>
      </c>
      <c r="CZ1411" s="16" t="str">
        <f>IF(Wedstrijden!AJ1408="x","L","")</f>
        <v/>
      </c>
      <c r="DA1411" s="16" t="str">
        <f>IF(Wedstrijden!AK1408="x","M","")</f>
        <v/>
      </c>
      <c r="DB1411" s="16" t="str">
        <f>IF(Wedstrijden!AL1408="x","Z","")</f>
        <v/>
      </c>
      <c r="DC1411" s="16" t="str">
        <f>IF(Wedstrijden!AM1408="x","ZZ","")</f>
        <v/>
      </c>
      <c r="DD1411" s="16" t="str">
        <f>IF(Wedstrijden!AO1408="x","1.40","")</f>
        <v/>
      </c>
      <c r="DE1411" s="16" t="str">
        <f>IF(COUNTA(Wedstrijden!BC1408:BE1408)&lt;&gt;0,6,"")</f>
        <v/>
      </c>
      <c r="DF1411" s="16" t="str">
        <f t="shared" ref="DF1411:DF1474" si="136">IF(COUNTBLANK(DE1411) = 1,"",2)</f>
        <v/>
      </c>
      <c r="DG1411" s="16" t="str">
        <f>IF(Wedstrijden!BC1408="x","L","")</f>
        <v/>
      </c>
      <c r="DH1411" s="16" t="str">
        <f>IF(Wedstrijden!BD1408="x","M","")</f>
        <v/>
      </c>
      <c r="DI1411" s="16" t="str">
        <f>IF(Wedstrijden!BE1408="x","Z","")</f>
        <v/>
      </c>
      <c r="DJ1411" s="16" t="str">
        <f>IF(Wedstrijden!BF1408="x","Z","")</f>
        <v/>
      </c>
      <c r="DK1411" s="16" t="str">
        <f>IF(COUNTA(Wedstrijden!BH1408:BJ1408)&lt;&gt;0,6,"")</f>
        <v/>
      </c>
      <c r="DL1411" s="16" t="str">
        <f t="shared" ref="DL1411:DL1474" si="137">IF(COUNTBLANK(DK1411) = 1,"",1)</f>
        <v/>
      </c>
      <c r="DM1411" s="16" t="str">
        <f>IF(Wedstrijden!BH1408="x","L","")</f>
        <v/>
      </c>
      <c r="DN1411" s="16" t="str">
        <f>IF(Wedstrijden!BI1408="x","M","")</f>
        <v/>
      </c>
      <c r="DO1411" s="16" t="str">
        <f>IF(Wedstrijden!BJ1408="x","Z","")</f>
        <v/>
      </c>
      <c r="DP1411" s="16" t="str">
        <f>IF(Wedstrijden!BK1408="x","Z","")</f>
        <v/>
      </c>
    </row>
    <row r="1412" spans="1:120" ht="14.4" x14ac:dyDescent="0.3">
      <c r="A1412" s="18">
        <f>Wedstrijden!A1409</f>
        <v>0</v>
      </c>
      <c r="B1412" s="16" t="str">
        <f>IFERROR(VLOOKUP(Wedstrijden!#REF!,#REF!,2,FALSE),"")</f>
        <v/>
      </c>
      <c r="C1412" s="16">
        <f>Wedstrijden!E1409</f>
        <v>0</v>
      </c>
      <c r="D1412" s="16" t="str">
        <f>IFERROR(VLOOKUP(Wedstrijden!#REF!,#REF!,2,FALSE),"")</f>
        <v/>
      </c>
      <c r="E1412" s="16" t="str">
        <f>IFERROR(VLOOKUP(Wedstrijden!#REF!,#REF!,5,FALSE),"")</f>
        <v/>
      </c>
      <c r="F1412" s="16" t="e">
        <f>IF(Wedstrijden!#REF!&lt;&gt;"",Wedstrijden!#REF!,"")</f>
        <v>#REF!</v>
      </c>
      <c r="G1412" s="16" t="e">
        <f>IF(Wedstrijden!#REF!="Indoor",1,0)</f>
        <v>#REF!</v>
      </c>
      <c r="H1412" s="16" t="e">
        <f>Wedstrijden!#REF!</f>
        <v>#REF!</v>
      </c>
      <c r="I1412" s="16" t="e">
        <f>IF(Wedstrijden!#REF!="Nee",0,IF(Wedstrijden!#REF!="Ja",1,""))</f>
        <v>#REF!</v>
      </c>
      <c r="J1412" s="16" t="e">
        <f>IF(Wedstrijden!#REF!&lt;&gt;"",Wedstrijden!#REF!,"")</f>
        <v>#REF!</v>
      </c>
      <c r="BJ1412" s="16" t="str">
        <f>IF(COUNTA(Wedstrijden!T1409:AB1409)&lt;&gt;0,1,"")</f>
        <v/>
      </c>
      <c r="BK1412" s="16" t="str">
        <f t="shared" si="132"/>
        <v/>
      </c>
      <c r="BL1412" s="16" t="e">
        <f>IF(Wedstrijden!#REF!="x","AA","")</f>
        <v>#REF!</v>
      </c>
      <c r="BM1412" s="16" t="e">
        <f>IF(Wedstrijden!#REF!="x","A","")</f>
        <v>#REF!</v>
      </c>
      <c r="BN1412" s="16" t="str">
        <f>IF(Wedstrijden!T1409="x","B1","")</f>
        <v/>
      </c>
      <c r="BO1412" s="16" t="e">
        <f>IF(Wedstrijden!#REF!="x","BB","")</f>
        <v>#REF!</v>
      </c>
      <c r="BP1412" s="16" t="str">
        <f>IF(Wedstrijden!V1409="x","B","")</f>
        <v/>
      </c>
      <c r="BQ1412" s="16" t="str">
        <f>IF(Wedstrijden!W1409="x","L1","")</f>
        <v/>
      </c>
      <c r="BR1412" s="16" t="str">
        <f>IF(Wedstrijden!X1409="x","L2","")</f>
        <v/>
      </c>
      <c r="BS1412" s="16" t="str">
        <f>IF(Wedstrijden!Y1409="x","M1","")</f>
        <v/>
      </c>
      <c r="BT1412" s="16" t="str">
        <f>IF(Wedstrijden!Z1409="x","M2","")</f>
        <v/>
      </c>
      <c r="BU1412" s="16" t="str">
        <f>IF(Wedstrijden!AA1409="x","Z1","")</f>
        <v/>
      </c>
      <c r="BV1412" s="16" t="str">
        <f>IF(Wedstrijden!AB1409="x","Z2","")</f>
        <v/>
      </c>
      <c r="BW1412" s="16" t="str">
        <f>IF(COUNTA(Wedstrijden!K1409:S1409)&lt;&gt;0,1,"")</f>
        <v/>
      </c>
      <c r="BX1412" s="16" t="str">
        <f t="shared" si="133"/>
        <v/>
      </c>
      <c r="BY1412" s="16" t="str">
        <f>IF(Wedstrijden!K1409="x","BB","")</f>
        <v/>
      </c>
      <c r="BZ1412" s="16" t="str">
        <f>IF(Wedstrijden!L1409="x","B","")</f>
        <v/>
      </c>
      <c r="CA1412" s="16" t="str">
        <f>IF(Wedstrijden!M1409="x","L1","")</f>
        <v/>
      </c>
      <c r="CB1412" s="16" t="str">
        <f>IF(Wedstrijden!N1409="x","L2","")</f>
        <v/>
      </c>
      <c r="CC1412" s="16" t="str">
        <f>IF(Wedstrijden!O1409="x","M1","")</f>
        <v/>
      </c>
      <c r="CD1412" s="16" t="str">
        <f>IF(Wedstrijden!P1409="x","M2","")</f>
        <v/>
      </c>
      <c r="CE1412" s="16" t="str">
        <f>IF(Wedstrijden!Q1409="x","Z1","")</f>
        <v/>
      </c>
      <c r="CF1412" s="16" t="str">
        <f>IF(Wedstrijden!R1409="x","Z2","")</f>
        <v/>
      </c>
      <c r="CG1412" s="16" t="str">
        <f>IF(Wedstrijden!S1409="x","ZZL","")</f>
        <v/>
      </c>
      <c r="CL1412" s="16" t="str">
        <f>IF(COUNTA(Wedstrijden!AQ1409:BA1409)&lt;&gt;0,2,"")</f>
        <v/>
      </c>
      <c r="CM1412" s="16" t="str">
        <f t="shared" si="134"/>
        <v/>
      </c>
      <c r="CN1412" s="16" t="str">
        <f>IF(Wedstrijden!AQ1409="x","AA","")</f>
        <v/>
      </c>
      <c r="CO1412" s="16" t="str">
        <f>IF(Wedstrijden!AR1409="x","A","")</f>
        <v/>
      </c>
      <c r="CP1412" s="16" t="str">
        <f>IF(Wedstrijden!AS1409="x","BB","")</f>
        <v/>
      </c>
      <c r="CQ1412" s="16" t="str">
        <f>IF(Wedstrijden!AT1409="x","B","")</f>
        <v/>
      </c>
      <c r="CR1412" s="16" t="str">
        <f>IF(Wedstrijden!AU1409="x","L","")</f>
        <v/>
      </c>
      <c r="CS1412" s="16" t="str">
        <f>IF(Wedstrijden!AV1409="x","M","")</f>
        <v/>
      </c>
      <c r="CT1412" s="16" t="str">
        <f>IF(Wedstrijden!AW1409="x","Z","")</f>
        <v/>
      </c>
      <c r="CU1412" s="16" t="str">
        <f>IF(Wedstrijden!BA1409="x","ZZ","")</f>
        <v/>
      </c>
      <c r="CV1412" s="16" t="str">
        <f>IF(COUNTA(Wedstrijden!AH1409:AO1409)&lt;&gt;0,2,"")</f>
        <v/>
      </c>
      <c r="CW1412" s="16" t="str">
        <f t="shared" si="135"/>
        <v/>
      </c>
      <c r="CX1412" s="16" t="str">
        <f>IF(Wedstrijden!AH1409="x","BB","")</f>
        <v/>
      </c>
      <c r="CY1412" s="16" t="str">
        <f>IF(Wedstrijden!AI1409="x","B","")</f>
        <v/>
      </c>
      <c r="CZ1412" s="16" t="str">
        <f>IF(Wedstrijden!AJ1409="x","L","")</f>
        <v/>
      </c>
      <c r="DA1412" s="16" t="str">
        <f>IF(Wedstrijden!AK1409="x","M","")</f>
        <v/>
      </c>
      <c r="DB1412" s="16" t="str">
        <f>IF(Wedstrijden!AL1409="x","Z","")</f>
        <v/>
      </c>
      <c r="DC1412" s="16" t="str">
        <f>IF(Wedstrijden!AM1409="x","ZZ","")</f>
        <v/>
      </c>
      <c r="DD1412" s="16" t="str">
        <f>IF(Wedstrijden!AO1409="x","1.40","")</f>
        <v/>
      </c>
      <c r="DE1412" s="16" t="str">
        <f>IF(COUNTA(Wedstrijden!BC1409:BE1409)&lt;&gt;0,6,"")</f>
        <v/>
      </c>
      <c r="DF1412" s="16" t="str">
        <f t="shared" si="136"/>
        <v/>
      </c>
      <c r="DG1412" s="16" t="str">
        <f>IF(Wedstrijden!BC1409="x","L","")</f>
        <v/>
      </c>
      <c r="DH1412" s="16" t="str">
        <f>IF(Wedstrijden!BD1409="x","M","")</f>
        <v/>
      </c>
      <c r="DI1412" s="16" t="str">
        <f>IF(Wedstrijden!BE1409="x","Z","")</f>
        <v/>
      </c>
      <c r="DJ1412" s="16" t="str">
        <f>IF(Wedstrijden!BF1409="x","Z","")</f>
        <v/>
      </c>
      <c r="DK1412" s="16" t="str">
        <f>IF(COUNTA(Wedstrijden!BH1409:BJ1409)&lt;&gt;0,6,"")</f>
        <v/>
      </c>
      <c r="DL1412" s="16" t="str">
        <f t="shared" si="137"/>
        <v/>
      </c>
      <c r="DM1412" s="16" t="str">
        <f>IF(Wedstrijden!BH1409="x","L","")</f>
        <v/>
      </c>
      <c r="DN1412" s="16" t="str">
        <f>IF(Wedstrijden!BI1409="x","M","")</f>
        <v/>
      </c>
      <c r="DO1412" s="16" t="str">
        <f>IF(Wedstrijden!BJ1409="x","Z","")</f>
        <v/>
      </c>
      <c r="DP1412" s="16" t="str">
        <f>IF(Wedstrijden!BK1409="x","Z","")</f>
        <v/>
      </c>
    </row>
    <row r="1413" spans="1:120" ht="14.4" x14ac:dyDescent="0.3">
      <c r="A1413" s="18">
        <f>Wedstrijden!A1410</f>
        <v>0</v>
      </c>
      <c r="B1413" s="16" t="str">
        <f>IFERROR(VLOOKUP(Wedstrijden!#REF!,#REF!,2,FALSE),"")</f>
        <v/>
      </c>
      <c r="C1413" s="16">
        <f>Wedstrijden!E1410</f>
        <v>0</v>
      </c>
      <c r="D1413" s="16" t="str">
        <f>IFERROR(VLOOKUP(Wedstrijden!#REF!,#REF!,2,FALSE),"")</f>
        <v/>
      </c>
      <c r="E1413" s="16" t="str">
        <f>IFERROR(VLOOKUP(Wedstrijden!#REF!,#REF!,5,FALSE),"")</f>
        <v/>
      </c>
      <c r="F1413" s="16" t="e">
        <f>IF(Wedstrijden!#REF!&lt;&gt;"",Wedstrijden!#REF!,"")</f>
        <v>#REF!</v>
      </c>
      <c r="G1413" s="16" t="e">
        <f>IF(Wedstrijden!#REF!="Indoor",1,0)</f>
        <v>#REF!</v>
      </c>
      <c r="H1413" s="16" t="e">
        <f>Wedstrijden!#REF!</f>
        <v>#REF!</v>
      </c>
      <c r="I1413" s="16" t="e">
        <f>IF(Wedstrijden!#REF!="Nee",0,IF(Wedstrijden!#REF!="Ja",1,""))</f>
        <v>#REF!</v>
      </c>
      <c r="J1413" s="16" t="e">
        <f>IF(Wedstrijden!#REF!&lt;&gt;"",Wedstrijden!#REF!,"")</f>
        <v>#REF!</v>
      </c>
      <c r="BJ1413" s="16" t="str">
        <f>IF(COUNTA(Wedstrijden!T1410:AB1410)&lt;&gt;0,1,"")</f>
        <v/>
      </c>
      <c r="BK1413" s="16" t="str">
        <f t="shared" si="132"/>
        <v/>
      </c>
      <c r="BL1413" s="16" t="e">
        <f>IF(Wedstrijden!#REF!="x","AA","")</f>
        <v>#REF!</v>
      </c>
      <c r="BM1413" s="16" t="e">
        <f>IF(Wedstrijden!#REF!="x","A","")</f>
        <v>#REF!</v>
      </c>
      <c r="BN1413" s="16" t="str">
        <f>IF(Wedstrijden!T1410="x","B1","")</f>
        <v/>
      </c>
      <c r="BO1413" s="16" t="e">
        <f>IF(Wedstrijden!#REF!="x","BB","")</f>
        <v>#REF!</v>
      </c>
      <c r="BP1413" s="16" t="str">
        <f>IF(Wedstrijden!V1410="x","B","")</f>
        <v/>
      </c>
      <c r="BQ1413" s="16" t="str">
        <f>IF(Wedstrijden!W1410="x","L1","")</f>
        <v/>
      </c>
      <c r="BR1413" s="16" t="str">
        <f>IF(Wedstrijden!X1410="x","L2","")</f>
        <v/>
      </c>
      <c r="BS1413" s="16" t="str">
        <f>IF(Wedstrijden!Y1410="x","M1","")</f>
        <v/>
      </c>
      <c r="BT1413" s="16" t="str">
        <f>IF(Wedstrijden!Z1410="x","M2","")</f>
        <v/>
      </c>
      <c r="BU1413" s="16" t="str">
        <f>IF(Wedstrijden!AA1410="x","Z1","")</f>
        <v/>
      </c>
      <c r="BV1413" s="16" t="str">
        <f>IF(Wedstrijden!AB1410="x","Z2","")</f>
        <v/>
      </c>
      <c r="BW1413" s="16" t="str">
        <f>IF(COUNTA(Wedstrijden!K1410:S1410)&lt;&gt;0,1,"")</f>
        <v/>
      </c>
      <c r="BX1413" s="16" t="str">
        <f t="shared" si="133"/>
        <v/>
      </c>
      <c r="BY1413" s="16" t="str">
        <f>IF(Wedstrijden!K1410="x","BB","")</f>
        <v/>
      </c>
      <c r="BZ1413" s="16" t="str">
        <f>IF(Wedstrijden!L1410="x","B","")</f>
        <v/>
      </c>
      <c r="CA1413" s="16" t="str">
        <f>IF(Wedstrijden!M1410="x","L1","")</f>
        <v/>
      </c>
      <c r="CB1413" s="16" t="str">
        <f>IF(Wedstrijden!N1410="x","L2","")</f>
        <v/>
      </c>
      <c r="CC1413" s="16" t="str">
        <f>IF(Wedstrijden!O1410="x","M1","")</f>
        <v/>
      </c>
      <c r="CD1413" s="16" t="str">
        <f>IF(Wedstrijden!P1410="x","M2","")</f>
        <v/>
      </c>
      <c r="CE1413" s="16" t="str">
        <f>IF(Wedstrijden!Q1410="x","Z1","")</f>
        <v/>
      </c>
      <c r="CF1413" s="16" t="str">
        <f>IF(Wedstrijden!R1410="x","Z2","")</f>
        <v/>
      </c>
      <c r="CG1413" s="16" t="str">
        <f>IF(Wedstrijden!S1410="x","ZZL","")</f>
        <v/>
      </c>
      <c r="CL1413" s="16" t="str">
        <f>IF(COUNTA(Wedstrijden!AQ1410:BA1410)&lt;&gt;0,2,"")</f>
        <v/>
      </c>
      <c r="CM1413" s="16" t="str">
        <f t="shared" si="134"/>
        <v/>
      </c>
      <c r="CN1413" s="16" t="str">
        <f>IF(Wedstrijden!AQ1410="x","AA","")</f>
        <v/>
      </c>
      <c r="CO1413" s="16" t="str">
        <f>IF(Wedstrijden!AR1410="x","A","")</f>
        <v/>
      </c>
      <c r="CP1413" s="16" t="str">
        <f>IF(Wedstrijden!AS1410="x","BB","")</f>
        <v/>
      </c>
      <c r="CQ1413" s="16" t="str">
        <f>IF(Wedstrijden!AT1410="x","B","")</f>
        <v/>
      </c>
      <c r="CR1413" s="16" t="str">
        <f>IF(Wedstrijden!AU1410="x","L","")</f>
        <v/>
      </c>
      <c r="CS1413" s="16" t="str">
        <f>IF(Wedstrijden!AV1410="x","M","")</f>
        <v/>
      </c>
      <c r="CT1413" s="16" t="str">
        <f>IF(Wedstrijden!AW1410="x","Z","")</f>
        <v/>
      </c>
      <c r="CU1413" s="16" t="str">
        <f>IF(Wedstrijden!BA1410="x","ZZ","")</f>
        <v/>
      </c>
      <c r="CV1413" s="16" t="str">
        <f>IF(COUNTA(Wedstrijden!AH1410:AO1410)&lt;&gt;0,2,"")</f>
        <v/>
      </c>
      <c r="CW1413" s="16" t="str">
        <f t="shared" si="135"/>
        <v/>
      </c>
      <c r="CX1413" s="16" t="str">
        <f>IF(Wedstrijden!AH1410="x","BB","")</f>
        <v/>
      </c>
      <c r="CY1413" s="16" t="str">
        <f>IF(Wedstrijden!AI1410="x","B","")</f>
        <v/>
      </c>
      <c r="CZ1413" s="16" t="str">
        <f>IF(Wedstrijden!AJ1410="x","L","")</f>
        <v/>
      </c>
      <c r="DA1413" s="16" t="str">
        <f>IF(Wedstrijden!AK1410="x","M","")</f>
        <v/>
      </c>
      <c r="DB1413" s="16" t="str">
        <f>IF(Wedstrijden!AL1410="x","Z","")</f>
        <v/>
      </c>
      <c r="DC1413" s="16" t="str">
        <f>IF(Wedstrijden!AM1410="x","ZZ","")</f>
        <v/>
      </c>
      <c r="DD1413" s="16" t="str">
        <f>IF(Wedstrijden!AO1410="x","1.40","")</f>
        <v/>
      </c>
      <c r="DE1413" s="16" t="str">
        <f>IF(COUNTA(Wedstrijden!BC1410:BE1410)&lt;&gt;0,6,"")</f>
        <v/>
      </c>
      <c r="DF1413" s="16" t="str">
        <f t="shared" si="136"/>
        <v/>
      </c>
      <c r="DG1413" s="16" t="str">
        <f>IF(Wedstrijden!BC1410="x","L","")</f>
        <v/>
      </c>
      <c r="DH1413" s="16" t="str">
        <f>IF(Wedstrijden!BD1410="x","M","")</f>
        <v/>
      </c>
      <c r="DI1413" s="16" t="str">
        <f>IF(Wedstrijden!BE1410="x","Z","")</f>
        <v/>
      </c>
      <c r="DJ1413" s="16" t="str">
        <f>IF(Wedstrijden!BF1410="x","Z","")</f>
        <v/>
      </c>
      <c r="DK1413" s="16" t="str">
        <f>IF(COUNTA(Wedstrijden!BH1410:BJ1410)&lt;&gt;0,6,"")</f>
        <v/>
      </c>
      <c r="DL1413" s="16" t="str">
        <f t="shared" si="137"/>
        <v/>
      </c>
      <c r="DM1413" s="16" t="str">
        <f>IF(Wedstrijden!BH1410="x","L","")</f>
        <v/>
      </c>
      <c r="DN1413" s="16" t="str">
        <f>IF(Wedstrijden!BI1410="x","M","")</f>
        <v/>
      </c>
      <c r="DO1413" s="16" t="str">
        <f>IF(Wedstrijden!BJ1410="x","Z","")</f>
        <v/>
      </c>
      <c r="DP1413" s="16" t="str">
        <f>IF(Wedstrijden!BK1410="x","Z","")</f>
        <v/>
      </c>
    </row>
    <row r="1414" spans="1:120" ht="14.4" x14ac:dyDescent="0.3">
      <c r="A1414" s="18">
        <f>Wedstrijden!A1411</f>
        <v>0</v>
      </c>
      <c r="B1414" s="16" t="str">
        <f>IFERROR(VLOOKUP(Wedstrijden!#REF!,#REF!,2,FALSE),"")</f>
        <v/>
      </c>
      <c r="C1414" s="16">
        <f>Wedstrijden!E1411</f>
        <v>0</v>
      </c>
      <c r="D1414" s="16" t="str">
        <f>IFERROR(VLOOKUP(Wedstrijden!#REF!,#REF!,2,FALSE),"")</f>
        <v/>
      </c>
      <c r="E1414" s="16" t="str">
        <f>IFERROR(VLOOKUP(Wedstrijden!#REF!,#REF!,5,FALSE),"")</f>
        <v/>
      </c>
      <c r="F1414" s="16" t="e">
        <f>IF(Wedstrijden!#REF!&lt;&gt;"",Wedstrijden!#REF!,"")</f>
        <v>#REF!</v>
      </c>
      <c r="G1414" s="16" t="e">
        <f>IF(Wedstrijden!#REF!="Indoor",1,0)</f>
        <v>#REF!</v>
      </c>
      <c r="H1414" s="16" t="e">
        <f>Wedstrijden!#REF!</f>
        <v>#REF!</v>
      </c>
      <c r="I1414" s="16" t="e">
        <f>IF(Wedstrijden!#REF!="Nee",0,IF(Wedstrijden!#REF!="Ja",1,""))</f>
        <v>#REF!</v>
      </c>
      <c r="J1414" s="16" t="e">
        <f>IF(Wedstrijden!#REF!&lt;&gt;"",Wedstrijden!#REF!,"")</f>
        <v>#REF!</v>
      </c>
      <c r="BJ1414" s="16" t="str">
        <f>IF(COUNTA(Wedstrijden!T1411:AB1411)&lt;&gt;0,1,"")</f>
        <v/>
      </c>
      <c r="BK1414" s="16" t="str">
        <f t="shared" si="132"/>
        <v/>
      </c>
      <c r="BL1414" s="16" t="e">
        <f>IF(Wedstrijden!#REF!="x","AA","")</f>
        <v>#REF!</v>
      </c>
      <c r="BM1414" s="16" t="e">
        <f>IF(Wedstrijden!#REF!="x","A","")</f>
        <v>#REF!</v>
      </c>
      <c r="BN1414" s="16" t="str">
        <f>IF(Wedstrijden!T1411="x","B1","")</f>
        <v/>
      </c>
      <c r="BO1414" s="16" t="e">
        <f>IF(Wedstrijden!#REF!="x","BB","")</f>
        <v>#REF!</v>
      </c>
      <c r="BP1414" s="16" t="str">
        <f>IF(Wedstrijden!V1411="x","B","")</f>
        <v/>
      </c>
      <c r="BQ1414" s="16" t="str">
        <f>IF(Wedstrijden!W1411="x","L1","")</f>
        <v/>
      </c>
      <c r="BR1414" s="16" t="str">
        <f>IF(Wedstrijden!X1411="x","L2","")</f>
        <v/>
      </c>
      <c r="BS1414" s="16" t="str">
        <f>IF(Wedstrijden!Y1411="x","M1","")</f>
        <v/>
      </c>
      <c r="BT1414" s="16" t="str">
        <f>IF(Wedstrijden!Z1411="x","M2","")</f>
        <v/>
      </c>
      <c r="BU1414" s="16" t="str">
        <f>IF(Wedstrijden!AA1411="x","Z1","")</f>
        <v/>
      </c>
      <c r="BV1414" s="16" t="str">
        <f>IF(Wedstrijden!AB1411="x","Z2","")</f>
        <v/>
      </c>
      <c r="BW1414" s="16" t="str">
        <f>IF(COUNTA(Wedstrijden!K1411:S1411)&lt;&gt;0,1,"")</f>
        <v/>
      </c>
      <c r="BX1414" s="16" t="str">
        <f t="shared" si="133"/>
        <v/>
      </c>
      <c r="BY1414" s="16" t="str">
        <f>IF(Wedstrijden!K1411="x","BB","")</f>
        <v/>
      </c>
      <c r="BZ1414" s="16" t="str">
        <f>IF(Wedstrijden!L1411="x","B","")</f>
        <v/>
      </c>
      <c r="CA1414" s="16" t="str">
        <f>IF(Wedstrijden!M1411="x","L1","")</f>
        <v/>
      </c>
      <c r="CB1414" s="16" t="str">
        <f>IF(Wedstrijden!N1411="x","L2","")</f>
        <v/>
      </c>
      <c r="CC1414" s="16" t="str">
        <f>IF(Wedstrijden!O1411="x","M1","")</f>
        <v/>
      </c>
      <c r="CD1414" s="16" t="str">
        <f>IF(Wedstrijden!P1411="x","M2","")</f>
        <v/>
      </c>
      <c r="CE1414" s="16" t="str">
        <f>IF(Wedstrijden!Q1411="x","Z1","")</f>
        <v/>
      </c>
      <c r="CF1414" s="16" t="str">
        <f>IF(Wedstrijden!R1411="x","Z2","")</f>
        <v/>
      </c>
      <c r="CG1414" s="16" t="str">
        <f>IF(Wedstrijden!S1411="x","ZZL","")</f>
        <v/>
      </c>
      <c r="CL1414" s="16" t="str">
        <f>IF(COUNTA(Wedstrijden!AQ1411:BA1411)&lt;&gt;0,2,"")</f>
        <v/>
      </c>
      <c r="CM1414" s="16" t="str">
        <f t="shared" si="134"/>
        <v/>
      </c>
      <c r="CN1414" s="16" t="str">
        <f>IF(Wedstrijden!AQ1411="x","AA","")</f>
        <v/>
      </c>
      <c r="CO1414" s="16" t="str">
        <f>IF(Wedstrijden!AR1411="x","A","")</f>
        <v/>
      </c>
      <c r="CP1414" s="16" t="str">
        <f>IF(Wedstrijden!AS1411="x","BB","")</f>
        <v/>
      </c>
      <c r="CQ1414" s="16" t="str">
        <f>IF(Wedstrijden!AT1411="x","B","")</f>
        <v/>
      </c>
      <c r="CR1414" s="16" t="str">
        <f>IF(Wedstrijden!AU1411="x","L","")</f>
        <v/>
      </c>
      <c r="CS1414" s="16" t="str">
        <f>IF(Wedstrijden!AV1411="x","M","")</f>
        <v/>
      </c>
      <c r="CT1414" s="16" t="str">
        <f>IF(Wedstrijden!AW1411="x","Z","")</f>
        <v/>
      </c>
      <c r="CU1414" s="16" t="str">
        <f>IF(Wedstrijden!BA1411="x","ZZ","")</f>
        <v/>
      </c>
      <c r="CV1414" s="16" t="str">
        <f>IF(COUNTA(Wedstrijden!AH1411:AO1411)&lt;&gt;0,2,"")</f>
        <v/>
      </c>
      <c r="CW1414" s="16" t="str">
        <f t="shared" si="135"/>
        <v/>
      </c>
      <c r="CX1414" s="16" t="str">
        <f>IF(Wedstrijden!AH1411="x","BB","")</f>
        <v/>
      </c>
      <c r="CY1414" s="16" t="str">
        <f>IF(Wedstrijden!AI1411="x","B","")</f>
        <v/>
      </c>
      <c r="CZ1414" s="16" t="str">
        <f>IF(Wedstrijden!AJ1411="x","L","")</f>
        <v/>
      </c>
      <c r="DA1414" s="16" t="str">
        <f>IF(Wedstrijden!AK1411="x","M","")</f>
        <v/>
      </c>
      <c r="DB1414" s="16" t="str">
        <f>IF(Wedstrijden!AL1411="x","Z","")</f>
        <v/>
      </c>
      <c r="DC1414" s="16" t="str">
        <f>IF(Wedstrijden!AM1411="x","ZZ","")</f>
        <v/>
      </c>
      <c r="DD1414" s="16" t="str">
        <f>IF(Wedstrijden!AO1411="x","1.40","")</f>
        <v/>
      </c>
      <c r="DE1414" s="16" t="str">
        <f>IF(COUNTA(Wedstrijden!BC1411:BE1411)&lt;&gt;0,6,"")</f>
        <v/>
      </c>
      <c r="DF1414" s="16" t="str">
        <f t="shared" si="136"/>
        <v/>
      </c>
      <c r="DG1414" s="16" t="str">
        <f>IF(Wedstrijden!BC1411="x","L","")</f>
        <v/>
      </c>
      <c r="DH1414" s="16" t="str">
        <f>IF(Wedstrijden!BD1411="x","M","")</f>
        <v/>
      </c>
      <c r="DI1414" s="16" t="str">
        <f>IF(Wedstrijden!BE1411="x","Z","")</f>
        <v/>
      </c>
      <c r="DJ1414" s="16" t="str">
        <f>IF(Wedstrijden!BF1411="x","Z","")</f>
        <v/>
      </c>
      <c r="DK1414" s="16" t="str">
        <f>IF(COUNTA(Wedstrijden!BH1411:BJ1411)&lt;&gt;0,6,"")</f>
        <v/>
      </c>
      <c r="DL1414" s="16" t="str">
        <f t="shared" si="137"/>
        <v/>
      </c>
      <c r="DM1414" s="16" t="str">
        <f>IF(Wedstrijden!BH1411="x","L","")</f>
        <v/>
      </c>
      <c r="DN1414" s="16" t="str">
        <f>IF(Wedstrijden!BI1411="x","M","")</f>
        <v/>
      </c>
      <c r="DO1414" s="16" t="str">
        <f>IF(Wedstrijden!BJ1411="x","Z","")</f>
        <v/>
      </c>
      <c r="DP1414" s="16" t="str">
        <f>IF(Wedstrijden!BK1411="x","Z","")</f>
        <v/>
      </c>
    </row>
    <row r="1415" spans="1:120" ht="14.4" x14ac:dyDescent="0.3">
      <c r="A1415" s="18">
        <f>Wedstrijden!A1412</f>
        <v>0</v>
      </c>
      <c r="B1415" s="16" t="str">
        <f>IFERROR(VLOOKUP(Wedstrijden!#REF!,#REF!,2,FALSE),"")</f>
        <v/>
      </c>
      <c r="C1415" s="16">
        <f>Wedstrijden!E1412</f>
        <v>0</v>
      </c>
      <c r="D1415" s="16" t="str">
        <f>IFERROR(VLOOKUP(Wedstrijden!#REF!,#REF!,2,FALSE),"")</f>
        <v/>
      </c>
      <c r="E1415" s="16" t="str">
        <f>IFERROR(VLOOKUP(Wedstrijden!#REF!,#REF!,5,FALSE),"")</f>
        <v/>
      </c>
      <c r="F1415" s="16" t="e">
        <f>IF(Wedstrijden!#REF!&lt;&gt;"",Wedstrijden!#REF!,"")</f>
        <v>#REF!</v>
      </c>
      <c r="G1415" s="16" t="e">
        <f>IF(Wedstrijden!#REF!="Indoor",1,0)</f>
        <v>#REF!</v>
      </c>
      <c r="H1415" s="16" t="e">
        <f>Wedstrijden!#REF!</f>
        <v>#REF!</v>
      </c>
      <c r="I1415" s="16" t="e">
        <f>IF(Wedstrijden!#REF!="Nee",0,IF(Wedstrijden!#REF!="Ja",1,""))</f>
        <v>#REF!</v>
      </c>
      <c r="J1415" s="16" t="e">
        <f>IF(Wedstrijden!#REF!&lt;&gt;"",Wedstrijden!#REF!,"")</f>
        <v>#REF!</v>
      </c>
      <c r="BJ1415" s="16" t="str">
        <f>IF(COUNTA(Wedstrijden!T1412:AB1412)&lt;&gt;0,1,"")</f>
        <v/>
      </c>
      <c r="BK1415" s="16" t="str">
        <f t="shared" si="132"/>
        <v/>
      </c>
      <c r="BL1415" s="16" t="e">
        <f>IF(Wedstrijden!#REF!="x","AA","")</f>
        <v>#REF!</v>
      </c>
      <c r="BM1415" s="16" t="e">
        <f>IF(Wedstrijden!#REF!="x","A","")</f>
        <v>#REF!</v>
      </c>
      <c r="BN1415" s="16" t="str">
        <f>IF(Wedstrijden!T1412="x","B1","")</f>
        <v/>
      </c>
      <c r="BO1415" s="16" t="e">
        <f>IF(Wedstrijden!#REF!="x","BB","")</f>
        <v>#REF!</v>
      </c>
      <c r="BP1415" s="16" t="str">
        <f>IF(Wedstrijden!V1412="x","B","")</f>
        <v/>
      </c>
      <c r="BQ1415" s="16" t="str">
        <f>IF(Wedstrijden!W1412="x","L1","")</f>
        <v/>
      </c>
      <c r="BR1415" s="16" t="str">
        <f>IF(Wedstrijden!X1412="x","L2","")</f>
        <v/>
      </c>
      <c r="BS1415" s="16" t="str">
        <f>IF(Wedstrijden!Y1412="x","M1","")</f>
        <v/>
      </c>
      <c r="BT1415" s="16" t="str">
        <f>IF(Wedstrijden!Z1412="x","M2","")</f>
        <v/>
      </c>
      <c r="BU1415" s="16" t="str">
        <f>IF(Wedstrijden!AA1412="x","Z1","")</f>
        <v/>
      </c>
      <c r="BV1415" s="16" t="str">
        <f>IF(Wedstrijden!AB1412="x","Z2","")</f>
        <v/>
      </c>
      <c r="BW1415" s="16" t="str">
        <f>IF(COUNTA(Wedstrijden!K1412:S1412)&lt;&gt;0,1,"")</f>
        <v/>
      </c>
      <c r="BX1415" s="16" t="str">
        <f t="shared" si="133"/>
        <v/>
      </c>
      <c r="BY1415" s="16" t="str">
        <f>IF(Wedstrijden!K1412="x","BB","")</f>
        <v/>
      </c>
      <c r="BZ1415" s="16" t="str">
        <f>IF(Wedstrijden!L1412="x","B","")</f>
        <v/>
      </c>
      <c r="CA1415" s="16" t="str">
        <f>IF(Wedstrijden!M1412="x","L1","")</f>
        <v/>
      </c>
      <c r="CB1415" s="16" t="str">
        <f>IF(Wedstrijden!N1412="x","L2","")</f>
        <v/>
      </c>
      <c r="CC1415" s="16" t="str">
        <f>IF(Wedstrijden!O1412="x","M1","")</f>
        <v/>
      </c>
      <c r="CD1415" s="16" t="str">
        <f>IF(Wedstrijden!P1412="x","M2","")</f>
        <v/>
      </c>
      <c r="CE1415" s="16" t="str">
        <f>IF(Wedstrijden!Q1412="x","Z1","")</f>
        <v/>
      </c>
      <c r="CF1415" s="16" t="str">
        <f>IF(Wedstrijden!R1412="x","Z2","")</f>
        <v/>
      </c>
      <c r="CG1415" s="16" t="str">
        <f>IF(Wedstrijden!S1412="x","ZZL","")</f>
        <v/>
      </c>
      <c r="CL1415" s="16" t="str">
        <f>IF(COUNTA(Wedstrijden!AQ1412:BA1412)&lt;&gt;0,2,"")</f>
        <v/>
      </c>
      <c r="CM1415" s="16" t="str">
        <f t="shared" si="134"/>
        <v/>
      </c>
      <c r="CN1415" s="16" t="str">
        <f>IF(Wedstrijden!AQ1412="x","AA","")</f>
        <v/>
      </c>
      <c r="CO1415" s="16" t="str">
        <f>IF(Wedstrijden!AR1412="x","A","")</f>
        <v/>
      </c>
      <c r="CP1415" s="16" t="str">
        <f>IF(Wedstrijden!AS1412="x","BB","")</f>
        <v/>
      </c>
      <c r="CQ1415" s="16" t="str">
        <f>IF(Wedstrijden!AT1412="x","B","")</f>
        <v/>
      </c>
      <c r="CR1415" s="16" t="str">
        <f>IF(Wedstrijden!AU1412="x","L","")</f>
        <v/>
      </c>
      <c r="CS1415" s="16" t="str">
        <f>IF(Wedstrijden!AV1412="x","M","")</f>
        <v/>
      </c>
      <c r="CT1415" s="16" t="str">
        <f>IF(Wedstrijden!AW1412="x","Z","")</f>
        <v/>
      </c>
      <c r="CU1415" s="16" t="str">
        <f>IF(Wedstrijden!BA1412="x","ZZ","")</f>
        <v/>
      </c>
      <c r="CV1415" s="16" t="str">
        <f>IF(COUNTA(Wedstrijden!AH1412:AO1412)&lt;&gt;0,2,"")</f>
        <v/>
      </c>
      <c r="CW1415" s="16" t="str">
        <f t="shared" si="135"/>
        <v/>
      </c>
      <c r="CX1415" s="16" t="str">
        <f>IF(Wedstrijden!AH1412="x","BB","")</f>
        <v/>
      </c>
      <c r="CY1415" s="16" t="str">
        <f>IF(Wedstrijden!AI1412="x","B","")</f>
        <v/>
      </c>
      <c r="CZ1415" s="16" t="str">
        <f>IF(Wedstrijden!AJ1412="x","L","")</f>
        <v/>
      </c>
      <c r="DA1415" s="16" t="str">
        <f>IF(Wedstrijden!AK1412="x","M","")</f>
        <v/>
      </c>
      <c r="DB1415" s="16" t="str">
        <f>IF(Wedstrijden!AL1412="x","Z","")</f>
        <v/>
      </c>
      <c r="DC1415" s="16" t="str">
        <f>IF(Wedstrijden!AM1412="x","ZZ","")</f>
        <v/>
      </c>
      <c r="DD1415" s="16" t="str">
        <f>IF(Wedstrijden!AO1412="x","1.40","")</f>
        <v/>
      </c>
      <c r="DE1415" s="16" t="str">
        <f>IF(COUNTA(Wedstrijden!BC1412:BE1412)&lt;&gt;0,6,"")</f>
        <v/>
      </c>
      <c r="DF1415" s="16" t="str">
        <f t="shared" si="136"/>
        <v/>
      </c>
      <c r="DG1415" s="16" t="str">
        <f>IF(Wedstrijden!BC1412="x","L","")</f>
        <v/>
      </c>
      <c r="DH1415" s="16" t="str">
        <f>IF(Wedstrijden!BD1412="x","M","")</f>
        <v/>
      </c>
      <c r="DI1415" s="16" t="str">
        <f>IF(Wedstrijden!BE1412="x","Z","")</f>
        <v/>
      </c>
      <c r="DJ1415" s="16" t="str">
        <f>IF(Wedstrijden!BF1412="x","Z","")</f>
        <v/>
      </c>
      <c r="DK1415" s="16" t="str">
        <f>IF(COUNTA(Wedstrijden!BH1412:BJ1412)&lt;&gt;0,6,"")</f>
        <v/>
      </c>
      <c r="DL1415" s="16" t="str">
        <f t="shared" si="137"/>
        <v/>
      </c>
      <c r="DM1415" s="16" t="str">
        <f>IF(Wedstrijden!BH1412="x","L","")</f>
        <v/>
      </c>
      <c r="DN1415" s="16" t="str">
        <f>IF(Wedstrijden!BI1412="x","M","")</f>
        <v/>
      </c>
      <c r="DO1415" s="16" t="str">
        <f>IF(Wedstrijden!BJ1412="x","Z","")</f>
        <v/>
      </c>
      <c r="DP1415" s="16" t="str">
        <f>IF(Wedstrijden!BK1412="x","Z","")</f>
        <v/>
      </c>
    </row>
    <row r="1416" spans="1:120" ht="14.4" x14ac:dyDescent="0.3">
      <c r="A1416" s="18">
        <f>Wedstrijden!A1413</f>
        <v>0</v>
      </c>
      <c r="B1416" s="16" t="str">
        <f>IFERROR(VLOOKUP(Wedstrijden!#REF!,#REF!,2,FALSE),"")</f>
        <v/>
      </c>
      <c r="C1416" s="16">
        <f>Wedstrijden!E1413</f>
        <v>0</v>
      </c>
      <c r="D1416" s="16" t="str">
        <f>IFERROR(VLOOKUP(Wedstrijden!#REF!,#REF!,2,FALSE),"")</f>
        <v/>
      </c>
      <c r="E1416" s="16" t="str">
        <f>IFERROR(VLOOKUP(Wedstrijden!#REF!,#REF!,5,FALSE),"")</f>
        <v/>
      </c>
      <c r="F1416" s="16" t="e">
        <f>IF(Wedstrijden!#REF!&lt;&gt;"",Wedstrijden!#REF!,"")</f>
        <v>#REF!</v>
      </c>
      <c r="G1416" s="16" t="e">
        <f>IF(Wedstrijden!#REF!="Indoor",1,0)</f>
        <v>#REF!</v>
      </c>
      <c r="H1416" s="16" t="e">
        <f>Wedstrijden!#REF!</f>
        <v>#REF!</v>
      </c>
      <c r="I1416" s="16" t="e">
        <f>IF(Wedstrijden!#REF!="Nee",0,IF(Wedstrijden!#REF!="Ja",1,""))</f>
        <v>#REF!</v>
      </c>
      <c r="J1416" s="16" t="e">
        <f>IF(Wedstrijden!#REF!&lt;&gt;"",Wedstrijden!#REF!,"")</f>
        <v>#REF!</v>
      </c>
      <c r="BJ1416" s="16" t="str">
        <f>IF(COUNTA(Wedstrijden!T1413:AB1413)&lt;&gt;0,1,"")</f>
        <v/>
      </c>
      <c r="BK1416" s="16" t="str">
        <f t="shared" si="132"/>
        <v/>
      </c>
      <c r="BL1416" s="16" t="e">
        <f>IF(Wedstrijden!#REF!="x","AA","")</f>
        <v>#REF!</v>
      </c>
      <c r="BM1416" s="16" t="e">
        <f>IF(Wedstrijden!#REF!="x","A","")</f>
        <v>#REF!</v>
      </c>
      <c r="BN1416" s="16" t="str">
        <f>IF(Wedstrijden!T1413="x","B1","")</f>
        <v/>
      </c>
      <c r="BO1416" s="16" t="e">
        <f>IF(Wedstrijden!#REF!="x","BB","")</f>
        <v>#REF!</v>
      </c>
      <c r="BP1416" s="16" t="str">
        <f>IF(Wedstrijden!V1413="x","B","")</f>
        <v/>
      </c>
      <c r="BQ1416" s="16" t="str">
        <f>IF(Wedstrijden!W1413="x","L1","")</f>
        <v/>
      </c>
      <c r="BR1416" s="16" t="str">
        <f>IF(Wedstrijden!X1413="x","L2","")</f>
        <v/>
      </c>
      <c r="BS1416" s="16" t="str">
        <f>IF(Wedstrijden!Y1413="x","M1","")</f>
        <v/>
      </c>
      <c r="BT1416" s="16" t="str">
        <f>IF(Wedstrijden!Z1413="x","M2","")</f>
        <v/>
      </c>
      <c r="BU1416" s="16" t="str">
        <f>IF(Wedstrijden!AA1413="x","Z1","")</f>
        <v/>
      </c>
      <c r="BV1416" s="16" t="str">
        <f>IF(Wedstrijden!AB1413="x","Z2","")</f>
        <v/>
      </c>
      <c r="BW1416" s="16" t="str">
        <f>IF(COUNTA(Wedstrijden!K1413:S1413)&lt;&gt;0,1,"")</f>
        <v/>
      </c>
      <c r="BX1416" s="16" t="str">
        <f t="shared" si="133"/>
        <v/>
      </c>
      <c r="BY1416" s="16" t="str">
        <f>IF(Wedstrijden!K1413="x","BB","")</f>
        <v/>
      </c>
      <c r="BZ1416" s="16" t="str">
        <f>IF(Wedstrijden!L1413="x","B","")</f>
        <v/>
      </c>
      <c r="CA1416" s="16" t="str">
        <f>IF(Wedstrijden!M1413="x","L1","")</f>
        <v/>
      </c>
      <c r="CB1416" s="16" t="str">
        <f>IF(Wedstrijden!N1413="x","L2","")</f>
        <v/>
      </c>
      <c r="CC1416" s="16" t="str">
        <f>IF(Wedstrijden!O1413="x","M1","")</f>
        <v/>
      </c>
      <c r="CD1416" s="16" t="str">
        <f>IF(Wedstrijden!P1413="x","M2","")</f>
        <v/>
      </c>
      <c r="CE1416" s="16" t="str">
        <f>IF(Wedstrijden!Q1413="x","Z1","")</f>
        <v/>
      </c>
      <c r="CF1416" s="16" t="str">
        <f>IF(Wedstrijden!R1413="x","Z2","")</f>
        <v/>
      </c>
      <c r="CG1416" s="16" t="str">
        <f>IF(Wedstrijden!S1413="x","ZZL","")</f>
        <v/>
      </c>
      <c r="CL1416" s="16" t="str">
        <f>IF(COUNTA(Wedstrijden!AQ1413:BA1413)&lt;&gt;0,2,"")</f>
        <v/>
      </c>
      <c r="CM1416" s="16" t="str">
        <f t="shared" si="134"/>
        <v/>
      </c>
      <c r="CN1416" s="16" t="str">
        <f>IF(Wedstrijden!AQ1413="x","AA","")</f>
        <v/>
      </c>
      <c r="CO1416" s="16" t="str">
        <f>IF(Wedstrijden!AR1413="x","A","")</f>
        <v/>
      </c>
      <c r="CP1416" s="16" t="str">
        <f>IF(Wedstrijden!AS1413="x","BB","")</f>
        <v/>
      </c>
      <c r="CQ1416" s="16" t="str">
        <f>IF(Wedstrijden!AT1413="x","B","")</f>
        <v/>
      </c>
      <c r="CR1416" s="16" t="str">
        <f>IF(Wedstrijden!AU1413="x","L","")</f>
        <v/>
      </c>
      <c r="CS1416" s="16" t="str">
        <f>IF(Wedstrijden!AV1413="x","M","")</f>
        <v/>
      </c>
      <c r="CT1416" s="16" t="str">
        <f>IF(Wedstrijden!AW1413="x","Z","")</f>
        <v/>
      </c>
      <c r="CU1416" s="16" t="str">
        <f>IF(Wedstrijden!BA1413="x","ZZ","")</f>
        <v/>
      </c>
      <c r="CV1416" s="16" t="str">
        <f>IF(COUNTA(Wedstrijden!AH1413:AO1413)&lt;&gt;0,2,"")</f>
        <v/>
      </c>
      <c r="CW1416" s="16" t="str">
        <f t="shared" si="135"/>
        <v/>
      </c>
      <c r="CX1416" s="16" t="str">
        <f>IF(Wedstrijden!AH1413="x","BB","")</f>
        <v/>
      </c>
      <c r="CY1416" s="16" t="str">
        <f>IF(Wedstrijden!AI1413="x","B","")</f>
        <v/>
      </c>
      <c r="CZ1416" s="16" t="str">
        <f>IF(Wedstrijden!AJ1413="x","L","")</f>
        <v/>
      </c>
      <c r="DA1416" s="16" t="str">
        <f>IF(Wedstrijden!AK1413="x","M","")</f>
        <v/>
      </c>
      <c r="DB1416" s="16" t="str">
        <f>IF(Wedstrijden!AL1413="x","Z","")</f>
        <v/>
      </c>
      <c r="DC1416" s="16" t="str">
        <f>IF(Wedstrijden!AM1413="x","ZZ","")</f>
        <v/>
      </c>
      <c r="DD1416" s="16" t="str">
        <f>IF(Wedstrijden!AO1413="x","1.40","")</f>
        <v/>
      </c>
      <c r="DE1416" s="16" t="str">
        <f>IF(COUNTA(Wedstrijden!BC1413:BE1413)&lt;&gt;0,6,"")</f>
        <v/>
      </c>
      <c r="DF1416" s="16" t="str">
        <f t="shared" si="136"/>
        <v/>
      </c>
      <c r="DG1416" s="16" t="str">
        <f>IF(Wedstrijden!BC1413="x","L","")</f>
        <v/>
      </c>
      <c r="DH1416" s="16" t="str">
        <f>IF(Wedstrijden!BD1413="x","M","")</f>
        <v/>
      </c>
      <c r="DI1416" s="16" t="str">
        <f>IF(Wedstrijden!BE1413="x","Z","")</f>
        <v/>
      </c>
      <c r="DJ1416" s="16" t="str">
        <f>IF(Wedstrijden!BF1413="x","Z","")</f>
        <v/>
      </c>
      <c r="DK1416" s="16" t="str">
        <f>IF(COUNTA(Wedstrijden!BH1413:BJ1413)&lt;&gt;0,6,"")</f>
        <v/>
      </c>
      <c r="DL1416" s="16" t="str">
        <f t="shared" si="137"/>
        <v/>
      </c>
      <c r="DM1416" s="16" t="str">
        <f>IF(Wedstrijden!BH1413="x","L","")</f>
        <v/>
      </c>
      <c r="DN1416" s="16" t="str">
        <f>IF(Wedstrijden!BI1413="x","M","")</f>
        <v/>
      </c>
      <c r="DO1416" s="16" t="str">
        <f>IF(Wedstrijden!BJ1413="x","Z","")</f>
        <v/>
      </c>
      <c r="DP1416" s="16" t="str">
        <f>IF(Wedstrijden!BK1413="x","Z","")</f>
        <v/>
      </c>
    </row>
    <row r="1417" spans="1:120" ht="14.4" x14ac:dyDescent="0.3">
      <c r="A1417" s="18">
        <f>Wedstrijden!A1414</f>
        <v>0</v>
      </c>
      <c r="B1417" s="16" t="str">
        <f>IFERROR(VLOOKUP(Wedstrijden!#REF!,#REF!,2,FALSE),"")</f>
        <v/>
      </c>
      <c r="C1417" s="16">
        <f>Wedstrijden!E1414</f>
        <v>0</v>
      </c>
      <c r="D1417" s="16" t="str">
        <f>IFERROR(VLOOKUP(Wedstrijden!#REF!,#REF!,2,FALSE),"")</f>
        <v/>
      </c>
      <c r="E1417" s="16" t="str">
        <f>IFERROR(VLOOKUP(Wedstrijden!#REF!,#REF!,5,FALSE),"")</f>
        <v/>
      </c>
      <c r="F1417" s="16" t="e">
        <f>IF(Wedstrijden!#REF!&lt;&gt;"",Wedstrijden!#REF!,"")</f>
        <v>#REF!</v>
      </c>
      <c r="G1417" s="16" t="e">
        <f>IF(Wedstrijden!#REF!="Indoor",1,0)</f>
        <v>#REF!</v>
      </c>
      <c r="H1417" s="16" t="e">
        <f>Wedstrijden!#REF!</f>
        <v>#REF!</v>
      </c>
      <c r="I1417" s="16" t="e">
        <f>IF(Wedstrijden!#REF!="Nee",0,IF(Wedstrijden!#REF!="Ja",1,""))</f>
        <v>#REF!</v>
      </c>
      <c r="J1417" s="16" t="e">
        <f>IF(Wedstrijden!#REF!&lt;&gt;"",Wedstrijden!#REF!,"")</f>
        <v>#REF!</v>
      </c>
      <c r="BJ1417" s="16" t="str">
        <f>IF(COUNTA(Wedstrijden!T1414:AB1414)&lt;&gt;0,1,"")</f>
        <v/>
      </c>
      <c r="BK1417" s="16" t="str">
        <f t="shared" si="132"/>
        <v/>
      </c>
      <c r="BL1417" s="16" t="e">
        <f>IF(Wedstrijden!#REF!="x","AA","")</f>
        <v>#REF!</v>
      </c>
      <c r="BM1417" s="16" t="e">
        <f>IF(Wedstrijden!#REF!="x","A","")</f>
        <v>#REF!</v>
      </c>
      <c r="BN1417" s="16" t="str">
        <f>IF(Wedstrijden!T1414="x","B1","")</f>
        <v/>
      </c>
      <c r="BO1417" s="16" t="e">
        <f>IF(Wedstrijden!#REF!="x","BB","")</f>
        <v>#REF!</v>
      </c>
      <c r="BP1417" s="16" t="str">
        <f>IF(Wedstrijden!V1414="x","B","")</f>
        <v/>
      </c>
      <c r="BQ1417" s="16" t="str">
        <f>IF(Wedstrijden!W1414="x","L1","")</f>
        <v/>
      </c>
      <c r="BR1417" s="16" t="str">
        <f>IF(Wedstrijden!X1414="x","L2","")</f>
        <v/>
      </c>
      <c r="BS1417" s="16" t="str">
        <f>IF(Wedstrijden!Y1414="x","M1","")</f>
        <v/>
      </c>
      <c r="BT1417" s="16" t="str">
        <f>IF(Wedstrijden!Z1414="x","M2","")</f>
        <v/>
      </c>
      <c r="BU1417" s="16" t="str">
        <f>IF(Wedstrijden!AA1414="x","Z1","")</f>
        <v/>
      </c>
      <c r="BV1417" s="16" t="str">
        <f>IF(Wedstrijden!AB1414="x","Z2","")</f>
        <v/>
      </c>
      <c r="BW1417" s="16" t="str">
        <f>IF(COUNTA(Wedstrijden!K1414:S1414)&lt;&gt;0,1,"")</f>
        <v/>
      </c>
      <c r="BX1417" s="16" t="str">
        <f t="shared" si="133"/>
        <v/>
      </c>
      <c r="BY1417" s="16" t="str">
        <f>IF(Wedstrijden!K1414="x","BB","")</f>
        <v/>
      </c>
      <c r="BZ1417" s="16" t="str">
        <f>IF(Wedstrijden!L1414="x","B","")</f>
        <v/>
      </c>
      <c r="CA1417" s="16" t="str">
        <f>IF(Wedstrijden!M1414="x","L1","")</f>
        <v/>
      </c>
      <c r="CB1417" s="16" t="str">
        <f>IF(Wedstrijden!N1414="x","L2","")</f>
        <v/>
      </c>
      <c r="CC1417" s="16" t="str">
        <f>IF(Wedstrijden!O1414="x","M1","")</f>
        <v/>
      </c>
      <c r="CD1417" s="16" t="str">
        <f>IF(Wedstrijden!P1414="x","M2","")</f>
        <v/>
      </c>
      <c r="CE1417" s="16" t="str">
        <f>IF(Wedstrijden!Q1414="x","Z1","")</f>
        <v/>
      </c>
      <c r="CF1417" s="16" t="str">
        <f>IF(Wedstrijden!R1414="x","Z2","")</f>
        <v/>
      </c>
      <c r="CG1417" s="16" t="str">
        <f>IF(Wedstrijden!S1414="x","ZZL","")</f>
        <v/>
      </c>
      <c r="CL1417" s="16" t="str">
        <f>IF(COUNTA(Wedstrijden!AQ1414:BA1414)&lt;&gt;0,2,"")</f>
        <v/>
      </c>
      <c r="CM1417" s="16" t="str">
        <f t="shared" si="134"/>
        <v/>
      </c>
      <c r="CN1417" s="16" t="str">
        <f>IF(Wedstrijden!AQ1414="x","AA","")</f>
        <v/>
      </c>
      <c r="CO1417" s="16" t="str">
        <f>IF(Wedstrijden!AR1414="x","A","")</f>
        <v/>
      </c>
      <c r="CP1417" s="16" t="str">
        <f>IF(Wedstrijden!AS1414="x","BB","")</f>
        <v/>
      </c>
      <c r="CQ1417" s="16" t="str">
        <f>IF(Wedstrijden!AT1414="x","B","")</f>
        <v/>
      </c>
      <c r="CR1417" s="16" t="str">
        <f>IF(Wedstrijden!AU1414="x","L","")</f>
        <v/>
      </c>
      <c r="CS1417" s="16" t="str">
        <f>IF(Wedstrijden!AV1414="x","M","")</f>
        <v/>
      </c>
      <c r="CT1417" s="16" t="str">
        <f>IF(Wedstrijden!AW1414="x","Z","")</f>
        <v/>
      </c>
      <c r="CU1417" s="16" t="str">
        <f>IF(Wedstrijden!BA1414="x","ZZ","")</f>
        <v/>
      </c>
      <c r="CV1417" s="16" t="str">
        <f>IF(COUNTA(Wedstrijden!AH1414:AO1414)&lt;&gt;0,2,"")</f>
        <v/>
      </c>
      <c r="CW1417" s="16" t="str">
        <f t="shared" si="135"/>
        <v/>
      </c>
      <c r="CX1417" s="16" t="str">
        <f>IF(Wedstrijden!AH1414="x","BB","")</f>
        <v/>
      </c>
      <c r="CY1417" s="16" t="str">
        <f>IF(Wedstrijden!AI1414="x","B","")</f>
        <v/>
      </c>
      <c r="CZ1417" s="16" t="str">
        <f>IF(Wedstrijden!AJ1414="x","L","")</f>
        <v/>
      </c>
      <c r="DA1417" s="16" t="str">
        <f>IF(Wedstrijden!AK1414="x","M","")</f>
        <v/>
      </c>
      <c r="DB1417" s="16" t="str">
        <f>IF(Wedstrijden!AL1414="x","Z","")</f>
        <v/>
      </c>
      <c r="DC1417" s="16" t="str">
        <f>IF(Wedstrijden!AM1414="x","ZZ","")</f>
        <v/>
      </c>
      <c r="DD1417" s="16" t="str">
        <f>IF(Wedstrijden!AO1414="x","1.40","")</f>
        <v/>
      </c>
      <c r="DE1417" s="16" t="str">
        <f>IF(COUNTA(Wedstrijden!BC1414:BE1414)&lt;&gt;0,6,"")</f>
        <v/>
      </c>
      <c r="DF1417" s="16" t="str">
        <f t="shared" si="136"/>
        <v/>
      </c>
      <c r="DG1417" s="16" t="str">
        <f>IF(Wedstrijden!BC1414="x","L","")</f>
        <v/>
      </c>
      <c r="DH1417" s="16" t="str">
        <f>IF(Wedstrijden!BD1414="x","M","")</f>
        <v/>
      </c>
      <c r="DI1417" s="16" t="str">
        <f>IF(Wedstrijden!BE1414="x","Z","")</f>
        <v/>
      </c>
      <c r="DJ1417" s="16" t="str">
        <f>IF(Wedstrijden!BF1414="x","Z","")</f>
        <v/>
      </c>
      <c r="DK1417" s="16" t="str">
        <f>IF(COUNTA(Wedstrijden!BH1414:BJ1414)&lt;&gt;0,6,"")</f>
        <v/>
      </c>
      <c r="DL1417" s="16" t="str">
        <f t="shared" si="137"/>
        <v/>
      </c>
      <c r="DM1417" s="16" t="str">
        <f>IF(Wedstrijden!BH1414="x","L","")</f>
        <v/>
      </c>
      <c r="DN1417" s="16" t="str">
        <f>IF(Wedstrijden!BI1414="x","M","")</f>
        <v/>
      </c>
      <c r="DO1417" s="16" t="str">
        <f>IF(Wedstrijden!BJ1414="x","Z","")</f>
        <v/>
      </c>
      <c r="DP1417" s="16" t="str">
        <f>IF(Wedstrijden!BK1414="x","Z","")</f>
        <v/>
      </c>
    </row>
    <row r="1418" spans="1:120" ht="14.4" x14ac:dyDescent="0.3">
      <c r="A1418" s="18">
        <f>Wedstrijden!A1415</f>
        <v>0</v>
      </c>
      <c r="B1418" s="16" t="str">
        <f>IFERROR(VLOOKUP(Wedstrijden!#REF!,#REF!,2,FALSE),"")</f>
        <v/>
      </c>
      <c r="C1418" s="16">
        <f>Wedstrijden!E1415</f>
        <v>0</v>
      </c>
      <c r="D1418" s="16" t="str">
        <f>IFERROR(VLOOKUP(Wedstrijden!#REF!,#REF!,2,FALSE),"")</f>
        <v/>
      </c>
      <c r="E1418" s="16" t="str">
        <f>IFERROR(VLOOKUP(Wedstrijden!#REF!,#REF!,5,FALSE),"")</f>
        <v/>
      </c>
      <c r="F1418" s="16" t="e">
        <f>IF(Wedstrijden!#REF!&lt;&gt;"",Wedstrijden!#REF!,"")</f>
        <v>#REF!</v>
      </c>
      <c r="G1418" s="16" t="e">
        <f>IF(Wedstrijden!#REF!="Indoor",1,0)</f>
        <v>#REF!</v>
      </c>
      <c r="H1418" s="16" t="e">
        <f>Wedstrijden!#REF!</f>
        <v>#REF!</v>
      </c>
      <c r="I1418" s="16" t="e">
        <f>IF(Wedstrijden!#REF!="Nee",0,IF(Wedstrijden!#REF!="Ja",1,""))</f>
        <v>#REF!</v>
      </c>
      <c r="J1418" s="16" t="e">
        <f>IF(Wedstrijden!#REF!&lt;&gt;"",Wedstrijden!#REF!,"")</f>
        <v>#REF!</v>
      </c>
      <c r="BJ1418" s="16" t="str">
        <f>IF(COUNTA(Wedstrijden!T1415:AB1415)&lt;&gt;0,1,"")</f>
        <v/>
      </c>
      <c r="BK1418" s="16" t="str">
        <f t="shared" si="132"/>
        <v/>
      </c>
      <c r="BL1418" s="16" t="e">
        <f>IF(Wedstrijden!#REF!="x","AA","")</f>
        <v>#REF!</v>
      </c>
      <c r="BM1418" s="16" t="e">
        <f>IF(Wedstrijden!#REF!="x","A","")</f>
        <v>#REF!</v>
      </c>
      <c r="BN1418" s="16" t="str">
        <f>IF(Wedstrijden!T1415="x","B1","")</f>
        <v/>
      </c>
      <c r="BO1418" s="16" t="e">
        <f>IF(Wedstrijden!#REF!="x","BB","")</f>
        <v>#REF!</v>
      </c>
      <c r="BP1418" s="16" t="str">
        <f>IF(Wedstrijden!V1415="x","B","")</f>
        <v/>
      </c>
      <c r="BQ1418" s="16" t="str">
        <f>IF(Wedstrijden!W1415="x","L1","")</f>
        <v/>
      </c>
      <c r="BR1418" s="16" t="str">
        <f>IF(Wedstrijden!X1415="x","L2","")</f>
        <v/>
      </c>
      <c r="BS1418" s="16" t="str">
        <f>IF(Wedstrijden!Y1415="x","M1","")</f>
        <v/>
      </c>
      <c r="BT1418" s="16" t="str">
        <f>IF(Wedstrijden!Z1415="x","M2","")</f>
        <v/>
      </c>
      <c r="BU1418" s="16" t="str">
        <f>IF(Wedstrijden!AA1415="x","Z1","")</f>
        <v/>
      </c>
      <c r="BV1418" s="16" t="str">
        <f>IF(Wedstrijden!AB1415="x","Z2","")</f>
        <v/>
      </c>
      <c r="BW1418" s="16" t="str">
        <f>IF(COUNTA(Wedstrijden!K1415:S1415)&lt;&gt;0,1,"")</f>
        <v/>
      </c>
      <c r="BX1418" s="16" t="str">
        <f t="shared" si="133"/>
        <v/>
      </c>
      <c r="BY1418" s="16" t="str">
        <f>IF(Wedstrijden!K1415="x","BB","")</f>
        <v/>
      </c>
      <c r="BZ1418" s="16" t="str">
        <f>IF(Wedstrijden!L1415="x","B","")</f>
        <v/>
      </c>
      <c r="CA1418" s="16" t="str">
        <f>IF(Wedstrijden!M1415="x","L1","")</f>
        <v/>
      </c>
      <c r="CB1418" s="16" t="str">
        <f>IF(Wedstrijden!N1415="x","L2","")</f>
        <v/>
      </c>
      <c r="CC1418" s="16" t="str">
        <f>IF(Wedstrijden!O1415="x","M1","")</f>
        <v/>
      </c>
      <c r="CD1418" s="16" t="str">
        <f>IF(Wedstrijden!P1415="x","M2","")</f>
        <v/>
      </c>
      <c r="CE1418" s="16" t="str">
        <f>IF(Wedstrijden!Q1415="x","Z1","")</f>
        <v/>
      </c>
      <c r="CF1418" s="16" t="str">
        <f>IF(Wedstrijden!R1415="x","Z2","")</f>
        <v/>
      </c>
      <c r="CG1418" s="16" t="str">
        <f>IF(Wedstrijden!S1415="x","ZZL","")</f>
        <v/>
      </c>
      <c r="CL1418" s="16" t="str">
        <f>IF(COUNTA(Wedstrijden!AQ1415:BA1415)&lt;&gt;0,2,"")</f>
        <v/>
      </c>
      <c r="CM1418" s="16" t="str">
        <f t="shared" si="134"/>
        <v/>
      </c>
      <c r="CN1418" s="16" t="str">
        <f>IF(Wedstrijden!AQ1415="x","AA","")</f>
        <v/>
      </c>
      <c r="CO1418" s="16" t="str">
        <f>IF(Wedstrijden!AR1415="x","A","")</f>
        <v/>
      </c>
      <c r="CP1418" s="16" t="str">
        <f>IF(Wedstrijden!AS1415="x","BB","")</f>
        <v/>
      </c>
      <c r="CQ1418" s="16" t="str">
        <f>IF(Wedstrijden!AT1415="x","B","")</f>
        <v/>
      </c>
      <c r="CR1418" s="16" t="str">
        <f>IF(Wedstrijden!AU1415="x","L","")</f>
        <v/>
      </c>
      <c r="CS1418" s="16" t="str">
        <f>IF(Wedstrijden!AV1415="x","M","")</f>
        <v/>
      </c>
      <c r="CT1418" s="16" t="str">
        <f>IF(Wedstrijden!AW1415="x","Z","")</f>
        <v/>
      </c>
      <c r="CU1418" s="16" t="str">
        <f>IF(Wedstrijden!BA1415="x","ZZ","")</f>
        <v/>
      </c>
      <c r="CV1418" s="16" t="str">
        <f>IF(COUNTA(Wedstrijden!AH1415:AO1415)&lt;&gt;0,2,"")</f>
        <v/>
      </c>
      <c r="CW1418" s="16" t="str">
        <f t="shared" si="135"/>
        <v/>
      </c>
      <c r="CX1418" s="16" t="str">
        <f>IF(Wedstrijden!AH1415="x","BB","")</f>
        <v/>
      </c>
      <c r="CY1418" s="16" t="str">
        <f>IF(Wedstrijden!AI1415="x","B","")</f>
        <v/>
      </c>
      <c r="CZ1418" s="16" t="str">
        <f>IF(Wedstrijden!AJ1415="x","L","")</f>
        <v/>
      </c>
      <c r="DA1418" s="16" t="str">
        <f>IF(Wedstrijden!AK1415="x","M","")</f>
        <v/>
      </c>
      <c r="DB1418" s="16" t="str">
        <f>IF(Wedstrijden!AL1415="x","Z","")</f>
        <v/>
      </c>
      <c r="DC1418" s="16" t="str">
        <f>IF(Wedstrijden!AM1415="x","ZZ","")</f>
        <v/>
      </c>
      <c r="DD1418" s="16" t="str">
        <f>IF(Wedstrijden!AO1415="x","1.40","")</f>
        <v/>
      </c>
      <c r="DE1418" s="16" t="str">
        <f>IF(COUNTA(Wedstrijden!BC1415:BE1415)&lt;&gt;0,6,"")</f>
        <v/>
      </c>
      <c r="DF1418" s="16" t="str">
        <f t="shared" si="136"/>
        <v/>
      </c>
      <c r="DG1418" s="16" t="str">
        <f>IF(Wedstrijden!BC1415="x","L","")</f>
        <v/>
      </c>
      <c r="DH1418" s="16" t="str">
        <f>IF(Wedstrijden!BD1415="x","M","")</f>
        <v/>
      </c>
      <c r="DI1418" s="16" t="str">
        <f>IF(Wedstrijden!BE1415="x","Z","")</f>
        <v/>
      </c>
      <c r="DJ1418" s="16" t="str">
        <f>IF(Wedstrijden!BF1415="x","Z","")</f>
        <v/>
      </c>
      <c r="DK1418" s="16" t="str">
        <f>IF(COUNTA(Wedstrijden!BH1415:BJ1415)&lt;&gt;0,6,"")</f>
        <v/>
      </c>
      <c r="DL1418" s="16" t="str">
        <f t="shared" si="137"/>
        <v/>
      </c>
      <c r="DM1418" s="16" t="str">
        <f>IF(Wedstrijden!BH1415="x","L","")</f>
        <v/>
      </c>
      <c r="DN1418" s="16" t="str">
        <f>IF(Wedstrijden!BI1415="x","M","")</f>
        <v/>
      </c>
      <c r="DO1418" s="16" t="str">
        <f>IF(Wedstrijden!BJ1415="x","Z","")</f>
        <v/>
      </c>
      <c r="DP1418" s="16" t="str">
        <f>IF(Wedstrijden!BK1415="x","Z","")</f>
        <v/>
      </c>
    </row>
    <row r="1419" spans="1:120" ht="14.4" x14ac:dyDescent="0.3">
      <c r="A1419" s="18">
        <f>Wedstrijden!A1416</f>
        <v>0</v>
      </c>
      <c r="B1419" s="16" t="str">
        <f>IFERROR(VLOOKUP(Wedstrijden!#REF!,#REF!,2,FALSE),"")</f>
        <v/>
      </c>
      <c r="C1419" s="16">
        <f>Wedstrijden!E1416</f>
        <v>0</v>
      </c>
      <c r="D1419" s="16" t="str">
        <f>IFERROR(VLOOKUP(Wedstrijden!#REF!,#REF!,2,FALSE),"")</f>
        <v/>
      </c>
      <c r="E1419" s="16" t="str">
        <f>IFERROR(VLOOKUP(Wedstrijden!#REF!,#REF!,5,FALSE),"")</f>
        <v/>
      </c>
      <c r="F1419" s="16" t="e">
        <f>IF(Wedstrijden!#REF!&lt;&gt;"",Wedstrijden!#REF!,"")</f>
        <v>#REF!</v>
      </c>
      <c r="G1419" s="16" t="e">
        <f>IF(Wedstrijden!#REF!="Indoor",1,0)</f>
        <v>#REF!</v>
      </c>
      <c r="H1419" s="16" t="e">
        <f>Wedstrijden!#REF!</f>
        <v>#REF!</v>
      </c>
      <c r="I1419" s="16" t="e">
        <f>IF(Wedstrijden!#REF!="Nee",0,IF(Wedstrijden!#REF!="Ja",1,""))</f>
        <v>#REF!</v>
      </c>
      <c r="J1419" s="16" t="e">
        <f>IF(Wedstrijden!#REF!&lt;&gt;"",Wedstrijden!#REF!,"")</f>
        <v>#REF!</v>
      </c>
      <c r="BJ1419" s="16" t="str">
        <f>IF(COUNTA(Wedstrijden!T1416:AB1416)&lt;&gt;0,1,"")</f>
        <v/>
      </c>
      <c r="BK1419" s="16" t="str">
        <f t="shared" si="132"/>
        <v/>
      </c>
      <c r="BL1419" s="16" t="e">
        <f>IF(Wedstrijden!#REF!="x","AA","")</f>
        <v>#REF!</v>
      </c>
      <c r="BM1419" s="16" t="e">
        <f>IF(Wedstrijden!#REF!="x","A","")</f>
        <v>#REF!</v>
      </c>
      <c r="BN1419" s="16" t="str">
        <f>IF(Wedstrijden!T1416="x","B1","")</f>
        <v/>
      </c>
      <c r="BO1419" s="16" t="e">
        <f>IF(Wedstrijden!#REF!="x","BB","")</f>
        <v>#REF!</v>
      </c>
      <c r="BP1419" s="16" t="str">
        <f>IF(Wedstrijden!V1416="x","B","")</f>
        <v/>
      </c>
      <c r="BQ1419" s="16" t="str">
        <f>IF(Wedstrijden!W1416="x","L1","")</f>
        <v/>
      </c>
      <c r="BR1419" s="16" t="str">
        <f>IF(Wedstrijden!X1416="x","L2","")</f>
        <v/>
      </c>
      <c r="BS1419" s="16" t="str">
        <f>IF(Wedstrijden!Y1416="x","M1","")</f>
        <v/>
      </c>
      <c r="BT1419" s="16" t="str">
        <f>IF(Wedstrijden!Z1416="x","M2","")</f>
        <v/>
      </c>
      <c r="BU1419" s="16" t="str">
        <f>IF(Wedstrijden!AA1416="x","Z1","")</f>
        <v/>
      </c>
      <c r="BV1419" s="16" t="str">
        <f>IF(Wedstrijden!AB1416="x","Z2","")</f>
        <v/>
      </c>
      <c r="BW1419" s="16" t="str">
        <f>IF(COUNTA(Wedstrijden!K1416:S1416)&lt;&gt;0,1,"")</f>
        <v/>
      </c>
      <c r="BX1419" s="16" t="str">
        <f t="shared" si="133"/>
        <v/>
      </c>
      <c r="BY1419" s="16" t="str">
        <f>IF(Wedstrijden!K1416="x","BB","")</f>
        <v/>
      </c>
      <c r="BZ1419" s="16" t="str">
        <f>IF(Wedstrijden!L1416="x","B","")</f>
        <v/>
      </c>
      <c r="CA1419" s="16" t="str">
        <f>IF(Wedstrijden!M1416="x","L1","")</f>
        <v/>
      </c>
      <c r="CB1419" s="16" t="str">
        <f>IF(Wedstrijden!N1416="x","L2","")</f>
        <v/>
      </c>
      <c r="CC1419" s="16" t="str">
        <f>IF(Wedstrijden!O1416="x","M1","")</f>
        <v/>
      </c>
      <c r="CD1419" s="16" t="str">
        <f>IF(Wedstrijden!P1416="x","M2","")</f>
        <v/>
      </c>
      <c r="CE1419" s="16" t="str">
        <f>IF(Wedstrijden!Q1416="x","Z1","")</f>
        <v/>
      </c>
      <c r="CF1419" s="16" t="str">
        <f>IF(Wedstrijden!R1416="x","Z2","")</f>
        <v/>
      </c>
      <c r="CG1419" s="16" t="str">
        <f>IF(Wedstrijden!S1416="x","ZZL","")</f>
        <v/>
      </c>
      <c r="CL1419" s="16" t="str">
        <f>IF(COUNTA(Wedstrijden!AQ1416:BA1416)&lt;&gt;0,2,"")</f>
        <v/>
      </c>
      <c r="CM1419" s="16" t="str">
        <f t="shared" si="134"/>
        <v/>
      </c>
      <c r="CN1419" s="16" t="str">
        <f>IF(Wedstrijden!AQ1416="x","AA","")</f>
        <v/>
      </c>
      <c r="CO1419" s="16" t="str">
        <f>IF(Wedstrijden!AR1416="x","A","")</f>
        <v/>
      </c>
      <c r="CP1419" s="16" t="str">
        <f>IF(Wedstrijden!AS1416="x","BB","")</f>
        <v/>
      </c>
      <c r="CQ1419" s="16" t="str">
        <f>IF(Wedstrijden!AT1416="x","B","")</f>
        <v/>
      </c>
      <c r="CR1419" s="16" t="str">
        <f>IF(Wedstrijden!AU1416="x","L","")</f>
        <v/>
      </c>
      <c r="CS1419" s="16" t="str">
        <f>IF(Wedstrijden!AV1416="x","M","")</f>
        <v/>
      </c>
      <c r="CT1419" s="16" t="str">
        <f>IF(Wedstrijden!AW1416="x","Z","")</f>
        <v/>
      </c>
      <c r="CU1419" s="16" t="str">
        <f>IF(Wedstrijden!BA1416="x","ZZ","")</f>
        <v/>
      </c>
      <c r="CV1419" s="16" t="str">
        <f>IF(COUNTA(Wedstrijden!AH1416:AO1416)&lt;&gt;0,2,"")</f>
        <v/>
      </c>
      <c r="CW1419" s="16" t="str">
        <f t="shared" si="135"/>
        <v/>
      </c>
      <c r="CX1419" s="16" t="str">
        <f>IF(Wedstrijden!AH1416="x","BB","")</f>
        <v/>
      </c>
      <c r="CY1419" s="16" t="str">
        <f>IF(Wedstrijden!AI1416="x","B","")</f>
        <v/>
      </c>
      <c r="CZ1419" s="16" t="str">
        <f>IF(Wedstrijden!AJ1416="x","L","")</f>
        <v/>
      </c>
      <c r="DA1419" s="16" t="str">
        <f>IF(Wedstrijden!AK1416="x","M","")</f>
        <v/>
      </c>
      <c r="DB1419" s="16" t="str">
        <f>IF(Wedstrijden!AL1416="x","Z","")</f>
        <v/>
      </c>
      <c r="DC1419" s="16" t="str">
        <f>IF(Wedstrijden!AM1416="x","ZZ","")</f>
        <v/>
      </c>
      <c r="DD1419" s="16" t="str">
        <f>IF(Wedstrijden!AO1416="x","1.40","")</f>
        <v/>
      </c>
      <c r="DE1419" s="16" t="str">
        <f>IF(COUNTA(Wedstrijden!BC1416:BE1416)&lt;&gt;0,6,"")</f>
        <v/>
      </c>
      <c r="DF1419" s="16" t="str">
        <f t="shared" si="136"/>
        <v/>
      </c>
      <c r="DG1419" s="16" t="str">
        <f>IF(Wedstrijden!BC1416="x","L","")</f>
        <v/>
      </c>
      <c r="DH1419" s="16" t="str">
        <f>IF(Wedstrijden!BD1416="x","M","")</f>
        <v/>
      </c>
      <c r="DI1419" s="16" t="str">
        <f>IF(Wedstrijden!BE1416="x","Z","")</f>
        <v/>
      </c>
      <c r="DJ1419" s="16" t="str">
        <f>IF(Wedstrijden!BF1416="x","Z","")</f>
        <v/>
      </c>
      <c r="DK1419" s="16" t="str">
        <f>IF(COUNTA(Wedstrijden!BH1416:BJ1416)&lt;&gt;0,6,"")</f>
        <v/>
      </c>
      <c r="DL1419" s="16" t="str">
        <f t="shared" si="137"/>
        <v/>
      </c>
      <c r="DM1419" s="16" t="str">
        <f>IF(Wedstrijden!BH1416="x","L","")</f>
        <v/>
      </c>
      <c r="DN1419" s="16" t="str">
        <f>IF(Wedstrijden!BI1416="x","M","")</f>
        <v/>
      </c>
      <c r="DO1419" s="16" t="str">
        <f>IF(Wedstrijden!BJ1416="x","Z","")</f>
        <v/>
      </c>
      <c r="DP1419" s="16" t="str">
        <f>IF(Wedstrijden!BK1416="x","Z","")</f>
        <v/>
      </c>
    </row>
    <row r="1420" spans="1:120" ht="14.4" x14ac:dyDescent="0.3">
      <c r="A1420" s="18">
        <f>Wedstrijden!A1417</f>
        <v>0</v>
      </c>
      <c r="B1420" s="16" t="str">
        <f>IFERROR(VLOOKUP(Wedstrijden!#REF!,#REF!,2,FALSE),"")</f>
        <v/>
      </c>
      <c r="C1420" s="16">
        <f>Wedstrijden!E1417</f>
        <v>0</v>
      </c>
      <c r="D1420" s="16" t="str">
        <f>IFERROR(VLOOKUP(Wedstrijden!#REF!,#REF!,2,FALSE),"")</f>
        <v/>
      </c>
      <c r="E1420" s="16" t="str">
        <f>IFERROR(VLOOKUP(Wedstrijden!#REF!,#REF!,5,FALSE),"")</f>
        <v/>
      </c>
      <c r="F1420" s="16" t="e">
        <f>IF(Wedstrijden!#REF!&lt;&gt;"",Wedstrijden!#REF!,"")</f>
        <v>#REF!</v>
      </c>
      <c r="G1420" s="16" t="e">
        <f>IF(Wedstrijden!#REF!="Indoor",1,0)</f>
        <v>#REF!</v>
      </c>
      <c r="H1420" s="16" t="e">
        <f>Wedstrijden!#REF!</f>
        <v>#REF!</v>
      </c>
      <c r="I1420" s="16" t="e">
        <f>IF(Wedstrijden!#REF!="Nee",0,IF(Wedstrijden!#REF!="Ja",1,""))</f>
        <v>#REF!</v>
      </c>
      <c r="J1420" s="16" t="e">
        <f>IF(Wedstrijden!#REF!&lt;&gt;"",Wedstrijden!#REF!,"")</f>
        <v>#REF!</v>
      </c>
      <c r="BJ1420" s="16" t="str">
        <f>IF(COUNTA(Wedstrijden!T1417:AB1417)&lt;&gt;0,1,"")</f>
        <v/>
      </c>
      <c r="BK1420" s="16" t="str">
        <f t="shared" si="132"/>
        <v/>
      </c>
      <c r="BL1420" s="16" t="e">
        <f>IF(Wedstrijden!#REF!="x","AA","")</f>
        <v>#REF!</v>
      </c>
      <c r="BM1420" s="16" t="e">
        <f>IF(Wedstrijden!#REF!="x","A","")</f>
        <v>#REF!</v>
      </c>
      <c r="BN1420" s="16" t="str">
        <f>IF(Wedstrijden!T1417="x","B1","")</f>
        <v/>
      </c>
      <c r="BO1420" s="16" t="e">
        <f>IF(Wedstrijden!#REF!="x","BB","")</f>
        <v>#REF!</v>
      </c>
      <c r="BP1420" s="16" t="str">
        <f>IF(Wedstrijden!V1417="x","B","")</f>
        <v/>
      </c>
      <c r="BQ1420" s="16" t="str">
        <f>IF(Wedstrijden!W1417="x","L1","")</f>
        <v/>
      </c>
      <c r="BR1420" s="16" t="str">
        <f>IF(Wedstrijden!X1417="x","L2","")</f>
        <v/>
      </c>
      <c r="BS1420" s="16" t="str">
        <f>IF(Wedstrijden!Y1417="x","M1","")</f>
        <v/>
      </c>
      <c r="BT1420" s="16" t="str">
        <f>IF(Wedstrijden!Z1417="x","M2","")</f>
        <v/>
      </c>
      <c r="BU1420" s="16" t="str">
        <f>IF(Wedstrijden!AA1417="x","Z1","")</f>
        <v/>
      </c>
      <c r="BV1420" s="16" t="str">
        <f>IF(Wedstrijden!AB1417="x","Z2","")</f>
        <v/>
      </c>
      <c r="BW1420" s="16" t="str">
        <f>IF(COUNTA(Wedstrijden!K1417:S1417)&lt;&gt;0,1,"")</f>
        <v/>
      </c>
      <c r="BX1420" s="16" t="str">
        <f t="shared" si="133"/>
        <v/>
      </c>
      <c r="BY1420" s="16" t="str">
        <f>IF(Wedstrijden!K1417="x","BB","")</f>
        <v/>
      </c>
      <c r="BZ1420" s="16" t="str">
        <f>IF(Wedstrijden!L1417="x","B","")</f>
        <v/>
      </c>
      <c r="CA1420" s="16" t="str">
        <f>IF(Wedstrijden!M1417="x","L1","")</f>
        <v/>
      </c>
      <c r="CB1420" s="16" t="str">
        <f>IF(Wedstrijden!N1417="x","L2","")</f>
        <v/>
      </c>
      <c r="CC1420" s="16" t="str">
        <f>IF(Wedstrijden!O1417="x","M1","")</f>
        <v/>
      </c>
      <c r="CD1420" s="16" t="str">
        <f>IF(Wedstrijden!P1417="x","M2","")</f>
        <v/>
      </c>
      <c r="CE1420" s="16" t="str">
        <f>IF(Wedstrijden!Q1417="x","Z1","")</f>
        <v/>
      </c>
      <c r="CF1420" s="16" t="str">
        <f>IF(Wedstrijden!R1417="x","Z2","")</f>
        <v/>
      </c>
      <c r="CG1420" s="16" t="str">
        <f>IF(Wedstrijden!S1417="x","ZZL","")</f>
        <v/>
      </c>
      <c r="CL1420" s="16" t="str">
        <f>IF(COUNTA(Wedstrijden!AQ1417:BA1417)&lt;&gt;0,2,"")</f>
        <v/>
      </c>
      <c r="CM1420" s="16" t="str">
        <f t="shared" si="134"/>
        <v/>
      </c>
      <c r="CN1420" s="16" t="str">
        <f>IF(Wedstrijden!AQ1417="x","AA","")</f>
        <v/>
      </c>
      <c r="CO1420" s="16" t="str">
        <f>IF(Wedstrijden!AR1417="x","A","")</f>
        <v/>
      </c>
      <c r="CP1420" s="16" t="str">
        <f>IF(Wedstrijden!AS1417="x","BB","")</f>
        <v/>
      </c>
      <c r="CQ1420" s="16" t="str">
        <f>IF(Wedstrijden!AT1417="x","B","")</f>
        <v/>
      </c>
      <c r="CR1420" s="16" t="str">
        <f>IF(Wedstrijden!AU1417="x","L","")</f>
        <v/>
      </c>
      <c r="CS1420" s="16" t="str">
        <f>IF(Wedstrijden!AV1417="x","M","")</f>
        <v/>
      </c>
      <c r="CT1420" s="16" t="str">
        <f>IF(Wedstrijden!AW1417="x","Z","")</f>
        <v/>
      </c>
      <c r="CU1420" s="16" t="str">
        <f>IF(Wedstrijden!BA1417="x","ZZ","")</f>
        <v/>
      </c>
      <c r="CV1420" s="16" t="str">
        <f>IF(COUNTA(Wedstrijden!AH1417:AO1417)&lt;&gt;0,2,"")</f>
        <v/>
      </c>
      <c r="CW1420" s="16" t="str">
        <f t="shared" si="135"/>
        <v/>
      </c>
      <c r="CX1420" s="16" t="str">
        <f>IF(Wedstrijden!AH1417="x","BB","")</f>
        <v/>
      </c>
      <c r="CY1420" s="16" t="str">
        <f>IF(Wedstrijden!AI1417="x","B","")</f>
        <v/>
      </c>
      <c r="CZ1420" s="16" t="str">
        <f>IF(Wedstrijden!AJ1417="x","L","")</f>
        <v/>
      </c>
      <c r="DA1420" s="16" t="str">
        <f>IF(Wedstrijden!AK1417="x","M","")</f>
        <v/>
      </c>
      <c r="DB1420" s="16" t="str">
        <f>IF(Wedstrijden!AL1417="x","Z","")</f>
        <v/>
      </c>
      <c r="DC1420" s="16" t="str">
        <f>IF(Wedstrijden!AM1417="x","ZZ","")</f>
        <v/>
      </c>
      <c r="DD1420" s="16" t="str">
        <f>IF(Wedstrijden!AO1417="x","1.40","")</f>
        <v/>
      </c>
      <c r="DE1420" s="16" t="str">
        <f>IF(COUNTA(Wedstrijden!BC1417:BE1417)&lt;&gt;0,6,"")</f>
        <v/>
      </c>
      <c r="DF1420" s="16" t="str">
        <f t="shared" si="136"/>
        <v/>
      </c>
      <c r="DG1420" s="16" t="str">
        <f>IF(Wedstrijden!BC1417="x","L","")</f>
        <v/>
      </c>
      <c r="DH1420" s="16" t="str">
        <f>IF(Wedstrijden!BD1417="x","M","")</f>
        <v/>
      </c>
      <c r="DI1420" s="16" t="str">
        <f>IF(Wedstrijden!BE1417="x","Z","")</f>
        <v/>
      </c>
      <c r="DJ1420" s="16" t="str">
        <f>IF(Wedstrijden!BF1417="x","Z","")</f>
        <v/>
      </c>
      <c r="DK1420" s="16" t="str">
        <f>IF(COUNTA(Wedstrijden!BH1417:BJ1417)&lt;&gt;0,6,"")</f>
        <v/>
      </c>
      <c r="DL1420" s="16" t="str">
        <f t="shared" si="137"/>
        <v/>
      </c>
      <c r="DM1420" s="16" t="str">
        <f>IF(Wedstrijden!BH1417="x","L","")</f>
        <v/>
      </c>
      <c r="DN1420" s="16" t="str">
        <f>IF(Wedstrijden!BI1417="x","M","")</f>
        <v/>
      </c>
      <c r="DO1420" s="16" t="str">
        <f>IF(Wedstrijden!BJ1417="x","Z","")</f>
        <v/>
      </c>
      <c r="DP1420" s="16" t="str">
        <f>IF(Wedstrijden!BK1417="x","Z","")</f>
        <v/>
      </c>
    </row>
    <row r="1421" spans="1:120" ht="14.4" x14ac:dyDescent="0.3">
      <c r="A1421" s="18">
        <f>Wedstrijden!A1418</f>
        <v>0</v>
      </c>
      <c r="B1421" s="16" t="str">
        <f>IFERROR(VLOOKUP(Wedstrijden!#REF!,#REF!,2,FALSE),"")</f>
        <v/>
      </c>
      <c r="C1421" s="16">
        <f>Wedstrijden!E1418</f>
        <v>0</v>
      </c>
      <c r="D1421" s="16" t="str">
        <f>IFERROR(VLOOKUP(Wedstrijden!#REF!,#REF!,2,FALSE),"")</f>
        <v/>
      </c>
      <c r="E1421" s="16" t="str">
        <f>IFERROR(VLOOKUP(Wedstrijden!#REF!,#REF!,5,FALSE),"")</f>
        <v/>
      </c>
      <c r="F1421" s="16" t="e">
        <f>IF(Wedstrijden!#REF!&lt;&gt;"",Wedstrijden!#REF!,"")</f>
        <v>#REF!</v>
      </c>
      <c r="G1421" s="16" t="e">
        <f>IF(Wedstrijden!#REF!="Indoor",1,0)</f>
        <v>#REF!</v>
      </c>
      <c r="H1421" s="16" t="e">
        <f>Wedstrijden!#REF!</f>
        <v>#REF!</v>
      </c>
      <c r="I1421" s="16" t="e">
        <f>IF(Wedstrijden!#REF!="Nee",0,IF(Wedstrijden!#REF!="Ja",1,""))</f>
        <v>#REF!</v>
      </c>
      <c r="J1421" s="16" t="e">
        <f>IF(Wedstrijden!#REF!&lt;&gt;"",Wedstrijden!#REF!,"")</f>
        <v>#REF!</v>
      </c>
      <c r="BJ1421" s="16" t="str">
        <f>IF(COUNTA(Wedstrijden!T1418:AB1418)&lt;&gt;0,1,"")</f>
        <v/>
      </c>
      <c r="BK1421" s="16" t="str">
        <f t="shared" si="132"/>
        <v/>
      </c>
      <c r="BL1421" s="16" t="e">
        <f>IF(Wedstrijden!#REF!="x","AA","")</f>
        <v>#REF!</v>
      </c>
      <c r="BM1421" s="16" t="e">
        <f>IF(Wedstrijden!#REF!="x","A","")</f>
        <v>#REF!</v>
      </c>
      <c r="BN1421" s="16" t="str">
        <f>IF(Wedstrijden!T1418="x","B1","")</f>
        <v/>
      </c>
      <c r="BO1421" s="16" t="e">
        <f>IF(Wedstrijden!#REF!="x","BB","")</f>
        <v>#REF!</v>
      </c>
      <c r="BP1421" s="16" t="str">
        <f>IF(Wedstrijden!V1418="x","B","")</f>
        <v/>
      </c>
      <c r="BQ1421" s="16" t="str">
        <f>IF(Wedstrijden!W1418="x","L1","")</f>
        <v/>
      </c>
      <c r="BR1421" s="16" t="str">
        <f>IF(Wedstrijden!X1418="x","L2","")</f>
        <v/>
      </c>
      <c r="BS1421" s="16" t="str">
        <f>IF(Wedstrijden!Y1418="x","M1","")</f>
        <v/>
      </c>
      <c r="BT1421" s="16" t="str">
        <f>IF(Wedstrijden!Z1418="x","M2","")</f>
        <v/>
      </c>
      <c r="BU1421" s="16" t="str">
        <f>IF(Wedstrijden!AA1418="x","Z1","")</f>
        <v/>
      </c>
      <c r="BV1421" s="16" t="str">
        <f>IF(Wedstrijden!AB1418="x","Z2","")</f>
        <v/>
      </c>
      <c r="BW1421" s="16" t="str">
        <f>IF(COUNTA(Wedstrijden!K1418:S1418)&lt;&gt;0,1,"")</f>
        <v/>
      </c>
      <c r="BX1421" s="16" t="str">
        <f t="shared" si="133"/>
        <v/>
      </c>
      <c r="BY1421" s="16" t="str">
        <f>IF(Wedstrijden!K1418="x","BB","")</f>
        <v/>
      </c>
      <c r="BZ1421" s="16" t="str">
        <f>IF(Wedstrijden!L1418="x","B","")</f>
        <v/>
      </c>
      <c r="CA1421" s="16" t="str">
        <f>IF(Wedstrijden!M1418="x","L1","")</f>
        <v/>
      </c>
      <c r="CB1421" s="16" t="str">
        <f>IF(Wedstrijden!N1418="x","L2","")</f>
        <v/>
      </c>
      <c r="CC1421" s="16" t="str">
        <f>IF(Wedstrijden!O1418="x","M1","")</f>
        <v/>
      </c>
      <c r="CD1421" s="16" t="str">
        <f>IF(Wedstrijden!P1418="x","M2","")</f>
        <v/>
      </c>
      <c r="CE1421" s="16" t="str">
        <f>IF(Wedstrijden!Q1418="x","Z1","")</f>
        <v/>
      </c>
      <c r="CF1421" s="16" t="str">
        <f>IF(Wedstrijden!R1418="x","Z2","")</f>
        <v/>
      </c>
      <c r="CG1421" s="16" t="str">
        <f>IF(Wedstrijden!S1418="x","ZZL","")</f>
        <v/>
      </c>
      <c r="CL1421" s="16" t="str">
        <f>IF(COUNTA(Wedstrijden!AQ1418:BA1418)&lt;&gt;0,2,"")</f>
        <v/>
      </c>
      <c r="CM1421" s="16" t="str">
        <f t="shared" si="134"/>
        <v/>
      </c>
      <c r="CN1421" s="16" t="str">
        <f>IF(Wedstrijden!AQ1418="x","AA","")</f>
        <v/>
      </c>
      <c r="CO1421" s="16" t="str">
        <f>IF(Wedstrijden!AR1418="x","A","")</f>
        <v/>
      </c>
      <c r="CP1421" s="16" t="str">
        <f>IF(Wedstrijden!AS1418="x","BB","")</f>
        <v/>
      </c>
      <c r="CQ1421" s="16" t="str">
        <f>IF(Wedstrijden!AT1418="x","B","")</f>
        <v/>
      </c>
      <c r="CR1421" s="16" t="str">
        <f>IF(Wedstrijden!AU1418="x","L","")</f>
        <v/>
      </c>
      <c r="CS1421" s="16" t="str">
        <f>IF(Wedstrijden!AV1418="x","M","")</f>
        <v/>
      </c>
      <c r="CT1421" s="16" t="str">
        <f>IF(Wedstrijden!AW1418="x","Z","")</f>
        <v/>
      </c>
      <c r="CU1421" s="16" t="str">
        <f>IF(Wedstrijden!BA1418="x","ZZ","")</f>
        <v/>
      </c>
      <c r="CV1421" s="16" t="str">
        <f>IF(COUNTA(Wedstrijden!AH1418:AO1418)&lt;&gt;0,2,"")</f>
        <v/>
      </c>
      <c r="CW1421" s="16" t="str">
        <f t="shared" si="135"/>
        <v/>
      </c>
      <c r="CX1421" s="16" t="str">
        <f>IF(Wedstrijden!AH1418="x","BB","")</f>
        <v/>
      </c>
      <c r="CY1421" s="16" t="str">
        <f>IF(Wedstrijden!AI1418="x","B","")</f>
        <v/>
      </c>
      <c r="CZ1421" s="16" t="str">
        <f>IF(Wedstrijden!AJ1418="x","L","")</f>
        <v/>
      </c>
      <c r="DA1421" s="16" t="str">
        <f>IF(Wedstrijden!AK1418="x","M","")</f>
        <v/>
      </c>
      <c r="DB1421" s="16" t="str">
        <f>IF(Wedstrijden!AL1418="x","Z","")</f>
        <v/>
      </c>
      <c r="DC1421" s="16" t="str">
        <f>IF(Wedstrijden!AM1418="x","ZZ","")</f>
        <v/>
      </c>
      <c r="DD1421" s="16" t="str">
        <f>IF(Wedstrijden!AO1418="x","1.40","")</f>
        <v/>
      </c>
      <c r="DE1421" s="16" t="str">
        <f>IF(COUNTA(Wedstrijden!BC1418:BE1418)&lt;&gt;0,6,"")</f>
        <v/>
      </c>
      <c r="DF1421" s="16" t="str">
        <f t="shared" si="136"/>
        <v/>
      </c>
      <c r="DG1421" s="16" t="str">
        <f>IF(Wedstrijden!BC1418="x","L","")</f>
        <v/>
      </c>
      <c r="DH1421" s="16" t="str">
        <f>IF(Wedstrijden!BD1418="x","M","")</f>
        <v/>
      </c>
      <c r="DI1421" s="16" t="str">
        <f>IF(Wedstrijden!BE1418="x","Z","")</f>
        <v/>
      </c>
      <c r="DJ1421" s="16" t="str">
        <f>IF(Wedstrijden!BF1418="x","Z","")</f>
        <v/>
      </c>
      <c r="DK1421" s="16" t="str">
        <f>IF(COUNTA(Wedstrijden!BH1418:BJ1418)&lt;&gt;0,6,"")</f>
        <v/>
      </c>
      <c r="DL1421" s="16" t="str">
        <f t="shared" si="137"/>
        <v/>
      </c>
      <c r="DM1421" s="16" t="str">
        <f>IF(Wedstrijden!BH1418="x","L","")</f>
        <v/>
      </c>
      <c r="DN1421" s="16" t="str">
        <f>IF(Wedstrijden!BI1418="x","M","")</f>
        <v/>
      </c>
      <c r="DO1421" s="16" t="str">
        <f>IF(Wedstrijden!BJ1418="x","Z","")</f>
        <v/>
      </c>
      <c r="DP1421" s="16" t="str">
        <f>IF(Wedstrijden!BK1418="x","Z","")</f>
        <v/>
      </c>
    </row>
    <row r="1422" spans="1:120" ht="14.4" x14ac:dyDescent="0.3">
      <c r="A1422" s="18">
        <f>Wedstrijden!A1419</f>
        <v>0</v>
      </c>
      <c r="B1422" s="16" t="str">
        <f>IFERROR(VLOOKUP(Wedstrijden!#REF!,#REF!,2,FALSE),"")</f>
        <v/>
      </c>
      <c r="C1422" s="16">
        <f>Wedstrijden!E1419</f>
        <v>0</v>
      </c>
      <c r="D1422" s="16" t="str">
        <f>IFERROR(VLOOKUP(Wedstrijden!#REF!,#REF!,2,FALSE),"")</f>
        <v/>
      </c>
      <c r="E1422" s="16" t="str">
        <f>IFERROR(VLOOKUP(Wedstrijden!#REF!,#REF!,5,FALSE),"")</f>
        <v/>
      </c>
      <c r="F1422" s="16" t="e">
        <f>IF(Wedstrijden!#REF!&lt;&gt;"",Wedstrijden!#REF!,"")</f>
        <v>#REF!</v>
      </c>
      <c r="G1422" s="16" t="e">
        <f>IF(Wedstrijden!#REF!="Indoor",1,0)</f>
        <v>#REF!</v>
      </c>
      <c r="H1422" s="16" t="e">
        <f>Wedstrijden!#REF!</f>
        <v>#REF!</v>
      </c>
      <c r="I1422" s="16" t="e">
        <f>IF(Wedstrijden!#REF!="Nee",0,IF(Wedstrijden!#REF!="Ja",1,""))</f>
        <v>#REF!</v>
      </c>
      <c r="J1422" s="16" t="e">
        <f>IF(Wedstrijden!#REF!&lt;&gt;"",Wedstrijden!#REF!,"")</f>
        <v>#REF!</v>
      </c>
      <c r="BJ1422" s="16" t="str">
        <f>IF(COUNTA(Wedstrijden!T1419:AB1419)&lt;&gt;0,1,"")</f>
        <v/>
      </c>
      <c r="BK1422" s="16" t="str">
        <f t="shared" si="132"/>
        <v/>
      </c>
      <c r="BL1422" s="16" t="e">
        <f>IF(Wedstrijden!#REF!="x","AA","")</f>
        <v>#REF!</v>
      </c>
      <c r="BM1422" s="16" t="e">
        <f>IF(Wedstrijden!#REF!="x","A","")</f>
        <v>#REF!</v>
      </c>
      <c r="BN1422" s="16" t="str">
        <f>IF(Wedstrijden!T1419="x","B1","")</f>
        <v/>
      </c>
      <c r="BO1422" s="16" t="e">
        <f>IF(Wedstrijden!#REF!="x","BB","")</f>
        <v>#REF!</v>
      </c>
      <c r="BP1422" s="16" t="str">
        <f>IF(Wedstrijden!V1419="x","B","")</f>
        <v/>
      </c>
      <c r="BQ1422" s="16" t="str">
        <f>IF(Wedstrijden!W1419="x","L1","")</f>
        <v/>
      </c>
      <c r="BR1422" s="16" t="str">
        <f>IF(Wedstrijden!X1419="x","L2","")</f>
        <v/>
      </c>
      <c r="BS1422" s="16" t="str">
        <f>IF(Wedstrijden!Y1419="x","M1","")</f>
        <v/>
      </c>
      <c r="BT1422" s="16" t="str">
        <f>IF(Wedstrijden!Z1419="x","M2","")</f>
        <v/>
      </c>
      <c r="BU1422" s="16" t="str">
        <f>IF(Wedstrijden!AA1419="x","Z1","")</f>
        <v/>
      </c>
      <c r="BV1422" s="16" t="str">
        <f>IF(Wedstrijden!AB1419="x","Z2","")</f>
        <v/>
      </c>
      <c r="BW1422" s="16" t="str">
        <f>IF(COUNTA(Wedstrijden!K1419:S1419)&lt;&gt;0,1,"")</f>
        <v/>
      </c>
      <c r="BX1422" s="16" t="str">
        <f t="shared" si="133"/>
        <v/>
      </c>
      <c r="BY1422" s="16" t="str">
        <f>IF(Wedstrijden!K1419="x","BB","")</f>
        <v/>
      </c>
      <c r="BZ1422" s="16" t="str">
        <f>IF(Wedstrijden!L1419="x","B","")</f>
        <v/>
      </c>
      <c r="CA1422" s="16" t="str">
        <f>IF(Wedstrijden!M1419="x","L1","")</f>
        <v/>
      </c>
      <c r="CB1422" s="16" t="str">
        <f>IF(Wedstrijden!N1419="x","L2","")</f>
        <v/>
      </c>
      <c r="CC1422" s="16" t="str">
        <f>IF(Wedstrijden!O1419="x","M1","")</f>
        <v/>
      </c>
      <c r="CD1422" s="16" t="str">
        <f>IF(Wedstrijden!P1419="x","M2","")</f>
        <v/>
      </c>
      <c r="CE1422" s="16" t="str">
        <f>IF(Wedstrijden!Q1419="x","Z1","")</f>
        <v/>
      </c>
      <c r="CF1422" s="16" t="str">
        <f>IF(Wedstrijden!R1419="x","Z2","")</f>
        <v/>
      </c>
      <c r="CG1422" s="16" t="str">
        <f>IF(Wedstrijden!S1419="x","ZZL","")</f>
        <v/>
      </c>
      <c r="CL1422" s="16" t="str">
        <f>IF(COUNTA(Wedstrijden!AQ1419:BA1419)&lt;&gt;0,2,"")</f>
        <v/>
      </c>
      <c r="CM1422" s="16" t="str">
        <f t="shared" si="134"/>
        <v/>
      </c>
      <c r="CN1422" s="16" t="str">
        <f>IF(Wedstrijden!AQ1419="x","AA","")</f>
        <v/>
      </c>
      <c r="CO1422" s="16" t="str">
        <f>IF(Wedstrijden!AR1419="x","A","")</f>
        <v/>
      </c>
      <c r="CP1422" s="16" t="str">
        <f>IF(Wedstrijden!AS1419="x","BB","")</f>
        <v/>
      </c>
      <c r="CQ1422" s="16" t="str">
        <f>IF(Wedstrijden!AT1419="x","B","")</f>
        <v/>
      </c>
      <c r="CR1422" s="16" t="str">
        <f>IF(Wedstrijden!AU1419="x","L","")</f>
        <v/>
      </c>
      <c r="CS1422" s="16" t="str">
        <f>IF(Wedstrijden!AV1419="x","M","")</f>
        <v/>
      </c>
      <c r="CT1422" s="16" t="str">
        <f>IF(Wedstrijden!AW1419="x","Z","")</f>
        <v/>
      </c>
      <c r="CU1422" s="16" t="str">
        <f>IF(Wedstrijden!BA1419="x","ZZ","")</f>
        <v/>
      </c>
      <c r="CV1422" s="16" t="str">
        <f>IF(COUNTA(Wedstrijden!AH1419:AO1419)&lt;&gt;0,2,"")</f>
        <v/>
      </c>
      <c r="CW1422" s="16" t="str">
        <f t="shared" si="135"/>
        <v/>
      </c>
      <c r="CX1422" s="16" t="str">
        <f>IF(Wedstrijden!AH1419="x","BB","")</f>
        <v/>
      </c>
      <c r="CY1422" s="16" t="str">
        <f>IF(Wedstrijden!AI1419="x","B","")</f>
        <v/>
      </c>
      <c r="CZ1422" s="16" t="str">
        <f>IF(Wedstrijden!AJ1419="x","L","")</f>
        <v/>
      </c>
      <c r="DA1422" s="16" t="str">
        <f>IF(Wedstrijden!AK1419="x","M","")</f>
        <v/>
      </c>
      <c r="DB1422" s="16" t="str">
        <f>IF(Wedstrijden!AL1419="x","Z","")</f>
        <v/>
      </c>
      <c r="DC1422" s="16" t="str">
        <f>IF(Wedstrijden!AM1419="x","ZZ","")</f>
        <v/>
      </c>
      <c r="DD1422" s="16" t="str">
        <f>IF(Wedstrijden!AO1419="x","1.40","")</f>
        <v/>
      </c>
      <c r="DE1422" s="16" t="str">
        <f>IF(COUNTA(Wedstrijden!BC1419:BE1419)&lt;&gt;0,6,"")</f>
        <v/>
      </c>
      <c r="DF1422" s="16" t="str">
        <f t="shared" si="136"/>
        <v/>
      </c>
      <c r="DG1422" s="16" t="str">
        <f>IF(Wedstrijden!BC1419="x","L","")</f>
        <v/>
      </c>
      <c r="DH1422" s="16" t="str">
        <f>IF(Wedstrijden!BD1419="x","M","")</f>
        <v/>
      </c>
      <c r="DI1422" s="16" t="str">
        <f>IF(Wedstrijden!BE1419="x","Z","")</f>
        <v/>
      </c>
      <c r="DJ1422" s="16" t="str">
        <f>IF(Wedstrijden!BF1419="x","Z","")</f>
        <v/>
      </c>
      <c r="DK1422" s="16" t="str">
        <f>IF(COUNTA(Wedstrijden!BH1419:BJ1419)&lt;&gt;0,6,"")</f>
        <v/>
      </c>
      <c r="DL1422" s="16" t="str">
        <f t="shared" si="137"/>
        <v/>
      </c>
      <c r="DM1422" s="16" t="str">
        <f>IF(Wedstrijden!BH1419="x","L","")</f>
        <v/>
      </c>
      <c r="DN1422" s="16" t="str">
        <f>IF(Wedstrijden!BI1419="x","M","")</f>
        <v/>
      </c>
      <c r="DO1422" s="16" t="str">
        <f>IF(Wedstrijden!BJ1419="x","Z","")</f>
        <v/>
      </c>
      <c r="DP1422" s="16" t="str">
        <f>IF(Wedstrijden!BK1419="x","Z","")</f>
        <v/>
      </c>
    </row>
    <row r="1423" spans="1:120" ht="14.4" x14ac:dyDescent="0.3">
      <c r="A1423" s="18">
        <f>Wedstrijden!A1420</f>
        <v>0</v>
      </c>
      <c r="B1423" s="16" t="str">
        <f>IFERROR(VLOOKUP(Wedstrijden!#REF!,#REF!,2,FALSE),"")</f>
        <v/>
      </c>
      <c r="C1423" s="16">
        <f>Wedstrijden!E1420</f>
        <v>0</v>
      </c>
      <c r="D1423" s="16" t="str">
        <f>IFERROR(VLOOKUP(Wedstrijden!#REF!,#REF!,2,FALSE),"")</f>
        <v/>
      </c>
      <c r="E1423" s="16" t="str">
        <f>IFERROR(VLOOKUP(Wedstrijden!#REF!,#REF!,5,FALSE),"")</f>
        <v/>
      </c>
      <c r="F1423" s="16" t="e">
        <f>IF(Wedstrijden!#REF!&lt;&gt;"",Wedstrijden!#REF!,"")</f>
        <v>#REF!</v>
      </c>
      <c r="G1423" s="16" t="e">
        <f>IF(Wedstrijden!#REF!="Indoor",1,0)</f>
        <v>#REF!</v>
      </c>
      <c r="H1423" s="16" t="e">
        <f>Wedstrijden!#REF!</f>
        <v>#REF!</v>
      </c>
      <c r="I1423" s="16" t="e">
        <f>IF(Wedstrijden!#REF!="Nee",0,IF(Wedstrijden!#REF!="Ja",1,""))</f>
        <v>#REF!</v>
      </c>
      <c r="J1423" s="16" t="e">
        <f>IF(Wedstrijden!#REF!&lt;&gt;"",Wedstrijden!#REF!,"")</f>
        <v>#REF!</v>
      </c>
      <c r="BJ1423" s="16" t="str">
        <f>IF(COUNTA(Wedstrijden!T1420:AB1420)&lt;&gt;0,1,"")</f>
        <v/>
      </c>
      <c r="BK1423" s="16" t="str">
        <f t="shared" si="132"/>
        <v/>
      </c>
      <c r="BL1423" s="16" t="e">
        <f>IF(Wedstrijden!#REF!="x","AA","")</f>
        <v>#REF!</v>
      </c>
      <c r="BM1423" s="16" t="e">
        <f>IF(Wedstrijden!#REF!="x","A","")</f>
        <v>#REF!</v>
      </c>
      <c r="BN1423" s="16" t="str">
        <f>IF(Wedstrijden!T1420="x","B1","")</f>
        <v/>
      </c>
      <c r="BO1423" s="16" t="e">
        <f>IF(Wedstrijden!#REF!="x","BB","")</f>
        <v>#REF!</v>
      </c>
      <c r="BP1423" s="16" t="str">
        <f>IF(Wedstrijden!V1420="x","B","")</f>
        <v/>
      </c>
      <c r="BQ1423" s="16" t="str">
        <f>IF(Wedstrijden!W1420="x","L1","")</f>
        <v/>
      </c>
      <c r="BR1423" s="16" t="str">
        <f>IF(Wedstrijden!X1420="x","L2","")</f>
        <v/>
      </c>
      <c r="BS1423" s="16" t="str">
        <f>IF(Wedstrijden!Y1420="x","M1","")</f>
        <v/>
      </c>
      <c r="BT1423" s="16" t="str">
        <f>IF(Wedstrijden!Z1420="x","M2","")</f>
        <v/>
      </c>
      <c r="BU1423" s="16" t="str">
        <f>IF(Wedstrijden!AA1420="x","Z1","")</f>
        <v/>
      </c>
      <c r="BV1423" s="16" t="str">
        <f>IF(Wedstrijden!AB1420="x","Z2","")</f>
        <v/>
      </c>
      <c r="BW1423" s="16" t="str">
        <f>IF(COUNTA(Wedstrijden!K1420:S1420)&lt;&gt;0,1,"")</f>
        <v/>
      </c>
      <c r="BX1423" s="16" t="str">
        <f t="shared" si="133"/>
        <v/>
      </c>
      <c r="BY1423" s="16" t="str">
        <f>IF(Wedstrijden!K1420="x","BB","")</f>
        <v/>
      </c>
      <c r="BZ1423" s="16" t="str">
        <f>IF(Wedstrijden!L1420="x","B","")</f>
        <v/>
      </c>
      <c r="CA1423" s="16" t="str">
        <f>IF(Wedstrijden!M1420="x","L1","")</f>
        <v/>
      </c>
      <c r="CB1423" s="16" t="str">
        <f>IF(Wedstrijden!N1420="x","L2","")</f>
        <v/>
      </c>
      <c r="CC1423" s="16" t="str">
        <f>IF(Wedstrijden!O1420="x","M1","")</f>
        <v/>
      </c>
      <c r="CD1423" s="16" t="str">
        <f>IF(Wedstrijden!P1420="x","M2","")</f>
        <v/>
      </c>
      <c r="CE1423" s="16" t="str">
        <f>IF(Wedstrijden!Q1420="x","Z1","")</f>
        <v/>
      </c>
      <c r="CF1423" s="16" t="str">
        <f>IF(Wedstrijden!R1420="x","Z2","")</f>
        <v/>
      </c>
      <c r="CG1423" s="16" t="str">
        <f>IF(Wedstrijden!S1420="x","ZZL","")</f>
        <v/>
      </c>
      <c r="CL1423" s="16" t="str">
        <f>IF(COUNTA(Wedstrijden!AQ1420:BA1420)&lt;&gt;0,2,"")</f>
        <v/>
      </c>
      <c r="CM1423" s="16" t="str">
        <f t="shared" si="134"/>
        <v/>
      </c>
      <c r="CN1423" s="16" t="str">
        <f>IF(Wedstrijden!AQ1420="x","AA","")</f>
        <v/>
      </c>
      <c r="CO1423" s="16" t="str">
        <f>IF(Wedstrijden!AR1420="x","A","")</f>
        <v/>
      </c>
      <c r="CP1423" s="16" t="str">
        <f>IF(Wedstrijden!AS1420="x","BB","")</f>
        <v/>
      </c>
      <c r="CQ1423" s="16" t="str">
        <f>IF(Wedstrijden!AT1420="x","B","")</f>
        <v/>
      </c>
      <c r="CR1423" s="16" t="str">
        <f>IF(Wedstrijden!AU1420="x","L","")</f>
        <v/>
      </c>
      <c r="CS1423" s="16" t="str">
        <f>IF(Wedstrijden!AV1420="x","M","")</f>
        <v/>
      </c>
      <c r="CT1423" s="16" t="str">
        <f>IF(Wedstrijden!AW1420="x","Z","")</f>
        <v/>
      </c>
      <c r="CU1423" s="16" t="str">
        <f>IF(Wedstrijden!BA1420="x","ZZ","")</f>
        <v/>
      </c>
      <c r="CV1423" s="16" t="str">
        <f>IF(COUNTA(Wedstrijden!AH1420:AO1420)&lt;&gt;0,2,"")</f>
        <v/>
      </c>
      <c r="CW1423" s="16" t="str">
        <f t="shared" si="135"/>
        <v/>
      </c>
      <c r="CX1423" s="16" t="str">
        <f>IF(Wedstrijden!AH1420="x","BB","")</f>
        <v/>
      </c>
      <c r="CY1423" s="16" t="str">
        <f>IF(Wedstrijden!AI1420="x","B","")</f>
        <v/>
      </c>
      <c r="CZ1423" s="16" t="str">
        <f>IF(Wedstrijden!AJ1420="x","L","")</f>
        <v/>
      </c>
      <c r="DA1423" s="16" t="str">
        <f>IF(Wedstrijden!AK1420="x","M","")</f>
        <v/>
      </c>
      <c r="DB1423" s="16" t="str">
        <f>IF(Wedstrijden!AL1420="x","Z","")</f>
        <v/>
      </c>
      <c r="DC1423" s="16" t="str">
        <f>IF(Wedstrijden!AM1420="x","ZZ","")</f>
        <v/>
      </c>
      <c r="DD1423" s="16" t="str">
        <f>IF(Wedstrijden!AO1420="x","1.40","")</f>
        <v/>
      </c>
      <c r="DE1423" s="16" t="str">
        <f>IF(COUNTA(Wedstrijden!BC1420:BE1420)&lt;&gt;0,6,"")</f>
        <v/>
      </c>
      <c r="DF1423" s="16" t="str">
        <f t="shared" si="136"/>
        <v/>
      </c>
      <c r="DG1423" s="16" t="str">
        <f>IF(Wedstrijden!BC1420="x","L","")</f>
        <v/>
      </c>
      <c r="DH1423" s="16" t="str">
        <f>IF(Wedstrijden!BD1420="x","M","")</f>
        <v/>
      </c>
      <c r="DI1423" s="16" t="str">
        <f>IF(Wedstrijden!BE1420="x","Z","")</f>
        <v/>
      </c>
      <c r="DJ1423" s="16" t="str">
        <f>IF(Wedstrijden!BF1420="x","Z","")</f>
        <v/>
      </c>
      <c r="DK1423" s="16" t="str">
        <f>IF(COUNTA(Wedstrijden!BH1420:BJ1420)&lt;&gt;0,6,"")</f>
        <v/>
      </c>
      <c r="DL1423" s="16" t="str">
        <f t="shared" si="137"/>
        <v/>
      </c>
      <c r="DM1423" s="16" t="str">
        <f>IF(Wedstrijden!BH1420="x","L","")</f>
        <v/>
      </c>
      <c r="DN1423" s="16" t="str">
        <f>IF(Wedstrijden!BI1420="x","M","")</f>
        <v/>
      </c>
      <c r="DO1423" s="16" t="str">
        <f>IF(Wedstrijden!BJ1420="x","Z","")</f>
        <v/>
      </c>
      <c r="DP1423" s="16" t="str">
        <f>IF(Wedstrijden!BK1420="x","Z","")</f>
        <v/>
      </c>
    </row>
    <row r="1424" spans="1:120" ht="14.4" x14ac:dyDescent="0.3">
      <c r="A1424" s="18">
        <f>Wedstrijden!A1421</f>
        <v>0</v>
      </c>
      <c r="B1424" s="16" t="str">
        <f>IFERROR(VLOOKUP(Wedstrijden!#REF!,#REF!,2,FALSE),"")</f>
        <v/>
      </c>
      <c r="C1424" s="16">
        <f>Wedstrijden!E1421</f>
        <v>0</v>
      </c>
      <c r="D1424" s="16" t="str">
        <f>IFERROR(VLOOKUP(Wedstrijden!#REF!,#REF!,2,FALSE),"")</f>
        <v/>
      </c>
      <c r="E1424" s="16" t="str">
        <f>IFERROR(VLOOKUP(Wedstrijden!#REF!,#REF!,5,FALSE),"")</f>
        <v/>
      </c>
      <c r="F1424" s="16" t="e">
        <f>IF(Wedstrijden!#REF!&lt;&gt;"",Wedstrijden!#REF!,"")</f>
        <v>#REF!</v>
      </c>
      <c r="G1424" s="16" t="e">
        <f>IF(Wedstrijden!#REF!="Indoor",1,0)</f>
        <v>#REF!</v>
      </c>
      <c r="H1424" s="16" t="e">
        <f>Wedstrijden!#REF!</f>
        <v>#REF!</v>
      </c>
      <c r="I1424" s="16" t="e">
        <f>IF(Wedstrijden!#REF!="Nee",0,IF(Wedstrijden!#REF!="Ja",1,""))</f>
        <v>#REF!</v>
      </c>
      <c r="J1424" s="16" t="e">
        <f>IF(Wedstrijden!#REF!&lt;&gt;"",Wedstrijden!#REF!,"")</f>
        <v>#REF!</v>
      </c>
      <c r="BJ1424" s="16" t="str">
        <f>IF(COUNTA(Wedstrijden!T1421:AB1421)&lt;&gt;0,1,"")</f>
        <v/>
      </c>
      <c r="BK1424" s="16" t="str">
        <f t="shared" si="132"/>
        <v/>
      </c>
      <c r="BL1424" s="16" t="e">
        <f>IF(Wedstrijden!#REF!="x","AA","")</f>
        <v>#REF!</v>
      </c>
      <c r="BM1424" s="16" t="e">
        <f>IF(Wedstrijden!#REF!="x","A","")</f>
        <v>#REF!</v>
      </c>
      <c r="BN1424" s="16" t="str">
        <f>IF(Wedstrijden!T1421="x","B1","")</f>
        <v/>
      </c>
      <c r="BO1424" s="16" t="e">
        <f>IF(Wedstrijden!#REF!="x","BB","")</f>
        <v>#REF!</v>
      </c>
      <c r="BP1424" s="16" t="str">
        <f>IF(Wedstrijden!V1421="x","B","")</f>
        <v/>
      </c>
      <c r="BQ1424" s="16" t="str">
        <f>IF(Wedstrijden!W1421="x","L1","")</f>
        <v/>
      </c>
      <c r="BR1424" s="16" t="str">
        <f>IF(Wedstrijden!X1421="x","L2","")</f>
        <v/>
      </c>
      <c r="BS1424" s="16" t="str">
        <f>IF(Wedstrijden!Y1421="x","M1","")</f>
        <v/>
      </c>
      <c r="BT1424" s="16" t="str">
        <f>IF(Wedstrijden!Z1421="x","M2","")</f>
        <v/>
      </c>
      <c r="BU1424" s="16" t="str">
        <f>IF(Wedstrijden!AA1421="x","Z1","")</f>
        <v/>
      </c>
      <c r="BV1424" s="16" t="str">
        <f>IF(Wedstrijden!AB1421="x","Z2","")</f>
        <v/>
      </c>
      <c r="BW1424" s="16" t="str">
        <f>IF(COUNTA(Wedstrijden!K1421:S1421)&lt;&gt;0,1,"")</f>
        <v/>
      </c>
      <c r="BX1424" s="16" t="str">
        <f t="shared" si="133"/>
        <v/>
      </c>
      <c r="BY1424" s="16" t="str">
        <f>IF(Wedstrijden!K1421="x","BB","")</f>
        <v/>
      </c>
      <c r="BZ1424" s="16" t="str">
        <f>IF(Wedstrijden!L1421="x","B","")</f>
        <v/>
      </c>
      <c r="CA1424" s="16" t="str">
        <f>IF(Wedstrijden!M1421="x","L1","")</f>
        <v/>
      </c>
      <c r="CB1424" s="16" t="str">
        <f>IF(Wedstrijden!N1421="x","L2","")</f>
        <v/>
      </c>
      <c r="CC1424" s="16" t="str">
        <f>IF(Wedstrijden!O1421="x","M1","")</f>
        <v/>
      </c>
      <c r="CD1424" s="16" t="str">
        <f>IF(Wedstrijden!P1421="x","M2","")</f>
        <v/>
      </c>
      <c r="CE1424" s="16" t="str">
        <f>IF(Wedstrijden!Q1421="x","Z1","")</f>
        <v/>
      </c>
      <c r="CF1424" s="16" t="str">
        <f>IF(Wedstrijden!R1421="x","Z2","")</f>
        <v/>
      </c>
      <c r="CG1424" s="16" t="str">
        <f>IF(Wedstrijden!S1421="x","ZZL","")</f>
        <v/>
      </c>
      <c r="CL1424" s="16" t="str">
        <f>IF(COUNTA(Wedstrijden!AQ1421:BA1421)&lt;&gt;0,2,"")</f>
        <v/>
      </c>
      <c r="CM1424" s="16" t="str">
        <f t="shared" si="134"/>
        <v/>
      </c>
      <c r="CN1424" s="16" t="str">
        <f>IF(Wedstrijden!AQ1421="x","AA","")</f>
        <v/>
      </c>
      <c r="CO1424" s="16" t="str">
        <f>IF(Wedstrijden!AR1421="x","A","")</f>
        <v/>
      </c>
      <c r="CP1424" s="16" t="str">
        <f>IF(Wedstrijden!AS1421="x","BB","")</f>
        <v/>
      </c>
      <c r="CQ1424" s="16" t="str">
        <f>IF(Wedstrijden!AT1421="x","B","")</f>
        <v/>
      </c>
      <c r="CR1424" s="16" t="str">
        <f>IF(Wedstrijden!AU1421="x","L","")</f>
        <v/>
      </c>
      <c r="CS1424" s="16" t="str">
        <f>IF(Wedstrijden!AV1421="x","M","")</f>
        <v/>
      </c>
      <c r="CT1424" s="16" t="str">
        <f>IF(Wedstrijden!AW1421="x","Z","")</f>
        <v/>
      </c>
      <c r="CU1424" s="16" t="str">
        <f>IF(Wedstrijden!BA1421="x","ZZ","")</f>
        <v/>
      </c>
      <c r="CV1424" s="16" t="str">
        <f>IF(COUNTA(Wedstrijden!AH1421:AO1421)&lt;&gt;0,2,"")</f>
        <v/>
      </c>
      <c r="CW1424" s="16" t="str">
        <f t="shared" si="135"/>
        <v/>
      </c>
      <c r="CX1424" s="16" t="str">
        <f>IF(Wedstrijden!AH1421="x","BB","")</f>
        <v/>
      </c>
      <c r="CY1424" s="16" t="str">
        <f>IF(Wedstrijden!AI1421="x","B","")</f>
        <v/>
      </c>
      <c r="CZ1424" s="16" t="str">
        <f>IF(Wedstrijden!AJ1421="x","L","")</f>
        <v/>
      </c>
      <c r="DA1424" s="16" t="str">
        <f>IF(Wedstrijden!AK1421="x","M","")</f>
        <v/>
      </c>
      <c r="DB1424" s="16" t="str">
        <f>IF(Wedstrijden!AL1421="x","Z","")</f>
        <v/>
      </c>
      <c r="DC1424" s="16" t="str">
        <f>IF(Wedstrijden!AM1421="x","ZZ","")</f>
        <v/>
      </c>
      <c r="DD1424" s="16" t="str">
        <f>IF(Wedstrijden!AO1421="x","1.40","")</f>
        <v/>
      </c>
      <c r="DE1424" s="16" t="str">
        <f>IF(COUNTA(Wedstrijden!BC1421:BE1421)&lt;&gt;0,6,"")</f>
        <v/>
      </c>
      <c r="DF1424" s="16" t="str">
        <f t="shared" si="136"/>
        <v/>
      </c>
      <c r="DG1424" s="16" t="str">
        <f>IF(Wedstrijden!BC1421="x","L","")</f>
        <v/>
      </c>
      <c r="DH1424" s="16" t="str">
        <f>IF(Wedstrijden!BD1421="x","M","")</f>
        <v/>
      </c>
      <c r="DI1424" s="16" t="str">
        <f>IF(Wedstrijden!BE1421="x","Z","")</f>
        <v/>
      </c>
      <c r="DJ1424" s="16" t="str">
        <f>IF(Wedstrijden!BF1421="x","Z","")</f>
        <v/>
      </c>
      <c r="DK1424" s="16" t="str">
        <f>IF(COUNTA(Wedstrijden!BH1421:BJ1421)&lt;&gt;0,6,"")</f>
        <v/>
      </c>
      <c r="DL1424" s="16" t="str">
        <f t="shared" si="137"/>
        <v/>
      </c>
      <c r="DM1424" s="16" t="str">
        <f>IF(Wedstrijden!BH1421="x","L","")</f>
        <v/>
      </c>
      <c r="DN1424" s="16" t="str">
        <f>IF(Wedstrijden!BI1421="x","M","")</f>
        <v/>
      </c>
      <c r="DO1424" s="16" t="str">
        <f>IF(Wedstrijden!BJ1421="x","Z","")</f>
        <v/>
      </c>
      <c r="DP1424" s="16" t="str">
        <f>IF(Wedstrijden!BK1421="x","Z","")</f>
        <v/>
      </c>
    </row>
    <row r="1425" spans="1:120" ht="14.4" x14ac:dyDescent="0.3">
      <c r="A1425" s="18">
        <f>Wedstrijden!A1422</f>
        <v>0</v>
      </c>
      <c r="B1425" s="16" t="str">
        <f>IFERROR(VLOOKUP(Wedstrijden!#REF!,#REF!,2,FALSE),"")</f>
        <v/>
      </c>
      <c r="C1425" s="16">
        <f>Wedstrijden!E1422</f>
        <v>0</v>
      </c>
      <c r="D1425" s="16" t="str">
        <f>IFERROR(VLOOKUP(Wedstrijden!#REF!,#REF!,2,FALSE),"")</f>
        <v/>
      </c>
      <c r="E1425" s="16" t="str">
        <f>IFERROR(VLOOKUP(Wedstrijden!#REF!,#REF!,5,FALSE),"")</f>
        <v/>
      </c>
      <c r="F1425" s="16" t="e">
        <f>IF(Wedstrijden!#REF!&lt;&gt;"",Wedstrijden!#REF!,"")</f>
        <v>#REF!</v>
      </c>
      <c r="G1425" s="16" t="e">
        <f>IF(Wedstrijden!#REF!="Indoor",1,0)</f>
        <v>#REF!</v>
      </c>
      <c r="H1425" s="16" t="e">
        <f>Wedstrijden!#REF!</f>
        <v>#REF!</v>
      </c>
      <c r="I1425" s="16" t="e">
        <f>IF(Wedstrijden!#REF!="Nee",0,IF(Wedstrijden!#REF!="Ja",1,""))</f>
        <v>#REF!</v>
      </c>
      <c r="J1425" s="16" t="e">
        <f>IF(Wedstrijden!#REF!&lt;&gt;"",Wedstrijden!#REF!,"")</f>
        <v>#REF!</v>
      </c>
      <c r="BJ1425" s="16" t="str">
        <f>IF(COUNTA(Wedstrijden!T1422:AB1422)&lt;&gt;0,1,"")</f>
        <v/>
      </c>
      <c r="BK1425" s="16" t="str">
        <f t="shared" si="132"/>
        <v/>
      </c>
      <c r="BL1425" s="16" t="e">
        <f>IF(Wedstrijden!#REF!="x","AA","")</f>
        <v>#REF!</v>
      </c>
      <c r="BM1425" s="16" t="e">
        <f>IF(Wedstrijden!#REF!="x","A","")</f>
        <v>#REF!</v>
      </c>
      <c r="BN1425" s="16" t="str">
        <f>IF(Wedstrijden!T1422="x","B1","")</f>
        <v/>
      </c>
      <c r="BO1425" s="16" t="e">
        <f>IF(Wedstrijden!#REF!="x","BB","")</f>
        <v>#REF!</v>
      </c>
      <c r="BP1425" s="16" t="str">
        <f>IF(Wedstrijden!V1422="x","B","")</f>
        <v/>
      </c>
      <c r="BQ1425" s="16" t="str">
        <f>IF(Wedstrijden!W1422="x","L1","")</f>
        <v/>
      </c>
      <c r="BR1425" s="16" t="str">
        <f>IF(Wedstrijden!X1422="x","L2","")</f>
        <v/>
      </c>
      <c r="BS1425" s="16" t="str">
        <f>IF(Wedstrijden!Y1422="x","M1","")</f>
        <v/>
      </c>
      <c r="BT1425" s="16" t="str">
        <f>IF(Wedstrijden!Z1422="x","M2","")</f>
        <v/>
      </c>
      <c r="BU1425" s="16" t="str">
        <f>IF(Wedstrijden!AA1422="x","Z1","")</f>
        <v/>
      </c>
      <c r="BV1425" s="16" t="str">
        <f>IF(Wedstrijden!AB1422="x","Z2","")</f>
        <v/>
      </c>
      <c r="BW1425" s="16" t="str">
        <f>IF(COUNTA(Wedstrijden!K1422:S1422)&lt;&gt;0,1,"")</f>
        <v/>
      </c>
      <c r="BX1425" s="16" t="str">
        <f t="shared" si="133"/>
        <v/>
      </c>
      <c r="BY1425" s="16" t="str">
        <f>IF(Wedstrijden!K1422="x","BB","")</f>
        <v/>
      </c>
      <c r="BZ1425" s="16" t="str">
        <f>IF(Wedstrijden!L1422="x","B","")</f>
        <v/>
      </c>
      <c r="CA1425" s="16" t="str">
        <f>IF(Wedstrijden!M1422="x","L1","")</f>
        <v/>
      </c>
      <c r="CB1425" s="16" t="str">
        <f>IF(Wedstrijden!N1422="x","L2","")</f>
        <v/>
      </c>
      <c r="CC1425" s="16" t="str">
        <f>IF(Wedstrijden!O1422="x","M1","")</f>
        <v/>
      </c>
      <c r="CD1425" s="16" t="str">
        <f>IF(Wedstrijden!P1422="x","M2","")</f>
        <v/>
      </c>
      <c r="CE1425" s="16" t="str">
        <f>IF(Wedstrijden!Q1422="x","Z1","")</f>
        <v/>
      </c>
      <c r="CF1425" s="16" t="str">
        <f>IF(Wedstrijden!R1422="x","Z2","")</f>
        <v/>
      </c>
      <c r="CG1425" s="16" t="str">
        <f>IF(Wedstrijden!S1422="x","ZZL","")</f>
        <v/>
      </c>
      <c r="CL1425" s="16" t="str">
        <f>IF(COUNTA(Wedstrijden!AQ1422:BA1422)&lt;&gt;0,2,"")</f>
        <v/>
      </c>
      <c r="CM1425" s="16" t="str">
        <f t="shared" si="134"/>
        <v/>
      </c>
      <c r="CN1425" s="16" t="str">
        <f>IF(Wedstrijden!AQ1422="x","AA","")</f>
        <v/>
      </c>
      <c r="CO1425" s="16" t="str">
        <f>IF(Wedstrijden!AR1422="x","A","")</f>
        <v/>
      </c>
      <c r="CP1425" s="16" t="str">
        <f>IF(Wedstrijden!AS1422="x","BB","")</f>
        <v/>
      </c>
      <c r="CQ1425" s="16" t="str">
        <f>IF(Wedstrijden!AT1422="x","B","")</f>
        <v/>
      </c>
      <c r="CR1425" s="16" t="str">
        <f>IF(Wedstrijden!AU1422="x","L","")</f>
        <v/>
      </c>
      <c r="CS1425" s="16" t="str">
        <f>IF(Wedstrijden!AV1422="x","M","")</f>
        <v/>
      </c>
      <c r="CT1425" s="16" t="str">
        <f>IF(Wedstrijden!AW1422="x","Z","")</f>
        <v/>
      </c>
      <c r="CU1425" s="16" t="str">
        <f>IF(Wedstrijden!BA1422="x","ZZ","")</f>
        <v/>
      </c>
      <c r="CV1425" s="16" t="str">
        <f>IF(COUNTA(Wedstrijden!AH1422:AO1422)&lt;&gt;0,2,"")</f>
        <v/>
      </c>
      <c r="CW1425" s="16" t="str">
        <f t="shared" si="135"/>
        <v/>
      </c>
      <c r="CX1425" s="16" t="str">
        <f>IF(Wedstrijden!AH1422="x","BB","")</f>
        <v/>
      </c>
      <c r="CY1425" s="16" t="str">
        <f>IF(Wedstrijden!AI1422="x","B","")</f>
        <v/>
      </c>
      <c r="CZ1425" s="16" t="str">
        <f>IF(Wedstrijden!AJ1422="x","L","")</f>
        <v/>
      </c>
      <c r="DA1425" s="16" t="str">
        <f>IF(Wedstrijden!AK1422="x","M","")</f>
        <v/>
      </c>
      <c r="DB1425" s="16" t="str">
        <f>IF(Wedstrijden!AL1422="x","Z","")</f>
        <v/>
      </c>
      <c r="DC1425" s="16" t="str">
        <f>IF(Wedstrijden!AM1422="x","ZZ","")</f>
        <v/>
      </c>
      <c r="DD1425" s="16" t="str">
        <f>IF(Wedstrijden!AO1422="x","1.40","")</f>
        <v/>
      </c>
      <c r="DE1425" s="16" t="str">
        <f>IF(COUNTA(Wedstrijden!BC1422:BE1422)&lt;&gt;0,6,"")</f>
        <v/>
      </c>
      <c r="DF1425" s="16" t="str">
        <f t="shared" si="136"/>
        <v/>
      </c>
      <c r="DG1425" s="16" t="str">
        <f>IF(Wedstrijden!BC1422="x","L","")</f>
        <v/>
      </c>
      <c r="DH1425" s="16" t="str">
        <f>IF(Wedstrijden!BD1422="x","M","")</f>
        <v/>
      </c>
      <c r="DI1425" s="16" t="str">
        <f>IF(Wedstrijden!BE1422="x","Z","")</f>
        <v/>
      </c>
      <c r="DJ1425" s="16" t="str">
        <f>IF(Wedstrijden!BF1422="x","Z","")</f>
        <v/>
      </c>
      <c r="DK1425" s="16" t="str">
        <f>IF(COUNTA(Wedstrijden!BH1422:BJ1422)&lt;&gt;0,6,"")</f>
        <v/>
      </c>
      <c r="DL1425" s="16" t="str">
        <f t="shared" si="137"/>
        <v/>
      </c>
      <c r="DM1425" s="16" t="str">
        <f>IF(Wedstrijden!BH1422="x","L","")</f>
        <v/>
      </c>
      <c r="DN1425" s="16" t="str">
        <f>IF(Wedstrijden!BI1422="x","M","")</f>
        <v/>
      </c>
      <c r="DO1425" s="16" t="str">
        <f>IF(Wedstrijden!BJ1422="x","Z","")</f>
        <v/>
      </c>
      <c r="DP1425" s="16" t="str">
        <f>IF(Wedstrijden!BK1422="x","Z","")</f>
        <v/>
      </c>
    </row>
    <row r="1426" spans="1:120" ht="14.4" x14ac:dyDescent="0.3">
      <c r="A1426" s="18">
        <f>Wedstrijden!A1423</f>
        <v>0</v>
      </c>
      <c r="B1426" s="16" t="str">
        <f>IFERROR(VLOOKUP(Wedstrijden!#REF!,#REF!,2,FALSE),"")</f>
        <v/>
      </c>
      <c r="C1426" s="16">
        <f>Wedstrijden!E1423</f>
        <v>0</v>
      </c>
      <c r="D1426" s="16" t="str">
        <f>IFERROR(VLOOKUP(Wedstrijden!#REF!,#REF!,2,FALSE),"")</f>
        <v/>
      </c>
      <c r="E1426" s="16" t="str">
        <f>IFERROR(VLOOKUP(Wedstrijden!#REF!,#REF!,5,FALSE),"")</f>
        <v/>
      </c>
      <c r="F1426" s="16" t="e">
        <f>IF(Wedstrijden!#REF!&lt;&gt;"",Wedstrijden!#REF!,"")</f>
        <v>#REF!</v>
      </c>
      <c r="G1426" s="16" t="e">
        <f>IF(Wedstrijden!#REF!="Indoor",1,0)</f>
        <v>#REF!</v>
      </c>
      <c r="H1426" s="16" t="e">
        <f>Wedstrijden!#REF!</f>
        <v>#REF!</v>
      </c>
      <c r="I1426" s="16" t="e">
        <f>IF(Wedstrijden!#REF!="Nee",0,IF(Wedstrijden!#REF!="Ja",1,""))</f>
        <v>#REF!</v>
      </c>
      <c r="J1426" s="16" t="e">
        <f>IF(Wedstrijden!#REF!&lt;&gt;"",Wedstrijden!#REF!,"")</f>
        <v>#REF!</v>
      </c>
      <c r="BJ1426" s="16" t="str">
        <f>IF(COUNTA(Wedstrijden!T1423:AB1423)&lt;&gt;0,1,"")</f>
        <v/>
      </c>
      <c r="BK1426" s="16" t="str">
        <f t="shared" si="132"/>
        <v/>
      </c>
      <c r="BL1426" s="16" t="e">
        <f>IF(Wedstrijden!#REF!="x","AA","")</f>
        <v>#REF!</v>
      </c>
      <c r="BM1426" s="16" t="e">
        <f>IF(Wedstrijden!#REF!="x","A","")</f>
        <v>#REF!</v>
      </c>
      <c r="BN1426" s="16" t="str">
        <f>IF(Wedstrijden!T1423="x","B1","")</f>
        <v/>
      </c>
      <c r="BO1426" s="16" t="e">
        <f>IF(Wedstrijden!#REF!="x","BB","")</f>
        <v>#REF!</v>
      </c>
      <c r="BP1426" s="16" t="str">
        <f>IF(Wedstrijden!V1423="x","B","")</f>
        <v/>
      </c>
      <c r="BQ1426" s="16" t="str">
        <f>IF(Wedstrijden!W1423="x","L1","")</f>
        <v/>
      </c>
      <c r="BR1426" s="16" t="str">
        <f>IF(Wedstrijden!X1423="x","L2","")</f>
        <v/>
      </c>
      <c r="BS1426" s="16" t="str">
        <f>IF(Wedstrijden!Y1423="x","M1","")</f>
        <v/>
      </c>
      <c r="BT1426" s="16" t="str">
        <f>IF(Wedstrijden!Z1423="x","M2","")</f>
        <v/>
      </c>
      <c r="BU1426" s="16" t="str">
        <f>IF(Wedstrijden!AA1423="x","Z1","")</f>
        <v/>
      </c>
      <c r="BV1426" s="16" t="str">
        <f>IF(Wedstrijden!AB1423="x","Z2","")</f>
        <v/>
      </c>
      <c r="BW1426" s="16" t="str">
        <f>IF(COUNTA(Wedstrijden!K1423:S1423)&lt;&gt;0,1,"")</f>
        <v/>
      </c>
      <c r="BX1426" s="16" t="str">
        <f t="shared" si="133"/>
        <v/>
      </c>
      <c r="BY1426" s="16" t="str">
        <f>IF(Wedstrijden!K1423="x","BB","")</f>
        <v/>
      </c>
      <c r="BZ1426" s="16" t="str">
        <f>IF(Wedstrijden!L1423="x","B","")</f>
        <v/>
      </c>
      <c r="CA1426" s="16" t="str">
        <f>IF(Wedstrijden!M1423="x","L1","")</f>
        <v/>
      </c>
      <c r="CB1426" s="16" t="str">
        <f>IF(Wedstrijden!N1423="x","L2","")</f>
        <v/>
      </c>
      <c r="CC1426" s="16" t="str">
        <f>IF(Wedstrijden!O1423="x","M1","")</f>
        <v/>
      </c>
      <c r="CD1426" s="16" t="str">
        <f>IF(Wedstrijden!P1423="x","M2","")</f>
        <v/>
      </c>
      <c r="CE1426" s="16" t="str">
        <f>IF(Wedstrijden!Q1423="x","Z1","")</f>
        <v/>
      </c>
      <c r="CF1426" s="16" t="str">
        <f>IF(Wedstrijden!R1423="x","Z2","")</f>
        <v/>
      </c>
      <c r="CG1426" s="16" t="str">
        <f>IF(Wedstrijden!S1423="x","ZZL","")</f>
        <v/>
      </c>
      <c r="CL1426" s="16" t="str">
        <f>IF(COUNTA(Wedstrijden!AQ1423:BA1423)&lt;&gt;0,2,"")</f>
        <v/>
      </c>
      <c r="CM1426" s="16" t="str">
        <f t="shared" si="134"/>
        <v/>
      </c>
      <c r="CN1426" s="16" t="str">
        <f>IF(Wedstrijden!AQ1423="x","AA","")</f>
        <v/>
      </c>
      <c r="CO1426" s="16" t="str">
        <f>IF(Wedstrijden!AR1423="x","A","")</f>
        <v/>
      </c>
      <c r="CP1426" s="16" t="str">
        <f>IF(Wedstrijden!AS1423="x","BB","")</f>
        <v/>
      </c>
      <c r="CQ1426" s="16" t="str">
        <f>IF(Wedstrijden!AT1423="x","B","")</f>
        <v/>
      </c>
      <c r="CR1426" s="16" t="str">
        <f>IF(Wedstrijden!AU1423="x","L","")</f>
        <v/>
      </c>
      <c r="CS1426" s="16" t="str">
        <f>IF(Wedstrijden!AV1423="x","M","")</f>
        <v/>
      </c>
      <c r="CT1426" s="16" t="str">
        <f>IF(Wedstrijden!AW1423="x","Z","")</f>
        <v/>
      </c>
      <c r="CU1426" s="16" t="str">
        <f>IF(Wedstrijden!BA1423="x","ZZ","")</f>
        <v/>
      </c>
      <c r="CV1426" s="16" t="str">
        <f>IF(COUNTA(Wedstrijden!AH1423:AO1423)&lt;&gt;0,2,"")</f>
        <v/>
      </c>
      <c r="CW1426" s="16" t="str">
        <f t="shared" si="135"/>
        <v/>
      </c>
      <c r="CX1426" s="16" t="str">
        <f>IF(Wedstrijden!AH1423="x","BB","")</f>
        <v/>
      </c>
      <c r="CY1426" s="16" t="str">
        <f>IF(Wedstrijden!AI1423="x","B","")</f>
        <v/>
      </c>
      <c r="CZ1426" s="16" t="str">
        <f>IF(Wedstrijden!AJ1423="x","L","")</f>
        <v/>
      </c>
      <c r="DA1426" s="16" t="str">
        <f>IF(Wedstrijden!AK1423="x","M","")</f>
        <v/>
      </c>
      <c r="DB1426" s="16" t="str">
        <f>IF(Wedstrijden!AL1423="x","Z","")</f>
        <v/>
      </c>
      <c r="DC1426" s="16" t="str">
        <f>IF(Wedstrijden!AM1423="x","ZZ","")</f>
        <v/>
      </c>
      <c r="DD1426" s="16" t="str">
        <f>IF(Wedstrijden!AO1423="x","1.40","")</f>
        <v/>
      </c>
      <c r="DE1426" s="16" t="str">
        <f>IF(COUNTA(Wedstrijden!BC1423:BE1423)&lt;&gt;0,6,"")</f>
        <v/>
      </c>
      <c r="DF1426" s="16" t="str">
        <f t="shared" si="136"/>
        <v/>
      </c>
      <c r="DG1426" s="16" t="str">
        <f>IF(Wedstrijden!BC1423="x","L","")</f>
        <v/>
      </c>
      <c r="DH1426" s="16" t="str">
        <f>IF(Wedstrijden!BD1423="x","M","")</f>
        <v/>
      </c>
      <c r="DI1426" s="16" t="str">
        <f>IF(Wedstrijden!BE1423="x","Z","")</f>
        <v/>
      </c>
      <c r="DJ1426" s="16" t="str">
        <f>IF(Wedstrijden!BF1423="x","Z","")</f>
        <v/>
      </c>
      <c r="DK1426" s="16" t="str">
        <f>IF(COUNTA(Wedstrijden!BH1423:BJ1423)&lt;&gt;0,6,"")</f>
        <v/>
      </c>
      <c r="DL1426" s="16" t="str">
        <f t="shared" si="137"/>
        <v/>
      </c>
      <c r="DM1426" s="16" t="str">
        <f>IF(Wedstrijden!BH1423="x","L","")</f>
        <v/>
      </c>
      <c r="DN1426" s="16" t="str">
        <f>IF(Wedstrijden!BI1423="x","M","")</f>
        <v/>
      </c>
      <c r="DO1426" s="16" t="str">
        <f>IF(Wedstrijden!BJ1423="x","Z","")</f>
        <v/>
      </c>
      <c r="DP1426" s="16" t="str">
        <f>IF(Wedstrijden!BK1423="x","Z","")</f>
        <v/>
      </c>
    </row>
    <row r="1427" spans="1:120" ht="14.4" x14ac:dyDescent="0.3">
      <c r="A1427" s="18">
        <f>Wedstrijden!A1424</f>
        <v>0</v>
      </c>
      <c r="B1427" s="16" t="str">
        <f>IFERROR(VLOOKUP(Wedstrijden!#REF!,#REF!,2,FALSE),"")</f>
        <v/>
      </c>
      <c r="C1427" s="16">
        <f>Wedstrijden!E1424</f>
        <v>0</v>
      </c>
      <c r="D1427" s="16" t="str">
        <f>IFERROR(VLOOKUP(Wedstrijden!#REF!,#REF!,2,FALSE),"")</f>
        <v/>
      </c>
      <c r="E1427" s="16" t="str">
        <f>IFERROR(VLOOKUP(Wedstrijden!#REF!,#REF!,5,FALSE),"")</f>
        <v/>
      </c>
      <c r="F1427" s="16" t="e">
        <f>IF(Wedstrijden!#REF!&lt;&gt;"",Wedstrijden!#REF!,"")</f>
        <v>#REF!</v>
      </c>
      <c r="G1427" s="16" t="e">
        <f>IF(Wedstrijden!#REF!="Indoor",1,0)</f>
        <v>#REF!</v>
      </c>
      <c r="H1427" s="16" t="e">
        <f>Wedstrijden!#REF!</f>
        <v>#REF!</v>
      </c>
      <c r="I1427" s="16" t="e">
        <f>IF(Wedstrijden!#REF!="Nee",0,IF(Wedstrijden!#REF!="Ja",1,""))</f>
        <v>#REF!</v>
      </c>
      <c r="J1427" s="16" t="e">
        <f>IF(Wedstrijden!#REF!&lt;&gt;"",Wedstrijden!#REF!,"")</f>
        <v>#REF!</v>
      </c>
      <c r="BJ1427" s="16" t="str">
        <f>IF(COUNTA(Wedstrijden!T1424:AB1424)&lt;&gt;0,1,"")</f>
        <v/>
      </c>
      <c r="BK1427" s="16" t="str">
        <f t="shared" si="132"/>
        <v/>
      </c>
      <c r="BL1427" s="16" t="e">
        <f>IF(Wedstrijden!#REF!="x","AA","")</f>
        <v>#REF!</v>
      </c>
      <c r="BM1427" s="16" t="e">
        <f>IF(Wedstrijden!#REF!="x","A","")</f>
        <v>#REF!</v>
      </c>
      <c r="BN1427" s="16" t="str">
        <f>IF(Wedstrijden!T1424="x","B1","")</f>
        <v/>
      </c>
      <c r="BO1427" s="16" t="e">
        <f>IF(Wedstrijden!#REF!="x","BB","")</f>
        <v>#REF!</v>
      </c>
      <c r="BP1427" s="16" t="str">
        <f>IF(Wedstrijden!V1424="x","B","")</f>
        <v/>
      </c>
      <c r="BQ1427" s="16" t="str">
        <f>IF(Wedstrijden!W1424="x","L1","")</f>
        <v/>
      </c>
      <c r="BR1427" s="16" t="str">
        <f>IF(Wedstrijden!X1424="x","L2","")</f>
        <v/>
      </c>
      <c r="BS1427" s="16" t="str">
        <f>IF(Wedstrijden!Y1424="x","M1","")</f>
        <v/>
      </c>
      <c r="BT1427" s="16" t="str">
        <f>IF(Wedstrijden!Z1424="x","M2","")</f>
        <v/>
      </c>
      <c r="BU1427" s="16" t="str">
        <f>IF(Wedstrijden!AA1424="x","Z1","")</f>
        <v/>
      </c>
      <c r="BV1427" s="16" t="str">
        <f>IF(Wedstrijden!AB1424="x","Z2","")</f>
        <v/>
      </c>
      <c r="BW1427" s="16" t="str">
        <f>IF(COUNTA(Wedstrijden!K1424:S1424)&lt;&gt;0,1,"")</f>
        <v/>
      </c>
      <c r="BX1427" s="16" t="str">
        <f t="shared" si="133"/>
        <v/>
      </c>
      <c r="BY1427" s="16" t="str">
        <f>IF(Wedstrijden!K1424="x","BB","")</f>
        <v/>
      </c>
      <c r="BZ1427" s="16" t="str">
        <f>IF(Wedstrijden!L1424="x","B","")</f>
        <v/>
      </c>
      <c r="CA1427" s="16" t="str">
        <f>IF(Wedstrijden!M1424="x","L1","")</f>
        <v/>
      </c>
      <c r="CB1427" s="16" t="str">
        <f>IF(Wedstrijden!N1424="x","L2","")</f>
        <v/>
      </c>
      <c r="CC1427" s="16" t="str">
        <f>IF(Wedstrijden!O1424="x","M1","")</f>
        <v/>
      </c>
      <c r="CD1427" s="16" t="str">
        <f>IF(Wedstrijden!P1424="x","M2","")</f>
        <v/>
      </c>
      <c r="CE1427" s="16" t="str">
        <f>IF(Wedstrijden!Q1424="x","Z1","")</f>
        <v/>
      </c>
      <c r="CF1427" s="16" t="str">
        <f>IF(Wedstrijden!R1424="x","Z2","")</f>
        <v/>
      </c>
      <c r="CG1427" s="16" t="str">
        <f>IF(Wedstrijden!S1424="x","ZZL","")</f>
        <v/>
      </c>
      <c r="CL1427" s="16" t="str">
        <f>IF(COUNTA(Wedstrijden!AQ1424:BA1424)&lt;&gt;0,2,"")</f>
        <v/>
      </c>
      <c r="CM1427" s="16" t="str">
        <f t="shared" si="134"/>
        <v/>
      </c>
      <c r="CN1427" s="16" t="str">
        <f>IF(Wedstrijden!AQ1424="x","AA","")</f>
        <v/>
      </c>
      <c r="CO1427" s="16" t="str">
        <f>IF(Wedstrijden!AR1424="x","A","")</f>
        <v/>
      </c>
      <c r="CP1427" s="16" t="str">
        <f>IF(Wedstrijden!AS1424="x","BB","")</f>
        <v/>
      </c>
      <c r="CQ1427" s="16" t="str">
        <f>IF(Wedstrijden!AT1424="x","B","")</f>
        <v/>
      </c>
      <c r="CR1427" s="16" t="str">
        <f>IF(Wedstrijden!AU1424="x","L","")</f>
        <v/>
      </c>
      <c r="CS1427" s="16" t="str">
        <f>IF(Wedstrijden!AV1424="x","M","")</f>
        <v/>
      </c>
      <c r="CT1427" s="16" t="str">
        <f>IF(Wedstrijden!AW1424="x","Z","")</f>
        <v/>
      </c>
      <c r="CU1427" s="16" t="str">
        <f>IF(Wedstrijden!BA1424="x","ZZ","")</f>
        <v/>
      </c>
      <c r="CV1427" s="16" t="str">
        <f>IF(COUNTA(Wedstrijden!AH1424:AO1424)&lt;&gt;0,2,"")</f>
        <v/>
      </c>
      <c r="CW1427" s="16" t="str">
        <f t="shared" si="135"/>
        <v/>
      </c>
      <c r="CX1427" s="16" t="str">
        <f>IF(Wedstrijden!AH1424="x","BB","")</f>
        <v/>
      </c>
      <c r="CY1427" s="16" t="str">
        <f>IF(Wedstrijden!AI1424="x","B","")</f>
        <v/>
      </c>
      <c r="CZ1427" s="16" t="str">
        <f>IF(Wedstrijden!AJ1424="x","L","")</f>
        <v/>
      </c>
      <c r="DA1427" s="16" t="str">
        <f>IF(Wedstrijden!AK1424="x","M","")</f>
        <v/>
      </c>
      <c r="DB1427" s="16" t="str">
        <f>IF(Wedstrijden!AL1424="x","Z","")</f>
        <v/>
      </c>
      <c r="DC1427" s="16" t="str">
        <f>IF(Wedstrijden!AM1424="x","ZZ","")</f>
        <v/>
      </c>
      <c r="DD1427" s="16" t="str">
        <f>IF(Wedstrijden!AO1424="x","1.40","")</f>
        <v/>
      </c>
      <c r="DE1427" s="16" t="str">
        <f>IF(COUNTA(Wedstrijden!BC1424:BE1424)&lt;&gt;0,6,"")</f>
        <v/>
      </c>
      <c r="DF1427" s="16" t="str">
        <f t="shared" si="136"/>
        <v/>
      </c>
      <c r="DG1427" s="16" t="str">
        <f>IF(Wedstrijden!BC1424="x","L","")</f>
        <v/>
      </c>
      <c r="DH1427" s="16" t="str">
        <f>IF(Wedstrijden!BD1424="x","M","")</f>
        <v/>
      </c>
      <c r="DI1427" s="16" t="str">
        <f>IF(Wedstrijden!BE1424="x","Z","")</f>
        <v/>
      </c>
      <c r="DJ1427" s="16" t="str">
        <f>IF(Wedstrijden!BF1424="x","Z","")</f>
        <v/>
      </c>
      <c r="DK1427" s="16" t="str">
        <f>IF(COUNTA(Wedstrijden!BH1424:BJ1424)&lt;&gt;0,6,"")</f>
        <v/>
      </c>
      <c r="DL1427" s="16" t="str">
        <f t="shared" si="137"/>
        <v/>
      </c>
      <c r="DM1427" s="16" t="str">
        <f>IF(Wedstrijden!BH1424="x","L","")</f>
        <v/>
      </c>
      <c r="DN1427" s="16" t="str">
        <f>IF(Wedstrijden!BI1424="x","M","")</f>
        <v/>
      </c>
      <c r="DO1427" s="16" t="str">
        <f>IF(Wedstrijden!BJ1424="x","Z","")</f>
        <v/>
      </c>
      <c r="DP1427" s="16" t="str">
        <f>IF(Wedstrijden!BK1424="x","Z","")</f>
        <v/>
      </c>
    </row>
    <row r="1428" spans="1:120" ht="14.4" x14ac:dyDescent="0.3">
      <c r="A1428" s="18">
        <f>Wedstrijden!A1425</f>
        <v>0</v>
      </c>
      <c r="B1428" s="16" t="str">
        <f>IFERROR(VLOOKUP(Wedstrijden!#REF!,#REF!,2,FALSE),"")</f>
        <v/>
      </c>
      <c r="C1428" s="16">
        <f>Wedstrijden!E1425</f>
        <v>0</v>
      </c>
      <c r="D1428" s="16" t="str">
        <f>IFERROR(VLOOKUP(Wedstrijden!#REF!,#REF!,2,FALSE),"")</f>
        <v/>
      </c>
      <c r="E1428" s="16" t="str">
        <f>IFERROR(VLOOKUP(Wedstrijden!#REF!,#REF!,5,FALSE),"")</f>
        <v/>
      </c>
      <c r="F1428" s="16" t="e">
        <f>IF(Wedstrijden!#REF!&lt;&gt;"",Wedstrijden!#REF!,"")</f>
        <v>#REF!</v>
      </c>
      <c r="G1428" s="16" t="e">
        <f>IF(Wedstrijden!#REF!="Indoor",1,0)</f>
        <v>#REF!</v>
      </c>
      <c r="H1428" s="16" t="e">
        <f>Wedstrijden!#REF!</f>
        <v>#REF!</v>
      </c>
      <c r="I1428" s="16" t="e">
        <f>IF(Wedstrijden!#REF!="Nee",0,IF(Wedstrijden!#REF!="Ja",1,""))</f>
        <v>#REF!</v>
      </c>
      <c r="J1428" s="16" t="e">
        <f>IF(Wedstrijden!#REF!&lt;&gt;"",Wedstrijden!#REF!,"")</f>
        <v>#REF!</v>
      </c>
      <c r="BJ1428" s="16" t="str">
        <f>IF(COUNTA(Wedstrijden!T1425:AB1425)&lt;&gt;0,1,"")</f>
        <v/>
      </c>
      <c r="BK1428" s="16" t="str">
        <f t="shared" si="132"/>
        <v/>
      </c>
      <c r="BL1428" s="16" t="e">
        <f>IF(Wedstrijden!#REF!="x","AA","")</f>
        <v>#REF!</v>
      </c>
      <c r="BM1428" s="16" t="e">
        <f>IF(Wedstrijden!#REF!="x","A","")</f>
        <v>#REF!</v>
      </c>
      <c r="BN1428" s="16" t="str">
        <f>IF(Wedstrijden!T1425="x","B1","")</f>
        <v/>
      </c>
      <c r="BO1428" s="16" t="e">
        <f>IF(Wedstrijden!#REF!="x","BB","")</f>
        <v>#REF!</v>
      </c>
      <c r="BP1428" s="16" t="str">
        <f>IF(Wedstrijden!V1425="x","B","")</f>
        <v/>
      </c>
      <c r="BQ1428" s="16" t="str">
        <f>IF(Wedstrijden!W1425="x","L1","")</f>
        <v/>
      </c>
      <c r="BR1428" s="16" t="str">
        <f>IF(Wedstrijden!X1425="x","L2","")</f>
        <v/>
      </c>
      <c r="BS1428" s="16" t="str">
        <f>IF(Wedstrijden!Y1425="x","M1","")</f>
        <v/>
      </c>
      <c r="BT1428" s="16" t="str">
        <f>IF(Wedstrijden!Z1425="x","M2","")</f>
        <v/>
      </c>
      <c r="BU1428" s="16" t="str">
        <f>IF(Wedstrijden!AA1425="x","Z1","")</f>
        <v/>
      </c>
      <c r="BV1428" s="16" t="str">
        <f>IF(Wedstrijden!AB1425="x","Z2","")</f>
        <v/>
      </c>
      <c r="BW1428" s="16" t="str">
        <f>IF(COUNTA(Wedstrijden!K1425:S1425)&lt;&gt;0,1,"")</f>
        <v/>
      </c>
      <c r="BX1428" s="16" t="str">
        <f t="shared" si="133"/>
        <v/>
      </c>
      <c r="BY1428" s="16" t="str">
        <f>IF(Wedstrijden!K1425="x","BB","")</f>
        <v/>
      </c>
      <c r="BZ1428" s="16" t="str">
        <f>IF(Wedstrijden!L1425="x","B","")</f>
        <v/>
      </c>
      <c r="CA1428" s="16" t="str">
        <f>IF(Wedstrijden!M1425="x","L1","")</f>
        <v/>
      </c>
      <c r="CB1428" s="16" t="str">
        <f>IF(Wedstrijden!N1425="x","L2","")</f>
        <v/>
      </c>
      <c r="CC1428" s="16" t="str">
        <f>IF(Wedstrijden!O1425="x","M1","")</f>
        <v/>
      </c>
      <c r="CD1428" s="16" t="str">
        <f>IF(Wedstrijden!P1425="x","M2","")</f>
        <v/>
      </c>
      <c r="CE1428" s="16" t="str">
        <f>IF(Wedstrijden!Q1425="x","Z1","")</f>
        <v/>
      </c>
      <c r="CF1428" s="16" t="str">
        <f>IF(Wedstrijden!R1425="x","Z2","")</f>
        <v/>
      </c>
      <c r="CG1428" s="16" t="str">
        <f>IF(Wedstrijden!S1425="x","ZZL","")</f>
        <v/>
      </c>
      <c r="CL1428" s="16" t="str">
        <f>IF(COUNTA(Wedstrijden!AQ1425:BA1425)&lt;&gt;0,2,"")</f>
        <v/>
      </c>
      <c r="CM1428" s="16" t="str">
        <f t="shared" si="134"/>
        <v/>
      </c>
      <c r="CN1428" s="16" t="str">
        <f>IF(Wedstrijden!AQ1425="x","AA","")</f>
        <v/>
      </c>
      <c r="CO1428" s="16" t="str">
        <f>IF(Wedstrijden!AR1425="x","A","")</f>
        <v/>
      </c>
      <c r="CP1428" s="16" t="str">
        <f>IF(Wedstrijden!AS1425="x","BB","")</f>
        <v/>
      </c>
      <c r="CQ1428" s="16" t="str">
        <f>IF(Wedstrijden!AT1425="x","B","")</f>
        <v/>
      </c>
      <c r="CR1428" s="16" t="str">
        <f>IF(Wedstrijden!AU1425="x","L","")</f>
        <v/>
      </c>
      <c r="CS1428" s="16" t="str">
        <f>IF(Wedstrijden!AV1425="x","M","")</f>
        <v/>
      </c>
      <c r="CT1428" s="16" t="str">
        <f>IF(Wedstrijden!AW1425="x","Z","")</f>
        <v/>
      </c>
      <c r="CU1428" s="16" t="str">
        <f>IF(Wedstrijden!BA1425="x","ZZ","")</f>
        <v/>
      </c>
      <c r="CV1428" s="16" t="str">
        <f>IF(COUNTA(Wedstrijden!AH1425:AO1425)&lt;&gt;0,2,"")</f>
        <v/>
      </c>
      <c r="CW1428" s="16" t="str">
        <f t="shared" si="135"/>
        <v/>
      </c>
      <c r="CX1428" s="16" t="str">
        <f>IF(Wedstrijden!AH1425="x","BB","")</f>
        <v/>
      </c>
      <c r="CY1428" s="16" t="str">
        <f>IF(Wedstrijden!AI1425="x","B","")</f>
        <v/>
      </c>
      <c r="CZ1428" s="16" t="str">
        <f>IF(Wedstrijden!AJ1425="x","L","")</f>
        <v/>
      </c>
      <c r="DA1428" s="16" t="str">
        <f>IF(Wedstrijden!AK1425="x","M","")</f>
        <v/>
      </c>
      <c r="DB1428" s="16" t="str">
        <f>IF(Wedstrijden!AL1425="x","Z","")</f>
        <v/>
      </c>
      <c r="DC1428" s="16" t="str">
        <f>IF(Wedstrijden!AM1425="x","ZZ","")</f>
        <v/>
      </c>
      <c r="DD1428" s="16" t="str">
        <f>IF(Wedstrijden!AO1425="x","1.40","")</f>
        <v/>
      </c>
      <c r="DE1428" s="16" t="str">
        <f>IF(COUNTA(Wedstrijden!BC1425:BE1425)&lt;&gt;0,6,"")</f>
        <v/>
      </c>
      <c r="DF1428" s="16" t="str">
        <f t="shared" si="136"/>
        <v/>
      </c>
      <c r="DG1428" s="16" t="str">
        <f>IF(Wedstrijden!BC1425="x","L","")</f>
        <v/>
      </c>
      <c r="DH1428" s="16" t="str">
        <f>IF(Wedstrijden!BD1425="x","M","")</f>
        <v/>
      </c>
      <c r="DI1428" s="16" t="str">
        <f>IF(Wedstrijden!BE1425="x","Z","")</f>
        <v/>
      </c>
      <c r="DJ1428" s="16" t="str">
        <f>IF(Wedstrijden!BF1425="x","Z","")</f>
        <v/>
      </c>
      <c r="DK1428" s="16" t="str">
        <f>IF(COUNTA(Wedstrijden!BH1425:BJ1425)&lt;&gt;0,6,"")</f>
        <v/>
      </c>
      <c r="DL1428" s="16" t="str">
        <f t="shared" si="137"/>
        <v/>
      </c>
      <c r="DM1428" s="16" t="str">
        <f>IF(Wedstrijden!BH1425="x","L","")</f>
        <v/>
      </c>
      <c r="DN1428" s="16" t="str">
        <f>IF(Wedstrijden!BI1425="x","M","")</f>
        <v/>
      </c>
      <c r="DO1428" s="16" t="str">
        <f>IF(Wedstrijden!BJ1425="x","Z","")</f>
        <v/>
      </c>
      <c r="DP1428" s="16" t="str">
        <f>IF(Wedstrijden!BK1425="x","Z","")</f>
        <v/>
      </c>
    </row>
    <row r="1429" spans="1:120" ht="14.4" x14ac:dyDescent="0.3">
      <c r="A1429" s="18">
        <f>Wedstrijden!A1426</f>
        <v>0</v>
      </c>
      <c r="B1429" s="16" t="str">
        <f>IFERROR(VLOOKUP(Wedstrijden!#REF!,#REF!,2,FALSE),"")</f>
        <v/>
      </c>
      <c r="C1429" s="16">
        <f>Wedstrijden!E1426</f>
        <v>0</v>
      </c>
      <c r="D1429" s="16" t="str">
        <f>IFERROR(VLOOKUP(Wedstrijden!#REF!,#REF!,2,FALSE),"")</f>
        <v/>
      </c>
      <c r="E1429" s="16" t="str">
        <f>IFERROR(VLOOKUP(Wedstrijden!#REF!,#REF!,5,FALSE),"")</f>
        <v/>
      </c>
      <c r="F1429" s="16" t="e">
        <f>IF(Wedstrijden!#REF!&lt;&gt;"",Wedstrijden!#REF!,"")</f>
        <v>#REF!</v>
      </c>
      <c r="G1429" s="16" t="e">
        <f>IF(Wedstrijden!#REF!="Indoor",1,0)</f>
        <v>#REF!</v>
      </c>
      <c r="H1429" s="16" t="e">
        <f>Wedstrijden!#REF!</f>
        <v>#REF!</v>
      </c>
      <c r="I1429" s="16" t="e">
        <f>IF(Wedstrijden!#REF!="Nee",0,IF(Wedstrijden!#REF!="Ja",1,""))</f>
        <v>#REF!</v>
      </c>
      <c r="J1429" s="16" t="e">
        <f>IF(Wedstrijden!#REF!&lt;&gt;"",Wedstrijden!#REF!,"")</f>
        <v>#REF!</v>
      </c>
      <c r="BJ1429" s="16" t="str">
        <f>IF(COUNTA(Wedstrijden!T1426:AB1426)&lt;&gt;0,1,"")</f>
        <v/>
      </c>
      <c r="BK1429" s="16" t="str">
        <f t="shared" si="132"/>
        <v/>
      </c>
      <c r="BL1429" s="16" t="e">
        <f>IF(Wedstrijden!#REF!="x","AA","")</f>
        <v>#REF!</v>
      </c>
      <c r="BM1429" s="16" t="e">
        <f>IF(Wedstrijden!#REF!="x","A","")</f>
        <v>#REF!</v>
      </c>
      <c r="BN1429" s="16" t="str">
        <f>IF(Wedstrijden!T1426="x","B1","")</f>
        <v/>
      </c>
      <c r="BO1429" s="16" t="e">
        <f>IF(Wedstrijden!#REF!="x","BB","")</f>
        <v>#REF!</v>
      </c>
      <c r="BP1429" s="16" t="str">
        <f>IF(Wedstrijden!V1426="x","B","")</f>
        <v/>
      </c>
      <c r="BQ1429" s="16" t="str">
        <f>IF(Wedstrijden!W1426="x","L1","")</f>
        <v/>
      </c>
      <c r="BR1429" s="16" t="str">
        <f>IF(Wedstrijden!X1426="x","L2","")</f>
        <v/>
      </c>
      <c r="BS1429" s="16" t="str">
        <f>IF(Wedstrijden!Y1426="x","M1","")</f>
        <v/>
      </c>
      <c r="BT1429" s="16" t="str">
        <f>IF(Wedstrijden!Z1426="x","M2","")</f>
        <v/>
      </c>
      <c r="BU1429" s="16" t="str">
        <f>IF(Wedstrijden!AA1426="x","Z1","")</f>
        <v/>
      </c>
      <c r="BV1429" s="16" t="str">
        <f>IF(Wedstrijden!AB1426="x","Z2","")</f>
        <v/>
      </c>
      <c r="BW1429" s="16" t="str">
        <f>IF(COUNTA(Wedstrijden!K1426:S1426)&lt;&gt;0,1,"")</f>
        <v/>
      </c>
      <c r="BX1429" s="16" t="str">
        <f t="shared" si="133"/>
        <v/>
      </c>
      <c r="BY1429" s="16" t="str">
        <f>IF(Wedstrijden!K1426="x","BB","")</f>
        <v/>
      </c>
      <c r="BZ1429" s="16" t="str">
        <f>IF(Wedstrijden!L1426="x","B","")</f>
        <v/>
      </c>
      <c r="CA1429" s="16" t="str">
        <f>IF(Wedstrijden!M1426="x","L1","")</f>
        <v/>
      </c>
      <c r="CB1429" s="16" t="str">
        <f>IF(Wedstrijden!N1426="x","L2","")</f>
        <v/>
      </c>
      <c r="CC1429" s="16" t="str">
        <f>IF(Wedstrijden!O1426="x","M1","")</f>
        <v/>
      </c>
      <c r="CD1429" s="16" t="str">
        <f>IF(Wedstrijden!P1426="x","M2","")</f>
        <v/>
      </c>
      <c r="CE1429" s="16" t="str">
        <f>IF(Wedstrijden!Q1426="x","Z1","")</f>
        <v/>
      </c>
      <c r="CF1429" s="16" t="str">
        <f>IF(Wedstrijden!R1426="x","Z2","")</f>
        <v/>
      </c>
      <c r="CG1429" s="16" t="str">
        <f>IF(Wedstrijden!S1426="x","ZZL","")</f>
        <v/>
      </c>
      <c r="CL1429" s="16" t="str">
        <f>IF(COUNTA(Wedstrijden!AQ1426:BA1426)&lt;&gt;0,2,"")</f>
        <v/>
      </c>
      <c r="CM1429" s="16" t="str">
        <f t="shared" si="134"/>
        <v/>
      </c>
      <c r="CN1429" s="16" t="str">
        <f>IF(Wedstrijden!AQ1426="x","AA","")</f>
        <v/>
      </c>
      <c r="CO1429" s="16" t="str">
        <f>IF(Wedstrijden!AR1426="x","A","")</f>
        <v/>
      </c>
      <c r="CP1429" s="16" t="str">
        <f>IF(Wedstrijden!AS1426="x","BB","")</f>
        <v/>
      </c>
      <c r="CQ1429" s="16" t="str">
        <f>IF(Wedstrijden!AT1426="x","B","")</f>
        <v/>
      </c>
      <c r="CR1429" s="16" t="str">
        <f>IF(Wedstrijden!AU1426="x","L","")</f>
        <v/>
      </c>
      <c r="CS1429" s="16" t="str">
        <f>IF(Wedstrijden!AV1426="x","M","")</f>
        <v/>
      </c>
      <c r="CT1429" s="16" t="str">
        <f>IF(Wedstrijden!AW1426="x","Z","")</f>
        <v/>
      </c>
      <c r="CU1429" s="16" t="str">
        <f>IF(Wedstrijden!BA1426="x","ZZ","")</f>
        <v/>
      </c>
      <c r="CV1429" s="16" t="str">
        <f>IF(COUNTA(Wedstrijden!AH1426:AO1426)&lt;&gt;0,2,"")</f>
        <v/>
      </c>
      <c r="CW1429" s="16" t="str">
        <f t="shared" si="135"/>
        <v/>
      </c>
      <c r="CX1429" s="16" t="str">
        <f>IF(Wedstrijden!AH1426="x","BB","")</f>
        <v/>
      </c>
      <c r="CY1429" s="16" t="str">
        <f>IF(Wedstrijden!AI1426="x","B","")</f>
        <v/>
      </c>
      <c r="CZ1429" s="16" t="str">
        <f>IF(Wedstrijden!AJ1426="x","L","")</f>
        <v/>
      </c>
      <c r="DA1429" s="16" t="str">
        <f>IF(Wedstrijden!AK1426="x","M","")</f>
        <v/>
      </c>
      <c r="DB1429" s="16" t="str">
        <f>IF(Wedstrijden!AL1426="x","Z","")</f>
        <v/>
      </c>
      <c r="DC1429" s="16" t="str">
        <f>IF(Wedstrijden!AM1426="x","ZZ","")</f>
        <v/>
      </c>
      <c r="DD1429" s="16" t="str">
        <f>IF(Wedstrijden!AO1426="x","1.40","")</f>
        <v/>
      </c>
      <c r="DE1429" s="16" t="str">
        <f>IF(COUNTA(Wedstrijden!BC1426:BE1426)&lt;&gt;0,6,"")</f>
        <v/>
      </c>
      <c r="DF1429" s="16" t="str">
        <f t="shared" si="136"/>
        <v/>
      </c>
      <c r="DG1429" s="16" t="str">
        <f>IF(Wedstrijden!BC1426="x","L","")</f>
        <v/>
      </c>
      <c r="DH1429" s="16" t="str">
        <f>IF(Wedstrijden!BD1426="x","M","")</f>
        <v/>
      </c>
      <c r="DI1429" s="16" t="str">
        <f>IF(Wedstrijden!BE1426="x","Z","")</f>
        <v/>
      </c>
      <c r="DJ1429" s="16" t="str">
        <f>IF(Wedstrijden!BF1426="x","Z","")</f>
        <v/>
      </c>
      <c r="DK1429" s="16" t="str">
        <f>IF(COUNTA(Wedstrijden!BH1426:BJ1426)&lt;&gt;0,6,"")</f>
        <v/>
      </c>
      <c r="DL1429" s="16" t="str">
        <f t="shared" si="137"/>
        <v/>
      </c>
      <c r="DM1429" s="16" t="str">
        <f>IF(Wedstrijden!BH1426="x","L","")</f>
        <v/>
      </c>
      <c r="DN1429" s="16" t="str">
        <f>IF(Wedstrijden!BI1426="x","M","")</f>
        <v/>
      </c>
      <c r="DO1429" s="16" t="str">
        <f>IF(Wedstrijden!BJ1426="x","Z","")</f>
        <v/>
      </c>
      <c r="DP1429" s="16" t="str">
        <f>IF(Wedstrijden!BK1426="x","Z","")</f>
        <v/>
      </c>
    </row>
    <row r="1430" spans="1:120" ht="14.4" x14ac:dyDescent="0.3">
      <c r="A1430" s="18">
        <f>Wedstrijden!A1427</f>
        <v>0</v>
      </c>
      <c r="B1430" s="16" t="str">
        <f>IFERROR(VLOOKUP(Wedstrijden!#REF!,#REF!,2,FALSE),"")</f>
        <v/>
      </c>
      <c r="C1430" s="16">
        <f>Wedstrijden!E1427</f>
        <v>0</v>
      </c>
      <c r="D1430" s="16" t="str">
        <f>IFERROR(VLOOKUP(Wedstrijden!#REF!,#REF!,2,FALSE),"")</f>
        <v/>
      </c>
      <c r="E1430" s="16" t="str">
        <f>IFERROR(VLOOKUP(Wedstrijden!#REF!,#REF!,5,FALSE),"")</f>
        <v/>
      </c>
      <c r="F1430" s="16" t="e">
        <f>IF(Wedstrijden!#REF!&lt;&gt;"",Wedstrijden!#REF!,"")</f>
        <v>#REF!</v>
      </c>
      <c r="G1430" s="16" t="e">
        <f>IF(Wedstrijden!#REF!="Indoor",1,0)</f>
        <v>#REF!</v>
      </c>
      <c r="H1430" s="16" t="e">
        <f>Wedstrijden!#REF!</f>
        <v>#REF!</v>
      </c>
      <c r="I1430" s="16" t="e">
        <f>IF(Wedstrijden!#REF!="Nee",0,IF(Wedstrijden!#REF!="Ja",1,""))</f>
        <v>#REF!</v>
      </c>
      <c r="J1430" s="16" t="e">
        <f>IF(Wedstrijden!#REF!&lt;&gt;"",Wedstrijden!#REF!,"")</f>
        <v>#REF!</v>
      </c>
      <c r="BJ1430" s="16" t="str">
        <f>IF(COUNTA(Wedstrijden!T1427:AB1427)&lt;&gt;0,1,"")</f>
        <v/>
      </c>
      <c r="BK1430" s="16" t="str">
        <f t="shared" si="132"/>
        <v/>
      </c>
      <c r="BL1430" s="16" t="e">
        <f>IF(Wedstrijden!#REF!="x","AA","")</f>
        <v>#REF!</v>
      </c>
      <c r="BM1430" s="16" t="e">
        <f>IF(Wedstrijden!#REF!="x","A","")</f>
        <v>#REF!</v>
      </c>
      <c r="BN1430" s="16" t="str">
        <f>IF(Wedstrijden!T1427="x","B1","")</f>
        <v/>
      </c>
      <c r="BO1430" s="16" t="e">
        <f>IF(Wedstrijden!#REF!="x","BB","")</f>
        <v>#REF!</v>
      </c>
      <c r="BP1430" s="16" t="str">
        <f>IF(Wedstrijden!V1427="x","B","")</f>
        <v/>
      </c>
      <c r="BQ1430" s="16" t="str">
        <f>IF(Wedstrijden!W1427="x","L1","")</f>
        <v/>
      </c>
      <c r="BR1430" s="16" t="str">
        <f>IF(Wedstrijden!X1427="x","L2","")</f>
        <v/>
      </c>
      <c r="BS1430" s="16" t="str">
        <f>IF(Wedstrijden!Y1427="x","M1","")</f>
        <v/>
      </c>
      <c r="BT1430" s="16" t="str">
        <f>IF(Wedstrijden!Z1427="x","M2","")</f>
        <v/>
      </c>
      <c r="BU1430" s="16" t="str">
        <f>IF(Wedstrijden!AA1427="x","Z1","")</f>
        <v/>
      </c>
      <c r="BV1430" s="16" t="str">
        <f>IF(Wedstrijden!AB1427="x","Z2","")</f>
        <v/>
      </c>
      <c r="BW1430" s="16" t="str">
        <f>IF(COUNTA(Wedstrijden!K1427:S1427)&lt;&gt;0,1,"")</f>
        <v/>
      </c>
      <c r="BX1430" s="16" t="str">
        <f t="shared" si="133"/>
        <v/>
      </c>
      <c r="BY1430" s="16" t="str">
        <f>IF(Wedstrijden!K1427="x","BB","")</f>
        <v/>
      </c>
      <c r="BZ1430" s="16" t="str">
        <f>IF(Wedstrijden!L1427="x","B","")</f>
        <v/>
      </c>
      <c r="CA1430" s="16" t="str">
        <f>IF(Wedstrijden!M1427="x","L1","")</f>
        <v/>
      </c>
      <c r="CB1430" s="16" t="str">
        <f>IF(Wedstrijden!N1427="x","L2","")</f>
        <v/>
      </c>
      <c r="CC1430" s="16" t="str">
        <f>IF(Wedstrijden!O1427="x","M1","")</f>
        <v/>
      </c>
      <c r="CD1430" s="16" t="str">
        <f>IF(Wedstrijden!P1427="x","M2","")</f>
        <v/>
      </c>
      <c r="CE1430" s="16" t="str">
        <f>IF(Wedstrijden!Q1427="x","Z1","")</f>
        <v/>
      </c>
      <c r="CF1430" s="16" t="str">
        <f>IF(Wedstrijden!R1427="x","Z2","")</f>
        <v/>
      </c>
      <c r="CG1430" s="16" t="str">
        <f>IF(Wedstrijden!S1427="x","ZZL","")</f>
        <v/>
      </c>
      <c r="CL1430" s="16" t="str">
        <f>IF(COUNTA(Wedstrijden!AQ1427:BA1427)&lt;&gt;0,2,"")</f>
        <v/>
      </c>
      <c r="CM1430" s="16" t="str">
        <f t="shared" si="134"/>
        <v/>
      </c>
      <c r="CN1430" s="16" t="str">
        <f>IF(Wedstrijden!AQ1427="x","AA","")</f>
        <v/>
      </c>
      <c r="CO1430" s="16" t="str">
        <f>IF(Wedstrijden!AR1427="x","A","")</f>
        <v/>
      </c>
      <c r="CP1430" s="16" t="str">
        <f>IF(Wedstrijden!AS1427="x","BB","")</f>
        <v/>
      </c>
      <c r="CQ1430" s="16" t="str">
        <f>IF(Wedstrijden!AT1427="x","B","")</f>
        <v/>
      </c>
      <c r="CR1430" s="16" t="str">
        <f>IF(Wedstrijden!AU1427="x","L","")</f>
        <v/>
      </c>
      <c r="CS1430" s="16" t="str">
        <f>IF(Wedstrijden!AV1427="x","M","")</f>
        <v/>
      </c>
      <c r="CT1430" s="16" t="str">
        <f>IF(Wedstrijden!AW1427="x","Z","")</f>
        <v/>
      </c>
      <c r="CU1430" s="16" t="str">
        <f>IF(Wedstrijden!BA1427="x","ZZ","")</f>
        <v/>
      </c>
      <c r="CV1430" s="16" t="str">
        <f>IF(COUNTA(Wedstrijden!AH1427:AO1427)&lt;&gt;0,2,"")</f>
        <v/>
      </c>
      <c r="CW1430" s="16" t="str">
        <f t="shared" si="135"/>
        <v/>
      </c>
      <c r="CX1430" s="16" t="str">
        <f>IF(Wedstrijden!AH1427="x","BB","")</f>
        <v/>
      </c>
      <c r="CY1430" s="16" t="str">
        <f>IF(Wedstrijden!AI1427="x","B","")</f>
        <v/>
      </c>
      <c r="CZ1430" s="16" t="str">
        <f>IF(Wedstrijden!AJ1427="x","L","")</f>
        <v/>
      </c>
      <c r="DA1430" s="16" t="str">
        <f>IF(Wedstrijden!AK1427="x","M","")</f>
        <v/>
      </c>
      <c r="DB1430" s="16" t="str">
        <f>IF(Wedstrijden!AL1427="x","Z","")</f>
        <v/>
      </c>
      <c r="DC1430" s="16" t="str">
        <f>IF(Wedstrijden!AM1427="x","ZZ","")</f>
        <v/>
      </c>
      <c r="DD1430" s="16" t="str">
        <f>IF(Wedstrijden!AO1427="x","1.40","")</f>
        <v/>
      </c>
      <c r="DE1430" s="16" t="str">
        <f>IF(COUNTA(Wedstrijden!BC1427:BE1427)&lt;&gt;0,6,"")</f>
        <v/>
      </c>
      <c r="DF1430" s="16" t="str">
        <f t="shared" si="136"/>
        <v/>
      </c>
      <c r="DG1430" s="16" t="str">
        <f>IF(Wedstrijden!BC1427="x","L","")</f>
        <v/>
      </c>
      <c r="DH1430" s="16" t="str">
        <f>IF(Wedstrijden!BD1427="x","M","")</f>
        <v/>
      </c>
      <c r="DI1430" s="16" t="str">
        <f>IF(Wedstrijden!BE1427="x","Z","")</f>
        <v/>
      </c>
      <c r="DJ1430" s="16" t="str">
        <f>IF(Wedstrijden!BF1427="x","Z","")</f>
        <v/>
      </c>
      <c r="DK1430" s="16" t="str">
        <f>IF(COUNTA(Wedstrijden!BH1427:BJ1427)&lt;&gt;0,6,"")</f>
        <v/>
      </c>
      <c r="DL1430" s="16" t="str">
        <f t="shared" si="137"/>
        <v/>
      </c>
      <c r="DM1430" s="16" t="str">
        <f>IF(Wedstrijden!BH1427="x","L","")</f>
        <v/>
      </c>
      <c r="DN1430" s="16" t="str">
        <f>IF(Wedstrijden!BI1427="x","M","")</f>
        <v/>
      </c>
      <c r="DO1430" s="16" t="str">
        <f>IF(Wedstrijden!BJ1427="x","Z","")</f>
        <v/>
      </c>
      <c r="DP1430" s="16" t="str">
        <f>IF(Wedstrijden!BK1427="x","Z","")</f>
        <v/>
      </c>
    </row>
    <row r="1431" spans="1:120" ht="14.4" x14ac:dyDescent="0.3">
      <c r="A1431" s="18">
        <f>Wedstrijden!A1428</f>
        <v>0</v>
      </c>
      <c r="B1431" s="16" t="str">
        <f>IFERROR(VLOOKUP(Wedstrijden!#REF!,#REF!,2,FALSE),"")</f>
        <v/>
      </c>
      <c r="C1431" s="16">
        <f>Wedstrijden!E1428</f>
        <v>0</v>
      </c>
      <c r="D1431" s="16" t="str">
        <f>IFERROR(VLOOKUP(Wedstrijden!#REF!,#REF!,2,FALSE),"")</f>
        <v/>
      </c>
      <c r="E1431" s="16" t="str">
        <f>IFERROR(VLOOKUP(Wedstrijden!#REF!,#REF!,5,FALSE),"")</f>
        <v/>
      </c>
      <c r="F1431" s="16" t="e">
        <f>IF(Wedstrijden!#REF!&lt;&gt;"",Wedstrijden!#REF!,"")</f>
        <v>#REF!</v>
      </c>
      <c r="G1431" s="16" t="e">
        <f>IF(Wedstrijden!#REF!="Indoor",1,0)</f>
        <v>#REF!</v>
      </c>
      <c r="H1431" s="16" t="e">
        <f>Wedstrijden!#REF!</f>
        <v>#REF!</v>
      </c>
      <c r="I1431" s="16" t="e">
        <f>IF(Wedstrijden!#REF!="Nee",0,IF(Wedstrijden!#REF!="Ja",1,""))</f>
        <v>#REF!</v>
      </c>
      <c r="J1431" s="16" t="e">
        <f>IF(Wedstrijden!#REF!&lt;&gt;"",Wedstrijden!#REF!,"")</f>
        <v>#REF!</v>
      </c>
      <c r="BJ1431" s="16" t="str">
        <f>IF(COUNTA(Wedstrijden!T1428:AB1428)&lt;&gt;0,1,"")</f>
        <v/>
      </c>
      <c r="BK1431" s="16" t="str">
        <f t="shared" si="132"/>
        <v/>
      </c>
      <c r="BL1431" s="16" t="e">
        <f>IF(Wedstrijden!#REF!="x","AA","")</f>
        <v>#REF!</v>
      </c>
      <c r="BM1431" s="16" t="e">
        <f>IF(Wedstrijden!#REF!="x","A","")</f>
        <v>#REF!</v>
      </c>
      <c r="BN1431" s="16" t="str">
        <f>IF(Wedstrijden!T1428="x","B1","")</f>
        <v/>
      </c>
      <c r="BO1431" s="16" t="e">
        <f>IF(Wedstrijden!#REF!="x","BB","")</f>
        <v>#REF!</v>
      </c>
      <c r="BP1431" s="16" t="str">
        <f>IF(Wedstrijden!V1428="x","B","")</f>
        <v/>
      </c>
      <c r="BQ1431" s="16" t="str">
        <f>IF(Wedstrijden!W1428="x","L1","")</f>
        <v/>
      </c>
      <c r="BR1431" s="16" t="str">
        <f>IF(Wedstrijden!X1428="x","L2","")</f>
        <v/>
      </c>
      <c r="BS1431" s="16" t="str">
        <f>IF(Wedstrijden!Y1428="x","M1","")</f>
        <v/>
      </c>
      <c r="BT1431" s="16" t="str">
        <f>IF(Wedstrijden!Z1428="x","M2","")</f>
        <v/>
      </c>
      <c r="BU1431" s="16" t="str">
        <f>IF(Wedstrijden!AA1428="x","Z1","")</f>
        <v/>
      </c>
      <c r="BV1431" s="16" t="str">
        <f>IF(Wedstrijden!AB1428="x","Z2","")</f>
        <v/>
      </c>
      <c r="BW1431" s="16" t="str">
        <f>IF(COUNTA(Wedstrijden!K1428:S1428)&lt;&gt;0,1,"")</f>
        <v/>
      </c>
      <c r="BX1431" s="16" t="str">
        <f t="shared" si="133"/>
        <v/>
      </c>
      <c r="BY1431" s="16" t="str">
        <f>IF(Wedstrijden!K1428="x","BB","")</f>
        <v/>
      </c>
      <c r="BZ1431" s="16" t="str">
        <f>IF(Wedstrijden!L1428="x","B","")</f>
        <v/>
      </c>
      <c r="CA1431" s="16" t="str">
        <f>IF(Wedstrijden!M1428="x","L1","")</f>
        <v/>
      </c>
      <c r="CB1431" s="16" t="str">
        <f>IF(Wedstrijden!N1428="x","L2","")</f>
        <v/>
      </c>
      <c r="CC1431" s="16" t="str">
        <f>IF(Wedstrijden!O1428="x","M1","")</f>
        <v/>
      </c>
      <c r="CD1431" s="16" t="str">
        <f>IF(Wedstrijden!P1428="x","M2","")</f>
        <v/>
      </c>
      <c r="CE1431" s="16" t="str">
        <f>IF(Wedstrijden!Q1428="x","Z1","")</f>
        <v/>
      </c>
      <c r="CF1431" s="16" t="str">
        <f>IF(Wedstrijden!R1428="x","Z2","")</f>
        <v/>
      </c>
      <c r="CG1431" s="16" t="str">
        <f>IF(Wedstrijden!S1428="x","ZZL","")</f>
        <v/>
      </c>
      <c r="CL1431" s="16" t="str">
        <f>IF(COUNTA(Wedstrijden!AQ1428:BA1428)&lt;&gt;0,2,"")</f>
        <v/>
      </c>
      <c r="CM1431" s="16" t="str">
        <f t="shared" si="134"/>
        <v/>
      </c>
      <c r="CN1431" s="16" t="str">
        <f>IF(Wedstrijden!AQ1428="x","AA","")</f>
        <v/>
      </c>
      <c r="CO1431" s="16" t="str">
        <f>IF(Wedstrijden!AR1428="x","A","")</f>
        <v/>
      </c>
      <c r="CP1431" s="16" t="str">
        <f>IF(Wedstrijden!AS1428="x","BB","")</f>
        <v/>
      </c>
      <c r="CQ1431" s="16" t="str">
        <f>IF(Wedstrijden!AT1428="x","B","")</f>
        <v/>
      </c>
      <c r="CR1431" s="16" t="str">
        <f>IF(Wedstrijden!AU1428="x","L","")</f>
        <v/>
      </c>
      <c r="CS1431" s="16" t="str">
        <f>IF(Wedstrijden!AV1428="x","M","")</f>
        <v/>
      </c>
      <c r="CT1431" s="16" t="str">
        <f>IF(Wedstrijden!AW1428="x","Z","")</f>
        <v/>
      </c>
      <c r="CU1431" s="16" t="str">
        <f>IF(Wedstrijden!BA1428="x","ZZ","")</f>
        <v/>
      </c>
      <c r="CV1431" s="16" t="str">
        <f>IF(COUNTA(Wedstrijden!AH1428:AO1428)&lt;&gt;0,2,"")</f>
        <v/>
      </c>
      <c r="CW1431" s="16" t="str">
        <f t="shared" si="135"/>
        <v/>
      </c>
      <c r="CX1431" s="16" t="str">
        <f>IF(Wedstrijden!AH1428="x","BB","")</f>
        <v/>
      </c>
      <c r="CY1431" s="16" t="str">
        <f>IF(Wedstrijden!AI1428="x","B","")</f>
        <v/>
      </c>
      <c r="CZ1431" s="16" t="str">
        <f>IF(Wedstrijden!AJ1428="x","L","")</f>
        <v/>
      </c>
      <c r="DA1431" s="16" t="str">
        <f>IF(Wedstrijden!AK1428="x","M","")</f>
        <v/>
      </c>
      <c r="DB1431" s="16" t="str">
        <f>IF(Wedstrijden!AL1428="x","Z","")</f>
        <v/>
      </c>
      <c r="DC1431" s="16" t="str">
        <f>IF(Wedstrijden!AM1428="x","ZZ","")</f>
        <v/>
      </c>
      <c r="DD1431" s="16" t="str">
        <f>IF(Wedstrijden!AO1428="x","1.40","")</f>
        <v/>
      </c>
      <c r="DE1431" s="16" t="str">
        <f>IF(COUNTA(Wedstrijden!BC1428:BE1428)&lt;&gt;0,6,"")</f>
        <v/>
      </c>
      <c r="DF1431" s="16" t="str">
        <f t="shared" si="136"/>
        <v/>
      </c>
      <c r="DG1431" s="16" t="str">
        <f>IF(Wedstrijden!BC1428="x","L","")</f>
        <v/>
      </c>
      <c r="DH1431" s="16" t="str">
        <f>IF(Wedstrijden!BD1428="x","M","")</f>
        <v/>
      </c>
      <c r="DI1431" s="16" t="str">
        <f>IF(Wedstrijden!BE1428="x","Z","")</f>
        <v/>
      </c>
      <c r="DJ1431" s="16" t="str">
        <f>IF(Wedstrijden!BF1428="x","Z","")</f>
        <v/>
      </c>
      <c r="DK1431" s="16" t="str">
        <f>IF(COUNTA(Wedstrijden!BH1428:BJ1428)&lt;&gt;0,6,"")</f>
        <v/>
      </c>
      <c r="DL1431" s="16" t="str">
        <f t="shared" si="137"/>
        <v/>
      </c>
      <c r="DM1431" s="16" t="str">
        <f>IF(Wedstrijden!BH1428="x","L","")</f>
        <v/>
      </c>
      <c r="DN1431" s="16" t="str">
        <f>IF(Wedstrijden!BI1428="x","M","")</f>
        <v/>
      </c>
      <c r="DO1431" s="16" t="str">
        <f>IF(Wedstrijden!BJ1428="x","Z","")</f>
        <v/>
      </c>
      <c r="DP1431" s="16" t="str">
        <f>IF(Wedstrijden!BK1428="x","Z","")</f>
        <v/>
      </c>
    </row>
    <row r="1432" spans="1:120" ht="14.4" x14ac:dyDescent="0.3">
      <c r="A1432" s="18">
        <f>Wedstrijden!A1429</f>
        <v>0</v>
      </c>
      <c r="B1432" s="16" t="str">
        <f>IFERROR(VLOOKUP(Wedstrijden!#REF!,#REF!,2,FALSE),"")</f>
        <v/>
      </c>
      <c r="C1432" s="16">
        <f>Wedstrijden!E1429</f>
        <v>0</v>
      </c>
      <c r="D1432" s="16" t="str">
        <f>IFERROR(VLOOKUP(Wedstrijden!#REF!,#REF!,2,FALSE),"")</f>
        <v/>
      </c>
      <c r="E1432" s="16" t="str">
        <f>IFERROR(VLOOKUP(Wedstrijden!#REF!,#REF!,5,FALSE),"")</f>
        <v/>
      </c>
      <c r="F1432" s="16" t="e">
        <f>IF(Wedstrijden!#REF!&lt;&gt;"",Wedstrijden!#REF!,"")</f>
        <v>#REF!</v>
      </c>
      <c r="G1432" s="16" t="e">
        <f>IF(Wedstrijden!#REF!="Indoor",1,0)</f>
        <v>#REF!</v>
      </c>
      <c r="H1432" s="16" t="e">
        <f>Wedstrijden!#REF!</f>
        <v>#REF!</v>
      </c>
      <c r="I1432" s="16" t="e">
        <f>IF(Wedstrijden!#REF!="Nee",0,IF(Wedstrijden!#REF!="Ja",1,""))</f>
        <v>#REF!</v>
      </c>
      <c r="J1432" s="16" t="e">
        <f>IF(Wedstrijden!#REF!&lt;&gt;"",Wedstrijden!#REF!,"")</f>
        <v>#REF!</v>
      </c>
      <c r="BJ1432" s="16" t="str">
        <f>IF(COUNTA(Wedstrijden!T1429:AB1429)&lt;&gt;0,1,"")</f>
        <v/>
      </c>
      <c r="BK1432" s="16" t="str">
        <f t="shared" si="132"/>
        <v/>
      </c>
      <c r="BL1432" s="16" t="e">
        <f>IF(Wedstrijden!#REF!="x","AA","")</f>
        <v>#REF!</v>
      </c>
      <c r="BM1432" s="16" t="e">
        <f>IF(Wedstrijden!#REF!="x","A","")</f>
        <v>#REF!</v>
      </c>
      <c r="BN1432" s="16" t="str">
        <f>IF(Wedstrijden!T1429="x","B1","")</f>
        <v/>
      </c>
      <c r="BO1432" s="16" t="e">
        <f>IF(Wedstrijden!#REF!="x","BB","")</f>
        <v>#REF!</v>
      </c>
      <c r="BP1432" s="16" t="str">
        <f>IF(Wedstrijden!V1429="x","B","")</f>
        <v/>
      </c>
      <c r="BQ1432" s="16" t="str">
        <f>IF(Wedstrijden!W1429="x","L1","")</f>
        <v/>
      </c>
      <c r="BR1432" s="16" t="str">
        <f>IF(Wedstrijden!X1429="x","L2","")</f>
        <v/>
      </c>
      <c r="BS1432" s="16" t="str">
        <f>IF(Wedstrijden!Y1429="x","M1","")</f>
        <v/>
      </c>
      <c r="BT1432" s="16" t="str">
        <f>IF(Wedstrijden!Z1429="x","M2","")</f>
        <v/>
      </c>
      <c r="BU1432" s="16" t="str">
        <f>IF(Wedstrijden!AA1429="x","Z1","")</f>
        <v/>
      </c>
      <c r="BV1432" s="16" t="str">
        <f>IF(Wedstrijden!AB1429="x","Z2","")</f>
        <v/>
      </c>
      <c r="BW1432" s="16" t="str">
        <f>IF(COUNTA(Wedstrijden!K1429:S1429)&lt;&gt;0,1,"")</f>
        <v/>
      </c>
      <c r="BX1432" s="16" t="str">
        <f t="shared" si="133"/>
        <v/>
      </c>
      <c r="BY1432" s="16" t="str">
        <f>IF(Wedstrijden!K1429="x","BB","")</f>
        <v/>
      </c>
      <c r="BZ1432" s="16" t="str">
        <f>IF(Wedstrijden!L1429="x","B","")</f>
        <v/>
      </c>
      <c r="CA1432" s="16" t="str">
        <f>IF(Wedstrijden!M1429="x","L1","")</f>
        <v/>
      </c>
      <c r="CB1432" s="16" t="str">
        <f>IF(Wedstrijden!N1429="x","L2","")</f>
        <v/>
      </c>
      <c r="CC1432" s="16" t="str">
        <f>IF(Wedstrijden!O1429="x","M1","")</f>
        <v/>
      </c>
      <c r="CD1432" s="16" t="str">
        <f>IF(Wedstrijden!P1429="x","M2","")</f>
        <v/>
      </c>
      <c r="CE1432" s="16" t="str">
        <f>IF(Wedstrijden!Q1429="x","Z1","")</f>
        <v/>
      </c>
      <c r="CF1432" s="16" t="str">
        <f>IF(Wedstrijden!R1429="x","Z2","")</f>
        <v/>
      </c>
      <c r="CG1432" s="16" t="str">
        <f>IF(Wedstrijden!S1429="x","ZZL","")</f>
        <v/>
      </c>
      <c r="CL1432" s="16" t="str">
        <f>IF(COUNTA(Wedstrijden!AQ1429:BA1429)&lt;&gt;0,2,"")</f>
        <v/>
      </c>
      <c r="CM1432" s="16" t="str">
        <f t="shared" si="134"/>
        <v/>
      </c>
      <c r="CN1432" s="16" t="str">
        <f>IF(Wedstrijden!AQ1429="x","AA","")</f>
        <v/>
      </c>
      <c r="CO1432" s="16" t="str">
        <f>IF(Wedstrijden!AR1429="x","A","")</f>
        <v/>
      </c>
      <c r="CP1432" s="16" t="str">
        <f>IF(Wedstrijden!AS1429="x","BB","")</f>
        <v/>
      </c>
      <c r="CQ1432" s="16" t="str">
        <f>IF(Wedstrijden!AT1429="x","B","")</f>
        <v/>
      </c>
      <c r="CR1432" s="16" t="str">
        <f>IF(Wedstrijden!AU1429="x","L","")</f>
        <v/>
      </c>
      <c r="CS1432" s="16" t="str">
        <f>IF(Wedstrijden!AV1429="x","M","")</f>
        <v/>
      </c>
      <c r="CT1432" s="16" t="str">
        <f>IF(Wedstrijden!AW1429="x","Z","")</f>
        <v/>
      </c>
      <c r="CU1432" s="16" t="str">
        <f>IF(Wedstrijden!BA1429="x","ZZ","")</f>
        <v/>
      </c>
      <c r="CV1432" s="16" t="str">
        <f>IF(COUNTA(Wedstrijden!AH1429:AO1429)&lt;&gt;0,2,"")</f>
        <v/>
      </c>
      <c r="CW1432" s="16" t="str">
        <f t="shared" si="135"/>
        <v/>
      </c>
      <c r="CX1432" s="16" t="str">
        <f>IF(Wedstrijden!AH1429="x","BB","")</f>
        <v/>
      </c>
      <c r="CY1432" s="16" t="str">
        <f>IF(Wedstrijden!AI1429="x","B","")</f>
        <v/>
      </c>
      <c r="CZ1432" s="16" t="str">
        <f>IF(Wedstrijden!AJ1429="x","L","")</f>
        <v/>
      </c>
      <c r="DA1432" s="16" t="str">
        <f>IF(Wedstrijden!AK1429="x","M","")</f>
        <v/>
      </c>
      <c r="DB1432" s="16" t="str">
        <f>IF(Wedstrijden!AL1429="x","Z","")</f>
        <v/>
      </c>
      <c r="DC1432" s="16" t="str">
        <f>IF(Wedstrijden!AM1429="x","ZZ","")</f>
        <v/>
      </c>
      <c r="DD1432" s="16" t="str">
        <f>IF(Wedstrijden!AO1429="x","1.40","")</f>
        <v/>
      </c>
      <c r="DE1432" s="16" t="str">
        <f>IF(COUNTA(Wedstrijden!BC1429:BE1429)&lt;&gt;0,6,"")</f>
        <v/>
      </c>
      <c r="DF1432" s="16" t="str">
        <f t="shared" si="136"/>
        <v/>
      </c>
      <c r="DG1432" s="16" t="str">
        <f>IF(Wedstrijden!BC1429="x","L","")</f>
        <v/>
      </c>
      <c r="DH1432" s="16" t="str">
        <f>IF(Wedstrijden!BD1429="x","M","")</f>
        <v/>
      </c>
      <c r="DI1432" s="16" t="str">
        <f>IF(Wedstrijden!BE1429="x","Z","")</f>
        <v/>
      </c>
      <c r="DJ1432" s="16" t="str">
        <f>IF(Wedstrijden!BF1429="x","Z","")</f>
        <v/>
      </c>
      <c r="DK1432" s="16" t="str">
        <f>IF(COUNTA(Wedstrijden!BH1429:BJ1429)&lt;&gt;0,6,"")</f>
        <v/>
      </c>
      <c r="DL1432" s="16" t="str">
        <f t="shared" si="137"/>
        <v/>
      </c>
      <c r="DM1432" s="16" t="str">
        <f>IF(Wedstrijden!BH1429="x","L","")</f>
        <v/>
      </c>
      <c r="DN1432" s="16" t="str">
        <f>IF(Wedstrijden!BI1429="x","M","")</f>
        <v/>
      </c>
      <c r="DO1432" s="16" t="str">
        <f>IF(Wedstrijden!BJ1429="x","Z","")</f>
        <v/>
      </c>
      <c r="DP1432" s="16" t="str">
        <f>IF(Wedstrijden!BK1429="x","Z","")</f>
        <v/>
      </c>
    </row>
    <row r="1433" spans="1:120" ht="14.4" x14ac:dyDescent="0.3">
      <c r="A1433" s="18">
        <f>Wedstrijden!A1430</f>
        <v>0</v>
      </c>
      <c r="B1433" s="16" t="str">
        <f>IFERROR(VLOOKUP(Wedstrijden!#REF!,#REF!,2,FALSE),"")</f>
        <v/>
      </c>
      <c r="C1433" s="16">
        <f>Wedstrijden!E1430</f>
        <v>0</v>
      </c>
      <c r="D1433" s="16" t="str">
        <f>IFERROR(VLOOKUP(Wedstrijden!#REF!,#REF!,2,FALSE),"")</f>
        <v/>
      </c>
      <c r="E1433" s="16" t="str">
        <f>IFERROR(VLOOKUP(Wedstrijden!#REF!,#REF!,5,FALSE),"")</f>
        <v/>
      </c>
      <c r="F1433" s="16" t="e">
        <f>IF(Wedstrijden!#REF!&lt;&gt;"",Wedstrijden!#REF!,"")</f>
        <v>#REF!</v>
      </c>
      <c r="G1433" s="16" t="e">
        <f>IF(Wedstrijden!#REF!="Indoor",1,0)</f>
        <v>#REF!</v>
      </c>
      <c r="H1433" s="16" t="e">
        <f>Wedstrijden!#REF!</f>
        <v>#REF!</v>
      </c>
      <c r="I1433" s="16" t="e">
        <f>IF(Wedstrijden!#REF!="Nee",0,IF(Wedstrijden!#REF!="Ja",1,""))</f>
        <v>#REF!</v>
      </c>
      <c r="J1433" s="16" t="e">
        <f>IF(Wedstrijden!#REF!&lt;&gt;"",Wedstrijden!#REF!,"")</f>
        <v>#REF!</v>
      </c>
      <c r="BJ1433" s="16" t="str">
        <f>IF(COUNTA(Wedstrijden!T1430:AB1430)&lt;&gt;0,1,"")</f>
        <v/>
      </c>
      <c r="BK1433" s="16" t="str">
        <f t="shared" si="132"/>
        <v/>
      </c>
      <c r="BL1433" s="16" t="e">
        <f>IF(Wedstrijden!#REF!="x","AA","")</f>
        <v>#REF!</v>
      </c>
      <c r="BM1433" s="16" t="e">
        <f>IF(Wedstrijden!#REF!="x","A","")</f>
        <v>#REF!</v>
      </c>
      <c r="BN1433" s="16" t="str">
        <f>IF(Wedstrijden!T1430="x","B1","")</f>
        <v/>
      </c>
      <c r="BO1433" s="16" t="e">
        <f>IF(Wedstrijden!#REF!="x","BB","")</f>
        <v>#REF!</v>
      </c>
      <c r="BP1433" s="16" t="str">
        <f>IF(Wedstrijden!V1430="x","B","")</f>
        <v/>
      </c>
      <c r="BQ1433" s="16" t="str">
        <f>IF(Wedstrijden!W1430="x","L1","")</f>
        <v/>
      </c>
      <c r="BR1433" s="16" t="str">
        <f>IF(Wedstrijden!X1430="x","L2","")</f>
        <v/>
      </c>
      <c r="BS1433" s="16" t="str">
        <f>IF(Wedstrijden!Y1430="x","M1","")</f>
        <v/>
      </c>
      <c r="BT1433" s="16" t="str">
        <f>IF(Wedstrijden!Z1430="x","M2","")</f>
        <v/>
      </c>
      <c r="BU1433" s="16" t="str">
        <f>IF(Wedstrijden!AA1430="x","Z1","")</f>
        <v/>
      </c>
      <c r="BV1433" s="16" t="str">
        <f>IF(Wedstrijden!AB1430="x","Z2","")</f>
        <v/>
      </c>
      <c r="BW1433" s="16" t="str">
        <f>IF(COUNTA(Wedstrijden!K1430:S1430)&lt;&gt;0,1,"")</f>
        <v/>
      </c>
      <c r="BX1433" s="16" t="str">
        <f t="shared" si="133"/>
        <v/>
      </c>
      <c r="BY1433" s="16" t="str">
        <f>IF(Wedstrijden!K1430="x","BB","")</f>
        <v/>
      </c>
      <c r="BZ1433" s="16" t="str">
        <f>IF(Wedstrijden!L1430="x","B","")</f>
        <v/>
      </c>
      <c r="CA1433" s="16" t="str">
        <f>IF(Wedstrijden!M1430="x","L1","")</f>
        <v/>
      </c>
      <c r="CB1433" s="16" t="str">
        <f>IF(Wedstrijden!N1430="x","L2","")</f>
        <v/>
      </c>
      <c r="CC1433" s="16" t="str">
        <f>IF(Wedstrijden!O1430="x","M1","")</f>
        <v/>
      </c>
      <c r="CD1433" s="16" t="str">
        <f>IF(Wedstrijden!P1430="x","M2","")</f>
        <v/>
      </c>
      <c r="CE1433" s="16" t="str">
        <f>IF(Wedstrijden!Q1430="x","Z1","")</f>
        <v/>
      </c>
      <c r="CF1433" s="16" t="str">
        <f>IF(Wedstrijden!R1430="x","Z2","")</f>
        <v/>
      </c>
      <c r="CG1433" s="16" t="str">
        <f>IF(Wedstrijden!S1430="x","ZZL","")</f>
        <v/>
      </c>
      <c r="CL1433" s="16" t="str">
        <f>IF(COUNTA(Wedstrijden!AQ1430:BA1430)&lt;&gt;0,2,"")</f>
        <v/>
      </c>
      <c r="CM1433" s="16" t="str">
        <f t="shared" si="134"/>
        <v/>
      </c>
      <c r="CN1433" s="16" t="str">
        <f>IF(Wedstrijden!AQ1430="x","AA","")</f>
        <v/>
      </c>
      <c r="CO1433" s="16" t="str">
        <f>IF(Wedstrijden!AR1430="x","A","")</f>
        <v/>
      </c>
      <c r="CP1433" s="16" t="str">
        <f>IF(Wedstrijden!AS1430="x","BB","")</f>
        <v/>
      </c>
      <c r="CQ1433" s="16" t="str">
        <f>IF(Wedstrijden!AT1430="x","B","")</f>
        <v/>
      </c>
      <c r="CR1433" s="16" t="str">
        <f>IF(Wedstrijden!AU1430="x","L","")</f>
        <v/>
      </c>
      <c r="CS1433" s="16" t="str">
        <f>IF(Wedstrijden!AV1430="x","M","")</f>
        <v/>
      </c>
      <c r="CT1433" s="16" t="str">
        <f>IF(Wedstrijden!AW1430="x","Z","")</f>
        <v/>
      </c>
      <c r="CU1433" s="16" t="str">
        <f>IF(Wedstrijden!BA1430="x","ZZ","")</f>
        <v/>
      </c>
      <c r="CV1433" s="16" t="str">
        <f>IF(COUNTA(Wedstrijden!AH1430:AO1430)&lt;&gt;0,2,"")</f>
        <v/>
      </c>
      <c r="CW1433" s="16" t="str">
        <f t="shared" si="135"/>
        <v/>
      </c>
      <c r="CX1433" s="16" t="str">
        <f>IF(Wedstrijden!AH1430="x","BB","")</f>
        <v/>
      </c>
      <c r="CY1433" s="16" t="str">
        <f>IF(Wedstrijden!AI1430="x","B","")</f>
        <v/>
      </c>
      <c r="CZ1433" s="16" t="str">
        <f>IF(Wedstrijden!AJ1430="x","L","")</f>
        <v/>
      </c>
      <c r="DA1433" s="16" t="str">
        <f>IF(Wedstrijden!AK1430="x","M","")</f>
        <v/>
      </c>
      <c r="DB1433" s="16" t="str">
        <f>IF(Wedstrijden!AL1430="x","Z","")</f>
        <v/>
      </c>
      <c r="DC1433" s="16" t="str">
        <f>IF(Wedstrijden!AM1430="x","ZZ","")</f>
        <v/>
      </c>
      <c r="DD1433" s="16" t="str">
        <f>IF(Wedstrijden!AO1430="x","1.40","")</f>
        <v/>
      </c>
      <c r="DE1433" s="16" t="str">
        <f>IF(COUNTA(Wedstrijden!BC1430:BE1430)&lt;&gt;0,6,"")</f>
        <v/>
      </c>
      <c r="DF1433" s="16" t="str">
        <f t="shared" si="136"/>
        <v/>
      </c>
      <c r="DG1433" s="16" t="str">
        <f>IF(Wedstrijden!BC1430="x","L","")</f>
        <v/>
      </c>
      <c r="DH1433" s="16" t="str">
        <f>IF(Wedstrijden!BD1430="x","M","")</f>
        <v/>
      </c>
      <c r="DI1433" s="16" t="str">
        <f>IF(Wedstrijden!BE1430="x","Z","")</f>
        <v/>
      </c>
      <c r="DJ1433" s="16" t="str">
        <f>IF(Wedstrijden!BF1430="x","Z","")</f>
        <v/>
      </c>
      <c r="DK1433" s="16" t="str">
        <f>IF(COUNTA(Wedstrijden!BH1430:BJ1430)&lt;&gt;0,6,"")</f>
        <v/>
      </c>
      <c r="DL1433" s="16" t="str">
        <f t="shared" si="137"/>
        <v/>
      </c>
      <c r="DM1433" s="16" t="str">
        <f>IF(Wedstrijden!BH1430="x","L","")</f>
        <v/>
      </c>
      <c r="DN1433" s="16" t="str">
        <f>IF(Wedstrijden!BI1430="x","M","")</f>
        <v/>
      </c>
      <c r="DO1433" s="16" t="str">
        <f>IF(Wedstrijden!BJ1430="x","Z","")</f>
        <v/>
      </c>
      <c r="DP1433" s="16" t="str">
        <f>IF(Wedstrijden!BK1430="x","Z","")</f>
        <v/>
      </c>
    </row>
    <row r="1434" spans="1:120" ht="14.4" x14ac:dyDescent="0.3">
      <c r="A1434" s="18">
        <f>Wedstrijden!A1431</f>
        <v>0</v>
      </c>
      <c r="B1434" s="16" t="str">
        <f>IFERROR(VLOOKUP(Wedstrijden!#REF!,#REF!,2,FALSE),"")</f>
        <v/>
      </c>
      <c r="C1434" s="16">
        <f>Wedstrijden!E1431</f>
        <v>0</v>
      </c>
      <c r="D1434" s="16" t="str">
        <f>IFERROR(VLOOKUP(Wedstrijden!#REF!,#REF!,2,FALSE),"")</f>
        <v/>
      </c>
      <c r="E1434" s="16" t="str">
        <f>IFERROR(VLOOKUP(Wedstrijden!#REF!,#REF!,5,FALSE),"")</f>
        <v/>
      </c>
      <c r="F1434" s="16" t="e">
        <f>IF(Wedstrijden!#REF!&lt;&gt;"",Wedstrijden!#REF!,"")</f>
        <v>#REF!</v>
      </c>
      <c r="G1434" s="16" t="e">
        <f>IF(Wedstrijden!#REF!="Indoor",1,0)</f>
        <v>#REF!</v>
      </c>
      <c r="H1434" s="16" t="e">
        <f>Wedstrijden!#REF!</f>
        <v>#REF!</v>
      </c>
      <c r="I1434" s="16" t="e">
        <f>IF(Wedstrijden!#REF!="Nee",0,IF(Wedstrijden!#REF!="Ja",1,""))</f>
        <v>#REF!</v>
      </c>
      <c r="J1434" s="16" t="e">
        <f>IF(Wedstrijden!#REF!&lt;&gt;"",Wedstrijden!#REF!,"")</f>
        <v>#REF!</v>
      </c>
      <c r="BJ1434" s="16" t="str">
        <f>IF(COUNTA(Wedstrijden!T1431:AB1431)&lt;&gt;0,1,"")</f>
        <v/>
      </c>
      <c r="BK1434" s="16" t="str">
        <f t="shared" si="132"/>
        <v/>
      </c>
      <c r="BL1434" s="16" t="e">
        <f>IF(Wedstrijden!#REF!="x","AA","")</f>
        <v>#REF!</v>
      </c>
      <c r="BM1434" s="16" t="e">
        <f>IF(Wedstrijden!#REF!="x","A","")</f>
        <v>#REF!</v>
      </c>
      <c r="BN1434" s="16" t="str">
        <f>IF(Wedstrijden!T1431="x","B1","")</f>
        <v/>
      </c>
      <c r="BO1434" s="16" t="e">
        <f>IF(Wedstrijden!#REF!="x","BB","")</f>
        <v>#REF!</v>
      </c>
      <c r="BP1434" s="16" t="str">
        <f>IF(Wedstrijden!V1431="x","B","")</f>
        <v/>
      </c>
      <c r="BQ1434" s="16" t="str">
        <f>IF(Wedstrijden!W1431="x","L1","")</f>
        <v/>
      </c>
      <c r="BR1434" s="16" t="str">
        <f>IF(Wedstrijden!X1431="x","L2","")</f>
        <v/>
      </c>
      <c r="BS1434" s="16" t="str">
        <f>IF(Wedstrijden!Y1431="x","M1","")</f>
        <v/>
      </c>
      <c r="BT1434" s="16" t="str">
        <f>IF(Wedstrijden!Z1431="x","M2","")</f>
        <v/>
      </c>
      <c r="BU1434" s="16" t="str">
        <f>IF(Wedstrijden!AA1431="x","Z1","")</f>
        <v/>
      </c>
      <c r="BV1434" s="16" t="str">
        <f>IF(Wedstrijden!AB1431="x","Z2","")</f>
        <v/>
      </c>
      <c r="BW1434" s="16" t="str">
        <f>IF(COUNTA(Wedstrijden!K1431:S1431)&lt;&gt;0,1,"")</f>
        <v/>
      </c>
      <c r="BX1434" s="16" t="str">
        <f t="shared" si="133"/>
        <v/>
      </c>
      <c r="BY1434" s="16" t="str">
        <f>IF(Wedstrijden!K1431="x","BB","")</f>
        <v/>
      </c>
      <c r="BZ1434" s="16" t="str">
        <f>IF(Wedstrijden!L1431="x","B","")</f>
        <v/>
      </c>
      <c r="CA1434" s="16" t="str">
        <f>IF(Wedstrijden!M1431="x","L1","")</f>
        <v/>
      </c>
      <c r="CB1434" s="16" t="str">
        <f>IF(Wedstrijden!N1431="x","L2","")</f>
        <v/>
      </c>
      <c r="CC1434" s="16" t="str">
        <f>IF(Wedstrijden!O1431="x","M1","")</f>
        <v/>
      </c>
      <c r="CD1434" s="16" t="str">
        <f>IF(Wedstrijden!P1431="x","M2","")</f>
        <v/>
      </c>
      <c r="CE1434" s="16" t="str">
        <f>IF(Wedstrijden!Q1431="x","Z1","")</f>
        <v/>
      </c>
      <c r="CF1434" s="16" t="str">
        <f>IF(Wedstrijden!R1431="x","Z2","")</f>
        <v/>
      </c>
      <c r="CG1434" s="16" t="str">
        <f>IF(Wedstrijden!S1431="x","ZZL","")</f>
        <v/>
      </c>
      <c r="CL1434" s="16" t="str">
        <f>IF(COUNTA(Wedstrijden!AQ1431:BA1431)&lt;&gt;0,2,"")</f>
        <v/>
      </c>
      <c r="CM1434" s="16" t="str">
        <f t="shared" si="134"/>
        <v/>
      </c>
      <c r="CN1434" s="16" t="str">
        <f>IF(Wedstrijden!AQ1431="x","AA","")</f>
        <v/>
      </c>
      <c r="CO1434" s="16" t="str">
        <f>IF(Wedstrijden!AR1431="x","A","")</f>
        <v/>
      </c>
      <c r="CP1434" s="16" t="str">
        <f>IF(Wedstrijden!AS1431="x","BB","")</f>
        <v/>
      </c>
      <c r="CQ1434" s="16" t="str">
        <f>IF(Wedstrijden!AT1431="x","B","")</f>
        <v/>
      </c>
      <c r="CR1434" s="16" t="str">
        <f>IF(Wedstrijden!AU1431="x","L","")</f>
        <v/>
      </c>
      <c r="CS1434" s="16" t="str">
        <f>IF(Wedstrijden!AV1431="x","M","")</f>
        <v/>
      </c>
      <c r="CT1434" s="16" t="str">
        <f>IF(Wedstrijden!AW1431="x","Z","")</f>
        <v/>
      </c>
      <c r="CU1434" s="16" t="str">
        <f>IF(Wedstrijden!BA1431="x","ZZ","")</f>
        <v/>
      </c>
      <c r="CV1434" s="16" t="str">
        <f>IF(COUNTA(Wedstrijden!AH1431:AO1431)&lt;&gt;0,2,"")</f>
        <v/>
      </c>
      <c r="CW1434" s="16" t="str">
        <f t="shared" si="135"/>
        <v/>
      </c>
      <c r="CX1434" s="16" t="str">
        <f>IF(Wedstrijden!AH1431="x","BB","")</f>
        <v/>
      </c>
      <c r="CY1434" s="16" t="str">
        <f>IF(Wedstrijden!AI1431="x","B","")</f>
        <v/>
      </c>
      <c r="CZ1434" s="16" t="str">
        <f>IF(Wedstrijden!AJ1431="x","L","")</f>
        <v/>
      </c>
      <c r="DA1434" s="16" t="str">
        <f>IF(Wedstrijden!AK1431="x","M","")</f>
        <v/>
      </c>
      <c r="DB1434" s="16" t="str">
        <f>IF(Wedstrijden!AL1431="x","Z","")</f>
        <v/>
      </c>
      <c r="DC1434" s="16" t="str">
        <f>IF(Wedstrijden!AM1431="x","ZZ","")</f>
        <v/>
      </c>
      <c r="DD1434" s="16" t="str">
        <f>IF(Wedstrijden!AO1431="x","1.40","")</f>
        <v/>
      </c>
      <c r="DE1434" s="16" t="str">
        <f>IF(COUNTA(Wedstrijden!BC1431:BE1431)&lt;&gt;0,6,"")</f>
        <v/>
      </c>
      <c r="DF1434" s="16" t="str">
        <f t="shared" si="136"/>
        <v/>
      </c>
      <c r="DG1434" s="16" t="str">
        <f>IF(Wedstrijden!BC1431="x","L","")</f>
        <v/>
      </c>
      <c r="DH1434" s="16" t="str">
        <f>IF(Wedstrijden!BD1431="x","M","")</f>
        <v/>
      </c>
      <c r="DI1434" s="16" t="str">
        <f>IF(Wedstrijden!BE1431="x","Z","")</f>
        <v/>
      </c>
      <c r="DJ1434" s="16" t="str">
        <f>IF(Wedstrijden!BF1431="x","Z","")</f>
        <v/>
      </c>
      <c r="DK1434" s="16" t="str">
        <f>IF(COUNTA(Wedstrijden!BH1431:BJ1431)&lt;&gt;0,6,"")</f>
        <v/>
      </c>
      <c r="DL1434" s="16" t="str">
        <f t="shared" si="137"/>
        <v/>
      </c>
      <c r="DM1434" s="16" t="str">
        <f>IF(Wedstrijden!BH1431="x","L","")</f>
        <v/>
      </c>
      <c r="DN1434" s="16" t="str">
        <f>IF(Wedstrijden!BI1431="x","M","")</f>
        <v/>
      </c>
      <c r="DO1434" s="16" t="str">
        <f>IF(Wedstrijden!BJ1431="x","Z","")</f>
        <v/>
      </c>
      <c r="DP1434" s="16" t="str">
        <f>IF(Wedstrijden!BK1431="x","Z","")</f>
        <v/>
      </c>
    </row>
    <row r="1435" spans="1:120" ht="14.4" x14ac:dyDescent="0.3">
      <c r="A1435" s="18">
        <f>Wedstrijden!A1432</f>
        <v>0</v>
      </c>
      <c r="B1435" s="16" t="str">
        <f>IFERROR(VLOOKUP(Wedstrijden!#REF!,#REF!,2,FALSE),"")</f>
        <v/>
      </c>
      <c r="C1435" s="16">
        <f>Wedstrijden!E1432</f>
        <v>0</v>
      </c>
      <c r="D1435" s="16" t="str">
        <f>IFERROR(VLOOKUP(Wedstrijden!#REF!,#REF!,2,FALSE),"")</f>
        <v/>
      </c>
      <c r="E1435" s="16" t="str">
        <f>IFERROR(VLOOKUP(Wedstrijden!#REF!,#REF!,5,FALSE),"")</f>
        <v/>
      </c>
      <c r="F1435" s="16" t="e">
        <f>IF(Wedstrijden!#REF!&lt;&gt;"",Wedstrijden!#REF!,"")</f>
        <v>#REF!</v>
      </c>
      <c r="G1435" s="16" t="e">
        <f>IF(Wedstrijden!#REF!="Indoor",1,0)</f>
        <v>#REF!</v>
      </c>
      <c r="H1435" s="16" t="e">
        <f>Wedstrijden!#REF!</f>
        <v>#REF!</v>
      </c>
      <c r="I1435" s="16" t="e">
        <f>IF(Wedstrijden!#REF!="Nee",0,IF(Wedstrijden!#REF!="Ja",1,""))</f>
        <v>#REF!</v>
      </c>
      <c r="J1435" s="16" t="e">
        <f>IF(Wedstrijden!#REF!&lt;&gt;"",Wedstrijden!#REF!,"")</f>
        <v>#REF!</v>
      </c>
      <c r="BJ1435" s="16" t="str">
        <f>IF(COUNTA(Wedstrijden!T1432:AB1432)&lt;&gt;0,1,"")</f>
        <v/>
      </c>
      <c r="BK1435" s="16" t="str">
        <f t="shared" si="132"/>
        <v/>
      </c>
      <c r="BL1435" s="16" t="e">
        <f>IF(Wedstrijden!#REF!="x","AA","")</f>
        <v>#REF!</v>
      </c>
      <c r="BM1435" s="16" t="e">
        <f>IF(Wedstrijden!#REF!="x","A","")</f>
        <v>#REF!</v>
      </c>
      <c r="BN1435" s="16" t="str">
        <f>IF(Wedstrijden!T1432="x","B1","")</f>
        <v/>
      </c>
      <c r="BO1435" s="16" t="e">
        <f>IF(Wedstrijden!#REF!="x","BB","")</f>
        <v>#REF!</v>
      </c>
      <c r="BP1435" s="16" t="str">
        <f>IF(Wedstrijden!V1432="x","B","")</f>
        <v/>
      </c>
      <c r="BQ1435" s="16" t="str">
        <f>IF(Wedstrijden!W1432="x","L1","")</f>
        <v/>
      </c>
      <c r="BR1435" s="16" t="str">
        <f>IF(Wedstrijden!X1432="x","L2","")</f>
        <v/>
      </c>
      <c r="BS1435" s="16" t="str">
        <f>IF(Wedstrijden!Y1432="x","M1","")</f>
        <v/>
      </c>
      <c r="BT1435" s="16" t="str">
        <f>IF(Wedstrijden!Z1432="x","M2","")</f>
        <v/>
      </c>
      <c r="BU1435" s="16" t="str">
        <f>IF(Wedstrijden!AA1432="x","Z1","")</f>
        <v/>
      </c>
      <c r="BV1435" s="16" t="str">
        <f>IF(Wedstrijden!AB1432="x","Z2","")</f>
        <v/>
      </c>
      <c r="BW1435" s="16" t="str">
        <f>IF(COUNTA(Wedstrijden!K1432:S1432)&lt;&gt;0,1,"")</f>
        <v/>
      </c>
      <c r="BX1435" s="16" t="str">
        <f t="shared" si="133"/>
        <v/>
      </c>
      <c r="BY1435" s="16" t="str">
        <f>IF(Wedstrijden!K1432="x","BB","")</f>
        <v/>
      </c>
      <c r="BZ1435" s="16" t="str">
        <f>IF(Wedstrijden!L1432="x","B","")</f>
        <v/>
      </c>
      <c r="CA1435" s="16" t="str">
        <f>IF(Wedstrijden!M1432="x","L1","")</f>
        <v/>
      </c>
      <c r="CB1435" s="16" t="str">
        <f>IF(Wedstrijden!N1432="x","L2","")</f>
        <v/>
      </c>
      <c r="CC1435" s="16" t="str">
        <f>IF(Wedstrijden!O1432="x","M1","")</f>
        <v/>
      </c>
      <c r="CD1435" s="16" t="str">
        <f>IF(Wedstrijden!P1432="x","M2","")</f>
        <v/>
      </c>
      <c r="CE1435" s="16" t="str">
        <f>IF(Wedstrijden!Q1432="x","Z1","")</f>
        <v/>
      </c>
      <c r="CF1435" s="16" t="str">
        <f>IF(Wedstrijden!R1432="x","Z2","")</f>
        <v/>
      </c>
      <c r="CG1435" s="16" t="str">
        <f>IF(Wedstrijden!S1432="x","ZZL","")</f>
        <v/>
      </c>
      <c r="CL1435" s="16" t="str">
        <f>IF(COUNTA(Wedstrijden!AQ1432:BA1432)&lt;&gt;0,2,"")</f>
        <v/>
      </c>
      <c r="CM1435" s="16" t="str">
        <f t="shared" si="134"/>
        <v/>
      </c>
      <c r="CN1435" s="16" t="str">
        <f>IF(Wedstrijden!AQ1432="x","AA","")</f>
        <v/>
      </c>
      <c r="CO1435" s="16" t="str">
        <f>IF(Wedstrijden!AR1432="x","A","")</f>
        <v/>
      </c>
      <c r="CP1435" s="16" t="str">
        <f>IF(Wedstrijden!AS1432="x","BB","")</f>
        <v/>
      </c>
      <c r="CQ1435" s="16" t="str">
        <f>IF(Wedstrijden!AT1432="x","B","")</f>
        <v/>
      </c>
      <c r="CR1435" s="16" t="str">
        <f>IF(Wedstrijden!AU1432="x","L","")</f>
        <v/>
      </c>
      <c r="CS1435" s="16" t="str">
        <f>IF(Wedstrijden!AV1432="x","M","")</f>
        <v/>
      </c>
      <c r="CT1435" s="16" t="str">
        <f>IF(Wedstrijden!AW1432="x","Z","")</f>
        <v/>
      </c>
      <c r="CU1435" s="16" t="str">
        <f>IF(Wedstrijden!BA1432="x","ZZ","")</f>
        <v/>
      </c>
      <c r="CV1435" s="16" t="str">
        <f>IF(COUNTA(Wedstrijden!AH1432:AO1432)&lt;&gt;0,2,"")</f>
        <v/>
      </c>
      <c r="CW1435" s="16" t="str">
        <f t="shared" si="135"/>
        <v/>
      </c>
      <c r="CX1435" s="16" t="str">
        <f>IF(Wedstrijden!AH1432="x","BB","")</f>
        <v/>
      </c>
      <c r="CY1435" s="16" t="str">
        <f>IF(Wedstrijden!AI1432="x","B","")</f>
        <v/>
      </c>
      <c r="CZ1435" s="16" t="str">
        <f>IF(Wedstrijden!AJ1432="x","L","")</f>
        <v/>
      </c>
      <c r="DA1435" s="16" t="str">
        <f>IF(Wedstrijden!AK1432="x","M","")</f>
        <v/>
      </c>
      <c r="DB1435" s="16" t="str">
        <f>IF(Wedstrijden!AL1432="x","Z","")</f>
        <v/>
      </c>
      <c r="DC1435" s="16" t="str">
        <f>IF(Wedstrijden!AM1432="x","ZZ","")</f>
        <v/>
      </c>
      <c r="DD1435" s="16" t="str">
        <f>IF(Wedstrijden!AO1432="x","1.40","")</f>
        <v/>
      </c>
      <c r="DE1435" s="16" t="str">
        <f>IF(COUNTA(Wedstrijden!BC1432:BE1432)&lt;&gt;0,6,"")</f>
        <v/>
      </c>
      <c r="DF1435" s="16" t="str">
        <f t="shared" si="136"/>
        <v/>
      </c>
      <c r="DG1435" s="16" t="str">
        <f>IF(Wedstrijden!BC1432="x","L","")</f>
        <v/>
      </c>
      <c r="DH1435" s="16" t="str">
        <f>IF(Wedstrijden!BD1432="x","M","")</f>
        <v/>
      </c>
      <c r="DI1435" s="16" t="str">
        <f>IF(Wedstrijden!BE1432="x","Z","")</f>
        <v/>
      </c>
      <c r="DJ1435" s="16" t="str">
        <f>IF(Wedstrijden!BF1432="x","Z","")</f>
        <v/>
      </c>
      <c r="DK1435" s="16" t="str">
        <f>IF(COUNTA(Wedstrijden!BH1432:BJ1432)&lt;&gt;0,6,"")</f>
        <v/>
      </c>
      <c r="DL1435" s="16" t="str">
        <f t="shared" si="137"/>
        <v/>
      </c>
      <c r="DM1435" s="16" t="str">
        <f>IF(Wedstrijden!BH1432="x","L","")</f>
        <v/>
      </c>
      <c r="DN1435" s="16" t="str">
        <f>IF(Wedstrijden!BI1432="x","M","")</f>
        <v/>
      </c>
      <c r="DO1435" s="16" t="str">
        <f>IF(Wedstrijden!BJ1432="x","Z","")</f>
        <v/>
      </c>
      <c r="DP1435" s="16" t="str">
        <f>IF(Wedstrijden!BK1432="x","Z","")</f>
        <v/>
      </c>
    </row>
    <row r="1436" spans="1:120" ht="14.4" x14ac:dyDescent="0.3">
      <c r="A1436" s="18">
        <f>Wedstrijden!A1433</f>
        <v>0</v>
      </c>
      <c r="B1436" s="16" t="str">
        <f>IFERROR(VLOOKUP(Wedstrijden!#REF!,#REF!,2,FALSE),"")</f>
        <v/>
      </c>
      <c r="C1436" s="16">
        <f>Wedstrijden!E1433</f>
        <v>0</v>
      </c>
      <c r="D1436" s="16" t="str">
        <f>IFERROR(VLOOKUP(Wedstrijden!#REF!,#REF!,2,FALSE),"")</f>
        <v/>
      </c>
      <c r="E1436" s="16" t="str">
        <f>IFERROR(VLOOKUP(Wedstrijden!#REF!,#REF!,5,FALSE),"")</f>
        <v/>
      </c>
      <c r="F1436" s="16" t="e">
        <f>IF(Wedstrijden!#REF!&lt;&gt;"",Wedstrijden!#REF!,"")</f>
        <v>#REF!</v>
      </c>
      <c r="G1436" s="16" t="e">
        <f>IF(Wedstrijden!#REF!="Indoor",1,0)</f>
        <v>#REF!</v>
      </c>
      <c r="H1436" s="16" t="e">
        <f>Wedstrijden!#REF!</f>
        <v>#REF!</v>
      </c>
      <c r="I1436" s="16" t="e">
        <f>IF(Wedstrijden!#REF!="Nee",0,IF(Wedstrijden!#REF!="Ja",1,""))</f>
        <v>#REF!</v>
      </c>
      <c r="J1436" s="16" t="e">
        <f>IF(Wedstrijden!#REF!&lt;&gt;"",Wedstrijden!#REF!,"")</f>
        <v>#REF!</v>
      </c>
      <c r="BJ1436" s="16" t="str">
        <f>IF(COUNTA(Wedstrijden!T1433:AB1433)&lt;&gt;0,1,"")</f>
        <v/>
      </c>
      <c r="BK1436" s="16" t="str">
        <f t="shared" si="132"/>
        <v/>
      </c>
      <c r="BL1436" s="16" t="e">
        <f>IF(Wedstrijden!#REF!="x","AA","")</f>
        <v>#REF!</v>
      </c>
      <c r="BM1436" s="16" t="e">
        <f>IF(Wedstrijden!#REF!="x","A","")</f>
        <v>#REF!</v>
      </c>
      <c r="BN1436" s="16" t="str">
        <f>IF(Wedstrijden!T1433="x","B1","")</f>
        <v/>
      </c>
      <c r="BO1436" s="16" t="e">
        <f>IF(Wedstrijden!#REF!="x","BB","")</f>
        <v>#REF!</v>
      </c>
      <c r="BP1436" s="16" t="str">
        <f>IF(Wedstrijden!V1433="x","B","")</f>
        <v/>
      </c>
      <c r="BQ1436" s="16" t="str">
        <f>IF(Wedstrijden!W1433="x","L1","")</f>
        <v/>
      </c>
      <c r="BR1436" s="16" t="str">
        <f>IF(Wedstrijden!X1433="x","L2","")</f>
        <v/>
      </c>
      <c r="BS1436" s="16" t="str">
        <f>IF(Wedstrijden!Y1433="x","M1","")</f>
        <v/>
      </c>
      <c r="BT1436" s="16" t="str">
        <f>IF(Wedstrijden!Z1433="x","M2","")</f>
        <v/>
      </c>
      <c r="BU1436" s="16" t="str">
        <f>IF(Wedstrijden!AA1433="x","Z1","")</f>
        <v/>
      </c>
      <c r="BV1436" s="16" t="str">
        <f>IF(Wedstrijden!AB1433="x","Z2","")</f>
        <v/>
      </c>
      <c r="BW1436" s="16" t="str">
        <f>IF(COUNTA(Wedstrijden!K1433:S1433)&lt;&gt;0,1,"")</f>
        <v/>
      </c>
      <c r="BX1436" s="16" t="str">
        <f t="shared" si="133"/>
        <v/>
      </c>
      <c r="BY1436" s="16" t="str">
        <f>IF(Wedstrijden!K1433="x","BB","")</f>
        <v/>
      </c>
      <c r="BZ1436" s="16" t="str">
        <f>IF(Wedstrijden!L1433="x","B","")</f>
        <v/>
      </c>
      <c r="CA1436" s="16" t="str">
        <f>IF(Wedstrijden!M1433="x","L1","")</f>
        <v/>
      </c>
      <c r="CB1436" s="16" t="str">
        <f>IF(Wedstrijden!N1433="x","L2","")</f>
        <v/>
      </c>
      <c r="CC1436" s="16" t="str">
        <f>IF(Wedstrijden!O1433="x","M1","")</f>
        <v/>
      </c>
      <c r="CD1436" s="16" t="str">
        <f>IF(Wedstrijden!P1433="x","M2","")</f>
        <v/>
      </c>
      <c r="CE1436" s="16" t="str">
        <f>IF(Wedstrijden!Q1433="x","Z1","")</f>
        <v/>
      </c>
      <c r="CF1436" s="16" t="str">
        <f>IF(Wedstrijden!R1433="x","Z2","")</f>
        <v/>
      </c>
      <c r="CG1436" s="16" t="str">
        <f>IF(Wedstrijden!S1433="x","ZZL","")</f>
        <v/>
      </c>
      <c r="CL1436" s="16" t="str">
        <f>IF(COUNTA(Wedstrijden!AQ1433:BA1433)&lt;&gt;0,2,"")</f>
        <v/>
      </c>
      <c r="CM1436" s="16" t="str">
        <f t="shared" si="134"/>
        <v/>
      </c>
      <c r="CN1436" s="16" t="str">
        <f>IF(Wedstrijden!AQ1433="x","AA","")</f>
        <v/>
      </c>
      <c r="CO1436" s="16" t="str">
        <f>IF(Wedstrijden!AR1433="x","A","")</f>
        <v/>
      </c>
      <c r="CP1436" s="16" t="str">
        <f>IF(Wedstrijden!AS1433="x","BB","")</f>
        <v/>
      </c>
      <c r="CQ1436" s="16" t="str">
        <f>IF(Wedstrijden!AT1433="x","B","")</f>
        <v/>
      </c>
      <c r="CR1436" s="16" t="str">
        <f>IF(Wedstrijden!AU1433="x","L","")</f>
        <v/>
      </c>
      <c r="CS1436" s="16" t="str">
        <f>IF(Wedstrijden!AV1433="x","M","")</f>
        <v/>
      </c>
      <c r="CT1436" s="16" t="str">
        <f>IF(Wedstrijden!AW1433="x","Z","")</f>
        <v/>
      </c>
      <c r="CU1436" s="16" t="str">
        <f>IF(Wedstrijden!BA1433="x","ZZ","")</f>
        <v/>
      </c>
      <c r="CV1436" s="16" t="str">
        <f>IF(COUNTA(Wedstrijden!AH1433:AO1433)&lt;&gt;0,2,"")</f>
        <v/>
      </c>
      <c r="CW1436" s="16" t="str">
        <f t="shared" si="135"/>
        <v/>
      </c>
      <c r="CX1436" s="16" t="str">
        <f>IF(Wedstrijden!AH1433="x","BB","")</f>
        <v/>
      </c>
      <c r="CY1436" s="16" t="str">
        <f>IF(Wedstrijden!AI1433="x","B","")</f>
        <v/>
      </c>
      <c r="CZ1436" s="16" t="str">
        <f>IF(Wedstrijden!AJ1433="x","L","")</f>
        <v/>
      </c>
      <c r="DA1436" s="16" t="str">
        <f>IF(Wedstrijden!AK1433="x","M","")</f>
        <v/>
      </c>
      <c r="DB1436" s="16" t="str">
        <f>IF(Wedstrijden!AL1433="x","Z","")</f>
        <v/>
      </c>
      <c r="DC1436" s="16" t="str">
        <f>IF(Wedstrijden!AM1433="x","ZZ","")</f>
        <v/>
      </c>
      <c r="DD1436" s="16" t="str">
        <f>IF(Wedstrijden!AO1433="x","1.40","")</f>
        <v/>
      </c>
      <c r="DE1436" s="16" t="str">
        <f>IF(COUNTA(Wedstrijden!BC1433:BE1433)&lt;&gt;0,6,"")</f>
        <v/>
      </c>
      <c r="DF1436" s="16" t="str">
        <f t="shared" si="136"/>
        <v/>
      </c>
      <c r="DG1436" s="16" t="str">
        <f>IF(Wedstrijden!BC1433="x","L","")</f>
        <v/>
      </c>
      <c r="DH1436" s="16" t="str">
        <f>IF(Wedstrijden!BD1433="x","M","")</f>
        <v/>
      </c>
      <c r="DI1436" s="16" t="str">
        <f>IF(Wedstrijden!BE1433="x","Z","")</f>
        <v/>
      </c>
      <c r="DJ1436" s="16" t="str">
        <f>IF(Wedstrijden!BF1433="x","Z","")</f>
        <v/>
      </c>
      <c r="DK1436" s="16" t="str">
        <f>IF(COUNTA(Wedstrijden!BH1433:BJ1433)&lt;&gt;0,6,"")</f>
        <v/>
      </c>
      <c r="DL1436" s="16" t="str">
        <f t="shared" si="137"/>
        <v/>
      </c>
      <c r="DM1436" s="16" t="str">
        <f>IF(Wedstrijden!BH1433="x","L","")</f>
        <v/>
      </c>
      <c r="DN1436" s="16" t="str">
        <f>IF(Wedstrijden!BI1433="x","M","")</f>
        <v/>
      </c>
      <c r="DO1436" s="16" t="str">
        <f>IF(Wedstrijden!BJ1433="x","Z","")</f>
        <v/>
      </c>
      <c r="DP1436" s="16" t="str">
        <f>IF(Wedstrijden!BK1433="x","Z","")</f>
        <v/>
      </c>
    </row>
    <row r="1437" spans="1:120" ht="14.4" x14ac:dyDescent="0.3">
      <c r="A1437" s="18">
        <f>Wedstrijden!A1434</f>
        <v>0</v>
      </c>
      <c r="B1437" s="16" t="str">
        <f>IFERROR(VLOOKUP(Wedstrijden!#REF!,#REF!,2,FALSE),"")</f>
        <v/>
      </c>
      <c r="C1437" s="16">
        <f>Wedstrijden!E1434</f>
        <v>0</v>
      </c>
      <c r="D1437" s="16" t="str">
        <f>IFERROR(VLOOKUP(Wedstrijden!#REF!,#REF!,2,FALSE),"")</f>
        <v/>
      </c>
      <c r="E1437" s="16" t="str">
        <f>IFERROR(VLOOKUP(Wedstrijden!#REF!,#REF!,5,FALSE),"")</f>
        <v/>
      </c>
      <c r="F1437" s="16" t="e">
        <f>IF(Wedstrijden!#REF!&lt;&gt;"",Wedstrijden!#REF!,"")</f>
        <v>#REF!</v>
      </c>
      <c r="G1437" s="16" t="e">
        <f>IF(Wedstrijden!#REF!="Indoor",1,0)</f>
        <v>#REF!</v>
      </c>
      <c r="H1437" s="16" t="e">
        <f>Wedstrijden!#REF!</f>
        <v>#REF!</v>
      </c>
      <c r="I1437" s="16" t="e">
        <f>IF(Wedstrijden!#REF!="Nee",0,IF(Wedstrijden!#REF!="Ja",1,""))</f>
        <v>#REF!</v>
      </c>
      <c r="J1437" s="16" t="e">
        <f>IF(Wedstrijden!#REF!&lt;&gt;"",Wedstrijden!#REF!,"")</f>
        <v>#REF!</v>
      </c>
      <c r="BJ1437" s="16" t="str">
        <f>IF(COUNTA(Wedstrijden!T1434:AB1434)&lt;&gt;0,1,"")</f>
        <v/>
      </c>
      <c r="BK1437" s="16" t="str">
        <f t="shared" si="132"/>
        <v/>
      </c>
      <c r="BL1437" s="16" t="e">
        <f>IF(Wedstrijden!#REF!="x","AA","")</f>
        <v>#REF!</v>
      </c>
      <c r="BM1437" s="16" t="e">
        <f>IF(Wedstrijden!#REF!="x","A","")</f>
        <v>#REF!</v>
      </c>
      <c r="BN1437" s="16" t="str">
        <f>IF(Wedstrijden!T1434="x","B1","")</f>
        <v/>
      </c>
      <c r="BO1437" s="16" t="e">
        <f>IF(Wedstrijden!#REF!="x","BB","")</f>
        <v>#REF!</v>
      </c>
      <c r="BP1437" s="16" t="str">
        <f>IF(Wedstrijden!V1434="x","B","")</f>
        <v/>
      </c>
      <c r="BQ1437" s="16" t="str">
        <f>IF(Wedstrijden!W1434="x","L1","")</f>
        <v/>
      </c>
      <c r="BR1437" s="16" t="str">
        <f>IF(Wedstrijden!X1434="x","L2","")</f>
        <v/>
      </c>
      <c r="BS1437" s="16" t="str">
        <f>IF(Wedstrijden!Y1434="x","M1","")</f>
        <v/>
      </c>
      <c r="BT1437" s="16" t="str">
        <f>IF(Wedstrijden!Z1434="x","M2","")</f>
        <v/>
      </c>
      <c r="BU1437" s="16" t="str">
        <f>IF(Wedstrijden!AA1434="x","Z1","")</f>
        <v/>
      </c>
      <c r="BV1437" s="16" t="str">
        <f>IF(Wedstrijden!AB1434="x","Z2","")</f>
        <v/>
      </c>
      <c r="BW1437" s="16" t="str">
        <f>IF(COUNTA(Wedstrijden!K1434:S1434)&lt;&gt;0,1,"")</f>
        <v/>
      </c>
      <c r="BX1437" s="16" t="str">
        <f t="shared" si="133"/>
        <v/>
      </c>
      <c r="BY1437" s="16" t="str">
        <f>IF(Wedstrijden!K1434="x","BB","")</f>
        <v/>
      </c>
      <c r="BZ1437" s="16" t="str">
        <f>IF(Wedstrijden!L1434="x","B","")</f>
        <v/>
      </c>
      <c r="CA1437" s="16" t="str">
        <f>IF(Wedstrijden!M1434="x","L1","")</f>
        <v/>
      </c>
      <c r="CB1437" s="16" t="str">
        <f>IF(Wedstrijden!N1434="x","L2","")</f>
        <v/>
      </c>
      <c r="CC1437" s="16" t="str">
        <f>IF(Wedstrijden!O1434="x","M1","")</f>
        <v/>
      </c>
      <c r="CD1437" s="16" t="str">
        <f>IF(Wedstrijden!P1434="x","M2","")</f>
        <v/>
      </c>
      <c r="CE1437" s="16" t="str">
        <f>IF(Wedstrijden!Q1434="x","Z1","")</f>
        <v/>
      </c>
      <c r="CF1437" s="16" t="str">
        <f>IF(Wedstrijden!R1434="x","Z2","")</f>
        <v/>
      </c>
      <c r="CG1437" s="16" t="str">
        <f>IF(Wedstrijden!S1434="x","ZZL","")</f>
        <v/>
      </c>
      <c r="CL1437" s="16" t="str">
        <f>IF(COUNTA(Wedstrijden!AQ1434:BA1434)&lt;&gt;0,2,"")</f>
        <v/>
      </c>
      <c r="CM1437" s="16" t="str">
        <f t="shared" si="134"/>
        <v/>
      </c>
      <c r="CN1437" s="16" t="str">
        <f>IF(Wedstrijden!AQ1434="x","AA","")</f>
        <v/>
      </c>
      <c r="CO1437" s="16" t="str">
        <f>IF(Wedstrijden!AR1434="x","A","")</f>
        <v/>
      </c>
      <c r="CP1437" s="16" t="str">
        <f>IF(Wedstrijden!AS1434="x","BB","")</f>
        <v/>
      </c>
      <c r="CQ1437" s="16" t="str">
        <f>IF(Wedstrijden!AT1434="x","B","")</f>
        <v/>
      </c>
      <c r="CR1437" s="16" t="str">
        <f>IF(Wedstrijden!AU1434="x","L","")</f>
        <v/>
      </c>
      <c r="CS1437" s="16" t="str">
        <f>IF(Wedstrijden!AV1434="x","M","")</f>
        <v/>
      </c>
      <c r="CT1437" s="16" t="str">
        <f>IF(Wedstrijden!AW1434="x","Z","")</f>
        <v/>
      </c>
      <c r="CU1437" s="16" t="str">
        <f>IF(Wedstrijden!BA1434="x","ZZ","")</f>
        <v/>
      </c>
      <c r="CV1437" s="16" t="str">
        <f>IF(COUNTA(Wedstrijden!AH1434:AO1434)&lt;&gt;0,2,"")</f>
        <v/>
      </c>
      <c r="CW1437" s="16" t="str">
        <f t="shared" si="135"/>
        <v/>
      </c>
      <c r="CX1437" s="16" t="str">
        <f>IF(Wedstrijden!AH1434="x","BB","")</f>
        <v/>
      </c>
      <c r="CY1437" s="16" t="str">
        <f>IF(Wedstrijden!AI1434="x","B","")</f>
        <v/>
      </c>
      <c r="CZ1437" s="16" t="str">
        <f>IF(Wedstrijden!AJ1434="x","L","")</f>
        <v/>
      </c>
      <c r="DA1437" s="16" t="str">
        <f>IF(Wedstrijden!AK1434="x","M","")</f>
        <v/>
      </c>
      <c r="DB1437" s="16" t="str">
        <f>IF(Wedstrijden!AL1434="x","Z","")</f>
        <v/>
      </c>
      <c r="DC1437" s="16" t="str">
        <f>IF(Wedstrijden!AM1434="x","ZZ","")</f>
        <v/>
      </c>
      <c r="DD1437" s="16" t="str">
        <f>IF(Wedstrijden!AO1434="x","1.40","")</f>
        <v/>
      </c>
      <c r="DE1437" s="16" t="str">
        <f>IF(COUNTA(Wedstrijden!BC1434:BE1434)&lt;&gt;0,6,"")</f>
        <v/>
      </c>
      <c r="DF1437" s="16" t="str">
        <f t="shared" si="136"/>
        <v/>
      </c>
      <c r="DG1437" s="16" t="str">
        <f>IF(Wedstrijden!BC1434="x","L","")</f>
        <v/>
      </c>
      <c r="DH1437" s="16" t="str">
        <f>IF(Wedstrijden!BD1434="x","M","")</f>
        <v/>
      </c>
      <c r="DI1437" s="16" t="str">
        <f>IF(Wedstrijden!BE1434="x","Z","")</f>
        <v/>
      </c>
      <c r="DJ1437" s="16" t="str">
        <f>IF(Wedstrijden!BF1434="x","Z","")</f>
        <v/>
      </c>
      <c r="DK1437" s="16" t="str">
        <f>IF(COUNTA(Wedstrijden!BH1434:BJ1434)&lt;&gt;0,6,"")</f>
        <v/>
      </c>
      <c r="DL1437" s="16" t="str">
        <f t="shared" si="137"/>
        <v/>
      </c>
      <c r="DM1437" s="16" t="str">
        <f>IF(Wedstrijden!BH1434="x","L","")</f>
        <v/>
      </c>
      <c r="DN1437" s="16" t="str">
        <f>IF(Wedstrijden!BI1434="x","M","")</f>
        <v/>
      </c>
      <c r="DO1437" s="16" t="str">
        <f>IF(Wedstrijden!BJ1434="x","Z","")</f>
        <v/>
      </c>
      <c r="DP1437" s="16" t="str">
        <f>IF(Wedstrijden!BK1434="x","Z","")</f>
        <v/>
      </c>
    </row>
    <row r="1438" spans="1:120" ht="14.4" x14ac:dyDescent="0.3">
      <c r="A1438" s="18">
        <f>Wedstrijden!A1435</f>
        <v>0</v>
      </c>
      <c r="B1438" s="16" t="str">
        <f>IFERROR(VLOOKUP(Wedstrijden!#REF!,#REF!,2,FALSE),"")</f>
        <v/>
      </c>
      <c r="C1438" s="16">
        <f>Wedstrijden!E1435</f>
        <v>0</v>
      </c>
      <c r="D1438" s="16" t="str">
        <f>IFERROR(VLOOKUP(Wedstrijden!#REF!,#REF!,2,FALSE),"")</f>
        <v/>
      </c>
      <c r="E1438" s="16" t="str">
        <f>IFERROR(VLOOKUP(Wedstrijden!#REF!,#REF!,5,FALSE),"")</f>
        <v/>
      </c>
      <c r="F1438" s="16" t="e">
        <f>IF(Wedstrijden!#REF!&lt;&gt;"",Wedstrijden!#REF!,"")</f>
        <v>#REF!</v>
      </c>
      <c r="G1438" s="16" t="e">
        <f>IF(Wedstrijden!#REF!="Indoor",1,0)</f>
        <v>#REF!</v>
      </c>
      <c r="H1438" s="16" t="e">
        <f>Wedstrijden!#REF!</f>
        <v>#REF!</v>
      </c>
      <c r="I1438" s="16" t="e">
        <f>IF(Wedstrijden!#REF!="Nee",0,IF(Wedstrijden!#REF!="Ja",1,""))</f>
        <v>#REF!</v>
      </c>
      <c r="J1438" s="16" t="e">
        <f>IF(Wedstrijden!#REF!&lt;&gt;"",Wedstrijden!#REF!,"")</f>
        <v>#REF!</v>
      </c>
      <c r="BJ1438" s="16" t="str">
        <f>IF(COUNTA(Wedstrijden!T1435:AB1435)&lt;&gt;0,1,"")</f>
        <v/>
      </c>
      <c r="BK1438" s="16" t="str">
        <f t="shared" si="132"/>
        <v/>
      </c>
      <c r="BL1438" s="16" t="e">
        <f>IF(Wedstrijden!#REF!="x","AA","")</f>
        <v>#REF!</v>
      </c>
      <c r="BM1438" s="16" t="e">
        <f>IF(Wedstrijden!#REF!="x","A","")</f>
        <v>#REF!</v>
      </c>
      <c r="BN1438" s="16" t="str">
        <f>IF(Wedstrijden!T1435="x","B1","")</f>
        <v/>
      </c>
      <c r="BO1438" s="16" t="e">
        <f>IF(Wedstrijden!#REF!="x","BB","")</f>
        <v>#REF!</v>
      </c>
      <c r="BP1438" s="16" t="str">
        <f>IF(Wedstrijden!V1435="x","B","")</f>
        <v/>
      </c>
      <c r="BQ1438" s="16" t="str">
        <f>IF(Wedstrijden!W1435="x","L1","")</f>
        <v/>
      </c>
      <c r="BR1438" s="16" t="str">
        <f>IF(Wedstrijden!X1435="x","L2","")</f>
        <v/>
      </c>
      <c r="BS1438" s="16" t="str">
        <f>IF(Wedstrijden!Y1435="x","M1","")</f>
        <v/>
      </c>
      <c r="BT1438" s="16" t="str">
        <f>IF(Wedstrijden!Z1435="x","M2","")</f>
        <v/>
      </c>
      <c r="BU1438" s="16" t="str">
        <f>IF(Wedstrijden!AA1435="x","Z1","")</f>
        <v/>
      </c>
      <c r="BV1438" s="16" t="str">
        <f>IF(Wedstrijden!AB1435="x","Z2","")</f>
        <v/>
      </c>
      <c r="BW1438" s="16" t="str">
        <f>IF(COUNTA(Wedstrijden!K1435:S1435)&lt;&gt;0,1,"")</f>
        <v/>
      </c>
      <c r="BX1438" s="16" t="str">
        <f t="shared" si="133"/>
        <v/>
      </c>
      <c r="BY1438" s="16" t="str">
        <f>IF(Wedstrijden!K1435="x","BB","")</f>
        <v/>
      </c>
      <c r="BZ1438" s="16" t="str">
        <f>IF(Wedstrijden!L1435="x","B","")</f>
        <v/>
      </c>
      <c r="CA1438" s="16" t="str">
        <f>IF(Wedstrijden!M1435="x","L1","")</f>
        <v/>
      </c>
      <c r="CB1438" s="16" t="str">
        <f>IF(Wedstrijden!N1435="x","L2","")</f>
        <v/>
      </c>
      <c r="CC1438" s="16" t="str">
        <f>IF(Wedstrijden!O1435="x","M1","")</f>
        <v/>
      </c>
      <c r="CD1438" s="16" t="str">
        <f>IF(Wedstrijden!P1435="x","M2","")</f>
        <v/>
      </c>
      <c r="CE1438" s="16" t="str">
        <f>IF(Wedstrijden!Q1435="x","Z1","")</f>
        <v/>
      </c>
      <c r="CF1438" s="16" t="str">
        <f>IF(Wedstrijden!R1435="x","Z2","")</f>
        <v/>
      </c>
      <c r="CG1438" s="16" t="str">
        <f>IF(Wedstrijden!S1435="x","ZZL","")</f>
        <v/>
      </c>
      <c r="CL1438" s="16" t="str">
        <f>IF(COUNTA(Wedstrijden!AQ1435:BA1435)&lt;&gt;0,2,"")</f>
        <v/>
      </c>
      <c r="CM1438" s="16" t="str">
        <f t="shared" si="134"/>
        <v/>
      </c>
      <c r="CN1438" s="16" t="str">
        <f>IF(Wedstrijden!AQ1435="x","AA","")</f>
        <v/>
      </c>
      <c r="CO1438" s="16" t="str">
        <f>IF(Wedstrijden!AR1435="x","A","")</f>
        <v/>
      </c>
      <c r="CP1438" s="16" t="str">
        <f>IF(Wedstrijden!AS1435="x","BB","")</f>
        <v/>
      </c>
      <c r="CQ1438" s="16" t="str">
        <f>IF(Wedstrijden!AT1435="x","B","")</f>
        <v/>
      </c>
      <c r="CR1438" s="16" t="str">
        <f>IF(Wedstrijden!AU1435="x","L","")</f>
        <v/>
      </c>
      <c r="CS1438" s="16" t="str">
        <f>IF(Wedstrijden!AV1435="x","M","")</f>
        <v/>
      </c>
      <c r="CT1438" s="16" t="str">
        <f>IF(Wedstrijden!AW1435="x","Z","")</f>
        <v/>
      </c>
      <c r="CU1438" s="16" t="str">
        <f>IF(Wedstrijden!BA1435="x","ZZ","")</f>
        <v/>
      </c>
      <c r="CV1438" s="16" t="str">
        <f>IF(COUNTA(Wedstrijden!AH1435:AO1435)&lt;&gt;0,2,"")</f>
        <v/>
      </c>
      <c r="CW1438" s="16" t="str">
        <f t="shared" si="135"/>
        <v/>
      </c>
      <c r="CX1438" s="16" t="str">
        <f>IF(Wedstrijden!AH1435="x","BB","")</f>
        <v/>
      </c>
      <c r="CY1438" s="16" t="str">
        <f>IF(Wedstrijden!AI1435="x","B","")</f>
        <v/>
      </c>
      <c r="CZ1438" s="16" t="str">
        <f>IF(Wedstrijden!AJ1435="x","L","")</f>
        <v/>
      </c>
      <c r="DA1438" s="16" t="str">
        <f>IF(Wedstrijden!AK1435="x","M","")</f>
        <v/>
      </c>
      <c r="DB1438" s="16" t="str">
        <f>IF(Wedstrijden!AL1435="x","Z","")</f>
        <v/>
      </c>
      <c r="DC1438" s="16" t="str">
        <f>IF(Wedstrijden!AM1435="x","ZZ","")</f>
        <v/>
      </c>
      <c r="DD1438" s="16" t="str">
        <f>IF(Wedstrijden!AO1435="x","1.40","")</f>
        <v/>
      </c>
      <c r="DE1438" s="16" t="str">
        <f>IF(COUNTA(Wedstrijden!BC1435:BE1435)&lt;&gt;0,6,"")</f>
        <v/>
      </c>
      <c r="DF1438" s="16" t="str">
        <f t="shared" si="136"/>
        <v/>
      </c>
      <c r="DG1438" s="16" t="str">
        <f>IF(Wedstrijden!BC1435="x","L","")</f>
        <v/>
      </c>
      <c r="DH1438" s="16" t="str">
        <f>IF(Wedstrijden!BD1435="x","M","")</f>
        <v/>
      </c>
      <c r="DI1438" s="16" t="str">
        <f>IF(Wedstrijden!BE1435="x","Z","")</f>
        <v/>
      </c>
      <c r="DJ1438" s="16" t="str">
        <f>IF(Wedstrijden!BF1435="x","Z","")</f>
        <v/>
      </c>
      <c r="DK1438" s="16" t="str">
        <f>IF(COUNTA(Wedstrijden!BH1435:BJ1435)&lt;&gt;0,6,"")</f>
        <v/>
      </c>
      <c r="DL1438" s="16" t="str">
        <f t="shared" si="137"/>
        <v/>
      </c>
      <c r="DM1438" s="16" t="str">
        <f>IF(Wedstrijden!BH1435="x","L","")</f>
        <v/>
      </c>
      <c r="DN1438" s="16" t="str">
        <f>IF(Wedstrijden!BI1435="x","M","")</f>
        <v/>
      </c>
      <c r="DO1438" s="16" t="str">
        <f>IF(Wedstrijden!BJ1435="x","Z","")</f>
        <v/>
      </c>
      <c r="DP1438" s="16" t="str">
        <f>IF(Wedstrijden!BK1435="x","Z","")</f>
        <v/>
      </c>
    </row>
    <row r="1439" spans="1:120" ht="14.4" x14ac:dyDescent="0.3">
      <c r="A1439" s="18">
        <f>Wedstrijden!A1436</f>
        <v>0</v>
      </c>
      <c r="B1439" s="16" t="str">
        <f>IFERROR(VLOOKUP(Wedstrijden!#REF!,#REF!,2,FALSE),"")</f>
        <v/>
      </c>
      <c r="C1439" s="16">
        <f>Wedstrijden!E1436</f>
        <v>0</v>
      </c>
      <c r="D1439" s="16" t="str">
        <f>IFERROR(VLOOKUP(Wedstrijden!#REF!,#REF!,2,FALSE),"")</f>
        <v/>
      </c>
      <c r="E1439" s="16" t="str">
        <f>IFERROR(VLOOKUP(Wedstrijden!#REF!,#REF!,5,FALSE),"")</f>
        <v/>
      </c>
      <c r="F1439" s="16" t="e">
        <f>IF(Wedstrijden!#REF!&lt;&gt;"",Wedstrijden!#REF!,"")</f>
        <v>#REF!</v>
      </c>
      <c r="G1439" s="16" t="e">
        <f>IF(Wedstrijden!#REF!="Indoor",1,0)</f>
        <v>#REF!</v>
      </c>
      <c r="H1439" s="16" t="e">
        <f>Wedstrijden!#REF!</f>
        <v>#REF!</v>
      </c>
      <c r="I1439" s="16" t="e">
        <f>IF(Wedstrijden!#REF!="Nee",0,IF(Wedstrijden!#REF!="Ja",1,""))</f>
        <v>#REF!</v>
      </c>
      <c r="J1439" s="16" t="e">
        <f>IF(Wedstrijden!#REF!&lt;&gt;"",Wedstrijden!#REF!,"")</f>
        <v>#REF!</v>
      </c>
      <c r="BJ1439" s="16" t="str">
        <f>IF(COUNTA(Wedstrijden!T1436:AB1436)&lt;&gt;0,1,"")</f>
        <v/>
      </c>
      <c r="BK1439" s="16" t="str">
        <f t="shared" si="132"/>
        <v/>
      </c>
      <c r="BL1439" s="16" t="e">
        <f>IF(Wedstrijden!#REF!="x","AA","")</f>
        <v>#REF!</v>
      </c>
      <c r="BM1439" s="16" t="e">
        <f>IF(Wedstrijden!#REF!="x","A","")</f>
        <v>#REF!</v>
      </c>
      <c r="BN1439" s="16" t="str">
        <f>IF(Wedstrijden!T1436="x","B1","")</f>
        <v/>
      </c>
      <c r="BO1439" s="16" t="e">
        <f>IF(Wedstrijden!#REF!="x","BB","")</f>
        <v>#REF!</v>
      </c>
      <c r="BP1439" s="16" t="str">
        <f>IF(Wedstrijden!V1436="x","B","")</f>
        <v/>
      </c>
      <c r="BQ1439" s="16" t="str">
        <f>IF(Wedstrijden!W1436="x","L1","")</f>
        <v/>
      </c>
      <c r="BR1439" s="16" t="str">
        <f>IF(Wedstrijden!X1436="x","L2","")</f>
        <v/>
      </c>
      <c r="BS1439" s="16" t="str">
        <f>IF(Wedstrijden!Y1436="x","M1","")</f>
        <v/>
      </c>
      <c r="BT1439" s="16" t="str">
        <f>IF(Wedstrijden!Z1436="x","M2","")</f>
        <v/>
      </c>
      <c r="BU1439" s="16" t="str">
        <f>IF(Wedstrijden!AA1436="x","Z1","")</f>
        <v/>
      </c>
      <c r="BV1439" s="16" t="str">
        <f>IF(Wedstrijden!AB1436="x","Z2","")</f>
        <v/>
      </c>
      <c r="BW1439" s="16" t="str">
        <f>IF(COUNTA(Wedstrijden!K1436:S1436)&lt;&gt;0,1,"")</f>
        <v/>
      </c>
      <c r="BX1439" s="16" t="str">
        <f t="shared" si="133"/>
        <v/>
      </c>
      <c r="BY1439" s="16" t="str">
        <f>IF(Wedstrijden!K1436="x","BB","")</f>
        <v/>
      </c>
      <c r="BZ1439" s="16" t="str">
        <f>IF(Wedstrijden!L1436="x","B","")</f>
        <v/>
      </c>
      <c r="CA1439" s="16" t="str">
        <f>IF(Wedstrijden!M1436="x","L1","")</f>
        <v/>
      </c>
      <c r="CB1439" s="16" t="str">
        <f>IF(Wedstrijden!N1436="x","L2","")</f>
        <v/>
      </c>
      <c r="CC1439" s="16" t="str">
        <f>IF(Wedstrijden!O1436="x","M1","")</f>
        <v/>
      </c>
      <c r="CD1439" s="16" t="str">
        <f>IF(Wedstrijden!P1436="x","M2","")</f>
        <v/>
      </c>
      <c r="CE1439" s="16" t="str">
        <f>IF(Wedstrijden!Q1436="x","Z1","")</f>
        <v/>
      </c>
      <c r="CF1439" s="16" t="str">
        <f>IF(Wedstrijden!R1436="x","Z2","")</f>
        <v/>
      </c>
      <c r="CG1439" s="16" t="str">
        <f>IF(Wedstrijden!S1436="x","ZZL","")</f>
        <v/>
      </c>
      <c r="CL1439" s="16" t="str">
        <f>IF(COUNTA(Wedstrijden!AQ1436:BA1436)&lt;&gt;0,2,"")</f>
        <v/>
      </c>
      <c r="CM1439" s="16" t="str">
        <f t="shared" si="134"/>
        <v/>
      </c>
      <c r="CN1439" s="16" t="str">
        <f>IF(Wedstrijden!AQ1436="x","AA","")</f>
        <v/>
      </c>
      <c r="CO1439" s="16" t="str">
        <f>IF(Wedstrijden!AR1436="x","A","")</f>
        <v/>
      </c>
      <c r="CP1439" s="16" t="str">
        <f>IF(Wedstrijden!AS1436="x","BB","")</f>
        <v/>
      </c>
      <c r="CQ1439" s="16" t="str">
        <f>IF(Wedstrijden!AT1436="x","B","")</f>
        <v/>
      </c>
      <c r="CR1439" s="16" t="str">
        <f>IF(Wedstrijden!AU1436="x","L","")</f>
        <v/>
      </c>
      <c r="CS1439" s="16" t="str">
        <f>IF(Wedstrijden!AV1436="x","M","")</f>
        <v/>
      </c>
      <c r="CT1439" s="16" t="str">
        <f>IF(Wedstrijden!AW1436="x","Z","")</f>
        <v/>
      </c>
      <c r="CU1439" s="16" t="str">
        <f>IF(Wedstrijden!BA1436="x","ZZ","")</f>
        <v/>
      </c>
      <c r="CV1439" s="16" t="str">
        <f>IF(COUNTA(Wedstrijden!AH1436:AO1436)&lt;&gt;0,2,"")</f>
        <v/>
      </c>
      <c r="CW1439" s="16" t="str">
        <f t="shared" si="135"/>
        <v/>
      </c>
      <c r="CX1439" s="16" t="str">
        <f>IF(Wedstrijden!AH1436="x","BB","")</f>
        <v/>
      </c>
      <c r="CY1439" s="16" t="str">
        <f>IF(Wedstrijden!AI1436="x","B","")</f>
        <v/>
      </c>
      <c r="CZ1439" s="16" t="str">
        <f>IF(Wedstrijden!AJ1436="x","L","")</f>
        <v/>
      </c>
      <c r="DA1439" s="16" t="str">
        <f>IF(Wedstrijden!AK1436="x","M","")</f>
        <v/>
      </c>
      <c r="DB1439" s="16" t="str">
        <f>IF(Wedstrijden!AL1436="x","Z","")</f>
        <v/>
      </c>
      <c r="DC1439" s="16" t="str">
        <f>IF(Wedstrijden!AM1436="x","ZZ","")</f>
        <v/>
      </c>
      <c r="DD1439" s="16" t="str">
        <f>IF(Wedstrijden!AO1436="x","1.40","")</f>
        <v/>
      </c>
      <c r="DE1439" s="16" t="str">
        <f>IF(COUNTA(Wedstrijden!BC1436:BE1436)&lt;&gt;0,6,"")</f>
        <v/>
      </c>
      <c r="DF1439" s="16" t="str">
        <f t="shared" si="136"/>
        <v/>
      </c>
      <c r="DG1439" s="16" t="str">
        <f>IF(Wedstrijden!BC1436="x","L","")</f>
        <v/>
      </c>
      <c r="DH1439" s="16" t="str">
        <f>IF(Wedstrijden!BD1436="x","M","")</f>
        <v/>
      </c>
      <c r="DI1439" s="16" t="str">
        <f>IF(Wedstrijden!BE1436="x","Z","")</f>
        <v/>
      </c>
      <c r="DJ1439" s="16" t="str">
        <f>IF(Wedstrijden!BF1436="x","Z","")</f>
        <v/>
      </c>
      <c r="DK1439" s="16" t="str">
        <f>IF(COUNTA(Wedstrijden!BH1436:BJ1436)&lt;&gt;0,6,"")</f>
        <v/>
      </c>
      <c r="DL1439" s="16" t="str">
        <f t="shared" si="137"/>
        <v/>
      </c>
      <c r="DM1439" s="16" t="str">
        <f>IF(Wedstrijden!BH1436="x","L","")</f>
        <v/>
      </c>
      <c r="DN1439" s="16" t="str">
        <f>IF(Wedstrijden!BI1436="x","M","")</f>
        <v/>
      </c>
      <c r="DO1439" s="16" t="str">
        <f>IF(Wedstrijden!BJ1436="x","Z","")</f>
        <v/>
      </c>
      <c r="DP1439" s="16" t="str">
        <f>IF(Wedstrijden!BK1436="x","Z","")</f>
        <v/>
      </c>
    </row>
    <row r="1440" spans="1:120" ht="14.4" x14ac:dyDescent="0.3">
      <c r="A1440" s="18">
        <f>Wedstrijden!A1437</f>
        <v>0</v>
      </c>
      <c r="B1440" s="16" t="str">
        <f>IFERROR(VLOOKUP(Wedstrijden!#REF!,#REF!,2,FALSE),"")</f>
        <v/>
      </c>
      <c r="C1440" s="16">
        <f>Wedstrijden!E1437</f>
        <v>0</v>
      </c>
      <c r="D1440" s="16" t="str">
        <f>IFERROR(VLOOKUP(Wedstrijden!#REF!,#REF!,2,FALSE),"")</f>
        <v/>
      </c>
      <c r="E1440" s="16" t="str">
        <f>IFERROR(VLOOKUP(Wedstrijden!#REF!,#REF!,5,FALSE),"")</f>
        <v/>
      </c>
      <c r="F1440" s="16" t="e">
        <f>IF(Wedstrijden!#REF!&lt;&gt;"",Wedstrijden!#REF!,"")</f>
        <v>#REF!</v>
      </c>
      <c r="G1440" s="16" t="e">
        <f>IF(Wedstrijden!#REF!="Indoor",1,0)</f>
        <v>#REF!</v>
      </c>
      <c r="H1440" s="16" t="e">
        <f>Wedstrijden!#REF!</f>
        <v>#REF!</v>
      </c>
      <c r="I1440" s="16" t="e">
        <f>IF(Wedstrijden!#REF!="Nee",0,IF(Wedstrijden!#REF!="Ja",1,""))</f>
        <v>#REF!</v>
      </c>
      <c r="J1440" s="16" t="e">
        <f>IF(Wedstrijden!#REF!&lt;&gt;"",Wedstrijden!#REF!,"")</f>
        <v>#REF!</v>
      </c>
      <c r="BJ1440" s="16" t="str">
        <f>IF(COUNTA(Wedstrijden!T1437:AB1437)&lt;&gt;0,1,"")</f>
        <v/>
      </c>
      <c r="BK1440" s="16" t="str">
        <f t="shared" si="132"/>
        <v/>
      </c>
      <c r="BL1440" s="16" t="e">
        <f>IF(Wedstrijden!#REF!="x","AA","")</f>
        <v>#REF!</v>
      </c>
      <c r="BM1440" s="16" t="e">
        <f>IF(Wedstrijden!#REF!="x","A","")</f>
        <v>#REF!</v>
      </c>
      <c r="BN1440" s="16" t="str">
        <f>IF(Wedstrijden!T1437="x","B1","")</f>
        <v/>
      </c>
      <c r="BO1440" s="16" t="e">
        <f>IF(Wedstrijden!#REF!="x","BB","")</f>
        <v>#REF!</v>
      </c>
      <c r="BP1440" s="16" t="str">
        <f>IF(Wedstrijden!V1437="x","B","")</f>
        <v/>
      </c>
      <c r="BQ1440" s="16" t="str">
        <f>IF(Wedstrijden!W1437="x","L1","")</f>
        <v/>
      </c>
      <c r="BR1440" s="16" t="str">
        <f>IF(Wedstrijden!X1437="x","L2","")</f>
        <v/>
      </c>
      <c r="BS1440" s="16" t="str">
        <f>IF(Wedstrijden!Y1437="x","M1","")</f>
        <v/>
      </c>
      <c r="BT1440" s="16" t="str">
        <f>IF(Wedstrijden!Z1437="x","M2","")</f>
        <v/>
      </c>
      <c r="BU1440" s="16" t="str">
        <f>IF(Wedstrijden!AA1437="x","Z1","")</f>
        <v/>
      </c>
      <c r="BV1440" s="16" t="str">
        <f>IF(Wedstrijden!AB1437="x","Z2","")</f>
        <v/>
      </c>
      <c r="BW1440" s="16" t="str">
        <f>IF(COUNTA(Wedstrijden!K1437:S1437)&lt;&gt;0,1,"")</f>
        <v/>
      </c>
      <c r="BX1440" s="16" t="str">
        <f t="shared" si="133"/>
        <v/>
      </c>
      <c r="BY1440" s="16" t="str">
        <f>IF(Wedstrijden!K1437="x","BB","")</f>
        <v/>
      </c>
      <c r="BZ1440" s="16" t="str">
        <f>IF(Wedstrijden!L1437="x","B","")</f>
        <v/>
      </c>
      <c r="CA1440" s="16" t="str">
        <f>IF(Wedstrijden!M1437="x","L1","")</f>
        <v/>
      </c>
      <c r="CB1440" s="16" t="str">
        <f>IF(Wedstrijden!N1437="x","L2","")</f>
        <v/>
      </c>
      <c r="CC1440" s="16" t="str">
        <f>IF(Wedstrijden!O1437="x","M1","")</f>
        <v/>
      </c>
      <c r="CD1440" s="16" t="str">
        <f>IF(Wedstrijden!P1437="x","M2","")</f>
        <v/>
      </c>
      <c r="CE1440" s="16" t="str">
        <f>IF(Wedstrijden!Q1437="x","Z1","")</f>
        <v/>
      </c>
      <c r="CF1440" s="16" t="str">
        <f>IF(Wedstrijden!R1437="x","Z2","")</f>
        <v/>
      </c>
      <c r="CG1440" s="16" t="str">
        <f>IF(Wedstrijden!S1437="x","ZZL","")</f>
        <v/>
      </c>
      <c r="CL1440" s="16" t="str">
        <f>IF(COUNTA(Wedstrijden!AQ1437:BA1437)&lt;&gt;0,2,"")</f>
        <v/>
      </c>
      <c r="CM1440" s="16" t="str">
        <f t="shared" si="134"/>
        <v/>
      </c>
      <c r="CN1440" s="16" t="str">
        <f>IF(Wedstrijden!AQ1437="x","AA","")</f>
        <v/>
      </c>
      <c r="CO1440" s="16" t="str">
        <f>IF(Wedstrijden!AR1437="x","A","")</f>
        <v/>
      </c>
      <c r="CP1440" s="16" t="str">
        <f>IF(Wedstrijden!AS1437="x","BB","")</f>
        <v/>
      </c>
      <c r="CQ1440" s="16" t="str">
        <f>IF(Wedstrijden!AT1437="x","B","")</f>
        <v/>
      </c>
      <c r="CR1440" s="16" t="str">
        <f>IF(Wedstrijden!AU1437="x","L","")</f>
        <v/>
      </c>
      <c r="CS1440" s="16" t="str">
        <f>IF(Wedstrijden!AV1437="x","M","")</f>
        <v/>
      </c>
      <c r="CT1440" s="16" t="str">
        <f>IF(Wedstrijden!AW1437="x","Z","")</f>
        <v/>
      </c>
      <c r="CU1440" s="16" t="str">
        <f>IF(Wedstrijden!BA1437="x","ZZ","")</f>
        <v/>
      </c>
      <c r="CV1440" s="16" t="str">
        <f>IF(COUNTA(Wedstrijden!AH1437:AO1437)&lt;&gt;0,2,"")</f>
        <v/>
      </c>
      <c r="CW1440" s="16" t="str">
        <f t="shared" si="135"/>
        <v/>
      </c>
      <c r="CX1440" s="16" t="str">
        <f>IF(Wedstrijden!AH1437="x","BB","")</f>
        <v/>
      </c>
      <c r="CY1440" s="16" t="str">
        <f>IF(Wedstrijden!AI1437="x","B","")</f>
        <v/>
      </c>
      <c r="CZ1440" s="16" t="str">
        <f>IF(Wedstrijden!AJ1437="x","L","")</f>
        <v/>
      </c>
      <c r="DA1440" s="16" t="str">
        <f>IF(Wedstrijden!AK1437="x","M","")</f>
        <v/>
      </c>
      <c r="DB1440" s="16" t="str">
        <f>IF(Wedstrijden!AL1437="x","Z","")</f>
        <v/>
      </c>
      <c r="DC1440" s="16" t="str">
        <f>IF(Wedstrijden!AM1437="x","ZZ","")</f>
        <v/>
      </c>
      <c r="DD1440" s="16" t="str">
        <f>IF(Wedstrijden!AO1437="x","1.40","")</f>
        <v/>
      </c>
      <c r="DE1440" s="16" t="str">
        <f>IF(COUNTA(Wedstrijden!BC1437:BE1437)&lt;&gt;0,6,"")</f>
        <v/>
      </c>
      <c r="DF1440" s="16" t="str">
        <f t="shared" si="136"/>
        <v/>
      </c>
      <c r="DG1440" s="16" t="str">
        <f>IF(Wedstrijden!BC1437="x","L","")</f>
        <v/>
      </c>
      <c r="DH1440" s="16" t="str">
        <f>IF(Wedstrijden!BD1437="x","M","")</f>
        <v/>
      </c>
      <c r="DI1440" s="16" t="str">
        <f>IF(Wedstrijden!BE1437="x","Z","")</f>
        <v/>
      </c>
      <c r="DJ1440" s="16" t="str">
        <f>IF(Wedstrijden!BF1437="x","Z","")</f>
        <v/>
      </c>
      <c r="DK1440" s="16" t="str">
        <f>IF(COUNTA(Wedstrijden!BH1437:BJ1437)&lt;&gt;0,6,"")</f>
        <v/>
      </c>
      <c r="DL1440" s="16" t="str">
        <f t="shared" si="137"/>
        <v/>
      </c>
      <c r="DM1440" s="16" t="str">
        <f>IF(Wedstrijden!BH1437="x","L","")</f>
        <v/>
      </c>
      <c r="DN1440" s="16" t="str">
        <f>IF(Wedstrijden!BI1437="x","M","")</f>
        <v/>
      </c>
      <c r="DO1440" s="16" t="str">
        <f>IF(Wedstrijden!BJ1437="x","Z","")</f>
        <v/>
      </c>
      <c r="DP1440" s="16" t="str">
        <f>IF(Wedstrijden!BK1437="x","Z","")</f>
        <v/>
      </c>
    </row>
    <row r="1441" spans="1:120" ht="14.4" x14ac:dyDescent="0.3">
      <c r="A1441" s="18">
        <f>Wedstrijden!A1438</f>
        <v>0</v>
      </c>
      <c r="B1441" s="16" t="str">
        <f>IFERROR(VLOOKUP(Wedstrijden!#REF!,#REF!,2,FALSE),"")</f>
        <v/>
      </c>
      <c r="C1441" s="16">
        <f>Wedstrijden!E1438</f>
        <v>0</v>
      </c>
      <c r="D1441" s="16" t="str">
        <f>IFERROR(VLOOKUP(Wedstrijden!#REF!,#REF!,2,FALSE),"")</f>
        <v/>
      </c>
      <c r="E1441" s="16" t="str">
        <f>IFERROR(VLOOKUP(Wedstrijden!#REF!,#REF!,5,FALSE),"")</f>
        <v/>
      </c>
      <c r="F1441" s="16" t="e">
        <f>IF(Wedstrijden!#REF!&lt;&gt;"",Wedstrijden!#REF!,"")</f>
        <v>#REF!</v>
      </c>
      <c r="G1441" s="16" t="e">
        <f>IF(Wedstrijden!#REF!="Indoor",1,0)</f>
        <v>#REF!</v>
      </c>
      <c r="H1441" s="16" t="e">
        <f>Wedstrijden!#REF!</f>
        <v>#REF!</v>
      </c>
      <c r="I1441" s="16" t="e">
        <f>IF(Wedstrijden!#REF!="Nee",0,IF(Wedstrijden!#REF!="Ja",1,""))</f>
        <v>#REF!</v>
      </c>
      <c r="J1441" s="16" t="e">
        <f>IF(Wedstrijden!#REF!&lt;&gt;"",Wedstrijden!#REF!,"")</f>
        <v>#REF!</v>
      </c>
      <c r="BJ1441" s="16" t="str">
        <f>IF(COUNTA(Wedstrijden!T1438:AB1438)&lt;&gt;0,1,"")</f>
        <v/>
      </c>
      <c r="BK1441" s="16" t="str">
        <f t="shared" si="132"/>
        <v/>
      </c>
      <c r="BL1441" s="16" t="e">
        <f>IF(Wedstrijden!#REF!="x","AA","")</f>
        <v>#REF!</v>
      </c>
      <c r="BM1441" s="16" t="e">
        <f>IF(Wedstrijden!#REF!="x","A","")</f>
        <v>#REF!</v>
      </c>
      <c r="BN1441" s="16" t="str">
        <f>IF(Wedstrijden!T1438="x","B1","")</f>
        <v/>
      </c>
      <c r="BO1441" s="16" t="e">
        <f>IF(Wedstrijden!#REF!="x","BB","")</f>
        <v>#REF!</v>
      </c>
      <c r="BP1441" s="16" t="str">
        <f>IF(Wedstrijden!V1438="x","B","")</f>
        <v/>
      </c>
      <c r="BQ1441" s="16" t="str">
        <f>IF(Wedstrijden!W1438="x","L1","")</f>
        <v/>
      </c>
      <c r="BR1441" s="16" t="str">
        <f>IF(Wedstrijden!X1438="x","L2","")</f>
        <v/>
      </c>
      <c r="BS1441" s="16" t="str">
        <f>IF(Wedstrijden!Y1438="x","M1","")</f>
        <v/>
      </c>
      <c r="BT1441" s="16" t="str">
        <f>IF(Wedstrijden!Z1438="x","M2","")</f>
        <v/>
      </c>
      <c r="BU1441" s="16" t="str">
        <f>IF(Wedstrijden!AA1438="x","Z1","")</f>
        <v/>
      </c>
      <c r="BV1441" s="16" t="str">
        <f>IF(Wedstrijden!AB1438="x","Z2","")</f>
        <v/>
      </c>
      <c r="BW1441" s="16" t="str">
        <f>IF(COUNTA(Wedstrijden!K1438:S1438)&lt;&gt;0,1,"")</f>
        <v/>
      </c>
      <c r="BX1441" s="16" t="str">
        <f t="shared" si="133"/>
        <v/>
      </c>
      <c r="BY1441" s="16" t="str">
        <f>IF(Wedstrijden!K1438="x","BB","")</f>
        <v/>
      </c>
      <c r="BZ1441" s="16" t="str">
        <f>IF(Wedstrijden!L1438="x","B","")</f>
        <v/>
      </c>
      <c r="CA1441" s="16" t="str">
        <f>IF(Wedstrijden!M1438="x","L1","")</f>
        <v/>
      </c>
      <c r="CB1441" s="16" t="str">
        <f>IF(Wedstrijden!N1438="x","L2","")</f>
        <v/>
      </c>
      <c r="CC1441" s="16" t="str">
        <f>IF(Wedstrijden!O1438="x","M1","")</f>
        <v/>
      </c>
      <c r="CD1441" s="16" t="str">
        <f>IF(Wedstrijden!P1438="x","M2","")</f>
        <v/>
      </c>
      <c r="CE1441" s="16" t="str">
        <f>IF(Wedstrijden!Q1438="x","Z1","")</f>
        <v/>
      </c>
      <c r="CF1441" s="16" t="str">
        <f>IF(Wedstrijden!R1438="x","Z2","")</f>
        <v/>
      </c>
      <c r="CG1441" s="16" t="str">
        <f>IF(Wedstrijden!S1438="x","ZZL","")</f>
        <v/>
      </c>
      <c r="CL1441" s="16" t="str">
        <f>IF(COUNTA(Wedstrijden!AQ1438:BA1438)&lt;&gt;0,2,"")</f>
        <v/>
      </c>
      <c r="CM1441" s="16" t="str">
        <f t="shared" si="134"/>
        <v/>
      </c>
      <c r="CN1441" s="16" t="str">
        <f>IF(Wedstrijden!AQ1438="x","AA","")</f>
        <v/>
      </c>
      <c r="CO1441" s="16" t="str">
        <f>IF(Wedstrijden!AR1438="x","A","")</f>
        <v/>
      </c>
      <c r="CP1441" s="16" t="str">
        <f>IF(Wedstrijden!AS1438="x","BB","")</f>
        <v/>
      </c>
      <c r="CQ1441" s="16" t="str">
        <f>IF(Wedstrijden!AT1438="x","B","")</f>
        <v/>
      </c>
      <c r="CR1441" s="16" t="str">
        <f>IF(Wedstrijden!AU1438="x","L","")</f>
        <v/>
      </c>
      <c r="CS1441" s="16" t="str">
        <f>IF(Wedstrijden!AV1438="x","M","")</f>
        <v/>
      </c>
      <c r="CT1441" s="16" t="str">
        <f>IF(Wedstrijden!AW1438="x","Z","")</f>
        <v/>
      </c>
      <c r="CU1441" s="16" t="str">
        <f>IF(Wedstrijden!BA1438="x","ZZ","")</f>
        <v/>
      </c>
      <c r="CV1441" s="16" t="str">
        <f>IF(COUNTA(Wedstrijden!AH1438:AO1438)&lt;&gt;0,2,"")</f>
        <v/>
      </c>
      <c r="CW1441" s="16" t="str">
        <f t="shared" si="135"/>
        <v/>
      </c>
      <c r="CX1441" s="16" t="str">
        <f>IF(Wedstrijden!AH1438="x","BB","")</f>
        <v/>
      </c>
      <c r="CY1441" s="16" t="str">
        <f>IF(Wedstrijden!AI1438="x","B","")</f>
        <v/>
      </c>
      <c r="CZ1441" s="16" t="str">
        <f>IF(Wedstrijden!AJ1438="x","L","")</f>
        <v/>
      </c>
      <c r="DA1441" s="16" t="str">
        <f>IF(Wedstrijden!AK1438="x","M","")</f>
        <v/>
      </c>
      <c r="DB1441" s="16" t="str">
        <f>IF(Wedstrijden!AL1438="x","Z","")</f>
        <v/>
      </c>
      <c r="DC1441" s="16" t="str">
        <f>IF(Wedstrijden!AM1438="x","ZZ","")</f>
        <v/>
      </c>
      <c r="DD1441" s="16" t="str">
        <f>IF(Wedstrijden!AO1438="x","1.40","")</f>
        <v/>
      </c>
      <c r="DE1441" s="16" t="str">
        <f>IF(COUNTA(Wedstrijden!BC1438:BE1438)&lt;&gt;0,6,"")</f>
        <v/>
      </c>
      <c r="DF1441" s="16" t="str">
        <f t="shared" si="136"/>
        <v/>
      </c>
      <c r="DG1441" s="16" t="str">
        <f>IF(Wedstrijden!BC1438="x","L","")</f>
        <v/>
      </c>
      <c r="DH1441" s="16" t="str">
        <f>IF(Wedstrijden!BD1438="x","M","")</f>
        <v/>
      </c>
      <c r="DI1441" s="16" t="str">
        <f>IF(Wedstrijden!BE1438="x","Z","")</f>
        <v/>
      </c>
      <c r="DJ1441" s="16" t="str">
        <f>IF(Wedstrijden!BF1438="x","Z","")</f>
        <v/>
      </c>
      <c r="DK1441" s="16" t="str">
        <f>IF(COUNTA(Wedstrijden!BH1438:BJ1438)&lt;&gt;0,6,"")</f>
        <v/>
      </c>
      <c r="DL1441" s="16" t="str">
        <f t="shared" si="137"/>
        <v/>
      </c>
      <c r="DM1441" s="16" t="str">
        <f>IF(Wedstrijden!BH1438="x","L","")</f>
        <v/>
      </c>
      <c r="DN1441" s="16" t="str">
        <f>IF(Wedstrijden!BI1438="x","M","")</f>
        <v/>
      </c>
      <c r="DO1441" s="16" t="str">
        <f>IF(Wedstrijden!BJ1438="x","Z","")</f>
        <v/>
      </c>
      <c r="DP1441" s="16" t="str">
        <f>IF(Wedstrijden!BK1438="x","Z","")</f>
        <v/>
      </c>
    </row>
    <row r="1442" spans="1:120" ht="14.4" x14ac:dyDescent="0.3">
      <c r="A1442" s="18">
        <f>Wedstrijden!A1439</f>
        <v>0</v>
      </c>
      <c r="B1442" s="16" t="str">
        <f>IFERROR(VLOOKUP(Wedstrijden!#REF!,#REF!,2,FALSE),"")</f>
        <v/>
      </c>
      <c r="C1442" s="16">
        <f>Wedstrijden!E1439</f>
        <v>0</v>
      </c>
      <c r="D1442" s="16" t="str">
        <f>IFERROR(VLOOKUP(Wedstrijden!#REF!,#REF!,2,FALSE),"")</f>
        <v/>
      </c>
      <c r="E1442" s="16" t="str">
        <f>IFERROR(VLOOKUP(Wedstrijden!#REF!,#REF!,5,FALSE),"")</f>
        <v/>
      </c>
      <c r="F1442" s="16" t="e">
        <f>IF(Wedstrijden!#REF!&lt;&gt;"",Wedstrijden!#REF!,"")</f>
        <v>#REF!</v>
      </c>
      <c r="G1442" s="16" t="e">
        <f>IF(Wedstrijden!#REF!="Indoor",1,0)</f>
        <v>#REF!</v>
      </c>
      <c r="H1442" s="16" t="e">
        <f>Wedstrijden!#REF!</f>
        <v>#REF!</v>
      </c>
      <c r="I1442" s="16" t="e">
        <f>IF(Wedstrijden!#REF!="Nee",0,IF(Wedstrijden!#REF!="Ja",1,""))</f>
        <v>#REF!</v>
      </c>
      <c r="J1442" s="16" t="e">
        <f>IF(Wedstrijden!#REF!&lt;&gt;"",Wedstrijden!#REF!,"")</f>
        <v>#REF!</v>
      </c>
      <c r="BJ1442" s="16" t="str">
        <f>IF(COUNTA(Wedstrijden!T1439:AB1439)&lt;&gt;0,1,"")</f>
        <v/>
      </c>
      <c r="BK1442" s="16" t="str">
        <f t="shared" si="132"/>
        <v/>
      </c>
      <c r="BL1442" s="16" t="e">
        <f>IF(Wedstrijden!#REF!="x","AA","")</f>
        <v>#REF!</v>
      </c>
      <c r="BM1442" s="16" t="e">
        <f>IF(Wedstrijden!#REF!="x","A","")</f>
        <v>#REF!</v>
      </c>
      <c r="BN1442" s="16" t="str">
        <f>IF(Wedstrijden!T1439="x","B1","")</f>
        <v/>
      </c>
      <c r="BO1442" s="16" t="e">
        <f>IF(Wedstrijden!#REF!="x","BB","")</f>
        <v>#REF!</v>
      </c>
      <c r="BP1442" s="16" t="str">
        <f>IF(Wedstrijden!V1439="x","B","")</f>
        <v/>
      </c>
      <c r="BQ1442" s="16" t="str">
        <f>IF(Wedstrijden!W1439="x","L1","")</f>
        <v/>
      </c>
      <c r="BR1442" s="16" t="str">
        <f>IF(Wedstrijden!X1439="x","L2","")</f>
        <v/>
      </c>
      <c r="BS1442" s="16" t="str">
        <f>IF(Wedstrijden!Y1439="x","M1","")</f>
        <v/>
      </c>
      <c r="BT1442" s="16" t="str">
        <f>IF(Wedstrijden!Z1439="x","M2","")</f>
        <v/>
      </c>
      <c r="BU1442" s="16" t="str">
        <f>IF(Wedstrijden!AA1439="x","Z1","")</f>
        <v/>
      </c>
      <c r="BV1442" s="16" t="str">
        <f>IF(Wedstrijden!AB1439="x","Z2","")</f>
        <v/>
      </c>
      <c r="BW1442" s="16" t="str">
        <f>IF(COUNTA(Wedstrijden!K1439:S1439)&lt;&gt;0,1,"")</f>
        <v/>
      </c>
      <c r="BX1442" s="16" t="str">
        <f t="shared" si="133"/>
        <v/>
      </c>
      <c r="BY1442" s="16" t="str">
        <f>IF(Wedstrijden!K1439="x","BB","")</f>
        <v/>
      </c>
      <c r="BZ1442" s="16" t="str">
        <f>IF(Wedstrijden!L1439="x","B","")</f>
        <v/>
      </c>
      <c r="CA1442" s="16" t="str">
        <f>IF(Wedstrijden!M1439="x","L1","")</f>
        <v/>
      </c>
      <c r="CB1442" s="16" t="str">
        <f>IF(Wedstrijden!N1439="x","L2","")</f>
        <v/>
      </c>
      <c r="CC1442" s="16" t="str">
        <f>IF(Wedstrijden!O1439="x","M1","")</f>
        <v/>
      </c>
      <c r="CD1442" s="16" t="str">
        <f>IF(Wedstrijden!P1439="x","M2","")</f>
        <v/>
      </c>
      <c r="CE1442" s="16" t="str">
        <f>IF(Wedstrijden!Q1439="x","Z1","")</f>
        <v/>
      </c>
      <c r="CF1442" s="16" t="str">
        <f>IF(Wedstrijden!R1439="x","Z2","")</f>
        <v/>
      </c>
      <c r="CG1442" s="16" t="str">
        <f>IF(Wedstrijden!S1439="x","ZZL","")</f>
        <v/>
      </c>
      <c r="CL1442" s="16" t="str">
        <f>IF(COUNTA(Wedstrijden!AQ1439:BA1439)&lt;&gt;0,2,"")</f>
        <v/>
      </c>
      <c r="CM1442" s="16" t="str">
        <f t="shared" si="134"/>
        <v/>
      </c>
      <c r="CN1442" s="16" t="str">
        <f>IF(Wedstrijden!AQ1439="x","AA","")</f>
        <v/>
      </c>
      <c r="CO1442" s="16" t="str">
        <f>IF(Wedstrijden!AR1439="x","A","")</f>
        <v/>
      </c>
      <c r="CP1442" s="16" t="str">
        <f>IF(Wedstrijden!AS1439="x","BB","")</f>
        <v/>
      </c>
      <c r="CQ1442" s="16" t="str">
        <f>IF(Wedstrijden!AT1439="x","B","")</f>
        <v/>
      </c>
      <c r="CR1442" s="16" t="str">
        <f>IF(Wedstrijden!AU1439="x","L","")</f>
        <v/>
      </c>
      <c r="CS1442" s="16" t="str">
        <f>IF(Wedstrijden!AV1439="x","M","")</f>
        <v/>
      </c>
      <c r="CT1442" s="16" t="str">
        <f>IF(Wedstrijden!AW1439="x","Z","")</f>
        <v/>
      </c>
      <c r="CU1442" s="16" t="str">
        <f>IF(Wedstrijden!BA1439="x","ZZ","")</f>
        <v/>
      </c>
      <c r="CV1442" s="16" t="str">
        <f>IF(COUNTA(Wedstrijden!AH1439:AO1439)&lt;&gt;0,2,"")</f>
        <v/>
      </c>
      <c r="CW1442" s="16" t="str">
        <f t="shared" si="135"/>
        <v/>
      </c>
      <c r="CX1442" s="16" t="str">
        <f>IF(Wedstrijden!AH1439="x","BB","")</f>
        <v/>
      </c>
      <c r="CY1442" s="16" t="str">
        <f>IF(Wedstrijden!AI1439="x","B","")</f>
        <v/>
      </c>
      <c r="CZ1442" s="16" t="str">
        <f>IF(Wedstrijden!AJ1439="x","L","")</f>
        <v/>
      </c>
      <c r="DA1442" s="16" t="str">
        <f>IF(Wedstrijden!AK1439="x","M","")</f>
        <v/>
      </c>
      <c r="DB1442" s="16" t="str">
        <f>IF(Wedstrijden!AL1439="x","Z","")</f>
        <v/>
      </c>
      <c r="DC1442" s="16" t="str">
        <f>IF(Wedstrijden!AM1439="x","ZZ","")</f>
        <v/>
      </c>
      <c r="DD1442" s="16" t="str">
        <f>IF(Wedstrijden!AO1439="x","1.40","")</f>
        <v/>
      </c>
      <c r="DE1442" s="16" t="str">
        <f>IF(COUNTA(Wedstrijden!BC1439:BE1439)&lt;&gt;0,6,"")</f>
        <v/>
      </c>
      <c r="DF1442" s="16" t="str">
        <f t="shared" si="136"/>
        <v/>
      </c>
      <c r="DG1442" s="16" t="str">
        <f>IF(Wedstrijden!BC1439="x","L","")</f>
        <v/>
      </c>
      <c r="DH1442" s="16" t="str">
        <f>IF(Wedstrijden!BD1439="x","M","")</f>
        <v/>
      </c>
      <c r="DI1442" s="16" t="str">
        <f>IF(Wedstrijden!BE1439="x","Z","")</f>
        <v/>
      </c>
      <c r="DJ1442" s="16" t="str">
        <f>IF(Wedstrijden!BF1439="x","Z","")</f>
        <v/>
      </c>
      <c r="DK1442" s="16" t="str">
        <f>IF(COUNTA(Wedstrijden!BH1439:BJ1439)&lt;&gt;0,6,"")</f>
        <v/>
      </c>
      <c r="DL1442" s="16" t="str">
        <f t="shared" si="137"/>
        <v/>
      </c>
      <c r="DM1442" s="16" t="str">
        <f>IF(Wedstrijden!BH1439="x","L","")</f>
        <v/>
      </c>
      <c r="DN1442" s="16" t="str">
        <f>IF(Wedstrijden!BI1439="x","M","")</f>
        <v/>
      </c>
      <c r="DO1442" s="16" t="str">
        <f>IF(Wedstrijden!BJ1439="x","Z","")</f>
        <v/>
      </c>
      <c r="DP1442" s="16" t="str">
        <f>IF(Wedstrijden!BK1439="x","Z","")</f>
        <v/>
      </c>
    </row>
    <row r="1443" spans="1:120" ht="14.4" x14ac:dyDescent="0.3">
      <c r="A1443" s="18">
        <f>Wedstrijden!A1440</f>
        <v>0</v>
      </c>
      <c r="B1443" s="16" t="str">
        <f>IFERROR(VLOOKUP(Wedstrijden!#REF!,#REF!,2,FALSE),"")</f>
        <v/>
      </c>
      <c r="C1443" s="16">
        <f>Wedstrijden!E1440</f>
        <v>0</v>
      </c>
      <c r="D1443" s="16" t="str">
        <f>IFERROR(VLOOKUP(Wedstrijden!#REF!,#REF!,2,FALSE),"")</f>
        <v/>
      </c>
      <c r="E1443" s="16" t="str">
        <f>IFERROR(VLOOKUP(Wedstrijden!#REF!,#REF!,5,FALSE),"")</f>
        <v/>
      </c>
      <c r="F1443" s="16" t="e">
        <f>IF(Wedstrijden!#REF!&lt;&gt;"",Wedstrijden!#REF!,"")</f>
        <v>#REF!</v>
      </c>
      <c r="G1443" s="16" t="e">
        <f>IF(Wedstrijden!#REF!="Indoor",1,0)</f>
        <v>#REF!</v>
      </c>
      <c r="H1443" s="16" t="e">
        <f>Wedstrijden!#REF!</f>
        <v>#REF!</v>
      </c>
      <c r="I1443" s="16" t="e">
        <f>IF(Wedstrijden!#REF!="Nee",0,IF(Wedstrijden!#REF!="Ja",1,""))</f>
        <v>#REF!</v>
      </c>
      <c r="J1443" s="16" t="e">
        <f>IF(Wedstrijden!#REF!&lt;&gt;"",Wedstrijden!#REF!,"")</f>
        <v>#REF!</v>
      </c>
      <c r="BJ1443" s="16" t="str">
        <f>IF(COUNTA(Wedstrijden!T1440:AB1440)&lt;&gt;0,1,"")</f>
        <v/>
      </c>
      <c r="BK1443" s="16" t="str">
        <f t="shared" si="132"/>
        <v/>
      </c>
      <c r="BL1443" s="16" t="e">
        <f>IF(Wedstrijden!#REF!="x","AA","")</f>
        <v>#REF!</v>
      </c>
      <c r="BM1443" s="16" t="e">
        <f>IF(Wedstrijden!#REF!="x","A","")</f>
        <v>#REF!</v>
      </c>
      <c r="BN1443" s="16" t="str">
        <f>IF(Wedstrijden!T1440="x","B1","")</f>
        <v/>
      </c>
      <c r="BO1443" s="16" t="e">
        <f>IF(Wedstrijden!#REF!="x","BB","")</f>
        <v>#REF!</v>
      </c>
      <c r="BP1443" s="16" t="str">
        <f>IF(Wedstrijden!V1440="x","B","")</f>
        <v/>
      </c>
      <c r="BQ1443" s="16" t="str">
        <f>IF(Wedstrijden!W1440="x","L1","")</f>
        <v/>
      </c>
      <c r="BR1443" s="16" t="str">
        <f>IF(Wedstrijden!X1440="x","L2","")</f>
        <v/>
      </c>
      <c r="BS1443" s="16" t="str">
        <f>IF(Wedstrijden!Y1440="x","M1","")</f>
        <v/>
      </c>
      <c r="BT1443" s="16" t="str">
        <f>IF(Wedstrijden!Z1440="x","M2","")</f>
        <v/>
      </c>
      <c r="BU1443" s="16" t="str">
        <f>IF(Wedstrijden!AA1440="x","Z1","")</f>
        <v/>
      </c>
      <c r="BV1443" s="16" t="str">
        <f>IF(Wedstrijden!AB1440="x","Z2","")</f>
        <v/>
      </c>
      <c r="BW1443" s="16" t="str">
        <f>IF(COUNTA(Wedstrijden!K1440:S1440)&lt;&gt;0,1,"")</f>
        <v/>
      </c>
      <c r="BX1443" s="16" t="str">
        <f t="shared" si="133"/>
        <v/>
      </c>
      <c r="BY1443" s="16" t="str">
        <f>IF(Wedstrijden!K1440="x","BB","")</f>
        <v/>
      </c>
      <c r="BZ1443" s="16" t="str">
        <f>IF(Wedstrijden!L1440="x","B","")</f>
        <v/>
      </c>
      <c r="CA1443" s="16" t="str">
        <f>IF(Wedstrijden!M1440="x","L1","")</f>
        <v/>
      </c>
      <c r="CB1443" s="16" t="str">
        <f>IF(Wedstrijden!N1440="x","L2","")</f>
        <v/>
      </c>
      <c r="CC1443" s="16" t="str">
        <f>IF(Wedstrijden!O1440="x","M1","")</f>
        <v/>
      </c>
      <c r="CD1443" s="16" t="str">
        <f>IF(Wedstrijden!P1440="x","M2","")</f>
        <v/>
      </c>
      <c r="CE1443" s="16" t="str">
        <f>IF(Wedstrijden!Q1440="x","Z1","")</f>
        <v/>
      </c>
      <c r="CF1443" s="16" t="str">
        <f>IF(Wedstrijden!R1440="x","Z2","")</f>
        <v/>
      </c>
      <c r="CG1443" s="16" t="str">
        <f>IF(Wedstrijden!S1440="x","ZZL","")</f>
        <v/>
      </c>
      <c r="CL1443" s="16" t="str">
        <f>IF(COUNTA(Wedstrijden!AQ1440:BA1440)&lt;&gt;0,2,"")</f>
        <v/>
      </c>
      <c r="CM1443" s="16" t="str">
        <f t="shared" si="134"/>
        <v/>
      </c>
      <c r="CN1443" s="16" t="str">
        <f>IF(Wedstrijden!AQ1440="x","AA","")</f>
        <v/>
      </c>
      <c r="CO1443" s="16" t="str">
        <f>IF(Wedstrijden!AR1440="x","A","")</f>
        <v/>
      </c>
      <c r="CP1443" s="16" t="str">
        <f>IF(Wedstrijden!AS1440="x","BB","")</f>
        <v/>
      </c>
      <c r="CQ1443" s="16" t="str">
        <f>IF(Wedstrijden!AT1440="x","B","")</f>
        <v/>
      </c>
      <c r="CR1443" s="16" t="str">
        <f>IF(Wedstrijden!AU1440="x","L","")</f>
        <v/>
      </c>
      <c r="CS1443" s="16" t="str">
        <f>IF(Wedstrijden!AV1440="x","M","")</f>
        <v/>
      </c>
      <c r="CT1443" s="16" t="str">
        <f>IF(Wedstrijden!AW1440="x","Z","")</f>
        <v/>
      </c>
      <c r="CU1443" s="16" t="str">
        <f>IF(Wedstrijden!BA1440="x","ZZ","")</f>
        <v/>
      </c>
      <c r="CV1443" s="16" t="str">
        <f>IF(COUNTA(Wedstrijden!AH1440:AO1440)&lt;&gt;0,2,"")</f>
        <v/>
      </c>
      <c r="CW1443" s="16" t="str">
        <f t="shared" si="135"/>
        <v/>
      </c>
      <c r="CX1443" s="16" t="str">
        <f>IF(Wedstrijden!AH1440="x","BB","")</f>
        <v/>
      </c>
      <c r="CY1443" s="16" t="str">
        <f>IF(Wedstrijden!AI1440="x","B","")</f>
        <v/>
      </c>
      <c r="CZ1443" s="16" t="str">
        <f>IF(Wedstrijden!AJ1440="x","L","")</f>
        <v/>
      </c>
      <c r="DA1443" s="16" t="str">
        <f>IF(Wedstrijden!AK1440="x","M","")</f>
        <v/>
      </c>
      <c r="DB1443" s="16" t="str">
        <f>IF(Wedstrijden!AL1440="x","Z","")</f>
        <v/>
      </c>
      <c r="DC1443" s="16" t="str">
        <f>IF(Wedstrijden!AM1440="x","ZZ","")</f>
        <v/>
      </c>
      <c r="DD1443" s="16" t="str">
        <f>IF(Wedstrijden!AO1440="x","1.40","")</f>
        <v/>
      </c>
      <c r="DE1443" s="16" t="str">
        <f>IF(COUNTA(Wedstrijden!BC1440:BE1440)&lt;&gt;0,6,"")</f>
        <v/>
      </c>
      <c r="DF1443" s="16" t="str">
        <f t="shared" si="136"/>
        <v/>
      </c>
      <c r="DG1443" s="16" t="str">
        <f>IF(Wedstrijden!BC1440="x","L","")</f>
        <v/>
      </c>
      <c r="DH1443" s="16" t="str">
        <f>IF(Wedstrijden!BD1440="x","M","")</f>
        <v/>
      </c>
      <c r="DI1443" s="16" t="str">
        <f>IF(Wedstrijden!BE1440="x","Z","")</f>
        <v/>
      </c>
      <c r="DJ1443" s="16" t="str">
        <f>IF(Wedstrijden!BF1440="x","Z","")</f>
        <v/>
      </c>
      <c r="DK1443" s="16" t="str">
        <f>IF(COUNTA(Wedstrijden!BH1440:BJ1440)&lt;&gt;0,6,"")</f>
        <v/>
      </c>
      <c r="DL1443" s="16" t="str">
        <f t="shared" si="137"/>
        <v/>
      </c>
      <c r="DM1443" s="16" t="str">
        <f>IF(Wedstrijden!BH1440="x","L","")</f>
        <v/>
      </c>
      <c r="DN1443" s="16" t="str">
        <f>IF(Wedstrijden!BI1440="x","M","")</f>
        <v/>
      </c>
      <c r="DO1443" s="16" t="str">
        <f>IF(Wedstrijden!BJ1440="x","Z","")</f>
        <v/>
      </c>
      <c r="DP1443" s="16" t="str">
        <f>IF(Wedstrijden!BK1440="x","Z","")</f>
        <v/>
      </c>
    </row>
    <row r="1444" spans="1:120" ht="14.4" x14ac:dyDescent="0.3">
      <c r="A1444" s="18">
        <f>Wedstrijden!A1441</f>
        <v>0</v>
      </c>
      <c r="B1444" s="16" t="str">
        <f>IFERROR(VLOOKUP(Wedstrijden!#REF!,#REF!,2,FALSE),"")</f>
        <v/>
      </c>
      <c r="C1444" s="16">
        <f>Wedstrijden!E1441</f>
        <v>0</v>
      </c>
      <c r="D1444" s="16" t="str">
        <f>IFERROR(VLOOKUP(Wedstrijden!#REF!,#REF!,2,FALSE),"")</f>
        <v/>
      </c>
      <c r="E1444" s="16" t="str">
        <f>IFERROR(VLOOKUP(Wedstrijden!#REF!,#REF!,5,FALSE),"")</f>
        <v/>
      </c>
      <c r="F1444" s="16" t="e">
        <f>IF(Wedstrijden!#REF!&lt;&gt;"",Wedstrijden!#REF!,"")</f>
        <v>#REF!</v>
      </c>
      <c r="G1444" s="16" t="e">
        <f>IF(Wedstrijden!#REF!="Indoor",1,0)</f>
        <v>#REF!</v>
      </c>
      <c r="H1444" s="16" t="e">
        <f>Wedstrijden!#REF!</f>
        <v>#REF!</v>
      </c>
      <c r="I1444" s="16" t="e">
        <f>IF(Wedstrijden!#REF!="Nee",0,IF(Wedstrijden!#REF!="Ja",1,""))</f>
        <v>#REF!</v>
      </c>
      <c r="J1444" s="16" t="e">
        <f>IF(Wedstrijden!#REF!&lt;&gt;"",Wedstrijden!#REF!,"")</f>
        <v>#REF!</v>
      </c>
      <c r="BJ1444" s="16" t="str">
        <f>IF(COUNTA(Wedstrijden!T1441:AB1441)&lt;&gt;0,1,"")</f>
        <v/>
      </c>
      <c r="BK1444" s="16" t="str">
        <f t="shared" si="132"/>
        <v/>
      </c>
      <c r="BL1444" s="16" t="e">
        <f>IF(Wedstrijden!#REF!="x","AA","")</f>
        <v>#REF!</v>
      </c>
      <c r="BM1444" s="16" t="e">
        <f>IF(Wedstrijden!#REF!="x","A","")</f>
        <v>#REF!</v>
      </c>
      <c r="BN1444" s="16" t="str">
        <f>IF(Wedstrijden!T1441="x","B1","")</f>
        <v/>
      </c>
      <c r="BO1444" s="16" t="e">
        <f>IF(Wedstrijden!#REF!="x","BB","")</f>
        <v>#REF!</v>
      </c>
      <c r="BP1444" s="16" t="str">
        <f>IF(Wedstrijden!V1441="x","B","")</f>
        <v/>
      </c>
      <c r="BQ1444" s="16" t="str">
        <f>IF(Wedstrijden!W1441="x","L1","")</f>
        <v/>
      </c>
      <c r="BR1444" s="16" t="str">
        <f>IF(Wedstrijden!X1441="x","L2","")</f>
        <v/>
      </c>
      <c r="BS1444" s="16" t="str">
        <f>IF(Wedstrijden!Y1441="x","M1","")</f>
        <v/>
      </c>
      <c r="BT1444" s="16" t="str">
        <f>IF(Wedstrijden!Z1441="x","M2","")</f>
        <v/>
      </c>
      <c r="BU1444" s="16" t="str">
        <f>IF(Wedstrijden!AA1441="x","Z1","")</f>
        <v/>
      </c>
      <c r="BV1444" s="16" t="str">
        <f>IF(Wedstrijden!AB1441="x","Z2","")</f>
        <v/>
      </c>
      <c r="BW1444" s="16" t="str">
        <f>IF(COUNTA(Wedstrijden!K1441:S1441)&lt;&gt;0,1,"")</f>
        <v/>
      </c>
      <c r="BX1444" s="16" t="str">
        <f t="shared" si="133"/>
        <v/>
      </c>
      <c r="BY1444" s="16" t="str">
        <f>IF(Wedstrijden!K1441="x","BB","")</f>
        <v/>
      </c>
      <c r="BZ1444" s="16" t="str">
        <f>IF(Wedstrijden!L1441="x","B","")</f>
        <v/>
      </c>
      <c r="CA1444" s="16" t="str">
        <f>IF(Wedstrijden!M1441="x","L1","")</f>
        <v/>
      </c>
      <c r="CB1444" s="16" t="str">
        <f>IF(Wedstrijden!N1441="x","L2","")</f>
        <v/>
      </c>
      <c r="CC1444" s="16" t="str">
        <f>IF(Wedstrijden!O1441="x","M1","")</f>
        <v/>
      </c>
      <c r="CD1444" s="16" t="str">
        <f>IF(Wedstrijden!P1441="x","M2","")</f>
        <v/>
      </c>
      <c r="CE1444" s="16" t="str">
        <f>IF(Wedstrijden!Q1441="x","Z1","")</f>
        <v/>
      </c>
      <c r="CF1444" s="16" t="str">
        <f>IF(Wedstrijden!R1441="x","Z2","")</f>
        <v/>
      </c>
      <c r="CG1444" s="16" t="str">
        <f>IF(Wedstrijden!S1441="x","ZZL","")</f>
        <v/>
      </c>
      <c r="CL1444" s="16" t="str">
        <f>IF(COUNTA(Wedstrijden!AQ1441:BA1441)&lt;&gt;0,2,"")</f>
        <v/>
      </c>
      <c r="CM1444" s="16" t="str">
        <f t="shared" si="134"/>
        <v/>
      </c>
      <c r="CN1444" s="16" t="str">
        <f>IF(Wedstrijden!AQ1441="x","AA","")</f>
        <v/>
      </c>
      <c r="CO1444" s="16" t="str">
        <f>IF(Wedstrijden!AR1441="x","A","")</f>
        <v/>
      </c>
      <c r="CP1444" s="16" t="str">
        <f>IF(Wedstrijden!AS1441="x","BB","")</f>
        <v/>
      </c>
      <c r="CQ1444" s="16" t="str">
        <f>IF(Wedstrijden!AT1441="x","B","")</f>
        <v/>
      </c>
      <c r="CR1444" s="16" t="str">
        <f>IF(Wedstrijden!AU1441="x","L","")</f>
        <v/>
      </c>
      <c r="CS1444" s="16" t="str">
        <f>IF(Wedstrijden!AV1441="x","M","")</f>
        <v/>
      </c>
      <c r="CT1444" s="16" t="str">
        <f>IF(Wedstrijden!AW1441="x","Z","")</f>
        <v/>
      </c>
      <c r="CU1444" s="16" t="str">
        <f>IF(Wedstrijden!BA1441="x","ZZ","")</f>
        <v/>
      </c>
      <c r="CV1444" s="16" t="str">
        <f>IF(COUNTA(Wedstrijden!AH1441:AO1441)&lt;&gt;0,2,"")</f>
        <v/>
      </c>
      <c r="CW1444" s="16" t="str">
        <f t="shared" si="135"/>
        <v/>
      </c>
      <c r="CX1444" s="16" t="str">
        <f>IF(Wedstrijden!AH1441="x","BB","")</f>
        <v/>
      </c>
      <c r="CY1444" s="16" t="str">
        <f>IF(Wedstrijden!AI1441="x","B","")</f>
        <v/>
      </c>
      <c r="CZ1444" s="16" t="str">
        <f>IF(Wedstrijden!AJ1441="x","L","")</f>
        <v/>
      </c>
      <c r="DA1444" s="16" t="str">
        <f>IF(Wedstrijden!AK1441="x","M","")</f>
        <v/>
      </c>
      <c r="DB1444" s="16" t="str">
        <f>IF(Wedstrijden!AL1441="x","Z","")</f>
        <v/>
      </c>
      <c r="DC1444" s="16" t="str">
        <f>IF(Wedstrijden!AM1441="x","ZZ","")</f>
        <v/>
      </c>
      <c r="DD1444" s="16" t="str">
        <f>IF(Wedstrijden!AO1441="x","1.40","")</f>
        <v/>
      </c>
      <c r="DE1444" s="16" t="str">
        <f>IF(COUNTA(Wedstrijden!BC1441:BE1441)&lt;&gt;0,6,"")</f>
        <v/>
      </c>
      <c r="DF1444" s="16" t="str">
        <f t="shared" si="136"/>
        <v/>
      </c>
      <c r="DG1444" s="16" t="str">
        <f>IF(Wedstrijden!BC1441="x","L","")</f>
        <v/>
      </c>
      <c r="DH1444" s="16" t="str">
        <f>IF(Wedstrijden!BD1441="x","M","")</f>
        <v/>
      </c>
      <c r="DI1444" s="16" t="str">
        <f>IF(Wedstrijden!BE1441="x","Z","")</f>
        <v/>
      </c>
      <c r="DJ1444" s="16" t="str">
        <f>IF(Wedstrijden!BF1441="x","Z","")</f>
        <v/>
      </c>
      <c r="DK1444" s="16" t="str">
        <f>IF(COUNTA(Wedstrijden!BH1441:BJ1441)&lt;&gt;0,6,"")</f>
        <v/>
      </c>
      <c r="DL1444" s="16" t="str">
        <f t="shared" si="137"/>
        <v/>
      </c>
      <c r="DM1444" s="16" t="str">
        <f>IF(Wedstrijden!BH1441="x","L","")</f>
        <v/>
      </c>
      <c r="DN1444" s="16" t="str">
        <f>IF(Wedstrijden!BI1441="x","M","")</f>
        <v/>
      </c>
      <c r="DO1444" s="16" t="str">
        <f>IF(Wedstrijden!BJ1441="x","Z","")</f>
        <v/>
      </c>
      <c r="DP1444" s="16" t="str">
        <f>IF(Wedstrijden!BK1441="x","Z","")</f>
        <v/>
      </c>
    </row>
    <row r="1445" spans="1:120" ht="14.4" x14ac:dyDescent="0.3">
      <c r="A1445" s="18">
        <f>Wedstrijden!A1442</f>
        <v>0</v>
      </c>
      <c r="B1445" s="16" t="str">
        <f>IFERROR(VLOOKUP(Wedstrijden!#REF!,#REF!,2,FALSE),"")</f>
        <v/>
      </c>
      <c r="C1445" s="16">
        <f>Wedstrijden!E1442</f>
        <v>0</v>
      </c>
      <c r="D1445" s="16" t="str">
        <f>IFERROR(VLOOKUP(Wedstrijden!#REF!,#REF!,2,FALSE),"")</f>
        <v/>
      </c>
      <c r="E1445" s="16" t="str">
        <f>IFERROR(VLOOKUP(Wedstrijden!#REF!,#REF!,5,FALSE),"")</f>
        <v/>
      </c>
      <c r="F1445" s="16" t="e">
        <f>IF(Wedstrijden!#REF!&lt;&gt;"",Wedstrijden!#REF!,"")</f>
        <v>#REF!</v>
      </c>
      <c r="G1445" s="16" t="e">
        <f>IF(Wedstrijden!#REF!="Indoor",1,0)</f>
        <v>#REF!</v>
      </c>
      <c r="H1445" s="16" t="e">
        <f>Wedstrijden!#REF!</f>
        <v>#REF!</v>
      </c>
      <c r="I1445" s="16" t="e">
        <f>IF(Wedstrijden!#REF!="Nee",0,IF(Wedstrijden!#REF!="Ja",1,""))</f>
        <v>#REF!</v>
      </c>
      <c r="J1445" s="16" t="e">
        <f>IF(Wedstrijden!#REF!&lt;&gt;"",Wedstrijden!#REF!,"")</f>
        <v>#REF!</v>
      </c>
      <c r="BJ1445" s="16" t="str">
        <f>IF(COUNTA(Wedstrijden!T1442:AB1442)&lt;&gt;0,1,"")</f>
        <v/>
      </c>
      <c r="BK1445" s="16" t="str">
        <f t="shared" si="132"/>
        <v/>
      </c>
      <c r="BL1445" s="16" t="e">
        <f>IF(Wedstrijden!#REF!="x","AA","")</f>
        <v>#REF!</v>
      </c>
      <c r="BM1445" s="16" t="e">
        <f>IF(Wedstrijden!#REF!="x","A","")</f>
        <v>#REF!</v>
      </c>
      <c r="BN1445" s="16" t="str">
        <f>IF(Wedstrijden!T1442="x","B1","")</f>
        <v/>
      </c>
      <c r="BO1445" s="16" t="e">
        <f>IF(Wedstrijden!#REF!="x","BB","")</f>
        <v>#REF!</v>
      </c>
      <c r="BP1445" s="16" t="str">
        <f>IF(Wedstrijden!V1442="x","B","")</f>
        <v/>
      </c>
      <c r="BQ1445" s="16" t="str">
        <f>IF(Wedstrijden!W1442="x","L1","")</f>
        <v/>
      </c>
      <c r="BR1445" s="16" t="str">
        <f>IF(Wedstrijden!X1442="x","L2","")</f>
        <v/>
      </c>
      <c r="BS1445" s="16" t="str">
        <f>IF(Wedstrijden!Y1442="x","M1","")</f>
        <v/>
      </c>
      <c r="BT1445" s="16" t="str">
        <f>IF(Wedstrijden!Z1442="x","M2","")</f>
        <v/>
      </c>
      <c r="BU1445" s="16" t="str">
        <f>IF(Wedstrijden!AA1442="x","Z1","")</f>
        <v/>
      </c>
      <c r="BV1445" s="16" t="str">
        <f>IF(Wedstrijden!AB1442="x","Z2","")</f>
        <v/>
      </c>
      <c r="BW1445" s="16" t="str">
        <f>IF(COUNTA(Wedstrijden!K1442:S1442)&lt;&gt;0,1,"")</f>
        <v/>
      </c>
      <c r="BX1445" s="16" t="str">
        <f t="shared" si="133"/>
        <v/>
      </c>
      <c r="BY1445" s="16" t="str">
        <f>IF(Wedstrijden!K1442="x","BB","")</f>
        <v/>
      </c>
      <c r="BZ1445" s="16" t="str">
        <f>IF(Wedstrijden!L1442="x","B","")</f>
        <v/>
      </c>
      <c r="CA1445" s="16" t="str">
        <f>IF(Wedstrijden!M1442="x","L1","")</f>
        <v/>
      </c>
      <c r="CB1445" s="16" t="str">
        <f>IF(Wedstrijden!N1442="x","L2","")</f>
        <v/>
      </c>
      <c r="CC1445" s="16" t="str">
        <f>IF(Wedstrijden!O1442="x","M1","")</f>
        <v/>
      </c>
      <c r="CD1445" s="16" t="str">
        <f>IF(Wedstrijden!P1442="x","M2","")</f>
        <v/>
      </c>
      <c r="CE1445" s="16" t="str">
        <f>IF(Wedstrijden!Q1442="x","Z1","")</f>
        <v/>
      </c>
      <c r="CF1445" s="16" t="str">
        <f>IF(Wedstrijden!R1442="x","Z2","")</f>
        <v/>
      </c>
      <c r="CG1445" s="16" t="str">
        <f>IF(Wedstrijden!S1442="x","ZZL","")</f>
        <v/>
      </c>
      <c r="CL1445" s="16" t="str">
        <f>IF(COUNTA(Wedstrijden!AQ1442:BA1442)&lt;&gt;0,2,"")</f>
        <v/>
      </c>
      <c r="CM1445" s="16" t="str">
        <f t="shared" si="134"/>
        <v/>
      </c>
      <c r="CN1445" s="16" t="str">
        <f>IF(Wedstrijden!AQ1442="x","AA","")</f>
        <v/>
      </c>
      <c r="CO1445" s="16" t="str">
        <f>IF(Wedstrijden!AR1442="x","A","")</f>
        <v/>
      </c>
      <c r="CP1445" s="16" t="str">
        <f>IF(Wedstrijden!AS1442="x","BB","")</f>
        <v/>
      </c>
      <c r="CQ1445" s="16" t="str">
        <f>IF(Wedstrijden!AT1442="x","B","")</f>
        <v/>
      </c>
      <c r="CR1445" s="16" t="str">
        <f>IF(Wedstrijden!AU1442="x","L","")</f>
        <v/>
      </c>
      <c r="CS1445" s="16" t="str">
        <f>IF(Wedstrijden!AV1442="x","M","")</f>
        <v/>
      </c>
      <c r="CT1445" s="16" t="str">
        <f>IF(Wedstrijden!AW1442="x","Z","")</f>
        <v/>
      </c>
      <c r="CU1445" s="16" t="str">
        <f>IF(Wedstrijden!BA1442="x","ZZ","")</f>
        <v/>
      </c>
      <c r="CV1445" s="16" t="str">
        <f>IF(COUNTA(Wedstrijden!AH1442:AO1442)&lt;&gt;0,2,"")</f>
        <v/>
      </c>
      <c r="CW1445" s="16" t="str">
        <f t="shared" si="135"/>
        <v/>
      </c>
      <c r="CX1445" s="16" t="str">
        <f>IF(Wedstrijden!AH1442="x","BB","")</f>
        <v/>
      </c>
      <c r="CY1445" s="16" t="str">
        <f>IF(Wedstrijden!AI1442="x","B","")</f>
        <v/>
      </c>
      <c r="CZ1445" s="16" t="str">
        <f>IF(Wedstrijden!AJ1442="x","L","")</f>
        <v/>
      </c>
      <c r="DA1445" s="16" t="str">
        <f>IF(Wedstrijden!AK1442="x","M","")</f>
        <v/>
      </c>
      <c r="DB1445" s="16" t="str">
        <f>IF(Wedstrijden!AL1442="x","Z","")</f>
        <v/>
      </c>
      <c r="DC1445" s="16" t="str">
        <f>IF(Wedstrijden!AM1442="x","ZZ","")</f>
        <v/>
      </c>
      <c r="DD1445" s="16" t="str">
        <f>IF(Wedstrijden!AO1442="x","1.40","")</f>
        <v/>
      </c>
      <c r="DE1445" s="16" t="str">
        <f>IF(COUNTA(Wedstrijden!BC1442:BE1442)&lt;&gt;0,6,"")</f>
        <v/>
      </c>
      <c r="DF1445" s="16" t="str">
        <f t="shared" si="136"/>
        <v/>
      </c>
      <c r="DG1445" s="16" t="str">
        <f>IF(Wedstrijden!BC1442="x","L","")</f>
        <v/>
      </c>
      <c r="DH1445" s="16" t="str">
        <f>IF(Wedstrijden!BD1442="x","M","")</f>
        <v/>
      </c>
      <c r="DI1445" s="16" t="str">
        <f>IF(Wedstrijden!BE1442="x","Z","")</f>
        <v/>
      </c>
      <c r="DJ1445" s="16" t="str">
        <f>IF(Wedstrijden!BF1442="x","Z","")</f>
        <v/>
      </c>
      <c r="DK1445" s="16" t="str">
        <f>IF(COUNTA(Wedstrijden!BH1442:BJ1442)&lt;&gt;0,6,"")</f>
        <v/>
      </c>
      <c r="DL1445" s="16" t="str">
        <f t="shared" si="137"/>
        <v/>
      </c>
      <c r="DM1445" s="16" t="str">
        <f>IF(Wedstrijden!BH1442="x","L","")</f>
        <v/>
      </c>
      <c r="DN1445" s="16" t="str">
        <f>IF(Wedstrijden!BI1442="x","M","")</f>
        <v/>
      </c>
      <c r="DO1445" s="16" t="str">
        <f>IF(Wedstrijden!BJ1442="x","Z","")</f>
        <v/>
      </c>
      <c r="DP1445" s="16" t="str">
        <f>IF(Wedstrijden!BK1442="x","Z","")</f>
        <v/>
      </c>
    </row>
    <row r="1446" spans="1:120" ht="14.4" x14ac:dyDescent="0.3">
      <c r="A1446" s="18">
        <f>Wedstrijden!A1443</f>
        <v>0</v>
      </c>
      <c r="B1446" s="16" t="str">
        <f>IFERROR(VLOOKUP(Wedstrijden!#REF!,#REF!,2,FALSE),"")</f>
        <v/>
      </c>
      <c r="C1446" s="16">
        <f>Wedstrijden!E1443</f>
        <v>0</v>
      </c>
      <c r="D1446" s="16" t="str">
        <f>IFERROR(VLOOKUP(Wedstrijden!#REF!,#REF!,2,FALSE),"")</f>
        <v/>
      </c>
      <c r="E1446" s="16" t="str">
        <f>IFERROR(VLOOKUP(Wedstrijden!#REF!,#REF!,5,FALSE),"")</f>
        <v/>
      </c>
      <c r="F1446" s="16" t="e">
        <f>IF(Wedstrijden!#REF!&lt;&gt;"",Wedstrijden!#REF!,"")</f>
        <v>#REF!</v>
      </c>
      <c r="G1446" s="16" t="e">
        <f>IF(Wedstrijden!#REF!="Indoor",1,0)</f>
        <v>#REF!</v>
      </c>
      <c r="H1446" s="16" t="e">
        <f>Wedstrijden!#REF!</f>
        <v>#REF!</v>
      </c>
      <c r="I1446" s="16" t="e">
        <f>IF(Wedstrijden!#REF!="Nee",0,IF(Wedstrijden!#REF!="Ja",1,""))</f>
        <v>#REF!</v>
      </c>
      <c r="J1446" s="16" t="e">
        <f>IF(Wedstrijden!#REF!&lt;&gt;"",Wedstrijden!#REF!,"")</f>
        <v>#REF!</v>
      </c>
      <c r="BJ1446" s="16" t="str">
        <f>IF(COUNTA(Wedstrijden!T1443:AB1443)&lt;&gt;0,1,"")</f>
        <v/>
      </c>
      <c r="BK1446" s="16" t="str">
        <f t="shared" si="132"/>
        <v/>
      </c>
      <c r="BL1446" s="16" t="e">
        <f>IF(Wedstrijden!#REF!="x","AA","")</f>
        <v>#REF!</v>
      </c>
      <c r="BM1446" s="16" t="e">
        <f>IF(Wedstrijden!#REF!="x","A","")</f>
        <v>#REF!</v>
      </c>
      <c r="BN1446" s="16" t="str">
        <f>IF(Wedstrijden!T1443="x","B1","")</f>
        <v/>
      </c>
      <c r="BO1446" s="16" t="e">
        <f>IF(Wedstrijden!#REF!="x","BB","")</f>
        <v>#REF!</v>
      </c>
      <c r="BP1446" s="16" t="str">
        <f>IF(Wedstrijden!V1443="x","B","")</f>
        <v/>
      </c>
      <c r="BQ1446" s="16" t="str">
        <f>IF(Wedstrijden!W1443="x","L1","")</f>
        <v/>
      </c>
      <c r="BR1446" s="16" t="str">
        <f>IF(Wedstrijden!X1443="x","L2","")</f>
        <v/>
      </c>
      <c r="BS1446" s="16" t="str">
        <f>IF(Wedstrijden!Y1443="x","M1","")</f>
        <v/>
      </c>
      <c r="BT1446" s="16" t="str">
        <f>IF(Wedstrijden!Z1443="x","M2","")</f>
        <v/>
      </c>
      <c r="BU1446" s="16" t="str">
        <f>IF(Wedstrijden!AA1443="x","Z1","")</f>
        <v/>
      </c>
      <c r="BV1446" s="16" t="str">
        <f>IF(Wedstrijden!AB1443="x","Z2","")</f>
        <v/>
      </c>
      <c r="BW1446" s="16" t="str">
        <f>IF(COUNTA(Wedstrijden!K1443:S1443)&lt;&gt;0,1,"")</f>
        <v/>
      </c>
      <c r="BX1446" s="16" t="str">
        <f t="shared" si="133"/>
        <v/>
      </c>
      <c r="BY1446" s="16" t="str">
        <f>IF(Wedstrijden!K1443="x","BB","")</f>
        <v/>
      </c>
      <c r="BZ1446" s="16" t="str">
        <f>IF(Wedstrijden!L1443="x","B","")</f>
        <v/>
      </c>
      <c r="CA1446" s="16" t="str">
        <f>IF(Wedstrijden!M1443="x","L1","")</f>
        <v/>
      </c>
      <c r="CB1446" s="16" t="str">
        <f>IF(Wedstrijden!N1443="x","L2","")</f>
        <v/>
      </c>
      <c r="CC1446" s="16" t="str">
        <f>IF(Wedstrijden!O1443="x","M1","")</f>
        <v/>
      </c>
      <c r="CD1446" s="16" t="str">
        <f>IF(Wedstrijden!P1443="x","M2","")</f>
        <v/>
      </c>
      <c r="CE1446" s="16" t="str">
        <f>IF(Wedstrijden!Q1443="x","Z1","")</f>
        <v/>
      </c>
      <c r="CF1446" s="16" t="str">
        <f>IF(Wedstrijden!R1443="x","Z2","")</f>
        <v/>
      </c>
      <c r="CG1446" s="16" t="str">
        <f>IF(Wedstrijden!S1443="x","ZZL","")</f>
        <v/>
      </c>
      <c r="CL1446" s="16" t="str">
        <f>IF(COUNTA(Wedstrijden!AQ1443:BA1443)&lt;&gt;0,2,"")</f>
        <v/>
      </c>
      <c r="CM1446" s="16" t="str">
        <f t="shared" si="134"/>
        <v/>
      </c>
      <c r="CN1446" s="16" t="str">
        <f>IF(Wedstrijden!AQ1443="x","AA","")</f>
        <v/>
      </c>
      <c r="CO1446" s="16" t="str">
        <f>IF(Wedstrijden!AR1443="x","A","")</f>
        <v/>
      </c>
      <c r="CP1446" s="16" t="str">
        <f>IF(Wedstrijden!AS1443="x","BB","")</f>
        <v/>
      </c>
      <c r="CQ1446" s="16" t="str">
        <f>IF(Wedstrijden!AT1443="x","B","")</f>
        <v/>
      </c>
      <c r="CR1446" s="16" t="str">
        <f>IF(Wedstrijden!AU1443="x","L","")</f>
        <v/>
      </c>
      <c r="CS1446" s="16" t="str">
        <f>IF(Wedstrijden!AV1443="x","M","")</f>
        <v/>
      </c>
      <c r="CT1446" s="16" t="str">
        <f>IF(Wedstrijden!AW1443="x","Z","")</f>
        <v/>
      </c>
      <c r="CU1446" s="16" t="str">
        <f>IF(Wedstrijden!BA1443="x","ZZ","")</f>
        <v/>
      </c>
      <c r="CV1446" s="16" t="str">
        <f>IF(COUNTA(Wedstrijden!AH1443:AO1443)&lt;&gt;0,2,"")</f>
        <v/>
      </c>
      <c r="CW1446" s="16" t="str">
        <f t="shared" si="135"/>
        <v/>
      </c>
      <c r="CX1446" s="16" t="str">
        <f>IF(Wedstrijden!AH1443="x","BB","")</f>
        <v/>
      </c>
      <c r="CY1446" s="16" t="str">
        <f>IF(Wedstrijden!AI1443="x","B","")</f>
        <v/>
      </c>
      <c r="CZ1446" s="16" t="str">
        <f>IF(Wedstrijden!AJ1443="x","L","")</f>
        <v/>
      </c>
      <c r="DA1446" s="16" t="str">
        <f>IF(Wedstrijden!AK1443="x","M","")</f>
        <v/>
      </c>
      <c r="DB1446" s="16" t="str">
        <f>IF(Wedstrijden!AL1443="x","Z","")</f>
        <v/>
      </c>
      <c r="DC1446" s="16" t="str">
        <f>IF(Wedstrijden!AM1443="x","ZZ","")</f>
        <v/>
      </c>
      <c r="DD1446" s="16" t="str">
        <f>IF(Wedstrijden!AO1443="x","1.40","")</f>
        <v/>
      </c>
      <c r="DE1446" s="16" t="str">
        <f>IF(COUNTA(Wedstrijden!BC1443:BE1443)&lt;&gt;0,6,"")</f>
        <v/>
      </c>
      <c r="DF1446" s="16" t="str">
        <f t="shared" si="136"/>
        <v/>
      </c>
      <c r="DG1446" s="16" t="str">
        <f>IF(Wedstrijden!BC1443="x","L","")</f>
        <v/>
      </c>
      <c r="DH1446" s="16" t="str">
        <f>IF(Wedstrijden!BD1443="x","M","")</f>
        <v/>
      </c>
      <c r="DI1446" s="16" t="str">
        <f>IF(Wedstrijden!BE1443="x","Z","")</f>
        <v/>
      </c>
      <c r="DJ1446" s="16" t="str">
        <f>IF(Wedstrijden!BF1443="x","Z","")</f>
        <v/>
      </c>
      <c r="DK1446" s="16" t="str">
        <f>IF(COUNTA(Wedstrijden!BH1443:BJ1443)&lt;&gt;0,6,"")</f>
        <v/>
      </c>
      <c r="DL1446" s="16" t="str">
        <f t="shared" si="137"/>
        <v/>
      </c>
      <c r="DM1446" s="16" t="str">
        <f>IF(Wedstrijden!BH1443="x","L","")</f>
        <v/>
      </c>
      <c r="DN1446" s="16" t="str">
        <f>IF(Wedstrijden!BI1443="x","M","")</f>
        <v/>
      </c>
      <c r="DO1446" s="16" t="str">
        <f>IF(Wedstrijden!BJ1443="x","Z","")</f>
        <v/>
      </c>
      <c r="DP1446" s="16" t="str">
        <f>IF(Wedstrijden!BK1443="x","Z","")</f>
        <v/>
      </c>
    </row>
    <row r="1447" spans="1:120" ht="14.4" x14ac:dyDescent="0.3">
      <c r="A1447" s="18">
        <f>Wedstrijden!A1444</f>
        <v>0</v>
      </c>
      <c r="B1447" s="16" t="str">
        <f>IFERROR(VLOOKUP(Wedstrijden!#REF!,#REF!,2,FALSE),"")</f>
        <v/>
      </c>
      <c r="C1447" s="16">
        <f>Wedstrijden!E1444</f>
        <v>0</v>
      </c>
      <c r="D1447" s="16" t="str">
        <f>IFERROR(VLOOKUP(Wedstrijden!#REF!,#REF!,2,FALSE),"")</f>
        <v/>
      </c>
      <c r="E1447" s="16" t="str">
        <f>IFERROR(VLOOKUP(Wedstrijden!#REF!,#REF!,5,FALSE),"")</f>
        <v/>
      </c>
      <c r="F1447" s="16" t="e">
        <f>IF(Wedstrijden!#REF!&lt;&gt;"",Wedstrijden!#REF!,"")</f>
        <v>#REF!</v>
      </c>
      <c r="G1447" s="16" t="e">
        <f>IF(Wedstrijden!#REF!="Indoor",1,0)</f>
        <v>#REF!</v>
      </c>
      <c r="H1447" s="16" t="e">
        <f>Wedstrijden!#REF!</f>
        <v>#REF!</v>
      </c>
      <c r="I1447" s="16" t="e">
        <f>IF(Wedstrijden!#REF!="Nee",0,IF(Wedstrijden!#REF!="Ja",1,""))</f>
        <v>#REF!</v>
      </c>
      <c r="J1447" s="16" t="e">
        <f>IF(Wedstrijden!#REF!&lt;&gt;"",Wedstrijden!#REF!,"")</f>
        <v>#REF!</v>
      </c>
      <c r="BJ1447" s="16" t="str">
        <f>IF(COUNTA(Wedstrijden!T1444:AB1444)&lt;&gt;0,1,"")</f>
        <v/>
      </c>
      <c r="BK1447" s="16" t="str">
        <f t="shared" si="132"/>
        <v/>
      </c>
      <c r="BL1447" s="16" t="e">
        <f>IF(Wedstrijden!#REF!="x","AA","")</f>
        <v>#REF!</v>
      </c>
      <c r="BM1447" s="16" t="e">
        <f>IF(Wedstrijden!#REF!="x","A","")</f>
        <v>#REF!</v>
      </c>
      <c r="BN1447" s="16" t="str">
        <f>IF(Wedstrijden!T1444="x","B1","")</f>
        <v/>
      </c>
      <c r="BO1447" s="16" t="e">
        <f>IF(Wedstrijden!#REF!="x","BB","")</f>
        <v>#REF!</v>
      </c>
      <c r="BP1447" s="16" t="str">
        <f>IF(Wedstrijden!V1444="x","B","")</f>
        <v/>
      </c>
      <c r="BQ1447" s="16" t="str">
        <f>IF(Wedstrijden!W1444="x","L1","")</f>
        <v/>
      </c>
      <c r="BR1447" s="16" t="str">
        <f>IF(Wedstrijden!X1444="x","L2","")</f>
        <v/>
      </c>
      <c r="BS1447" s="16" t="str">
        <f>IF(Wedstrijden!Y1444="x","M1","")</f>
        <v/>
      </c>
      <c r="BT1447" s="16" t="str">
        <f>IF(Wedstrijden!Z1444="x","M2","")</f>
        <v/>
      </c>
      <c r="BU1447" s="16" t="str">
        <f>IF(Wedstrijden!AA1444="x","Z1","")</f>
        <v/>
      </c>
      <c r="BV1447" s="16" t="str">
        <f>IF(Wedstrijden!AB1444="x","Z2","")</f>
        <v/>
      </c>
      <c r="BW1447" s="16" t="str">
        <f>IF(COUNTA(Wedstrijden!K1444:S1444)&lt;&gt;0,1,"")</f>
        <v/>
      </c>
      <c r="BX1447" s="16" t="str">
        <f t="shared" si="133"/>
        <v/>
      </c>
      <c r="BY1447" s="16" t="str">
        <f>IF(Wedstrijden!K1444="x","BB","")</f>
        <v/>
      </c>
      <c r="BZ1447" s="16" t="str">
        <f>IF(Wedstrijden!L1444="x","B","")</f>
        <v/>
      </c>
      <c r="CA1447" s="16" t="str">
        <f>IF(Wedstrijden!M1444="x","L1","")</f>
        <v/>
      </c>
      <c r="CB1447" s="16" t="str">
        <f>IF(Wedstrijden!N1444="x","L2","")</f>
        <v/>
      </c>
      <c r="CC1447" s="16" t="str">
        <f>IF(Wedstrijden!O1444="x","M1","")</f>
        <v/>
      </c>
      <c r="CD1447" s="16" t="str">
        <f>IF(Wedstrijden!P1444="x","M2","")</f>
        <v/>
      </c>
      <c r="CE1447" s="16" t="str">
        <f>IF(Wedstrijden!Q1444="x","Z1","")</f>
        <v/>
      </c>
      <c r="CF1447" s="16" t="str">
        <f>IF(Wedstrijden!R1444="x","Z2","")</f>
        <v/>
      </c>
      <c r="CG1447" s="16" t="str">
        <f>IF(Wedstrijden!S1444="x","ZZL","")</f>
        <v/>
      </c>
      <c r="CL1447" s="16" t="str">
        <f>IF(COUNTA(Wedstrijden!AQ1444:BA1444)&lt;&gt;0,2,"")</f>
        <v/>
      </c>
      <c r="CM1447" s="16" t="str">
        <f t="shared" si="134"/>
        <v/>
      </c>
      <c r="CN1447" s="16" t="str">
        <f>IF(Wedstrijden!AQ1444="x","AA","")</f>
        <v/>
      </c>
      <c r="CO1447" s="16" t="str">
        <f>IF(Wedstrijden!AR1444="x","A","")</f>
        <v/>
      </c>
      <c r="CP1447" s="16" t="str">
        <f>IF(Wedstrijden!AS1444="x","BB","")</f>
        <v/>
      </c>
      <c r="CQ1447" s="16" t="str">
        <f>IF(Wedstrijden!AT1444="x","B","")</f>
        <v/>
      </c>
      <c r="CR1447" s="16" t="str">
        <f>IF(Wedstrijden!AU1444="x","L","")</f>
        <v/>
      </c>
      <c r="CS1447" s="16" t="str">
        <f>IF(Wedstrijden!AV1444="x","M","")</f>
        <v/>
      </c>
      <c r="CT1447" s="16" t="str">
        <f>IF(Wedstrijden!AW1444="x","Z","")</f>
        <v/>
      </c>
      <c r="CU1447" s="16" t="str">
        <f>IF(Wedstrijden!BA1444="x","ZZ","")</f>
        <v/>
      </c>
      <c r="CV1447" s="16" t="str">
        <f>IF(COUNTA(Wedstrijden!AH1444:AO1444)&lt;&gt;0,2,"")</f>
        <v/>
      </c>
      <c r="CW1447" s="16" t="str">
        <f t="shared" si="135"/>
        <v/>
      </c>
      <c r="CX1447" s="16" t="str">
        <f>IF(Wedstrijden!AH1444="x","BB","")</f>
        <v/>
      </c>
      <c r="CY1447" s="16" t="str">
        <f>IF(Wedstrijden!AI1444="x","B","")</f>
        <v/>
      </c>
      <c r="CZ1447" s="16" t="str">
        <f>IF(Wedstrijden!AJ1444="x","L","")</f>
        <v/>
      </c>
      <c r="DA1447" s="16" t="str">
        <f>IF(Wedstrijden!AK1444="x","M","")</f>
        <v/>
      </c>
      <c r="DB1447" s="16" t="str">
        <f>IF(Wedstrijden!AL1444="x","Z","")</f>
        <v/>
      </c>
      <c r="DC1447" s="16" t="str">
        <f>IF(Wedstrijden!AM1444="x","ZZ","")</f>
        <v/>
      </c>
      <c r="DD1447" s="16" t="str">
        <f>IF(Wedstrijden!AO1444="x","1.40","")</f>
        <v/>
      </c>
      <c r="DE1447" s="16" t="str">
        <f>IF(COUNTA(Wedstrijden!BC1444:BE1444)&lt;&gt;0,6,"")</f>
        <v/>
      </c>
      <c r="DF1447" s="16" t="str">
        <f t="shared" si="136"/>
        <v/>
      </c>
      <c r="DG1447" s="16" t="str">
        <f>IF(Wedstrijden!BC1444="x","L","")</f>
        <v/>
      </c>
      <c r="DH1447" s="16" t="str">
        <f>IF(Wedstrijden!BD1444="x","M","")</f>
        <v/>
      </c>
      <c r="DI1447" s="16" t="str">
        <f>IF(Wedstrijden!BE1444="x","Z","")</f>
        <v/>
      </c>
      <c r="DJ1447" s="16" t="str">
        <f>IF(Wedstrijden!BF1444="x","Z","")</f>
        <v/>
      </c>
      <c r="DK1447" s="16" t="str">
        <f>IF(COUNTA(Wedstrijden!BH1444:BJ1444)&lt;&gt;0,6,"")</f>
        <v/>
      </c>
      <c r="DL1447" s="16" t="str">
        <f t="shared" si="137"/>
        <v/>
      </c>
      <c r="DM1447" s="16" t="str">
        <f>IF(Wedstrijden!BH1444="x","L","")</f>
        <v/>
      </c>
      <c r="DN1447" s="16" t="str">
        <f>IF(Wedstrijden!BI1444="x","M","")</f>
        <v/>
      </c>
      <c r="DO1447" s="16" t="str">
        <f>IF(Wedstrijden!BJ1444="x","Z","")</f>
        <v/>
      </c>
      <c r="DP1447" s="16" t="str">
        <f>IF(Wedstrijden!BK1444="x","Z","")</f>
        <v/>
      </c>
    </row>
    <row r="1448" spans="1:120" ht="14.4" x14ac:dyDescent="0.3">
      <c r="A1448" s="18">
        <f>Wedstrijden!A1445</f>
        <v>0</v>
      </c>
      <c r="B1448" s="16" t="str">
        <f>IFERROR(VLOOKUP(Wedstrijden!#REF!,#REF!,2,FALSE),"")</f>
        <v/>
      </c>
      <c r="C1448" s="16">
        <f>Wedstrijden!E1445</f>
        <v>0</v>
      </c>
      <c r="D1448" s="16" t="str">
        <f>IFERROR(VLOOKUP(Wedstrijden!#REF!,#REF!,2,FALSE),"")</f>
        <v/>
      </c>
      <c r="E1448" s="16" t="str">
        <f>IFERROR(VLOOKUP(Wedstrijden!#REF!,#REF!,5,FALSE),"")</f>
        <v/>
      </c>
      <c r="F1448" s="16" t="e">
        <f>IF(Wedstrijden!#REF!&lt;&gt;"",Wedstrijden!#REF!,"")</f>
        <v>#REF!</v>
      </c>
      <c r="G1448" s="16" t="e">
        <f>IF(Wedstrijden!#REF!="Indoor",1,0)</f>
        <v>#REF!</v>
      </c>
      <c r="H1448" s="16" t="e">
        <f>Wedstrijden!#REF!</f>
        <v>#REF!</v>
      </c>
      <c r="I1448" s="16" t="e">
        <f>IF(Wedstrijden!#REF!="Nee",0,IF(Wedstrijden!#REF!="Ja",1,""))</f>
        <v>#REF!</v>
      </c>
      <c r="J1448" s="16" t="e">
        <f>IF(Wedstrijden!#REF!&lt;&gt;"",Wedstrijden!#REF!,"")</f>
        <v>#REF!</v>
      </c>
      <c r="BJ1448" s="16" t="str">
        <f>IF(COUNTA(Wedstrijden!T1445:AB1445)&lt;&gt;0,1,"")</f>
        <v/>
      </c>
      <c r="BK1448" s="16" t="str">
        <f t="shared" si="132"/>
        <v/>
      </c>
      <c r="BL1448" s="16" t="e">
        <f>IF(Wedstrijden!#REF!="x","AA","")</f>
        <v>#REF!</v>
      </c>
      <c r="BM1448" s="16" t="e">
        <f>IF(Wedstrijden!#REF!="x","A","")</f>
        <v>#REF!</v>
      </c>
      <c r="BN1448" s="16" t="str">
        <f>IF(Wedstrijden!T1445="x","B1","")</f>
        <v/>
      </c>
      <c r="BO1448" s="16" t="e">
        <f>IF(Wedstrijden!#REF!="x","BB","")</f>
        <v>#REF!</v>
      </c>
      <c r="BP1448" s="16" t="str">
        <f>IF(Wedstrijden!V1445="x","B","")</f>
        <v/>
      </c>
      <c r="BQ1448" s="16" t="str">
        <f>IF(Wedstrijden!W1445="x","L1","")</f>
        <v/>
      </c>
      <c r="BR1448" s="16" t="str">
        <f>IF(Wedstrijden!X1445="x","L2","")</f>
        <v/>
      </c>
      <c r="BS1448" s="16" t="str">
        <f>IF(Wedstrijden!Y1445="x","M1","")</f>
        <v/>
      </c>
      <c r="BT1448" s="16" t="str">
        <f>IF(Wedstrijden!Z1445="x","M2","")</f>
        <v/>
      </c>
      <c r="BU1448" s="16" t="str">
        <f>IF(Wedstrijden!AA1445="x","Z1","")</f>
        <v/>
      </c>
      <c r="BV1448" s="16" t="str">
        <f>IF(Wedstrijden!AB1445="x","Z2","")</f>
        <v/>
      </c>
      <c r="BW1448" s="16" t="str">
        <f>IF(COUNTA(Wedstrijden!K1445:S1445)&lt;&gt;0,1,"")</f>
        <v/>
      </c>
      <c r="BX1448" s="16" t="str">
        <f t="shared" si="133"/>
        <v/>
      </c>
      <c r="BY1448" s="16" t="str">
        <f>IF(Wedstrijden!K1445="x","BB","")</f>
        <v/>
      </c>
      <c r="BZ1448" s="16" t="str">
        <f>IF(Wedstrijden!L1445="x","B","")</f>
        <v/>
      </c>
      <c r="CA1448" s="16" t="str">
        <f>IF(Wedstrijden!M1445="x","L1","")</f>
        <v/>
      </c>
      <c r="CB1448" s="16" t="str">
        <f>IF(Wedstrijden!N1445="x","L2","")</f>
        <v/>
      </c>
      <c r="CC1448" s="16" t="str">
        <f>IF(Wedstrijden!O1445="x","M1","")</f>
        <v/>
      </c>
      <c r="CD1448" s="16" t="str">
        <f>IF(Wedstrijden!P1445="x","M2","")</f>
        <v/>
      </c>
      <c r="CE1448" s="16" t="str">
        <f>IF(Wedstrijden!Q1445="x","Z1","")</f>
        <v/>
      </c>
      <c r="CF1448" s="16" t="str">
        <f>IF(Wedstrijden!R1445="x","Z2","")</f>
        <v/>
      </c>
      <c r="CG1448" s="16" t="str">
        <f>IF(Wedstrijden!S1445="x","ZZL","")</f>
        <v/>
      </c>
      <c r="CL1448" s="16" t="str">
        <f>IF(COUNTA(Wedstrijden!AQ1445:BA1445)&lt;&gt;0,2,"")</f>
        <v/>
      </c>
      <c r="CM1448" s="16" t="str">
        <f t="shared" si="134"/>
        <v/>
      </c>
      <c r="CN1448" s="16" t="str">
        <f>IF(Wedstrijden!AQ1445="x","AA","")</f>
        <v/>
      </c>
      <c r="CO1448" s="16" t="str">
        <f>IF(Wedstrijden!AR1445="x","A","")</f>
        <v/>
      </c>
      <c r="CP1448" s="16" t="str">
        <f>IF(Wedstrijden!AS1445="x","BB","")</f>
        <v/>
      </c>
      <c r="CQ1448" s="16" t="str">
        <f>IF(Wedstrijden!AT1445="x","B","")</f>
        <v/>
      </c>
      <c r="CR1448" s="16" t="str">
        <f>IF(Wedstrijden!AU1445="x","L","")</f>
        <v/>
      </c>
      <c r="CS1448" s="16" t="str">
        <f>IF(Wedstrijden!AV1445="x","M","")</f>
        <v/>
      </c>
      <c r="CT1448" s="16" t="str">
        <f>IF(Wedstrijden!AW1445="x","Z","")</f>
        <v/>
      </c>
      <c r="CU1448" s="16" t="str">
        <f>IF(Wedstrijden!BA1445="x","ZZ","")</f>
        <v/>
      </c>
      <c r="CV1448" s="16" t="str">
        <f>IF(COUNTA(Wedstrijden!AH1445:AO1445)&lt;&gt;0,2,"")</f>
        <v/>
      </c>
      <c r="CW1448" s="16" t="str">
        <f t="shared" si="135"/>
        <v/>
      </c>
      <c r="CX1448" s="16" t="str">
        <f>IF(Wedstrijden!AH1445="x","BB","")</f>
        <v/>
      </c>
      <c r="CY1448" s="16" t="str">
        <f>IF(Wedstrijden!AI1445="x","B","")</f>
        <v/>
      </c>
      <c r="CZ1448" s="16" t="str">
        <f>IF(Wedstrijden!AJ1445="x","L","")</f>
        <v/>
      </c>
      <c r="DA1448" s="16" t="str">
        <f>IF(Wedstrijden!AK1445="x","M","")</f>
        <v/>
      </c>
      <c r="DB1448" s="16" t="str">
        <f>IF(Wedstrijden!AL1445="x","Z","")</f>
        <v/>
      </c>
      <c r="DC1448" s="16" t="str">
        <f>IF(Wedstrijden!AM1445="x","ZZ","")</f>
        <v/>
      </c>
      <c r="DD1448" s="16" t="str">
        <f>IF(Wedstrijden!AO1445="x","1.40","")</f>
        <v/>
      </c>
      <c r="DE1448" s="16" t="str">
        <f>IF(COUNTA(Wedstrijden!BC1445:BE1445)&lt;&gt;0,6,"")</f>
        <v/>
      </c>
      <c r="DF1448" s="16" t="str">
        <f t="shared" si="136"/>
        <v/>
      </c>
      <c r="DG1448" s="16" t="str">
        <f>IF(Wedstrijden!BC1445="x","L","")</f>
        <v/>
      </c>
      <c r="DH1448" s="16" t="str">
        <f>IF(Wedstrijden!BD1445="x","M","")</f>
        <v/>
      </c>
      <c r="DI1448" s="16" t="str">
        <f>IF(Wedstrijden!BE1445="x","Z","")</f>
        <v/>
      </c>
      <c r="DJ1448" s="16" t="str">
        <f>IF(Wedstrijden!BF1445="x","Z","")</f>
        <v/>
      </c>
      <c r="DK1448" s="16" t="str">
        <f>IF(COUNTA(Wedstrijden!BH1445:BJ1445)&lt;&gt;0,6,"")</f>
        <v/>
      </c>
      <c r="DL1448" s="16" t="str">
        <f t="shared" si="137"/>
        <v/>
      </c>
      <c r="DM1448" s="16" t="str">
        <f>IF(Wedstrijden!BH1445="x","L","")</f>
        <v/>
      </c>
      <c r="DN1448" s="16" t="str">
        <f>IF(Wedstrijden!BI1445="x","M","")</f>
        <v/>
      </c>
      <c r="DO1448" s="16" t="str">
        <f>IF(Wedstrijden!BJ1445="x","Z","")</f>
        <v/>
      </c>
      <c r="DP1448" s="16" t="str">
        <f>IF(Wedstrijden!BK1445="x","Z","")</f>
        <v/>
      </c>
    </row>
    <row r="1449" spans="1:120" ht="14.4" x14ac:dyDescent="0.3">
      <c r="A1449" s="18">
        <f>Wedstrijden!A1446</f>
        <v>0</v>
      </c>
      <c r="B1449" s="16" t="str">
        <f>IFERROR(VLOOKUP(Wedstrijden!#REF!,#REF!,2,FALSE),"")</f>
        <v/>
      </c>
      <c r="C1449" s="16">
        <f>Wedstrijden!E1446</f>
        <v>0</v>
      </c>
      <c r="D1449" s="16" t="str">
        <f>IFERROR(VLOOKUP(Wedstrijden!#REF!,#REF!,2,FALSE),"")</f>
        <v/>
      </c>
      <c r="E1449" s="16" t="str">
        <f>IFERROR(VLOOKUP(Wedstrijden!#REF!,#REF!,5,FALSE),"")</f>
        <v/>
      </c>
      <c r="F1449" s="16" t="e">
        <f>IF(Wedstrijden!#REF!&lt;&gt;"",Wedstrijden!#REF!,"")</f>
        <v>#REF!</v>
      </c>
      <c r="G1449" s="16" t="e">
        <f>IF(Wedstrijden!#REF!="Indoor",1,0)</f>
        <v>#REF!</v>
      </c>
      <c r="H1449" s="16" t="e">
        <f>Wedstrijden!#REF!</f>
        <v>#REF!</v>
      </c>
      <c r="I1449" s="16" t="e">
        <f>IF(Wedstrijden!#REF!="Nee",0,IF(Wedstrijden!#REF!="Ja",1,""))</f>
        <v>#REF!</v>
      </c>
      <c r="J1449" s="16" t="e">
        <f>IF(Wedstrijden!#REF!&lt;&gt;"",Wedstrijden!#REF!,"")</f>
        <v>#REF!</v>
      </c>
      <c r="BJ1449" s="16" t="str">
        <f>IF(COUNTA(Wedstrijden!T1446:AB1446)&lt;&gt;0,1,"")</f>
        <v/>
      </c>
      <c r="BK1449" s="16" t="str">
        <f t="shared" si="132"/>
        <v/>
      </c>
      <c r="BL1449" s="16" t="e">
        <f>IF(Wedstrijden!#REF!="x","AA","")</f>
        <v>#REF!</v>
      </c>
      <c r="BM1449" s="16" t="e">
        <f>IF(Wedstrijden!#REF!="x","A","")</f>
        <v>#REF!</v>
      </c>
      <c r="BN1449" s="16" t="str">
        <f>IF(Wedstrijden!T1446="x","B1","")</f>
        <v/>
      </c>
      <c r="BO1449" s="16" t="e">
        <f>IF(Wedstrijden!#REF!="x","BB","")</f>
        <v>#REF!</v>
      </c>
      <c r="BP1449" s="16" t="str">
        <f>IF(Wedstrijden!V1446="x","B","")</f>
        <v/>
      </c>
      <c r="BQ1449" s="16" t="str">
        <f>IF(Wedstrijden!W1446="x","L1","")</f>
        <v/>
      </c>
      <c r="BR1449" s="16" t="str">
        <f>IF(Wedstrijden!X1446="x","L2","")</f>
        <v/>
      </c>
      <c r="BS1449" s="16" t="str">
        <f>IF(Wedstrijden!Y1446="x","M1","")</f>
        <v/>
      </c>
      <c r="BT1449" s="16" t="str">
        <f>IF(Wedstrijden!Z1446="x","M2","")</f>
        <v/>
      </c>
      <c r="BU1449" s="16" t="str">
        <f>IF(Wedstrijden!AA1446="x","Z1","")</f>
        <v/>
      </c>
      <c r="BV1449" s="16" t="str">
        <f>IF(Wedstrijden!AB1446="x","Z2","")</f>
        <v/>
      </c>
      <c r="BW1449" s="16" t="str">
        <f>IF(COUNTA(Wedstrijden!K1446:S1446)&lt;&gt;0,1,"")</f>
        <v/>
      </c>
      <c r="BX1449" s="16" t="str">
        <f t="shared" si="133"/>
        <v/>
      </c>
      <c r="BY1449" s="16" t="str">
        <f>IF(Wedstrijden!K1446="x","BB","")</f>
        <v/>
      </c>
      <c r="BZ1449" s="16" t="str">
        <f>IF(Wedstrijden!L1446="x","B","")</f>
        <v/>
      </c>
      <c r="CA1449" s="16" t="str">
        <f>IF(Wedstrijden!M1446="x","L1","")</f>
        <v/>
      </c>
      <c r="CB1449" s="16" t="str">
        <f>IF(Wedstrijden!N1446="x","L2","")</f>
        <v/>
      </c>
      <c r="CC1449" s="16" t="str">
        <f>IF(Wedstrijden!O1446="x","M1","")</f>
        <v/>
      </c>
      <c r="CD1449" s="16" t="str">
        <f>IF(Wedstrijden!P1446="x","M2","")</f>
        <v/>
      </c>
      <c r="CE1449" s="16" t="str">
        <f>IF(Wedstrijden!Q1446="x","Z1","")</f>
        <v/>
      </c>
      <c r="CF1449" s="16" t="str">
        <f>IF(Wedstrijden!R1446="x","Z2","")</f>
        <v/>
      </c>
      <c r="CG1449" s="16" t="str">
        <f>IF(Wedstrijden!S1446="x","ZZL","")</f>
        <v/>
      </c>
      <c r="CL1449" s="16" t="str">
        <f>IF(COUNTA(Wedstrijden!AQ1446:BA1446)&lt;&gt;0,2,"")</f>
        <v/>
      </c>
      <c r="CM1449" s="16" t="str">
        <f t="shared" si="134"/>
        <v/>
      </c>
      <c r="CN1449" s="16" t="str">
        <f>IF(Wedstrijden!AQ1446="x","AA","")</f>
        <v/>
      </c>
      <c r="CO1449" s="16" t="str">
        <f>IF(Wedstrijden!AR1446="x","A","")</f>
        <v/>
      </c>
      <c r="CP1449" s="16" t="str">
        <f>IF(Wedstrijden!AS1446="x","BB","")</f>
        <v/>
      </c>
      <c r="CQ1449" s="16" t="str">
        <f>IF(Wedstrijden!AT1446="x","B","")</f>
        <v/>
      </c>
      <c r="CR1449" s="16" t="str">
        <f>IF(Wedstrijden!AU1446="x","L","")</f>
        <v/>
      </c>
      <c r="CS1449" s="16" t="str">
        <f>IF(Wedstrijden!AV1446="x","M","")</f>
        <v/>
      </c>
      <c r="CT1449" s="16" t="str">
        <f>IF(Wedstrijden!AW1446="x","Z","")</f>
        <v/>
      </c>
      <c r="CU1449" s="16" t="str">
        <f>IF(Wedstrijden!BA1446="x","ZZ","")</f>
        <v/>
      </c>
      <c r="CV1449" s="16" t="str">
        <f>IF(COUNTA(Wedstrijden!AH1446:AO1446)&lt;&gt;0,2,"")</f>
        <v/>
      </c>
      <c r="CW1449" s="16" t="str">
        <f t="shared" si="135"/>
        <v/>
      </c>
      <c r="CX1449" s="16" t="str">
        <f>IF(Wedstrijden!AH1446="x","BB","")</f>
        <v/>
      </c>
      <c r="CY1449" s="16" t="str">
        <f>IF(Wedstrijden!AI1446="x","B","")</f>
        <v/>
      </c>
      <c r="CZ1449" s="16" t="str">
        <f>IF(Wedstrijden!AJ1446="x","L","")</f>
        <v/>
      </c>
      <c r="DA1449" s="16" t="str">
        <f>IF(Wedstrijden!AK1446="x","M","")</f>
        <v/>
      </c>
      <c r="DB1449" s="16" t="str">
        <f>IF(Wedstrijden!AL1446="x","Z","")</f>
        <v/>
      </c>
      <c r="DC1449" s="16" t="str">
        <f>IF(Wedstrijden!AM1446="x","ZZ","")</f>
        <v/>
      </c>
      <c r="DD1449" s="16" t="str">
        <f>IF(Wedstrijden!AO1446="x","1.40","")</f>
        <v/>
      </c>
      <c r="DE1449" s="16" t="str">
        <f>IF(COUNTA(Wedstrijden!BC1446:BE1446)&lt;&gt;0,6,"")</f>
        <v/>
      </c>
      <c r="DF1449" s="16" t="str">
        <f t="shared" si="136"/>
        <v/>
      </c>
      <c r="DG1449" s="16" t="str">
        <f>IF(Wedstrijden!BC1446="x","L","")</f>
        <v/>
      </c>
      <c r="DH1449" s="16" t="str">
        <f>IF(Wedstrijden!BD1446="x","M","")</f>
        <v/>
      </c>
      <c r="DI1449" s="16" t="str">
        <f>IF(Wedstrijden!BE1446="x","Z","")</f>
        <v/>
      </c>
      <c r="DJ1449" s="16" t="str">
        <f>IF(Wedstrijden!BF1446="x","Z","")</f>
        <v/>
      </c>
      <c r="DK1449" s="16" t="str">
        <f>IF(COUNTA(Wedstrijden!BH1446:BJ1446)&lt;&gt;0,6,"")</f>
        <v/>
      </c>
      <c r="DL1449" s="16" t="str">
        <f t="shared" si="137"/>
        <v/>
      </c>
      <c r="DM1449" s="16" t="str">
        <f>IF(Wedstrijden!BH1446="x","L","")</f>
        <v/>
      </c>
      <c r="DN1449" s="16" t="str">
        <f>IF(Wedstrijden!BI1446="x","M","")</f>
        <v/>
      </c>
      <c r="DO1449" s="16" t="str">
        <f>IF(Wedstrijden!BJ1446="x","Z","")</f>
        <v/>
      </c>
      <c r="DP1449" s="16" t="str">
        <f>IF(Wedstrijden!BK1446="x","Z","")</f>
        <v/>
      </c>
    </row>
    <row r="1450" spans="1:120" ht="14.4" x14ac:dyDescent="0.3">
      <c r="A1450" s="18">
        <f>Wedstrijden!A1447</f>
        <v>0</v>
      </c>
      <c r="B1450" s="16" t="str">
        <f>IFERROR(VLOOKUP(Wedstrijden!#REF!,#REF!,2,FALSE),"")</f>
        <v/>
      </c>
      <c r="C1450" s="16">
        <f>Wedstrijden!E1447</f>
        <v>0</v>
      </c>
      <c r="D1450" s="16" t="str">
        <f>IFERROR(VLOOKUP(Wedstrijden!#REF!,#REF!,2,FALSE),"")</f>
        <v/>
      </c>
      <c r="E1450" s="16" t="str">
        <f>IFERROR(VLOOKUP(Wedstrijden!#REF!,#REF!,5,FALSE),"")</f>
        <v/>
      </c>
      <c r="F1450" s="16" t="e">
        <f>IF(Wedstrijden!#REF!&lt;&gt;"",Wedstrijden!#REF!,"")</f>
        <v>#REF!</v>
      </c>
      <c r="G1450" s="16" t="e">
        <f>IF(Wedstrijden!#REF!="Indoor",1,0)</f>
        <v>#REF!</v>
      </c>
      <c r="H1450" s="16" t="e">
        <f>Wedstrijden!#REF!</f>
        <v>#REF!</v>
      </c>
      <c r="I1450" s="16" t="e">
        <f>IF(Wedstrijden!#REF!="Nee",0,IF(Wedstrijden!#REF!="Ja",1,""))</f>
        <v>#REF!</v>
      </c>
      <c r="J1450" s="16" t="e">
        <f>IF(Wedstrijden!#REF!&lt;&gt;"",Wedstrijden!#REF!,"")</f>
        <v>#REF!</v>
      </c>
      <c r="BJ1450" s="16" t="str">
        <f>IF(COUNTA(Wedstrijden!T1447:AB1447)&lt;&gt;0,1,"")</f>
        <v/>
      </c>
      <c r="BK1450" s="16" t="str">
        <f t="shared" si="132"/>
        <v/>
      </c>
      <c r="BL1450" s="16" t="e">
        <f>IF(Wedstrijden!#REF!="x","AA","")</f>
        <v>#REF!</v>
      </c>
      <c r="BM1450" s="16" t="e">
        <f>IF(Wedstrijden!#REF!="x","A","")</f>
        <v>#REF!</v>
      </c>
      <c r="BN1450" s="16" t="str">
        <f>IF(Wedstrijden!T1447="x","B1","")</f>
        <v/>
      </c>
      <c r="BO1450" s="16" t="e">
        <f>IF(Wedstrijden!#REF!="x","BB","")</f>
        <v>#REF!</v>
      </c>
      <c r="BP1450" s="16" t="str">
        <f>IF(Wedstrijden!V1447="x","B","")</f>
        <v/>
      </c>
      <c r="BQ1450" s="16" t="str">
        <f>IF(Wedstrijden!W1447="x","L1","")</f>
        <v/>
      </c>
      <c r="BR1450" s="16" t="str">
        <f>IF(Wedstrijden!X1447="x","L2","")</f>
        <v/>
      </c>
      <c r="BS1450" s="16" t="str">
        <f>IF(Wedstrijden!Y1447="x","M1","")</f>
        <v/>
      </c>
      <c r="BT1450" s="16" t="str">
        <f>IF(Wedstrijden!Z1447="x","M2","")</f>
        <v/>
      </c>
      <c r="BU1450" s="16" t="str">
        <f>IF(Wedstrijden!AA1447="x","Z1","")</f>
        <v/>
      </c>
      <c r="BV1450" s="16" t="str">
        <f>IF(Wedstrijden!AB1447="x","Z2","")</f>
        <v/>
      </c>
      <c r="BW1450" s="16" t="str">
        <f>IF(COUNTA(Wedstrijden!K1447:S1447)&lt;&gt;0,1,"")</f>
        <v/>
      </c>
      <c r="BX1450" s="16" t="str">
        <f t="shared" si="133"/>
        <v/>
      </c>
      <c r="BY1450" s="16" t="str">
        <f>IF(Wedstrijden!K1447="x","BB","")</f>
        <v/>
      </c>
      <c r="BZ1450" s="16" t="str">
        <f>IF(Wedstrijden!L1447="x","B","")</f>
        <v/>
      </c>
      <c r="CA1450" s="16" t="str">
        <f>IF(Wedstrijden!M1447="x","L1","")</f>
        <v/>
      </c>
      <c r="CB1450" s="16" t="str">
        <f>IF(Wedstrijden!N1447="x","L2","")</f>
        <v/>
      </c>
      <c r="CC1450" s="16" t="str">
        <f>IF(Wedstrijden!O1447="x","M1","")</f>
        <v/>
      </c>
      <c r="CD1450" s="16" t="str">
        <f>IF(Wedstrijden!P1447="x","M2","")</f>
        <v/>
      </c>
      <c r="CE1450" s="16" t="str">
        <f>IF(Wedstrijden!Q1447="x","Z1","")</f>
        <v/>
      </c>
      <c r="CF1450" s="16" t="str">
        <f>IF(Wedstrijden!R1447="x","Z2","")</f>
        <v/>
      </c>
      <c r="CG1450" s="16" t="str">
        <f>IF(Wedstrijden!S1447="x","ZZL","")</f>
        <v/>
      </c>
      <c r="CL1450" s="16" t="str">
        <f>IF(COUNTA(Wedstrijden!AQ1447:BA1447)&lt;&gt;0,2,"")</f>
        <v/>
      </c>
      <c r="CM1450" s="16" t="str">
        <f t="shared" si="134"/>
        <v/>
      </c>
      <c r="CN1450" s="16" t="str">
        <f>IF(Wedstrijden!AQ1447="x","AA","")</f>
        <v/>
      </c>
      <c r="CO1450" s="16" t="str">
        <f>IF(Wedstrijden!AR1447="x","A","")</f>
        <v/>
      </c>
      <c r="CP1450" s="16" t="str">
        <f>IF(Wedstrijden!AS1447="x","BB","")</f>
        <v/>
      </c>
      <c r="CQ1450" s="16" t="str">
        <f>IF(Wedstrijden!AT1447="x","B","")</f>
        <v/>
      </c>
      <c r="CR1450" s="16" t="str">
        <f>IF(Wedstrijden!AU1447="x","L","")</f>
        <v/>
      </c>
      <c r="CS1450" s="16" t="str">
        <f>IF(Wedstrijden!AV1447="x","M","")</f>
        <v/>
      </c>
      <c r="CT1450" s="16" t="str">
        <f>IF(Wedstrijden!AW1447="x","Z","")</f>
        <v/>
      </c>
      <c r="CU1450" s="16" t="str">
        <f>IF(Wedstrijden!BA1447="x","ZZ","")</f>
        <v/>
      </c>
      <c r="CV1450" s="16" t="str">
        <f>IF(COUNTA(Wedstrijden!AH1447:AO1447)&lt;&gt;0,2,"")</f>
        <v/>
      </c>
      <c r="CW1450" s="16" t="str">
        <f t="shared" si="135"/>
        <v/>
      </c>
      <c r="CX1450" s="16" t="str">
        <f>IF(Wedstrijden!AH1447="x","BB","")</f>
        <v/>
      </c>
      <c r="CY1450" s="16" t="str">
        <f>IF(Wedstrijden!AI1447="x","B","")</f>
        <v/>
      </c>
      <c r="CZ1450" s="16" t="str">
        <f>IF(Wedstrijden!AJ1447="x","L","")</f>
        <v/>
      </c>
      <c r="DA1450" s="16" t="str">
        <f>IF(Wedstrijden!AK1447="x","M","")</f>
        <v/>
      </c>
      <c r="DB1450" s="16" t="str">
        <f>IF(Wedstrijden!AL1447="x","Z","")</f>
        <v/>
      </c>
      <c r="DC1450" s="16" t="str">
        <f>IF(Wedstrijden!AM1447="x","ZZ","")</f>
        <v/>
      </c>
      <c r="DD1450" s="16" t="str">
        <f>IF(Wedstrijden!AO1447="x","1.40","")</f>
        <v/>
      </c>
      <c r="DE1450" s="16" t="str">
        <f>IF(COUNTA(Wedstrijden!BC1447:BE1447)&lt;&gt;0,6,"")</f>
        <v/>
      </c>
      <c r="DF1450" s="16" t="str">
        <f t="shared" si="136"/>
        <v/>
      </c>
      <c r="DG1450" s="16" t="str">
        <f>IF(Wedstrijden!BC1447="x","L","")</f>
        <v/>
      </c>
      <c r="DH1450" s="16" t="str">
        <f>IF(Wedstrijden!BD1447="x","M","")</f>
        <v/>
      </c>
      <c r="DI1450" s="16" t="str">
        <f>IF(Wedstrijden!BE1447="x","Z","")</f>
        <v/>
      </c>
      <c r="DJ1450" s="16" t="str">
        <f>IF(Wedstrijden!BF1447="x","Z","")</f>
        <v/>
      </c>
      <c r="DK1450" s="16" t="str">
        <f>IF(COUNTA(Wedstrijden!BH1447:BJ1447)&lt;&gt;0,6,"")</f>
        <v/>
      </c>
      <c r="DL1450" s="16" t="str">
        <f t="shared" si="137"/>
        <v/>
      </c>
      <c r="DM1450" s="16" t="str">
        <f>IF(Wedstrijden!BH1447="x","L","")</f>
        <v/>
      </c>
      <c r="DN1450" s="16" t="str">
        <f>IF(Wedstrijden!BI1447="x","M","")</f>
        <v/>
      </c>
      <c r="DO1450" s="16" t="str">
        <f>IF(Wedstrijden!BJ1447="x","Z","")</f>
        <v/>
      </c>
      <c r="DP1450" s="16" t="str">
        <f>IF(Wedstrijden!BK1447="x","Z","")</f>
        <v/>
      </c>
    </row>
    <row r="1451" spans="1:120" ht="14.4" x14ac:dyDescent="0.3">
      <c r="A1451" s="18">
        <f>Wedstrijden!A1448</f>
        <v>0</v>
      </c>
      <c r="B1451" s="16" t="str">
        <f>IFERROR(VLOOKUP(Wedstrijden!#REF!,#REF!,2,FALSE),"")</f>
        <v/>
      </c>
      <c r="C1451" s="16">
        <f>Wedstrijden!E1448</f>
        <v>0</v>
      </c>
      <c r="D1451" s="16" t="str">
        <f>IFERROR(VLOOKUP(Wedstrijden!#REF!,#REF!,2,FALSE),"")</f>
        <v/>
      </c>
      <c r="E1451" s="16" t="str">
        <f>IFERROR(VLOOKUP(Wedstrijden!#REF!,#REF!,5,FALSE),"")</f>
        <v/>
      </c>
      <c r="F1451" s="16" t="e">
        <f>IF(Wedstrijden!#REF!&lt;&gt;"",Wedstrijden!#REF!,"")</f>
        <v>#REF!</v>
      </c>
      <c r="G1451" s="16" t="e">
        <f>IF(Wedstrijden!#REF!="Indoor",1,0)</f>
        <v>#REF!</v>
      </c>
      <c r="H1451" s="16" t="e">
        <f>Wedstrijden!#REF!</f>
        <v>#REF!</v>
      </c>
      <c r="I1451" s="16" t="e">
        <f>IF(Wedstrijden!#REF!="Nee",0,IF(Wedstrijden!#REF!="Ja",1,""))</f>
        <v>#REF!</v>
      </c>
      <c r="J1451" s="16" t="e">
        <f>IF(Wedstrijden!#REF!&lt;&gt;"",Wedstrijden!#REF!,"")</f>
        <v>#REF!</v>
      </c>
      <c r="BJ1451" s="16" t="str">
        <f>IF(COUNTA(Wedstrijden!T1448:AB1448)&lt;&gt;0,1,"")</f>
        <v/>
      </c>
      <c r="BK1451" s="16" t="str">
        <f t="shared" si="132"/>
        <v/>
      </c>
      <c r="BL1451" s="16" t="e">
        <f>IF(Wedstrijden!#REF!="x","AA","")</f>
        <v>#REF!</v>
      </c>
      <c r="BM1451" s="16" t="e">
        <f>IF(Wedstrijden!#REF!="x","A","")</f>
        <v>#REF!</v>
      </c>
      <c r="BN1451" s="16" t="str">
        <f>IF(Wedstrijden!T1448="x","B1","")</f>
        <v/>
      </c>
      <c r="BO1451" s="16" t="e">
        <f>IF(Wedstrijden!#REF!="x","BB","")</f>
        <v>#REF!</v>
      </c>
      <c r="BP1451" s="16" t="str">
        <f>IF(Wedstrijden!V1448="x","B","")</f>
        <v/>
      </c>
      <c r="BQ1451" s="16" t="str">
        <f>IF(Wedstrijden!W1448="x","L1","")</f>
        <v/>
      </c>
      <c r="BR1451" s="16" t="str">
        <f>IF(Wedstrijden!X1448="x","L2","")</f>
        <v/>
      </c>
      <c r="BS1451" s="16" t="str">
        <f>IF(Wedstrijden!Y1448="x","M1","")</f>
        <v/>
      </c>
      <c r="BT1451" s="16" t="str">
        <f>IF(Wedstrijden!Z1448="x","M2","")</f>
        <v/>
      </c>
      <c r="BU1451" s="16" t="str">
        <f>IF(Wedstrijden!AA1448="x","Z1","")</f>
        <v/>
      </c>
      <c r="BV1451" s="16" t="str">
        <f>IF(Wedstrijden!AB1448="x","Z2","")</f>
        <v/>
      </c>
      <c r="BW1451" s="16" t="str">
        <f>IF(COUNTA(Wedstrijden!K1448:S1448)&lt;&gt;0,1,"")</f>
        <v/>
      </c>
      <c r="BX1451" s="16" t="str">
        <f t="shared" si="133"/>
        <v/>
      </c>
      <c r="BY1451" s="16" t="str">
        <f>IF(Wedstrijden!K1448="x","BB","")</f>
        <v/>
      </c>
      <c r="BZ1451" s="16" t="str">
        <f>IF(Wedstrijden!L1448="x","B","")</f>
        <v/>
      </c>
      <c r="CA1451" s="16" t="str">
        <f>IF(Wedstrijden!M1448="x","L1","")</f>
        <v/>
      </c>
      <c r="CB1451" s="16" t="str">
        <f>IF(Wedstrijden!N1448="x","L2","")</f>
        <v/>
      </c>
      <c r="CC1451" s="16" t="str">
        <f>IF(Wedstrijden!O1448="x","M1","")</f>
        <v/>
      </c>
      <c r="CD1451" s="16" t="str">
        <f>IF(Wedstrijden!P1448="x","M2","")</f>
        <v/>
      </c>
      <c r="CE1451" s="16" t="str">
        <f>IF(Wedstrijden!Q1448="x","Z1","")</f>
        <v/>
      </c>
      <c r="CF1451" s="16" t="str">
        <f>IF(Wedstrijden!R1448="x","Z2","")</f>
        <v/>
      </c>
      <c r="CG1451" s="16" t="str">
        <f>IF(Wedstrijden!S1448="x","ZZL","")</f>
        <v/>
      </c>
      <c r="CL1451" s="16" t="str">
        <f>IF(COUNTA(Wedstrijden!AQ1448:BA1448)&lt;&gt;0,2,"")</f>
        <v/>
      </c>
      <c r="CM1451" s="16" t="str">
        <f t="shared" si="134"/>
        <v/>
      </c>
      <c r="CN1451" s="16" t="str">
        <f>IF(Wedstrijden!AQ1448="x","AA","")</f>
        <v/>
      </c>
      <c r="CO1451" s="16" t="str">
        <f>IF(Wedstrijden!AR1448="x","A","")</f>
        <v/>
      </c>
      <c r="CP1451" s="16" t="str">
        <f>IF(Wedstrijden!AS1448="x","BB","")</f>
        <v/>
      </c>
      <c r="CQ1451" s="16" t="str">
        <f>IF(Wedstrijden!AT1448="x","B","")</f>
        <v/>
      </c>
      <c r="CR1451" s="16" t="str">
        <f>IF(Wedstrijden!AU1448="x","L","")</f>
        <v/>
      </c>
      <c r="CS1451" s="16" t="str">
        <f>IF(Wedstrijden!AV1448="x","M","")</f>
        <v/>
      </c>
      <c r="CT1451" s="16" t="str">
        <f>IF(Wedstrijden!AW1448="x","Z","")</f>
        <v/>
      </c>
      <c r="CU1451" s="16" t="str">
        <f>IF(Wedstrijden!BA1448="x","ZZ","")</f>
        <v/>
      </c>
      <c r="CV1451" s="16" t="str">
        <f>IF(COUNTA(Wedstrijden!AH1448:AO1448)&lt;&gt;0,2,"")</f>
        <v/>
      </c>
      <c r="CW1451" s="16" t="str">
        <f t="shared" si="135"/>
        <v/>
      </c>
      <c r="CX1451" s="16" t="str">
        <f>IF(Wedstrijden!AH1448="x","BB","")</f>
        <v/>
      </c>
      <c r="CY1451" s="16" t="str">
        <f>IF(Wedstrijden!AI1448="x","B","")</f>
        <v/>
      </c>
      <c r="CZ1451" s="16" t="str">
        <f>IF(Wedstrijden!AJ1448="x","L","")</f>
        <v/>
      </c>
      <c r="DA1451" s="16" t="str">
        <f>IF(Wedstrijden!AK1448="x","M","")</f>
        <v/>
      </c>
      <c r="DB1451" s="16" t="str">
        <f>IF(Wedstrijden!AL1448="x","Z","")</f>
        <v/>
      </c>
      <c r="DC1451" s="16" t="str">
        <f>IF(Wedstrijden!AM1448="x","ZZ","")</f>
        <v/>
      </c>
      <c r="DD1451" s="16" t="str">
        <f>IF(Wedstrijden!AO1448="x","1.40","")</f>
        <v/>
      </c>
      <c r="DE1451" s="16" t="str">
        <f>IF(COUNTA(Wedstrijden!BC1448:BE1448)&lt;&gt;0,6,"")</f>
        <v/>
      </c>
      <c r="DF1451" s="16" t="str">
        <f t="shared" si="136"/>
        <v/>
      </c>
      <c r="DG1451" s="16" t="str">
        <f>IF(Wedstrijden!BC1448="x","L","")</f>
        <v/>
      </c>
      <c r="DH1451" s="16" t="str">
        <f>IF(Wedstrijden!BD1448="x","M","")</f>
        <v/>
      </c>
      <c r="DI1451" s="16" t="str">
        <f>IF(Wedstrijden!BE1448="x","Z","")</f>
        <v/>
      </c>
      <c r="DJ1451" s="16" t="str">
        <f>IF(Wedstrijden!BF1448="x","Z","")</f>
        <v/>
      </c>
      <c r="DK1451" s="16" t="str">
        <f>IF(COUNTA(Wedstrijden!BH1448:BJ1448)&lt;&gt;0,6,"")</f>
        <v/>
      </c>
      <c r="DL1451" s="16" t="str">
        <f t="shared" si="137"/>
        <v/>
      </c>
      <c r="DM1451" s="16" t="str">
        <f>IF(Wedstrijden!BH1448="x","L","")</f>
        <v/>
      </c>
      <c r="DN1451" s="16" t="str">
        <f>IF(Wedstrijden!BI1448="x","M","")</f>
        <v/>
      </c>
      <c r="DO1451" s="16" t="str">
        <f>IF(Wedstrijden!BJ1448="x","Z","")</f>
        <v/>
      </c>
      <c r="DP1451" s="16" t="str">
        <f>IF(Wedstrijden!BK1448="x","Z","")</f>
        <v/>
      </c>
    </row>
    <row r="1452" spans="1:120" ht="14.4" x14ac:dyDescent="0.3">
      <c r="A1452" s="18">
        <f>Wedstrijden!A1449</f>
        <v>0</v>
      </c>
      <c r="B1452" s="16" t="str">
        <f>IFERROR(VLOOKUP(Wedstrijden!#REF!,#REF!,2,FALSE),"")</f>
        <v/>
      </c>
      <c r="C1452" s="16">
        <f>Wedstrijden!E1449</f>
        <v>0</v>
      </c>
      <c r="D1452" s="16" t="str">
        <f>IFERROR(VLOOKUP(Wedstrijden!#REF!,#REF!,2,FALSE),"")</f>
        <v/>
      </c>
      <c r="E1452" s="16" t="str">
        <f>IFERROR(VLOOKUP(Wedstrijden!#REF!,#REF!,5,FALSE),"")</f>
        <v/>
      </c>
      <c r="F1452" s="16" t="e">
        <f>IF(Wedstrijden!#REF!&lt;&gt;"",Wedstrijden!#REF!,"")</f>
        <v>#REF!</v>
      </c>
      <c r="G1452" s="16" t="e">
        <f>IF(Wedstrijden!#REF!="Indoor",1,0)</f>
        <v>#REF!</v>
      </c>
      <c r="H1452" s="16" t="e">
        <f>Wedstrijden!#REF!</f>
        <v>#REF!</v>
      </c>
      <c r="I1452" s="16" t="e">
        <f>IF(Wedstrijden!#REF!="Nee",0,IF(Wedstrijden!#REF!="Ja",1,""))</f>
        <v>#REF!</v>
      </c>
      <c r="J1452" s="16" t="e">
        <f>IF(Wedstrijden!#REF!&lt;&gt;"",Wedstrijden!#REF!,"")</f>
        <v>#REF!</v>
      </c>
      <c r="BJ1452" s="16" t="str">
        <f>IF(COUNTA(Wedstrijden!T1449:AB1449)&lt;&gt;0,1,"")</f>
        <v/>
      </c>
      <c r="BK1452" s="16" t="str">
        <f t="shared" si="132"/>
        <v/>
      </c>
      <c r="BL1452" s="16" t="e">
        <f>IF(Wedstrijden!#REF!="x","AA","")</f>
        <v>#REF!</v>
      </c>
      <c r="BM1452" s="16" t="e">
        <f>IF(Wedstrijden!#REF!="x","A","")</f>
        <v>#REF!</v>
      </c>
      <c r="BN1452" s="16" t="str">
        <f>IF(Wedstrijden!T1449="x","B1","")</f>
        <v/>
      </c>
      <c r="BO1452" s="16" t="e">
        <f>IF(Wedstrijden!#REF!="x","BB","")</f>
        <v>#REF!</v>
      </c>
      <c r="BP1452" s="16" t="str">
        <f>IF(Wedstrijden!V1449="x","B","")</f>
        <v/>
      </c>
      <c r="BQ1452" s="16" t="str">
        <f>IF(Wedstrijden!W1449="x","L1","")</f>
        <v/>
      </c>
      <c r="BR1452" s="16" t="str">
        <f>IF(Wedstrijden!X1449="x","L2","")</f>
        <v/>
      </c>
      <c r="BS1452" s="16" t="str">
        <f>IF(Wedstrijden!Y1449="x","M1","")</f>
        <v/>
      </c>
      <c r="BT1452" s="16" t="str">
        <f>IF(Wedstrijden!Z1449="x","M2","")</f>
        <v/>
      </c>
      <c r="BU1452" s="16" t="str">
        <f>IF(Wedstrijden!AA1449="x","Z1","")</f>
        <v/>
      </c>
      <c r="BV1452" s="16" t="str">
        <f>IF(Wedstrijden!AB1449="x","Z2","")</f>
        <v/>
      </c>
      <c r="BW1452" s="16" t="str">
        <f>IF(COUNTA(Wedstrijden!K1449:S1449)&lt;&gt;0,1,"")</f>
        <v/>
      </c>
      <c r="BX1452" s="16" t="str">
        <f t="shared" si="133"/>
        <v/>
      </c>
      <c r="BY1452" s="16" t="str">
        <f>IF(Wedstrijden!K1449="x","BB","")</f>
        <v/>
      </c>
      <c r="BZ1452" s="16" t="str">
        <f>IF(Wedstrijden!L1449="x","B","")</f>
        <v/>
      </c>
      <c r="CA1452" s="16" t="str">
        <f>IF(Wedstrijden!M1449="x","L1","")</f>
        <v/>
      </c>
      <c r="CB1452" s="16" t="str">
        <f>IF(Wedstrijden!N1449="x","L2","")</f>
        <v/>
      </c>
      <c r="CC1452" s="16" t="str">
        <f>IF(Wedstrijden!O1449="x","M1","")</f>
        <v/>
      </c>
      <c r="CD1452" s="16" t="str">
        <f>IF(Wedstrijden!P1449="x","M2","")</f>
        <v/>
      </c>
      <c r="CE1452" s="16" t="str">
        <f>IF(Wedstrijden!Q1449="x","Z1","")</f>
        <v/>
      </c>
      <c r="CF1452" s="16" t="str">
        <f>IF(Wedstrijden!R1449="x","Z2","")</f>
        <v/>
      </c>
      <c r="CG1452" s="16" t="str">
        <f>IF(Wedstrijden!S1449="x","ZZL","")</f>
        <v/>
      </c>
      <c r="CL1452" s="16" t="str">
        <f>IF(COUNTA(Wedstrijden!AQ1449:BA1449)&lt;&gt;0,2,"")</f>
        <v/>
      </c>
      <c r="CM1452" s="16" t="str">
        <f t="shared" si="134"/>
        <v/>
      </c>
      <c r="CN1452" s="16" t="str">
        <f>IF(Wedstrijden!AQ1449="x","AA","")</f>
        <v/>
      </c>
      <c r="CO1452" s="16" t="str">
        <f>IF(Wedstrijden!AR1449="x","A","")</f>
        <v/>
      </c>
      <c r="CP1452" s="16" t="str">
        <f>IF(Wedstrijden!AS1449="x","BB","")</f>
        <v/>
      </c>
      <c r="CQ1452" s="16" t="str">
        <f>IF(Wedstrijden!AT1449="x","B","")</f>
        <v/>
      </c>
      <c r="CR1452" s="16" t="str">
        <f>IF(Wedstrijden!AU1449="x","L","")</f>
        <v/>
      </c>
      <c r="CS1452" s="16" t="str">
        <f>IF(Wedstrijden!AV1449="x","M","")</f>
        <v/>
      </c>
      <c r="CT1452" s="16" t="str">
        <f>IF(Wedstrijden!AW1449="x","Z","")</f>
        <v/>
      </c>
      <c r="CU1452" s="16" t="str">
        <f>IF(Wedstrijden!BA1449="x","ZZ","")</f>
        <v/>
      </c>
      <c r="CV1452" s="16" t="str">
        <f>IF(COUNTA(Wedstrijden!AH1449:AO1449)&lt;&gt;0,2,"")</f>
        <v/>
      </c>
      <c r="CW1452" s="16" t="str">
        <f t="shared" si="135"/>
        <v/>
      </c>
      <c r="CX1452" s="16" t="str">
        <f>IF(Wedstrijden!AH1449="x","BB","")</f>
        <v/>
      </c>
      <c r="CY1452" s="16" t="str">
        <f>IF(Wedstrijden!AI1449="x","B","")</f>
        <v/>
      </c>
      <c r="CZ1452" s="16" t="str">
        <f>IF(Wedstrijden!AJ1449="x","L","")</f>
        <v/>
      </c>
      <c r="DA1452" s="16" t="str">
        <f>IF(Wedstrijden!AK1449="x","M","")</f>
        <v/>
      </c>
      <c r="DB1452" s="16" t="str">
        <f>IF(Wedstrijden!AL1449="x","Z","")</f>
        <v/>
      </c>
      <c r="DC1452" s="16" t="str">
        <f>IF(Wedstrijden!AM1449="x","ZZ","")</f>
        <v/>
      </c>
      <c r="DD1452" s="16" t="str">
        <f>IF(Wedstrijden!AO1449="x","1.40","")</f>
        <v/>
      </c>
      <c r="DE1452" s="16" t="str">
        <f>IF(COUNTA(Wedstrijden!BC1449:BE1449)&lt;&gt;0,6,"")</f>
        <v/>
      </c>
      <c r="DF1452" s="16" t="str">
        <f t="shared" si="136"/>
        <v/>
      </c>
      <c r="DG1452" s="16" t="str">
        <f>IF(Wedstrijden!BC1449="x","L","")</f>
        <v/>
      </c>
      <c r="DH1452" s="16" t="str">
        <f>IF(Wedstrijden!BD1449="x","M","")</f>
        <v/>
      </c>
      <c r="DI1452" s="16" t="str">
        <f>IF(Wedstrijden!BE1449="x","Z","")</f>
        <v/>
      </c>
      <c r="DJ1452" s="16" t="str">
        <f>IF(Wedstrijden!BF1449="x","Z","")</f>
        <v/>
      </c>
      <c r="DK1452" s="16" t="str">
        <f>IF(COUNTA(Wedstrijden!BH1449:BJ1449)&lt;&gt;0,6,"")</f>
        <v/>
      </c>
      <c r="DL1452" s="16" t="str">
        <f t="shared" si="137"/>
        <v/>
      </c>
      <c r="DM1452" s="16" t="str">
        <f>IF(Wedstrijden!BH1449="x","L","")</f>
        <v/>
      </c>
      <c r="DN1452" s="16" t="str">
        <f>IF(Wedstrijden!BI1449="x","M","")</f>
        <v/>
      </c>
      <c r="DO1452" s="16" t="str">
        <f>IF(Wedstrijden!BJ1449="x","Z","")</f>
        <v/>
      </c>
      <c r="DP1452" s="16" t="str">
        <f>IF(Wedstrijden!BK1449="x","Z","")</f>
        <v/>
      </c>
    </row>
    <row r="1453" spans="1:120" ht="14.4" x14ac:dyDescent="0.3">
      <c r="A1453" s="18">
        <f>Wedstrijden!A1450</f>
        <v>0</v>
      </c>
      <c r="B1453" s="16" t="str">
        <f>IFERROR(VLOOKUP(Wedstrijden!#REF!,#REF!,2,FALSE),"")</f>
        <v/>
      </c>
      <c r="C1453" s="16">
        <f>Wedstrijden!E1450</f>
        <v>0</v>
      </c>
      <c r="D1453" s="16" t="str">
        <f>IFERROR(VLOOKUP(Wedstrijden!#REF!,#REF!,2,FALSE),"")</f>
        <v/>
      </c>
      <c r="E1453" s="16" t="str">
        <f>IFERROR(VLOOKUP(Wedstrijden!#REF!,#REF!,5,FALSE),"")</f>
        <v/>
      </c>
      <c r="F1453" s="16" t="e">
        <f>IF(Wedstrijden!#REF!&lt;&gt;"",Wedstrijden!#REF!,"")</f>
        <v>#REF!</v>
      </c>
      <c r="G1453" s="16" t="e">
        <f>IF(Wedstrijden!#REF!="Indoor",1,0)</f>
        <v>#REF!</v>
      </c>
      <c r="H1453" s="16" t="e">
        <f>Wedstrijden!#REF!</f>
        <v>#REF!</v>
      </c>
      <c r="I1453" s="16" t="e">
        <f>IF(Wedstrijden!#REF!="Nee",0,IF(Wedstrijden!#REF!="Ja",1,""))</f>
        <v>#REF!</v>
      </c>
      <c r="J1453" s="16" t="e">
        <f>IF(Wedstrijden!#REF!&lt;&gt;"",Wedstrijden!#REF!,"")</f>
        <v>#REF!</v>
      </c>
      <c r="BJ1453" s="16" t="str">
        <f>IF(COUNTA(Wedstrijden!T1450:AB1450)&lt;&gt;0,1,"")</f>
        <v/>
      </c>
      <c r="BK1453" s="16" t="str">
        <f t="shared" si="132"/>
        <v/>
      </c>
      <c r="BL1453" s="16" t="e">
        <f>IF(Wedstrijden!#REF!="x","AA","")</f>
        <v>#REF!</v>
      </c>
      <c r="BM1453" s="16" t="e">
        <f>IF(Wedstrijden!#REF!="x","A","")</f>
        <v>#REF!</v>
      </c>
      <c r="BN1453" s="16" t="str">
        <f>IF(Wedstrijden!T1450="x","B1","")</f>
        <v/>
      </c>
      <c r="BO1453" s="16" t="e">
        <f>IF(Wedstrijden!#REF!="x","BB","")</f>
        <v>#REF!</v>
      </c>
      <c r="BP1453" s="16" t="str">
        <f>IF(Wedstrijden!V1450="x","B","")</f>
        <v/>
      </c>
      <c r="BQ1453" s="16" t="str">
        <f>IF(Wedstrijden!W1450="x","L1","")</f>
        <v/>
      </c>
      <c r="BR1453" s="16" t="str">
        <f>IF(Wedstrijden!X1450="x","L2","")</f>
        <v/>
      </c>
      <c r="BS1453" s="16" t="str">
        <f>IF(Wedstrijden!Y1450="x","M1","")</f>
        <v/>
      </c>
      <c r="BT1453" s="16" t="str">
        <f>IF(Wedstrijden!Z1450="x","M2","")</f>
        <v/>
      </c>
      <c r="BU1453" s="16" t="str">
        <f>IF(Wedstrijden!AA1450="x","Z1","")</f>
        <v/>
      </c>
      <c r="BV1453" s="16" t="str">
        <f>IF(Wedstrijden!AB1450="x","Z2","")</f>
        <v/>
      </c>
      <c r="BW1453" s="16" t="str">
        <f>IF(COUNTA(Wedstrijden!K1450:S1450)&lt;&gt;0,1,"")</f>
        <v/>
      </c>
      <c r="BX1453" s="16" t="str">
        <f t="shared" si="133"/>
        <v/>
      </c>
      <c r="BY1453" s="16" t="str">
        <f>IF(Wedstrijden!K1450="x","BB","")</f>
        <v/>
      </c>
      <c r="BZ1453" s="16" t="str">
        <f>IF(Wedstrijden!L1450="x","B","")</f>
        <v/>
      </c>
      <c r="CA1453" s="16" t="str">
        <f>IF(Wedstrijden!M1450="x","L1","")</f>
        <v/>
      </c>
      <c r="CB1453" s="16" t="str">
        <f>IF(Wedstrijden!N1450="x","L2","")</f>
        <v/>
      </c>
      <c r="CC1453" s="16" t="str">
        <f>IF(Wedstrijden!O1450="x","M1","")</f>
        <v/>
      </c>
      <c r="CD1453" s="16" t="str">
        <f>IF(Wedstrijden!P1450="x","M2","")</f>
        <v/>
      </c>
      <c r="CE1453" s="16" t="str">
        <f>IF(Wedstrijden!Q1450="x","Z1","")</f>
        <v/>
      </c>
      <c r="CF1453" s="16" t="str">
        <f>IF(Wedstrijden!R1450="x","Z2","")</f>
        <v/>
      </c>
      <c r="CG1453" s="16" t="str">
        <f>IF(Wedstrijden!S1450="x","ZZL","")</f>
        <v/>
      </c>
      <c r="CL1453" s="16" t="str">
        <f>IF(COUNTA(Wedstrijden!AQ1450:BA1450)&lt;&gt;0,2,"")</f>
        <v/>
      </c>
      <c r="CM1453" s="16" t="str">
        <f t="shared" si="134"/>
        <v/>
      </c>
      <c r="CN1453" s="16" t="str">
        <f>IF(Wedstrijden!AQ1450="x","AA","")</f>
        <v/>
      </c>
      <c r="CO1453" s="16" t="str">
        <f>IF(Wedstrijden!AR1450="x","A","")</f>
        <v/>
      </c>
      <c r="CP1453" s="16" t="str">
        <f>IF(Wedstrijden!AS1450="x","BB","")</f>
        <v/>
      </c>
      <c r="CQ1453" s="16" t="str">
        <f>IF(Wedstrijden!AT1450="x","B","")</f>
        <v/>
      </c>
      <c r="CR1453" s="16" t="str">
        <f>IF(Wedstrijden!AU1450="x","L","")</f>
        <v/>
      </c>
      <c r="CS1453" s="16" t="str">
        <f>IF(Wedstrijden!AV1450="x","M","")</f>
        <v/>
      </c>
      <c r="CT1453" s="16" t="str">
        <f>IF(Wedstrijden!AW1450="x","Z","")</f>
        <v/>
      </c>
      <c r="CU1453" s="16" t="str">
        <f>IF(Wedstrijden!BA1450="x","ZZ","")</f>
        <v/>
      </c>
      <c r="CV1453" s="16" t="str">
        <f>IF(COUNTA(Wedstrijden!AH1450:AO1450)&lt;&gt;0,2,"")</f>
        <v/>
      </c>
      <c r="CW1453" s="16" t="str">
        <f t="shared" si="135"/>
        <v/>
      </c>
      <c r="CX1453" s="16" t="str">
        <f>IF(Wedstrijden!AH1450="x","BB","")</f>
        <v/>
      </c>
      <c r="CY1453" s="16" t="str">
        <f>IF(Wedstrijden!AI1450="x","B","")</f>
        <v/>
      </c>
      <c r="CZ1453" s="16" t="str">
        <f>IF(Wedstrijden!AJ1450="x","L","")</f>
        <v/>
      </c>
      <c r="DA1453" s="16" t="str">
        <f>IF(Wedstrijden!AK1450="x","M","")</f>
        <v/>
      </c>
      <c r="DB1453" s="16" t="str">
        <f>IF(Wedstrijden!AL1450="x","Z","")</f>
        <v/>
      </c>
      <c r="DC1453" s="16" t="str">
        <f>IF(Wedstrijden!AM1450="x","ZZ","")</f>
        <v/>
      </c>
      <c r="DD1453" s="16" t="str">
        <f>IF(Wedstrijden!AO1450="x","1.40","")</f>
        <v/>
      </c>
      <c r="DE1453" s="16" t="str">
        <f>IF(COUNTA(Wedstrijden!BC1450:BE1450)&lt;&gt;0,6,"")</f>
        <v/>
      </c>
      <c r="DF1453" s="16" t="str">
        <f t="shared" si="136"/>
        <v/>
      </c>
      <c r="DG1453" s="16" t="str">
        <f>IF(Wedstrijden!BC1450="x","L","")</f>
        <v/>
      </c>
      <c r="DH1453" s="16" t="str">
        <f>IF(Wedstrijden!BD1450="x","M","")</f>
        <v/>
      </c>
      <c r="DI1453" s="16" t="str">
        <f>IF(Wedstrijden!BE1450="x","Z","")</f>
        <v/>
      </c>
      <c r="DJ1453" s="16" t="str">
        <f>IF(Wedstrijden!BF1450="x","Z","")</f>
        <v/>
      </c>
      <c r="DK1453" s="16" t="str">
        <f>IF(COUNTA(Wedstrijden!BH1450:BJ1450)&lt;&gt;0,6,"")</f>
        <v/>
      </c>
      <c r="DL1453" s="16" t="str">
        <f t="shared" si="137"/>
        <v/>
      </c>
      <c r="DM1453" s="16" t="str">
        <f>IF(Wedstrijden!BH1450="x","L","")</f>
        <v/>
      </c>
      <c r="DN1453" s="16" t="str">
        <f>IF(Wedstrijden!BI1450="x","M","")</f>
        <v/>
      </c>
      <c r="DO1453" s="16" t="str">
        <f>IF(Wedstrijden!BJ1450="x","Z","")</f>
        <v/>
      </c>
      <c r="DP1453" s="16" t="str">
        <f>IF(Wedstrijden!BK1450="x","Z","")</f>
        <v/>
      </c>
    </row>
    <row r="1454" spans="1:120" ht="14.4" x14ac:dyDescent="0.3">
      <c r="A1454" s="18">
        <f>Wedstrijden!A1451</f>
        <v>0</v>
      </c>
      <c r="B1454" s="16" t="str">
        <f>IFERROR(VLOOKUP(Wedstrijden!#REF!,#REF!,2,FALSE),"")</f>
        <v/>
      </c>
      <c r="C1454" s="16">
        <f>Wedstrijden!E1451</f>
        <v>0</v>
      </c>
      <c r="D1454" s="16" t="str">
        <f>IFERROR(VLOOKUP(Wedstrijden!#REF!,#REF!,2,FALSE),"")</f>
        <v/>
      </c>
      <c r="E1454" s="16" t="str">
        <f>IFERROR(VLOOKUP(Wedstrijden!#REF!,#REF!,5,FALSE),"")</f>
        <v/>
      </c>
      <c r="F1454" s="16" t="e">
        <f>IF(Wedstrijden!#REF!&lt;&gt;"",Wedstrijden!#REF!,"")</f>
        <v>#REF!</v>
      </c>
      <c r="G1454" s="16" t="e">
        <f>IF(Wedstrijden!#REF!="Indoor",1,0)</f>
        <v>#REF!</v>
      </c>
      <c r="H1454" s="16" t="e">
        <f>Wedstrijden!#REF!</f>
        <v>#REF!</v>
      </c>
      <c r="I1454" s="16" t="e">
        <f>IF(Wedstrijden!#REF!="Nee",0,IF(Wedstrijden!#REF!="Ja",1,""))</f>
        <v>#REF!</v>
      </c>
      <c r="J1454" s="16" t="e">
        <f>IF(Wedstrijden!#REF!&lt;&gt;"",Wedstrijden!#REF!,"")</f>
        <v>#REF!</v>
      </c>
      <c r="BJ1454" s="16" t="str">
        <f>IF(COUNTA(Wedstrijden!T1451:AB1451)&lt;&gt;0,1,"")</f>
        <v/>
      </c>
      <c r="BK1454" s="16" t="str">
        <f t="shared" si="132"/>
        <v/>
      </c>
      <c r="BL1454" s="16" t="e">
        <f>IF(Wedstrijden!#REF!="x","AA","")</f>
        <v>#REF!</v>
      </c>
      <c r="BM1454" s="16" t="e">
        <f>IF(Wedstrijden!#REF!="x","A","")</f>
        <v>#REF!</v>
      </c>
      <c r="BN1454" s="16" t="str">
        <f>IF(Wedstrijden!T1451="x","B1","")</f>
        <v/>
      </c>
      <c r="BO1454" s="16" t="e">
        <f>IF(Wedstrijden!#REF!="x","BB","")</f>
        <v>#REF!</v>
      </c>
      <c r="BP1454" s="16" t="str">
        <f>IF(Wedstrijden!V1451="x","B","")</f>
        <v/>
      </c>
      <c r="BQ1454" s="16" t="str">
        <f>IF(Wedstrijden!W1451="x","L1","")</f>
        <v/>
      </c>
      <c r="BR1454" s="16" t="str">
        <f>IF(Wedstrijden!X1451="x","L2","")</f>
        <v/>
      </c>
      <c r="BS1454" s="16" t="str">
        <f>IF(Wedstrijden!Y1451="x","M1","")</f>
        <v/>
      </c>
      <c r="BT1454" s="16" t="str">
        <f>IF(Wedstrijden!Z1451="x","M2","")</f>
        <v/>
      </c>
      <c r="BU1454" s="16" t="str">
        <f>IF(Wedstrijden!AA1451="x","Z1","")</f>
        <v/>
      </c>
      <c r="BV1454" s="16" t="str">
        <f>IF(Wedstrijden!AB1451="x","Z2","")</f>
        <v/>
      </c>
      <c r="BW1454" s="16" t="str">
        <f>IF(COUNTA(Wedstrijden!K1451:S1451)&lt;&gt;0,1,"")</f>
        <v/>
      </c>
      <c r="BX1454" s="16" t="str">
        <f t="shared" si="133"/>
        <v/>
      </c>
      <c r="BY1454" s="16" t="str">
        <f>IF(Wedstrijden!K1451="x","BB","")</f>
        <v/>
      </c>
      <c r="BZ1454" s="16" t="str">
        <f>IF(Wedstrijden!L1451="x","B","")</f>
        <v/>
      </c>
      <c r="CA1454" s="16" t="str">
        <f>IF(Wedstrijden!M1451="x","L1","")</f>
        <v/>
      </c>
      <c r="CB1454" s="16" t="str">
        <f>IF(Wedstrijden!N1451="x","L2","")</f>
        <v/>
      </c>
      <c r="CC1454" s="16" t="str">
        <f>IF(Wedstrijden!O1451="x","M1","")</f>
        <v/>
      </c>
      <c r="CD1454" s="16" t="str">
        <f>IF(Wedstrijden!P1451="x","M2","")</f>
        <v/>
      </c>
      <c r="CE1454" s="16" t="str">
        <f>IF(Wedstrijden!Q1451="x","Z1","")</f>
        <v/>
      </c>
      <c r="CF1454" s="16" t="str">
        <f>IF(Wedstrijden!R1451="x","Z2","")</f>
        <v/>
      </c>
      <c r="CG1454" s="16" t="str">
        <f>IF(Wedstrijden!S1451="x","ZZL","")</f>
        <v/>
      </c>
      <c r="CL1454" s="16" t="str">
        <f>IF(COUNTA(Wedstrijden!AQ1451:BA1451)&lt;&gt;0,2,"")</f>
        <v/>
      </c>
      <c r="CM1454" s="16" t="str">
        <f t="shared" si="134"/>
        <v/>
      </c>
      <c r="CN1454" s="16" t="str">
        <f>IF(Wedstrijden!AQ1451="x","AA","")</f>
        <v/>
      </c>
      <c r="CO1454" s="16" t="str">
        <f>IF(Wedstrijden!AR1451="x","A","")</f>
        <v/>
      </c>
      <c r="CP1454" s="16" t="str">
        <f>IF(Wedstrijden!AS1451="x","BB","")</f>
        <v/>
      </c>
      <c r="CQ1454" s="16" t="str">
        <f>IF(Wedstrijden!AT1451="x","B","")</f>
        <v/>
      </c>
      <c r="CR1454" s="16" t="str">
        <f>IF(Wedstrijden!AU1451="x","L","")</f>
        <v/>
      </c>
      <c r="CS1454" s="16" t="str">
        <f>IF(Wedstrijden!AV1451="x","M","")</f>
        <v/>
      </c>
      <c r="CT1454" s="16" t="str">
        <f>IF(Wedstrijden!AW1451="x","Z","")</f>
        <v/>
      </c>
      <c r="CU1454" s="16" t="str">
        <f>IF(Wedstrijden!BA1451="x","ZZ","")</f>
        <v/>
      </c>
      <c r="CV1454" s="16" t="str">
        <f>IF(COUNTA(Wedstrijden!AH1451:AO1451)&lt;&gt;0,2,"")</f>
        <v/>
      </c>
      <c r="CW1454" s="16" t="str">
        <f t="shared" si="135"/>
        <v/>
      </c>
      <c r="CX1454" s="16" t="str">
        <f>IF(Wedstrijden!AH1451="x","BB","")</f>
        <v/>
      </c>
      <c r="CY1454" s="16" t="str">
        <f>IF(Wedstrijden!AI1451="x","B","")</f>
        <v/>
      </c>
      <c r="CZ1454" s="16" t="str">
        <f>IF(Wedstrijden!AJ1451="x","L","")</f>
        <v/>
      </c>
      <c r="DA1454" s="16" t="str">
        <f>IF(Wedstrijden!AK1451="x","M","")</f>
        <v/>
      </c>
      <c r="DB1454" s="16" t="str">
        <f>IF(Wedstrijden!AL1451="x","Z","")</f>
        <v/>
      </c>
      <c r="DC1454" s="16" t="str">
        <f>IF(Wedstrijden!AM1451="x","ZZ","")</f>
        <v/>
      </c>
      <c r="DD1454" s="16" t="str">
        <f>IF(Wedstrijden!AO1451="x","1.40","")</f>
        <v/>
      </c>
      <c r="DE1454" s="16" t="str">
        <f>IF(COUNTA(Wedstrijden!BC1451:BE1451)&lt;&gt;0,6,"")</f>
        <v/>
      </c>
      <c r="DF1454" s="16" t="str">
        <f t="shared" si="136"/>
        <v/>
      </c>
      <c r="DG1454" s="16" t="str">
        <f>IF(Wedstrijden!BC1451="x","L","")</f>
        <v/>
      </c>
      <c r="DH1454" s="16" t="str">
        <f>IF(Wedstrijden!BD1451="x","M","")</f>
        <v/>
      </c>
      <c r="DI1454" s="16" t="str">
        <f>IF(Wedstrijden!BE1451="x","Z","")</f>
        <v/>
      </c>
      <c r="DJ1454" s="16" t="str">
        <f>IF(Wedstrijden!BF1451="x","Z","")</f>
        <v/>
      </c>
      <c r="DK1454" s="16" t="str">
        <f>IF(COUNTA(Wedstrijden!BH1451:BJ1451)&lt;&gt;0,6,"")</f>
        <v/>
      </c>
      <c r="DL1454" s="16" t="str">
        <f t="shared" si="137"/>
        <v/>
      </c>
      <c r="DM1454" s="16" t="str">
        <f>IF(Wedstrijden!BH1451="x","L","")</f>
        <v/>
      </c>
      <c r="DN1454" s="16" t="str">
        <f>IF(Wedstrijden!BI1451="x","M","")</f>
        <v/>
      </c>
      <c r="DO1454" s="16" t="str">
        <f>IF(Wedstrijden!BJ1451="x","Z","")</f>
        <v/>
      </c>
      <c r="DP1454" s="16" t="str">
        <f>IF(Wedstrijden!BK1451="x","Z","")</f>
        <v/>
      </c>
    </row>
    <row r="1455" spans="1:120" ht="14.4" x14ac:dyDescent="0.3">
      <c r="A1455" s="18">
        <f>Wedstrijden!A1452</f>
        <v>0</v>
      </c>
      <c r="B1455" s="16" t="str">
        <f>IFERROR(VLOOKUP(Wedstrijden!#REF!,#REF!,2,FALSE),"")</f>
        <v/>
      </c>
      <c r="C1455" s="16">
        <f>Wedstrijden!E1452</f>
        <v>0</v>
      </c>
      <c r="D1455" s="16" t="str">
        <f>IFERROR(VLOOKUP(Wedstrijden!#REF!,#REF!,2,FALSE),"")</f>
        <v/>
      </c>
      <c r="E1455" s="16" t="str">
        <f>IFERROR(VLOOKUP(Wedstrijden!#REF!,#REF!,5,FALSE),"")</f>
        <v/>
      </c>
      <c r="F1455" s="16" t="e">
        <f>IF(Wedstrijden!#REF!&lt;&gt;"",Wedstrijden!#REF!,"")</f>
        <v>#REF!</v>
      </c>
      <c r="G1455" s="16" t="e">
        <f>IF(Wedstrijden!#REF!="Indoor",1,0)</f>
        <v>#REF!</v>
      </c>
      <c r="H1455" s="16" t="e">
        <f>Wedstrijden!#REF!</f>
        <v>#REF!</v>
      </c>
      <c r="I1455" s="16" t="e">
        <f>IF(Wedstrijden!#REF!="Nee",0,IF(Wedstrijden!#REF!="Ja",1,""))</f>
        <v>#REF!</v>
      </c>
      <c r="J1455" s="16" t="e">
        <f>IF(Wedstrijden!#REF!&lt;&gt;"",Wedstrijden!#REF!,"")</f>
        <v>#REF!</v>
      </c>
      <c r="BJ1455" s="16" t="str">
        <f>IF(COUNTA(Wedstrijden!T1452:AB1452)&lt;&gt;0,1,"")</f>
        <v/>
      </c>
      <c r="BK1455" s="16" t="str">
        <f t="shared" si="132"/>
        <v/>
      </c>
      <c r="BL1455" s="16" t="e">
        <f>IF(Wedstrijden!#REF!="x","AA","")</f>
        <v>#REF!</v>
      </c>
      <c r="BM1455" s="16" t="e">
        <f>IF(Wedstrijden!#REF!="x","A","")</f>
        <v>#REF!</v>
      </c>
      <c r="BN1455" s="16" t="str">
        <f>IF(Wedstrijden!T1452="x","B1","")</f>
        <v/>
      </c>
      <c r="BO1455" s="16" t="e">
        <f>IF(Wedstrijden!#REF!="x","BB","")</f>
        <v>#REF!</v>
      </c>
      <c r="BP1455" s="16" t="str">
        <f>IF(Wedstrijden!V1452="x","B","")</f>
        <v/>
      </c>
      <c r="BQ1455" s="16" t="str">
        <f>IF(Wedstrijden!W1452="x","L1","")</f>
        <v/>
      </c>
      <c r="BR1455" s="16" t="str">
        <f>IF(Wedstrijden!X1452="x","L2","")</f>
        <v/>
      </c>
      <c r="BS1455" s="16" t="str">
        <f>IF(Wedstrijden!Y1452="x","M1","")</f>
        <v/>
      </c>
      <c r="BT1455" s="16" t="str">
        <f>IF(Wedstrijden!Z1452="x","M2","")</f>
        <v/>
      </c>
      <c r="BU1455" s="16" t="str">
        <f>IF(Wedstrijden!AA1452="x","Z1","")</f>
        <v/>
      </c>
      <c r="BV1455" s="16" t="str">
        <f>IF(Wedstrijden!AB1452="x","Z2","")</f>
        <v/>
      </c>
      <c r="BW1455" s="16" t="str">
        <f>IF(COUNTA(Wedstrijden!K1452:S1452)&lt;&gt;0,1,"")</f>
        <v/>
      </c>
      <c r="BX1455" s="16" t="str">
        <f t="shared" si="133"/>
        <v/>
      </c>
      <c r="BY1455" s="16" t="str">
        <f>IF(Wedstrijden!K1452="x","BB","")</f>
        <v/>
      </c>
      <c r="BZ1455" s="16" t="str">
        <f>IF(Wedstrijden!L1452="x","B","")</f>
        <v/>
      </c>
      <c r="CA1455" s="16" t="str">
        <f>IF(Wedstrijden!M1452="x","L1","")</f>
        <v/>
      </c>
      <c r="CB1455" s="16" t="str">
        <f>IF(Wedstrijden!N1452="x","L2","")</f>
        <v/>
      </c>
      <c r="CC1455" s="16" t="str">
        <f>IF(Wedstrijden!O1452="x","M1","")</f>
        <v/>
      </c>
      <c r="CD1455" s="16" t="str">
        <f>IF(Wedstrijden!P1452="x","M2","")</f>
        <v/>
      </c>
      <c r="CE1455" s="16" t="str">
        <f>IF(Wedstrijden!Q1452="x","Z1","")</f>
        <v/>
      </c>
      <c r="CF1455" s="16" t="str">
        <f>IF(Wedstrijden!R1452="x","Z2","")</f>
        <v/>
      </c>
      <c r="CG1455" s="16" t="str">
        <f>IF(Wedstrijden!S1452="x","ZZL","")</f>
        <v/>
      </c>
      <c r="CL1455" s="16" t="str">
        <f>IF(COUNTA(Wedstrijden!AQ1452:BA1452)&lt;&gt;0,2,"")</f>
        <v/>
      </c>
      <c r="CM1455" s="16" t="str">
        <f t="shared" si="134"/>
        <v/>
      </c>
      <c r="CN1455" s="16" t="str">
        <f>IF(Wedstrijden!AQ1452="x","AA","")</f>
        <v/>
      </c>
      <c r="CO1455" s="16" t="str">
        <f>IF(Wedstrijden!AR1452="x","A","")</f>
        <v/>
      </c>
      <c r="CP1455" s="16" t="str">
        <f>IF(Wedstrijden!AS1452="x","BB","")</f>
        <v/>
      </c>
      <c r="CQ1455" s="16" t="str">
        <f>IF(Wedstrijden!AT1452="x","B","")</f>
        <v/>
      </c>
      <c r="CR1455" s="16" t="str">
        <f>IF(Wedstrijden!AU1452="x","L","")</f>
        <v/>
      </c>
      <c r="CS1455" s="16" t="str">
        <f>IF(Wedstrijden!AV1452="x","M","")</f>
        <v/>
      </c>
      <c r="CT1455" s="16" t="str">
        <f>IF(Wedstrijden!AW1452="x","Z","")</f>
        <v/>
      </c>
      <c r="CU1455" s="16" t="str">
        <f>IF(Wedstrijden!BA1452="x","ZZ","")</f>
        <v/>
      </c>
      <c r="CV1455" s="16" t="str">
        <f>IF(COUNTA(Wedstrijden!AH1452:AO1452)&lt;&gt;0,2,"")</f>
        <v/>
      </c>
      <c r="CW1455" s="16" t="str">
        <f t="shared" si="135"/>
        <v/>
      </c>
      <c r="CX1455" s="16" t="str">
        <f>IF(Wedstrijden!AH1452="x","BB","")</f>
        <v/>
      </c>
      <c r="CY1455" s="16" t="str">
        <f>IF(Wedstrijden!AI1452="x","B","")</f>
        <v/>
      </c>
      <c r="CZ1455" s="16" t="str">
        <f>IF(Wedstrijden!AJ1452="x","L","")</f>
        <v/>
      </c>
      <c r="DA1455" s="16" t="str">
        <f>IF(Wedstrijden!AK1452="x","M","")</f>
        <v/>
      </c>
      <c r="DB1455" s="16" t="str">
        <f>IF(Wedstrijden!AL1452="x","Z","")</f>
        <v/>
      </c>
      <c r="DC1455" s="16" t="str">
        <f>IF(Wedstrijden!AM1452="x","ZZ","")</f>
        <v/>
      </c>
      <c r="DD1455" s="16" t="str">
        <f>IF(Wedstrijden!AO1452="x","1.40","")</f>
        <v/>
      </c>
      <c r="DE1455" s="16" t="str">
        <f>IF(COUNTA(Wedstrijden!BC1452:BE1452)&lt;&gt;0,6,"")</f>
        <v/>
      </c>
      <c r="DF1455" s="16" t="str">
        <f t="shared" si="136"/>
        <v/>
      </c>
      <c r="DG1455" s="16" t="str">
        <f>IF(Wedstrijden!BC1452="x","L","")</f>
        <v/>
      </c>
      <c r="DH1455" s="16" t="str">
        <f>IF(Wedstrijden!BD1452="x","M","")</f>
        <v/>
      </c>
      <c r="DI1455" s="16" t="str">
        <f>IF(Wedstrijden!BE1452="x","Z","")</f>
        <v/>
      </c>
      <c r="DJ1455" s="16" t="str">
        <f>IF(Wedstrijden!BF1452="x","Z","")</f>
        <v/>
      </c>
      <c r="DK1455" s="16" t="str">
        <f>IF(COUNTA(Wedstrijden!BH1452:BJ1452)&lt;&gt;0,6,"")</f>
        <v/>
      </c>
      <c r="DL1455" s="16" t="str">
        <f t="shared" si="137"/>
        <v/>
      </c>
      <c r="DM1455" s="16" t="str">
        <f>IF(Wedstrijden!BH1452="x","L","")</f>
        <v/>
      </c>
      <c r="DN1455" s="16" t="str">
        <f>IF(Wedstrijden!BI1452="x","M","")</f>
        <v/>
      </c>
      <c r="DO1455" s="16" t="str">
        <f>IF(Wedstrijden!BJ1452="x","Z","")</f>
        <v/>
      </c>
      <c r="DP1455" s="16" t="str">
        <f>IF(Wedstrijden!BK1452="x","Z","")</f>
        <v/>
      </c>
    </row>
    <row r="1456" spans="1:120" ht="14.4" x14ac:dyDescent="0.3">
      <c r="A1456" s="18">
        <f>Wedstrijden!A1453</f>
        <v>0</v>
      </c>
      <c r="B1456" s="16" t="str">
        <f>IFERROR(VLOOKUP(Wedstrijden!#REF!,#REF!,2,FALSE),"")</f>
        <v/>
      </c>
      <c r="C1456" s="16">
        <f>Wedstrijden!E1453</f>
        <v>0</v>
      </c>
      <c r="D1456" s="16" t="str">
        <f>IFERROR(VLOOKUP(Wedstrijden!#REF!,#REF!,2,FALSE),"")</f>
        <v/>
      </c>
      <c r="E1456" s="16" t="str">
        <f>IFERROR(VLOOKUP(Wedstrijden!#REF!,#REF!,5,FALSE),"")</f>
        <v/>
      </c>
      <c r="F1456" s="16" t="e">
        <f>IF(Wedstrijden!#REF!&lt;&gt;"",Wedstrijden!#REF!,"")</f>
        <v>#REF!</v>
      </c>
      <c r="G1456" s="16" t="e">
        <f>IF(Wedstrijden!#REF!="Indoor",1,0)</f>
        <v>#REF!</v>
      </c>
      <c r="H1456" s="16" t="e">
        <f>Wedstrijden!#REF!</f>
        <v>#REF!</v>
      </c>
      <c r="I1456" s="16" t="e">
        <f>IF(Wedstrijden!#REF!="Nee",0,IF(Wedstrijden!#REF!="Ja",1,""))</f>
        <v>#REF!</v>
      </c>
      <c r="J1456" s="16" t="e">
        <f>IF(Wedstrijden!#REF!&lt;&gt;"",Wedstrijden!#REF!,"")</f>
        <v>#REF!</v>
      </c>
      <c r="BJ1456" s="16" t="str">
        <f>IF(COUNTA(Wedstrijden!T1453:AB1453)&lt;&gt;0,1,"")</f>
        <v/>
      </c>
      <c r="BK1456" s="16" t="str">
        <f t="shared" si="132"/>
        <v/>
      </c>
      <c r="BL1456" s="16" t="e">
        <f>IF(Wedstrijden!#REF!="x","AA","")</f>
        <v>#REF!</v>
      </c>
      <c r="BM1456" s="16" t="e">
        <f>IF(Wedstrijden!#REF!="x","A","")</f>
        <v>#REF!</v>
      </c>
      <c r="BN1456" s="16" t="str">
        <f>IF(Wedstrijden!T1453="x","B1","")</f>
        <v/>
      </c>
      <c r="BO1456" s="16" t="e">
        <f>IF(Wedstrijden!#REF!="x","BB","")</f>
        <v>#REF!</v>
      </c>
      <c r="BP1456" s="16" t="str">
        <f>IF(Wedstrijden!V1453="x","B","")</f>
        <v/>
      </c>
      <c r="BQ1456" s="16" t="str">
        <f>IF(Wedstrijden!W1453="x","L1","")</f>
        <v/>
      </c>
      <c r="BR1456" s="16" t="str">
        <f>IF(Wedstrijden!X1453="x","L2","")</f>
        <v/>
      </c>
      <c r="BS1456" s="16" t="str">
        <f>IF(Wedstrijden!Y1453="x","M1","")</f>
        <v/>
      </c>
      <c r="BT1456" s="16" t="str">
        <f>IF(Wedstrijden!Z1453="x","M2","")</f>
        <v/>
      </c>
      <c r="BU1456" s="16" t="str">
        <f>IF(Wedstrijden!AA1453="x","Z1","")</f>
        <v/>
      </c>
      <c r="BV1456" s="16" t="str">
        <f>IF(Wedstrijden!AB1453="x","Z2","")</f>
        <v/>
      </c>
      <c r="BW1456" s="16" t="str">
        <f>IF(COUNTA(Wedstrijden!K1453:S1453)&lt;&gt;0,1,"")</f>
        <v/>
      </c>
      <c r="BX1456" s="16" t="str">
        <f t="shared" si="133"/>
        <v/>
      </c>
      <c r="BY1456" s="16" t="str">
        <f>IF(Wedstrijden!K1453="x","BB","")</f>
        <v/>
      </c>
      <c r="BZ1456" s="16" t="str">
        <f>IF(Wedstrijden!L1453="x","B","")</f>
        <v/>
      </c>
      <c r="CA1456" s="16" t="str">
        <f>IF(Wedstrijden!M1453="x","L1","")</f>
        <v/>
      </c>
      <c r="CB1456" s="16" t="str">
        <f>IF(Wedstrijden!N1453="x","L2","")</f>
        <v/>
      </c>
      <c r="CC1456" s="16" t="str">
        <f>IF(Wedstrijden!O1453="x","M1","")</f>
        <v/>
      </c>
      <c r="CD1456" s="16" t="str">
        <f>IF(Wedstrijden!P1453="x","M2","")</f>
        <v/>
      </c>
      <c r="CE1456" s="16" t="str">
        <f>IF(Wedstrijden!Q1453="x","Z1","")</f>
        <v/>
      </c>
      <c r="CF1456" s="16" t="str">
        <f>IF(Wedstrijden!R1453="x","Z2","")</f>
        <v/>
      </c>
      <c r="CG1456" s="16" t="str">
        <f>IF(Wedstrijden!S1453="x","ZZL","")</f>
        <v/>
      </c>
      <c r="CL1456" s="16" t="str">
        <f>IF(COUNTA(Wedstrijden!AQ1453:BA1453)&lt;&gt;0,2,"")</f>
        <v/>
      </c>
      <c r="CM1456" s="16" t="str">
        <f t="shared" si="134"/>
        <v/>
      </c>
      <c r="CN1456" s="16" t="str">
        <f>IF(Wedstrijden!AQ1453="x","AA","")</f>
        <v/>
      </c>
      <c r="CO1456" s="16" t="str">
        <f>IF(Wedstrijden!AR1453="x","A","")</f>
        <v/>
      </c>
      <c r="CP1456" s="16" t="str">
        <f>IF(Wedstrijden!AS1453="x","BB","")</f>
        <v/>
      </c>
      <c r="CQ1456" s="16" t="str">
        <f>IF(Wedstrijden!AT1453="x","B","")</f>
        <v/>
      </c>
      <c r="CR1456" s="16" t="str">
        <f>IF(Wedstrijden!AU1453="x","L","")</f>
        <v/>
      </c>
      <c r="CS1456" s="16" t="str">
        <f>IF(Wedstrijden!AV1453="x","M","")</f>
        <v/>
      </c>
      <c r="CT1456" s="16" t="str">
        <f>IF(Wedstrijden!AW1453="x","Z","")</f>
        <v/>
      </c>
      <c r="CU1456" s="16" t="str">
        <f>IF(Wedstrijden!BA1453="x","ZZ","")</f>
        <v/>
      </c>
      <c r="CV1456" s="16" t="str">
        <f>IF(COUNTA(Wedstrijden!AH1453:AO1453)&lt;&gt;0,2,"")</f>
        <v/>
      </c>
      <c r="CW1456" s="16" t="str">
        <f t="shared" si="135"/>
        <v/>
      </c>
      <c r="CX1456" s="16" t="str">
        <f>IF(Wedstrijden!AH1453="x","BB","")</f>
        <v/>
      </c>
      <c r="CY1456" s="16" t="str">
        <f>IF(Wedstrijden!AI1453="x","B","")</f>
        <v/>
      </c>
      <c r="CZ1456" s="16" t="str">
        <f>IF(Wedstrijden!AJ1453="x","L","")</f>
        <v/>
      </c>
      <c r="DA1456" s="16" t="str">
        <f>IF(Wedstrijden!AK1453="x","M","")</f>
        <v/>
      </c>
      <c r="DB1456" s="16" t="str">
        <f>IF(Wedstrijden!AL1453="x","Z","")</f>
        <v/>
      </c>
      <c r="DC1456" s="16" t="str">
        <f>IF(Wedstrijden!AM1453="x","ZZ","")</f>
        <v/>
      </c>
      <c r="DD1456" s="16" t="str">
        <f>IF(Wedstrijden!AO1453="x","1.40","")</f>
        <v/>
      </c>
      <c r="DE1456" s="16" t="str">
        <f>IF(COUNTA(Wedstrijden!BC1453:BE1453)&lt;&gt;0,6,"")</f>
        <v/>
      </c>
      <c r="DF1456" s="16" t="str">
        <f t="shared" si="136"/>
        <v/>
      </c>
      <c r="DG1456" s="16" t="str">
        <f>IF(Wedstrijden!BC1453="x","L","")</f>
        <v/>
      </c>
      <c r="DH1456" s="16" t="str">
        <f>IF(Wedstrijden!BD1453="x","M","")</f>
        <v/>
      </c>
      <c r="DI1456" s="16" t="str">
        <f>IF(Wedstrijden!BE1453="x","Z","")</f>
        <v/>
      </c>
      <c r="DJ1456" s="16" t="str">
        <f>IF(Wedstrijden!BF1453="x","Z","")</f>
        <v/>
      </c>
      <c r="DK1456" s="16" t="str">
        <f>IF(COUNTA(Wedstrijden!BH1453:BJ1453)&lt;&gt;0,6,"")</f>
        <v/>
      </c>
      <c r="DL1456" s="16" t="str">
        <f t="shared" si="137"/>
        <v/>
      </c>
      <c r="DM1456" s="16" t="str">
        <f>IF(Wedstrijden!BH1453="x","L","")</f>
        <v/>
      </c>
      <c r="DN1456" s="16" t="str">
        <f>IF(Wedstrijden!BI1453="x","M","")</f>
        <v/>
      </c>
      <c r="DO1456" s="16" t="str">
        <f>IF(Wedstrijden!BJ1453="x","Z","")</f>
        <v/>
      </c>
      <c r="DP1456" s="16" t="str">
        <f>IF(Wedstrijden!BK1453="x","Z","")</f>
        <v/>
      </c>
    </row>
    <row r="1457" spans="1:120" ht="14.4" x14ac:dyDescent="0.3">
      <c r="A1457" s="18">
        <f>Wedstrijden!A1454</f>
        <v>0</v>
      </c>
      <c r="B1457" s="16" t="str">
        <f>IFERROR(VLOOKUP(Wedstrijden!#REF!,#REF!,2,FALSE),"")</f>
        <v/>
      </c>
      <c r="C1457" s="16">
        <f>Wedstrijden!E1454</f>
        <v>0</v>
      </c>
      <c r="D1457" s="16" t="str">
        <f>IFERROR(VLOOKUP(Wedstrijden!#REF!,#REF!,2,FALSE),"")</f>
        <v/>
      </c>
      <c r="E1457" s="16" t="str">
        <f>IFERROR(VLOOKUP(Wedstrijden!#REF!,#REF!,5,FALSE),"")</f>
        <v/>
      </c>
      <c r="F1457" s="16" t="e">
        <f>IF(Wedstrijden!#REF!&lt;&gt;"",Wedstrijden!#REF!,"")</f>
        <v>#REF!</v>
      </c>
      <c r="G1457" s="16" t="e">
        <f>IF(Wedstrijden!#REF!="Indoor",1,0)</f>
        <v>#REF!</v>
      </c>
      <c r="H1457" s="16" t="e">
        <f>Wedstrijden!#REF!</f>
        <v>#REF!</v>
      </c>
      <c r="I1457" s="16" t="e">
        <f>IF(Wedstrijden!#REF!="Nee",0,IF(Wedstrijden!#REF!="Ja",1,""))</f>
        <v>#REF!</v>
      </c>
      <c r="J1457" s="16" t="e">
        <f>IF(Wedstrijden!#REF!&lt;&gt;"",Wedstrijden!#REF!,"")</f>
        <v>#REF!</v>
      </c>
      <c r="BJ1457" s="16" t="str">
        <f>IF(COUNTA(Wedstrijden!T1454:AB1454)&lt;&gt;0,1,"")</f>
        <v/>
      </c>
      <c r="BK1457" s="16" t="str">
        <f t="shared" si="132"/>
        <v/>
      </c>
      <c r="BL1457" s="16" t="e">
        <f>IF(Wedstrijden!#REF!="x","AA","")</f>
        <v>#REF!</v>
      </c>
      <c r="BM1457" s="16" t="e">
        <f>IF(Wedstrijden!#REF!="x","A","")</f>
        <v>#REF!</v>
      </c>
      <c r="BN1457" s="16" t="str">
        <f>IF(Wedstrijden!T1454="x","B1","")</f>
        <v/>
      </c>
      <c r="BO1457" s="16" t="e">
        <f>IF(Wedstrijden!#REF!="x","BB","")</f>
        <v>#REF!</v>
      </c>
      <c r="BP1457" s="16" t="str">
        <f>IF(Wedstrijden!V1454="x","B","")</f>
        <v/>
      </c>
      <c r="BQ1457" s="16" t="str">
        <f>IF(Wedstrijden!W1454="x","L1","")</f>
        <v/>
      </c>
      <c r="BR1457" s="16" t="str">
        <f>IF(Wedstrijden!X1454="x","L2","")</f>
        <v/>
      </c>
      <c r="BS1457" s="16" t="str">
        <f>IF(Wedstrijden!Y1454="x","M1","")</f>
        <v/>
      </c>
      <c r="BT1457" s="16" t="str">
        <f>IF(Wedstrijden!Z1454="x","M2","")</f>
        <v/>
      </c>
      <c r="BU1457" s="16" t="str">
        <f>IF(Wedstrijden!AA1454="x","Z1","")</f>
        <v/>
      </c>
      <c r="BV1457" s="16" t="str">
        <f>IF(Wedstrijden!AB1454="x","Z2","")</f>
        <v/>
      </c>
      <c r="BW1457" s="16" t="str">
        <f>IF(COUNTA(Wedstrijden!K1454:S1454)&lt;&gt;0,1,"")</f>
        <v/>
      </c>
      <c r="BX1457" s="16" t="str">
        <f t="shared" si="133"/>
        <v/>
      </c>
      <c r="BY1457" s="16" t="str">
        <f>IF(Wedstrijden!K1454="x","BB","")</f>
        <v/>
      </c>
      <c r="BZ1457" s="16" t="str">
        <f>IF(Wedstrijden!L1454="x","B","")</f>
        <v/>
      </c>
      <c r="CA1457" s="16" t="str">
        <f>IF(Wedstrijden!M1454="x","L1","")</f>
        <v/>
      </c>
      <c r="CB1457" s="16" t="str">
        <f>IF(Wedstrijden!N1454="x","L2","")</f>
        <v/>
      </c>
      <c r="CC1457" s="16" t="str">
        <f>IF(Wedstrijden!O1454="x","M1","")</f>
        <v/>
      </c>
      <c r="CD1457" s="16" t="str">
        <f>IF(Wedstrijden!P1454="x","M2","")</f>
        <v/>
      </c>
      <c r="CE1457" s="16" t="str">
        <f>IF(Wedstrijden!Q1454="x","Z1","")</f>
        <v/>
      </c>
      <c r="CF1457" s="16" t="str">
        <f>IF(Wedstrijden!R1454="x","Z2","")</f>
        <v/>
      </c>
      <c r="CG1457" s="16" t="str">
        <f>IF(Wedstrijden!S1454="x","ZZL","")</f>
        <v/>
      </c>
      <c r="CL1457" s="16" t="str">
        <f>IF(COUNTA(Wedstrijden!AQ1454:BA1454)&lt;&gt;0,2,"")</f>
        <v/>
      </c>
      <c r="CM1457" s="16" t="str">
        <f t="shared" si="134"/>
        <v/>
      </c>
      <c r="CN1457" s="16" t="str">
        <f>IF(Wedstrijden!AQ1454="x","AA","")</f>
        <v/>
      </c>
      <c r="CO1457" s="16" t="str">
        <f>IF(Wedstrijden!AR1454="x","A","")</f>
        <v/>
      </c>
      <c r="CP1457" s="16" t="str">
        <f>IF(Wedstrijden!AS1454="x","BB","")</f>
        <v/>
      </c>
      <c r="CQ1457" s="16" t="str">
        <f>IF(Wedstrijden!AT1454="x","B","")</f>
        <v/>
      </c>
      <c r="CR1457" s="16" t="str">
        <f>IF(Wedstrijden!AU1454="x","L","")</f>
        <v/>
      </c>
      <c r="CS1457" s="16" t="str">
        <f>IF(Wedstrijden!AV1454="x","M","")</f>
        <v/>
      </c>
      <c r="CT1457" s="16" t="str">
        <f>IF(Wedstrijden!AW1454="x","Z","")</f>
        <v/>
      </c>
      <c r="CU1457" s="16" t="str">
        <f>IF(Wedstrijden!BA1454="x","ZZ","")</f>
        <v/>
      </c>
      <c r="CV1457" s="16" t="str">
        <f>IF(COUNTA(Wedstrijden!AH1454:AO1454)&lt;&gt;0,2,"")</f>
        <v/>
      </c>
      <c r="CW1457" s="16" t="str">
        <f t="shared" si="135"/>
        <v/>
      </c>
      <c r="CX1457" s="16" t="str">
        <f>IF(Wedstrijden!AH1454="x","BB","")</f>
        <v/>
      </c>
      <c r="CY1457" s="16" t="str">
        <f>IF(Wedstrijden!AI1454="x","B","")</f>
        <v/>
      </c>
      <c r="CZ1457" s="16" t="str">
        <f>IF(Wedstrijden!AJ1454="x","L","")</f>
        <v/>
      </c>
      <c r="DA1457" s="16" t="str">
        <f>IF(Wedstrijden!AK1454="x","M","")</f>
        <v/>
      </c>
      <c r="DB1457" s="16" t="str">
        <f>IF(Wedstrijden!AL1454="x","Z","")</f>
        <v/>
      </c>
      <c r="DC1457" s="16" t="str">
        <f>IF(Wedstrijden!AM1454="x","ZZ","")</f>
        <v/>
      </c>
      <c r="DD1457" s="16" t="str">
        <f>IF(Wedstrijden!AO1454="x","1.40","")</f>
        <v/>
      </c>
      <c r="DE1457" s="16" t="str">
        <f>IF(COUNTA(Wedstrijden!BC1454:BE1454)&lt;&gt;0,6,"")</f>
        <v/>
      </c>
      <c r="DF1457" s="16" t="str">
        <f t="shared" si="136"/>
        <v/>
      </c>
      <c r="DG1457" s="16" t="str">
        <f>IF(Wedstrijden!BC1454="x","L","")</f>
        <v/>
      </c>
      <c r="DH1457" s="16" t="str">
        <f>IF(Wedstrijden!BD1454="x","M","")</f>
        <v/>
      </c>
      <c r="DI1457" s="16" t="str">
        <f>IF(Wedstrijden!BE1454="x","Z","")</f>
        <v/>
      </c>
      <c r="DJ1457" s="16" t="str">
        <f>IF(Wedstrijden!BF1454="x","Z","")</f>
        <v/>
      </c>
      <c r="DK1457" s="16" t="str">
        <f>IF(COUNTA(Wedstrijden!BH1454:BJ1454)&lt;&gt;0,6,"")</f>
        <v/>
      </c>
      <c r="DL1457" s="16" t="str">
        <f t="shared" si="137"/>
        <v/>
      </c>
      <c r="DM1457" s="16" t="str">
        <f>IF(Wedstrijden!BH1454="x","L","")</f>
        <v/>
      </c>
      <c r="DN1457" s="16" t="str">
        <f>IF(Wedstrijden!BI1454="x","M","")</f>
        <v/>
      </c>
      <c r="DO1457" s="16" t="str">
        <f>IF(Wedstrijden!BJ1454="x","Z","")</f>
        <v/>
      </c>
      <c r="DP1457" s="16" t="str">
        <f>IF(Wedstrijden!BK1454="x","Z","")</f>
        <v/>
      </c>
    </row>
    <row r="1458" spans="1:120" ht="14.4" x14ac:dyDescent="0.3">
      <c r="A1458" s="18">
        <f>Wedstrijden!A1455</f>
        <v>0</v>
      </c>
      <c r="B1458" s="16" t="str">
        <f>IFERROR(VLOOKUP(Wedstrijden!#REF!,#REF!,2,FALSE),"")</f>
        <v/>
      </c>
      <c r="C1458" s="16">
        <f>Wedstrijden!E1455</f>
        <v>0</v>
      </c>
      <c r="D1458" s="16" t="str">
        <f>IFERROR(VLOOKUP(Wedstrijden!#REF!,#REF!,2,FALSE),"")</f>
        <v/>
      </c>
      <c r="E1458" s="16" t="str">
        <f>IFERROR(VLOOKUP(Wedstrijden!#REF!,#REF!,5,FALSE),"")</f>
        <v/>
      </c>
      <c r="F1458" s="16" t="e">
        <f>IF(Wedstrijden!#REF!&lt;&gt;"",Wedstrijden!#REF!,"")</f>
        <v>#REF!</v>
      </c>
      <c r="G1458" s="16" t="e">
        <f>IF(Wedstrijden!#REF!="Indoor",1,0)</f>
        <v>#REF!</v>
      </c>
      <c r="H1458" s="16" t="e">
        <f>Wedstrijden!#REF!</f>
        <v>#REF!</v>
      </c>
      <c r="I1458" s="16" t="e">
        <f>IF(Wedstrijden!#REF!="Nee",0,IF(Wedstrijden!#REF!="Ja",1,""))</f>
        <v>#REF!</v>
      </c>
      <c r="J1458" s="16" t="e">
        <f>IF(Wedstrijden!#REF!&lt;&gt;"",Wedstrijden!#REF!,"")</f>
        <v>#REF!</v>
      </c>
      <c r="BJ1458" s="16" t="str">
        <f>IF(COUNTA(Wedstrijden!T1455:AB1455)&lt;&gt;0,1,"")</f>
        <v/>
      </c>
      <c r="BK1458" s="16" t="str">
        <f t="shared" si="132"/>
        <v/>
      </c>
      <c r="BL1458" s="16" t="e">
        <f>IF(Wedstrijden!#REF!="x","AA","")</f>
        <v>#REF!</v>
      </c>
      <c r="BM1458" s="16" t="e">
        <f>IF(Wedstrijden!#REF!="x","A","")</f>
        <v>#REF!</v>
      </c>
      <c r="BN1458" s="16" t="str">
        <f>IF(Wedstrijden!T1455="x","B1","")</f>
        <v/>
      </c>
      <c r="BO1458" s="16" t="e">
        <f>IF(Wedstrijden!#REF!="x","BB","")</f>
        <v>#REF!</v>
      </c>
      <c r="BP1458" s="16" t="str">
        <f>IF(Wedstrijden!V1455="x","B","")</f>
        <v/>
      </c>
      <c r="BQ1458" s="16" t="str">
        <f>IF(Wedstrijden!W1455="x","L1","")</f>
        <v/>
      </c>
      <c r="BR1458" s="16" t="str">
        <f>IF(Wedstrijden!X1455="x","L2","")</f>
        <v/>
      </c>
      <c r="BS1458" s="16" t="str">
        <f>IF(Wedstrijden!Y1455="x","M1","")</f>
        <v/>
      </c>
      <c r="BT1458" s="16" t="str">
        <f>IF(Wedstrijden!Z1455="x","M2","")</f>
        <v/>
      </c>
      <c r="BU1458" s="16" t="str">
        <f>IF(Wedstrijden!AA1455="x","Z1","")</f>
        <v/>
      </c>
      <c r="BV1458" s="16" t="str">
        <f>IF(Wedstrijden!AB1455="x","Z2","")</f>
        <v/>
      </c>
      <c r="BW1458" s="16" t="str">
        <f>IF(COUNTA(Wedstrijden!K1455:S1455)&lt;&gt;0,1,"")</f>
        <v/>
      </c>
      <c r="BX1458" s="16" t="str">
        <f t="shared" si="133"/>
        <v/>
      </c>
      <c r="BY1458" s="16" t="str">
        <f>IF(Wedstrijden!K1455="x","BB","")</f>
        <v/>
      </c>
      <c r="BZ1458" s="16" t="str">
        <f>IF(Wedstrijden!L1455="x","B","")</f>
        <v/>
      </c>
      <c r="CA1458" s="16" t="str">
        <f>IF(Wedstrijden!M1455="x","L1","")</f>
        <v/>
      </c>
      <c r="CB1458" s="16" t="str">
        <f>IF(Wedstrijden!N1455="x","L2","")</f>
        <v/>
      </c>
      <c r="CC1458" s="16" t="str">
        <f>IF(Wedstrijden!O1455="x","M1","")</f>
        <v/>
      </c>
      <c r="CD1458" s="16" t="str">
        <f>IF(Wedstrijden!P1455="x","M2","")</f>
        <v/>
      </c>
      <c r="CE1458" s="16" t="str">
        <f>IF(Wedstrijden!Q1455="x","Z1","")</f>
        <v/>
      </c>
      <c r="CF1458" s="16" t="str">
        <f>IF(Wedstrijden!R1455="x","Z2","")</f>
        <v/>
      </c>
      <c r="CG1458" s="16" t="str">
        <f>IF(Wedstrijden!S1455="x","ZZL","")</f>
        <v/>
      </c>
      <c r="CL1458" s="16" t="str">
        <f>IF(COUNTA(Wedstrijden!AQ1455:BA1455)&lt;&gt;0,2,"")</f>
        <v/>
      </c>
      <c r="CM1458" s="16" t="str">
        <f t="shared" si="134"/>
        <v/>
      </c>
      <c r="CN1458" s="16" t="str">
        <f>IF(Wedstrijden!AQ1455="x","AA","")</f>
        <v/>
      </c>
      <c r="CO1458" s="16" t="str">
        <f>IF(Wedstrijden!AR1455="x","A","")</f>
        <v/>
      </c>
      <c r="CP1458" s="16" t="str">
        <f>IF(Wedstrijden!AS1455="x","BB","")</f>
        <v/>
      </c>
      <c r="CQ1458" s="16" t="str">
        <f>IF(Wedstrijden!AT1455="x","B","")</f>
        <v/>
      </c>
      <c r="CR1458" s="16" t="str">
        <f>IF(Wedstrijden!AU1455="x","L","")</f>
        <v/>
      </c>
      <c r="CS1458" s="16" t="str">
        <f>IF(Wedstrijden!AV1455="x","M","")</f>
        <v/>
      </c>
      <c r="CT1458" s="16" t="str">
        <f>IF(Wedstrijden!AW1455="x","Z","")</f>
        <v/>
      </c>
      <c r="CU1458" s="16" t="str">
        <f>IF(Wedstrijden!BA1455="x","ZZ","")</f>
        <v/>
      </c>
      <c r="CV1458" s="16" t="str">
        <f>IF(COUNTA(Wedstrijden!AH1455:AO1455)&lt;&gt;0,2,"")</f>
        <v/>
      </c>
      <c r="CW1458" s="16" t="str">
        <f t="shared" si="135"/>
        <v/>
      </c>
      <c r="CX1458" s="16" t="str">
        <f>IF(Wedstrijden!AH1455="x","BB","")</f>
        <v/>
      </c>
      <c r="CY1458" s="16" t="str">
        <f>IF(Wedstrijden!AI1455="x","B","")</f>
        <v/>
      </c>
      <c r="CZ1458" s="16" t="str">
        <f>IF(Wedstrijden!AJ1455="x","L","")</f>
        <v/>
      </c>
      <c r="DA1458" s="16" t="str">
        <f>IF(Wedstrijden!AK1455="x","M","")</f>
        <v/>
      </c>
      <c r="DB1458" s="16" t="str">
        <f>IF(Wedstrijden!AL1455="x","Z","")</f>
        <v/>
      </c>
      <c r="DC1458" s="16" t="str">
        <f>IF(Wedstrijden!AM1455="x","ZZ","")</f>
        <v/>
      </c>
      <c r="DD1458" s="16" t="str">
        <f>IF(Wedstrijden!AO1455="x","1.40","")</f>
        <v/>
      </c>
      <c r="DE1458" s="16" t="str">
        <f>IF(COUNTA(Wedstrijden!BC1455:BE1455)&lt;&gt;0,6,"")</f>
        <v/>
      </c>
      <c r="DF1458" s="16" t="str">
        <f t="shared" si="136"/>
        <v/>
      </c>
      <c r="DG1458" s="16" t="str">
        <f>IF(Wedstrijden!BC1455="x","L","")</f>
        <v/>
      </c>
      <c r="DH1458" s="16" t="str">
        <f>IF(Wedstrijden!BD1455="x","M","")</f>
        <v/>
      </c>
      <c r="DI1458" s="16" t="str">
        <f>IF(Wedstrijden!BE1455="x","Z","")</f>
        <v/>
      </c>
      <c r="DJ1458" s="16" t="str">
        <f>IF(Wedstrijden!BF1455="x","Z","")</f>
        <v/>
      </c>
      <c r="DK1458" s="16" t="str">
        <f>IF(COUNTA(Wedstrijden!BH1455:BJ1455)&lt;&gt;0,6,"")</f>
        <v/>
      </c>
      <c r="DL1458" s="16" t="str">
        <f t="shared" si="137"/>
        <v/>
      </c>
      <c r="DM1458" s="16" t="str">
        <f>IF(Wedstrijden!BH1455="x","L","")</f>
        <v/>
      </c>
      <c r="DN1458" s="16" t="str">
        <f>IF(Wedstrijden!BI1455="x","M","")</f>
        <v/>
      </c>
      <c r="DO1458" s="16" t="str">
        <f>IF(Wedstrijden!BJ1455="x","Z","")</f>
        <v/>
      </c>
      <c r="DP1458" s="16" t="str">
        <f>IF(Wedstrijden!BK1455="x","Z","")</f>
        <v/>
      </c>
    </row>
    <row r="1459" spans="1:120" ht="14.4" x14ac:dyDescent="0.3">
      <c r="A1459" s="18">
        <f>Wedstrijden!A1456</f>
        <v>0</v>
      </c>
      <c r="B1459" s="16" t="str">
        <f>IFERROR(VLOOKUP(Wedstrijden!#REF!,#REF!,2,FALSE),"")</f>
        <v/>
      </c>
      <c r="C1459" s="16">
        <f>Wedstrijden!E1456</f>
        <v>0</v>
      </c>
      <c r="D1459" s="16" t="str">
        <f>IFERROR(VLOOKUP(Wedstrijden!#REF!,#REF!,2,FALSE),"")</f>
        <v/>
      </c>
      <c r="E1459" s="16" t="str">
        <f>IFERROR(VLOOKUP(Wedstrijden!#REF!,#REF!,5,FALSE),"")</f>
        <v/>
      </c>
      <c r="F1459" s="16" t="e">
        <f>IF(Wedstrijden!#REF!&lt;&gt;"",Wedstrijden!#REF!,"")</f>
        <v>#REF!</v>
      </c>
      <c r="G1459" s="16" t="e">
        <f>IF(Wedstrijden!#REF!="Indoor",1,0)</f>
        <v>#REF!</v>
      </c>
      <c r="H1459" s="16" t="e">
        <f>Wedstrijden!#REF!</f>
        <v>#REF!</v>
      </c>
      <c r="I1459" s="16" t="e">
        <f>IF(Wedstrijden!#REF!="Nee",0,IF(Wedstrijden!#REF!="Ja",1,""))</f>
        <v>#REF!</v>
      </c>
      <c r="J1459" s="16" t="e">
        <f>IF(Wedstrijden!#REF!&lt;&gt;"",Wedstrijden!#REF!,"")</f>
        <v>#REF!</v>
      </c>
      <c r="BJ1459" s="16" t="str">
        <f>IF(COUNTA(Wedstrijden!T1456:AB1456)&lt;&gt;0,1,"")</f>
        <v/>
      </c>
      <c r="BK1459" s="16" t="str">
        <f t="shared" si="132"/>
        <v/>
      </c>
      <c r="BL1459" s="16" t="e">
        <f>IF(Wedstrijden!#REF!="x","AA","")</f>
        <v>#REF!</v>
      </c>
      <c r="BM1459" s="16" t="e">
        <f>IF(Wedstrijden!#REF!="x","A","")</f>
        <v>#REF!</v>
      </c>
      <c r="BN1459" s="16" t="str">
        <f>IF(Wedstrijden!T1456="x","B1","")</f>
        <v/>
      </c>
      <c r="BO1459" s="16" t="e">
        <f>IF(Wedstrijden!#REF!="x","BB","")</f>
        <v>#REF!</v>
      </c>
      <c r="BP1459" s="16" t="str">
        <f>IF(Wedstrijden!V1456="x","B","")</f>
        <v/>
      </c>
      <c r="BQ1459" s="16" t="str">
        <f>IF(Wedstrijden!W1456="x","L1","")</f>
        <v/>
      </c>
      <c r="BR1459" s="16" t="str">
        <f>IF(Wedstrijden!X1456="x","L2","")</f>
        <v/>
      </c>
      <c r="BS1459" s="16" t="str">
        <f>IF(Wedstrijden!Y1456="x","M1","")</f>
        <v/>
      </c>
      <c r="BT1459" s="16" t="str">
        <f>IF(Wedstrijden!Z1456="x","M2","")</f>
        <v/>
      </c>
      <c r="BU1459" s="16" t="str">
        <f>IF(Wedstrijden!AA1456="x","Z1","")</f>
        <v/>
      </c>
      <c r="BV1459" s="16" t="str">
        <f>IF(Wedstrijden!AB1456="x","Z2","")</f>
        <v/>
      </c>
      <c r="BW1459" s="16" t="str">
        <f>IF(COUNTA(Wedstrijden!K1456:S1456)&lt;&gt;0,1,"")</f>
        <v/>
      </c>
      <c r="BX1459" s="16" t="str">
        <f t="shared" si="133"/>
        <v/>
      </c>
      <c r="BY1459" s="16" t="str">
        <f>IF(Wedstrijden!K1456="x","BB","")</f>
        <v/>
      </c>
      <c r="BZ1459" s="16" t="str">
        <f>IF(Wedstrijden!L1456="x","B","")</f>
        <v/>
      </c>
      <c r="CA1459" s="16" t="str">
        <f>IF(Wedstrijden!M1456="x","L1","")</f>
        <v/>
      </c>
      <c r="CB1459" s="16" t="str">
        <f>IF(Wedstrijden!N1456="x","L2","")</f>
        <v/>
      </c>
      <c r="CC1459" s="16" t="str">
        <f>IF(Wedstrijden!O1456="x","M1","")</f>
        <v/>
      </c>
      <c r="CD1459" s="16" t="str">
        <f>IF(Wedstrijden!P1456="x","M2","")</f>
        <v/>
      </c>
      <c r="CE1459" s="16" t="str">
        <f>IF(Wedstrijden!Q1456="x","Z1","")</f>
        <v/>
      </c>
      <c r="CF1459" s="16" t="str">
        <f>IF(Wedstrijden!R1456="x","Z2","")</f>
        <v/>
      </c>
      <c r="CG1459" s="16" t="str">
        <f>IF(Wedstrijden!S1456="x","ZZL","")</f>
        <v/>
      </c>
      <c r="CL1459" s="16" t="str">
        <f>IF(COUNTA(Wedstrijden!AQ1456:BA1456)&lt;&gt;0,2,"")</f>
        <v/>
      </c>
      <c r="CM1459" s="16" t="str">
        <f t="shared" si="134"/>
        <v/>
      </c>
      <c r="CN1459" s="16" t="str">
        <f>IF(Wedstrijden!AQ1456="x","AA","")</f>
        <v/>
      </c>
      <c r="CO1459" s="16" t="str">
        <f>IF(Wedstrijden!AR1456="x","A","")</f>
        <v/>
      </c>
      <c r="CP1459" s="16" t="str">
        <f>IF(Wedstrijden!AS1456="x","BB","")</f>
        <v/>
      </c>
      <c r="CQ1459" s="16" t="str">
        <f>IF(Wedstrijden!AT1456="x","B","")</f>
        <v/>
      </c>
      <c r="CR1459" s="16" t="str">
        <f>IF(Wedstrijden!AU1456="x","L","")</f>
        <v/>
      </c>
      <c r="CS1459" s="16" t="str">
        <f>IF(Wedstrijden!AV1456="x","M","")</f>
        <v/>
      </c>
      <c r="CT1459" s="16" t="str">
        <f>IF(Wedstrijden!AW1456="x","Z","")</f>
        <v/>
      </c>
      <c r="CU1459" s="16" t="str">
        <f>IF(Wedstrijden!BA1456="x","ZZ","")</f>
        <v/>
      </c>
      <c r="CV1459" s="16" t="str">
        <f>IF(COUNTA(Wedstrijden!AH1456:AO1456)&lt;&gt;0,2,"")</f>
        <v/>
      </c>
      <c r="CW1459" s="16" t="str">
        <f t="shared" si="135"/>
        <v/>
      </c>
      <c r="CX1459" s="16" t="str">
        <f>IF(Wedstrijden!AH1456="x","BB","")</f>
        <v/>
      </c>
      <c r="CY1459" s="16" t="str">
        <f>IF(Wedstrijden!AI1456="x","B","")</f>
        <v/>
      </c>
      <c r="CZ1459" s="16" t="str">
        <f>IF(Wedstrijden!AJ1456="x","L","")</f>
        <v/>
      </c>
      <c r="DA1459" s="16" t="str">
        <f>IF(Wedstrijden!AK1456="x","M","")</f>
        <v/>
      </c>
      <c r="DB1459" s="16" t="str">
        <f>IF(Wedstrijden!AL1456="x","Z","")</f>
        <v/>
      </c>
      <c r="DC1459" s="16" t="str">
        <f>IF(Wedstrijden!AM1456="x","ZZ","")</f>
        <v/>
      </c>
      <c r="DD1459" s="16" t="str">
        <f>IF(Wedstrijden!AO1456="x","1.40","")</f>
        <v/>
      </c>
      <c r="DE1459" s="16" t="str">
        <f>IF(COUNTA(Wedstrijden!BC1456:BE1456)&lt;&gt;0,6,"")</f>
        <v/>
      </c>
      <c r="DF1459" s="16" t="str">
        <f t="shared" si="136"/>
        <v/>
      </c>
      <c r="DG1459" s="16" t="str">
        <f>IF(Wedstrijden!BC1456="x","L","")</f>
        <v/>
      </c>
      <c r="DH1459" s="16" t="str">
        <f>IF(Wedstrijden!BD1456="x","M","")</f>
        <v/>
      </c>
      <c r="DI1459" s="16" t="str">
        <f>IF(Wedstrijden!BE1456="x","Z","")</f>
        <v/>
      </c>
      <c r="DJ1459" s="16" t="str">
        <f>IF(Wedstrijden!BF1456="x","Z","")</f>
        <v/>
      </c>
      <c r="DK1459" s="16" t="str">
        <f>IF(COUNTA(Wedstrijden!BH1456:BJ1456)&lt;&gt;0,6,"")</f>
        <v/>
      </c>
      <c r="DL1459" s="16" t="str">
        <f t="shared" si="137"/>
        <v/>
      </c>
      <c r="DM1459" s="16" t="str">
        <f>IF(Wedstrijden!BH1456="x","L","")</f>
        <v/>
      </c>
      <c r="DN1459" s="16" t="str">
        <f>IF(Wedstrijden!BI1456="x","M","")</f>
        <v/>
      </c>
      <c r="DO1459" s="16" t="str">
        <f>IF(Wedstrijden!BJ1456="x","Z","")</f>
        <v/>
      </c>
      <c r="DP1459" s="16" t="str">
        <f>IF(Wedstrijden!BK1456="x","Z","")</f>
        <v/>
      </c>
    </row>
    <row r="1460" spans="1:120" ht="14.4" x14ac:dyDescent="0.3">
      <c r="A1460" s="18">
        <f>Wedstrijden!A1457</f>
        <v>0</v>
      </c>
      <c r="B1460" s="16" t="str">
        <f>IFERROR(VLOOKUP(Wedstrijden!#REF!,#REF!,2,FALSE),"")</f>
        <v/>
      </c>
      <c r="C1460" s="16">
        <f>Wedstrijden!E1457</f>
        <v>0</v>
      </c>
      <c r="D1460" s="16" t="str">
        <f>IFERROR(VLOOKUP(Wedstrijden!#REF!,#REF!,2,FALSE),"")</f>
        <v/>
      </c>
      <c r="E1460" s="16" t="str">
        <f>IFERROR(VLOOKUP(Wedstrijden!#REF!,#REF!,5,FALSE),"")</f>
        <v/>
      </c>
      <c r="F1460" s="16" t="e">
        <f>IF(Wedstrijden!#REF!&lt;&gt;"",Wedstrijden!#REF!,"")</f>
        <v>#REF!</v>
      </c>
      <c r="G1460" s="16" t="e">
        <f>IF(Wedstrijden!#REF!="Indoor",1,0)</f>
        <v>#REF!</v>
      </c>
      <c r="H1460" s="16" t="e">
        <f>Wedstrijden!#REF!</f>
        <v>#REF!</v>
      </c>
      <c r="I1460" s="16" t="e">
        <f>IF(Wedstrijden!#REF!="Nee",0,IF(Wedstrijden!#REF!="Ja",1,""))</f>
        <v>#REF!</v>
      </c>
      <c r="J1460" s="16" t="e">
        <f>IF(Wedstrijden!#REF!&lt;&gt;"",Wedstrijden!#REF!,"")</f>
        <v>#REF!</v>
      </c>
      <c r="BJ1460" s="16" t="str">
        <f>IF(COUNTA(Wedstrijden!T1457:AB1457)&lt;&gt;0,1,"")</f>
        <v/>
      </c>
      <c r="BK1460" s="16" t="str">
        <f t="shared" si="132"/>
        <v/>
      </c>
      <c r="BL1460" s="16" t="e">
        <f>IF(Wedstrijden!#REF!="x","AA","")</f>
        <v>#REF!</v>
      </c>
      <c r="BM1460" s="16" t="e">
        <f>IF(Wedstrijden!#REF!="x","A","")</f>
        <v>#REF!</v>
      </c>
      <c r="BN1460" s="16" t="str">
        <f>IF(Wedstrijden!T1457="x","B1","")</f>
        <v/>
      </c>
      <c r="BO1460" s="16" t="e">
        <f>IF(Wedstrijden!#REF!="x","BB","")</f>
        <v>#REF!</v>
      </c>
      <c r="BP1460" s="16" t="str">
        <f>IF(Wedstrijden!V1457="x","B","")</f>
        <v/>
      </c>
      <c r="BQ1460" s="16" t="str">
        <f>IF(Wedstrijden!W1457="x","L1","")</f>
        <v/>
      </c>
      <c r="BR1460" s="16" t="str">
        <f>IF(Wedstrijden!X1457="x","L2","")</f>
        <v/>
      </c>
      <c r="BS1460" s="16" t="str">
        <f>IF(Wedstrijden!Y1457="x","M1","")</f>
        <v/>
      </c>
      <c r="BT1460" s="16" t="str">
        <f>IF(Wedstrijden!Z1457="x","M2","")</f>
        <v/>
      </c>
      <c r="BU1460" s="16" t="str">
        <f>IF(Wedstrijden!AA1457="x","Z1","")</f>
        <v/>
      </c>
      <c r="BV1460" s="16" t="str">
        <f>IF(Wedstrijden!AB1457="x","Z2","")</f>
        <v/>
      </c>
      <c r="BW1460" s="16" t="str">
        <f>IF(COUNTA(Wedstrijden!K1457:S1457)&lt;&gt;0,1,"")</f>
        <v/>
      </c>
      <c r="BX1460" s="16" t="str">
        <f t="shared" si="133"/>
        <v/>
      </c>
      <c r="BY1460" s="16" t="str">
        <f>IF(Wedstrijden!K1457="x","BB","")</f>
        <v/>
      </c>
      <c r="BZ1460" s="16" t="str">
        <f>IF(Wedstrijden!L1457="x","B","")</f>
        <v/>
      </c>
      <c r="CA1460" s="16" t="str">
        <f>IF(Wedstrijden!M1457="x","L1","")</f>
        <v/>
      </c>
      <c r="CB1460" s="16" t="str">
        <f>IF(Wedstrijden!N1457="x","L2","")</f>
        <v/>
      </c>
      <c r="CC1460" s="16" t="str">
        <f>IF(Wedstrijden!O1457="x","M1","")</f>
        <v/>
      </c>
      <c r="CD1460" s="16" t="str">
        <f>IF(Wedstrijden!P1457="x","M2","")</f>
        <v/>
      </c>
      <c r="CE1460" s="16" t="str">
        <f>IF(Wedstrijden!Q1457="x","Z1","")</f>
        <v/>
      </c>
      <c r="CF1460" s="16" t="str">
        <f>IF(Wedstrijden!R1457="x","Z2","")</f>
        <v/>
      </c>
      <c r="CG1460" s="16" t="str">
        <f>IF(Wedstrijden!S1457="x","ZZL","")</f>
        <v/>
      </c>
      <c r="CL1460" s="16" t="str">
        <f>IF(COUNTA(Wedstrijden!AQ1457:BA1457)&lt;&gt;0,2,"")</f>
        <v/>
      </c>
      <c r="CM1460" s="16" t="str">
        <f t="shared" si="134"/>
        <v/>
      </c>
      <c r="CN1460" s="16" t="str">
        <f>IF(Wedstrijden!AQ1457="x","AA","")</f>
        <v/>
      </c>
      <c r="CO1460" s="16" t="str">
        <f>IF(Wedstrijden!AR1457="x","A","")</f>
        <v/>
      </c>
      <c r="CP1460" s="16" t="str">
        <f>IF(Wedstrijden!AS1457="x","BB","")</f>
        <v/>
      </c>
      <c r="CQ1460" s="16" t="str">
        <f>IF(Wedstrijden!AT1457="x","B","")</f>
        <v/>
      </c>
      <c r="CR1460" s="16" t="str">
        <f>IF(Wedstrijden!AU1457="x","L","")</f>
        <v/>
      </c>
      <c r="CS1460" s="16" t="str">
        <f>IF(Wedstrijden!AV1457="x","M","")</f>
        <v/>
      </c>
      <c r="CT1460" s="16" t="str">
        <f>IF(Wedstrijden!AW1457="x","Z","")</f>
        <v/>
      </c>
      <c r="CU1460" s="16" t="str">
        <f>IF(Wedstrijden!BA1457="x","ZZ","")</f>
        <v/>
      </c>
      <c r="CV1460" s="16" t="str">
        <f>IF(COUNTA(Wedstrijden!AH1457:AO1457)&lt;&gt;0,2,"")</f>
        <v/>
      </c>
      <c r="CW1460" s="16" t="str">
        <f t="shared" si="135"/>
        <v/>
      </c>
      <c r="CX1460" s="16" t="str">
        <f>IF(Wedstrijden!AH1457="x","BB","")</f>
        <v/>
      </c>
      <c r="CY1460" s="16" t="str">
        <f>IF(Wedstrijden!AI1457="x","B","")</f>
        <v/>
      </c>
      <c r="CZ1460" s="16" t="str">
        <f>IF(Wedstrijden!AJ1457="x","L","")</f>
        <v/>
      </c>
      <c r="DA1460" s="16" t="str">
        <f>IF(Wedstrijden!AK1457="x","M","")</f>
        <v/>
      </c>
      <c r="DB1460" s="16" t="str">
        <f>IF(Wedstrijden!AL1457="x","Z","")</f>
        <v/>
      </c>
      <c r="DC1460" s="16" t="str">
        <f>IF(Wedstrijden!AM1457="x","ZZ","")</f>
        <v/>
      </c>
      <c r="DD1460" s="16" t="str">
        <f>IF(Wedstrijden!AO1457="x","1.40","")</f>
        <v/>
      </c>
      <c r="DE1460" s="16" t="str">
        <f>IF(COUNTA(Wedstrijden!BC1457:BE1457)&lt;&gt;0,6,"")</f>
        <v/>
      </c>
      <c r="DF1460" s="16" t="str">
        <f t="shared" si="136"/>
        <v/>
      </c>
      <c r="DG1460" s="16" t="str">
        <f>IF(Wedstrijden!BC1457="x","L","")</f>
        <v/>
      </c>
      <c r="DH1460" s="16" t="str">
        <f>IF(Wedstrijden!BD1457="x","M","")</f>
        <v/>
      </c>
      <c r="DI1460" s="16" t="str">
        <f>IF(Wedstrijden!BE1457="x","Z","")</f>
        <v/>
      </c>
      <c r="DJ1460" s="16" t="str">
        <f>IF(Wedstrijden!BF1457="x","Z","")</f>
        <v/>
      </c>
      <c r="DK1460" s="16" t="str">
        <f>IF(COUNTA(Wedstrijden!BH1457:BJ1457)&lt;&gt;0,6,"")</f>
        <v/>
      </c>
      <c r="DL1460" s="16" t="str">
        <f t="shared" si="137"/>
        <v/>
      </c>
      <c r="DM1460" s="16" t="str">
        <f>IF(Wedstrijden!BH1457="x","L","")</f>
        <v/>
      </c>
      <c r="DN1460" s="16" t="str">
        <f>IF(Wedstrijden!BI1457="x","M","")</f>
        <v/>
      </c>
      <c r="DO1460" s="16" t="str">
        <f>IF(Wedstrijden!BJ1457="x","Z","")</f>
        <v/>
      </c>
      <c r="DP1460" s="16" t="str">
        <f>IF(Wedstrijden!BK1457="x","Z","")</f>
        <v/>
      </c>
    </row>
    <row r="1461" spans="1:120" ht="14.4" x14ac:dyDescent="0.3">
      <c r="A1461" s="18">
        <f>Wedstrijden!A1458</f>
        <v>0</v>
      </c>
      <c r="B1461" s="16" t="str">
        <f>IFERROR(VLOOKUP(Wedstrijden!#REF!,#REF!,2,FALSE),"")</f>
        <v/>
      </c>
      <c r="C1461" s="16">
        <f>Wedstrijden!E1458</f>
        <v>0</v>
      </c>
      <c r="D1461" s="16" t="str">
        <f>IFERROR(VLOOKUP(Wedstrijden!#REF!,#REF!,2,FALSE),"")</f>
        <v/>
      </c>
      <c r="E1461" s="16" t="str">
        <f>IFERROR(VLOOKUP(Wedstrijden!#REF!,#REF!,5,FALSE),"")</f>
        <v/>
      </c>
      <c r="F1461" s="16" t="e">
        <f>IF(Wedstrijden!#REF!&lt;&gt;"",Wedstrijden!#REF!,"")</f>
        <v>#REF!</v>
      </c>
      <c r="G1461" s="16" t="e">
        <f>IF(Wedstrijden!#REF!="Indoor",1,0)</f>
        <v>#REF!</v>
      </c>
      <c r="H1461" s="16" t="e">
        <f>Wedstrijden!#REF!</f>
        <v>#REF!</v>
      </c>
      <c r="I1461" s="16" t="e">
        <f>IF(Wedstrijden!#REF!="Nee",0,IF(Wedstrijden!#REF!="Ja",1,""))</f>
        <v>#REF!</v>
      </c>
      <c r="J1461" s="16" t="e">
        <f>IF(Wedstrijden!#REF!&lt;&gt;"",Wedstrijden!#REF!,"")</f>
        <v>#REF!</v>
      </c>
      <c r="BJ1461" s="16" t="str">
        <f>IF(COUNTA(Wedstrijden!T1458:AB1458)&lt;&gt;0,1,"")</f>
        <v/>
      </c>
      <c r="BK1461" s="16" t="str">
        <f t="shared" si="132"/>
        <v/>
      </c>
      <c r="BL1461" s="16" t="e">
        <f>IF(Wedstrijden!#REF!="x","AA","")</f>
        <v>#REF!</v>
      </c>
      <c r="BM1461" s="16" t="e">
        <f>IF(Wedstrijden!#REF!="x","A","")</f>
        <v>#REF!</v>
      </c>
      <c r="BN1461" s="16" t="str">
        <f>IF(Wedstrijden!T1458="x","B1","")</f>
        <v/>
      </c>
      <c r="BO1461" s="16" t="e">
        <f>IF(Wedstrijden!#REF!="x","BB","")</f>
        <v>#REF!</v>
      </c>
      <c r="BP1461" s="16" t="str">
        <f>IF(Wedstrijden!V1458="x","B","")</f>
        <v/>
      </c>
      <c r="BQ1461" s="16" t="str">
        <f>IF(Wedstrijden!W1458="x","L1","")</f>
        <v/>
      </c>
      <c r="BR1461" s="16" t="str">
        <f>IF(Wedstrijden!X1458="x","L2","")</f>
        <v/>
      </c>
      <c r="BS1461" s="16" t="str">
        <f>IF(Wedstrijden!Y1458="x","M1","")</f>
        <v/>
      </c>
      <c r="BT1461" s="16" t="str">
        <f>IF(Wedstrijden!Z1458="x","M2","")</f>
        <v/>
      </c>
      <c r="BU1461" s="16" t="str">
        <f>IF(Wedstrijden!AA1458="x","Z1","")</f>
        <v/>
      </c>
      <c r="BV1461" s="16" t="str">
        <f>IF(Wedstrijden!AB1458="x","Z2","")</f>
        <v/>
      </c>
      <c r="BW1461" s="16" t="str">
        <f>IF(COUNTA(Wedstrijden!K1458:S1458)&lt;&gt;0,1,"")</f>
        <v/>
      </c>
      <c r="BX1461" s="16" t="str">
        <f t="shared" si="133"/>
        <v/>
      </c>
      <c r="BY1461" s="16" t="str">
        <f>IF(Wedstrijden!K1458="x","BB","")</f>
        <v/>
      </c>
      <c r="BZ1461" s="16" t="str">
        <f>IF(Wedstrijden!L1458="x","B","")</f>
        <v/>
      </c>
      <c r="CA1461" s="16" t="str">
        <f>IF(Wedstrijden!M1458="x","L1","")</f>
        <v/>
      </c>
      <c r="CB1461" s="16" t="str">
        <f>IF(Wedstrijden!N1458="x","L2","")</f>
        <v/>
      </c>
      <c r="CC1461" s="16" t="str">
        <f>IF(Wedstrijden!O1458="x","M1","")</f>
        <v/>
      </c>
      <c r="CD1461" s="16" t="str">
        <f>IF(Wedstrijden!P1458="x","M2","")</f>
        <v/>
      </c>
      <c r="CE1461" s="16" t="str">
        <f>IF(Wedstrijden!Q1458="x","Z1","")</f>
        <v/>
      </c>
      <c r="CF1461" s="16" t="str">
        <f>IF(Wedstrijden!R1458="x","Z2","")</f>
        <v/>
      </c>
      <c r="CG1461" s="16" t="str">
        <f>IF(Wedstrijden!S1458="x","ZZL","")</f>
        <v/>
      </c>
      <c r="CL1461" s="16" t="str">
        <f>IF(COUNTA(Wedstrijden!AQ1458:BA1458)&lt;&gt;0,2,"")</f>
        <v/>
      </c>
      <c r="CM1461" s="16" t="str">
        <f t="shared" si="134"/>
        <v/>
      </c>
      <c r="CN1461" s="16" t="str">
        <f>IF(Wedstrijden!AQ1458="x","AA","")</f>
        <v/>
      </c>
      <c r="CO1461" s="16" t="str">
        <f>IF(Wedstrijden!AR1458="x","A","")</f>
        <v/>
      </c>
      <c r="CP1461" s="16" t="str">
        <f>IF(Wedstrijden!AS1458="x","BB","")</f>
        <v/>
      </c>
      <c r="CQ1461" s="16" t="str">
        <f>IF(Wedstrijden!AT1458="x","B","")</f>
        <v/>
      </c>
      <c r="CR1461" s="16" t="str">
        <f>IF(Wedstrijden!AU1458="x","L","")</f>
        <v/>
      </c>
      <c r="CS1461" s="16" t="str">
        <f>IF(Wedstrijden!AV1458="x","M","")</f>
        <v/>
      </c>
      <c r="CT1461" s="16" t="str">
        <f>IF(Wedstrijden!AW1458="x","Z","")</f>
        <v/>
      </c>
      <c r="CU1461" s="16" t="str">
        <f>IF(Wedstrijden!BA1458="x","ZZ","")</f>
        <v/>
      </c>
      <c r="CV1461" s="16" t="str">
        <f>IF(COUNTA(Wedstrijden!AH1458:AO1458)&lt;&gt;0,2,"")</f>
        <v/>
      </c>
      <c r="CW1461" s="16" t="str">
        <f t="shared" si="135"/>
        <v/>
      </c>
      <c r="CX1461" s="16" t="str">
        <f>IF(Wedstrijden!AH1458="x","BB","")</f>
        <v/>
      </c>
      <c r="CY1461" s="16" t="str">
        <f>IF(Wedstrijden!AI1458="x","B","")</f>
        <v/>
      </c>
      <c r="CZ1461" s="16" t="str">
        <f>IF(Wedstrijden!AJ1458="x","L","")</f>
        <v/>
      </c>
      <c r="DA1461" s="16" t="str">
        <f>IF(Wedstrijden!AK1458="x","M","")</f>
        <v/>
      </c>
      <c r="DB1461" s="16" t="str">
        <f>IF(Wedstrijden!AL1458="x","Z","")</f>
        <v/>
      </c>
      <c r="DC1461" s="16" t="str">
        <f>IF(Wedstrijden!AM1458="x","ZZ","")</f>
        <v/>
      </c>
      <c r="DD1461" s="16" t="str">
        <f>IF(Wedstrijden!AO1458="x","1.40","")</f>
        <v/>
      </c>
      <c r="DE1461" s="16" t="str">
        <f>IF(COUNTA(Wedstrijden!BC1458:BE1458)&lt;&gt;0,6,"")</f>
        <v/>
      </c>
      <c r="DF1461" s="16" t="str">
        <f t="shared" si="136"/>
        <v/>
      </c>
      <c r="DG1461" s="16" t="str">
        <f>IF(Wedstrijden!BC1458="x","L","")</f>
        <v/>
      </c>
      <c r="DH1461" s="16" t="str">
        <f>IF(Wedstrijden!BD1458="x","M","")</f>
        <v/>
      </c>
      <c r="DI1461" s="16" t="str">
        <f>IF(Wedstrijden!BE1458="x","Z","")</f>
        <v/>
      </c>
      <c r="DJ1461" s="16" t="str">
        <f>IF(Wedstrijden!BF1458="x","Z","")</f>
        <v/>
      </c>
      <c r="DK1461" s="16" t="str">
        <f>IF(COUNTA(Wedstrijden!BH1458:BJ1458)&lt;&gt;0,6,"")</f>
        <v/>
      </c>
      <c r="DL1461" s="16" t="str">
        <f t="shared" si="137"/>
        <v/>
      </c>
      <c r="DM1461" s="16" t="str">
        <f>IF(Wedstrijden!BH1458="x","L","")</f>
        <v/>
      </c>
      <c r="DN1461" s="16" t="str">
        <f>IF(Wedstrijden!BI1458="x","M","")</f>
        <v/>
      </c>
      <c r="DO1461" s="16" t="str">
        <f>IF(Wedstrijden!BJ1458="x","Z","")</f>
        <v/>
      </c>
      <c r="DP1461" s="16" t="str">
        <f>IF(Wedstrijden!BK1458="x","Z","")</f>
        <v/>
      </c>
    </row>
    <row r="1462" spans="1:120" ht="14.4" x14ac:dyDescent="0.3">
      <c r="A1462" s="18">
        <f>Wedstrijden!A1459</f>
        <v>0</v>
      </c>
      <c r="B1462" s="16" t="str">
        <f>IFERROR(VLOOKUP(Wedstrijden!#REF!,#REF!,2,FALSE),"")</f>
        <v/>
      </c>
      <c r="C1462" s="16">
        <f>Wedstrijden!E1459</f>
        <v>0</v>
      </c>
      <c r="D1462" s="16" t="str">
        <f>IFERROR(VLOOKUP(Wedstrijden!#REF!,#REF!,2,FALSE),"")</f>
        <v/>
      </c>
      <c r="E1462" s="16" t="str">
        <f>IFERROR(VLOOKUP(Wedstrijden!#REF!,#REF!,5,FALSE),"")</f>
        <v/>
      </c>
      <c r="F1462" s="16" t="e">
        <f>IF(Wedstrijden!#REF!&lt;&gt;"",Wedstrijden!#REF!,"")</f>
        <v>#REF!</v>
      </c>
      <c r="G1462" s="16" t="e">
        <f>IF(Wedstrijden!#REF!="Indoor",1,0)</f>
        <v>#REF!</v>
      </c>
      <c r="H1462" s="16" t="e">
        <f>Wedstrijden!#REF!</f>
        <v>#REF!</v>
      </c>
      <c r="I1462" s="16" t="e">
        <f>IF(Wedstrijden!#REF!="Nee",0,IF(Wedstrijden!#REF!="Ja",1,""))</f>
        <v>#REF!</v>
      </c>
      <c r="J1462" s="16" t="e">
        <f>IF(Wedstrijden!#REF!&lt;&gt;"",Wedstrijden!#REF!,"")</f>
        <v>#REF!</v>
      </c>
      <c r="BJ1462" s="16" t="str">
        <f>IF(COUNTA(Wedstrijden!T1459:AB1459)&lt;&gt;0,1,"")</f>
        <v/>
      </c>
      <c r="BK1462" s="16" t="str">
        <f t="shared" si="132"/>
        <v/>
      </c>
      <c r="BL1462" s="16" t="e">
        <f>IF(Wedstrijden!#REF!="x","AA","")</f>
        <v>#REF!</v>
      </c>
      <c r="BM1462" s="16" t="e">
        <f>IF(Wedstrijden!#REF!="x","A","")</f>
        <v>#REF!</v>
      </c>
      <c r="BN1462" s="16" t="str">
        <f>IF(Wedstrijden!T1459="x","B1","")</f>
        <v/>
      </c>
      <c r="BO1462" s="16" t="e">
        <f>IF(Wedstrijden!#REF!="x","BB","")</f>
        <v>#REF!</v>
      </c>
      <c r="BP1462" s="16" t="str">
        <f>IF(Wedstrijden!V1459="x","B","")</f>
        <v/>
      </c>
      <c r="BQ1462" s="16" t="str">
        <f>IF(Wedstrijden!W1459="x","L1","")</f>
        <v/>
      </c>
      <c r="BR1462" s="16" t="str">
        <f>IF(Wedstrijden!X1459="x","L2","")</f>
        <v/>
      </c>
      <c r="BS1462" s="16" t="str">
        <f>IF(Wedstrijden!Y1459="x","M1","")</f>
        <v/>
      </c>
      <c r="BT1462" s="16" t="str">
        <f>IF(Wedstrijden!Z1459="x","M2","")</f>
        <v/>
      </c>
      <c r="BU1462" s="16" t="str">
        <f>IF(Wedstrijden!AA1459="x","Z1","")</f>
        <v/>
      </c>
      <c r="BV1462" s="16" t="str">
        <f>IF(Wedstrijden!AB1459="x","Z2","")</f>
        <v/>
      </c>
      <c r="BW1462" s="16" t="str">
        <f>IF(COUNTA(Wedstrijden!K1459:S1459)&lt;&gt;0,1,"")</f>
        <v/>
      </c>
      <c r="BX1462" s="16" t="str">
        <f t="shared" si="133"/>
        <v/>
      </c>
      <c r="BY1462" s="16" t="str">
        <f>IF(Wedstrijden!K1459="x","BB","")</f>
        <v/>
      </c>
      <c r="BZ1462" s="16" t="str">
        <f>IF(Wedstrijden!L1459="x","B","")</f>
        <v/>
      </c>
      <c r="CA1462" s="16" t="str">
        <f>IF(Wedstrijden!M1459="x","L1","")</f>
        <v/>
      </c>
      <c r="CB1462" s="16" t="str">
        <f>IF(Wedstrijden!N1459="x","L2","")</f>
        <v/>
      </c>
      <c r="CC1462" s="16" t="str">
        <f>IF(Wedstrijden!O1459="x","M1","")</f>
        <v/>
      </c>
      <c r="CD1462" s="16" t="str">
        <f>IF(Wedstrijden!P1459="x","M2","")</f>
        <v/>
      </c>
      <c r="CE1462" s="16" t="str">
        <f>IF(Wedstrijden!Q1459="x","Z1","")</f>
        <v/>
      </c>
      <c r="CF1462" s="16" t="str">
        <f>IF(Wedstrijden!R1459="x","Z2","")</f>
        <v/>
      </c>
      <c r="CG1462" s="16" t="str">
        <f>IF(Wedstrijden!S1459="x","ZZL","")</f>
        <v/>
      </c>
      <c r="CL1462" s="16" t="str">
        <f>IF(COUNTA(Wedstrijden!AQ1459:BA1459)&lt;&gt;0,2,"")</f>
        <v/>
      </c>
      <c r="CM1462" s="16" t="str">
        <f t="shared" si="134"/>
        <v/>
      </c>
      <c r="CN1462" s="16" t="str">
        <f>IF(Wedstrijden!AQ1459="x","AA","")</f>
        <v/>
      </c>
      <c r="CO1462" s="16" t="str">
        <f>IF(Wedstrijden!AR1459="x","A","")</f>
        <v/>
      </c>
      <c r="CP1462" s="16" t="str">
        <f>IF(Wedstrijden!AS1459="x","BB","")</f>
        <v/>
      </c>
      <c r="CQ1462" s="16" t="str">
        <f>IF(Wedstrijden!AT1459="x","B","")</f>
        <v/>
      </c>
      <c r="CR1462" s="16" t="str">
        <f>IF(Wedstrijden!AU1459="x","L","")</f>
        <v/>
      </c>
      <c r="CS1462" s="16" t="str">
        <f>IF(Wedstrijden!AV1459="x","M","")</f>
        <v/>
      </c>
      <c r="CT1462" s="16" t="str">
        <f>IF(Wedstrijden!AW1459="x","Z","")</f>
        <v/>
      </c>
      <c r="CU1462" s="16" t="str">
        <f>IF(Wedstrijden!BA1459="x","ZZ","")</f>
        <v/>
      </c>
      <c r="CV1462" s="16" t="str">
        <f>IF(COUNTA(Wedstrijden!AH1459:AO1459)&lt;&gt;0,2,"")</f>
        <v/>
      </c>
      <c r="CW1462" s="16" t="str">
        <f t="shared" si="135"/>
        <v/>
      </c>
      <c r="CX1462" s="16" t="str">
        <f>IF(Wedstrijden!AH1459="x","BB","")</f>
        <v/>
      </c>
      <c r="CY1462" s="16" t="str">
        <f>IF(Wedstrijden!AI1459="x","B","")</f>
        <v/>
      </c>
      <c r="CZ1462" s="16" t="str">
        <f>IF(Wedstrijden!AJ1459="x","L","")</f>
        <v/>
      </c>
      <c r="DA1462" s="16" t="str">
        <f>IF(Wedstrijden!AK1459="x","M","")</f>
        <v/>
      </c>
      <c r="DB1462" s="16" t="str">
        <f>IF(Wedstrijden!AL1459="x","Z","")</f>
        <v/>
      </c>
      <c r="DC1462" s="16" t="str">
        <f>IF(Wedstrijden!AM1459="x","ZZ","")</f>
        <v/>
      </c>
      <c r="DD1462" s="16" t="str">
        <f>IF(Wedstrijden!AO1459="x","1.40","")</f>
        <v/>
      </c>
      <c r="DE1462" s="16" t="str">
        <f>IF(COUNTA(Wedstrijden!BC1459:BE1459)&lt;&gt;0,6,"")</f>
        <v/>
      </c>
      <c r="DF1462" s="16" t="str">
        <f t="shared" si="136"/>
        <v/>
      </c>
      <c r="DG1462" s="16" t="str">
        <f>IF(Wedstrijden!BC1459="x","L","")</f>
        <v/>
      </c>
      <c r="DH1462" s="16" t="str">
        <f>IF(Wedstrijden!BD1459="x","M","")</f>
        <v/>
      </c>
      <c r="DI1462" s="16" t="str">
        <f>IF(Wedstrijden!BE1459="x","Z","")</f>
        <v/>
      </c>
      <c r="DJ1462" s="16" t="str">
        <f>IF(Wedstrijden!BF1459="x","Z","")</f>
        <v/>
      </c>
      <c r="DK1462" s="16" t="str">
        <f>IF(COUNTA(Wedstrijden!BH1459:BJ1459)&lt;&gt;0,6,"")</f>
        <v/>
      </c>
      <c r="DL1462" s="16" t="str">
        <f t="shared" si="137"/>
        <v/>
      </c>
      <c r="DM1462" s="16" t="str">
        <f>IF(Wedstrijden!BH1459="x","L","")</f>
        <v/>
      </c>
      <c r="DN1462" s="16" t="str">
        <f>IF(Wedstrijden!BI1459="x","M","")</f>
        <v/>
      </c>
      <c r="DO1462" s="16" t="str">
        <f>IF(Wedstrijden!BJ1459="x","Z","")</f>
        <v/>
      </c>
      <c r="DP1462" s="16" t="str">
        <f>IF(Wedstrijden!BK1459="x","Z","")</f>
        <v/>
      </c>
    </row>
    <row r="1463" spans="1:120" ht="14.4" x14ac:dyDescent="0.3">
      <c r="A1463" s="18">
        <f>Wedstrijden!A1460</f>
        <v>0</v>
      </c>
      <c r="B1463" s="16" t="str">
        <f>IFERROR(VLOOKUP(Wedstrijden!#REF!,#REF!,2,FALSE),"")</f>
        <v/>
      </c>
      <c r="C1463" s="16">
        <f>Wedstrijden!E1460</f>
        <v>0</v>
      </c>
      <c r="D1463" s="16" t="str">
        <f>IFERROR(VLOOKUP(Wedstrijden!#REF!,#REF!,2,FALSE),"")</f>
        <v/>
      </c>
      <c r="E1463" s="16" t="str">
        <f>IFERROR(VLOOKUP(Wedstrijden!#REF!,#REF!,5,FALSE),"")</f>
        <v/>
      </c>
      <c r="F1463" s="16" t="e">
        <f>IF(Wedstrijden!#REF!&lt;&gt;"",Wedstrijden!#REF!,"")</f>
        <v>#REF!</v>
      </c>
      <c r="G1463" s="16" t="e">
        <f>IF(Wedstrijden!#REF!="Indoor",1,0)</f>
        <v>#REF!</v>
      </c>
      <c r="H1463" s="16" t="e">
        <f>Wedstrijden!#REF!</f>
        <v>#REF!</v>
      </c>
      <c r="I1463" s="16" t="e">
        <f>IF(Wedstrijden!#REF!="Nee",0,IF(Wedstrijden!#REF!="Ja",1,""))</f>
        <v>#REF!</v>
      </c>
      <c r="J1463" s="16" t="e">
        <f>IF(Wedstrijden!#REF!&lt;&gt;"",Wedstrijden!#REF!,"")</f>
        <v>#REF!</v>
      </c>
      <c r="BJ1463" s="16" t="str">
        <f>IF(COUNTA(Wedstrijden!T1460:AB1460)&lt;&gt;0,1,"")</f>
        <v/>
      </c>
      <c r="BK1463" s="16" t="str">
        <f t="shared" si="132"/>
        <v/>
      </c>
      <c r="BL1463" s="16" t="e">
        <f>IF(Wedstrijden!#REF!="x","AA","")</f>
        <v>#REF!</v>
      </c>
      <c r="BM1463" s="16" t="e">
        <f>IF(Wedstrijden!#REF!="x","A","")</f>
        <v>#REF!</v>
      </c>
      <c r="BN1463" s="16" t="str">
        <f>IF(Wedstrijden!T1460="x","B1","")</f>
        <v/>
      </c>
      <c r="BO1463" s="16" t="e">
        <f>IF(Wedstrijden!#REF!="x","BB","")</f>
        <v>#REF!</v>
      </c>
      <c r="BP1463" s="16" t="str">
        <f>IF(Wedstrijden!V1460="x","B","")</f>
        <v/>
      </c>
      <c r="BQ1463" s="16" t="str">
        <f>IF(Wedstrijden!W1460="x","L1","")</f>
        <v/>
      </c>
      <c r="BR1463" s="16" t="str">
        <f>IF(Wedstrijden!X1460="x","L2","")</f>
        <v/>
      </c>
      <c r="BS1463" s="16" t="str">
        <f>IF(Wedstrijden!Y1460="x","M1","")</f>
        <v/>
      </c>
      <c r="BT1463" s="16" t="str">
        <f>IF(Wedstrijden!Z1460="x","M2","")</f>
        <v/>
      </c>
      <c r="BU1463" s="16" t="str">
        <f>IF(Wedstrijden!AA1460="x","Z1","")</f>
        <v/>
      </c>
      <c r="BV1463" s="16" t="str">
        <f>IF(Wedstrijden!AB1460="x","Z2","")</f>
        <v/>
      </c>
      <c r="BW1463" s="16" t="str">
        <f>IF(COUNTA(Wedstrijden!K1460:S1460)&lt;&gt;0,1,"")</f>
        <v/>
      </c>
      <c r="BX1463" s="16" t="str">
        <f t="shared" si="133"/>
        <v/>
      </c>
      <c r="BY1463" s="16" t="str">
        <f>IF(Wedstrijden!K1460="x","BB","")</f>
        <v/>
      </c>
      <c r="BZ1463" s="16" t="str">
        <f>IF(Wedstrijden!L1460="x","B","")</f>
        <v/>
      </c>
      <c r="CA1463" s="16" t="str">
        <f>IF(Wedstrijden!M1460="x","L1","")</f>
        <v/>
      </c>
      <c r="CB1463" s="16" t="str">
        <f>IF(Wedstrijden!N1460="x","L2","")</f>
        <v/>
      </c>
      <c r="CC1463" s="16" t="str">
        <f>IF(Wedstrijden!O1460="x","M1","")</f>
        <v/>
      </c>
      <c r="CD1463" s="16" t="str">
        <f>IF(Wedstrijden!P1460="x","M2","")</f>
        <v/>
      </c>
      <c r="CE1463" s="16" t="str">
        <f>IF(Wedstrijden!Q1460="x","Z1","")</f>
        <v/>
      </c>
      <c r="CF1463" s="16" t="str">
        <f>IF(Wedstrijden!R1460="x","Z2","")</f>
        <v/>
      </c>
      <c r="CG1463" s="16" t="str">
        <f>IF(Wedstrijden!S1460="x","ZZL","")</f>
        <v/>
      </c>
      <c r="CL1463" s="16" t="str">
        <f>IF(COUNTA(Wedstrijden!AQ1460:BA1460)&lt;&gt;0,2,"")</f>
        <v/>
      </c>
      <c r="CM1463" s="16" t="str">
        <f t="shared" si="134"/>
        <v/>
      </c>
      <c r="CN1463" s="16" t="str">
        <f>IF(Wedstrijden!AQ1460="x","AA","")</f>
        <v/>
      </c>
      <c r="CO1463" s="16" t="str">
        <f>IF(Wedstrijden!AR1460="x","A","")</f>
        <v/>
      </c>
      <c r="CP1463" s="16" t="str">
        <f>IF(Wedstrijden!AS1460="x","BB","")</f>
        <v/>
      </c>
      <c r="CQ1463" s="16" t="str">
        <f>IF(Wedstrijden!AT1460="x","B","")</f>
        <v/>
      </c>
      <c r="CR1463" s="16" t="str">
        <f>IF(Wedstrijden!AU1460="x","L","")</f>
        <v/>
      </c>
      <c r="CS1463" s="16" t="str">
        <f>IF(Wedstrijden!AV1460="x","M","")</f>
        <v/>
      </c>
      <c r="CT1463" s="16" t="str">
        <f>IF(Wedstrijden!AW1460="x","Z","")</f>
        <v/>
      </c>
      <c r="CU1463" s="16" t="str">
        <f>IF(Wedstrijden!BA1460="x","ZZ","")</f>
        <v/>
      </c>
      <c r="CV1463" s="16" t="str">
        <f>IF(COUNTA(Wedstrijden!AH1460:AO1460)&lt;&gt;0,2,"")</f>
        <v/>
      </c>
      <c r="CW1463" s="16" t="str">
        <f t="shared" si="135"/>
        <v/>
      </c>
      <c r="CX1463" s="16" t="str">
        <f>IF(Wedstrijden!AH1460="x","BB","")</f>
        <v/>
      </c>
      <c r="CY1463" s="16" t="str">
        <f>IF(Wedstrijden!AI1460="x","B","")</f>
        <v/>
      </c>
      <c r="CZ1463" s="16" t="str">
        <f>IF(Wedstrijden!AJ1460="x","L","")</f>
        <v/>
      </c>
      <c r="DA1463" s="16" t="str">
        <f>IF(Wedstrijden!AK1460="x","M","")</f>
        <v/>
      </c>
      <c r="DB1463" s="16" t="str">
        <f>IF(Wedstrijden!AL1460="x","Z","")</f>
        <v/>
      </c>
      <c r="DC1463" s="16" t="str">
        <f>IF(Wedstrijden!AM1460="x","ZZ","")</f>
        <v/>
      </c>
      <c r="DD1463" s="16" t="str">
        <f>IF(Wedstrijden!AO1460="x","1.40","")</f>
        <v/>
      </c>
      <c r="DE1463" s="16" t="str">
        <f>IF(COUNTA(Wedstrijden!BC1460:BE1460)&lt;&gt;0,6,"")</f>
        <v/>
      </c>
      <c r="DF1463" s="16" t="str">
        <f t="shared" si="136"/>
        <v/>
      </c>
      <c r="DG1463" s="16" t="str">
        <f>IF(Wedstrijden!BC1460="x","L","")</f>
        <v/>
      </c>
      <c r="DH1463" s="16" t="str">
        <f>IF(Wedstrijden!BD1460="x","M","")</f>
        <v/>
      </c>
      <c r="DI1463" s="16" t="str">
        <f>IF(Wedstrijden!BE1460="x","Z","")</f>
        <v/>
      </c>
      <c r="DJ1463" s="16" t="str">
        <f>IF(Wedstrijden!BF1460="x","Z","")</f>
        <v/>
      </c>
      <c r="DK1463" s="16" t="str">
        <f>IF(COUNTA(Wedstrijden!BH1460:BJ1460)&lt;&gt;0,6,"")</f>
        <v/>
      </c>
      <c r="DL1463" s="16" t="str">
        <f t="shared" si="137"/>
        <v/>
      </c>
      <c r="DM1463" s="16" t="str">
        <f>IF(Wedstrijden!BH1460="x","L","")</f>
        <v/>
      </c>
      <c r="DN1463" s="16" t="str">
        <f>IF(Wedstrijden!BI1460="x","M","")</f>
        <v/>
      </c>
      <c r="DO1463" s="16" t="str">
        <f>IF(Wedstrijden!BJ1460="x","Z","")</f>
        <v/>
      </c>
      <c r="DP1463" s="16" t="str">
        <f>IF(Wedstrijden!BK1460="x","Z","")</f>
        <v/>
      </c>
    </row>
    <row r="1464" spans="1:120" ht="14.4" x14ac:dyDescent="0.3">
      <c r="A1464" s="18">
        <f>Wedstrijden!A1461</f>
        <v>0</v>
      </c>
      <c r="B1464" s="16" t="str">
        <f>IFERROR(VLOOKUP(Wedstrijden!#REF!,#REF!,2,FALSE),"")</f>
        <v/>
      </c>
      <c r="C1464" s="16">
        <f>Wedstrijden!E1461</f>
        <v>0</v>
      </c>
      <c r="D1464" s="16" t="str">
        <f>IFERROR(VLOOKUP(Wedstrijden!#REF!,#REF!,2,FALSE),"")</f>
        <v/>
      </c>
      <c r="E1464" s="16" t="str">
        <f>IFERROR(VLOOKUP(Wedstrijden!#REF!,#REF!,5,FALSE),"")</f>
        <v/>
      </c>
      <c r="F1464" s="16" t="e">
        <f>IF(Wedstrijden!#REF!&lt;&gt;"",Wedstrijden!#REF!,"")</f>
        <v>#REF!</v>
      </c>
      <c r="G1464" s="16" t="e">
        <f>IF(Wedstrijden!#REF!="Indoor",1,0)</f>
        <v>#REF!</v>
      </c>
      <c r="H1464" s="16" t="e">
        <f>Wedstrijden!#REF!</f>
        <v>#REF!</v>
      </c>
      <c r="I1464" s="16" t="e">
        <f>IF(Wedstrijden!#REF!="Nee",0,IF(Wedstrijden!#REF!="Ja",1,""))</f>
        <v>#REF!</v>
      </c>
      <c r="J1464" s="16" t="e">
        <f>IF(Wedstrijden!#REF!&lt;&gt;"",Wedstrijden!#REF!,"")</f>
        <v>#REF!</v>
      </c>
      <c r="BJ1464" s="16" t="str">
        <f>IF(COUNTA(Wedstrijden!T1461:AB1461)&lt;&gt;0,1,"")</f>
        <v/>
      </c>
      <c r="BK1464" s="16" t="str">
        <f t="shared" si="132"/>
        <v/>
      </c>
      <c r="BL1464" s="16" t="e">
        <f>IF(Wedstrijden!#REF!="x","AA","")</f>
        <v>#REF!</v>
      </c>
      <c r="BM1464" s="16" t="e">
        <f>IF(Wedstrijden!#REF!="x","A","")</f>
        <v>#REF!</v>
      </c>
      <c r="BN1464" s="16" t="str">
        <f>IF(Wedstrijden!T1461="x","B1","")</f>
        <v/>
      </c>
      <c r="BO1464" s="16" t="e">
        <f>IF(Wedstrijden!#REF!="x","BB","")</f>
        <v>#REF!</v>
      </c>
      <c r="BP1464" s="16" t="str">
        <f>IF(Wedstrijden!V1461="x","B","")</f>
        <v/>
      </c>
      <c r="BQ1464" s="16" t="str">
        <f>IF(Wedstrijden!W1461="x","L1","")</f>
        <v/>
      </c>
      <c r="BR1464" s="16" t="str">
        <f>IF(Wedstrijden!X1461="x","L2","")</f>
        <v/>
      </c>
      <c r="BS1464" s="16" t="str">
        <f>IF(Wedstrijden!Y1461="x","M1","")</f>
        <v/>
      </c>
      <c r="BT1464" s="16" t="str">
        <f>IF(Wedstrijden!Z1461="x","M2","")</f>
        <v/>
      </c>
      <c r="BU1464" s="16" t="str">
        <f>IF(Wedstrijden!AA1461="x","Z1","")</f>
        <v/>
      </c>
      <c r="BV1464" s="16" t="str">
        <f>IF(Wedstrijden!AB1461="x","Z2","")</f>
        <v/>
      </c>
      <c r="BW1464" s="16" t="str">
        <f>IF(COUNTA(Wedstrijden!K1461:S1461)&lt;&gt;0,1,"")</f>
        <v/>
      </c>
      <c r="BX1464" s="16" t="str">
        <f t="shared" si="133"/>
        <v/>
      </c>
      <c r="BY1464" s="16" t="str">
        <f>IF(Wedstrijden!K1461="x","BB","")</f>
        <v/>
      </c>
      <c r="BZ1464" s="16" t="str">
        <f>IF(Wedstrijden!L1461="x","B","")</f>
        <v/>
      </c>
      <c r="CA1464" s="16" t="str">
        <f>IF(Wedstrijden!M1461="x","L1","")</f>
        <v/>
      </c>
      <c r="CB1464" s="16" t="str">
        <f>IF(Wedstrijden!N1461="x","L2","")</f>
        <v/>
      </c>
      <c r="CC1464" s="16" t="str">
        <f>IF(Wedstrijden!O1461="x","M1","")</f>
        <v/>
      </c>
      <c r="CD1464" s="16" t="str">
        <f>IF(Wedstrijden!P1461="x","M2","")</f>
        <v/>
      </c>
      <c r="CE1464" s="16" t="str">
        <f>IF(Wedstrijden!Q1461="x","Z1","")</f>
        <v/>
      </c>
      <c r="CF1464" s="16" t="str">
        <f>IF(Wedstrijden!R1461="x","Z2","")</f>
        <v/>
      </c>
      <c r="CG1464" s="16" t="str">
        <f>IF(Wedstrijden!S1461="x","ZZL","")</f>
        <v/>
      </c>
      <c r="CL1464" s="16" t="str">
        <f>IF(COUNTA(Wedstrijden!AQ1461:BA1461)&lt;&gt;0,2,"")</f>
        <v/>
      </c>
      <c r="CM1464" s="16" t="str">
        <f t="shared" si="134"/>
        <v/>
      </c>
      <c r="CN1464" s="16" t="str">
        <f>IF(Wedstrijden!AQ1461="x","AA","")</f>
        <v/>
      </c>
      <c r="CO1464" s="16" t="str">
        <f>IF(Wedstrijden!AR1461="x","A","")</f>
        <v/>
      </c>
      <c r="CP1464" s="16" t="str">
        <f>IF(Wedstrijden!AS1461="x","BB","")</f>
        <v/>
      </c>
      <c r="CQ1464" s="16" t="str">
        <f>IF(Wedstrijden!AT1461="x","B","")</f>
        <v/>
      </c>
      <c r="CR1464" s="16" t="str">
        <f>IF(Wedstrijden!AU1461="x","L","")</f>
        <v/>
      </c>
      <c r="CS1464" s="16" t="str">
        <f>IF(Wedstrijden!AV1461="x","M","")</f>
        <v/>
      </c>
      <c r="CT1464" s="16" t="str">
        <f>IF(Wedstrijden!AW1461="x","Z","")</f>
        <v/>
      </c>
      <c r="CU1464" s="16" t="str">
        <f>IF(Wedstrijden!BA1461="x","ZZ","")</f>
        <v/>
      </c>
      <c r="CV1464" s="16" t="str">
        <f>IF(COUNTA(Wedstrijden!AH1461:AO1461)&lt;&gt;0,2,"")</f>
        <v/>
      </c>
      <c r="CW1464" s="16" t="str">
        <f t="shared" si="135"/>
        <v/>
      </c>
      <c r="CX1464" s="16" t="str">
        <f>IF(Wedstrijden!AH1461="x","BB","")</f>
        <v/>
      </c>
      <c r="CY1464" s="16" t="str">
        <f>IF(Wedstrijden!AI1461="x","B","")</f>
        <v/>
      </c>
      <c r="CZ1464" s="16" t="str">
        <f>IF(Wedstrijden!AJ1461="x","L","")</f>
        <v/>
      </c>
      <c r="DA1464" s="16" t="str">
        <f>IF(Wedstrijden!AK1461="x","M","")</f>
        <v/>
      </c>
      <c r="DB1464" s="16" t="str">
        <f>IF(Wedstrijden!AL1461="x","Z","")</f>
        <v/>
      </c>
      <c r="DC1464" s="16" t="str">
        <f>IF(Wedstrijden!AM1461="x","ZZ","")</f>
        <v/>
      </c>
      <c r="DD1464" s="16" t="str">
        <f>IF(Wedstrijden!AO1461="x","1.40","")</f>
        <v/>
      </c>
      <c r="DE1464" s="16" t="str">
        <f>IF(COUNTA(Wedstrijden!BC1461:BE1461)&lt;&gt;0,6,"")</f>
        <v/>
      </c>
      <c r="DF1464" s="16" t="str">
        <f t="shared" si="136"/>
        <v/>
      </c>
      <c r="DG1464" s="16" t="str">
        <f>IF(Wedstrijden!BC1461="x","L","")</f>
        <v/>
      </c>
      <c r="DH1464" s="16" t="str">
        <f>IF(Wedstrijden!BD1461="x","M","")</f>
        <v/>
      </c>
      <c r="DI1464" s="16" t="str">
        <f>IF(Wedstrijden!BE1461="x","Z","")</f>
        <v/>
      </c>
      <c r="DJ1464" s="16" t="str">
        <f>IF(Wedstrijden!BF1461="x","Z","")</f>
        <v/>
      </c>
      <c r="DK1464" s="16" t="str">
        <f>IF(COUNTA(Wedstrijden!BH1461:BJ1461)&lt;&gt;0,6,"")</f>
        <v/>
      </c>
      <c r="DL1464" s="16" t="str">
        <f t="shared" si="137"/>
        <v/>
      </c>
      <c r="DM1464" s="16" t="str">
        <f>IF(Wedstrijden!BH1461="x","L","")</f>
        <v/>
      </c>
      <c r="DN1464" s="16" t="str">
        <f>IF(Wedstrijden!BI1461="x","M","")</f>
        <v/>
      </c>
      <c r="DO1464" s="16" t="str">
        <f>IF(Wedstrijden!BJ1461="x","Z","")</f>
        <v/>
      </c>
      <c r="DP1464" s="16" t="str">
        <f>IF(Wedstrijden!BK1461="x","Z","")</f>
        <v/>
      </c>
    </row>
    <row r="1465" spans="1:120" ht="14.4" x14ac:dyDescent="0.3">
      <c r="A1465" s="18">
        <f>Wedstrijden!A1462</f>
        <v>0</v>
      </c>
      <c r="B1465" s="16" t="str">
        <f>IFERROR(VLOOKUP(Wedstrijden!#REF!,#REF!,2,FALSE),"")</f>
        <v/>
      </c>
      <c r="C1465" s="16">
        <f>Wedstrijden!E1462</f>
        <v>0</v>
      </c>
      <c r="D1465" s="16" t="str">
        <f>IFERROR(VLOOKUP(Wedstrijden!#REF!,#REF!,2,FALSE),"")</f>
        <v/>
      </c>
      <c r="E1465" s="16" t="str">
        <f>IFERROR(VLOOKUP(Wedstrijden!#REF!,#REF!,5,FALSE),"")</f>
        <v/>
      </c>
      <c r="F1465" s="16" t="e">
        <f>IF(Wedstrijden!#REF!&lt;&gt;"",Wedstrijden!#REF!,"")</f>
        <v>#REF!</v>
      </c>
      <c r="G1465" s="16" t="e">
        <f>IF(Wedstrijden!#REF!="Indoor",1,0)</f>
        <v>#REF!</v>
      </c>
      <c r="H1465" s="16" t="e">
        <f>Wedstrijden!#REF!</f>
        <v>#REF!</v>
      </c>
      <c r="I1465" s="16" t="e">
        <f>IF(Wedstrijden!#REF!="Nee",0,IF(Wedstrijden!#REF!="Ja",1,""))</f>
        <v>#REF!</v>
      </c>
      <c r="J1465" s="16" t="e">
        <f>IF(Wedstrijden!#REF!&lt;&gt;"",Wedstrijden!#REF!,"")</f>
        <v>#REF!</v>
      </c>
      <c r="BJ1465" s="16" t="str">
        <f>IF(COUNTA(Wedstrijden!T1462:AB1462)&lt;&gt;0,1,"")</f>
        <v/>
      </c>
      <c r="BK1465" s="16" t="str">
        <f t="shared" si="132"/>
        <v/>
      </c>
      <c r="BL1465" s="16" t="e">
        <f>IF(Wedstrijden!#REF!="x","AA","")</f>
        <v>#REF!</v>
      </c>
      <c r="BM1465" s="16" t="e">
        <f>IF(Wedstrijden!#REF!="x","A","")</f>
        <v>#REF!</v>
      </c>
      <c r="BN1465" s="16" t="str">
        <f>IF(Wedstrijden!T1462="x","B1","")</f>
        <v/>
      </c>
      <c r="BO1465" s="16" t="e">
        <f>IF(Wedstrijden!#REF!="x","BB","")</f>
        <v>#REF!</v>
      </c>
      <c r="BP1465" s="16" t="str">
        <f>IF(Wedstrijden!V1462="x","B","")</f>
        <v/>
      </c>
      <c r="BQ1465" s="16" t="str">
        <f>IF(Wedstrijden!W1462="x","L1","")</f>
        <v/>
      </c>
      <c r="BR1465" s="16" t="str">
        <f>IF(Wedstrijden!X1462="x","L2","")</f>
        <v/>
      </c>
      <c r="BS1465" s="16" t="str">
        <f>IF(Wedstrijden!Y1462="x","M1","")</f>
        <v/>
      </c>
      <c r="BT1465" s="16" t="str">
        <f>IF(Wedstrijden!Z1462="x","M2","")</f>
        <v/>
      </c>
      <c r="BU1465" s="16" t="str">
        <f>IF(Wedstrijden!AA1462="x","Z1","")</f>
        <v/>
      </c>
      <c r="BV1465" s="16" t="str">
        <f>IF(Wedstrijden!AB1462="x","Z2","")</f>
        <v/>
      </c>
      <c r="BW1465" s="16" t="str">
        <f>IF(COUNTA(Wedstrijden!K1462:S1462)&lt;&gt;0,1,"")</f>
        <v/>
      </c>
      <c r="BX1465" s="16" t="str">
        <f t="shared" si="133"/>
        <v/>
      </c>
      <c r="BY1465" s="16" t="str">
        <f>IF(Wedstrijden!K1462="x","BB","")</f>
        <v/>
      </c>
      <c r="BZ1465" s="16" t="str">
        <f>IF(Wedstrijden!L1462="x","B","")</f>
        <v/>
      </c>
      <c r="CA1465" s="16" t="str">
        <f>IF(Wedstrijden!M1462="x","L1","")</f>
        <v/>
      </c>
      <c r="CB1465" s="16" t="str">
        <f>IF(Wedstrijden!N1462="x","L2","")</f>
        <v/>
      </c>
      <c r="CC1465" s="16" t="str">
        <f>IF(Wedstrijden!O1462="x","M1","")</f>
        <v/>
      </c>
      <c r="CD1465" s="16" t="str">
        <f>IF(Wedstrijden!P1462="x","M2","")</f>
        <v/>
      </c>
      <c r="CE1465" s="16" t="str">
        <f>IF(Wedstrijden!Q1462="x","Z1","")</f>
        <v/>
      </c>
      <c r="CF1465" s="16" t="str">
        <f>IF(Wedstrijden!R1462="x","Z2","")</f>
        <v/>
      </c>
      <c r="CG1465" s="16" t="str">
        <f>IF(Wedstrijden!S1462="x","ZZL","")</f>
        <v/>
      </c>
      <c r="CL1465" s="16" t="str">
        <f>IF(COUNTA(Wedstrijden!AQ1462:BA1462)&lt;&gt;0,2,"")</f>
        <v/>
      </c>
      <c r="CM1465" s="16" t="str">
        <f t="shared" si="134"/>
        <v/>
      </c>
      <c r="CN1465" s="16" t="str">
        <f>IF(Wedstrijden!AQ1462="x","AA","")</f>
        <v/>
      </c>
      <c r="CO1465" s="16" t="str">
        <f>IF(Wedstrijden!AR1462="x","A","")</f>
        <v/>
      </c>
      <c r="CP1465" s="16" t="str">
        <f>IF(Wedstrijden!AS1462="x","BB","")</f>
        <v/>
      </c>
      <c r="CQ1465" s="16" t="str">
        <f>IF(Wedstrijden!AT1462="x","B","")</f>
        <v/>
      </c>
      <c r="CR1465" s="16" t="str">
        <f>IF(Wedstrijden!AU1462="x","L","")</f>
        <v/>
      </c>
      <c r="CS1465" s="16" t="str">
        <f>IF(Wedstrijden!AV1462="x","M","")</f>
        <v/>
      </c>
      <c r="CT1465" s="16" t="str">
        <f>IF(Wedstrijden!AW1462="x","Z","")</f>
        <v/>
      </c>
      <c r="CU1465" s="16" t="str">
        <f>IF(Wedstrijden!BA1462="x","ZZ","")</f>
        <v/>
      </c>
      <c r="CV1465" s="16" t="str">
        <f>IF(COUNTA(Wedstrijden!AH1462:AO1462)&lt;&gt;0,2,"")</f>
        <v/>
      </c>
      <c r="CW1465" s="16" t="str">
        <f t="shared" si="135"/>
        <v/>
      </c>
      <c r="CX1465" s="16" t="str">
        <f>IF(Wedstrijden!AH1462="x","BB","")</f>
        <v/>
      </c>
      <c r="CY1465" s="16" t="str">
        <f>IF(Wedstrijden!AI1462="x","B","")</f>
        <v/>
      </c>
      <c r="CZ1465" s="16" t="str">
        <f>IF(Wedstrijden!AJ1462="x","L","")</f>
        <v/>
      </c>
      <c r="DA1465" s="16" t="str">
        <f>IF(Wedstrijden!AK1462="x","M","")</f>
        <v/>
      </c>
      <c r="DB1465" s="16" t="str">
        <f>IF(Wedstrijden!AL1462="x","Z","")</f>
        <v/>
      </c>
      <c r="DC1465" s="16" t="str">
        <f>IF(Wedstrijden!AM1462="x","ZZ","")</f>
        <v/>
      </c>
      <c r="DD1465" s="16" t="str">
        <f>IF(Wedstrijden!AO1462="x","1.40","")</f>
        <v/>
      </c>
      <c r="DE1465" s="16" t="str">
        <f>IF(COUNTA(Wedstrijden!BC1462:BE1462)&lt;&gt;0,6,"")</f>
        <v/>
      </c>
      <c r="DF1465" s="16" t="str">
        <f t="shared" si="136"/>
        <v/>
      </c>
      <c r="DG1465" s="16" t="str">
        <f>IF(Wedstrijden!BC1462="x","L","")</f>
        <v/>
      </c>
      <c r="DH1465" s="16" t="str">
        <f>IF(Wedstrijden!BD1462="x","M","")</f>
        <v/>
      </c>
      <c r="DI1465" s="16" t="str">
        <f>IF(Wedstrijden!BE1462="x","Z","")</f>
        <v/>
      </c>
      <c r="DJ1465" s="16" t="str">
        <f>IF(Wedstrijden!BF1462="x","Z","")</f>
        <v/>
      </c>
      <c r="DK1465" s="16" t="str">
        <f>IF(COUNTA(Wedstrijden!BH1462:BJ1462)&lt;&gt;0,6,"")</f>
        <v/>
      </c>
      <c r="DL1465" s="16" t="str">
        <f t="shared" si="137"/>
        <v/>
      </c>
      <c r="DM1465" s="16" t="str">
        <f>IF(Wedstrijden!BH1462="x","L","")</f>
        <v/>
      </c>
      <c r="DN1465" s="16" t="str">
        <f>IF(Wedstrijden!BI1462="x","M","")</f>
        <v/>
      </c>
      <c r="DO1465" s="16" t="str">
        <f>IF(Wedstrijden!BJ1462="x","Z","")</f>
        <v/>
      </c>
      <c r="DP1465" s="16" t="str">
        <f>IF(Wedstrijden!BK1462="x","Z","")</f>
        <v/>
      </c>
    </row>
    <row r="1466" spans="1:120" ht="14.4" x14ac:dyDescent="0.3">
      <c r="A1466" s="18">
        <f>Wedstrijden!A1463</f>
        <v>0</v>
      </c>
      <c r="B1466" s="16" t="str">
        <f>IFERROR(VLOOKUP(Wedstrijden!#REF!,#REF!,2,FALSE),"")</f>
        <v/>
      </c>
      <c r="C1466" s="16">
        <f>Wedstrijden!E1463</f>
        <v>0</v>
      </c>
      <c r="D1466" s="16" t="str">
        <f>IFERROR(VLOOKUP(Wedstrijden!#REF!,#REF!,2,FALSE),"")</f>
        <v/>
      </c>
      <c r="E1466" s="16" t="str">
        <f>IFERROR(VLOOKUP(Wedstrijden!#REF!,#REF!,5,FALSE),"")</f>
        <v/>
      </c>
      <c r="F1466" s="16" t="e">
        <f>IF(Wedstrijden!#REF!&lt;&gt;"",Wedstrijden!#REF!,"")</f>
        <v>#REF!</v>
      </c>
      <c r="G1466" s="16" t="e">
        <f>IF(Wedstrijden!#REF!="Indoor",1,0)</f>
        <v>#REF!</v>
      </c>
      <c r="H1466" s="16" t="e">
        <f>Wedstrijden!#REF!</f>
        <v>#REF!</v>
      </c>
      <c r="I1466" s="16" t="e">
        <f>IF(Wedstrijden!#REF!="Nee",0,IF(Wedstrijden!#REF!="Ja",1,""))</f>
        <v>#REF!</v>
      </c>
      <c r="J1466" s="16" t="e">
        <f>IF(Wedstrijden!#REF!&lt;&gt;"",Wedstrijden!#REF!,"")</f>
        <v>#REF!</v>
      </c>
      <c r="BJ1466" s="16" t="str">
        <f>IF(COUNTA(Wedstrijden!T1463:AB1463)&lt;&gt;0,1,"")</f>
        <v/>
      </c>
      <c r="BK1466" s="16" t="str">
        <f t="shared" si="132"/>
        <v/>
      </c>
      <c r="BL1466" s="16" t="e">
        <f>IF(Wedstrijden!#REF!="x","AA","")</f>
        <v>#REF!</v>
      </c>
      <c r="BM1466" s="16" t="e">
        <f>IF(Wedstrijden!#REF!="x","A","")</f>
        <v>#REF!</v>
      </c>
      <c r="BN1466" s="16" t="str">
        <f>IF(Wedstrijden!T1463="x","B1","")</f>
        <v/>
      </c>
      <c r="BO1466" s="16" t="e">
        <f>IF(Wedstrijden!#REF!="x","BB","")</f>
        <v>#REF!</v>
      </c>
      <c r="BP1466" s="16" t="str">
        <f>IF(Wedstrijden!V1463="x","B","")</f>
        <v/>
      </c>
      <c r="BQ1466" s="16" t="str">
        <f>IF(Wedstrijden!W1463="x","L1","")</f>
        <v/>
      </c>
      <c r="BR1466" s="16" t="str">
        <f>IF(Wedstrijden!X1463="x","L2","")</f>
        <v/>
      </c>
      <c r="BS1466" s="16" t="str">
        <f>IF(Wedstrijden!Y1463="x","M1","")</f>
        <v/>
      </c>
      <c r="BT1466" s="16" t="str">
        <f>IF(Wedstrijden!Z1463="x","M2","")</f>
        <v/>
      </c>
      <c r="BU1466" s="16" t="str">
        <f>IF(Wedstrijden!AA1463="x","Z1","")</f>
        <v/>
      </c>
      <c r="BV1466" s="16" t="str">
        <f>IF(Wedstrijden!AB1463="x","Z2","")</f>
        <v/>
      </c>
      <c r="BW1466" s="16" t="str">
        <f>IF(COUNTA(Wedstrijden!K1463:S1463)&lt;&gt;0,1,"")</f>
        <v/>
      </c>
      <c r="BX1466" s="16" t="str">
        <f t="shared" si="133"/>
        <v/>
      </c>
      <c r="BY1466" s="16" t="str">
        <f>IF(Wedstrijden!K1463="x","BB","")</f>
        <v/>
      </c>
      <c r="BZ1466" s="16" t="str">
        <f>IF(Wedstrijden!L1463="x","B","")</f>
        <v/>
      </c>
      <c r="CA1466" s="16" t="str">
        <f>IF(Wedstrijden!M1463="x","L1","")</f>
        <v/>
      </c>
      <c r="CB1466" s="16" t="str">
        <f>IF(Wedstrijden!N1463="x","L2","")</f>
        <v/>
      </c>
      <c r="CC1466" s="16" t="str">
        <f>IF(Wedstrijden!O1463="x","M1","")</f>
        <v/>
      </c>
      <c r="CD1466" s="16" t="str">
        <f>IF(Wedstrijden!P1463="x","M2","")</f>
        <v/>
      </c>
      <c r="CE1466" s="16" t="str">
        <f>IF(Wedstrijden!Q1463="x","Z1","")</f>
        <v/>
      </c>
      <c r="CF1466" s="16" t="str">
        <f>IF(Wedstrijden!R1463="x","Z2","")</f>
        <v/>
      </c>
      <c r="CG1466" s="16" t="str">
        <f>IF(Wedstrijden!S1463="x","ZZL","")</f>
        <v/>
      </c>
      <c r="CL1466" s="16" t="str">
        <f>IF(COUNTA(Wedstrijden!AQ1463:BA1463)&lt;&gt;0,2,"")</f>
        <v/>
      </c>
      <c r="CM1466" s="16" t="str">
        <f t="shared" si="134"/>
        <v/>
      </c>
      <c r="CN1466" s="16" t="str">
        <f>IF(Wedstrijden!AQ1463="x","AA","")</f>
        <v/>
      </c>
      <c r="CO1466" s="16" t="str">
        <f>IF(Wedstrijden!AR1463="x","A","")</f>
        <v/>
      </c>
      <c r="CP1466" s="16" t="str">
        <f>IF(Wedstrijden!AS1463="x","BB","")</f>
        <v/>
      </c>
      <c r="CQ1466" s="16" t="str">
        <f>IF(Wedstrijden!AT1463="x","B","")</f>
        <v/>
      </c>
      <c r="CR1466" s="16" t="str">
        <f>IF(Wedstrijden!AU1463="x","L","")</f>
        <v/>
      </c>
      <c r="CS1466" s="16" t="str">
        <f>IF(Wedstrijden!AV1463="x","M","")</f>
        <v/>
      </c>
      <c r="CT1466" s="16" t="str">
        <f>IF(Wedstrijden!AW1463="x","Z","")</f>
        <v/>
      </c>
      <c r="CU1466" s="16" t="str">
        <f>IF(Wedstrijden!BA1463="x","ZZ","")</f>
        <v/>
      </c>
      <c r="CV1466" s="16" t="str">
        <f>IF(COUNTA(Wedstrijden!AH1463:AO1463)&lt;&gt;0,2,"")</f>
        <v/>
      </c>
      <c r="CW1466" s="16" t="str">
        <f t="shared" si="135"/>
        <v/>
      </c>
      <c r="CX1466" s="16" t="str">
        <f>IF(Wedstrijden!AH1463="x","BB","")</f>
        <v/>
      </c>
      <c r="CY1466" s="16" t="str">
        <f>IF(Wedstrijden!AI1463="x","B","")</f>
        <v/>
      </c>
      <c r="CZ1466" s="16" t="str">
        <f>IF(Wedstrijden!AJ1463="x","L","")</f>
        <v/>
      </c>
      <c r="DA1466" s="16" t="str">
        <f>IF(Wedstrijden!AK1463="x","M","")</f>
        <v/>
      </c>
      <c r="DB1466" s="16" t="str">
        <f>IF(Wedstrijden!AL1463="x","Z","")</f>
        <v/>
      </c>
      <c r="DC1466" s="16" t="str">
        <f>IF(Wedstrijden!AM1463="x","ZZ","")</f>
        <v/>
      </c>
      <c r="DD1466" s="16" t="str">
        <f>IF(Wedstrijden!AO1463="x","1.40","")</f>
        <v/>
      </c>
      <c r="DE1466" s="16" t="str">
        <f>IF(COUNTA(Wedstrijden!BC1463:BE1463)&lt;&gt;0,6,"")</f>
        <v/>
      </c>
      <c r="DF1466" s="16" t="str">
        <f t="shared" si="136"/>
        <v/>
      </c>
      <c r="DG1466" s="16" t="str">
        <f>IF(Wedstrijden!BC1463="x","L","")</f>
        <v/>
      </c>
      <c r="DH1466" s="16" t="str">
        <f>IF(Wedstrijden!BD1463="x","M","")</f>
        <v/>
      </c>
      <c r="DI1466" s="16" t="str">
        <f>IF(Wedstrijden!BE1463="x","Z","")</f>
        <v/>
      </c>
      <c r="DJ1466" s="16" t="str">
        <f>IF(Wedstrijden!BF1463="x","Z","")</f>
        <v/>
      </c>
      <c r="DK1466" s="16" t="str">
        <f>IF(COUNTA(Wedstrijden!BH1463:BJ1463)&lt;&gt;0,6,"")</f>
        <v/>
      </c>
      <c r="DL1466" s="16" t="str">
        <f t="shared" si="137"/>
        <v/>
      </c>
      <c r="DM1466" s="16" t="str">
        <f>IF(Wedstrijden!BH1463="x","L","")</f>
        <v/>
      </c>
      <c r="DN1466" s="16" t="str">
        <f>IF(Wedstrijden!BI1463="x","M","")</f>
        <v/>
      </c>
      <c r="DO1466" s="16" t="str">
        <f>IF(Wedstrijden!BJ1463="x","Z","")</f>
        <v/>
      </c>
      <c r="DP1466" s="16" t="str">
        <f>IF(Wedstrijden!BK1463="x","Z","")</f>
        <v/>
      </c>
    </row>
    <row r="1467" spans="1:120" ht="14.4" x14ac:dyDescent="0.3">
      <c r="A1467" s="18">
        <f>Wedstrijden!A1464</f>
        <v>0</v>
      </c>
      <c r="B1467" s="16" t="str">
        <f>IFERROR(VLOOKUP(Wedstrijden!#REF!,#REF!,2,FALSE),"")</f>
        <v/>
      </c>
      <c r="C1467" s="16">
        <f>Wedstrijden!E1464</f>
        <v>0</v>
      </c>
      <c r="D1467" s="16" t="str">
        <f>IFERROR(VLOOKUP(Wedstrijden!#REF!,#REF!,2,FALSE),"")</f>
        <v/>
      </c>
      <c r="E1467" s="16" t="str">
        <f>IFERROR(VLOOKUP(Wedstrijden!#REF!,#REF!,5,FALSE),"")</f>
        <v/>
      </c>
      <c r="F1467" s="16" t="e">
        <f>IF(Wedstrijden!#REF!&lt;&gt;"",Wedstrijden!#REF!,"")</f>
        <v>#REF!</v>
      </c>
      <c r="G1467" s="16" t="e">
        <f>IF(Wedstrijden!#REF!="Indoor",1,0)</f>
        <v>#REF!</v>
      </c>
      <c r="H1467" s="16" t="e">
        <f>Wedstrijden!#REF!</f>
        <v>#REF!</v>
      </c>
      <c r="I1467" s="16" t="e">
        <f>IF(Wedstrijden!#REF!="Nee",0,IF(Wedstrijden!#REF!="Ja",1,""))</f>
        <v>#REF!</v>
      </c>
      <c r="J1467" s="16" t="e">
        <f>IF(Wedstrijden!#REF!&lt;&gt;"",Wedstrijden!#REF!,"")</f>
        <v>#REF!</v>
      </c>
      <c r="BJ1467" s="16" t="str">
        <f>IF(COUNTA(Wedstrijden!T1464:AB1464)&lt;&gt;0,1,"")</f>
        <v/>
      </c>
      <c r="BK1467" s="16" t="str">
        <f t="shared" si="132"/>
        <v/>
      </c>
      <c r="BL1467" s="16" t="e">
        <f>IF(Wedstrijden!#REF!="x","AA","")</f>
        <v>#REF!</v>
      </c>
      <c r="BM1467" s="16" t="e">
        <f>IF(Wedstrijden!#REF!="x","A","")</f>
        <v>#REF!</v>
      </c>
      <c r="BN1467" s="16" t="str">
        <f>IF(Wedstrijden!T1464="x","B1","")</f>
        <v/>
      </c>
      <c r="BO1467" s="16" t="e">
        <f>IF(Wedstrijden!#REF!="x","BB","")</f>
        <v>#REF!</v>
      </c>
      <c r="BP1467" s="16" t="str">
        <f>IF(Wedstrijden!V1464="x","B","")</f>
        <v/>
      </c>
      <c r="BQ1467" s="16" t="str">
        <f>IF(Wedstrijden!W1464="x","L1","")</f>
        <v/>
      </c>
      <c r="BR1467" s="16" t="str">
        <f>IF(Wedstrijden!X1464="x","L2","")</f>
        <v/>
      </c>
      <c r="BS1467" s="16" t="str">
        <f>IF(Wedstrijden!Y1464="x","M1","")</f>
        <v/>
      </c>
      <c r="BT1467" s="16" t="str">
        <f>IF(Wedstrijden!Z1464="x","M2","")</f>
        <v/>
      </c>
      <c r="BU1467" s="16" t="str">
        <f>IF(Wedstrijden!AA1464="x","Z1","")</f>
        <v/>
      </c>
      <c r="BV1467" s="16" t="str">
        <f>IF(Wedstrijden!AB1464="x","Z2","")</f>
        <v/>
      </c>
      <c r="BW1467" s="16" t="str">
        <f>IF(COUNTA(Wedstrijden!K1464:S1464)&lt;&gt;0,1,"")</f>
        <v/>
      </c>
      <c r="BX1467" s="16" t="str">
        <f t="shared" si="133"/>
        <v/>
      </c>
      <c r="BY1467" s="16" t="str">
        <f>IF(Wedstrijden!K1464="x","BB","")</f>
        <v/>
      </c>
      <c r="BZ1467" s="16" t="str">
        <f>IF(Wedstrijden!L1464="x","B","")</f>
        <v/>
      </c>
      <c r="CA1467" s="16" t="str">
        <f>IF(Wedstrijden!M1464="x","L1","")</f>
        <v/>
      </c>
      <c r="CB1467" s="16" t="str">
        <f>IF(Wedstrijden!N1464="x","L2","")</f>
        <v/>
      </c>
      <c r="CC1467" s="16" t="str">
        <f>IF(Wedstrijden!O1464="x","M1","")</f>
        <v/>
      </c>
      <c r="CD1467" s="16" t="str">
        <f>IF(Wedstrijden!P1464="x","M2","")</f>
        <v/>
      </c>
      <c r="CE1467" s="16" t="str">
        <f>IF(Wedstrijden!Q1464="x","Z1","")</f>
        <v/>
      </c>
      <c r="CF1467" s="16" t="str">
        <f>IF(Wedstrijden!R1464="x","Z2","")</f>
        <v/>
      </c>
      <c r="CG1467" s="16" t="str">
        <f>IF(Wedstrijden!S1464="x","ZZL","")</f>
        <v/>
      </c>
      <c r="CL1467" s="16" t="str">
        <f>IF(COUNTA(Wedstrijden!AQ1464:BA1464)&lt;&gt;0,2,"")</f>
        <v/>
      </c>
      <c r="CM1467" s="16" t="str">
        <f t="shared" si="134"/>
        <v/>
      </c>
      <c r="CN1467" s="16" t="str">
        <f>IF(Wedstrijden!AQ1464="x","AA","")</f>
        <v/>
      </c>
      <c r="CO1467" s="16" t="str">
        <f>IF(Wedstrijden!AR1464="x","A","")</f>
        <v/>
      </c>
      <c r="CP1467" s="16" t="str">
        <f>IF(Wedstrijden!AS1464="x","BB","")</f>
        <v/>
      </c>
      <c r="CQ1467" s="16" t="str">
        <f>IF(Wedstrijden!AT1464="x","B","")</f>
        <v/>
      </c>
      <c r="CR1467" s="16" t="str">
        <f>IF(Wedstrijden!AU1464="x","L","")</f>
        <v/>
      </c>
      <c r="CS1467" s="16" t="str">
        <f>IF(Wedstrijden!AV1464="x","M","")</f>
        <v/>
      </c>
      <c r="CT1467" s="16" t="str">
        <f>IF(Wedstrijden!AW1464="x","Z","")</f>
        <v/>
      </c>
      <c r="CU1467" s="16" t="str">
        <f>IF(Wedstrijden!BA1464="x","ZZ","")</f>
        <v/>
      </c>
      <c r="CV1467" s="16" t="str">
        <f>IF(COUNTA(Wedstrijden!AH1464:AO1464)&lt;&gt;0,2,"")</f>
        <v/>
      </c>
      <c r="CW1467" s="16" t="str">
        <f t="shared" si="135"/>
        <v/>
      </c>
      <c r="CX1467" s="16" t="str">
        <f>IF(Wedstrijden!AH1464="x","BB","")</f>
        <v/>
      </c>
      <c r="CY1467" s="16" t="str">
        <f>IF(Wedstrijden!AI1464="x","B","")</f>
        <v/>
      </c>
      <c r="CZ1467" s="16" t="str">
        <f>IF(Wedstrijden!AJ1464="x","L","")</f>
        <v/>
      </c>
      <c r="DA1467" s="16" t="str">
        <f>IF(Wedstrijden!AK1464="x","M","")</f>
        <v/>
      </c>
      <c r="DB1467" s="16" t="str">
        <f>IF(Wedstrijden!AL1464="x","Z","")</f>
        <v/>
      </c>
      <c r="DC1467" s="16" t="str">
        <f>IF(Wedstrijden!AM1464="x","ZZ","")</f>
        <v/>
      </c>
      <c r="DD1467" s="16" t="str">
        <f>IF(Wedstrijden!AO1464="x","1.40","")</f>
        <v/>
      </c>
      <c r="DE1467" s="16" t="str">
        <f>IF(COUNTA(Wedstrijden!BC1464:BE1464)&lt;&gt;0,6,"")</f>
        <v/>
      </c>
      <c r="DF1467" s="16" t="str">
        <f t="shared" si="136"/>
        <v/>
      </c>
      <c r="DG1467" s="16" t="str">
        <f>IF(Wedstrijden!BC1464="x","L","")</f>
        <v/>
      </c>
      <c r="DH1467" s="16" t="str">
        <f>IF(Wedstrijden!BD1464="x","M","")</f>
        <v/>
      </c>
      <c r="DI1467" s="16" t="str">
        <f>IF(Wedstrijden!BE1464="x","Z","")</f>
        <v/>
      </c>
      <c r="DJ1467" s="16" t="str">
        <f>IF(Wedstrijden!BF1464="x","Z","")</f>
        <v/>
      </c>
      <c r="DK1467" s="16" t="str">
        <f>IF(COUNTA(Wedstrijden!BH1464:BJ1464)&lt;&gt;0,6,"")</f>
        <v/>
      </c>
      <c r="DL1467" s="16" t="str">
        <f t="shared" si="137"/>
        <v/>
      </c>
      <c r="DM1467" s="16" t="str">
        <f>IF(Wedstrijden!BH1464="x","L","")</f>
        <v/>
      </c>
      <c r="DN1467" s="16" t="str">
        <f>IF(Wedstrijden!BI1464="x","M","")</f>
        <v/>
      </c>
      <c r="DO1467" s="16" t="str">
        <f>IF(Wedstrijden!BJ1464="x","Z","")</f>
        <v/>
      </c>
      <c r="DP1467" s="16" t="str">
        <f>IF(Wedstrijden!BK1464="x","Z","")</f>
        <v/>
      </c>
    </row>
    <row r="1468" spans="1:120" ht="14.4" x14ac:dyDescent="0.3">
      <c r="A1468" s="18">
        <f>Wedstrijden!A1465</f>
        <v>0</v>
      </c>
      <c r="B1468" s="16" t="str">
        <f>IFERROR(VLOOKUP(Wedstrijden!#REF!,#REF!,2,FALSE),"")</f>
        <v/>
      </c>
      <c r="C1468" s="16">
        <f>Wedstrijden!E1465</f>
        <v>0</v>
      </c>
      <c r="D1468" s="16" t="str">
        <f>IFERROR(VLOOKUP(Wedstrijden!#REF!,#REF!,2,FALSE),"")</f>
        <v/>
      </c>
      <c r="E1468" s="16" t="str">
        <f>IFERROR(VLOOKUP(Wedstrijden!#REF!,#REF!,5,FALSE),"")</f>
        <v/>
      </c>
      <c r="F1468" s="16" t="e">
        <f>IF(Wedstrijden!#REF!&lt;&gt;"",Wedstrijden!#REF!,"")</f>
        <v>#REF!</v>
      </c>
      <c r="G1468" s="16" t="e">
        <f>IF(Wedstrijden!#REF!="Indoor",1,0)</f>
        <v>#REF!</v>
      </c>
      <c r="H1468" s="16" t="e">
        <f>Wedstrijden!#REF!</f>
        <v>#REF!</v>
      </c>
      <c r="I1468" s="16" t="e">
        <f>IF(Wedstrijden!#REF!="Nee",0,IF(Wedstrijden!#REF!="Ja",1,""))</f>
        <v>#REF!</v>
      </c>
      <c r="J1468" s="16" t="e">
        <f>IF(Wedstrijden!#REF!&lt;&gt;"",Wedstrijden!#REF!,"")</f>
        <v>#REF!</v>
      </c>
      <c r="BJ1468" s="16" t="str">
        <f>IF(COUNTA(Wedstrijden!T1465:AB1465)&lt;&gt;0,1,"")</f>
        <v/>
      </c>
      <c r="BK1468" s="16" t="str">
        <f t="shared" si="132"/>
        <v/>
      </c>
      <c r="BL1468" s="16" t="e">
        <f>IF(Wedstrijden!#REF!="x","AA","")</f>
        <v>#REF!</v>
      </c>
      <c r="BM1468" s="16" t="e">
        <f>IF(Wedstrijden!#REF!="x","A","")</f>
        <v>#REF!</v>
      </c>
      <c r="BN1468" s="16" t="str">
        <f>IF(Wedstrijden!T1465="x","B1","")</f>
        <v/>
      </c>
      <c r="BO1468" s="16" t="e">
        <f>IF(Wedstrijden!#REF!="x","BB","")</f>
        <v>#REF!</v>
      </c>
      <c r="BP1468" s="16" t="str">
        <f>IF(Wedstrijden!V1465="x","B","")</f>
        <v/>
      </c>
      <c r="BQ1468" s="16" t="str">
        <f>IF(Wedstrijden!W1465="x","L1","")</f>
        <v/>
      </c>
      <c r="BR1468" s="16" t="str">
        <f>IF(Wedstrijden!X1465="x","L2","")</f>
        <v/>
      </c>
      <c r="BS1468" s="16" t="str">
        <f>IF(Wedstrijden!Y1465="x","M1","")</f>
        <v/>
      </c>
      <c r="BT1468" s="16" t="str">
        <f>IF(Wedstrijden!Z1465="x","M2","")</f>
        <v/>
      </c>
      <c r="BU1468" s="16" t="str">
        <f>IF(Wedstrijden!AA1465="x","Z1","")</f>
        <v/>
      </c>
      <c r="BV1468" s="16" t="str">
        <f>IF(Wedstrijden!AB1465="x","Z2","")</f>
        <v/>
      </c>
      <c r="BW1468" s="16" t="str">
        <f>IF(COUNTA(Wedstrijden!K1465:S1465)&lt;&gt;0,1,"")</f>
        <v/>
      </c>
      <c r="BX1468" s="16" t="str">
        <f t="shared" si="133"/>
        <v/>
      </c>
      <c r="BY1468" s="16" t="str">
        <f>IF(Wedstrijden!K1465="x","BB","")</f>
        <v/>
      </c>
      <c r="BZ1468" s="16" t="str">
        <f>IF(Wedstrijden!L1465="x","B","")</f>
        <v/>
      </c>
      <c r="CA1468" s="16" t="str">
        <f>IF(Wedstrijden!M1465="x","L1","")</f>
        <v/>
      </c>
      <c r="CB1468" s="16" t="str">
        <f>IF(Wedstrijden!N1465="x","L2","")</f>
        <v/>
      </c>
      <c r="CC1468" s="16" t="str">
        <f>IF(Wedstrijden!O1465="x","M1","")</f>
        <v/>
      </c>
      <c r="CD1468" s="16" t="str">
        <f>IF(Wedstrijden!P1465="x","M2","")</f>
        <v/>
      </c>
      <c r="CE1468" s="16" t="str">
        <f>IF(Wedstrijden!Q1465="x","Z1","")</f>
        <v/>
      </c>
      <c r="CF1468" s="16" t="str">
        <f>IF(Wedstrijden!R1465="x","Z2","")</f>
        <v/>
      </c>
      <c r="CG1468" s="16" t="str">
        <f>IF(Wedstrijden!S1465="x","ZZL","")</f>
        <v/>
      </c>
      <c r="CL1468" s="16" t="str">
        <f>IF(COUNTA(Wedstrijden!AQ1465:BA1465)&lt;&gt;0,2,"")</f>
        <v/>
      </c>
      <c r="CM1468" s="16" t="str">
        <f t="shared" si="134"/>
        <v/>
      </c>
      <c r="CN1468" s="16" t="str">
        <f>IF(Wedstrijden!AQ1465="x","AA","")</f>
        <v/>
      </c>
      <c r="CO1468" s="16" t="str">
        <f>IF(Wedstrijden!AR1465="x","A","")</f>
        <v/>
      </c>
      <c r="CP1468" s="16" t="str">
        <f>IF(Wedstrijden!AS1465="x","BB","")</f>
        <v/>
      </c>
      <c r="CQ1468" s="16" t="str">
        <f>IF(Wedstrijden!AT1465="x","B","")</f>
        <v/>
      </c>
      <c r="CR1468" s="16" t="str">
        <f>IF(Wedstrijden!AU1465="x","L","")</f>
        <v/>
      </c>
      <c r="CS1468" s="16" t="str">
        <f>IF(Wedstrijden!AV1465="x","M","")</f>
        <v/>
      </c>
      <c r="CT1468" s="16" t="str">
        <f>IF(Wedstrijden!AW1465="x","Z","")</f>
        <v/>
      </c>
      <c r="CU1468" s="16" t="str">
        <f>IF(Wedstrijden!BA1465="x","ZZ","")</f>
        <v/>
      </c>
      <c r="CV1468" s="16" t="str">
        <f>IF(COUNTA(Wedstrijden!AH1465:AO1465)&lt;&gt;0,2,"")</f>
        <v/>
      </c>
      <c r="CW1468" s="16" t="str">
        <f t="shared" si="135"/>
        <v/>
      </c>
      <c r="CX1468" s="16" t="str">
        <f>IF(Wedstrijden!AH1465="x","BB","")</f>
        <v/>
      </c>
      <c r="CY1468" s="16" t="str">
        <f>IF(Wedstrijden!AI1465="x","B","")</f>
        <v/>
      </c>
      <c r="CZ1468" s="16" t="str">
        <f>IF(Wedstrijden!AJ1465="x","L","")</f>
        <v/>
      </c>
      <c r="DA1468" s="16" t="str">
        <f>IF(Wedstrijden!AK1465="x","M","")</f>
        <v/>
      </c>
      <c r="DB1468" s="16" t="str">
        <f>IF(Wedstrijden!AL1465="x","Z","")</f>
        <v/>
      </c>
      <c r="DC1468" s="16" t="str">
        <f>IF(Wedstrijden!AM1465="x","ZZ","")</f>
        <v/>
      </c>
      <c r="DD1468" s="16" t="str">
        <f>IF(Wedstrijden!AO1465="x","1.40","")</f>
        <v/>
      </c>
      <c r="DE1468" s="16" t="str">
        <f>IF(COUNTA(Wedstrijden!BC1465:BE1465)&lt;&gt;0,6,"")</f>
        <v/>
      </c>
      <c r="DF1468" s="16" t="str">
        <f t="shared" si="136"/>
        <v/>
      </c>
      <c r="DG1468" s="16" t="str">
        <f>IF(Wedstrijden!BC1465="x","L","")</f>
        <v/>
      </c>
      <c r="DH1468" s="16" t="str">
        <f>IF(Wedstrijden!BD1465="x","M","")</f>
        <v/>
      </c>
      <c r="DI1468" s="16" t="str">
        <f>IF(Wedstrijden!BE1465="x","Z","")</f>
        <v/>
      </c>
      <c r="DJ1468" s="16" t="str">
        <f>IF(Wedstrijden!BF1465="x","Z","")</f>
        <v/>
      </c>
      <c r="DK1468" s="16" t="str">
        <f>IF(COUNTA(Wedstrijden!BH1465:BJ1465)&lt;&gt;0,6,"")</f>
        <v/>
      </c>
      <c r="DL1468" s="16" t="str">
        <f t="shared" si="137"/>
        <v/>
      </c>
      <c r="DM1468" s="16" t="str">
        <f>IF(Wedstrijden!BH1465="x","L","")</f>
        <v/>
      </c>
      <c r="DN1468" s="16" t="str">
        <f>IF(Wedstrijden!BI1465="x","M","")</f>
        <v/>
      </c>
      <c r="DO1468" s="16" t="str">
        <f>IF(Wedstrijden!BJ1465="x","Z","")</f>
        <v/>
      </c>
      <c r="DP1468" s="16" t="str">
        <f>IF(Wedstrijden!BK1465="x","Z","")</f>
        <v/>
      </c>
    </row>
    <row r="1469" spans="1:120" ht="14.4" x14ac:dyDescent="0.3">
      <c r="A1469" s="18">
        <f>Wedstrijden!A1466</f>
        <v>0</v>
      </c>
      <c r="B1469" s="16" t="str">
        <f>IFERROR(VLOOKUP(Wedstrijden!#REF!,#REF!,2,FALSE),"")</f>
        <v/>
      </c>
      <c r="C1469" s="16">
        <f>Wedstrijden!E1466</f>
        <v>0</v>
      </c>
      <c r="D1469" s="16" t="str">
        <f>IFERROR(VLOOKUP(Wedstrijden!#REF!,#REF!,2,FALSE),"")</f>
        <v/>
      </c>
      <c r="E1469" s="16" t="str">
        <f>IFERROR(VLOOKUP(Wedstrijden!#REF!,#REF!,5,FALSE),"")</f>
        <v/>
      </c>
      <c r="F1469" s="16" t="e">
        <f>IF(Wedstrijden!#REF!&lt;&gt;"",Wedstrijden!#REF!,"")</f>
        <v>#REF!</v>
      </c>
      <c r="G1469" s="16" t="e">
        <f>IF(Wedstrijden!#REF!="Indoor",1,0)</f>
        <v>#REF!</v>
      </c>
      <c r="H1469" s="16" t="e">
        <f>Wedstrijden!#REF!</f>
        <v>#REF!</v>
      </c>
      <c r="I1469" s="16" t="e">
        <f>IF(Wedstrijden!#REF!="Nee",0,IF(Wedstrijden!#REF!="Ja",1,""))</f>
        <v>#REF!</v>
      </c>
      <c r="J1469" s="16" t="e">
        <f>IF(Wedstrijden!#REF!&lt;&gt;"",Wedstrijden!#REF!,"")</f>
        <v>#REF!</v>
      </c>
      <c r="BJ1469" s="16" t="str">
        <f>IF(COUNTA(Wedstrijden!T1466:AB1466)&lt;&gt;0,1,"")</f>
        <v/>
      </c>
      <c r="BK1469" s="16" t="str">
        <f t="shared" si="132"/>
        <v/>
      </c>
      <c r="BL1469" s="16" t="e">
        <f>IF(Wedstrijden!#REF!="x","AA","")</f>
        <v>#REF!</v>
      </c>
      <c r="BM1469" s="16" t="e">
        <f>IF(Wedstrijden!#REF!="x","A","")</f>
        <v>#REF!</v>
      </c>
      <c r="BN1469" s="16" t="str">
        <f>IF(Wedstrijden!T1466="x","B1","")</f>
        <v/>
      </c>
      <c r="BO1469" s="16" t="e">
        <f>IF(Wedstrijden!#REF!="x","BB","")</f>
        <v>#REF!</v>
      </c>
      <c r="BP1469" s="16" t="str">
        <f>IF(Wedstrijden!V1466="x","B","")</f>
        <v/>
      </c>
      <c r="BQ1469" s="16" t="str">
        <f>IF(Wedstrijden!W1466="x","L1","")</f>
        <v/>
      </c>
      <c r="BR1469" s="16" t="str">
        <f>IF(Wedstrijden!X1466="x","L2","")</f>
        <v/>
      </c>
      <c r="BS1469" s="16" t="str">
        <f>IF(Wedstrijden!Y1466="x","M1","")</f>
        <v/>
      </c>
      <c r="BT1469" s="16" t="str">
        <f>IF(Wedstrijden!Z1466="x","M2","")</f>
        <v/>
      </c>
      <c r="BU1469" s="16" t="str">
        <f>IF(Wedstrijden!AA1466="x","Z1","")</f>
        <v/>
      </c>
      <c r="BV1469" s="16" t="str">
        <f>IF(Wedstrijden!AB1466="x","Z2","")</f>
        <v/>
      </c>
      <c r="BW1469" s="16" t="str">
        <f>IF(COUNTA(Wedstrijden!K1466:S1466)&lt;&gt;0,1,"")</f>
        <v/>
      </c>
      <c r="BX1469" s="16" t="str">
        <f t="shared" si="133"/>
        <v/>
      </c>
      <c r="BY1469" s="16" t="str">
        <f>IF(Wedstrijden!K1466="x","BB","")</f>
        <v/>
      </c>
      <c r="BZ1469" s="16" t="str">
        <f>IF(Wedstrijden!L1466="x","B","")</f>
        <v/>
      </c>
      <c r="CA1469" s="16" t="str">
        <f>IF(Wedstrijden!M1466="x","L1","")</f>
        <v/>
      </c>
      <c r="CB1469" s="16" t="str">
        <f>IF(Wedstrijden!N1466="x","L2","")</f>
        <v/>
      </c>
      <c r="CC1469" s="16" t="str">
        <f>IF(Wedstrijden!O1466="x","M1","")</f>
        <v/>
      </c>
      <c r="CD1469" s="16" t="str">
        <f>IF(Wedstrijden!P1466="x","M2","")</f>
        <v/>
      </c>
      <c r="CE1469" s="16" t="str">
        <f>IF(Wedstrijden!Q1466="x","Z1","")</f>
        <v/>
      </c>
      <c r="CF1469" s="16" t="str">
        <f>IF(Wedstrijden!R1466="x","Z2","")</f>
        <v/>
      </c>
      <c r="CG1469" s="16" t="str">
        <f>IF(Wedstrijden!S1466="x","ZZL","")</f>
        <v/>
      </c>
      <c r="CL1469" s="16" t="str">
        <f>IF(COUNTA(Wedstrijden!AQ1466:BA1466)&lt;&gt;0,2,"")</f>
        <v/>
      </c>
      <c r="CM1469" s="16" t="str">
        <f t="shared" si="134"/>
        <v/>
      </c>
      <c r="CN1469" s="16" t="str">
        <f>IF(Wedstrijden!AQ1466="x","AA","")</f>
        <v/>
      </c>
      <c r="CO1469" s="16" t="str">
        <f>IF(Wedstrijden!AR1466="x","A","")</f>
        <v/>
      </c>
      <c r="CP1469" s="16" t="str">
        <f>IF(Wedstrijden!AS1466="x","BB","")</f>
        <v/>
      </c>
      <c r="CQ1469" s="16" t="str">
        <f>IF(Wedstrijden!AT1466="x","B","")</f>
        <v/>
      </c>
      <c r="CR1469" s="16" t="str">
        <f>IF(Wedstrijden!AU1466="x","L","")</f>
        <v/>
      </c>
      <c r="CS1469" s="16" t="str">
        <f>IF(Wedstrijden!AV1466="x","M","")</f>
        <v/>
      </c>
      <c r="CT1469" s="16" t="str">
        <f>IF(Wedstrijden!AW1466="x","Z","")</f>
        <v/>
      </c>
      <c r="CU1469" s="16" t="str">
        <f>IF(Wedstrijden!BA1466="x","ZZ","")</f>
        <v/>
      </c>
      <c r="CV1469" s="16" t="str">
        <f>IF(COUNTA(Wedstrijden!AH1466:AO1466)&lt;&gt;0,2,"")</f>
        <v/>
      </c>
      <c r="CW1469" s="16" t="str">
        <f t="shared" si="135"/>
        <v/>
      </c>
      <c r="CX1469" s="16" t="str">
        <f>IF(Wedstrijden!AH1466="x","BB","")</f>
        <v/>
      </c>
      <c r="CY1469" s="16" t="str">
        <f>IF(Wedstrijden!AI1466="x","B","")</f>
        <v/>
      </c>
      <c r="CZ1469" s="16" t="str">
        <f>IF(Wedstrijden!AJ1466="x","L","")</f>
        <v/>
      </c>
      <c r="DA1469" s="16" t="str">
        <f>IF(Wedstrijden!AK1466="x","M","")</f>
        <v/>
      </c>
      <c r="DB1469" s="16" t="str">
        <f>IF(Wedstrijden!AL1466="x","Z","")</f>
        <v/>
      </c>
      <c r="DC1469" s="16" t="str">
        <f>IF(Wedstrijden!AM1466="x","ZZ","")</f>
        <v/>
      </c>
      <c r="DD1469" s="16" t="str">
        <f>IF(Wedstrijden!AO1466="x","1.40","")</f>
        <v/>
      </c>
      <c r="DE1469" s="16" t="str">
        <f>IF(COUNTA(Wedstrijden!BC1466:BE1466)&lt;&gt;0,6,"")</f>
        <v/>
      </c>
      <c r="DF1469" s="16" t="str">
        <f t="shared" si="136"/>
        <v/>
      </c>
      <c r="DG1469" s="16" t="str">
        <f>IF(Wedstrijden!BC1466="x","L","")</f>
        <v/>
      </c>
      <c r="DH1469" s="16" t="str">
        <f>IF(Wedstrijden!BD1466="x","M","")</f>
        <v/>
      </c>
      <c r="DI1469" s="16" t="str">
        <f>IF(Wedstrijden!BE1466="x","Z","")</f>
        <v/>
      </c>
      <c r="DJ1469" s="16" t="str">
        <f>IF(Wedstrijden!BF1466="x","Z","")</f>
        <v/>
      </c>
      <c r="DK1469" s="16" t="str">
        <f>IF(COUNTA(Wedstrijden!BH1466:BJ1466)&lt;&gt;0,6,"")</f>
        <v/>
      </c>
      <c r="DL1469" s="16" t="str">
        <f t="shared" si="137"/>
        <v/>
      </c>
      <c r="DM1469" s="16" t="str">
        <f>IF(Wedstrijden!BH1466="x","L","")</f>
        <v/>
      </c>
      <c r="DN1469" s="16" t="str">
        <f>IF(Wedstrijden!BI1466="x","M","")</f>
        <v/>
      </c>
      <c r="DO1469" s="16" t="str">
        <f>IF(Wedstrijden!BJ1466="x","Z","")</f>
        <v/>
      </c>
      <c r="DP1469" s="16" t="str">
        <f>IF(Wedstrijden!BK1466="x","Z","")</f>
        <v/>
      </c>
    </row>
    <row r="1470" spans="1:120" ht="14.4" x14ac:dyDescent="0.3">
      <c r="A1470" s="18">
        <f>Wedstrijden!A1467</f>
        <v>0</v>
      </c>
      <c r="B1470" s="16" t="str">
        <f>IFERROR(VLOOKUP(Wedstrijden!#REF!,#REF!,2,FALSE),"")</f>
        <v/>
      </c>
      <c r="C1470" s="16">
        <f>Wedstrijden!E1467</f>
        <v>0</v>
      </c>
      <c r="D1470" s="16" t="str">
        <f>IFERROR(VLOOKUP(Wedstrijden!#REF!,#REF!,2,FALSE),"")</f>
        <v/>
      </c>
      <c r="E1470" s="16" t="str">
        <f>IFERROR(VLOOKUP(Wedstrijden!#REF!,#REF!,5,FALSE),"")</f>
        <v/>
      </c>
      <c r="F1470" s="16" t="e">
        <f>IF(Wedstrijden!#REF!&lt;&gt;"",Wedstrijden!#REF!,"")</f>
        <v>#REF!</v>
      </c>
      <c r="G1470" s="16" t="e">
        <f>IF(Wedstrijden!#REF!="Indoor",1,0)</f>
        <v>#REF!</v>
      </c>
      <c r="H1470" s="16" t="e">
        <f>Wedstrijden!#REF!</f>
        <v>#REF!</v>
      </c>
      <c r="I1470" s="16" t="e">
        <f>IF(Wedstrijden!#REF!="Nee",0,IF(Wedstrijden!#REF!="Ja",1,""))</f>
        <v>#REF!</v>
      </c>
      <c r="J1470" s="16" t="e">
        <f>IF(Wedstrijden!#REF!&lt;&gt;"",Wedstrijden!#REF!,"")</f>
        <v>#REF!</v>
      </c>
      <c r="BJ1470" s="16" t="str">
        <f>IF(COUNTA(Wedstrijden!T1467:AB1467)&lt;&gt;0,1,"")</f>
        <v/>
      </c>
      <c r="BK1470" s="16" t="str">
        <f t="shared" si="132"/>
        <v/>
      </c>
      <c r="BL1470" s="16" t="e">
        <f>IF(Wedstrijden!#REF!="x","AA","")</f>
        <v>#REF!</v>
      </c>
      <c r="BM1470" s="16" t="e">
        <f>IF(Wedstrijden!#REF!="x","A","")</f>
        <v>#REF!</v>
      </c>
      <c r="BN1470" s="16" t="str">
        <f>IF(Wedstrijden!T1467="x","B1","")</f>
        <v/>
      </c>
      <c r="BO1470" s="16" t="e">
        <f>IF(Wedstrijden!#REF!="x","BB","")</f>
        <v>#REF!</v>
      </c>
      <c r="BP1470" s="16" t="str">
        <f>IF(Wedstrijden!V1467="x","B","")</f>
        <v/>
      </c>
      <c r="BQ1470" s="16" t="str">
        <f>IF(Wedstrijden!W1467="x","L1","")</f>
        <v/>
      </c>
      <c r="BR1470" s="16" t="str">
        <f>IF(Wedstrijden!X1467="x","L2","")</f>
        <v/>
      </c>
      <c r="BS1470" s="16" t="str">
        <f>IF(Wedstrijden!Y1467="x","M1","")</f>
        <v/>
      </c>
      <c r="BT1470" s="16" t="str">
        <f>IF(Wedstrijden!Z1467="x","M2","")</f>
        <v/>
      </c>
      <c r="BU1470" s="16" t="str">
        <f>IF(Wedstrijden!AA1467="x","Z1","")</f>
        <v/>
      </c>
      <c r="BV1470" s="16" t="str">
        <f>IF(Wedstrijden!AB1467="x","Z2","")</f>
        <v/>
      </c>
      <c r="BW1470" s="16" t="str">
        <f>IF(COUNTA(Wedstrijden!K1467:S1467)&lt;&gt;0,1,"")</f>
        <v/>
      </c>
      <c r="BX1470" s="16" t="str">
        <f t="shared" si="133"/>
        <v/>
      </c>
      <c r="BY1470" s="16" t="str">
        <f>IF(Wedstrijden!K1467="x","BB","")</f>
        <v/>
      </c>
      <c r="BZ1470" s="16" t="str">
        <f>IF(Wedstrijden!L1467="x","B","")</f>
        <v/>
      </c>
      <c r="CA1470" s="16" t="str">
        <f>IF(Wedstrijden!M1467="x","L1","")</f>
        <v/>
      </c>
      <c r="CB1470" s="16" t="str">
        <f>IF(Wedstrijden!N1467="x","L2","")</f>
        <v/>
      </c>
      <c r="CC1470" s="16" t="str">
        <f>IF(Wedstrijden!O1467="x","M1","")</f>
        <v/>
      </c>
      <c r="CD1470" s="16" t="str">
        <f>IF(Wedstrijden!P1467="x","M2","")</f>
        <v/>
      </c>
      <c r="CE1470" s="16" t="str">
        <f>IF(Wedstrijden!Q1467="x","Z1","")</f>
        <v/>
      </c>
      <c r="CF1470" s="16" t="str">
        <f>IF(Wedstrijden!R1467="x","Z2","")</f>
        <v/>
      </c>
      <c r="CG1470" s="16" t="str">
        <f>IF(Wedstrijden!S1467="x","ZZL","")</f>
        <v/>
      </c>
      <c r="CL1470" s="16" t="str">
        <f>IF(COUNTA(Wedstrijden!AQ1467:BA1467)&lt;&gt;0,2,"")</f>
        <v/>
      </c>
      <c r="CM1470" s="16" t="str">
        <f t="shared" si="134"/>
        <v/>
      </c>
      <c r="CN1470" s="16" t="str">
        <f>IF(Wedstrijden!AQ1467="x","AA","")</f>
        <v/>
      </c>
      <c r="CO1470" s="16" t="str">
        <f>IF(Wedstrijden!AR1467="x","A","")</f>
        <v/>
      </c>
      <c r="CP1470" s="16" t="str">
        <f>IF(Wedstrijden!AS1467="x","BB","")</f>
        <v/>
      </c>
      <c r="CQ1470" s="16" t="str">
        <f>IF(Wedstrijden!AT1467="x","B","")</f>
        <v/>
      </c>
      <c r="CR1470" s="16" t="str">
        <f>IF(Wedstrijden!AU1467="x","L","")</f>
        <v/>
      </c>
      <c r="CS1470" s="16" t="str">
        <f>IF(Wedstrijden!AV1467="x","M","")</f>
        <v/>
      </c>
      <c r="CT1470" s="16" t="str">
        <f>IF(Wedstrijden!AW1467="x","Z","")</f>
        <v/>
      </c>
      <c r="CU1470" s="16" t="str">
        <f>IF(Wedstrijden!BA1467="x","ZZ","")</f>
        <v/>
      </c>
      <c r="CV1470" s="16" t="str">
        <f>IF(COUNTA(Wedstrijden!AH1467:AO1467)&lt;&gt;0,2,"")</f>
        <v/>
      </c>
      <c r="CW1470" s="16" t="str">
        <f t="shared" si="135"/>
        <v/>
      </c>
      <c r="CX1470" s="16" t="str">
        <f>IF(Wedstrijden!AH1467="x","BB","")</f>
        <v/>
      </c>
      <c r="CY1470" s="16" t="str">
        <f>IF(Wedstrijden!AI1467="x","B","")</f>
        <v/>
      </c>
      <c r="CZ1470" s="16" t="str">
        <f>IF(Wedstrijden!AJ1467="x","L","")</f>
        <v/>
      </c>
      <c r="DA1470" s="16" t="str">
        <f>IF(Wedstrijden!AK1467="x","M","")</f>
        <v/>
      </c>
      <c r="DB1470" s="16" t="str">
        <f>IF(Wedstrijden!AL1467="x","Z","")</f>
        <v/>
      </c>
      <c r="DC1470" s="16" t="str">
        <f>IF(Wedstrijden!AM1467="x","ZZ","")</f>
        <v/>
      </c>
      <c r="DD1470" s="16" t="str">
        <f>IF(Wedstrijden!AO1467="x","1.40","")</f>
        <v/>
      </c>
      <c r="DE1470" s="16" t="str">
        <f>IF(COUNTA(Wedstrijden!BC1467:BE1467)&lt;&gt;0,6,"")</f>
        <v/>
      </c>
      <c r="DF1470" s="16" t="str">
        <f t="shared" si="136"/>
        <v/>
      </c>
      <c r="DG1470" s="16" t="str">
        <f>IF(Wedstrijden!BC1467="x","L","")</f>
        <v/>
      </c>
      <c r="DH1470" s="16" t="str">
        <f>IF(Wedstrijden!BD1467="x","M","")</f>
        <v/>
      </c>
      <c r="DI1470" s="16" t="str">
        <f>IF(Wedstrijden!BE1467="x","Z","")</f>
        <v/>
      </c>
      <c r="DJ1470" s="16" t="str">
        <f>IF(Wedstrijden!BF1467="x","Z","")</f>
        <v/>
      </c>
      <c r="DK1470" s="16" t="str">
        <f>IF(COUNTA(Wedstrijden!BH1467:BJ1467)&lt;&gt;0,6,"")</f>
        <v/>
      </c>
      <c r="DL1470" s="16" t="str">
        <f t="shared" si="137"/>
        <v/>
      </c>
      <c r="DM1470" s="16" t="str">
        <f>IF(Wedstrijden!BH1467="x","L","")</f>
        <v/>
      </c>
      <c r="DN1470" s="16" t="str">
        <f>IF(Wedstrijden!BI1467="x","M","")</f>
        <v/>
      </c>
      <c r="DO1470" s="16" t="str">
        <f>IF(Wedstrijden!BJ1467="x","Z","")</f>
        <v/>
      </c>
      <c r="DP1470" s="16" t="str">
        <f>IF(Wedstrijden!BK1467="x","Z","")</f>
        <v/>
      </c>
    </row>
    <row r="1471" spans="1:120" ht="14.4" x14ac:dyDescent="0.3">
      <c r="A1471" s="18">
        <f>Wedstrijden!A1468</f>
        <v>0</v>
      </c>
      <c r="B1471" s="16" t="str">
        <f>IFERROR(VLOOKUP(Wedstrijden!#REF!,#REF!,2,FALSE),"")</f>
        <v/>
      </c>
      <c r="C1471" s="16">
        <f>Wedstrijden!E1468</f>
        <v>0</v>
      </c>
      <c r="D1471" s="16" t="str">
        <f>IFERROR(VLOOKUP(Wedstrijden!#REF!,#REF!,2,FALSE),"")</f>
        <v/>
      </c>
      <c r="E1471" s="16" t="str">
        <f>IFERROR(VLOOKUP(Wedstrijden!#REF!,#REF!,5,FALSE),"")</f>
        <v/>
      </c>
      <c r="F1471" s="16" t="e">
        <f>IF(Wedstrijden!#REF!&lt;&gt;"",Wedstrijden!#REF!,"")</f>
        <v>#REF!</v>
      </c>
      <c r="G1471" s="16" t="e">
        <f>IF(Wedstrijden!#REF!="Indoor",1,0)</f>
        <v>#REF!</v>
      </c>
      <c r="H1471" s="16" t="e">
        <f>Wedstrijden!#REF!</f>
        <v>#REF!</v>
      </c>
      <c r="I1471" s="16" t="e">
        <f>IF(Wedstrijden!#REF!="Nee",0,IF(Wedstrijden!#REF!="Ja",1,""))</f>
        <v>#REF!</v>
      </c>
      <c r="J1471" s="16" t="e">
        <f>IF(Wedstrijden!#REF!&lt;&gt;"",Wedstrijden!#REF!,"")</f>
        <v>#REF!</v>
      </c>
      <c r="BJ1471" s="16" t="str">
        <f>IF(COUNTA(Wedstrijden!T1468:AB1468)&lt;&gt;0,1,"")</f>
        <v/>
      </c>
      <c r="BK1471" s="16" t="str">
        <f t="shared" si="132"/>
        <v/>
      </c>
      <c r="BL1471" s="16" t="e">
        <f>IF(Wedstrijden!#REF!="x","AA","")</f>
        <v>#REF!</v>
      </c>
      <c r="BM1471" s="16" t="e">
        <f>IF(Wedstrijden!#REF!="x","A","")</f>
        <v>#REF!</v>
      </c>
      <c r="BN1471" s="16" t="str">
        <f>IF(Wedstrijden!T1468="x","B1","")</f>
        <v/>
      </c>
      <c r="BO1471" s="16" t="e">
        <f>IF(Wedstrijden!#REF!="x","BB","")</f>
        <v>#REF!</v>
      </c>
      <c r="BP1471" s="16" t="str">
        <f>IF(Wedstrijden!V1468="x","B","")</f>
        <v/>
      </c>
      <c r="BQ1471" s="16" t="str">
        <f>IF(Wedstrijden!W1468="x","L1","")</f>
        <v/>
      </c>
      <c r="BR1471" s="16" t="str">
        <f>IF(Wedstrijden!X1468="x","L2","")</f>
        <v/>
      </c>
      <c r="BS1471" s="16" t="str">
        <f>IF(Wedstrijden!Y1468="x","M1","")</f>
        <v/>
      </c>
      <c r="BT1471" s="16" t="str">
        <f>IF(Wedstrijden!Z1468="x","M2","")</f>
        <v/>
      </c>
      <c r="BU1471" s="16" t="str">
        <f>IF(Wedstrijden!AA1468="x","Z1","")</f>
        <v/>
      </c>
      <c r="BV1471" s="16" t="str">
        <f>IF(Wedstrijden!AB1468="x","Z2","")</f>
        <v/>
      </c>
      <c r="BW1471" s="16" t="str">
        <f>IF(COUNTA(Wedstrijden!K1468:S1468)&lt;&gt;0,1,"")</f>
        <v/>
      </c>
      <c r="BX1471" s="16" t="str">
        <f t="shared" si="133"/>
        <v/>
      </c>
      <c r="BY1471" s="16" t="str">
        <f>IF(Wedstrijden!K1468="x","BB","")</f>
        <v/>
      </c>
      <c r="BZ1471" s="16" t="str">
        <f>IF(Wedstrijden!L1468="x","B","")</f>
        <v/>
      </c>
      <c r="CA1471" s="16" t="str">
        <f>IF(Wedstrijden!M1468="x","L1","")</f>
        <v/>
      </c>
      <c r="CB1471" s="16" t="str">
        <f>IF(Wedstrijden!N1468="x","L2","")</f>
        <v/>
      </c>
      <c r="CC1471" s="16" t="str">
        <f>IF(Wedstrijden!O1468="x","M1","")</f>
        <v/>
      </c>
      <c r="CD1471" s="16" t="str">
        <f>IF(Wedstrijden!P1468="x","M2","")</f>
        <v/>
      </c>
      <c r="CE1471" s="16" t="str">
        <f>IF(Wedstrijden!Q1468="x","Z1","")</f>
        <v/>
      </c>
      <c r="CF1471" s="16" t="str">
        <f>IF(Wedstrijden!R1468="x","Z2","")</f>
        <v/>
      </c>
      <c r="CG1471" s="16" t="str">
        <f>IF(Wedstrijden!S1468="x","ZZL","")</f>
        <v/>
      </c>
      <c r="CL1471" s="16" t="str">
        <f>IF(COUNTA(Wedstrijden!AQ1468:BA1468)&lt;&gt;0,2,"")</f>
        <v/>
      </c>
      <c r="CM1471" s="16" t="str">
        <f t="shared" si="134"/>
        <v/>
      </c>
      <c r="CN1471" s="16" t="str">
        <f>IF(Wedstrijden!AQ1468="x","AA","")</f>
        <v/>
      </c>
      <c r="CO1471" s="16" t="str">
        <f>IF(Wedstrijden!AR1468="x","A","")</f>
        <v/>
      </c>
      <c r="CP1471" s="16" t="str">
        <f>IF(Wedstrijden!AS1468="x","BB","")</f>
        <v/>
      </c>
      <c r="CQ1471" s="16" t="str">
        <f>IF(Wedstrijden!AT1468="x","B","")</f>
        <v/>
      </c>
      <c r="CR1471" s="16" t="str">
        <f>IF(Wedstrijden!AU1468="x","L","")</f>
        <v/>
      </c>
      <c r="CS1471" s="16" t="str">
        <f>IF(Wedstrijden!AV1468="x","M","")</f>
        <v/>
      </c>
      <c r="CT1471" s="16" t="str">
        <f>IF(Wedstrijden!AW1468="x","Z","")</f>
        <v/>
      </c>
      <c r="CU1471" s="16" t="str">
        <f>IF(Wedstrijden!BA1468="x","ZZ","")</f>
        <v/>
      </c>
      <c r="CV1471" s="16" t="str">
        <f>IF(COUNTA(Wedstrijden!AH1468:AO1468)&lt;&gt;0,2,"")</f>
        <v/>
      </c>
      <c r="CW1471" s="16" t="str">
        <f t="shared" si="135"/>
        <v/>
      </c>
      <c r="CX1471" s="16" t="str">
        <f>IF(Wedstrijden!AH1468="x","BB","")</f>
        <v/>
      </c>
      <c r="CY1471" s="16" t="str">
        <f>IF(Wedstrijden!AI1468="x","B","")</f>
        <v/>
      </c>
      <c r="CZ1471" s="16" t="str">
        <f>IF(Wedstrijden!AJ1468="x","L","")</f>
        <v/>
      </c>
      <c r="DA1471" s="16" t="str">
        <f>IF(Wedstrijden!AK1468="x","M","")</f>
        <v/>
      </c>
      <c r="DB1471" s="16" t="str">
        <f>IF(Wedstrijden!AL1468="x","Z","")</f>
        <v/>
      </c>
      <c r="DC1471" s="16" t="str">
        <f>IF(Wedstrijden!AM1468="x","ZZ","")</f>
        <v/>
      </c>
      <c r="DD1471" s="16" t="str">
        <f>IF(Wedstrijden!AO1468="x","1.40","")</f>
        <v/>
      </c>
      <c r="DE1471" s="16" t="str">
        <f>IF(COUNTA(Wedstrijden!BC1468:BE1468)&lt;&gt;0,6,"")</f>
        <v/>
      </c>
      <c r="DF1471" s="16" t="str">
        <f t="shared" si="136"/>
        <v/>
      </c>
      <c r="DG1471" s="16" t="str">
        <f>IF(Wedstrijden!BC1468="x","L","")</f>
        <v/>
      </c>
      <c r="DH1471" s="16" t="str">
        <f>IF(Wedstrijden!BD1468="x","M","")</f>
        <v/>
      </c>
      <c r="DI1471" s="16" t="str">
        <f>IF(Wedstrijden!BE1468="x","Z","")</f>
        <v/>
      </c>
      <c r="DJ1471" s="16" t="str">
        <f>IF(Wedstrijden!BF1468="x","Z","")</f>
        <v/>
      </c>
      <c r="DK1471" s="16" t="str">
        <f>IF(COUNTA(Wedstrijden!BH1468:BJ1468)&lt;&gt;0,6,"")</f>
        <v/>
      </c>
      <c r="DL1471" s="16" t="str">
        <f t="shared" si="137"/>
        <v/>
      </c>
      <c r="DM1471" s="16" t="str">
        <f>IF(Wedstrijden!BH1468="x","L","")</f>
        <v/>
      </c>
      <c r="DN1471" s="16" t="str">
        <f>IF(Wedstrijden!BI1468="x","M","")</f>
        <v/>
      </c>
      <c r="DO1471" s="16" t="str">
        <f>IF(Wedstrijden!BJ1468="x","Z","")</f>
        <v/>
      </c>
      <c r="DP1471" s="16" t="str">
        <f>IF(Wedstrijden!BK1468="x","Z","")</f>
        <v/>
      </c>
    </row>
    <row r="1472" spans="1:120" ht="14.4" x14ac:dyDescent="0.3">
      <c r="A1472" s="18">
        <f>Wedstrijden!A1469</f>
        <v>0</v>
      </c>
      <c r="B1472" s="16" t="str">
        <f>IFERROR(VLOOKUP(Wedstrijden!#REF!,#REF!,2,FALSE),"")</f>
        <v/>
      </c>
      <c r="C1472" s="16">
        <f>Wedstrijden!E1469</f>
        <v>0</v>
      </c>
      <c r="D1472" s="16" t="str">
        <f>IFERROR(VLOOKUP(Wedstrijden!#REF!,#REF!,2,FALSE),"")</f>
        <v/>
      </c>
      <c r="E1472" s="16" t="str">
        <f>IFERROR(VLOOKUP(Wedstrijden!#REF!,#REF!,5,FALSE),"")</f>
        <v/>
      </c>
      <c r="F1472" s="16" t="e">
        <f>IF(Wedstrijden!#REF!&lt;&gt;"",Wedstrijden!#REF!,"")</f>
        <v>#REF!</v>
      </c>
      <c r="G1472" s="16" t="e">
        <f>IF(Wedstrijden!#REF!="Indoor",1,0)</f>
        <v>#REF!</v>
      </c>
      <c r="H1472" s="16" t="e">
        <f>Wedstrijden!#REF!</f>
        <v>#REF!</v>
      </c>
      <c r="I1472" s="16" t="e">
        <f>IF(Wedstrijden!#REF!="Nee",0,IF(Wedstrijden!#REF!="Ja",1,""))</f>
        <v>#REF!</v>
      </c>
      <c r="J1472" s="16" t="e">
        <f>IF(Wedstrijden!#REF!&lt;&gt;"",Wedstrijden!#REF!,"")</f>
        <v>#REF!</v>
      </c>
      <c r="BJ1472" s="16" t="str">
        <f>IF(COUNTA(Wedstrijden!T1469:AB1469)&lt;&gt;0,1,"")</f>
        <v/>
      </c>
      <c r="BK1472" s="16" t="str">
        <f t="shared" si="132"/>
        <v/>
      </c>
      <c r="BL1472" s="16" t="e">
        <f>IF(Wedstrijden!#REF!="x","AA","")</f>
        <v>#REF!</v>
      </c>
      <c r="BM1472" s="16" t="e">
        <f>IF(Wedstrijden!#REF!="x","A","")</f>
        <v>#REF!</v>
      </c>
      <c r="BN1472" s="16" t="str">
        <f>IF(Wedstrijden!T1469="x","B1","")</f>
        <v/>
      </c>
      <c r="BO1472" s="16" t="e">
        <f>IF(Wedstrijden!#REF!="x","BB","")</f>
        <v>#REF!</v>
      </c>
      <c r="BP1472" s="16" t="str">
        <f>IF(Wedstrijden!V1469="x","B","")</f>
        <v/>
      </c>
      <c r="BQ1472" s="16" t="str">
        <f>IF(Wedstrijden!W1469="x","L1","")</f>
        <v/>
      </c>
      <c r="BR1472" s="16" t="str">
        <f>IF(Wedstrijden!X1469="x","L2","")</f>
        <v/>
      </c>
      <c r="BS1472" s="16" t="str">
        <f>IF(Wedstrijden!Y1469="x","M1","")</f>
        <v/>
      </c>
      <c r="BT1472" s="16" t="str">
        <f>IF(Wedstrijden!Z1469="x","M2","")</f>
        <v/>
      </c>
      <c r="BU1472" s="16" t="str">
        <f>IF(Wedstrijden!AA1469="x","Z1","")</f>
        <v/>
      </c>
      <c r="BV1472" s="16" t="str">
        <f>IF(Wedstrijden!AB1469="x","Z2","")</f>
        <v/>
      </c>
      <c r="BW1472" s="16" t="str">
        <f>IF(COUNTA(Wedstrijden!K1469:S1469)&lt;&gt;0,1,"")</f>
        <v/>
      </c>
      <c r="BX1472" s="16" t="str">
        <f t="shared" si="133"/>
        <v/>
      </c>
      <c r="BY1472" s="16" t="str">
        <f>IF(Wedstrijden!K1469="x","BB","")</f>
        <v/>
      </c>
      <c r="BZ1472" s="16" t="str">
        <f>IF(Wedstrijden!L1469="x","B","")</f>
        <v/>
      </c>
      <c r="CA1472" s="16" t="str">
        <f>IF(Wedstrijden!M1469="x","L1","")</f>
        <v/>
      </c>
      <c r="CB1472" s="16" t="str">
        <f>IF(Wedstrijden!N1469="x","L2","")</f>
        <v/>
      </c>
      <c r="CC1472" s="16" t="str">
        <f>IF(Wedstrijden!O1469="x","M1","")</f>
        <v/>
      </c>
      <c r="CD1472" s="16" t="str">
        <f>IF(Wedstrijden!P1469="x","M2","")</f>
        <v/>
      </c>
      <c r="CE1472" s="16" t="str">
        <f>IF(Wedstrijden!Q1469="x","Z1","")</f>
        <v/>
      </c>
      <c r="CF1472" s="16" t="str">
        <f>IF(Wedstrijden!R1469="x","Z2","")</f>
        <v/>
      </c>
      <c r="CG1472" s="16" t="str">
        <f>IF(Wedstrijden!S1469="x","ZZL","")</f>
        <v/>
      </c>
      <c r="CL1472" s="16" t="str">
        <f>IF(COUNTA(Wedstrijden!AQ1469:BA1469)&lt;&gt;0,2,"")</f>
        <v/>
      </c>
      <c r="CM1472" s="16" t="str">
        <f t="shared" si="134"/>
        <v/>
      </c>
      <c r="CN1472" s="16" t="str">
        <f>IF(Wedstrijden!AQ1469="x","AA","")</f>
        <v/>
      </c>
      <c r="CO1472" s="16" t="str">
        <f>IF(Wedstrijden!AR1469="x","A","")</f>
        <v/>
      </c>
      <c r="CP1472" s="16" t="str">
        <f>IF(Wedstrijden!AS1469="x","BB","")</f>
        <v/>
      </c>
      <c r="CQ1472" s="16" t="str">
        <f>IF(Wedstrijden!AT1469="x","B","")</f>
        <v/>
      </c>
      <c r="CR1472" s="16" t="str">
        <f>IF(Wedstrijden!AU1469="x","L","")</f>
        <v/>
      </c>
      <c r="CS1472" s="16" t="str">
        <f>IF(Wedstrijden!AV1469="x","M","")</f>
        <v/>
      </c>
      <c r="CT1472" s="16" t="str">
        <f>IF(Wedstrijden!AW1469="x","Z","")</f>
        <v/>
      </c>
      <c r="CU1472" s="16" t="str">
        <f>IF(Wedstrijden!BA1469="x","ZZ","")</f>
        <v/>
      </c>
      <c r="CV1472" s="16" t="str">
        <f>IF(COUNTA(Wedstrijden!AH1469:AO1469)&lt;&gt;0,2,"")</f>
        <v/>
      </c>
      <c r="CW1472" s="16" t="str">
        <f t="shared" si="135"/>
        <v/>
      </c>
      <c r="CX1472" s="16" t="str">
        <f>IF(Wedstrijden!AH1469="x","BB","")</f>
        <v/>
      </c>
      <c r="CY1472" s="16" t="str">
        <f>IF(Wedstrijden!AI1469="x","B","")</f>
        <v/>
      </c>
      <c r="CZ1472" s="16" t="str">
        <f>IF(Wedstrijden!AJ1469="x","L","")</f>
        <v/>
      </c>
      <c r="DA1472" s="16" t="str">
        <f>IF(Wedstrijden!AK1469="x","M","")</f>
        <v/>
      </c>
      <c r="DB1472" s="16" t="str">
        <f>IF(Wedstrijden!AL1469="x","Z","")</f>
        <v/>
      </c>
      <c r="DC1472" s="16" t="str">
        <f>IF(Wedstrijden!AM1469="x","ZZ","")</f>
        <v/>
      </c>
      <c r="DD1472" s="16" t="str">
        <f>IF(Wedstrijden!AO1469="x","1.40","")</f>
        <v/>
      </c>
      <c r="DE1472" s="16" t="str">
        <f>IF(COUNTA(Wedstrijden!BC1469:BE1469)&lt;&gt;0,6,"")</f>
        <v/>
      </c>
      <c r="DF1472" s="16" t="str">
        <f t="shared" si="136"/>
        <v/>
      </c>
      <c r="DG1472" s="16" t="str">
        <f>IF(Wedstrijden!BC1469="x","L","")</f>
        <v/>
      </c>
      <c r="DH1472" s="16" t="str">
        <f>IF(Wedstrijden!BD1469="x","M","")</f>
        <v/>
      </c>
      <c r="DI1472" s="16" t="str">
        <f>IF(Wedstrijden!BE1469="x","Z","")</f>
        <v/>
      </c>
      <c r="DJ1472" s="16" t="str">
        <f>IF(Wedstrijden!BF1469="x","Z","")</f>
        <v/>
      </c>
      <c r="DK1472" s="16" t="str">
        <f>IF(COUNTA(Wedstrijden!BH1469:BJ1469)&lt;&gt;0,6,"")</f>
        <v/>
      </c>
      <c r="DL1472" s="16" t="str">
        <f t="shared" si="137"/>
        <v/>
      </c>
      <c r="DM1472" s="16" t="str">
        <f>IF(Wedstrijden!BH1469="x","L","")</f>
        <v/>
      </c>
      <c r="DN1472" s="16" t="str">
        <f>IF(Wedstrijden!BI1469="x","M","")</f>
        <v/>
      </c>
      <c r="DO1472" s="16" t="str">
        <f>IF(Wedstrijden!BJ1469="x","Z","")</f>
        <v/>
      </c>
      <c r="DP1472" s="16" t="str">
        <f>IF(Wedstrijden!BK1469="x","Z","")</f>
        <v/>
      </c>
    </row>
    <row r="1473" spans="1:120" ht="14.4" x14ac:dyDescent="0.3">
      <c r="A1473" s="18">
        <f>Wedstrijden!A1470</f>
        <v>0</v>
      </c>
      <c r="B1473" s="16" t="str">
        <f>IFERROR(VLOOKUP(Wedstrijden!#REF!,#REF!,2,FALSE),"")</f>
        <v/>
      </c>
      <c r="C1473" s="16">
        <f>Wedstrijden!E1470</f>
        <v>0</v>
      </c>
      <c r="D1473" s="16" t="str">
        <f>IFERROR(VLOOKUP(Wedstrijden!#REF!,#REF!,2,FALSE),"")</f>
        <v/>
      </c>
      <c r="E1473" s="16" t="str">
        <f>IFERROR(VLOOKUP(Wedstrijden!#REF!,#REF!,5,FALSE),"")</f>
        <v/>
      </c>
      <c r="F1473" s="16" t="e">
        <f>IF(Wedstrijden!#REF!&lt;&gt;"",Wedstrijden!#REF!,"")</f>
        <v>#REF!</v>
      </c>
      <c r="G1473" s="16" t="e">
        <f>IF(Wedstrijden!#REF!="Indoor",1,0)</f>
        <v>#REF!</v>
      </c>
      <c r="H1473" s="16" t="e">
        <f>Wedstrijden!#REF!</f>
        <v>#REF!</v>
      </c>
      <c r="I1473" s="16" t="e">
        <f>IF(Wedstrijden!#REF!="Nee",0,IF(Wedstrijden!#REF!="Ja",1,""))</f>
        <v>#REF!</v>
      </c>
      <c r="J1473" s="16" t="e">
        <f>IF(Wedstrijden!#REF!&lt;&gt;"",Wedstrijden!#REF!,"")</f>
        <v>#REF!</v>
      </c>
      <c r="BJ1473" s="16" t="str">
        <f>IF(COUNTA(Wedstrijden!T1470:AB1470)&lt;&gt;0,1,"")</f>
        <v/>
      </c>
      <c r="BK1473" s="16" t="str">
        <f t="shared" si="132"/>
        <v/>
      </c>
      <c r="BL1473" s="16" t="e">
        <f>IF(Wedstrijden!#REF!="x","AA","")</f>
        <v>#REF!</v>
      </c>
      <c r="BM1473" s="16" t="e">
        <f>IF(Wedstrijden!#REF!="x","A","")</f>
        <v>#REF!</v>
      </c>
      <c r="BN1473" s="16" t="str">
        <f>IF(Wedstrijden!T1470="x","B1","")</f>
        <v/>
      </c>
      <c r="BO1473" s="16" t="e">
        <f>IF(Wedstrijden!#REF!="x","BB","")</f>
        <v>#REF!</v>
      </c>
      <c r="BP1473" s="16" t="str">
        <f>IF(Wedstrijden!V1470="x","B","")</f>
        <v/>
      </c>
      <c r="BQ1473" s="16" t="str">
        <f>IF(Wedstrijden!W1470="x","L1","")</f>
        <v/>
      </c>
      <c r="BR1473" s="16" t="str">
        <f>IF(Wedstrijden!X1470="x","L2","")</f>
        <v/>
      </c>
      <c r="BS1473" s="16" t="str">
        <f>IF(Wedstrijden!Y1470="x","M1","")</f>
        <v/>
      </c>
      <c r="BT1473" s="16" t="str">
        <f>IF(Wedstrijden!Z1470="x","M2","")</f>
        <v/>
      </c>
      <c r="BU1473" s="16" t="str">
        <f>IF(Wedstrijden!AA1470="x","Z1","")</f>
        <v/>
      </c>
      <c r="BV1473" s="16" t="str">
        <f>IF(Wedstrijden!AB1470="x","Z2","")</f>
        <v/>
      </c>
      <c r="BW1473" s="16" t="str">
        <f>IF(COUNTA(Wedstrijden!K1470:S1470)&lt;&gt;0,1,"")</f>
        <v/>
      </c>
      <c r="BX1473" s="16" t="str">
        <f t="shared" si="133"/>
        <v/>
      </c>
      <c r="BY1473" s="16" t="str">
        <f>IF(Wedstrijden!K1470="x","BB","")</f>
        <v/>
      </c>
      <c r="BZ1473" s="16" t="str">
        <f>IF(Wedstrijden!L1470="x","B","")</f>
        <v/>
      </c>
      <c r="CA1473" s="16" t="str">
        <f>IF(Wedstrijden!M1470="x","L1","")</f>
        <v/>
      </c>
      <c r="CB1473" s="16" t="str">
        <f>IF(Wedstrijden!N1470="x","L2","")</f>
        <v/>
      </c>
      <c r="CC1473" s="16" t="str">
        <f>IF(Wedstrijden!O1470="x","M1","")</f>
        <v/>
      </c>
      <c r="CD1473" s="16" t="str">
        <f>IF(Wedstrijden!P1470="x","M2","")</f>
        <v/>
      </c>
      <c r="CE1473" s="16" t="str">
        <f>IF(Wedstrijden!Q1470="x","Z1","")</f>
        <v/>
      </c>
      <c r="CF1473" s="16" t="str">
        <f>IF(Wedstrijden!R1470="x","Z2","")</f>
        <v/>
      </c>
      <c r="CG1473" s="16" t="str">
        <f>IF(Wedstrijden!S1470="x","ZZL","")</f>
        <v/>
      </c>
      <c r="CL1473" s="16" t="str">
        <f>IF(COUNTA(Wedstrijden!AQ1470:BA1470)&lt;&gt;0,2,"")</f>
        <v/>
      </c>
      <c r="CM1473" s="16" t="str">
        <f t="shared" si="134"/>
        <v/>
      </c>
      <c r="CN1473" s="16" t="str">
        <f>IF(Wedstrijden!AQ1470="x","AA","")</f>
        <v/>
      </c>
      <c r="CO1473" s="16" t="str">
        <f>IF(Wedstrijden!AR1470="x","A","")</f>
        <v/>
      </c>
      <c r="CP1473" s="16" t="str">
        <f>IF(Wedstrijden!AS1470="x","BB","")</f>
        <v/>
      </c>
      <c r="CQ1473" s="16" t="str">
        <f>IF(Wedstrijden!AT1470="x","B","")</f>
        <v/>
      </c>
      <c r="CR1473" s="16" t="str">
        <f>IF(Wedstrijden!AU1470="x","L","")</f>
        <v/>
      </c>
      <c r="CS1473" s="16" t="str">
        <f>IF(Wedstrijden!AV1470="x","M","")</f>
        <v/>
      </c>
      <c r="CT1473" s="16" t="str">
        <f>IF(Wedstrijden!AW1470="x","Z","")</f>
        <v/>
      </c>
      <c r="CU1473" s="16" t="str">
        <f>IF(Wedstrijden!BA1470="x","ZZ","")</f>
        <v/>
      </c>
      <c r="CV1473" s="16" t="str">
        <f>IF(COUNTA(Wedstrijden!AH1470:AO1470)&lt;&gt;0,2,"")</f>
        <v/>
      </c>
      <c r="CW1473" s="16" t="str">
        <f t="shared" si="135"/>
        <v/>
      </c>
      <c r="CX1473" s="16" t="str">
        <f>IF(Wedstrijden!AH1470="x","BB","")</f>
        <v/>
      </c>
      <c r="CY1473" s="16" t="str">
        <f>IF(Wedstrijden!AI1470="x","B","")</f>
        <v/>
      </c>
      <c r="CZ1473" s="16" t="str">
        <f>IF(Wedstrijden!AJ1470="x","L","")</f>
        <v/>
      </c>
      <c r="DA1473" s="16" t="str">
        <f>IF(Wedstrijden!AK1470="x","M","")</f>
        <v/>
      </c>
      <c r="DB1473" s="16" t="str">
        <f>IF(Wedstrijden!AL1470="x","Z","")</f>
        <v/>
      </c>
      <c r="DC1473" s="16" t="str">
        <f>IF(Wedstrijden!AM1470="x","ZZ","")</f>
        <v/>
      </c>
      <c r="DD1473" s="16" t="str">
        <f>IF(Wedstrijden!AO1470="x","1.40","")</f>
        <v/>
      </c>
      <c r="DE1473" s="16" t="str">
        <f>IF(COUNTA(Wedstrijden!BC1470:BE1470)&lt;&gt;0,6,"")</f>
        <v/>
      </c>
      <c r="DF1473" s="16" t="str">
        <f t="shared" si="136"/>
        <v/>
      </c>
      <c r="DG1473" s="16" t="str">
        <f>IF(Wedstrijden!BC1470="x","L","")</f>
        <v/>
      </c>
      <c r="DH1473" s="16" t="str">
        <f>IF(Wedstrijden!BD1470="x","M","")</f>
        <v/>
      </c>
      <c r="DI1473" s="16" t="str">
        <f>IF(Wedstrijden!BE1470="x","Z","")</f>
        <v/>
      </c>
      <c r="DJ1473" s="16" t="str">
        <f>IF(Wedstrijden!BF1470="x","Z","")</f>
        <v/>
      </c>
      <c r="DK1473" s="16" t="str">
        <f>IF(COUNTA(Wedstrijden!BH1470:BJ1470)&lt;&gt;0,6,"")</f>
        <v/>
      </c>
      <c r="DL1473" s="16" t="str">
        <f t="shared" si="137"/>
        <v/>
      </c>
      <c r="DM1473" s="16" t="str">
        <f>IF(Wedstrijden!BH1470="x","L","")</f>
        <v/>
      </c>
      <c r="DN1473" s="16" t="str">
        <f>IF(Wedstrijden!BI1470="x","M","")</f>
        <v/>
      </c>
      <c r="DO1473" s="16" t="str">
        <f>IF(Wedstrijden!BJ1470="x","Z","")</f>
        <v/>
      </c>
      <c r="DP1473" s="16" t="str">
        <f>IF(Wedstrijden!BK1470="x","Z","")</f>
        <v/>
      </c>
    </row>
    <row r="1474" spans="1:120" ht="14.4" x14ac:dyDescent="0.3">
      <c r="A1474" s="18">
        <f>Wedstrijden!A1471</f>
        <v>0</v>
      </c>
      <c r="B1474" s="16" t="str">
        <f>IFERROR(VLOOKUP(Wedstrijden!#REF!,#REF!,2,FALSE),"")</f>
        <v/>
      </c>
      <c r="C1474" s="16">
        <f>Wedstrijden!E1471</f>
        <v>0</v>
      </c>
      <c r="D1474" s="16" t="str">
        <f>IFERROR(VLOOKUP(Wedstrijden!#REF!,#REF!,2,FALSE),"")</f>
        <v/>
      </c>
      <c r="E1474" s="16" t="str">
        <f>IFERROR(VLOOKUP(Wedstrijden!#REF!,#REF!,5,FALSE),"")</f>
        <v/>
      </c>
      <c r="F1474" s="16" t="e">
        <f>IF(Wedstrijden!#REF!&lt;&gt;"",Wedstrijden!#REF!,"")</f>
        <v>#REF!</v>
      </c>
      <c r="G1474" s="16" t="e">
        <f>IF(Wedstrijden!#REF!="Indoor",1,0)</f>
        <v>#REF!</v>
      </c>
      <c r="H1474" s="16" t="e">
        <f>Wedstrijden!#REF!</f>
        <v>#REF!</v>
      </c>
      <c r="I1474" s="16" t="e">
        <f>IF(Wedstrijden!#REF!="Nee",0,IF(Wedstrijden!#REF!="Ja",1,""))</f>
        <v>#REF!</v>
      </c>
      <c r="J1474" s="16" t="e">
        <f>IF(Wedstrijden!#REF!&lt;&gt;"",Wedstrijden!#REF!,"")</f>
        <v>#REF!</v>
      </c>
      <c r="BJ1474" s="16" t="str">
        <f>IF(COUNTA(Wedstrijden!T1471:AB1471)&lt;&gt;0,1,"")</f>
        <v/>
      </c>
      <c r="BK1474" s="16" t="str">
        <f t="shared" si="132"/>
        <v/>
      </c>
      <c r="BL1474" s="16" t="e">
        <f>IF(Wedstrijden!#REF!="x","AA","")</f>
        <v>#REF!</v>
      </c>
      <c r="BM1474" s="16" t="e">
        <f>IF(Wedstrijden!#REF!="x","A","")</f>
        <v>#REF!</v>
      </c>
      <c r="BN1474" s="16" t="str">
        <f>IF(Wedstrijden!T1471="x","B1","")</f>
        <v/>
      </c>
      <c r="BO1474" s="16" t="e">
        <f>IF(Wedstrijden!#REF!="x","BB","")</f>
        <v>#REF!</v>
      </c>
      <c r="BP1474" s="16" t="str">
        <f>IF(Wedstrijden!V1471="x","B","")</f>
        <v/>
      </c>
      <c r="BQ1474" s="16" t="str">
        <f>IF(Wedstrijden!W1471="x","L1","")</f>
        <v/>
      </c>
      <c r="BR1474" s="16" t="str">
        <f>IF(Wedstrijden!X1471="x","L2","")</f>
        <v/>
      </c>
      <c r="BS1474" s="16" t="str">
        <f>IF(Wedstrijden!Y1471="x","M1","")</f>
        <v/>
      </c>
      <c r="BT1474" s="16" t="str">
        <f>IF(Wedstrijden!Z1471="x","M2","")</f>
        <v/>
      </c>
      <c r="BU1474" s="16" t="str">
        <f>IF(Wedstrijden!AA1471="x","Z1","")</f>
        <v/>
      </c>
      <c r="BV1474" s="16" t="str">
        <f>IF(Wedstrijden!AB1471="x","Z2","")</f>
        <v/>
      </c>
      <c r="BW1474" s="16" t="str">
        <f>IF(COUNTA(Wedstrijden!K1471:S1471)&lt;&gt;0,1,"")</f>
        <v/>
      </c>
      <c r="BX1474" s="16" t="str">
        <f t="shared" si="133"/>
        <v/>
      </c>
      <c r="BY1474" s="16" t="str">
        <f>IF(Wedstrijden!K1471="x","BB","")</f>
        <v/>
      </c>
      <c r="BZ1474" s="16" t="str">
        <f>IF(Wedstrijden!L1471="x","B","")</f>
        <v/>
      </c>
      <c r="CA1474" s="16" t="str">
        <f>IF(Wedstrijden!M1471="x","L1","")</f>
        <v/>
      </c>
      <c r="CB1474" s="16" t="str">
        <f>IF(Wedstrijden!N1471="x","L2","")</f>
        <v/>
      </c>
      <c r="CC1474" s="16" t="str">
        <f>IF(Wedstrijden!O1471="x","M1","")</f>
        <v/>
      </c>
      <c r="CD1474" s="16" t="str">
        <f>IF(Wedstrijden!P1471="x","M2","")</f>
        <v/>
      </c>
      <c r="CE1474" s="16" t="str">
        <f>IF(Wedstrijden!Q1471="x","Z1","")</f>
        <v/>
      </c>
      <c r="CF1474" s="16" t="str">
        <f>IF(Wedstrijden!R1471="x","Z2","")</f>
        <v/>
      </c>
      <c r="CG1474" s="16" t="str">
        <f>IF(Wedstrijden!S1471="x","ZZL","")</f>
        <v/>
      </c>
      <c r="CL1474" s="16" t="str">
        <f>IF(COUNTA(Wedstrijden!AQ1471:BA1471)&lt;&gt;0,2,"")</f>
        <v/>
      </c>
      <c r="CM1474" s="16" t="str">
        <f t="shared" si="134"/>
        <v/>
      </c>
      <c r="CN1474" s="16" t="str">
        <f>IF(Wedstrijden!AQ1471="x","AA","")</f>
        <v/>
      </c>
      <c r="CO1474" s="16" t="str">
        <f>IF(Wedstrijden!AR1471="x","A","")</f>
        <v/>
      </c>
      <c r="CP1474" s="16" t="str">
        <f>IF(Wedstrijden!AS1471="x","BB","")</f>
        <v/>
      </c>
      <c r="CQ1474" s="16" t="str">
        <f>IF(Wedstrijden!AT1471="x","B","")</f>
        <v/>
      </c>
      <c r="CR1474" s="16" t="str">
        <f>IF(Wedstrijden!AU1471="x","L","")</f>
        <v/>
      </c>
      <c r="CS1474" s="16" t="str">
        <f>IF(Wedstrijden!AV1471="x","M","")</f>
        <v/>
      </c>
      <c r="CT1474" s="16" t="str">
        <f>IF(Wedstrijden!AW1471="x","Z","")</f>
        <v/>
      </c>
      <c r="CU1474" s="16" t="str">
        <f>IF(Wedstrijden!BA1471="x","ZZ","")</f>
        <v/>
      </c>
      <c r="CV1474" s="16" t="str">
        <f>IF(COUNTA(Wedstrijden!AH1471:AO1471)&lt;&gt;0,2,"")</f>
        <v/>
      </c>
      <c r="CW1474" s="16" t="str">
        <f t="shared" si="135"/>
        <v/>
      </c>
      <c r="CX1474" s="16" t="str">
        <f>IF(Wedstrijden!AH1471="x","BB","")</f>
        <v/>
      </c>
      <c r="CY1474" s="16" t="str">
        <f>IF(Wedstrijden!AI1471="x","B","")</f>
        <v/>
      </c>
      <c r="CZ1474" s="16" t="str">
        <f>IF(Wedstrijden!AJ1471="x","L","")</f>
        <v/>
      </c>
      <c r="DA1474" s="16" t="str">
        <f>IF(Wedstrijden!AK1471="x","M","")</f>
        <v/>
      </c>
      <c r="DB1474" s="16" t="str">
        <f>IF(Wedstrijden!AL1471="x","Z","")</f>
        <v/>
      </c>
      <c r="DC1474" s="16" t="str">
        <f>IF(Wedstrijden!AM1471="x","ZZ","")</f>
        <v/>
      </c>
      <c r="DD1474" s="16" t="str">
        <f>IF(Wedstrijden!AO1471="x","1.40","")</f>
        <v/>
      </c>
      <c r="DE1474" s="16" t="str">
        <f>IF(COUNTA(Wedstrijden!BC1471:BE1471)&lt;&gt;0,6,"")</f>
        <v/>
      </c>
      <c r="DF1474" s="16" t="str">
        <f t="shared" si="136"/>
        <v/>
      </c>
      <c r="DG1474" s="16" t="str">
        <f>IF(Wedstrijden!BC1471="x","L","")</f>
        <v/>
      </c>
      <c r="DH1474" s="16" t="str">
        <f>IF(Wedstrijden!BD1471="x","M","")</f>
        <v/>
      </c>
      <c r="DI1474" s="16" t="str">
        <f>IF(Wedstrijden!BE1471="x","Z","")</f>
        <v/>
      </c>
      <c r="DJ1474" s="16" t="str">
        <f>IF(Wedstrijden!BF1471="x","Z","")</f>
        <v/>
      </c>
      <c r="DK1474" s="16" t="str">
        <f>IF(COUNTA(Wedstrijden!BH1471:BJ1471)&lt;&gt;0,6,"")</f>
        <v/>
      </c>
      <c r="DL1474" s="16" t="str">
        <f t="shared" si="137"/>
        <v/>
      </c>
      <c r="DM1474" s="16" t="str">
        <f>IF(Wedstrijden!BH1471="x","L","")</f>
        <v/>
      </c>
      <c r="DN1474" s="16" t="str">
        <f>IF(Wedstrijden!BI1471="x","M","")</f>
        <v/>
      </c>
      <c r="DO1474" s="16" t="str">
        <f>IF(Wedstrijden!BJ1471="x","Z","")</f>
        <v/>
      </c>
      <c r="DP1474" s="16" t="str">
        <f>IF(Wedstrijden!BK1471="x","Z","")</f>
        <v/>
      </c>
    </row>
    <row r="1475" spans="1:120" ht="14.4" x14ac:dyDescent="0.3">
      <c r="A1475" s="18">
        <f>Wedstrijden!A1472</f>
        <v>0</v>
      </c>
      <c r="B1475" s="16" t="str">
        <f>IFERROR(VLOOKUP(Wedstrijden!#REF!,#REF!,2,FALSE),"")</f>
        <v/>
      </c>
      <c r="C1475" s="16">
        <f>Wedstrijden!E1472</f>
        <v>0</v>
      </c>
      <c r="D1475" s="16" t="str">
        <f>IFERROR(VLOOKUP(Wedstrijden!#REF!,#REF!,2,FALSE),"")</f>
        <v/>
      </c>
      <c r="E1475" s="16" t="str">
        <f>IFERROR(VLOOKUP(Wedstrijden!#REF!,#REF!,5,FALSE),"")</f>
        <v/>
      </c>
      <c r="F1475" s="16" t="e">
        <f>IF(Wedstrijden!#REF!&lt;&gt;"",Wedstrijden!#REF!,"")</f>
        <v>#REF!</v>
      </c>
      <c r="G1475" s="16" t="e">
        <f>IF(Wedstrijden!#REF!="Indoor",1,0)</f>
        <v>#REF!</v>
      </c>
      <c r="H1475" s="16" t="e">
        <f>Wedstrijden!#REF!</f>
        <v>#REF!</v>
      </c>
      <c r="I1475" s="16" t="e">
        <f>IF(Wedstrijden!#REF!="Nee",0,IF(Wedstrijden!#REF!="Ja",1,""))</f>
        <v>#REF!</v>
      </c>
      <c r="J1475" s="16" t="e">
        <f>IF(Wedstrijden!#REF!&lt;&gt;"",Wedstrijden!#REF!,"")</f>
        <v>#REF!</v>
      </c>
      <c r="BJ1475" s="16" t="str">
        <f>IF(COUNTA(Wedstrijden!T1472:AB1472)&lt;&gt;0,1,"")</f>
        <v/>
      </c>
      <c r="BK1475" s="16" t="str">
        <f t="shared" ref="BK1475:BK1496" si="138">IF(COUNTBLANK(BJ1475) = 1,"",2)</f>
        <v/>
      </c>
      <c r="BL1475" s="16" t="e">
        <f>IF(Wedstrijden!#REF!="x","AA","")</f>
        <v>#REF!</v>
      </c>
      <c r="BM1475" s="16" t="e">
        <f>IF(Wedstrijden!#REF!="x","A","")</f>
        <v>#REF!</v>
      </c>
      <c r="BN1475" s="16" t="str">
        <f>IF(Wedstrijden!T1472="x","B1","")</f>
        <v/>
      </c>
      <c r="BO1475" s="16" t="e">
        <f>IF(Wedstrijden!#REF!="x","BB","")</f>
        <v>#REF!</v>
      </c>
      <c r="BP1475" s="16" t="str">
        <f>IF(Wedstrijden!V1472="x","B","")</f>
        <v/>
      </c>
      <c r="BQ1475" s="16" t="str">
        <f>IF(Wedstrijden!W1472="x","L1","")</f>
        <v/>
      </c>
      <c r="BR1475" s="16" t="str">
        <f>IF(Wedstrijden!X1472="x","L2","")</f>
        <v/>
      </c>
      <c r="BS1475" s="16" t="str">
        <f>IF(Wedstrijden!Y1472="x","M1","")</f>
        <v/>
      </c>
      <c r="BT1475" s="16" t="str">
        <f>IF(Wedstrijden!Z1472="x","M2","")</f>
        <v/>
      </c>
      <c r="BU1475" s="16" t="str">
        <f>IF(Wedstrijden!AA1472="x","Z1","")</f>
        <v/>
      </c>
      <c r="BV1475" s="16" t="str">
        <f>IF(Wedstrijden!AB1472="x","Z2","")</f>
        <v/>
      </c>
      <c r="BW1475" s="16" t="str">
        <f>IF(COUNTA(Wedstrijden!K1472:S1472)&lt;&gt;0,1,"")</f>
        <v/>
      </c>
      <c r="BX1475" s="16" t="str">
        <f t="shared" ref="BX1475:BX1496" si="139">IF(COUNTBLANK(BW1475) = 1,"",1)</f>
        <v/>
      </c>
      <c r="BY1475" s="16" t="str">
        <f>IF(Wedstrijden!K1472="x","BB","")</f>
        <v/>
      </c>
      <c r="BZ1475" s="16" t="str">
        <f>IF(Wedstrijden!L1472="x","B","")</f>
        <v/>
      </c>
      <c r="CA1475" s="16" t="str">
        <f>IF(Wedstrijden!M1472="x","L1","")</f>
        <v/>
      </c>
      <c r="CB1475" s="16" t="str">
        <f>IF(Wedstrijden!N1472="x","L2","")</f>
        <v/>
      </c>
      <c r="CC1475" s="16" t="str">
        <f>IF(Wedstrijden!O1472="x","M1","")</f>
        <v/>
      </c>
      <c r="CD1475" s="16" t="str">
        <f>IF(Wedstrijden!P1472="x","M2","")</f>
        <v/>
      </c>
      <c r="CE1475" s="16" t="str">
        <f>IF(Wedstrijden!Q1472="x","Z1","")</f>
        <v/>
      </c>
      <c r="CF1475" s="16" t="str">
        <f>IF(Wedstrijden!R1472="x","Z2","")</f>
        <v/>
      </c>
      <c r="CG1475" s="16" t="str">
        <f>IF(Wedstrijden!S1472="x","ZZL","")</f>
        <v/>
      </c>
      <c r="CL1475" s="16" t="str">
        <f>IF(COUNTA(Wedstrijden!AQ1472:BA1472)&lt;&gt;0,2,"")</f>
        <v/>
      </c>
      <c r="CM1475" s="16" t="str">
        <f t="shared" ref="CM1475:CM1496" si="140">IF(COUNTBLANK(CL1475) = 1,"",2)</f>
        <v/>
      </c>
      <c r="CN1475" s="16" t="str">
        <f>IF(Wedstrijden!AQ1472="x","AA","")</f>
        <v/>
      </c>
      <c r="CO1475" s="16" t="str">
        <f>IF(Wedstrijden!AR1472="x","A","")</f>
        <v/>
      </c>
      <c r="CP1475" s="16" t="str">
        <f>IF(Wedstrijden!AS1472="x","BB","")</f>
        <v/>
      </c>
      <c r="CQ1475" s="16" t="str">
        <f>IF(Wedstrijden!AT1472="x","B","")</f>
        <v/>
      </c>
      <c r="CR1475" s="16" t="str">
        <f>IF(Wedstrijden!AU1472="x","L","")</f>
        <v/>
      </c>
      <c r="CS1475" s="16" t="str">
        <f>IF(Wedstrijden!AV1472="x","M","")</f>
        <v/>
      </c>
      <c r="CT1475" s="16" t="str">
        <f>IF(Wedstrijden!AW1472="x","Z","")</f>
        <v/>
      </c>
      <c r="CU1475" s="16" t="str">
        <f>IF(Wedstrijden!BA1472="x","ZZ","")</f>
        <v/>
      </c>
      <c r="CV1475" s="16" t="str">
        <f>IF(COUNTA(Wedstrijden!AH1472:AO1472)&lt;&gt;0,2,"")</f>
        <v/>
      </c>
      <c r="CW1475" s="16" t="str">
        <f t="shared" ref="CW1475:CW1496" si="141">IF(COUNTBLANK(CV1475) = 1,"",1)</f>
        <v/>
      </c>
      <c r="CX1475" s="16" t="str">
        <f>IF(Wedstrijden!AH1472="x","BB","")</f>
        <v/>
      </c>
      <c r="CY1475" s="16" t="str">
        <f>IF(Wedstrijden!AI1472="x","B","")</f>
        <v/>
      </c>
      <c r="CZ1475" s="16" t="str">
        <f>IF(Wedstrijden!AJ1472="x","L","")</f>
        <v/>
      </c>
      <c r="DA1475" s="16" t="str">
        <f>IF(Wedstrijden!AK1472="x","M","")</f>
        <v/>
      </c>
      <c r="DB1475" s="16" t="str">
        <f>IF(Wedstrijden!AL1472="x","Z","")</f>
        <v/>
      </c>
      <c r="DC1475" s="16" t="str">
        <f>IF(Wedstrijden!AM1472="x","ZZ","")</f>
        <v/>
      </c>
      <c r="DD1475" s="16" t="str">
        <f>IF(Wedstrijden!AO1472="x","1.40","")</f>
        <v/>
      </c>
      <c r="DE1475" s="16" t="str">
        <f>IF(COUNTA(Wedstrijden!BC1472:BE1472)&lt;&gt;0,6,"")</f>
        <v/>
      </c>
      <c r="DF1475" s="16" t="str">
        <f t="shared" ref="DF1475:DF1496" si="142">IF(COUNTBLANK(DE1475) = 1,"",2)</f>
        <v/>
      </c>
      <c r="DG1475" s="16" t="str">
        <f>IF(Wedstrijden!BC1472="x","L","")</f>
        <v/>
      </c>
      <c r="DH1475" s="16" t="str">
        <f>IF(Wedstrijden!BD1472="x","M","")</f>
        <v/>
      </c>
      <c r="DI1475" s="16" t="str">
        <f>IF(Wedstrijden!BE1472="x","Z","")</f>
        <v/>
      </c>
      <c r="DJ1475" s="16" t="str">
        <f>IF(Wedstrijden!BF1472="x","Z","")</f>
        <v/>
      </c>
      <c r="DK1475" s="16" t="str">
        <f>IF(COUNTA(Wedstrijden!BH1472:BJ1472)&lt;&gt;0,6,"")</f>
        <v/>
      </c>
      <c r="DL1475" s="16" t="str">
        <f t="shared" ref="DL1475:DL1496" si="143">IF(COUNTBLANK(DK1475) = 1,"",1)</f>
        <v/>
      </c>
      <c r="DM1475" s="16" t="str">
        <f>IF(Wedstrijden!BH1472="x","L","")</f>
        <v/>
      </c>
      <c r="DN1475" s="16" t="str">
        <f>IF(Wedstrijden!BI1472="x","M","")</f>
        <v/>
      </c>
      <c r="DO1475" s="16" t="str">
        <f>IF(Wedstrijden!BJ1472="x","Z","")</f>
        <v/>
      </c>
      <c r="DP1475" s="16" t="str">
        <f>IF(Wedstrijden!BK1472="x","Z","")</f>
        <v/>
      </c>
    </row>
    <row r="1476" spans="1:120" ht="14.4" x14ac:dyDescent="0.3">
      <c r="A1476" s="18">
        <f>Wedstrijden!A1473</f>
        <v>0</v>
      </c>
      <c r="B1476" s="16" t="str">
        <f>IFERROR(VLOOKUP(Wedstrijden!#REF!,#REF!,2,FALSE),"")</f>
        <v/>
      </c>
      <c r="C1476" s="16">
        <f>Wedstrijden!E1473</f>
        <v>0</v>
      </c>
      <c r="D1476" s="16" t="str">
        <f>IFERROR(VLOOKUP(Wedstrijden!#REF!,#REF!,2,FALSE),"")</f>
        <v/>
      </c>
      <c r="E1476" s="16" t="str">
        <f>IFERROR(VLOOKUP(Wedstrijden!#REF!,#REF!,5,FALSE),"")</f>
        <v/>
      </c>
      <c r="F1476" s="16" t="e">
        <f>IF(Wedstrijden!#REF!&lt;&gt;"",Wedstrijden!#REF!,"")</f>
        <v>#REF!</v>
      </c>
      <c r="G1476" s="16" t="e">
        <f>IF(Wedstrijden!#REF!="Indoor",1,0)</f>
        <v>#REF!</v>
      </c>
      <c r="H1476" s="16" t="e">
        <f>Wedstrijden!#REF!</f>
        <v>#REF!</v>
      </c>
      <c r="I1476" s="16" t="e">
        <f>IF(Wedstrijden!#REF!="Nee",0,IF(Wedstrijden!#REF!="Ja",1,""))</f>
        <v>#REF!</v>
      </c>
      <c r="J1476" s="16" t="e">
        <f>IF(Wedstrijden!#REF!&lt;&gt;"",Wedstrijden!#REF!,"")</f>
        <v>#REF!</v>
      </c>
      <c r="BJ1476" s="16" t="str">
        <f>IF(COUNTA(Wedstrijden!T1473:AB1473)&lt;&gt;0,1,"")</f>
        <v/>
      </c>
      <c r="BK1476" s="16" t="str">
        <f t="shared" si="138"/>
        <v/>
      </c>
      <c r="BL1476" s="16" t="e">
        <f>IF(Wedstrijden!#REF!="x","AA","")</f>
        <v>#REF!</v>
      </c>
      <c r="BM1476" s="16" t="e">
        <f>IF(Wedstrijden!#REF!="x","A","")</f>
        <v>#REF!</v>
      </c>
      <c r="BN1476" s="16" t="str">
        <f>IF(Wedstrijden!T1473="x","B1","")</f>
        <v/>
      </c>
      <c r="BO1476" s="16" t="e">
        <f>IF(Wedstrijden!#REF!="x","BB","")</f>
        <v>#REF!</v>
      </c>
      <c r="BP1476" s="16" t="str">
        <f>IF(Wedstrijden!V1473="x","B","")</f>
        <v/>
      </c>
      <c r="BQ1476" s="16" t="str">
        <f>IF(Wedstrijden!W1473="x","L1","")</f>
        <v/>
      </c>
      <c r="BR1476" s="16" t="str">
        <f>IF(Wedstrijden!X1473="x","L2","")</f>
        <v/>
      </c>
      <c r="BS1476" s="16" t="str">
        <f>IF(Wedstrijden!Y1473="x","M1","")</f>
        <v/>
      </c>
      <c r="BT1476" s="16" t="str">
        <f>IF(Wedstrijden!Z1473="x","M2","")</f>
        <v/>
      </c>
      <c r="BU1476" s="16" t="str">
        <f>IF(Wedstrijden!AA1473="x","Z1","")</f>
        <v/>
      </c>
      <c r="BV1476" s="16" t="str">
        <f>IF(Wedstrijden!AB1473="x","Z2","")</f>
        <v/>
      </c>
      <c r="BW1476" s="16" t="str">
        <f>IF(COUNTA(Wedstrijden!K1473:S1473)&lt;&gt;0,1,"")</f>
        <v/>
      </c>
      <c r="BX1476" s="16" t="str">
        <f t="shared" si="139"/>
        <v/>
      </c>
      <c r="BY1476" s="16" t="str">
        <f>IF(Wedstrijden!K1473="x","BB","")</f>
        <v/>
      </c>
      <c r="BZ1476" s="16" t="str">
        <f>IF(Wedstrijden!L1473="x","B","")</f>
        <v/>
      </c>
      <c r="CA1476" s="16" t="str">
        <f>IF(Wedstrijden!M1473="x","L1","")</f>
        <v/>
      </c>
      <c r="CB1476" s="16" t="str">
        <f>IF(Wedstrijden!N1473="x","L2","")</f>
        <v/>
      </c>
      <c r="CC1476" s="16" t="str">
        <f>IF(Wedstrijden!O1473="x","M1","")</f>
        <v/>
      </c>
      <c r="CD1476" s="16" t="str">
        <f>IF(Wedstrijden!P1473="x","M2","")</f>
        <v/>
      </c>
      <c r="CE1476" s="16" t="str">
        <f>IF(Wedstrijden!Q1473="x","Z1","")</f>
        <v/>
      </c>
      <c r="CF1476" s="16" t="str">
        <f>IF(Wedstrijden!R1473="x","Z2","")</f>
        <v/>
      </c>
      <c r="CG1476" s="16" t="str">
        <f>IF(Wedstrijden!S1473="x","ZZL","")</f>
        <v/>
      </c>
      <c r="CL1476" s="16" t="str">
        <f>IF(COUNTA(Wedstrijden!AQ1473:BA1473)&lt;&gt;0,2,"")</f>
        <v/>
      </c>
      <c r="CM1476" s="16" t="str">
        <f t="shared" si="140"/>
        <v/>
      </c>
      <c r="CN1476" s="16" t="str">
        <f>IF(Wedstrijden!AQ1473="x","AA","")</f>
        <v/>
      </c>
      <c r="CO1476" s="16" t="str">
        <f>IF(Wedstrijden!AR1473="x","A","")</f>
        <v/>
      </c>
      <c r="CP1476" s="16" t="str">
        <f>IF(Wedstrijden!AS1473="x","BB","")</f>
        <v/>
      </c>
      <c r="CQ1476" s="16" t="str">
        <f>IF(Wedstrijden!AT1473="x","B","")</f>
        <v/>
      </c>
      <c r="CR1476" s="16" t="str">
        <f>IF(Wedstrijden!AU1473="x","L","")</f>
        <v/>
      </c>
      <c r="CS1476" s="16" t="str">
        <f>IF(Wedstrijden!AV1473="x","M","")</f>
        <v/>
      </c>
      <c r="CT1476" s="16" t="str">
        <f>IF(Wedstrijden!AW1473="x","Z","")</f>
        <v/>
      </c>
      <c r="CU1476" s="16" t="str">
        <f>IF(Wedstrijden!BA1473="x","ZZ","")</f>
        <v/>
      </c>
      <c r="CV1476" s="16" t="str">
        <f>IF(COUNTA(Wedstrijden!AH1473:AO1473)&lt;&gt;0,2,"")</f>
        <v/>
      </c>
      <c r="CW1476" s="16" t="str">
        <f t="shared" si="141"/>
        <v/>
      </c>
      <c r="CX1476" s="16" t="str">
        <f>IF(Wedstrijden!AH1473="x","BB","")</f>
        <v/>
      </c>
      <c r="CY1476" s="16" t="str">
        <f>IF(Wedstrijden!AI1473="x","B","")</f>
        <v/>
      </c>
      <c r="CZ1476" s="16" t="str">
        <f>IF(Wedstrijden!AJ1473="x","L","")</f>
        <v/>
      </c>
      <c r="DA1476" s="16" t="str">
        <f>IF(Wedstrijden!AK1473="x","M","")</f>
        <v/>
      </c>
      <c r="DB1476" s="16" t="str">
        <f>IF(Wedstrijden!AL1473="x","Z","")</f>
        <v/>
      </c>
      <c r="DC1476" s="16" t="str">
        <f>IF(Wedstrijden!AM1473="x","ZZ","")</f>
        <v/>
      </c>
      <c r="DD1476" s="16" t="str">
        <f>IF(Wedstrijden!AO1473="x","1.40","")</f>
        <v/>
      </c>
      <c r="DE1476" s="16" t="str">
        <f>IF(COUNTA(Wedstrijden!BC1473:BE1473)&lt;&gt;0,6,"")</f>
        <v/>
      </c>
      <c r="DF1476" s="16" t="str">
        <f t="shared" si="142"/>
        <v/>
      </c>
      <c r="DG1476" s="16" t="str">
        <f>IF(Wedstrijden!BC1473="x","L","")</f>
        <v/>
      </c>
      <c r="DH1476" s="16" t="str">
        <f>IF(Wedstrijden!BD1473="x","M","")</f>
        <v/>
      </c>
      <c r="DI1476" s="16" t="str">
        <f>IF(Wedstrijden!BE1473="x","Z","")</f>
        <v/>
      </c>
      <c r="DJ1476" s="16" t="str">
        <f>IF(Wedstrijden!BF1473="x","Z","")</f>
        <v/>
      </c>
      <c r="DK1476" s="16" t="str">
        <f>IF(COUNTA(Wedstrijden!BH1473:BJ1473)&lt;&gt;0,6,"")</f>
        <v/>
      </c>
      <c r="DL1476" s="16" t="str">
        <f t="shared" si="143"/>
        <v/>
      </c>
      <c r="DM1476" s="16" t="str">
        <f>IF(Wedstrijden!BH1473="x","L","")</f>
        <v/>
      </c>
      <c r="DN1476" s="16" t="str">
        <f>IF(Wedstrijden!BI1473="x","M","")</f>
        <v/>
      </c>
      <c r="DO1476" s="16" t="str">
        <f>IF(Wedstrijden!BJ1473="x","Z","")</f>
        <v/>
      </c>
      <c r="DP1476" s="16" t="str">
        <f>IF(Wedstrijden!BK1473="x","Z","")</f>
        <v/>
      </c>
    </row>
    <row r="1477" spans="1:120" ht="14.4" x14ac:dyDescent="0.3">
      <c r="A1477" s="18">
        <f>Wedstrijden!A1474</f>
        <v>0</v>
      </c>
      <c r="B1477" s="16" t="str">
        <f>IFERROR(VLOOKUP(Wedstrijden!#REF!,#REF!,2,FALSE),"")</f>
        <v/>
      </c>
      <c r="C1477" s="16">
        <f>Wedstrijden!E1474</f>
        <v>0</v>
      </c>
      <c r="D1477" s="16" t="str">
        <f>IFERROR(VLOOKUP(Wedstrijden!#REF!,#REF!,2,FALSE),"")</f>
        <v/>
      </c>
      <c r="E1477" s="16" t="str">
        <f>IFERROR(VLOOKUP(Wedstrijden!#REF!,#REF!,5,FALSE),"")</f>
        <v/>
      </c>
      <c r="F1477" s="16" t="e">
        <f>IF(Wedstrijden!#REF!&lt;&gt;"",Wedstrijden!#REF!,"")</f>
        <v>#REF!</v>
      </c>
      <c r="G1477" s="16" t="e">
        <f>IF(Wedstrijden!#REF!="Indoor",1,0)</f>
        <v>#REF!</v>
      </c>
      <c r="H1477" s="16" t="e">
        <f>Wedstrijden!#REF!</f>
        <v>#REF!</v>
      </c>
      <c r="I1477" s="16" t="e">
        <f>IF(Wedstrijden!#REF!="Nee",0,IF(Wedstrijden!#REF!="Ja",1,""))</f>
        <v>#REF!</v>
      </c>
      <c r="J1477" s="16" t="e">
        <f>IF(Wedstrijden!#REF!&lt;&gt;"",Wedstrijden!#REF!,"")</f>
        <v>#REF!</v>
      </c>
      <c r="BJ1477" s="16" t="str">
        <f>IF(COUNTA(Wedstrijden!T1474:AB1474)&lt;&gt;0,1,"")</f>
        <v/>
      </c>
      <c r="BK1477" s="16" t="str">
        <f t="shared" si="138"/>
        <v/>
      </c>
      <c r="BL1477" s="16" t="e">
        <f>IF(Wedstrijden!#REF!="x","AA","")</f>
        <v>#REF!</v>
      </c>
      <c r="BM1477" s="16" t="e">
        <f>IF(Wedstrijden!#REF!="x","A","")</f>
        <v>#REF!</v>
      </c>
      <c r="BN1477" s="16" t="str">
        <f>IF(Wedstrijden!T1474="x","B1","")</f>
        <v/>
      </c>
      <c r="BO1477" s="16" t="e">
        <f>IF(Wedstrijden!#REF!="x","BB","")</f>
        <v>#REF!</v>
      </c>
      <c r="BP1477" s="16" t="str">
        <f>IF(Wedstrijden!V1474="x","B","")</f>
        <v/>
      </c>
      <c r="BQ1477" s="16" t="str">
        <f>IF(Wedstrijden!W1474="x","L1","")</f>
        <v/>
      </c>
      <c r="BR1477" s="16" t="str">
        <f>IF(Wedstrijden!X1474="x","L2","")</f>
        <v/>
      </c>
      <c r="BS1477" s="16" t="str">
        <f>IF(Wedstrijden!Y1474="x","M1","")</f>
        <v/>
      </c>
      <c r="BT1477" s="16" t="str">
        <f>IF(Wedstrijden!Z1474="x","M2","")</f>
        <v/>
      </c>
      <c r="BU1477" s="16" t="str">
        <f>IF(Wedstrijden!AA1474="x","Z1","")</f>
        <v/>
      </c>
      <c r="BV1477" s="16" t="str">
        <f>IF(Wedstrijden!AB1474="x","Z2","")</f>
        <v/>
      </c>
      <c r="BW1477" s="16" t="str">
        <f>IF(COUNTA(Wedstrijden!K1474:S1474)&lt;&gt;0,1,"")</f>
        <v/>
      </c>
      <c r="BX1477" s="16" t="str">
        <f t="shared" si="139"/>
        <v/>
      </c>
      <c r="BY1477" s="16" t="str">
        <f>IF(Wedstrijden!K1474="x","BB","")</f>
        <v/>
      </c>
      <c r="BZ1477" s="16" t="str">
        <f>IF(Wedstrijden!L1474="x","B","")</f>
        <v/>
      </c>
      <c r="CA1477" s="16" t="str">
        <f>IF(Wedstrijden!M1474="x","L1","")</f>
        <v/>
      </c>
      <c r="CB1477" s="16" t="str">
        <f>IF(Wedstrijden!N1474="x","L2","")</f>
        <v/>
      </c>
      <c r="CC1477" s="16" t="str">
        <f>IF(Wedstrijden!O1474="x","M1","")</f>
        <v/>
      </c>
      <c r="CD1477" s="16" t="str">
        <f>IF(Wedstrijden!P1474="x","M2","")</f>
        <v/>
      </c>
      <c r="CE1477" s="16" t="str">
        <f>IF(Wedstrijden!Q1474="x","Z1","")</f>
        <v/>
      </c>
      <c r="CF1477" s="16" t="str">
        <f>IF(Wedstrijden!R1474="x","Z2","")</f>
        <v/>
      </c>
      <c r="CG1477" s="16" t="str">
        <f>IF(Wedstrijden!S1474="x","ZZL","")</f>
        <v/>
      </c>
      <c r="CL1477" s="16" t="str">
        <f>IF(COUNTA(Wedstrijden!AQ1474:BA1474)&lt;&gt;0,2,"")</f>
        <v/>
      </c>
      <c r="CM1477" s="16" t="str">
        <f t="shared" si="140"/>
        <v/>
      </c>
      <c r="CN1477" s="16" t="str">
        <f>IF(Wedstrijden!AQ1474="x","AA","")</f>
        <v/>
      </c>
      <c r="CO1477" s="16" t="str">
        <f>IF(Wedstrijden!AR1474="x","A","")</f>
        <v/>
      </c>
      <c r="CP1477" s="16" t="str">
        <f>IF(Wedstrijden!AS1474="x","BB","")</f>
        <v/>
      </c>
      <c r="CQ1477" s="16" t="str">
        <f>IF(Wedstrijden!AT1474="x","B","")</f>
        <v/>
      </c>
      <c r="CR1477" s="16" t="str">
        <f>IF(Wedstrijden!AU1474="x","L","")</f>
        <v/>
      </c>
      <c r="CS1477" s="16" t="str">
        <f>IF(Wedstrijden!AV1474="x","M","")</f>
        <v/>
      </c>
      <c r="CT1477" s="16" t="str">
        <f>IF(Wedstrijden!AW1474="x","Z","")</f>
        <v/>
      </c>
      <c r="CU1477" s="16" t="str">
        <f>IF(Wedstrijden!BA1474="x","ZZ","")</f>
        <v/>
      </c>
      <c r="CV1477" s="16" t="str">
        <f>IF(COUNTA(Wedstrijden!AH1474:AO1474)&lt;&gt;0,2,"")</f>
        <v/>
      </c>
      <c r="CW1477" s="16" t="str">
        <f t="shared" si="141"/>
        <v/>
      </c>
      <c r="CX1477" s="16" t="str">
        <f>IF(Wedstrijden!AH1474="x","BB","")</f>
        <v/>
      </c>
      <c r="CY1477" s="16" t="str">
        <f>IF(Wedstrijden!AI1474="x","B","")</f>
        <v/>
      </c>
      <c r="CZ1477" s="16" t="str">
        <f>IF(Wedstrijden!AJ1474="x","L","")</f>
        <v/>
      </c>
      <c r="DA1477" s="16" t="str">
        <f>IF(Wedstrijden!AK1474="x","M","")</f>
        <v/>
      </c>
      <c r="DB1477" s="16" t="str">
        <f>IF(Wedstrijden!AL1474="x","Z","")</f>
        <v/>
      </c>
      <c r="DC1477" s="16" t="str">
        <f>IF(Wedstrijden!AM1474="x","ZZ","")</f>
        <v/>
      </c>
      <c r="DD1477" s="16" t="str">
        <f>IF(Wedstrijden!AO1474="x","1.40","")</f>
        <v/>
      </c>
      <c r="DE1477" s="16" t="str">
        <f>IF(COUNTA(Wedstrijden!BC1474:BE1474)&lt;&gt;0,6,"")</f>
        <v/>
      </c>
      <c r="DF1477" s="16" t="str">
        <f t="shared" si="142"/>
        <v/>
      </c>
      <c r="DG1477" s="16" t="str">
        <f>IF(Wedstrijden!BC1474="x","L","")</f>
        <v/>
      </c>
      <c r="DH1477" s="16" t="str">
        <f>IF(Wedstrijden!BD1474="x","M","")</f>
        <v/>
      </c>
      <c r="DI1477" s="16" t="str">
        <f>IF(Wedstrijden!BE1474="x","Z","")</f>
        <v/>
      </c>
      <c r="DJ1477" s="16" t="str">
        <f>IF(Wedstrijden!BF1474="x","Z","")</f>
        <v/>
      </c>
      <c r="DK1477" s="16" t="str">
        <f>IF(COUNTA(Wedstrijden!BH1474:BJ1474)&lt;&gt;0,6,"")</f>
        <v/>
      </c>
      <c r="DL1477" s="16" t="str">
        <f t="shared" si="143"/>
        <v/>
      </c>
      <c r="DM1477" s="16" t="str">
        <f>IF(Wedstrijden!BH1474="x","L","")</f>
        <v/>
      </c>
      <c r="DN1477" s="16" t="str">
        <f>IF(Wedstrijden!BI1474="x","M","")</f>
        <v/>
      </c>
      <c r="DO1477" s="16" t="str">
        <f>IF(Wedstrijden!BJ1474="x","Z","")</f>
        <v/>
      </c>
      <c r="DP1477" s="16" t="str">
        <f>IF(Wedstrijden!BK1474="x","Z","")</f>
        <v/>
      </c>
    </row>
    <row r="1478" spans="1:120" ht="14.4" x14ac:dyDescent="0.3">
      <c r="A1478" s="18">
        <f>Wedstrijden!A1475</f>
        <v>0</v>
      </c>
      <c r="B1478" s="16" t="str">
        <f>IFERROR(VLOOKUP(Wedstrijden!#REF!,#REF!,2,FALSE),"")</f>
        <v/>
      </c>
      <c r="C1478" s="16">
        <f>Wedstrijden!E1475</f>
        <v>0</v>
      </c>
      <c r="D1478" s="16" t="str">
        <f>IFERROR(VLOOKUP(Wedstrijden!#REF!,#REF!,2,FALSE),"")</f>
        <v/>
      </c>
      <c r="E1478" s="16" t="str">
        <f>IFERROR(VLOOKUP(Wedstrijden!#REF!,#REF!,5,FALSE),"")</f>
        <v/>
      </c>
      <c r="F1478" s="16" t="e">
        <f>IF(Wedstrijden!#REF!&lt;&gt;"",Wedstrijden!#REF!,"")</f>
        <v>#REF!</v>
      </c>
      <c r="G1478" s="16" t="e">
        <f>IF(Wedstrijden!#REF!="Indoor",1,0)</f>
        <v>#REF!</v>
      </c>
      <c r="H1478" s="16" t="e">
        <f>Wedstrijden!#REF!</f>
        <v>#REF!</v>
      </c>
      <c r="I1478" s="16" t="e">
        <f>IF(Wedstrijden!#REF!="Nee",0,IF(Wedstrijden!#REF!="Ja",1,""))</f>
        <v>#REF!</v>
      </c>
      <c r="J1478" s="16" t="e">
        <f>IF(Wedstrijden!#REF!&lt;&gt;"",Wedstrijden!#REF!,"")</f>
        <v>#REF!</v>
      </c>
      <c r="BJ1478" s="16" t="str">
        <f>IF(COUNTA(Wedstrijden!T1475:AB1475)&lt;&gt;0,1,"")</f>
        <v/>
      </c>
      <c r="BK1478" s="16" t="str">
        <f t="shared" si="138"/>
        <v/>
      </c>
      <c r="BL1478" s="16" t="e">
        <f>IF(Wedstrijden!#REF!="x","AA","")</f>
        <v>#REF!</v>
      </c>
      <c r="BM1478" s="16" t="e">
        <f>IF(Wedstrijden!#REF!="x","A","")</f>
        <v>#REF!</v>
      </c>
      <c r="BN1478" s="16" t="str">
        <f>IF(Wedstrijden!T1475="x","B1","")</f>
        <v/>
      </c>
      <c r="BO1478" s="16" t="e">
        <f>IF(Wedstrijden!#REF!="x","BB","")</f>
        <v>#REF!</v>
      </c>
      <c r="BP1478" s="16" t="str">
        <f>IF(Wedstrijden!V1475="x","B","")</f>
        <v/>
      </c>
      <c r="BQ1478" s="16" t="str">
        <f>IF(Wedstrijden!W1475="x","L1","")</f>
        <v/>
      </c>
      <c r="BR1478" s="16" t="str">
        <f>IF(Wedstrijden!X1475="x","L2","")</f>
        <v/>
      </c>
      <c r="BS1478" s="16" t="str">
        <f>IF(Wedstrijden!Y1475="x","M1","")</f>
        <v/>
      </c>
      <c r="BT1478" s="16" t="str">
        <f>IF(Wedstrijden!Z1475="x","M2","")</f>
        <v/>
      </c>
      <c r="BU1478" s="16" t="str">
        <f>IF(Wedstrijden!AA1475="x","Z1","")</f>
        <v/>
      </c>
      <c r="BV1478" s="16" t="str">
        <f>IF(Wedstrijden!AB1475="x","Z2","")</f>
        <v/>
      </c>
      <c r="BW1478" s="16" t="str">
        <f>IF(COUNTA(Wedstrijden!K1475:S1475)&lt;&gt;0,1,"")</f>
        <v/>
      </c>
      <c r="BX1478" s="16" t="str">
        <f t="shared" si="139"/>
        <v/>
      </c>
      <c r="BY1478" s="16" t="str">
        <f>IF(Wedstrijden!K1475="x","BB","")</f>
        <v/>
      </c>
      <c r="BZ1478" s="16" t="str">
        <f>IF(Wedstrijden!L1475="x","B","")</f>
        <v/>
      </c>
      <c r="CA1478" s="16" t="str">
        <f>IF(Wedstrijden!M1475="x","L1","")</f>
        <v/>
      </c>
      <c r="CB1478" s="16" t="str">
        <f>IF(Wedstrijden!N1475="x","L2","")</f>
        <v/>
      </c>
      <c r="CC1478" s="16" t="str">
        <f>IF(Wedstrijden!O1475="x","M1","")</f>
        <v/>
      </c>
      <c r="CD1478" s="16" t="str">
        <f>IF(Wedstrijden!P1475="x","M2","")</f>
        <v/>
      </c>
      <c r="CE1478" s="16" t="str">
        <f>IF(Wedstrijden!Q1475="x","Z1","")</f>
        <v/>
      </c>
      <c r="CF1478" s="16" t="str">
        <f>IF(Wedstrijden!R1475="x","Z2","")</f>
        <v/>
      </c>
      <c r="CG1478" s="16" t="str">
        <f>IF(Wedstrijden!S1475="x","ZZL","")</f>
        <v/>
      </c>
      <c r="CL1478" s="16" t="str">
        <f>IF(COUNTA(Wedstrijden!AQ1475:BA1475)&lt;&gt;0,2,"")</f>
        <v/>
      </c>
      <c r="CM1478" s="16" t="str">
        <f t="shared" si="140"/>
        <v/>
      </c>
      <c r="CN1478" s="16" t="str">
        <f>IF(Wedstrijden!AQ1475="x","AA","")</f>
        <v/>
      </c>
      <c r="CO1478" s="16" t="str">
        <f>IF(Wedstrijden!AR1475="x","A","")</f>
        <v/>
      </c>
      <c r="CP1478" s="16" t="str">
        <f>IF(Wedstrijden!AS1475="x","BB","")</f>
        <v/>
      </c>
      <c r="CQ1478" s="16" t="str">
        <f>IF(Wedstrijden!AT1475="x","B","")</f>
        <v/>
      </c>
      <c r="CR1478" s="16" t="str">
        <f>IF(Wedstrijden!AU1475="x","L","")</f>
        <v/>
      </c>
      <c r="CS1478" s="16" t="str">
        <f>IF(Wedstrijden!AV1475="x","M","")</f>
        <v/>
      </c>
      <c r="CT1478" s="16" t="str">
        <f>IF(Wedstrijden!AW1475="x","Z","")</f>
        <v/>
      </c>
      <c r="CU1478" s="16" t="str">
        <f>IF(Wedstrijden!BA1475="x","ZZ","")</f>
        <v/>
      </c>
      <c r="CV1478" s="16" t="str">
        <f>IF(COUNTA(Wedstrijden!AH1475:AO1475)&lt;&gt;0,2,"")</f>
        <v/>
      </c>
      <c r="CW1478" s="16" t="str">
        <f t="shared" si="141"/>
        <v/>
      </c>
      <c r="CX1478" s="16" t="str">
        <f>IF(Wedstrijden!AH1475="x","BB","")</f>
        <v/>
      </c>
      <c r="CY1478" s="16" t="str">
        <f>IF(Wedstrijden!AI1475="x","B","")</f>
        <v/>
      </c>
      <c r="CZ1478" s="16" t="str">
        <f>IF(Wedstrijden!AJ1475="x","L","")</f>
        <v/>
      </c>
      <c r="DA1478" s="16" t="str">
        <f>IF(Wedstrijden!AK1475="x","M","")</f>
        <v/>
      </c>
      <c r="DB1478" s="16" t="str">
        <f>IF(Wedstrijden!AL1475="x","Z","")</f>
        <v/>
      </c>
      <c r="DC1478" s="16" t="str">
        <f>IF(Wedstrijden!AM1475="x","ZZ","")</f>
        <v/>
      </c>
      <c r="DD1478" s="16" t="str">
        <f>IF(Wedstrijden!AO1475="x","1.40","")</f>
        <v/>
      </c>
      <c r="DE1478" s="16" t="str">
        <f>IF(COUNTA(Wedstrijden!BC1475:BE1475)&lt;&gt;0,6,"")</f>
        <v/>
      </c>
      <c r="DF1478" s="16" t="str">
        <f t="shared" si="142"/>
        <v/>
      </c>
      <c r="DG1478" s="16" t="str">
        <f>IF(Wedstrijden!BC1475="x","L","")</f>
        <v/>
      </c>
      <c r="DH1478" s="16" t="str">
        <f>IF(Wedstrijden!BD1475="x","M","")</f>
        <v/>
      </c>
      <c r="DI1478" s="16" t="str">
        <f>IF(Wedstrijden!BE1475="x","Z","")</f>
        <v/>
      </c>
      <c r="DJ1478" s="16" t="str">
        <f>IF(Wedstrijden!BF1475="x","Z","")</f>
        <v/>
      </c>
      <c r="DK1478" s="16" t="str">
        <f>IF(COUNTA(Wedstrijden!BH1475:BJ1475)&lt;&gt;0,6,"")</f>
        <v/>
      </c>
      <c r="DL1478" s="16" t="str">
        <f t="shared" si="143"/>
        <v/>
      </c>
      <c r="DM1478" s="16" t="str">
        <f>IF(Wedstrijden!BH1475="x","L","")</f>
        <v/>
      </c>
      <c r="DN1478" s="16" t="str">
        <f>IF(Wedstrijden!BI1475="x","M","")</f>
        <v/>
      </c>
      <c r="DO1478" s="16" t="str">
        <f>IF(Wedstrijden!BJ1475="x","Z","")</f>
        <v/>
      </c>
      <c r="DP1478" s="16" t="str">
        <f>IF(Wedstrijden!BK1475="x","Z","")</f>
        <v/>
      </c>
    </row>
    <row r="1479" spans="1:120" ht="14.4" x14ac:dyDescent="0.3">
      <c r="A1479" s="18">
        <f>Wedstrijden!A1476</f>
        <v>0</v>
      </c>
      <c r="B1479" s="16" t="str">
        <f>IFERROR(VLOOKUP(Wedstrijden!#REF!,#REF!,2,FALSE),"")</f>
        <v/>
      </c>
      <c r="C1479" s="16">
        <f>Wedstrijden!E1476</f>
        <v>0</v>
      </c>
      <c r="D1479" s="16" t="str">
        <f>IFERROR(VLOOKUP(Wedstrijden!#REF!,#REF!,2,FALSE),"")</f>
        <v/>
      </c>
      <c r="E1479" s="16" t="str">
        <f>IFERROR(VLOOKUP(Wedstrijden!#REF!,#REF!,5,FALSE),"")</f>
        <v/>
      </c>
      <c r="F1479" s="16" t="e">
        <f>IF(Wedstrijden!#REF!&lt;&gt;"",Wedstrijden!#REF!,"")</f>
        <v>#REF!</v>
      </c>
      <c r="G1479" s="16" t="e">
        <f>IF(Wedstrijden!#REF!="Indoor",1,0)</f>
        <v>#REF!</v>
      </c>
      <c r="H1479" s="16" t="e">
        <f>Wedstrijden!#REF!</f>
        <v>#REF!</v>
      </c>
      <c r="I1479" s="16" t="e">
        <f>IF(Wedstrijden!#REF!="Nee",0,IF(Wedstrijden!#REF!="Ja",1,""))</f>
        <v>#REF!</v>
      </c>
      <c r="J1479" s="16" t="e">
        <f>IF(Wedstrijden!#REF!&lt;&gt;"",Wedstrijden!#REF!,"")</f>
        <v>#REF!</v>
      </c>
      <c r="BJ1479" s="16" t="str">
        <f>IF(COUNTA(Wedstrijden!T1476:AB1476)&lt;&gt;0,1,"")</f>
        <v/>
      </c>
      <c r="BK1479" s="16" t="str">
        <f t="shared" si="138"/>
        <v/>
      </c>
      <c r="BL1479" s="16" t="e">
        <f>IF(Wedstrijden!#REF!="x","AA","")</f>
        <v>#REF!</v>
      </c>
      <c r="BM1479" s="16" t="e">
        <f>IF(Wedstrijden!#REF!="x","A","")</f>
        <v>#REF!</v>
      </c>
      <c r="BN1479" s="16" t="str">
        <f>IF(Wedstrijden!T1476="x","B1","")</f>
        <v/>
      </c>
      <c r="BO1479" s="16" t="e">
        <f>IF(Wedstrijden!#REF!="x","BB","")</f>
        <v>#REF!</v>
      </c>
      <c r="BP1479" s="16" t="str">
        <f>IF(Wedstrijden!V1476="x","B","")</f>
        <v/>
      </c>
      <c r="BQ1479" s="16" t="str">
        <f>IF(Wedstrijden!W1476="x","L1","")</f>
        <v/>
      </c>
      <c r="BR1479" s="16" t="str">
        <f>IF(Wedstrijden!X1476="x","L2","")</f>
        <v/>
      </c>
      <c r="BS1479" s="16" t="str">
        <f>IF(Wedstrijden!Y1476="x","M1","")</f>
        <v/>
      </c>
      <c r="BT1479" s="16" t="str">
        <f>IF(Wedstrijden!Z1476="x","M2","")</f>
        <v/>
      </c>
      <c r="BU1479" s="16" t="str">
        <f>IF(Wedstrijden!AA1476="x","Z1","")</f>
        <v/>
      </c>
      <c r="BV1479" s="16" t="str">
        <f>IF(Wedstrijden!AB1476="x","Z2","")</f>
        <v/>
      </c>
      <c r="BW1479" s="16" t="str">
        <f>IF(COUNTA(Wedstrijden!K1476:S1476)&lt;&gt;0,1,"")</f>
        <v/>
      </c>
      <c r="BX1479" s="16" t="str">
        <f t="shared" si="139"/>
        <v/>
      </c>
      <c r="BY1479" s="16" t="str">
        <f>IF(Wedstrijden!K1476="x","BB","")</f>
        <v/>
      </c>
      <c r="BZ1479" s="16" t="str">
        <f>IF(Wedstrijden!L1476="x","B","")</f>
        <v/>
      </c>
      <c r="CA1479" s="16" t="str">
        <f>IF(Wedstrijden!M1476="x","L1","")</f>
        <v/>
      </c>
      <c r="CB1479" s="16" t="str">
        <f>IF(Wedstrijden!N1476="x","L2","")</f>
        <v/>
      </c>
      <c r="CC1479" s="16" t="str">
        <f>IF(Wedstrijden!O1476="x","M1","")</f>
        <v/>
      </c>
      <c r="CD1479" s="16" t="str">
        <f>IF(Wedstrijden!P1476="x","M2","")</f>
        <v/>
      </c>
      <c r="CE1479" s="16" t="str">
        <f>IF(Wedstrijden!Q1476="x","Z1","")</f>
        <v/>
      </c>
      <c r="CF1479" s="16" t="str">
        <f>IF(Wedstrijden!R1476="x","Z2","")</f>
        <v/>
      </c>
      <c r="CG1479" s="16" t="str">
        <f>IF(Wedstrijden!S1476="x","ZZL","")</f>
        <v/>
      </c>
      <c r="CL1479" s="16" t="str">
        <f>IF(COUNTA(Wedstrijden!AQ1476:BA1476)&lt;&gt;0,2,"")</f>
        <v/>
      </c>
      <c r="CM1479" s="16" t="str">
        <f t="shared" si="140"/>
        <v/>
      </c>
      <c r="CN1479" s="16" t="str">
        <f>IF(Wedstrijden!AQ1476="x","AA","")</f>
        <v/>
      </c>
      <c r="CO1479" s="16" t="str">
        <f>IF(Wedstrijden!AR1476="x","A","")</f>
        <v/>
      </c>
      <c r="CP1479" s="16" t="str">
        <f>IF(Wedstrijden!AS1476="x","BB","")</f>
        <v/>
      </c>
      <c r="CQ1479" s="16" t="str">
        <f>IF(Wedstrijden!AT1476="x","B","")</f>
        <v/>
      </c>
      <c r="CR1479" s="16" t="str">
        <f>IF(Wedstrijden!AU1476="x","L","")</f>
        <v/>
      </c>
      <c r="CS1479" s="16" t="str">
        <f>IF(Wedstrijden!AV1476="x","M","")</f>
        <v/>
      </c>
      <c r="CT1479" s="16" t="str">
        <f>IF(Wedstrijden!AW1476="x","Z","")</f>
        <v/>
      </c>
      <c r="CU1479" s="16" t="str">
        <f>IF(Wedstrijden!BA1476="x","ZZ","")</f>
        <v/>
      </c>
      <c r="CV1479" s="16" t="str">
        <f>IF(COUNTA(Wedstrijden!AH1476:AO1476)&lt;&gt;0,2,"")</f>
        <v/>
      </c>
      <c r="CW1479" s="16" t="str">
        <f t="shared" si="141"/>
        <v/>
      </c>
      <c r="CX1479" s="16" t="str">
        <f>IF(Wedstrijden!AH1476="x","BB","")</f>
        <v/>
      </c>
      <c r="CY1479" s="16" t="str">
        <f>IF(Wedstrijden!AI1476="x","B","")</f>
        <v/>
      </c>
      <c r="CZ1479" s="16" t="str">
        <f>IF(Wedstrijden!AJ1476="x","L","")</f>
        <v/>
      </c>
      <c r="DA1479" s="16" t="str">
        <f>IF(Wedstrijden!AK1476="x","M","")</f>
        <v/>
      </c>
      <c r="DB1479" s="16" t="str">
        <f>IF(Wedstrijden!AL1476="x","Z","")</f>
        <v/>
      </c>
      <c r="DC1479" s="16" t="str">
        <f>IF(Wedstrijden!AM1476="x","ZZ","")</f>
        <v/>
      </c>
      <c r="DD1479" s="16" t="str">
        <f>IF(Wedstrijden!AO1476="x","1.40","")</f>
        <v/>
      </c>
      <c r="DE1479" s="16" t="str">
        <f>IF(COUNTA(Wedstrijden!BC1476:BE1476)&lt;&gt;0,6,"")</f>
        <v/>
      </c>
      <c r="DF1479" s="16" t="str">
        <f t="shared" si="142"/>
        <v/>
      </c>
      <c r="DG1479" s="16" t="str">
        <f>IF(Wedstrijden!BC1476="x","L","")</f>
        <v/>
      </c>
      <c r="DH1479" s="16" t="str">
        <f>IF(Wedstrijden!BD1476="x","M","")</f>
        <v/>
      </c>
      <c r="DI1479" s="16" t="str">
        <f>IF(Wedstrijden!BE1476="x","Z","")</f>
        <v/>
      </c>
      <c r="DJ1479" s="16" t="str">
        <f>IF(Wedstrijden!BF1476="x","Z","")</f>
        <v/>
      </c>
      <c r="DK1479" s="16" t="str">
        <f>IF(COUNTA(Wedstrijden!BH1476:BJ1476)&lt;&gt;0,6,"")</f>
        <v/>
      </c>
      <c r="DL1479" s="16" t="str">
        <f t="shared" si="143"/>
        <v/>
      </c>
      <c r="DM1479" s="16" t="str">
        <f>IF(Wedstrijden!BH1476="x","L","")</f>
        <v/>
      </c>
      <c r="DN1479" s="16" t="str">
        <f>IF(Wedstrijden!BI1476="x","M","")</f>
        <v/>
      </c>
      <c r="DO1479" s="16" t="str">
        <f>IF(Wedstrijden!BJ1476="x","Z","")</f>
        <v/>
      </c>
      <c r="DP1479" s="16" t="str">
        <f>IF(Wedstrijden!BK1476="x","Z","")</f>
        <v/>
      </c>
    </row>
    <row r="1480" spans="1:120" ht="14.4" x14ac:dyDescent="0.3">
      <c r="A1480" s="18">
        <f>Wedstrijden!A1477</f>
        <v>0</v>
      </c>
      <c r="B1480" s="16" t="str">
        <f>IFERROR(VLOOKUP(Wedstrijden!#REF!,#REF!,2,FALSE),"")</f>
        <v/>
      </c>
      <c r="C1480" s="16">
        <f>Wedstrijden!E1477</f>
        <v>0</v>
      </c>
      <c r="D1480" s="16" t="str">
        <f>IFERROR(VLOOKUP(Wedstrijden!#REF!,#REF!,2,FALSE),"")</f>
        <v/>
      </c>
      <c r="E1480" s="16" t="str">
        <f>IFERROR(VLOOKUP(Wedstrijden!#REF!,#REF!,5,FALSE),"")</f>
        <v/>
      </c>
      <c r="F1480" s="16" t="e">
        <f>IF(Wedstrijden!#REF!&lt;&gt;"",Wedstrijden!#REF!,"")</f>
        <v>#REF!</v>
      </c>
      <c r="G1480" s="16" t="e">
        <f>IF(Wedstrijden!#REF!="Indoor",1,0)</f>
        <v>#REF!</v>
      </c>
      <c r="H1480" s="16" t="e">
        <f>Wedstrijden!#REF!</f>
        <v>#REF!</v>
      </c>
      <c r="I1480" s="16" t="e">
        <f>IF(Wedstrijden!#REF!="Nee",0,IF(Wedstrijden!#REF!="Ja",1,""))</f>
        <v>#REF!</v>
      </c>
      <c r="J1480" s="16" t="e">
        <f>IF(Wedstrijden!#REF!&lt;&gt;"",Wedstrijden!#REF!,"")</f>
        <v>#REF!</v>
      </c>
      <c r="BJ1480" s="16" t="str">
        <f>IF(COUNTA(Wedstrijden!T1477:AB1477)&lt;&gt;0,1,"")</f>
        <v/>
      </c>
      <c r="BK1480" s="16" t="str">
        <f t="shared" si="138"/>
        <v/>
      </c>
      <c r="BL1480" s="16" t="e">
        <f>IF(Wedstrijden!#REF!="x","AA","")</f>
        <v>#REF!</v>
      </c>
      <c r="BM1480" s="16" t="e">
        <f>IF(Wedstrijden!#REF!="x","A","")</f>
        <v>#REF!</v>
      </c>
      <c r="BN1480" s="16" t="str">
        <f>IF(Wedstrijden!T1477="x","B1","")</f>
        <v/>
      </c>
      <c r="BO1480" s="16" t="e">
        <f>IF(Wedstrijden!#REF!="x","BB","")</f>
        <v>#REF!</v>
      </c>
      <c r="BP1480" s="16" t="str">
        <f>IF(Wedstrijden!V1477="x","B","")</f>
        <v/>
      </c>
      <c r="BQ1480" s="16" t="str">
        <f>IF(Wedstrijden!W1477="x","L1","")</f>
        <v/>
      </c>
      <c r="BR1480" s="16" t="str">
        <f>IF(Wedstrijden!X1477="x","L2","")</f>
        <v/>
      </c>
      <c r="BS1480" s="16" t="str">
        <f>IF(Wedstrijden!Y1477="x","M1","")</f>
        <v/>
      </c>
      <c r="BT1480" s="16" t="str">
        <f>IF(Wedstrijden!Z1477="x","M2","")</f>
        <v/>
      </c>
      <c r="BU1480" s="16" t="str">
        <f>IF(Wedstrijden!AA1477="x","Z1","")</f>
        <v/>
      </c>
      <c r="BV1480" s="16" t="str">
        <f>IF(Wedstrijden!AB1477="x","Z2","")</f>
        <v/>
      </c>
      <c r="BW1480" s="16" t="str">
        <f>IF(COUNTA(Wedstrijden!K1477:S1477)&lt;&gt;0,1,"")</f>
        <v/>
      </c>
      <c r="BX1480" s="16" t="str">
        <f t="shared" si="139"/>
        <v/>
      </c>
      <c r="BY1480" s="16" t="str">
        <f>IF(Wedstrijden!K1477="x","BB","")</f>
        <v/>
      </c>
      <c r="BZ1480" s="16" t="str">
        <f>IF(Wedstrijden!L1477="x","B","")</f>
        <v/>
      </c>
      <c r="CA1480" s="16" t="str">
        <f>IF(Wedstrijden!M1477="x","L1","")</f>
        <v/>
      </c>
      <c r="CB1480" s="16" t="str">
        <f>IF(Wedstrijden!N1477="x","L2","")</f>
        <v/>
      </c>
      <c r="CC1480" s="16" t="str">
        <f>IF(Wedstrijden!O1477="x","M1","")</f>
        <v/>
      </c>
      <c r="CD1480" s="16" t="str">
        <f>IF(Wedstrijden!P1477="x","M2","")</f>
        <v/>
      </c>
      <c r="CE1480" s="16" t="str">
        <f>IF(Wedstrijden!Q1477="x","Z1","")</f>
        <v/>
      </c>
      <c r="CF1480" s="16" t="str">
        <f>IF(Wedstrijden!R1477="x","Z2","")</f>
        <v/>
      </c>
      <c r="CG1480" s="16" t="str">
        <f>IF(Wedstrijden!S1477="x","ZZL","")</f>
        <v/>
      </c>
      <c r="CL1480" s="16" t="str">
        <f>IF(COUNTA(Wedstrijden!AQ1477:BA1477)&lt;&gt;0,2,"")</f>
        <v/>
      </c>
      <c r="CM1480" s="16" t="str">
        <f t="shared" si="140"/>
        <v/>
      </c>
      <c r="CN1480" s="16" t="str">
        <f>IF(Wedstrijden!AQ1477="x","AA","")</f>
        <v/>
      </c>
      <c r="CO1480" s="16" t="str">
        <f>IF(Wedstrijden!AR1477="x","A","")</f>
        <v/>
      </c>
      <c r="CP1480" s="16" t="str">
        <f>IF(Wedstrijden!AS1477="x","BB","")</f>
        <v/>
      </c>
      <c r="CQ1480" s="16" t="str">
        <f>IF(Wedstrijden!AT1477="x","B","")</f>
        <v/>
      </c>
      <c r="CR1480" s="16" t="str">
        <f>IF(Wedstrijden!AU1477="x","L","")</f>
        <v/>
      </c>
      <c r="CS1480" s="16" t="str">
        <f>IF(Wedstrijden!AV1477="x","M","")</f>
        <v/>
      </c>
      <c r="CT1480" s="16" t="str">
        <f>IF(Wedstrijden!AW1477="x","Z","")</f>
        <v/>
      </c>
      <c r="CU1480" s="16" t="str">
        <f>IF(Wedstrijden!BA1477="x","ZZ","")</f>
        <v/>
      </c>
      <c r="CV1480" s="16" t="str">
        <f>IF(COUNTA(Wedstrijden!AH1477:AO1477)&lt;&gt;0,2,"")</f>
        <v/>
      </c>
      <c r="CW1480" s="16" t="str">
        <f t="shared" si="141"/>
        <v/>
      </c>
      <c r="CX1480" s="16" t="str">
        <f>IF(Wedstrijden!AH1477="x","BB","")</f>
        <v/>
      </c>
      <c r="CY1480" s="16" t="str">
        <f>IF(Wedstrijden!AI1477="x","B","")</f>
        <v/>
      </c>
      <c r="CZ1480" s="16" t="str">
        <f>IF(Wedstrijden!AJ1477="x","L","")</f>
        <v/>
      </c>
      <c r="DA1480" s="16" t="str">
        <f>IF(Wedstrijden!AK1477="x","M","")</f>
        <v/>
      </c>
      <c r="DB1480" s="16" t="str">
        <f>IF(Wedstrijden!AL1477="x","Z","")</f>
        <v/>
      </c>
      <c r="DC1480" s="16" t="str">
        <f>IF(Wedstrijden!AM1477="x","ZZ","")</f>
        <v/>
      </c>
      <c r="DD1480" s="16" t="str">
        <f>IF(Wedstrijden!AO1477="x","1.40","")</f>
        <v/>
      </c>
      <c r="DE1480" s="16" t="str">
        <f>IF(COUNTA(Wedstrijden!BC1477:BE1477)&lt;&gt;0,6,"")</f>
        <v/>
      </c>
      <c r="DF1480" s="16" t="str">
        <f t="shared" si="142"/>
        <v/>
      </c>
      <c r="DG1480" s="16" t="str">
        <f>IF(Wedstrijden!BC1477="x","L","")</f>
        <v/>
      </c>
      <c r="DH1480" s="16" t="str">
        <f>IF(Wedstrijden!BD1477="x","M","")</f>
        <v/>
      </c>
      <c r="DI1480" s="16" t="str">
        <f>IF(Wedstrijden!BE1477="x","Z","")</f>
        <v/>
      </c>
      <c r="DJ1480" s="16" t="str">
        <f>IF(Wedstrijden!BF1477="x","Z","")</f>
        <v/>
      </c>
      <c r="DK1480" s="16" t="str">
        <f>IF(COUNTA(Wedstrijden!BH1477:BJ1477)&lt;&gt;0,6,"")</f>
        <v/>
      </c>
      <c r="DL1480" s="16" t="str">
        <f t="shared" si="143"/>
        <v/>
      </c>
      <c r="DM1480" s="16" t="str">
        <f>IF(Wedstrijden!BH1477="x","L","")</f>
        <v/>
      </c>
      <c r="DN1480" s="16" t="str">
        <f>IF(Wedstrijden!BI1477="x","M","")</f>
        <v/>
      </c>
      <c r="DO1480" s="16" t="str">
        <f>IF(Wedstrijden!BJ1477="x","Z","")</f>
        <v/>
      </c>
      <c r="DP1480" s="16" t="str">
        <f>IF(Wedstrijden!BK1477="x","Z","")</f>
        <v/>
      </c>
    </row>
    <row r="1481" spans="1:120" ht="14.4" x14ac:dyDescent="0.3">
      <c r="A1481" s="18">
        <f>Wedstrijden!A1478</f>
        <v>0</v>
      </c>
      <c r="B1481" s="16" t="str">
        <f>IFERROR(VLOOKUP(Wedstrijden!#REF!,#REF!,2,FALSE),"")</f>
        <v/>
      </c>
      <c r="C1481" s="16">
        <f>Wedstrijden!E1478</f>
        <v>0</v>
      </c>
      <c r="D1481" s="16" t="str">
        <f>IFERROR(VLOOKUP(Wedstrijden!#REF!,#REF!,2,FALSE),"")</f>
        <v/>
      </c>
      <c r="E1481" s="16" t="str">
        <f>IFERROR(VLOOKUP(Wedstrijden!#REF!,#REF!,5,FALSE),"")</f>
        <v/>
      </c>
      <c r="F1481" s="16" t="e">
        <f>IF(Wedstrijden!#REF!&lt;&gt;"",Wedstrijden!#REF!,"")</f>
        <v>#REF!</v>
      </c>
      <c r="G1481" s="16" t="e">
        <f>IF(Wedstrijden!#REF!="Indoor",1,0)</f>
        <v>#REF!</v>
      </c>
      <c r="H1481" s="16" t="e">
        <f>Wedstrijden!#REF!</f>
        <v>#REF!</v>
      </c>
      <c r="I1481" s="16" t="e">
        <f>IF(Wedstrijden!#REF!="Nee",0,IF(Wedstrijden!#REF!="Ja",1,""))</f>
        <v>#REF!</v>
      </c>
      <c r="J1481" s="16" t="e">
        <f>IF(Wedstrijden!#REF!&lt;&gt;"",Wedstrijden!#REF!,"")</f>
        <v>#REF!</v>
      </c>
      <c r="BJ1481" s="16" t="str">
        <f>IF(COUNTA(Wedstrijden!T1478:AB1478)&lt;&gt;0,1,"")</f>
        <v/>
      </c>
      <c r="BK1481" s="16" t="str">
        <f t="shared" si="138"/>
        <v/>
      </c>
      <c r="BL1481" s="16" t="e">
        <f>IF(Wedstrijden!#REF!="x","AA","")</f>
        <v>#REF!</v>
      </c>
      <c r="BM1481" s="16" t="e">
        <f>IF(Wedstrijden!#REF!="x","A","")</f>
        <v>#REF!</v>
      </c>
      <c r="BN1481" s="16" t="str">
        <f>IF(Wedstrijden!T1478="x","B1","")</f>
        <v/>
      </c>
      <c r="BO1481" s="16" t="e">
        <f>IF(Wedstrijden!#REF!="x","BB","")</f>
        <v>#REF!</v>
      </c>
      <c r="BP1481" s="16" t="str">
        <f>IF(Wedstrijden!V1478="x","B","")</f>
        <v/>
      </c>
      <c r="BQ1481" s="16" t="str">
        <f>IF(Wedstrijden!W1478="x","L1","")</f>
        <v/>
      </c>
      <c r="BR1481" s="16" t="str">
        <f>IF(Wedstrijden!X1478="x","L2","")</f>
        <v/>
      </c>
      <c r="BS1481" s="16" t="str">
        <f>IF(Wedstrijden!Y1478="x","M1","")</f>
        <v/>
      </c>
      <c r="BT1481" s="16" t="str">
        <f>IF(Wedstrijden!Z1478="x","M2","")</f>
        <v/>
      </c>
      <c r="BU1481" s="16" t="str">
        <f>IF(Wedstrijden!AA1478="x","Z1","")</f>
        <v/>
      </c>
      <c r="BV1481" s="16" t="str">
        <f>IF(Wedstrijden!AB1478="x","Z2","")</f>
        <v/>
      </c>
      <c r="BW1481" s="16" t="str">
        <f>IF(COUNTA(Wedstrijden!K1478:S1478)&lt;&gt;0,1,"")</f>
        <v/>
      </c>
      <c r="BX1481" s="16" t="str">
        <f t="shared" si="139"/>
        <v/>
      </c>
      <c r="BY1481" s="16" t="str">
        <f>IF(Wedstrijden!K1478="x","BB","")</f>
        <v/>
      </c>
      <c r="BZ1481" s="16" t="str">
        <f>IF(Wedstrijden!L1478="x","B","")</f>
        <v/>
      </c>
      <c r="CA1481" s="16" t="str">
        <f>IF(Wedstrijden!M1478="x","L1","")</f>
        <v/>
      </c>
      <c r="CB1481" s="16" t="str">
        <f>IF(Wedstrijden!N1478="x","L2","")</f>
        <v/>
      </c>
      <c r="CC1481" s="16" t="str">
        <f>IF(Wedstrijden!O1478="x","M1","")</f>
        <v/>
      </c>
      <c r="CD1481" s="16" t="str">
        <f>IF(Wedstrijden!P1478="x","M2","")</f>
        <v/>
      </c>
      <c r="CE1481" s="16" t="str">
        <f>IF(Wedstrijden!Q1478="x","Z1","")</f>
        <v/>
      </c>
      <c r="CF1481" s="16" t="str">
        <f>IF(Wedstrijden!R1478="x","Z2","")</f>
        <v/>
      </c>
      <c r="CG1481" s="16" t="str">
        <f>IF(Wedstrijden!S1478="x","ZZL","")</f>
        <v/>
      </c>
      <c r="CL1481" s="16" t="str">
        <f>IF(COUNTA(Wedstrijden!AQ1478:BA1478)&lt;&gt;0,2,"")</f>
        <v/>
      </c>
      <c r="CM1481" s="16" t="str">
        <f t="shared" si="140"/>
        <v/>
      </c>
      <c r="CN1481" s="16" t="str">
        <f>IF(Wedstrijden!AQ1478="x","AA","")</f>
        <v/>
      </c>
      <c r="CO1481" s="16" t="str">
        <f>IF(Wedstrijden!AR1478="x","A","")</f>
        <v/>
      </c>
      <c r="CP1481" s="16" t="str">
        <f>IF(Wedstrijden!AS1478="x","BB","")</f>
        <v/>
      </c>
      <c r="CQ1481" s="16" t="str">
        <f>IF(Wedstrijden!AT1478="x","B","")</f>
        <v/>
      </c>
      <c r="CR1481" s="16" t="str">
        <f>IF(Wedstrijden!AU1478="x","L","")</f>
        <v/>
      </c>
      <c r="CS1481" s="16" t="str">
        <f>IF(Wedstrijden!AV1478="x","M","")</f>
        <v/>
      </c>
      <c r="CT1481" s="16" t="str">
        <f>IF(Wedstrijden!AW1478="x","Z","")</f>
        <v/>
      </c>
      <c r="CU1481" s="16" t="str">
        <f>IF(Wedstrijden!BA1478="x","ZZ","")</f>
        <v/>
      </c>
      <c r="CV1481" s="16" t="str">
        <f>IF(COUNTA(Wedstrijden!AH1478:AO1478)&lt;&gt;0,2,"")</f>
        <v/>
      </c>
      <c r="CW1481" s="16" t="str">
        <f t="shared" si="141"/>
        <v/>
      </c>
      <c r="CX1481" s="16" t="str">
        <f>IF(Wedstrijden!AH1478="x","BB","")</f>
        <v/>
      </c>
      <c r="CY1481" s="16" t="str">
        <f>IF(Wedstrijden!AI1478="x","B","")</f>
        <v/>
      </c>
      <c r="CZ1481" s="16" t="str">
        <f>IF(Wedstrijden!AJ1478="x","L","")</f>
        <v/>
      </c>
      <c r="DA1481" s="16" t="str">
        <f>IF(Wedstrijden!AK1478="x","M","")</f>
        <v/>
      </c>
      <c r="DB1481" s="16" t="str">
        <f>IF(Wedstrijden!AL1478="x","Z","")</f>
        <v/>
      </c>
      <c r="DC1481" s="16" t="str">
        <f>IF(Wedstrijden!AM1478="x","ZZ","")</f>
        <v/>
      </c>
      <c r="DD1481" s="16" t="str">
        <f>IF(Wedstrijden!AO1478="x","1.40","")</f>
        <v/>
      </c>
      <c r="DE1481" s="16" t="str">
        <f>IF(COUNTA(Wedstrijden!BC1478:BE1478)&lt;&gt;0,6,"")</f>
        <v/>
      </c>
      <c r="DF1481" s="16" t="str">
        <f t="shared" si="142"/>
        <v/>
      </c>
      <c r="DG1481" s="16" t="str">
        <f>IF(Wedstrijden!BC1478="x","L","")</f>
        <v/>
      </c>
      <c r="DH1481" s="16" t="str">
        <f>IF(Wedstrijden!BD1478="x","M","")</f>
        <v/>
      </c>
      <c r="DI1481" s="16" t="str">
        <f>IF(Wedstrijden!BE1478="x","Z","")</f>
        <v/>
      </c>
      <c r="DJ1481" s="16" t="str">
        <f>IF(Wedstrijden!BF1478="x","Z","")</f>
        <v/>
      </c>
      <c r="DK1481" s="16" t="str">
        <f>IF(COUNTA(Wedstrijden!BH1478:BJ1478)&lt;&gt;0,6,"")</f>
        <v/>
      </c>
      <c r="DL1481" s="16" t="str">
        <f t="shared" si="143"/>
        <v/>
      </c>
      <c r="DM1481" s="16" t="str">
        <f>IF(Wedstrijden!BH1478="x","L","")</f>
        <v/>
      </c>
      <c r="DN1481" s="16" t="str">
        <f>IF(Wedstrijden!BI1478="x","M","")</f>
        <v/>
      </c>
      <c r="DO1481" s="16" t="str">
        <f>IF(Wedstrijden!BJ1478="x","Z","")</f>
        <v/>
      </c>
      <c r="DP1481" s="16" t="str">
        <f>IF(Wedstrijden!BK1478="x","Z","")</f>
        <v/>
      </c>
    </row>
    <row r="1482" spans="1:120" ht="14.4" x14ac:dyDescent="0.3">
      <c r="A1482" s="18">
        <f>Wedstrijden!A1479</f>
        <v>0</v>
      </c>
      <c r="B1482" s="16" t="str">
        <f>IFERROR(VLOOKUP(Wedstrijden!#REF!,#REF!,2,FALSE),"")</f>
        <v/>
      </c>
      <c r="C1482" s="16">
        <f>Wedstrijden!E1479</f>
        <v>0</v>
      </c>
      <c r="D1482" s="16" t="str">
        <f>IFERROR(VLOOKUP(Wedstrijden!#REF!,#REF!,2,FALSE),"")</f>
        <v/>
      </c>
      <c r="E1482" s="16" t="str">
        <f>IFERROR(VLOOKUP(Wedstrijden!#REF!,#REF!,5,FALSE),"")</f>
        <v/>
      </c>
      <c r="F1482" s="16" t="e">
        <f>IF(Wedstrijden!#REF!&lt;&gt;"",Wedstrijden!#REF!,"")</f>
        <v>#REF!</v>
      </c>
      <c r="G1482" s="16" t="e">
        <f>IF(Wedstrijden!#REF!="Indoor",1,0)</f>
        <v>#REF!</v>
      </c>
      <c r="H1482" s="16" t="e">
        <f>Wedstrijden!#REF!</f>
        <v>#REF!</v>
      </c>
      <c r="I1482" s="16" t="e">
        <f>IF(Wedstrijden!#REF!="Nee",0,IF(Wedstrijden!#REF!="Ja",1,""))</f>
        <v>#REF!</v>
      </c>
      <c r="J1482" s="16" t="e">
        <f>IF(Wedstrijden!#REF!&lt;&gt;"",Wedstrijden!#REF!,"")</f>
        <v>#REF!</v>
      </c>
      <c r="BJ1482" s="16" t="str">
        <f>IF(COUNTA(Wedstrijden!T1479:AB1479)&lt;&gt;0,1,"")</f>
        <v/>
      </c>
      <c r="BK1482" s="16" t="str">
        <f t="shared" si="138"/>
        <v/>
      </c>
      <c r="BL1482" s="16" t="e">
        <f>IF(Wedstrijden!#REF!="x","AA","")</f>
        <v>#REF!</v>
      </c>
      <c r="BM1482" s="16" t="e">
        <f>IF(Wedstrijden!#REF!="x","A","")</f>
        <v>#REF!</v>
      </c>
      <c r="BN1482" s="16" t="str">
        <f>IF(Wedstrijden!T1479="x","B1","")</f>
        <v/>
      </c>
      <c r="BO1482" s="16" t="e">
        <f>IF(Wedstrijden!#REF!="x","BB","")</f>
        <v>#REF!</v>
      </c>
      <c r="BP1482" s="16" t="str">
        <f>IF(Wedstrijden!V1479="x","B","")</f>
        <v/>
      </c>
      <c r="BQ1482" s="16" t="str">
        <f>IF(Wedstrijden!W1479="x","L1","")</f>
        <v/>
      </c>
      <c r="BR1482" s="16" t="str">
        <f>IF(Wedstrijden!X1479="x","L2","")</f>
        <v/>
      </c>
      <c r="BS1482" s="16" t="str">
        <f>IF(Wedstrijden!Y1479="x","M1","")</f>
        <v/>
      </c>
      <c r="BT1482" s="16" t="str">
        <f>IF(Wedstrijden!Z1479="x","M2","")</f>
        <v/>
      </c>
      <c r="BU1482" s="16" t="str">
        <f>IF(Wedstrijden!AA1479="x","Z1","")</f>
        <v/>
      </c>
      <c r="BV1482" s="16" t="str">
        <f>IF(Wedstrijden!AB1479="x","Z2","")</f>
        <v/>
      </c>
      <c r="BW1482" s="16" t="str">
        <f>IF(COUNTA(Wedstrijden!K1479:S1479)&lt;&gt;0,1,"")</f>
        <v/>
      </c>
      <c r="BX1482" s="16" t="str">
        <f t="shared" si="139"/>
        <v/>
      </c>
      <c r="BY1482" s="16" t="str">
        <f>IF(Wedstrijden!K1479="x","BB","")</f>
        <v/>
      </c>
      <c r="BZ1482" s="16" t="str">
        <f>IF(Wedstrijden!L1479="x","B","")</f>
        <v/>
      </c>
      <c r="CA1482" s="16" t="str">
        <f>IF(Wedstrijden!M1479="x","L1","")</f>
        <v/>
      </c>
      <c r="CB1482" s="16" t="str">
        <f>IF(Wedstrijden!N1479="x","L2","")</f>
        <v/>
      </c>
      <c r="CC1482" s="16" t="str">
        <f>IF(Wedstrijden!O1479="x","M1","")</f>
        <v/>
      </c>
      <c r="CD1482" s="16" t="str">
        <f>IF(Wedstrijden!P1479="x","M2","")</f>
        <v/>
      </c>
      <c r="CE1482" s="16" t="str">
        <f>IF(Wedstrijden!Q1479="x","Z1","")</f>
        <v/>
      </c>
      <c r="CF1482" s="16" t="str">
        <f>IF(Wedstrijden!R1479="x","Z2","")</f>
        <v/>
      </c>
      <c r="CG1482" s="16" t="str">
        <f>IF(Wedstrijden!S1479="x","ZZL","")</f>
        <v/>
      </c>
      <c r="CL1482" s="16" t="str">
        <f>IF(COUNTA(Wedstrijden!AQ1479:BA1479)&lt;&gt;0,2,"")</f>
        <v/>
      </c>
      <c r="CM1482" s="16" t="str">
        <f t="shared" si="140"/>
        <v/>
      </c>
      <c r="CN1482" s="16" t="str">
        <f>IF(Wedstrijden!AQ1479="x","AA","")</f>
        <v/>
      </c>
      <c r="CO1482" s="16" t="str">
        <f>IF(Wedstrijden!AR1479="x","A","")</f>
        <v/>
      </c>
      <c r="CP1482" s="16" t="str">
        <f>IF(Wedstrijden!AS1479="x","BB","")</f>
        <v/>
      </c>
      <c r="CQ1482" s="16" t="str">
        <f>IF(Wedstrijden!AT1479="x","B","")</f>
        <v/>
      </c>
      <c r="CR1482" s="16" t="str">
        <f>IF(Wedstrijden!AU1479="x","L","")</f>
        <v/>
      </c>
      <c r="CS1482" s="16" t="str">
        <f>IF(Wedstrijden!AV1479="x","M","")</f>
        <v/>
      </c>
      <c r="CT1482" s="16" t="str">
        <f>IF(Wedstrijden!AW1479="x","Z","")</f>
        <v/>
      </c>
      <c r="CU1482" s="16" t="str">
        <f>IF(Wedstrijden!BA1479="x","ZZ","")</f>
        <v/>
      </c>
      <c r="CV1482" s="16" t="str">
        <f>IF(COUNTA(Wedstrijden!AH1479:AO1479)&lt;&gt;0,2,"")</f>
        <v/>
      </c>
      <c r="CW1482" s="16" t="str">
        <f t="shared" si="141"/>
        <v/>
      </c>
      <c r="CX1482" s="16" t="str">
        <f>IF(Wedstrijden!AH1479="x","BB","")</f>
        <v/>
      </c>
      <c r="CY1482" s="16" t="str">
        <f>IF(Wedstrijden!AI1479="x","B","")</f>
        <v/>
      </c>
      <c r="CZ1482" s="16" t="str">
        <f>IF(Wedstrijden!AJ1479="x","L","")</f>
        <v/>
      </c>
      <c r="DA1482" s="16" t="str">
        <f>IF(Wedstrijden!AK1479="x","M","")</f>
        <v/>
      </c>
      <c r="DB1482" s="16" t="str">
        <f>IF(Wedstrijden!AL1479="x","Z","")</f>
        <v/>
      </c>
      <c r="DC1482" s="16" t="str">
        <f>IF(Wedstrijden!AM1479="x","ZZ","")</f>
        <v/>
      </c>
      <c r="DD1482" s="16" t="str">
        <f>IF(Wedstrijden!AO1479="x","1.40","")</f>
        <v/>
      </c>
      <c r="DE1482" s="16" t="str">
        <f>IF(COUNTA(Wedstrijden!BC1479:BE1479)&lt;&gt;0,6,"")</f>
        <v/>
      </c>
      <c r="DF1482" s="16" t="str">
        <f t="shared" si="142"/>
        <v/>
      </c>
      <c r="DG1482" s="16" t="str">
        <f>IF(Wedstrijden!BC1479="x","L","")</f>
        <v/>
      </c>
      <c r="DH1482" s="16" t="str">
        <f>IF(Wedstrijden!BD1479="x","M","")</f>
        <v/>
      </c>
      <c r="DI1482" s="16" t="str">
        <f>IF(Wedstrijden!BE1479="x","Z","")</f>
        <v/>
      </c>
      <c r="DJ1482" s="16" t="str">
        <f>IF(Wedstrijden!BF1479="x","Z","")</f>
        <v/>
      </c>
      <c r="DK1482" s="16" t="str">
        <f>IF(COUNTA(Wedstrijden!BH1479:BJ1479)&lt;&gt;0,6,"")</f>
        <v/>
      </c>
      <c r="DL1482" s="16" t="str">
        <f t="shared" si="143"/>
        <v/>
      </c>
      <c r="DM1482" s="16" t="str">
        <f>IF(Wedstrijden!BH1479="x","L","")</f>
        <v/>
      </c>
      <c r="DN1482" s="16" t="str">
        <f>IF(Wedstrijden!BI1479="x","M","")</f>
        <v/>
      </c>
      <c r="DO1482" s="16" t="str">
        <f>IF(Wedstrijden!BJ1479="x","Z","")</f>
        <v/>
      </c>
      <c r="DP1482" s="16" t="str">
        <f>IF(Wedstrijden!BK1479="x","Z","")</f>
        <v/>
      </c>
    </row>
    <row r="1483" spans="1:120" ht="14.4" x14ac:dyDescent="0.3">
      <c r="A1483" s="18">
        <f>Wedstrijden!A1480</f>
        <v>0</v>
      </c>
      <c r="B1483" s="16" t="str">
        <f>IFERROR(VLOOKUP(Wedstrijden!#REF!,#REF!,2,FALSE),"")</f>
        <v/>
      </c>
      <c r="C1483" s="16">
        <f>Wedstrijden!E1480</f>
        <v>0</v>
      </c>
      <c r="D1483" s="16" t="str">
        <f>IFERROR(VLOOKUP(Wedstrijden!#REF!,#REF!,2,FALSE),"")</f>
        <v/>
      </c>
      <c r="E1483" s="16" t="str">
        <f>IFERROR(VLOOKUP(Wedstrijden!#REF!,#REF!,5,FALSE),"")</f>
        <v/>
      </c>
      <c r="F1483" s="16" t="e">
        <f>IF(Wedstrijden!#REF!&lt;&gt;"",Wedstrijden!#REF!,"")</f>
        <v>#REF!</v>
      </c>
      <c r="G1483" s="16" t="e">
        <f>IF(Wedstrijden!#REF!="Indoor",1,0)</f>
        <v>#REF!</v>
      </c>
      <c r="H1483" s="16" t="e">
        <f>Wedstrijden!#REF!</f>
        <v>#REF!</v>
      </c>
      <c r="I1483" s="16" t="e">
        <f>IF(Wedstrijden!#REF!="Nee",0,IF(Wedstrijden!#REF!="Ja",1,""))</f>
        <v>#REF!</v>
      </c>
      <c r="J1483" s="16" t="e">
        <f>IF(Wedstrijden!#REF!&lt;&gt;"",Wedstrijden!#REF!,"")</f>
        <v>#REF!</v>
      </c>
      <c r="BJ1483" s="16" t="str">
        <f>IF(COUNTA(Wedstrijden!T1480:AB1480)&lt;&gt;0,1,"")</f>
        <v/>
      </c>
      <c r="BK1483" s="16" t="str">
        <f t="shared" si="138"/>
        <v/>
      </c>
      <c r="BL1483" s="16" t="e">
        <f>IF(Wedstrijden!#REF!="x","AA","")</f>
        <v>#REF!</v>
      </c>
      <c r="BM1483" s="16" t="e">
        <f>IF(Wedstrijden!#REF!="x","A","")</f>
        <v>#REF!</v>
      </c>
      <c r="BN1483" s="16" t="str">
        <f>IF(Wedstrijden!T1480="x","B1","")</f>
        <v/>
      </c>
      <c r="BO1483" s="16" t="e">
        <f>IF(Wedstrijden!#REF!="x","BB","")</f>
        <v>#REF!</v>
      </c>
      <c r="BP1483" s="16" t="str">
        <f>IF(Wedstrijden!V1480="x","B","")</f>
        <v/>
      </c>
      <c r="BQ1483" s="16" t="str">
        <f>IF(Wedstrijden!W1480="x","L1","")</f>
        <v/>
      </c>
      <c r="BR1483" s="16" t="str">
        <f>IF(Wedstrijden!X1480="x","L2","")</f>
        <v/>
      </c>
      <c r="BS1483" s="16" t="str">
        <f>IF(Wedstrijden!Y1480="x","M1","")</f>
        <v/>
      </c>
      <c r="BT1483" s="16" t="str">
        <f>IF(Wedstrijden!Z1480="x","M2","")</f>
        <v/>
      </c>
      <c r="BU1483" s="16" t="str">
        <f>IF(Wedstrijden!AA1480="x","Z1","")</f>
        <v/>
      </c>
      <c r="BV1483" s="16" t="str">
        <f>IF(Wedstrijden!AB1480="x","Z2","")</f>
        <v/>
      </c>
      <c r="BW1483" s="16" t="str">
        <f>IF(COUNTA(Wedstrijden!K1480:S1480)&lt;&gt;0,1,"")</f>
        <v/>
      </c>
      <c r="BX1483" s="16" t="str">
        <f t="shared" si="139"/>
        <v/>
      </c>
      <c r="BY1483" s="16" t="str">
        <f>IF(Wedstrijden!K1480="x","BB","")</f>
        <v/>
      </c>
      <c r="BZ1483" s="16" t="str">
        <f>IF(Wedstrijden!L1480="x","B","")</f>
        <v/>
      </c>
      <c r="CA1483" s="16" t="str">
        <f>IF(Wedstrijden!M1480="x","L1","")</f>
        <v/>
      </c>
      <c r="CB1483" s="16" t="str">
        <f>IF(Wedstrijden!N1480="x","L2","")</f>
        <v/>
      </c>
      <c r="CC1483" s="16" t="str">
        <f>IF(Wedstrijden!O1480="x","M1","")</f>
        <v/>
      </c>
      <c r="CD1483" s="16" t="str">
        <f>IF(Wedstrijden!P1480="x","M2","")</f>
        <v/>
      </c>
      <c r="CE1483" s="16" t="str">
        <f>IF(Wedstrijden!Q1480="x","Z1","")</f>
        <v/>
      </c>
      <c r="CF1483" s="16" t="str">
        <f>IF(Wedstrijden!R1480="x","Z2","")</f>
        <v/>
      </c>
      <c r="CG1483" s="16" t="str">
        <f>IF(Wedstrijden!S1480="x","ZZL","")</f>
        <v/>
      </c>
      <c r="CL1483" s="16" t="str">
        <f>IF(COUNTA(Wedstrijden!AQ1480:BA1480)&lt;&gt;0,2,"")</f>
        <v/>
      </c>
      <c r="CM1483" s="16" t="str">
        <f t="shared" si="140"/>
        <v/>
      </c>
      <c r="CN1483" s="16" t="str">
        <f>IF(Wedstrijden!AQ1480="x","AA","")</f>
        <v/>
      </c>
      <c r="CO1483" s="16" t="str">
        <f>IF(Wedstrijden!AR1480="x","A","")</f>
        <v/>
      </c>
      <c r="CP1483" s="16" t="str">
        <f>IF(Wedstrijden!AS1480="x","BB","")</f>
        <v/>
      </c>
      <c r="CQ1483" s="16" t="str">
        <f>IF(Wedstrijden!AT1480="x","B","")</f>
        <v/>
      </c>
      <c r="CR1483" s="16" t="str">
        <f>IF(Wedstrijden!AU1480="x","L","")</f>
        <v/>
      </c>
      <c r="CS1483" s="16" t="str">
        <f>IF(Wedstrijden!AV1480="x","M","")</f>
        <v/>
      </c>
      <c r="CT1483" s="16" t="str">
        <f>IF(Wedstrijden!AW1480="x","Z","")</f>
        <v/>
      </c>
      <c r="CU1483" s="16" t="str">
        <f>IF(Wedstrijden!BA1480="x","ZZ","")</f>
        <v/>
      </c>
      <c r="CV1483" s="16" t="str">
        <f>IF(COUNTA(Wedstrijden!AH1480:AO1480)&lt;&gt;0,2,"")</f>
        <v/>
      </c>
      <c r="CW1483" s="16" t="str">
        <f t="shared" si="141"/>
        <v/>
      </c>
      <c r="CX1483" s="16" t="str">
        <f>IF(Wedstrijden!AH1480="x","BB","")</f>
        <v/>
      </c>
      <c r="CY1483" s="16" t="str">
        <f>IF(Wedstrijden!AI1480="x","B","")</f>
        <v/>
      </c>
      <c r="CZ1483" s="16" t="str">
        <f>IF(Wedstrijden!AJ1480="x","L","")</f>
        <v/>
      </c>
      <c r="DA1483" s="16" t="str">
        <f>IF(Wedstrijden!AK1480="x","M","")</f>
        <v/>
      </c>
      <c r="DB1483" s="16" t="str">
        <f>IF(Wedstrijden!AL1480="x","Z","")</f>
        <v/>
      </c>
      <c r="DC1483" s="16" t="str">
        <f>IF(Wedstrijden!AM1480="x","ZZ","")</f>
        <v/>
      </c>
      <c r="DD1483" s="16" t="str">
        <f>IF(Wedstrijden!AO1480="x","1.40","")</f>
        <v/>
      </c>
      <c r="DE1483" s="16" t="str">
        <f>IF(COUNTA(Wedstrijden!BC1480:BE1480)&lt;&gt;0,6,"")</f>
        <v/>
      </c>
      <c r="DF1483" s="16" t="str">
        <f t="shared" si="142"/>
        <v/>
      </c>
      <c r="DG1483" s="16" t="str">
        <f>IF(Wedstrijden!BC1480="x","L","")</f>
        <v/>
      </c>
      <c r="DH1483" s="16" t="str">
        <f>IF(Wedstrijden!BD1480="x","M","")</f>
        <v/>
      </c>
      <c r="DI1483" s="16" t="str">
        <f>IF(Wedstrijden!BE1480="x","Z","")</f>
        <v/>
      </c>
      <c r="DJ1483" s="16" t="str">
        <f>IF(Wedstrijden!BF1480="x","Z","")</f>
        <v/>
      </c>
      <c r="DK1483" s="16" t="str">
        <f>IF(COUNTA(Wedstrijden!BH1480:BJ1480)&lt;&gt;0,6,"")</f>
        <v/>
      </c>
      <c r="DL1483" s="16" t="str">
        <f t="shared" si="143"/>
        <v/>
      </c>
      <c r="DM1483" s="16" t="str">
        <f>IF(Wedstrijden!BH1480="x","L","")</f>
        <v/>
      </c>
      <c r="DN1483" s="16" t="str">
        <f>IF(Wedstrijden!BI1480="x","M","")</f>
        <v/>
      </c>
      <c r="DO1483" s="16" t="str">
        <f>IF(Wedstrijden!BJ1480="x","Z","")</f>
        <v/>
      </c>
      <c r="DP1483" s="16" t="str">
        <f>IF(Wedstrijden!BK1480="x","Z","")</f>
        <v/>
      </c>
    </row>
    <row r="1484" spans="1:120" ht="14.4" x14ac:dyDescent="0.3">
      <c r="A1484" s="18">
        <f>Wedstrijden!A1481</f>
        <v>0</v>
      </c>
      <c r="B1484" s="16" t="str">
        <f>IFERROR(VLOOKUP(Wedstrijden!#REF!,#REF!,2,FALSE),"")</f>
        <v/>
      </c>
      <c r="C1484" s="16">
        <f>Wedstrijden!E1481</f>
        <v>0</v>
      </c>
      <c r="D1484" s="16" t="str">
        <f>IFERROR(VLOOKUP(Wedstrijden!#REF!,#REF!,2,FALSE),"")</f>
        <v/>
      </c>
      <c r="E1484" s="16" t="str">
        <f>IFERROR(VLOOKUP(Wedstrijden!#REF!,#REF!,5,FALSE),"")</f>
        <v/>
      </c>
      <c r="F1484" s="16" t="e">
        <f>IF(Wedstrijden!#REF!&lt;&gt;"",Wedstrijden!#REF!,"")</f>
        <v>#REF!</v>
      </c>
      <c r="G1484" s="16" t="e">
        <f>IF(Wedstrijden!#REF!="Indoor",1,0)</f>
        <v>#REF!</v>
      </c>
      <c r="H1484" s="16" t="e">
        <f>Wedstrijden!#REF!</f>
        <v>#REF!</v>
      </c>
      <c r="I1484" s="16" t="e">
        <f>IF(Wedstrijden!#REF!="Nee",0,IF(Wedstrijden!#REF!="Ja",1,""))</f>
        <v>#REF!</v>
      </c>
      <c r="J1484" s="16" t="e">
        <f>IF(Wedstrijden!#REF!&lt;&gt;"",Wedstrijden!#REF!,"")</f>
        <v>#REF!</v>
      </c>
      <c r="BJ1484" s="16" t="str">
        <f>IF(COUNTA(Wedstrijden!T1481:AB1481)&lt;&gt;0,1,"")</f>
        <v/>
      </c>
      <c r="BK1484" s="16" t="str">
        <f t="shared" si="138"/>
        <v/>
      </c>
      <c r="BL1484" s="16" t="e">
        <f>IF(Wedstrijden!#REF!="x","AA","")</f>
        <v>#REF!</v>
      </c>
      <c r="BM1484" s="16" t="e">
        <f>IF(Wedstrijden!#REF!="x","A","")</f>
        <v>#REF!</v>
      </c>
      <c r="BN1484" s="16" t="str">
        <f>IF(Wedstrijden!T1481="x","B1","")</f>
        <v/>
      </c>
      <c r="BO1484" s="16" t="e">
        <f>IF(Wedstrijden!#REF!="x","BB","")</f>
        <v>#REF!</v>
      </c>
      <c r="BP1484" s="16" t="str">
        <f>IF(Wedstrijden!V1481="x","B","")</f>
        <v/>
      </c>
      <c r="BQ1484" s="16" t="str">
        <f>IF(Wedstrijden!W1481="x","L1","")</f>
        <v/>
      </c>
      <c r="BR1484" s="16" t="str">
        <f>IF(Wedstrijden!X1481="x","L2","")</f>
        <v/>
      </c>
      <c r="BS1484" s="16" t="str">
        <f>IF(Wedstrijden!Y1481="x","M1","")</f>
        <v/>
      </c>
      <c r="BT1484" s="16" t="str">
        <f>IF(Wedstrijden!Z1481="x","M2","")</f>
        <v/>
      </c>
      <c r="BU1484" s="16" t="str">
        <f>IF(Wedstrijden!AA1481="x","Z1","")</f>
        <v/>
      </c>
      <c r="BV1484" s="16" t="str">
        <f>IF(Wedstrijden!AB1481="x","Z2","")</f>
        <v/>
      </c>
      <c r="BW1484" s="16" t="str">
        <f>IF(COUNTA(Wedstrijden!K1481:S1481)&lt;&gt;0,1,"")</f>
        <v/>
      </c>
      <c r="BX1484" s="16" t="str">
        <f t="shared" si="139"/>
        <v/>
      </c>
      <c r="BY1484" s="16" t="str">
        <f>IF(Wedstrijden!K1481="x","BB","")</f>
        <v/>
      </c>
      <c r="BZ1484" s="16" t="str">
        <f>IF(Wedstrijden!L1481="x","B","")</f>
        <v/>
      </c>
      <c r="CA1484" s="16" t="str">
        <f>IF(Wedstrijden!M1481="x","L1","")</f>
        <v/>
      </c>
      <c r="CB1484" s="16" t="str">
        <f>IF(Wedstrijden!N1481="x","L2","")</f>
        <v/>
      </c>
      <c r="CC1484" s="16" t="str">
        <f>IF(Wedstrijden!O1481="x","M1","")</f>
        <v/>
      </c>
      <c r="CD1484" s="16" t="str">
        <f>IF(Wedstrijden!P1481="x","M2","")</f>
        <v/>
      </c>
      <c r="CE1484" s="16" t="str">
        <f>IF(Wedstrijden!Q1481="x","Z1","")</f>
        <v/>
      </c>
      <c r="CF1484" s="16" t="str">
        <f>IF(Wedstrijden!R1481="x","Z2","")</f>
        <v/>
      </c>
      <c r="CG1484" s="16" t="str">
        <f>IF(Wedstrijden!S1481="x","ZZL","")</f>
        <v/>
      </c>
      <c r="CL1484" s="16" t="str">
        <f>IF(COUNTA(Wedstrijden!AQ1481:BA1481)&lt;&gt;0,2,"")</f>
        <v/>
      </c>
      <c r="CM1484" s="16" t="str">
        <f t="shared" si="140"/>
        <v/>
      </c>
      <c r="CN1484" s="16" t="str">
        <f>IF(Wedstrijden!AQ1481="x","AA","")</f>
        <v/>
      </c>
      <c r="CO1484" s="16" t="str">
        <f>IF(Wedstrijden!AR1481="x","A","")</f>
        <v/>
      </c>
      <c r="CP1484" s="16" t="str">
        <f>IF(Wedstrijden!AS1481="x","BB","")</f>
        <v/>
      </c>
      <c r="CQ1484" s="16" t="str">
        <f>IF(Wedstrijden!AT1481="x","B","")</f>
        <v/>
      </c>
      <c r="CR1484" s="16" t="str">
        <f>IF(Wedstrijden!AU1481="x","L","")</f>
        <v/>
      </c>
      <c r="CS1484" s="16" t="str">
        <f>IF(Wedstrijden!AV1481="x","M","")</f>
        <v/>
      </c>
      <c r="CT1484" s="16" t="str">
        <f>IF(Wedstrijden!AW1481="x","Z","")</f>
        <v/>
      </c>
      <c r="CU1484" s="16" t="str">
        <f>IF(Wedstrijden!BA1481="x","ZZ","")</f>
        <v/>
      </c>
      <c r="CV1484" s="16" t="str">
        <f>IF(COUNTA(Wedstrijden!AH1481:AO1481)&lt;&gt;0,2,"")</f>
        <v/>
      </c>
      <c r="CW1484" s="16" t="str">
        <f t="shared" si="141"/>
        <v/>
      </c>
      <c r="CX1484" s="16" t="str">
        <f>IF(Wedstrijden!AH1481="x","BB","")</f>
        <v/>
      </c>
      <c r="CY1484" s="16" t="str">
        <f>IF(Wedstrijden!AI1481="x","B","")</f>
        <v/>
      </c>
      <c r="CZ1484" s="16" t="str">
        <f>IF(Wedstrijden!AJ1481="x","L","")</f>
        <v/>
      </c>
      <c r="DA1484" s="16" t="str">
        <f>IF(Wedstrijden!AK1481="x","M","")</f>
        <v/>
      </c>
      <c r="DB1484" s="16" t="str">
        <f>IF(Wedstrijden!AL1481="x","Z","")</f>
        <v/>
      </c>
      <c r="DC1484" s="16" t="str">
        <f>IF(Wedstrijden!AM1481="x","ZZ","")</f>
        <v/>
      </c>
      <c r="DD1484" s="16" t="str">
        <f>IF(Wedstrijden!AO1481="x","1.40","")</f>
        <v/>
      </c>
      <c r="DE1484" s="16" t="str">
        <f>IF(COUNTA(Wedstrijden!BC1481:BE1481)&lt;&gt;0,6,"")</f>
        <v/>
      </c>
      <c r="DF1484" s="16" t="str">
        <f t="shared" si="142"/>
        <v/>
      </c>
      <c r="DG1484" s="16" t="str">
        <f>IF(Wedstrijden!BC1481="x","L","")</f>
        <v/>
      </c>
      <c r="DH1484" s="16" t="str">
        <f>IF(Wedstrijden!BD1481="x","M","")</f>
        <v/>
      </c>
      <c r="DI1484" s="16" t="str">
        <f>IF(Wedstrijden!BE1481="x","Z","")</f>
        <v/>
      </c>
      <c r="DJ1484" s="16" t="str">
        <f>IF(Wedstrijden!BF1481="x","Z","")</f>
        <v/>
      </c>
      <c r="DK1484" s="16" t="str">
        <f>IF(COUNTA(Wedstrijden!BH1481:BJ1481)&lt;&gt;0,6,"")</f>
        <v/>
      </c>
      <c r="DL1484" s="16" t="str">
        <f t="shared" si="143"/>
        <v/>
      </c>
      <c r="DM1484" s="16" t="str">
        <f>IF(Wedstrijden!BH1481="x","L","")</f>
        <v/>
      </c>
      <c r="DN1484" s="16" t="str">
        <f>IF(Wedstrijden!BI1481="x","M","")</f>
        <v/>
      </c>
      <c r="DO1484" s="16" t="str">
        <f>IF(Wedstrijden!BJ1481="x","Z","")</f>
        <v/>
      </c>
      <c r="DP1484" s="16" t="str">
        <f>IF(Wedstrijden!BK1481="x","Z","")</f>
        <v/>
      </c>
    </row>
    <row r="1485" spans="1:120" ht="14.4" x14ac:dyDescent="0.3">
      <c r="A1485" s="18">
        <f>Wedstrijden!A1482</f>
        <v>0</v>
      </c>
      <c r="B1485" s="16" t="str">
        <f>IFERROR(VLOOKUP(Wedstrijden!#REF!,#REF!,2,FALSE),"")</f>
        <v/>
      </c>
      <c r="C1485" s="16">
        <f>Wedstrijden!E1482</f>
        <v>0</v>
      </c>
      <c r="D1485" s="16" t="str">
        <f>IFERROR(VLOOKUP(Wedstrijden!#REF!,#REF!,2,FALSE),"")</f>
        <v/>
      </c>
      <c r="E1485" s="16" t="str">
        <f>IFERROR(VLOOKUP(Wedstrijden!#REF!,#REF!,5,FALSE),"")</f>
        <v/>
      </c>
      <c r="F1485" s="16" t="e">
        <f>IF(Wedstrijden!#REF!&lt;&gt;"",Wedstrijden!#REF!,"")</f>
        <v>#REF!</v>
      </c>
      <c r="G1485" s="16" t="e">
        <f>IF(Wedstrijden!#REF!="Indoor",1,0)</f>
        <v>#REF!</v>
      </c>
      <c r="H1485" s="16" t="e">
        <f>Wedstrijden!#REF!</f>
        <v>#REF!</v>
      </c>
      <c r="I1485" s="16" t="e">
        <f>IF(Wedstrijden!#REF!="Nee",0,IF(Wedstrijden!#REF!="Ja",1,""))</f>
        <v>#REF!</v>
      </c>
      <c r="J1485" s="16" t="e">
        <f>IF(Wedstrijden!#REF!&lt;&gt;"",Wedstrijden!#REF!,"")</f>
        <v>#REF!</v>
      </c>
      <c r="BJ1485" s="16" t="str">
        <f>IF(COUNTA(Wedstrijden!T1482:AB1482)&lt;&gt;0,1,"")</f>
        <v/>
      </c>
      <c r="BK1485" s="16" t="str">
        <f t="shared" si="138"/>
        <v/>
      </c>
      <c r="BL1485" s="16" t="e">
        <f>IF(Wedstrijden!#REF!="x","AA","")</f>
        <v>#REF!</v>
      </c>
      <c r="BM1485" s="16" t="e">
        <f>IF(Wedstrijden!#REF!="x","A","")</f>
        <v>#REF!</v>
      </c>
      <c r="BN1485" s="16" t="str">
        <f>IF(Wedstrijden!T1482="x","B1","")</f>
        <v/>
      </c>
      <c r="BO1485" s="16" t="e">
        <f>IF(Wedstrijden!#REF!="x","BB","")</f>
        <v>#REF!</v>
      </c>
      <c r="BP1485" s="16" t="str">
        <f>IF(Wedstrijden!V1482="x","B","")</f>
        <v/>
      </c>
      <c r="BQ1485" s="16" t="str">
        <f>IF(Wedstrijden!W1482="x","L1","")</f>
        <v/>
      </c>
      <c r="BR1485" s="16" t="str">
        <f>IF(Wedstrijden!X1482="x","L2","")</f>
        <v/>
      </c>
      <c r="BS1485" s="16" t="str">
        <f>IF(Wedstrijden!Y1482="x","M1","")</f>
        <v/>
      </c>
      <c r="BT1485" s="16" t="str">
        <f>IF(Wedstrijden!Z1482="x","M2","")</f>
        <v/>
      </c>
      <c r="BU1485" s="16" t="str">
        <f>IF(Wedstrijden!AA1482="x","Z1","")</f>
        <v/>
      </c>
      <c r="BV1485" s="16" t="str">
        <f>IF(Wedstrijden!AB1482="x","Z2","")</f>
        <v/>
      </c>
      <c r="BW1485" s="16" t="str">
        <f>IF(COUNTA(Wedstrijden!K1482:S1482)&lt;&gt;0,1,"")</f>
        <v/>
      </c>
      <c r="BX1485" s="16" t="str">
        <f t="shared" si="139"/>
        <v/>
      </c>
      <c r="BY1485" s="16" t="str">
        <f>IF(Wedstrijden!K1482="x","BB","")</f>
        <v/>
      </c>
      <c r="BZ1485" s="16" t="str">
        <f>IF(Wedstrijden!L1482="x","B","")</f>
        <v/>
      </c>
      <c r="CA1485" s="16" t="str">
        <f>IF(Wedstrijden!M1482="x","L1","")</f>
        <v/>
      </c>
      <c r="CB1485" s="16" t="str">
        <f>IF(Wedstrijden!N1482="x","L2","")</f>
        <v/>
      </c>
      <c r="CC1485" s="16" t="str">
        <f>IF(Wedstrijden!O1482="x","M1","")</f>
        <v/>
      </c>
      <c r="CD1485" s="16" t="str">
        <f>IF(Wedstrijden!P1482="x","M2","")</f>
        <v/>
      </c>
      <c r="CE1485" s="16" t="str">
        <f>IF(Wedstrijden!Q1482="x","Z1","")</f>
        <v/>
      </c>
      <c r="CF1485" s="16" t="str">
        <f>IF(Wedstrijden!R1482="x","Z2","")</f>
        <v/>
      </c>
      <c r="CG1485" s="16" t="str">
        <f>IF(Wedstrijden!S1482="x","ZZL","")</f>
        <v/>
      </c>
      <c r="CL1485" s="16" t="str">
        <f>IF(COUNTA(Wedstrijden!AQ1482:BA1482)&lt;&gt;0,2,"")</f>
        <v/>
      </c>
      <c r="CM1485" s="16" t="str">
        <f t="shared" si="140"/>
        <v/>
      </c>
      <c r="CN1485" s="16" t="str">
        <f>IF(Wedstrijden!AQ1482="x","AA","")</f>
        <v/>
      </c>
      <c r="CO1485" s="16" t="str">
        <f>IF(Wedstrijden!AR1482="x","A","")</f>
        <v/>
      </c>
      <c r="CP1485" s="16" t="str">
        <f>IF(Wedstrijden!AS1482="x","BB","")</f>
        <v/>
      </c>
      <c r="CQ1485" s="16" t="str">
        <f>IF(Wedstrijden!AT1482="x","B","")</f>
        <v/>
      </c>
      <c r="CR1485" s="16" t="str">
        <f>IF(Wedstrijden!AU1482="x","L","")</f>
        <v/>
      </c>
      <c r="CS1485" s="16" t="str">
        <f>IF(Wedstrijden!AV1482="x","M","")</f>
        <v/>
      </c>
      <c r="CT1485" s="16" t="str">
        <f>IF(Wedstrijden!AW1482="x","Z","")</f>
        <v/>
      </c>
      <c r="CU1485" s="16" t="str">
        <f>IF(Wedstrijden!BA1482="x","ZZ","")</f>
        <v/>
      </c>
      <c r="CV1485" s="16" t="str">
        <f>IF(COUNTA(Wedstrijden!AH1482:AO1482)&lt;&gt;0,2,"")</f>
        <v/>
      </c>
      <c r="CW1485" s="16" t="str">
        <f t="shared" si="141"/>
        <v/>
      </c>
      <c r="CX1485" s="16" t="str">
        <f>IF(Wedstrijden!AH1482="x","BB","")</f>
        <v/>
      </c>
      <c r="CY1485" s="16" t="str">
        <f>IF(Wedstrijden!AI1482="x","B","")</f>
        <v/>
      </c>
      <c r="CZ1485" s="16" t="str">
        <f>IF(Wedstrijden!AJ1482="x","L","")</f>
        <v/>
      </c>
      <c r="DA1485" s="16" t="str">
        <f>IF(Wedstrijden!AK1482="x","M","")</f>
        <v/>
      </c>
      <c r="DB1485" s="16" t="str">
        <f>IF(Wedstrijden!AL1482="x","Z","")</f>
        <v/>
      </c>
      <c r="DC1485" s="16" t="str">
        <f>IF(Wedstrijden!AM1482="x","ZZ","")</f>
        <v/>
      </c>
      <c r="DD1485" s="16" t="str">
        <f>IF(Wedstrijden!AO1482="x","1.40","")</f>
        <v/>
      </c>
      <c r="DE1485" s="16" t="str">
        <f>IF(COUNTA(Wedstrijden!BC1482:BE1482)&lt;&gt;0,6,"")</f>
        <v/>
      </c>
      <c r="DF1485" s="16" t="str">
        <f t="shared" si="142"/>
        <v/>
      </c>
      <c r="DG1485" s="16" t="str">
        <f>IF(Wedstrijden!BC1482="x","L","")</f>
        <v/>
      </c>
      <c r="DH1485" s="16" t="str">
        <f>IF(Wedstrijden!BD1482="x","M","")</f>
        <v/>
      </c>
      <c r="DI1485" s="16" t="str">
        <f>IF(Wedstrijden!BE1482="x","Z","")</f>
        <v/>
      </c>
      <c r="DJ1485" s="16" t="str">
        <f>IF(Wedstrijden!BF1482="x","Z","")</f>
        <v/>
      </c>
      <c r="DK1485" s="16" t="str">
        <f>IF(COUNTA(Wedstrijden!BH1482:BJ1482)&lt;&gt;0,6,"")</f>
        <v/>
      </c>
      <c r="DL1485" s="16" t="str">
        <f t="shared" si="143"/>
        <v/>
      </c>
      <c r="DM1485" s="16" t="str">
        <f>IF(Wedstrijden!BH1482="x","L","")</f>
        <v/>
      </c>
      <c r="DN1485" s="16" t="str">
        <f>IF(Wedstrijden!BI1482="x","M","")</f>
        <v/>
      </c>
      <c r="DO1485" s="16" t="str">
        <f>IF(Wedstrijden!BJ1482="x","Z","")</f>
        <v/>
      </c>
      <c r="DP1485" s="16" t="str">
        <f>IF(Wedstrijden!BK1482="x","Z","")</f>
        <v/>
      </c>
    </row>
    <row r="1486" spans="1:120" ht="14.4" x14ac:dyDescent="0.3">
      <c r="A1486" s="18">
        <f>Wedstrijden!A1483</f>
        <v>0</v>
      </c>
      <c r="B1486" s="16" t="str">
        <f>IFERROR(VLOOKUP(Wedstrijden!#REF!,#REF!,2,FALSE),"")</f>
        <v/>
      </c>
      <c r="C1486" s="16">
        <f>Wedstrijden!E1483</f>
        <v>0</v>
      </c>
      <c r="D1486" s="16" t="str">
        <f>IFERROR(VLOOKUP(Wedstrijden!#REF!,#REF!,2,FALSE),"")</f>
        <v/>
      </c>
      <c r="E1486" s="16" t="str">
        <f>IFERROR(VLOOKUP(Wedstrijden!#REF!,#REF!,5,FALSE),"")</f>
        <v/>
      </c>
      <c r="F1486" s="16" t="e">
        <f>IF(Wedstrijden!#REF!&lt;&gt;"",Wedstrijden!#REF!,"")</f>
        <v>#REF!</v>
      </c>
      <c r="G1486" s="16" t="e">
        <f>IF(Wedstrijden!#REF!="Indoor",1,0)</f>
        <v>#REF!</v>
      </c>
      <c r="H1486" s="16" t="e">
        <f>Wedstrijden!#REF!</f>
        <v>#REF!</v>
      </c>
      <c r="I1486" s="16" t="e">
        <f>IF(Wedstrijden!#REF!="Nee",0,IF(Wedstrijden!#REF!="Ja",1,""))</f>
        <v>#REF!</v>
      </c>
      <c r="J1486" s="16" t="e">
        <f>IF(Wedstrijden!#REF!&lt;&gt;"",Wedstrijden!#REF!,"")</f>
        <v>#REF!</v>
      </c>
      <c r="BJ1486" s="16" t="str">
        <f>IF(COUNTA(Wedstrijden!T1483:AB1483)&lt;&gt;0,1,"")</f>
        <v/>
      </c>
      <c r="BK1486" s="16" t="str">
        <f t="shared" si="138"/>
        <v/>
      </c>
      <c r="BL1486" s="16" t="e">
        <f>IF(Wedstrijden!#REF!="x","AA","")</f>
        <v>#REF!</v>
      </c>
      <c r="BM1486" s="16" t="e">
        <f>IF(Wedstrijden!#REF!="x","A","")</f>
        <v>#REF!</v>
      </c>
      <c r="BN1486" s="16" t="str">
        <f>IF(Wedstrijden!T1483="x","B1","")</f>
        <v/>
      </c>
      <c r="BO1486" s="16" t="e">
        <f>IF(Wedstrijden!#REF!="x","BB","")</f>
        <v>#REF!</v>
      </c>
      <c r="BP1486" s="16" t="str">
        <f>IF(Wedstrijden!V1483="x","B","")</f>
        <v/>
      </c>
      <c r="BQ1486" s="16" t="str">
        <f>IF(Wedstrijden!W1483="x","L1","")</f>
        <v/>
      </c>
      <c r="BR1486" s="16" t="str">
        <f>IF(Wedstrijden!X1483="x","L2","")</f>
        <v/>
      </c>
      <c r="BS1486" s="16" t="str">
        <f>IF(Wedstrijden!Y1483="x","M1","")</f>
        <v/>
      </c>
      <c r="BT1486" s="16" t="str">
        <f>IF(Wedstrijden!Z1483="x","M2","")</f>
        <v/>
      </c>
      <c r="BU1486" s="16" t="str">
        <f>IF(Wedstrijden!AA1483="x","Z1","")</f>
        <v/>
      </c>
      <c r="BV1486" s="16" t="str">
        <f>IF(Wedstrijden!AB1483="x","Z2","")</f>
        <v/>
      </c>
      <c r="BW1486" s="16" t="str">
        <f>IF(COUNTA(Wedstrijden!K1483:S1483)&lt;&gt;0,1,"")</f>
        <v/>
      </c>
      <c r="BX1486" s="16" t="str">
        <f t="shared" si="139"/>
        <v/>
      </c>
      <c r="BY1486" s="16" t="str">
        <f>IF(Wedstrijden!K1483="x","BB","")</f>
        <v/>
      </c>
      <c r="BZ1486" s="16" t="str">
        <f>IF(Wedstrijden!L1483="x","B","")</f>
        <v/>
      </c>
      <c r="CA1486" s="16" t="str">
        <f>IF(Wedstrijden!M1483="x","L1","")</f>
        <v/>
      </c>
      <c r="CB1486" s="16" t="str">
        <f>IF(Wedstrijden!N1483="x","L2","")</f>
        <v/>
      </c>
      <c r="CC1486" s="16" t="str">
        <f>IF(Wedstrijden!O1483="x","M1","")</f>
        <v/>
      </c>
      <c r="CD1486" s="16" t="str">
        <f>IF(Wedstrijden!P1483="x","M2","")</f>
        <v/>
      </c>
      <c r="CE1486" s="16" t="str">
        <f>IF(Wedstrijden!Q1483="x","Z1","")</f>
        <v/>
      </c>
      <c r="CF1486" s="16" t="str">
        <f>IF(Wedstrijden!R1483="x","Z2","")</f>
        <v/>
      </c>
      <c r="CG1486" s="16" t="str">
        <f>IF(Wedstrijden!S1483="x","ZZL","")</f>
        <v/>
      </c>
      <c r="CL1486" s="16" t="str">
        <f>IF(COUNTA(Wedstrijden!AQ1483:BA1483)&lt;&gt;0,2,"")</f>
        <v/>
      </c>
      <c r="CM1486" s="16" t="str">
        <f t="shared" si="140"/>
        <v/>
      </c>
      <c r="CN1486" s="16" t="str">
        <f>IF(Wedstrijden!AQ1483="x","AA","")</f>
        <v/>
      </c>
      <c r="CO1486" s="16" t="str">
        <f>IF(Wedstrijden!AR1483="x","A","")</f>
        <v/>
      </c>
      <c r="CP1486" s="16" t="str">
        <f>IF(Wedstrijden!AS1483="x","BB","")</f>
        <v/>
      </c>
      <c r="CQ1486" s="16" t="str">
        <f>IF(Wedstrijden!AT1483="x","B","")</f>
        <v/>
      </c>
      <c r="CR1486" s="16" t="str">
        <f>IF(Wedstrijden!AU1483="x","L","")</f>
        <v/>
      </c>
      <c r="CS1486" s="16" t="str">
        <f>IF(Wedstrijden!AV1483="x","M","")</f>
        <v/>
      </c>
      <c r="CT1486" s="16" t="str">
        <f>IF(Wedstrijden!AW1483="x","Z","")</f>
        <v/>
      </c>
      <c r="CU1486" s="16" t="str">
        <f>IF(Wedstrijden!BA1483="x","ZZ","")</f>
        <v/>
      </c>
      <c r="CV1486" s="16" t="str">
        <f>IF(COUNTA(Wedstrijden!AH1483:AO1483)&lt;&gt;0,2,"")</f>
        <v/>
      </c>
      <c r="CW1486" s="16" t="str">
        <f t="shared" si="141"/>
        <v/>
      </c>
      <c r="CX1486" s="16" t="str">
        <f>IF(Wedstrijden!AH1483="x","BB","")</f>
        <v/>
      </c>
      <c r="CY1486" s="16" t="str">
        <f>IF(Wedstrijden!AI1483="x","B","")</f>
        <v/>
      </c>
      <c r="CZ1486" s="16" t="str">
        <f>IF(Wedstrijden!AJ1483="x","L","")</f>
        <v/>
      </c>
      <c r="DA1486" s="16" t="str">
        <f>IF(Wedstrijden!AK1483="x","M","")</f>
        <v/>
      </c>
      <c r="DB1486" s="16" t="str">
        <f>IF(Wedstrijden!AL1483="x","Z","")</f>
        <v/>
      </c>
      <c r="DC1486" s="16" t="str">
        <f>IF(Wedstrijden!AM1483="x","ZZ","")</f>
        <v/>
      </c>
      <c r="DD1486" s="16" t="str">
        <f>IF(Wedstrijden!AO1483="x","1.40","")</f>
        <v/>
      </c>
      <c r="DE1486" s="16" t="str">
        <f>IF(COUNTA(Wedstrijden!BC1483:BE1483)&lt;&gt;0,6,"")</f>
        <v/>
      </c>
      <c r="DF1486" s="16" t="str">
        <f t="shared" si="142"/>
        <v/>
      </c>
      <c r="DG1486" s="16" t="str">
        <f>IF(Wedstrijden!BC1483="x","L","")</f>
        <v/>
      </c>
      <c r="DH1486" s="16" t="str">
        <f>IF(Wedstrijden!BD1483="x","M","")</f>
        <v/>
      </c>
      <c r="DI1486" s="16" t="str">
        <f>IF(Wedstrijden!BE1483="x","Z","")</f>
        <v/>
      </c>
      <c r="DJ1486" s="16" t="str">
        <f>IF(Wedstrijden!BF1483="x","Z","")</f>
        <v/>
      </c>
      <c r="DK1486" s="16" t="str">
        <f>IF(COUNTA(Wedstrijden!BH1483:BJ1483)&lt;&gt;0,6,"")</f>
        <v/>
      </c>
      <c r="DL1486" s="16" t="str">
        <f t="shared" si="143"/>
        <v/>
      </c>
      <c r="DM1486" s="16" t="str">
        <f>IF(Wedstrijden!BH1483="x","L","")</f>
        <v/>
      </c>
      <c r="DN1486" s="16" t="str">
        <f>IF(Wedstrijden!BI1483="x","M","")</f>
        <v/>
      </c>
      <c r="DO1486" s="16" t="str">
        <f>IF(Wedstrijden!BJ1483="x","Z","")</f>
        <v/>
      </c>
      <c r="DP1486" s="16" t="str">
        <f>IF(Wedstrijden!BK1483="x","Z","")</f>
        <v/>
      </c>
    </row>
    <row r="1487" spans="1:120" ht="14.4" x14ac:dyDescent="0.3">
      <c r="A1487" s="18">
        <f>Wedstrijden!A1484</f>
        <v>0</v>
      </c>
      <c r="B1487" s="16" t="str">
        <f>IFERROR(VLOOKUP(Wedstrijden!#REF!,#REF!,2,FALSE),"")</f>
        <v/>
      </c>
      <c r="C1487" s="16">
        <f>Wedstrijden!E1484</f>
        <v>0</v>
      </c>
      <c r="D1487" s="16" t="str">
        <f>IFERROR(VLOOKUP(Wedstrijden!#REF!,#REF!,2,FALSE),"")</f>
        <v/>
      </c>
      <c r="E1487" s="16" t="str">
        <f>IFERROR(VLOOKUP(Wedstrijden!#REF!,#REF!,5,FALSE),"")</f>
        <v/>
      </c>
      <c r="F1487" s="16" t="e">
        <f>IF(Wedstrijden!#REF!&lt;&gt;"",Wedstrijden!#REF!,"")</f>
        <v>#REF!</v>
      </c>
      <c r="G1487" s="16" t="e">
        <f>IF(Wedstrijden!#REF!="Indoor",1,0)</f>
        <v>#REF!</v>
      </c>
      <c r="H1487" s="16" t="e">
        <f>Wedstrijden!#REF!</f>
        <v>#REF!</v>
      </c>
      <c r="I1487" s="16" t="e">
        <f>IF(Wedstrijden!#REF!="Nee",0,IF(Wedstrijden!#REF!="Ja",1,""))</f>
        <v>#REF!</v>
      </c>
      <c r="J1487" s="16" t="e">
        <f>IF(Wedstrijden!#REF!&lt;&gt;"",Wedstrijden!#REF!,"")</f>
        <v>#REF!</v>
      </c>
      <c r="BJ1487" s="16" t="str">
        <f>IF(COUNTA(Wedstrijden!T1484:AB1484)&lt;&gt;0,1,"")</f>
        <v/>
      </c>
      <c r="BK1487" s="16" t="str">
        <f t="shared" si="138"/>
        <v/>
      </c>
      <c r="BL1487" s="16" t="e">
        <f>IF(Wedstrijden!#REF!="x","AA","")</f>
        <v>#REF!</v>
      </c>
      <c r="BM1487" s="16" t="e">
        <f>IF(Wedstrijden!#REF!="x","A","")</f>
        <v>#REF!</v>
      </c>
      <c r="BN1487" s="16" t="str">
        <f>IF(Wedstrijden!T1484="x","B1","")</f>
        <v/>
      </c>
      <c r="BO1487" s="16" t="e">
        <f>IF(Wedstrijden!#REF!="x","BB","")</f>
        <v>#REF!</v>
      </c>
      <c r="BP1487" s="16" t="str">
        <f>IF(Wedstrijden!V1484="x","B","")</f>
        <v/>
      </c>
      <c r="BQ1487" s="16" t="str">
        <f>IF(Wedstrijden!W1484="x","L1","")</f>
        <v/>
      </c>
      <c r="BR1487" s="16" t="str">
        <f>IF(Wedstrijden!X1484="x","L2","")</f>
        <v/>
      </c>
      <c r="BS1487" s="16" t="str">
        <f>IF(Wedstrijden!Y1484="x","M1","")</f>
        <v/>
      </c>
      <c r="BT1487" s="16" t="str">
        <f>IF(Wedstrijden!Z1484="x","M2","")</f>
        <v/>
      </c>
      <c r="BU1487" s="16" t="str">
        <f>IF(Wedstrijden!AA1484="x","Z1","")</f>
        <v/>
      </c>
      <c r="BV1487" s="16" t="str">
        <f>IF(Wedstrijden!AB1484="x","Z2","")</f>
        <v/>
      </c>
      <c r="BW1487" s="16" t="str">
        <f>IF(COUNTA(Wedstrijden!K1484:S1484)&lt;&gt;0,1,"")</f>
        <v/>
      </c>
      <c r="BX1487" s="16" t="str">
        <f t="shared" si="139"/>
        <v/>
      </c>
      <c r="BY1487" s="16" t="str">
        <f>IF(Wedstrijden!K1484="x","BB","")</f>
        <v/>
      </c>
      <c r="BZ1487" s="16" t="str">
        <f>IF(Wedstrijden!L1484="x","B","")</f>
        <v/>
      </c>
      <c r="CA1487" s="16" t="str">
        <f>IF(Wedstrijden!M1484="x","L1","")</f>
        <v/>
      </c>
      <c r="CB1487" s="16" t="str">
        <f>IF(Wedstrijden!N1484="x","L2","")</f>
        <v/>
      </c>
      <c r="CC1487" s="16" t="str">
        <f>IF(Wedstrijden!O1484="x","M1","")</f>
        <v/>
      </c>
      <c r="CD1487" s="16" t="str">
        <f>IF(Wedstrijden!P1484="x","M2","")</f>
        <v/>
      </c>
      <c r="CE1487" s="16" t="str">
        <f>IF(Wedstrijden!Q1484="x","Z1","")</f>
        <v/>
      </c>
      <c r="CF1487" s="16" t="str">
        <f>IF(Wedstrijden!R1484="x","Z2","")</f>
        <v/>
      </c>
      <c r="CG1487" s="16" t="str">
        <f>IF(Wedstrijden!S1484="x","ZZL","")</f>
        <v/>
      </c>
      <c r="CL1487" s="16" t="str">
        <f>IF(COUNTA(Wedstrijden!AQ1484:BA1484)&lt;&gt;0,2,"")</f>
        <v/>
      </c>
      <c r="CM1487" s="16" t="str">
        <f t="shared" si="140"/>
        <v/>
      </c>
      <c r="CN1487" s="16" t="str">
        <f>IF(Wedstrijden!AQ1484="x","AA","")</f>
        <v/>
      </c>
      <c r="CO1487" s="16" t="str">
        <f>IF(Wedstrijden!AR1484="x","A","")</f>
        <v/>
      </c>
      <c r="CP1487" s="16" t="str">
        <f>IF(Wedstrijden!AS1484="x","BB","")</f>
        <v/>
      </c>
      <c r="CQ1487" s="16" t="str">
        <f>IF(Wedstrijden!AT1484="x","B","")</f>
        <v/>
      </c>
      <c r="CR1487" s="16" t="str">
        <f>IF(Wedstrijden!AU1484="x","L","")</f>
        <v/>
      </c>
      <c r="CS1487" s="16" t="str">
        <f>IF(Wedstrijden!AV1484="x","M","")</f>
        <v/>
      </c>
      <c r="CT1487" s="16" t="str">
        <f>IF(Wedstrijden!AW1484="x","Z","")</f>
        <v/>
      </c>
      <c r="CU1487" s="16" t="str">
        <f>IF(Wedstrijden!BA1484="x","ZZ","")</f>
        <v/>
      </c>
      <c r="CV1487" s="16" t="str">
        <f>IF(COUNTA(Wedstrijden!AH1484:AO1484)&lt;&gt;0,2,"")</f>
        <v/>
      </c>
      <c r="CW1487" s="16" t="str">
        <f t="shared" si="141"/>
        <v/>
      </c>
      <c r="CX1487" s="16" t="str">
        <f>IF(Wedstrijden!AH1484="x","BB","")</f>
        <v/>
      </c>
      <c r="CY1487" s="16" t="str">
        <f>IF(Wedstrijden!AI1484="x","B","")</f>
        <v/>
      </c>
      <c r="CZ1487" s="16" t="str">
        <f>IF(Wedstrijden!AJ1484="x","L","")</f>
        <v/>
      </c>
      <c r="DA1487" s="16" t="str">
        <f>IF(Wedstrijden!AK1484="x","M","")</f>
        <v/>
      </c>
      <c r="DB1487" s="16" t="str">
        <f>IF(Wedstrijden!AL1484="x","Z","")</f>
        <v/>
      </c>
      <c r="DC1487" s="16" t="str">
        <f>IF(Wedstrijden!AM1484="x","ZZ","")</f>
        <v/>
      </c>
      <c r="DD1487" s="16" t="str">
        <f>IF(Wedstrijden!AO1484="x","1.40","")</f>
        <v/>
      </c>
      <c r="DE1487" s="16" t="str">
        <f>IF(COUNTA(Wedstrijden!BC1484:BE1484)&lt;&gt;0,6,"")</f>
        <v/>
      </c>
      <c r="DF1487" s="16" t="str">
        <f t="shared" si="142"/>
        <v/>
      </c>
      <c r="DG1487" s="16" t="str">
        <f>IF(Wedstrijden!BC1484="x","L","")</f>
        <v/>
      </c>
      <c r="DH1487" s="16" t="str">
        <f>IF(Wedstrijden!BD1484="x","M","")</f>
        <v/>
      </c>
      <c r="DI1487" s="16" t="str">
        <f>IF(Wedstrijden!BE1484="x","Z","")</f>
        <v/>
      </c>
      <c r="DJ1487" s="16" t="str">
        <f>IF(Wedstrijden!BF1484="x","Z","")</f>
        <v/>
      </c>
      <c r="DK1487" s="16" t="str">
        <f>IF(COUNTA(Wedstrijden!BH1484:BJ1484)&lt;&gt;0,6,"")</f>
        <v/>
      </c>
      <c r="DL1487" s="16" t="str">
        <f t="shared" si="143"/>
        <v/>
      </c>
      <c r="DM1487" s="16" t="str">
        <f>IF(Wedstrijden!BH1484="x","L","")</f>
        <v/>
      </c>
      <c r="DN1487" s="16" t="str">
        <f>IF(Wedstrijden!BI1484="x","M","")</f>
        <v/>
      </c>
      <c r="DO1487" s="16" t="str">
        <f>IF(Wedstrijden!BJ1484="x","Z","")</f>
        <v/>
      </c>
      <c r="DP1487" s="16" t="str">
        <f>IF(Wedstrijden!BK1484="x","Z","")</f>
        <v/>
      </c>
    </row>
    <row r="1488" spans="1:120" ht="14.4" x14ac:dyDescent="0.3">
      <c r="A1488" s="18">
        <f>Wedstrijden!A1485</f>
        <v>0</v>
      </c>
      <c r="B1488" s="16" t="str">
        <f>IFERROR(VLOOKUP(Wedstrijden!#REF!,#REF!,2,FALSE),"")</f>
        <v/>
      </c>
      <c r="C1488" s="16">
        <f>Wedstrijden!E1485</f>
        <v>0</v>
      </c>
      <c r="D1488" s="16" t="str">
        <f>IFERROR(VLOOKUP(Wedstrijden!#REF!,#REF!,2,FALSE),"")</f>
        <v/>
      </c>
      <c r="E1488" s="16" t="str">
        <f>IFERROR(VLOOKUP(Wedstrijden!#REF!,#REF!,5,FALSE),"")</f>
        <v/>
      </c>
      <c r="F1488" s="16" t="e">
        <f>IF(Wedstrijden!#REF!&lt;&gt;"",Wedstrijden!#REF!,"")</f>
        <v>#REF!</v>
      </c>
      <c r="G1488" s="16" t="e">
        <f>IF(Wedstrijden!#REF!="Indoor",1,0)</f>
        <v>#REF!</v>
      </c>
      <c r="H1488" s="16" t="e">
        <f>Wedstrijden!#REF!</f>
        <v>#REF!</v>
      </c>
      <c r="I1488" s="16" t="e">
        <f>IF(Wedstrijden!#REF!="Nee",0,IF(Wedstrijden!#REF!="Ja",1,""))</f>
        <v>#REF!</v>
      </c>
      <c r="J1488" s="16" t="e">
        <f>IF(Wedstrijden!#REF!&lt;&gt;"",Wedstrijden!#REF!,"")</f>
        <v>#REF!</v>
      </c>
      <c r="BJ1488" s="16" t="str">
        <f>IF(COUNTA(Wedstrijden!T1485:AB1485)&lt;&gt;0,1,"")</f>
        <v/>
      </c>
      <c r="BK1488" s="16" t="str">
        <f t="shared" si="138"/>
        <v/>
      </c>
      <c r="BL1488" s="16" t="e">
        <f>IF(Wedstrijden!#REF!="x","AA","")</f>
        <v>#REF!</v>
      </c>
      <c r="BM1488" s="16" t="e">
        <f>IF(Wedstrijden!#REF!="x","A","")</f>
        <v>#REF!</v>
      </c>
      <c r="BN1488" s="16" t="str">
        <f>IF(Wedstrijden!T1485="x","B1","")</f>
        <v/>
      </c>
      <c r="BO1488" s="16" t="e">
        <f>IF(Wedstrijden!#REF!="x","BB","")</f>
        <v>#REF!</v>
      </c>
      <c r="BP1488" s="16" t="str">
        <f>IF(Wedstrijden!V1485="x","B","")</f>
        <v/>
      </c>
      <c r="BQ1488" s="16" t="str">
        <f>IF(Wedstrijden!W1485="x","L1","")</f>
        <v/>
      </c>
      <c r="BR1488" s="16" t="str">
        <f>IF(Wedstrijden!X1485="x","L2","")</f>
        <v/>
      </c>
      <c r="BS1488" s="16" t="str">
        <f>IF(Wedstrijden!Y1485="x","M1","")</f>
        <v/>
      </c>
      <c r="BT1488" s="16" t="str">
        <f>IF(Wedstrijden!Z1485="x","M2","")</f>
        <v/>
      </c>
      <c r="BU1488" s="16" t="str">
        <f>IF(Wedstrijden!AA1485="x","Z1","")</f>
        <v/>
      </c>
      <c r="BV1488" s="16" t="str">
        <f>IF(Wedstrijden!AB1485="x","Z2","")</f>
        <v/>
      </c>
      <c r="BW1488" s="16" t="str">
        <f>IF(COUNTA(Wedstrijden!K1485:S1485)&lt;&gt;0,1,"")</f>
        <v/>
      </c>
      <c r="BX1488" s="16" t="str">
        <f t="shared" si="139"/>
        <v/>
      </c>
      <c r="BY1488" s="16" t="str">
        <f>IF(Wedstrijden!K1485="x","BB","")</f>
        <v/>
      </c>
      <c r="BZ1488" s="16" t="str">
        <f>IF(Wedstrijden!L1485="x","B","")</f>
        <v/>
      </c>
      <c r="CA1488" s="16" t="str">
        <f>IF(Wedstrijden!M1485="x","L1","")</f>
        <v/>
      </c>
      <c r="CB1488" s="16" t="str">
        <f>IF(Wedstrijden!N1485="x","L2","")</f>
        <v/>
      </c>
      <c r="CC1488" s="16" t="str">
        <f>IF(Wedstrijden!O1485="x","M1","")</f>
        <v/>
      </c>
      <c r="CD1488" s="16" t="str">
        <f>IF(Wedstrijden!P1485="x","M2","")</f>
        <v/>
      </c>
      <c r="CE1488" s="16" t="str">
        <f>IF(Wedstrijden!Q1485="x","Z1","")</f>
        <v/>
      </c>
      <c r="CF1488" s="16" t="str">
        <f>IF(Wedstrijden!R1485="x","Z2","")</f>
        <v/>
      </c>
      <c r="CG1488" s="16" t="str">
        <f>IF(Wedstrijden!S1485="x","ZZL","")</f>
        <v/>
      </c>
      <c r="CL1488" s="16" t="str">
        <f>IF(COUNTA(Wedstrijden!AQ1485:BA1485)&lt;&gt;0,2,"")</f>
        <v/>
      </c>
      <c r="CM1488" s="16" t="str">
        <f t="shared" si="140"/>
        <v/>
      </c>
      <c r="CN1488" s="16" t="str">
        <f>IF(Wedstrijden!AQ1485="x","AA","")</f>
        <v/>
      </c>
      <c r="CO1488" s="16" t="str">
        <f>IF(Wedstrijden!AR1485="x","A","")</f>
        <v/>
      </c>
      <c r="CP1488" s="16" t="str">
        <f>IF(Wedstrijden!AS1485="x","BB","")</f>
        <v/>
      </c>
      <c r="CQ1488" s="16" t="str">
        <f>IF(Wedstrijden!AT1485="x","B","")</f>
        <v/>
      </c>
      <c r="CR1488" s="16" t="str">
        <f>IF(Wedstrijden!AU1485="x","L","")</f>
        <v/>
      </c>
      <c r="CS1488" s="16" t="str">
        <f>IF(Wedstrijden!AV1485="x","M","")</f>
        <v/>
      </c>
      <c r="CT1488" s="16" t="str">
        <f>IF(Wedstrijden!AW1485="x","Z","")</f>
        <v/>
      </c>
      <c r="CU1488" s="16" t="str">
        <f>IF(Wedstrijden!BA1485="x","ZZ","")</f>
        <v/>
      </c>
      <c r="CV1488" s="16" t="str">
        <f>IF(COUNTA(Wedstrijden!AH1485:AO1485)&lt;&gt;0,2,"")</f>
        <v/>
      </c>
      <c r="CW1488" s="16" t="str">
        <f t="shared" si="141"/>
        <v/>
      </c>
      <c r="CX1488" s="16" t="str">
        <f>IF(Wedstrijden!AH1485="x","BB","")</f>
        <v/>
      </c>
      <c r="CY1488" s="16" t="str">
        <f>IF(Wedstrijden!AI1485="x","B","")</f>
        <v/>
      </c>
      <c r="CZ1488" s="16" t="str">
        <f>IF(Wedstrijden!AJ1485="x","L","")</f>
        <v/>
      </c>
      <c r="DA1488" s="16" t="str">
        <f>IF(Wedstrijden!AK1485="x","M","")</f>
        <v/>
      </c>
      <c r="DB1488" s="16" t="str">
        <f>IF(Wedstrijden!AL1485="x","Z","")</f>
        <v/>
      </c>
      <c r="DC1488" s="16" t="str">
        <f>IF(Wedstrijden!AM1485="x","ZZ","")</f>
        <v/>
      </c>
      <c r="DD1488" s="16" t="str">
        <f>IF(Wedstrijden!AO1485="x","1.40","")</f>
        <v/>
      </c>
      <c r="DE1488" s="16" t="str">
        <f>IF(COUNTA(Wedstrijden!BC1485:BE1485)&lt;&gt;0,6,"")</f>
        <v/>
      </c>
      <c r="DF1488" s="16" t="str">
        <f t="shared" si="142"/>
        <v/>
      </c>
      <c r="DG1488" s="16" t="str">
        <f>IF(Wedstrijden!BC1485="x","L","")</f>
        <v/>
      </c>
      <c r="DH1488" s="16" t="str">
        <f>IF(Wedstrijden!BD1485="x","M","")</f>
        <v/>
      </c>
      <c r="DI1488" s="16" t="str">
        <f>IF(Wedstrijden!BE1485="x","Z","")</f>
        <v/>
      </c>
      <c r="DJ1488" s="16" t="str">
        <f>IF(Wedstrijden!BF1485="x","Z","")</f>
        <v/>
      </c>
      <c r="DK1488" s="16" t="str">
        <f>IF(COUNTA(Wedstrijden!BH1485:BJ1485)&lt;&gt;0,6,"")</f>
        <v/>
      </c>
      <c r="DL1488" s="16" t="str">
        <f t="shared" si="143"/>
        <v/>
      </c>
      <c r="DM1488" s="16" t="str">
        <f>IF(Wedstrijden!BH1485="x","L","")</f>
        <v/>
      </c>
      <c r="DN1488" s="16" t="str">
        <f>IF(Wedstrijden!BI1485="x","M","")</f>
        <v/>
      </c>
      <c r="DO1488" s="16" t="str">
        <f>IF(Wedstrijden!BJ1485="x","Z","")</f>
        <v/>
      </c>
      <c r="DP1488" s="16" t="str">
        <f>IF(Wedstrijden!BK1485="x","Z","")</f>
        <v/>
      </c>
    </row>
    <row r="1489" spans="1:120" ht="14.4" x14ac:dyDescent="0.3">
      <c r="A1489" s="18">
        <f>Wedstrijden!A1486</f>
        <v>0</v>
      </c>
      <c r="B1489" s="16" t="str">
        <f>IFERROR(VLOOKUP(Wedstrijden!#REF!,#REF!,2,FALSE),"")</f>
        <v/>
      </c>
      <c r="C1489" s="16">
        <f>Wedstrijden!E1486</f>
        <v>0</v>
      </c>
      <c r="D1489" s="16" t="str">
        <f>IFERROR(VLOOKUP(Wedstrijden!#REF!,#REF!,2,FALSE),"")</f>
        <v/>
      </c>
      <c r="E1489" s="16" t="str">
        <f>IFERROR(VLOOKUP(Wedstrijden!#REF!,#REF!,5,FALSE),"")</f>
        <v/>
      </c>
      <c r="F1489" s="16" t="e">
        <f>IF(Wedstrijden!#REF!&lt;&gt;"",Wedstrijden!#REF!,"")</f>
        <v>#REF!</v>
      </c>
      <c r="G1489" s="16" t="e">
        <f>IF(Wedstrijden!#REF!="Indoor",1,0)</f>
        <v>#REF!</v>
      </c>
      <c r="H1489" s="16" t="e">
        <f>Wedstrijden!#REF!</f>
        <v>#REF!</v>
      </c>
      <c r="I1489" s="16" t="e">
        <f>IF(Wedstrijden!#REF!="Nee",0,IF(Wedstrijden!#REF!="Ja",1,""))</f>
        <v>#REF!</v>
      </c>
      <c r="J1489" s="16" t="e">
        <f>IF(Wedstrijden!#REF!&lt;&gt;"",Wedstrijden!#REF!,"")</f>
        <v>#REF!</v>
      </c>
      <c r="BJ1489" s="16" t="str">
        <f>IF(COUNTA(Wedstrijden!T1486:AB1486)&lt;&gt;0,1,"")</f>
        <v/>
      </c>
      <c r="BK1489" s="16" t="str">
        <f t="shared" si="138"/>
        <v/>
      </c>
      <c r="BL1489" s="16" t="e">
        <f>IF(Wedstrijden!#REF!="x","AA","")</f>
        <v>#REF!</v>
      </c>
      <c r="BM1489" s="16" t="e">
        <f>IF(Wedstrijden!#REF!="x","A","")</f>
        <v>#REF!</v>
      </c>
      <c r="BN1489" s="16" t="str">
        <f>IF(Wedstrijden!T1486="x","B1","")</f>
        <v/>
      </c>
      <c r="BO1489" s="16" t="e">
        <f>IF(Wedstrijden!#REF!="x","BB","")</f>
        <v>#REF!</v>
      </c>
      <c r="BP1489" s="16" t="str">
        <f>IF(Wedstrijden!V1486="x","B","")</f>
        <v/>
      </c>
      <c r="BQ1489" s="16" t="str">
        <f>IF(Wedstrijden!W1486="x","L1","")</f>
        <v/>
      </c>
      <c r="BR1489" s="16" t="str">
        <f>IF(Wedstrijden!X1486="x","L2","")</f>
        <v/>
      </c>
      <c r="BS1489" s="16" t="str">
        <f>IF(Wedstrijden!Y1486="x","M1","")</f>
        <v/>
      </c>
      <c r="BT1489" s="16" t="str">
        <f>IF(Wedstrijden!Z1486="x","M2","")</f>
        <v/>
      </c>
      <c r="BU1489" s="16" t="str">
        <f>IF(Wedstrijden!AA1486="x","Z1","")</f>
        <v/>
      </c>
      <c r="BV1489" s="16" t="str">
        <f>IF(Wedstrijden!AB1486="x","Z2","")</f>
        <v/>
      </c>
      <c r="BW1489" s="16" t="str">
        <f>IF(COUNTA(Wedstrijden!K1486:S1486)&lt;&gt;0,1,"")</f>
        <v/>
      </c>
      <c r="BX1489" s="16" t="str">
        <f t="shared" si="139"/>
        <v/>
      </c>
      <c r="BY1489" s="16" t="str">
        <f>IF(Wedstrijden!K1486="x","BB","")</f>
        <v/>
      </c>
      <c r="BZ1489" s="16" t="str">
        <f>IF(Wedstrijden!L1486="x","B","")</f>
        <v/>
      </c>
      <c r="CA1489" s="16" t="str">
        <f>IF(Wedstrijden!M1486="x","L1","")</f>
        <v/>
      </c>
      <c r="CB1489" s="16" t="str">
        <f>IF(Wedstrijden!N1486="x","L2","")</f>
        <v/>
      </c>
      <c r="CC1489" s="16" t="str">
        <f>IF(Wedstrijden!O1486="x","M1","")</f>
        <v/>
      </c>
      <c r="CD1489" s="16" t="str">
        <f>IF(Wedstrijden!P1486="x","M2","")</f>
        <v/>
      </c>
      <c r="CE1489" s="16" t="str">
        <f>IF(Wedstrijden!Q1486="x","Z1","")</f>
        <v/>
      </c>
      <c r="CF1489" s="16" t="str">
        <f>IF(Wedstrijden!R1486="x","Z2","")</f>
        <v/>
      </c>
      <c r="CG1489" s="16" t="str">
        <f>IF(Wedstrijden!S1486="x","ZZL","")</f>
        <v/>
      </c>
      <c r="CL1489" s="16" t="str">
        <f>IF(COUNTA(Wedstrijden!AQ1486:BA1486)&lt;&gt;0,2,"")</f>
        <v/>
      </c>
      <c r="CM1489" s="16" t="str">
        <f t="shared" si="140"/>
        <v/>
      </c>
      <c r="CN1489" s="16" t="str">
        <f>IF(Wedstrijden!AQ1486="x","AA","")</f>
        <v/>
      </c>
      <c r="CO1489" s="16" t="str">
        <f>IF(Wedstrijden!AR1486="x","A","")</f>
        <v/>
      </c>
      <c r="CP1489" s="16" t="str">
        <f>IF(Wedstrijden!AS1486="x","BB","")</f>
        <v/>
      </c>
      <c r="CQ1489" s="16" t="str">
        <f>IF(Wedstrijden!AT1486="x","B","")</f>
        <v/>
      </c>
      <c r="CR1489" s="16" t="str">
        <f>IF(Wedstrijden!AU1486="x","L","")</f>
        <v/>
      </c>
      <c r="CS1489" s="16" t="str">
        <f>IF(Wedstrijden!AV1486="x","M","")</f>
        <v/>
      </c>
      <c r="CT1489" s="16" t="str">
        <f>IF(Wedstrijden!AW1486="x","Z","")</f>
        <v/>
      </c>
      <c r="CU1489" s="16" t="str">
        <f>IF(Wedstrijden!BA1486="x","ZZ","")</f>
        <v/>
      </c>
      <c r="CV1489" s="16" t="str">
        <f>IF(COUNTA(Wedstrijden!AH1486:AO1486)&lt;&gt;0,2,"")</f>
        <v/>
      </c>
      <c r="CW1489" s="16" t="str">
        <f t="shared" si="141"/>
        <v/>
      </c>
      <c r="CX1489" s="16" t="str">
        <f>IF(Wedstrijden!AH1486="x","BB","")</f>
        <v/>
      </c>
      <c r="CY1489" s="16" t="str">
        <f>IF(Wedstrijden!AI1486="x","B","")</f>
        <v/>
      </c>
      <c r="CZ1489" s="16" t="str">
        <f>IF(Wedstrijden!AJ1486="x","L","")</f>
        <v/>
      </c>
      <c r="DA1489" s="16" t="str">
        <f>IF(Wedstrijden!AK1486="x","M","")</f>
        <v/>
      </c>
      <c r="DB1489" s="16" t="str">
        <f>IF(Wedstrijden!AL1486="x","Z","")</f>
        <v/>
      </c>
      <c r="DC1489" s="16" t="str">
        <f>IF(Wedstrijden!AM1486="x","ZZ","")</f>
        <v/>
      </c>
      <c r="DD1489" s="16" t="str">
        <f>IF(Wedstrijden!AO1486="x","1.40","")</f>
        <v/>
      </c>
      <c r="DE1489" s="16" t="str">
        <f>IF(COUNTA(Wedstrijden!BC1486:BE1486)&lt;&gt;0,6,"")</f>
        <v/>
      </c>
      <c r="DF1489" s="16" t="str">
        <f t="shared" si="142"/>
        <v/>
      </c>
      <c r="DG1489" s="16" t="str">
        <f>IF(Wedstrijden!BC1486="x","L","")</f>
        <v/>
      </c>
      <c r="DH1489" s="16" t="str">
        <f>IF(Wedstrijden!BD1486="x","M","")</f>
        <v/>
      </c>
      <c r="DI1489" s="16" t="str">
        <f>IF(Wedstrijden!BE1486="x","Z","")</f>
        <v/>
      </c>
      <c r="DJ1489" s="16" t="str">
        <f>IF(Wedstrijden!BF1486="x","Z","")</f>
        <v/>
      </c>
      <c r="DK1489" s="16" t="str">
        <f>IF(COUNTA(Wedstrijden!BH1486:BJ1486)&lt;&gt;0,6,"")</f>
        <v/>
      </c>
      <c r="DL1489" s="16" t="str">
        <f t="shared" si="143"/>
        <v/>
      </c>
      <c r="DM1489" s="16" t="str">
        <f>IF(Wedstrijden!BH1486="x","L","")</f>
        <v/>
      </c>
      <c r="DN1489" s="16" t="str">
        <f>IF(Wedstrijden!BI1486="x","M","")</f>
        <v/>
      </c>
      <c r="DO1489" s="16" t="str">
        <f>IF(Wedstrijden!BJ1486="x","Z","")</f>
        <v/>
      </c>
      <c r="DP1489" s="16" t="str">
        <f>IF(Wedstrijden!BK1486="x","Z","")</f>
        <v/>
      </c>
    </row>
    <row r="1490" spans="1:120" ht="14.4" x14ac:dyDescent="0.3">
      <c r="A1490" s="18">
        <f>Wedstrijden!A1487</f>
        <v>0</v>
      </c>
      <c r="B1490" s="16" t="str">
        <f>IFERROR(VLOOKUP(Wedstrijden!#REF!,#REF!,2,FALSE),"")</f>
        <v/>
      </c>
      <c r="C1490" s="16">
        <f>Wedstrijden!E1487</f>
        <v>0</v>
      </c>
      <c r="D1490" s="16" t="str">
        <f>IFERROR(VLOOKUP(Wedstrijden!#REF!,#REF!,2,FALSE),"")</f>
        <v/>
      </c>
      <c r="E1490" s="16" t="str">
        <f>IFERROR(VLOOKUP(Wedstrijden!#REF!,#REF!,5,FALSE),"")</f>
        <v/>
      </c>
      <c r="F1490" s="16" t="e">
        <f>IF(Wedstrijden!#REF!&lt;&gt;"",Wedstrijden!#REF!,"")</f>
        <v>#REF!</v>
      </c>
      <c r="G1490" s="16" t="e">
        <f>IF(Wedstrijden!#REF!="Indoor",1,0)</f>
        <v>#REF!</v>
      </c>
      <c r="H1490" s="16" t="e">
        <f>Wedstrijden!#REF!</f>
        <v>#REF!</v>
      </c>
      <c r="I1490" s="16" t="e">
        <f>IF(Wedstrijden!#REF!="Nee",0,IF(Wedstrijden!#REF!="Ja",1,""))</f>
        <v>#REF!</v>
      </c>
      <c r="J1490" s="16" t="e">
        <f>IF(Wedstrijden!#REF!&lt;&gt;"",Wedstrijden!#REF!,"")</f>
        <v>#REF!</v>
      </c>
      <c r="BJ1490" s="16" t="str">
        <f>IF(COUNTA(Wedstrijden!T1487:AB1487)&lt;&gt;0,1,"")</f>
        <v/>
      </c>
      <c r="BK1490" s="16" t="str">
        <f t="shared" si="138"/>
        <v/>
      </c>
      <c r="BL1490" s="16" t="e">
        <f>IF(Wedstrijden!#REF!="x","AA","")</f>
        <v>#REF!</v>
      </c>
      <c r="BM1490" s="16" t="e">
        <f>IF(Wedstrijden!#REF!="x","A","")</f>
        <v>#REF!</v>
      </c>
      <c r="BN1490" s="16" t="str">
        <f>IF(Wedstrijden!T1487="x","B1","")</f>
        <v/>
      </c>
      <c r="BO1490" s="16" t="e">
        <f>IF(Wedstrijden!#REF!="x","BB","")</f>
        <v>#REF!</v>
      </c>
      <c r="BP1490" s="16" t="str">
        <f>IF(Wedstrijden!V1487="x","B","")</f>
        <v/>
      </c>
      <c r="BQ1490" s="16" t="str">
        <f>IF(Wedstrijden!W1487="x","L1","")</f>
        <v/>
      </c>
      <c r="BR1490" s="16" t="str">
        <f>IF(Wedstrijden!X1487="x","L2","")</f>
        <v/>
      </c>
      <c r="BS1490" s="16" t="str">
        <f>IF(Wedstrijden!Y1487="x","M1","")</f>
        <v/>
      </c>
      <c r="BT1490" s="16" t="str">
        <f>IF(Wedstrijden!Z1487="x","M2","")</f>
        <v/>
      </c>
      <c r="BU1490" s="16" t="str">
        <f>IF(Wedstrijden!AA1487="x","Z1","")</f>
        <v/>
      </c>
      <c r="BV1490" s="16" t="str">
        <f>IF(Wedstrijden!AB1487="x","Z2","")</f>
        <v/>
      </c>
      <c r="BW1490" s="16" t="str">
        <f>IF(COUNTA(Wedstrijden!K1487:S1487)&lt;&gt;0,1,"")</f>
        <v/>
      </c>
      <c r="BX1490" s="16" t="str">
        <f t="shared" si="139"/>
        <v/>
      </c>
      <c r="BY1490" s="16" t="str">
        <f>IF(Wedstrijden!K1487="x","BB","")</f>
        <v/>
      </c>
      <c r="BZ1490" s="16" t="str">
        <f>IF(Wedstrijden!L1487="x","B","")</f>
        <v/>
      </c>
      <c r="CA1490" s="16" t="str">
        <f>IF(Wedstrijden!M1487="x","L1","")</f>
        <v/>
      </c>
      <c r="CB1490" s="16" t="str">
        <f>IF(Wedstrijden!N1487="x","L2","")</f>
        <v/>
      </c>
      <c r="CC1490" s="16" t="str">
        <f>IF(Wedstrijden!O1487="x","M1","")</f>
        <v/>
      </c>
      <c r="CD1490" s="16" t="str">
        <f>IF(Wedstrijden!P1487="x","M2","")</f>
        <v/>
      </c>
      <c r="CE1490" s="16" t="str">
        <f>IF(Wedstrijden!Q1487="x","Z1","")</f>
        <v/>
      </c>
      <c r="CF1490" s="16" t="str">
        <f>IF(Wedstrijden!R1487="x","Z2","")</f>
        <v/>
      </c>
      <c r="CG1490" s="16" t="str">
        <f>IF(Wedstrijden!S1487="x","ZZL","")</f>
        <v/>
      </c>
      <c r="CL1490" s="16" t="str">
        <f>IF(COUNTA(Wedstrijden!AQ1487:BA1487)&lt;&gt;0,2,"")</f>
        <v/>
      </c>
      <c r="CM1490" s="16" t="str">
        <f t="shared" si="140"/>
        <v/>
      </c>
      <c r="CN1490" s="16" t="str">
        <f>IF(Wedstrijden!AQ1487="x","AA","")</f>
        <v/>
      </c>
      <c r="CO1490" s="16" t="str">
        <f>IF(Wedstrijden!AR1487="x","A","")</f>
        <v/>
      </c>
      <c r="CP1490" s="16" t="str">
        <f>IF(Wedstrijden!AS1487="x","BB","")</f>
        <v/>
      </c>
      <c r="CQ1490" s="16" t="str">
        <f>IF(Wedstrijden!AT1487="x","B","")</f>
        <v/>
      </c>
      <c r="CR1490" s="16" t="str">
        <f>IF(Wedstrijden!AU1487="x","L","")</f>
        <v/>
      </c>
      <c r="CS1490" s="16" t="str">
        <f>IF(Wedstrijden!AV1487="x","M","")</f>
        <v/>
      </c>
      <c r="CT1490" s="16" t="str">
        <f>IF(Wedstrijden!AW1487="x","Z","")</f>
        <v/>
      </c>
      <c r="CU1490" s="16" t="str">
        <f>IF(Wedstrijden!BA1487="x","ZZ","")</f>
        <v/>
      </c>
      <c r="CV1490" s="16" t="str">
        <f>IF(COUNTA(Wedstrijden!AH1487:AO1487)&lt;&gt;0,2,"")</f>
        <v/>
      </c>
      <c r="CW1490" s="16" t="str">
        <f t="shared" si="141"/>
        <v/>
      </c>
      <c r="CX1490" s="16" t="str">
        <f>IF(Wedstrijden!AH1487="x","BB","")</f>
        <v/>
      </c>
      <c r="CY1490" s="16" t="str">
        <f>IF(Wedstrijden!AI1487="x","B","")</f>
        <v/>
      </c>
      <c r="CZ1490" s="16" t="str">
        <f>IF(Wedstrijden!AJ1487="x","L","")</f>
        <v/>
      </c>
      <c r="DA1490" s="16" t="str">
        <f>IF(Wedstrijden!AK1487="x","M","")</f>
        <v/>
      </c>
      <c r="DB1490" s="16" t="str">
        <f>IF(Wedstrijden!AL1487="x","Z","")</f>
        <v/>
      </c>
      <c r="DC1490" s="16" t="str">
        <f>IF(Wedstrijden!AM1487="x","ZZ","")</f>
        <v/>
      </c>
      <c r="DD1490" s="16" t="str">
        <f>IF(Wedstrijden!AO1487="x","1.40","")</f>
        <v/>
      </c>
      <c r="DE1490" s="16" t="str">
        <f>IF(COUNTA(Wedstrijden!BC1487:BE1487)&lt;&gt;0,6,"")</f>
        <v/>
      </c>
      <c r="DF1490" s="16" t="str">
        <f t="shared" si="142"/>
        <v/>
      </c>
      <c r="DG1490" s="16" t="str">
        <f>IF(Wedstrijden!BC1487="x","L","")</f>
        <v/>
      </c>
      <c r="DH1490" s="16" t="str">
        <f>IF(Wedstrijden!BD1487="x","M","")</f>
        <v/>
      </c>
      <c r="DI1490" s="16" t="str">
        <f>IF(Wedstrijden!BE1487="x","Z","")</f>
        <v/>
      </c>
      <c r="DJ1490" s="16" t="str">
        <f>IF(Wedstrijden!BF1487="x","Z","")</f>
        <v/>
      </c>
      <c r="DK1490" s="16" t="str">
        <f>IF(COUNTA(Wedstrijden!BH1487:BJ1487)&lt;&gt;0,6,"")</f>
        <v/>
      </c>
      <c r="DL1490" s="16" t="str">
        <f t="shared" si="143"/>
        <v/>
      </c>
      <c r="DM1490" s="16" t="str">
        <f>IF(Wedstrijden!BH1487="x","L","")</f>
        <v/>
      </c>
      <c r="DN1490" s="16" t="str">
        <f>IF(Wedstrijden!BI1487="x","M","")</f>
        <v/>
      </c>
      <c r="DO1490" s="16" t="str">
        <f>IF(Wedstrijden!BJ1487="x","Z","")</f>
        <v/>
      </c>
      <c r="DP1490" s="16" t="str">
        <f>IF(Wedstrijden!BK1487="x","Z","")</f>
        <v/>
      </c>
    </row>
    <row r="1491" spans="1:120" ht="14.4" x14ac:dyDescent="0.3">
      <c r="A1491" s="18">
        <f>Wedstrijden!A1488</f>
        <v>0</v>
      </c>
      <c r="B1491" s="16" t="str">
        <f>IFERROR(VLOOKUP(Wedstrijden!#REF!,#REF!,2,FALSE),"")</f>
        <v/>
      </c>
      <c r="C1491" s="16">
        <f>Wedstrijden!E1488</f>
        <v>0</v>
      </c>
      <c r="D1491" s="16" t="str">
        <f>IFERROR(VLOOKUP(Wedstrijden!#REF!,#REF!,2,FALSE),"")</f>
        <v/>
      </c>
      <c r="E1491" s="16" t="str">
        <f>IFERROR(VLOOKUP(Wedstrijden!#REF!,#REF!,5,FALSE),"")</f>
        <v/>
      </c>
      <c r="F1491" s="16" t="e">
        <f>IF(Wedstrijden!#REF!&lt;&gt;"",Wedstrijden!#REF!,"")</f>
        <v>#REF!</v>
      </c>
      <c r="G1491" s="16" t="e">
        <f>IF(Wedstrijden!#REF!="Indoor",1,0)</f>
        <v>#REF!</v>
      </c>
      <c r="H1491" s="16" t="e">
        <f>Wedstrijden!#REF!</f>
        <v>#REF!</v>
      </c>
      <c r="I1491" s="16" t="e">
        <f>IF(Wedstrijden!#REF!="Nee",0,IF(Wedstrijden!#REF!="Ja",1,""))</f>
        <v>#REF!</v>
      </c>
      <c r="J1491" s="16" t="e">
        <f>IF(Wedstrijden!#REF!&lt;&gt;"",Wedstrijden!#REF!,"")</f>
        <v>#REF!</v>
      </c>
      <c r="BJ1491" s="16" t="str">
        <f>IF(COUNTA(Wedstrijden!T1488:AB1488)&lt;&gt;0,1,"")</f>
        <v/>
      </c>
      <c r="BK1491" s="16" t="str">
        <f t="shared" si="138"/>
        <v/>
      </c>
      <c r="BL1491" s="16" t="e">
        <f>IF(Wedstrijden!#REF!="x","AA","")</f>
        <v>#REF!</v>
      </c>
      <c r="BM1491" s="16" t="e">
        <f>IF(Wedstrijden!#REF!="x","A","")</f>
        <v>#REF!</v>
      </c>
      <c r="BN1491" s="16" t="str">
        <f>IF(Wedstrijden!T1488="x","B1","")</f>
        <v/>
      </c>
      <c r="BO1491" s="16" t="e">
        <f>IF(Wedstrijden!#REF!="x","BB","")</f>
        <v>#REF!</v>
      </c>
      <c r="BP1491" s="16" t="str">
        <f>IF(Wedstrijden!V1488="x","B","")</f>
        <v/>
      </c>
      <c r="BQ1491" s="16" t="str">
        <f>IF(Wedstrijden!W1488="x","L1","")</f>
        <v/>
      </c>
      <c r="BR1491" s="16" t="str">
        <f>IF(Wedstrijden!X1488="x","L2","")</f>
        <v/>
      </c>
      <c r="BS1491" s="16" t="str">
        <f>IF(Wedstrijden!Y1488="x","M1","")</f>
        <v/>
      </c>
      <c r="BT1491" s="16" t="str">
        <f>IF(Wedstrijden!Z1488="x","M2","")</f>
        <v/>
      </c>
      <c r="BU1491" s="16" t="str">
        <f>IF(Wedstrijden!AA1488="x","Z1","")</f>
        <v/>
      </c>
      <c r="BV1491" s="16" t="str">
        <f>IF(Wedstrijden!AB1488="x","Z2","")</f>
        <v/>
      </c>
      <c r="BW1491" s="16" t="str">
        <f>IF(COUNTA(Wedstrijden!K1488:S1488)&lt;&gt;0,1,"")</f>
        <v/>
      </c>
      <c r="BX1491" s="16" t="str">
        <f t="shared" si="139"/>
        <v/>
      </c>
      <c r="BY1491" s="16" t="str">
        <f>IF(Wedstrijden!K1488="x","BB","")</f>
        <v/>
      </c>
      <c r="BZ1491" s="16" t="str">
        <f>IF(Wedstrijden!L1488="x","B","")</f>
        <v/>
      </c>
      <c r="CA1491" s="16" t="str">
        <f>IF(Wedstrijden!M1488="x","L1","")</f>
        <v/>
      </c>
      <c r="CB1491" s="16" t="str">
        <f>IF(Wedstrijden!N1488="x","L2","")</f>
        <v/>
      </c>
      <c r="CC1491" s="16" t="str">
        <f>IF(Wedstrijden!O1488="x","M1","")</f>
        <v/>
      </c>
      <c r="CD1491" s="16" t="str">
        <f>IF(Wedstrijden!P1488="x","M2","")</f>
        <v/>
      </c>
      <c r="CE1491" s="16" t="str">
        <f>IF(Wedstrijden!Q1488="x","Z1","")</f>
        <v/>
      </c>
      <c r="CF1491" s="16" t="str">
        <f>IF(Wedstrijden!R1488="x","Z2","")</f>
        <v/>
      </c>
      <c r="CG1491" s="16" t="str">
        <f>IF(Wedstrijden!S1488="x","ZZL","")</f>
        <v/>
      </c>
      <c r="CL1491" s="16" t="str">
        <f>IF(COUNTA(Wedstrijden!AQ1488:BA1488)&lt;&gt;0,2,"")</f>
        <v/>
      </c>
      <c r="CM1491" s="16" t="str">
        <f t="shared" si="140"/>
        <v/>
      </c>
      <c r="CN1491" s="16" t="str">
        <f>IF(Wedstrijden!AQ1488="x","AA","")</f>
        <v/>
      </c>
      <c r="CO1491" s="16" t="str">
        <f>IF(Wedstrijden!AR1488="x","A","")</f>
        <v/>
      </c>
      <c r="CP1491" s="16" t="str">
        <f>IF(Wedstrijden!AS1488="x","BB","")</f>
        <v/>
      </c>
      <c r="CQ1491" s="16" t="str">
        <f>IF(Wedstrijden!AT1488="x","B","")</f>
        <v/>
      </c>
      <c r="CR1491" s="16" t="str">
        <f>IF(Wedstrijden!AU1488="x","L","")</f>
        <v/>
      </c>
      <c r="CS1491" s="16" t="str">
        <f>IF(Wedstrijden!AV1488="x","M","")</f>
        <v/>
      </c>
      <c r="CT1491" s="16" t="str">
        <f>IF(Wedstrijden!AW1488="x","Z","")</f>
        <v/>
      </c>
      <c r="CU1491" s="16" t="str">
        <f>IF(Wedstrijden!BA1488="x","ZZ","")</f>
        <v/>
      </c>
      <c r="CV1491" s="16" t="str">
        <f>IF(COUNTA(Wedstrijden!AH1488:AO1488)&lt;&gt;0,2,"")</f>
        <v/>
      </c>
      <c r="CW1491" s="16" t="str">
        <f t="shared" si="141"/>
        <v/>
      </c>
      <c r="CX1491" s="16" t="str">
        <f>IF(Wedstrijden!AH1488="x","BB","")</f>
        <v/>
      </c>
      <c r="CY1491" s="16" t="str">
        <f>IF(Wedstrijden!AI1488="x","B","")</f>
        <v/>
      </c>
      <c r="CZ1491" s="16" t="str">
        <f>IF(Wedstrijden!AJ1488="x","L","")</f>
        <v/>
      </c>
      <c r="DA1491" s="16" t="str">
        <f>IF(Wedstrijden!AK1488="x","M","")</f>
        <v/>
      </c>
      <c r="DB1491" s="16" t="str">
        <f>IF(Wedstrijden!AL1488="x","Z","")</f>
        <v/>
      </c>
      <c r="DC1491" s="16" t="str">
        <f>IF(Wedstrijden!AM1488="x","ZZ","")</f>
        <v/>
      </c>
      <c r="DD1491" s="16" t="str">
        <f>IF(Wedstrijden!AO1488="x","1.40","")</f>
        <v/>
      </c>
      <c r="DE1491" s="16" t="str">
        <f>IF(COUNTA(Wedstrijden!BC1488:BE1488)&lt;&gt;0,6,"")</f>
        <v/>
      </c>
      <c r="DF1491" s="16" t="str">
        <f t="shared" si="142"/>
        <v/>
      </c>
      <c r="DG1491" s="16" t="str">
        <f>IF(Wedstrijden!BC1488="x","L","")</f>
        <v/>
      </c>
      <c r="DH1491" s="16" t="str">
        <f>IF(Wedstrijden!BD1488="x","M","")</f>
        <v/>
      </c>
      <c r="DI1491" s="16" t="str">
        <f>IF(Wedstrijden!BE1488="x","Z","")</f>
        <v/>
      </c>
      <c r="DJ1491" s="16" t="str">
        <f>IF(Wedstrijden!BF1488="x","Z","")</f>
        <v/>
      </c>
      <c r="DK1491" s="16" t="str">
        <f>IF(COUNTA(Wedstrijden!BH1488:BJ1488)&lt;&gt;0,6,"")</f>
        <v/>
      </c>
      <c r="DL1491" s="16" t="str">
        <f t="shared" si="143"/>
        <v/>
      </c>
      <c r="DM1491" s="16" t="str">
        <f>IF(Wedstrijden!BH1488="x","L","")</f>
        <v/>
      </c>
      <c r="DN1491" s="16" t="str">
        <f>IF(Wedstrijden!BI1488="x","M","")</f>
        <v/>
      </c>
      <c r="DO1491" s="16" t="str">
        <f>IF(Wedstrijden!BJ1488="x","Z","")</f>
        <v/>
      </c>
      <c r="DP1491" s="16" t="str">
        <f>IF(Wedstrijden!BK1488="x","Z","")</f>
        <v/>
      </c>
    </row>
    <row r="1492" spans="1:120" ht="14.4" x14ac:dyDescent="0.3">
      <c r="A1492" s="18">
        <f>Wedstrijden!A1489</f>
        <v>0</v>
      </c>
      <c r="B1492" s="16" t="str">
        <f>IFERROR(VLOOKUP(Wedstrijden!#REF!,#REF!,2,FALSE),"")</f>
        <v/>
      </c>
      <c r="C1492" s="16">
        <f>Wedstrijden!E1489</f>
        <v>0</v>
      </c>
      <c r="D1492" s="16" t="str">
        <f>IFERROR(VLOOKUP(Wedstrijden!#REF!,#REF!,2,FALSE),"")</f>
        <v/>
      </c>
      <c r="E1492" s="16" t="str">
        <f>IFERROR(VLOOKUP(Wedstrijden!#REF!,#REF!,5,FALSE),"")</f>
        <v/>
      </c>
      <c r="F1492" s="16" t="e">
        <f>IF(Wedstrijden!#REF!&lt;&gt;"",Wedstrijden!#REF!,"")</f>
        <v>#REF!</v>
      </c>
      <c r="G1492" s="16" t="e">
        <f>IF(Wedstrijden!#REF!="Indoor",1,0)</f>
        <v>#REF!</v>
      </c>
      <c r="H1492" s="16" t="e">
        <f>Wedstrijden!#REF!</f>
        <v>#REF!</v>
      </c>
      <c r="I1492" s="16" t="e">
        <f>IF(Wedstrijden!#REF!="Nee",0,IF(Wedstrijden!#REF!="Ja",1,""))</f>
        <v>#REF!</v>
      </c>
      <c r="J1492" s="16" t="e">
        <f>IF(Wedstrijden!#REF!&lt;&gt;"",Wedstrijden!#REF!,"")</f>
        <v>#REF!</v>
      </c>
      <c r="BJ1492" s="16" t="str">
        <f>IF(COUNTA(Wedstrijden!T1489:AB1489)&lt;&gt;0,1,"")</f>
        <v/>
      </c>
      <c r="BK1492" s="16" t="str">
        <f t="shared" si="138"/>
        <v/>
      </c>
      <c r="BL1492" s="16" t="e">
        <f>IF(Wedstrijden!#REF!="x","AA","")</f>
        <v>#REF!</v>
      </c>
      <c r="BM1492" s="16" t="e">
        <f>IF(Wedstrijden!#REF!="x","A","")</f>
        <v>#REF!</v>
      </c>
      <c r="BN1492" s="16" t="str">
        <f>IF(Wedstrijden!T1489="x","B1","")</f>
        <v/>
      </c>
      <c r="BO1492" s="16" t="e">
        <f>IF(Wedstrijden!#REF!="x","BB","")</f>
        <v>#REF!</v>
      </c>
      <c r="BP1492" s="16" t="str">
        <f>IF(Wedstrijden!V1489="x","B","")</f>
        <v/>
      </c>
      <c r="BQ1492" s="16" t="str">
        <f>IF(Wedstrijden!W1489="x","L1","")</f>
        <v/>
      </c>
      <c r="BR1492" s="16" t="str">
        <f>IF(Wedstrijden!X1489="x","L2","")</f>
        <v/>
      </c>
      <c r="BS1492" s="16" t="str">
        <f>IF(Wedstrijden!Y1489="x","M1","")</f>
        <v/>
      </c>
      <c r="BT1492" s="16" t="str">
        <f>IF(Wedstrijden!Z1489="x","M2","")</f>
        <v/>
      </c>
      <c r="BU1492" s="16" t="str">
        <f>IF(Wedstrijden!AA1489="x","Z1","")</f>
        <v/>
      </c>
      <c r="BV1492" s="16" t="str">
        <f>IF(Wedstrijden!AB1489="x","Z2","")</f>
        <v/>
      </c>
      <c r="BW1492" s="16" t="str">
        <f>IF(COUNTA(Wedstrijden!K1489:S1489)&lt;&gt;0,1,"")</f>
        <v/>
      </c>
      <c r="BX1492" s="16" t="str">
        <f t="shared" si="139"/>
        <v/>
      </c>
      <c r="BY1492" s="16" t="str">
        <f>IF(Wedstrijden!K1489="x","BB","")</f>
        <v/>
      </c>
      <c r="BZ1492" s="16" t="str">
        <f>IF(Wedstrijden!L1489="x","B","")</f>
        <v/>
      </c>
      <c r="CA1492" s="16" t="str">
        <f>IF(Wedstrijden!M1489="x","L1","")</f>
        <v/>
      </c>
      <c r="CB1492" s="16" t="str">
        <f>IF(Wedstrijden!N1489="x","L2","")</f>
        <v/>
      </c>
      <c r="CC1492" s="16" t="str">
        <f>IF(Wedstrijden!O1489="x","M1","")</f>
        <v/>
      </c>
      <c r="CD1492" s="16" t="str">
        <f>IF(Wedstrijden!P1489="x","M2","")</f>
        <v/>
      </c>
      <c r="CE1492" s="16" t="str">
        <f>IF(Wedstrijden!Q1489="x","Z1","")</f>
        <v/>
      </c>
      <c r="CF1492" s="16" t="str">
        <f>IF(Wedstrijden!R1489="x","Z2","")</f>
        <v/>
      </c>
      <c r="CG1492" s="16" t="str">
        <f>IF(Wedstrijden!S1489="x","ZZL","")</f>
        <v/>
      </c>
      <c r="CL1492" s="16" t="str">
        <f>IF(COUNTA(Wedstrijden!AQ1489:BA1489)&lt;&gt;0,2,"")</f>
        <v/>
      </c>
      <c r="CM1492" s="16" t="str">
        <f t="shared" si="140"/>
        <v/>
      </c>
      <c r="CN1492" s="16" t="str">
        <f>IF(Wedstrijden!AQ1489="x","AA","")</f>
        <v/>
      </c>
      <c r="CO1492" s="16" t="str">
        <f>IF(Wedstrijden!AR1489="x","A","")</f>
        <v/>
      </c>
      <c r="CP1492" s="16" t="str">
        <f>IF(Wedstrijden!AS1489="x","BB","")</f>
        <v/>
      </c>
      <c r="CQ1492" s="16" t="str">
        <f>IF(Wedstrijden!AT1489="x","B","")</f>
        <v/>
      </c>
      <c r="CR1492" s="16" t="str">
        <f>IF(Wedstrijden!AU1489="x","L","")</f>
        <v/>
      </c>
      <c r="CS1492" s="16" t="str">
        <f>IF(Wedstrijden!AV1489="x","M","")</f>
        <v/>
      </c>
      <c r="CT1492" s="16" t="str">
        <f>IF(Wedstrijden!AW1489="x","Z","")</f>
        <v/>
      </c>
      <c r="CU1492" s="16" t="str">
        <f>IF(Wedstrijden!BA1489="x","ZZ","")</f>
        <v/>
      </c>
      <c r="CV1492" s="16" t="str">
        <f>IF(COUNTA(Wedstrijden!AH1489:AO1489)&lt;&gt;0,2,"")</f>
        <v/>
      </c>
      <c r="CW1492" s="16" t="str">
        <f t="shared" si="141"/>
        <v/>
      </c>
      <c r="CX1492" s="16" t="str">
        <f>IF(Wedstrijden!AH1489="x","BB","")</f>
        <v/>
      </c>
      <c r="CY1492" s="16" t="str">
        <f>IF(Wedstrijden!AI1489="x","B","")</f>
        <v/>
      </c>
      <c r="CZ1492" s="16" t="str">
        <f>IF(Wedstrijden!AJ1489="x","L","")</f>
        <v/>
      </c>
      <c r="DA1492" s="16" t="str">
        <f>IF(Wedstrijden!AK1489="x","M","")</f>
        <v/>
      </c>
      <c r="DB1492" s="16" t="str">
        <f>IF(Wedstrijden!AL1489="x","Z","")</f>
        <v/>
      </c>
      <c r="DC1492" s="16" t="str">
        <f>IF(Wedstrijden!AM1489="x","ZZ","")</f>
        <v/>
      </c>
      <c r="DD1492" s="16" t="str">
        <f>IF(Wedstrijden!AO1489="x","1.40","")</f>
        <v/>
      </c>
      <c r="DE1492" s="16" t="str">
        <f>IF(COUNTA(Wedstrijden!BC1489:BE1489)&lt;&gt;0,6,"")</f>
        <v/>
      </c>
      <c r="DF1492" s="16" t="str">
        <f t="shared" si="142"/>
        <v/>
      </c>
      <c r="DG1492" s="16" t="str">
        <f>IF(Wedstrijden!BC1489="x","L","")</f>
        <v/>
      </c>
      <c r="DH1492" s="16" t="str">
        <f>IF(Wedstrijden!BD1489="x","M","")</f>
        <v/>
      </c>
      <c r="DI1492" s="16" t="str">
        <f>IF(Wedstrijden!BE1489="x","Z","")</f>
        <v/>
      </c>
      <c r="DJ1492" s="16" t="str">
        <f>IF(Wedstrijden!BF1489="x","Z","")</f>
        <v/>
      </c>
      <c r="DK1492" s="16" t="str">
        <f>IF(COUNTA(Wedstrijden!BH1489:BJ1489)&lt;&gt;0,6,"")</f>
        <v/>
      </c>
      <c r="DL1492" s="16" t="str">
        <f t="shared" si="143"/>
        <v/>
      </c>
      <c r="DM1492" s="16" t="str">
        <f>IF(Wedstrijden!BH1489="x","L","")</f>
        <v/>
      </c>
      <c r="DN1492" s="16" t="str">
        <f>IF(Wedstrijden!BI1489="x","M","")</f>
        <v/>
      </c>
      <c r="DO1492" s="16" t="str">
        <f>IF(Wedstrijden!BJ1489="x","Z","")</f>
        <v/>
      </c>
      <c r="DP1492" s="16" t="str">
        <f>IF(Wedstrijden!BK1489="x","Z","")</f>
        <v/>
      </c>
    </row>
    <row r="1493" spans="1:120" ht="14.4" x14ac:dyDescent="0.3">
      <c r="A1493" s="18">
        <f>Wedstrijden!A1490</f>
        <v>0</v>
      </c>
      <c r="B1493" s="16" t="str">
        <f>IFERROR(VLOOKUP(Wedstrijden!#REF!,#REF!,2,FALSE),"")</f>
        <v/>
      </c>
      <c r="C1493" s="16">
        <f>Wedstrijden!E1490</f>
        <v>0</v>
      </c>
      <c r="D1493" s="16" t="str">
        <f>IFERROR(VLOOKUP(Wedstrijden!#REF!,#REF!,2,FALSE),"")</f>
        <v/>
      </c>
      <c r="E1493" s="16" t="str">
        <f>IFERROR(VLOOKUP(Wedstrijden!#REF!,#REF!,5,FALSE),"")</f>
        <v/>
      </c>
      <c r="F1493" s="16" t="e">
        <f>IF(Wedstrijden!#REF!&lt;&gt;"",Wedstrijden!#REF!,"")</f>
        <v>#REF!</v>
      </c>
      <c r="G1493" s="16" t="e">
        <f>IF(Wedstrijden!#REF!="Indoor",1,0)</f>
        <v>#REF!</v>
      </c>
      <c r="H1493" s="16" t="e">
        <f>Wedstrijden!#REF!</f>
        <v>#REF!</v>
      </c>
      <c r="I1493" s="16" t="e">
        <f>IF(Wedstrijden!#REF!="Nee",0,IF(Wedstrijden!#REF!="Ja",1,""))</f>
        <v>#REF!</v>
      </c>
      <c r="J1493" s="16" t="e">
        <f>IF(Wedstrijden!#REF!&lt;&gt;"",Wedstrijden!#REF!,"")</f>
        <v>#REF!</v>
      </c>
      <c r="BJ1493" s="16" t="str">
        <f>IF(COUNTA(Wedstrijden!T1490:AB1490)&lt;&gt;0,1,"")</f>
        <v/>
      </c>
      <c r="BK1493" s="16" t="str">
        <f t="shared" si="138"/>
        <v/>
      </c>
      <c r="BL1493" s="16" t="e">
        <f>IF(Wedstrijden!#REF!="x","AA","")</f>
        <v>#REF!</v>
      </c>
      <c r="BM1493" s="16" t="e">
        <f>IF(Wedstrijden!#REF!="x","A","")</f>
        <v>#REF!</v>
      </c>
      <c r="BN1493" s="16" t="str">
        <f>IF(Wedstrijden!T1490="x","B1","")</f>
        <v/>
      </c>
      <c r="BO1493" s="16" t="e">
        <f>IF(Wedstrijden!#REF!="x","BB","")</f>
        <v>#REF!</v>
      </c>
      <c r="BP1493" s="16" t="str">
        <f>IF(Wedstrijden!V1490="x","B","")</f>
        <v/>
      </c>
      <c r="BQ1493" s="16" t="str">
        <f>IF(Wedstrijden!W1490="x","L1","")</f>
        <v/>
      </c>
      <c r="BR1493" s="16" t="str">
        <f>IF(Wedstrijden!X1490="x","L2","")</f>
        <v/>
      </c>
      <c r="BS1493" s="16" t="str">
        <f>IF(Wedstrijden!Y1490="x","M1","")</f>
        <v/>
      </c>
      <c r="BT1493" s="16" t="str">
        <f>IF(Wedstrijden!Z1490="x","M2","")</f>
        <v/>
      </c>
      <c r="BU1493" s="16" t="str">
        <f>IF(Wedstrijden!AA1490="x","Z1","")</f>
        <v/>
      </c>
      <c r="BV1493" s="16" t="str">
        <f>IF(Wedstrijden!AB1490="x","Z2","")</f>
        <v/>
      </c>
      <c r="BW1493" s="16" t="str">
        <f>IF(COUNTA(Wedstrijden!K1490:S1490)&lt;&gt;0,1,"")</f>
        <v/>
      </c>
      <c r="BX1493" s="16" t="str">
        <f t="shared" si="139"/>
        <v/>
      </c>
      <c r="BY1493" s="16" t="str">
        <f>IF(Wedstrijden!K1490="x","BB","")</f>
        <v/>
      </c>
      <c r="BZ1493" s="16" t="str">
        <f>IF(Wedstrijden!L1490="x","B","")</f>
        <v/>
      </c>
      <c r="CA1493" s="16" t="str">
        <f>IF(Wedstrijden!M1490="x","L1","")</f>
        <v/>
      </c>
      <c r="CB1493" s="16" t="str">
        <f>IF(Wedstrijden!N1490="x","L2","")</f>
        <v/>
      </c>
      <c r="CC1493" s="16" t="str">
        <f>IF(Wedstrijden!O1490="x","M1","")</f>
        <v/>
      </c>
      <c r="CD1493" s="16" t="str">
        <f>IF(Wedstrijden!P1490="x","M2","")</f>
        <v/>
      </c>
      <c r="CE1493" s="16" t="str">
        <f>IF(Wedstrijden!Q1490="x","Z1","")</f>
        <v/>
      </c>
      <c r="CF1493" s="16" t="str">
        <f>IF(Wedstrijden!R1490="x","Z2","")</f>
        <v/>
      </c>
      <c r="CG1493" s="16" t="str">
        <f>IF(Wedstrijden!S1490="x","ZZL","")</f>
        <v/>
      </c>
      <c r="CL1493" s="16" t="str">
        <f>IF(COUNTA(Wedstrijden!AQ1490:BA1490)&lt;&gt;0,2,"")</f>
        <v/>
      </c>
      <c r="CM1493" s="16" t="str">
        <f t="shared" si="140"/>
        <v/>
      </c>
      <c r="CN1493" s="16" t="str">
        <f>IF(Wedstrijden!AQ1490="x","AA","")</f>
        <v/>
      </c>
      <c r="CO1493" s="16" t="str">
        <f>IF(Wedstrijden!AR1490="x","A","")</f>
        <v/>
      </c>
      <c r="CP1493" s="16" t="str">
        <f>IF(Wedstrijden!AS1490="x","BB","")</f>
        <v/>
      </c>
      <c r="CQ1493" s="16" t="str">
        <f>IF(Wedstrijden!AT1490="x","B","")</f>
        <v/>
      </c>
      <c r="CR1493" s="16" t="str">
        <f>IF(Wedstrijden!AU1490="x","L","")</f>
        <v/>
      </c>
      <c r="CS1493" s="16" t="str">
        <f>IF(Wedstrijden!AV1490="x","M","")</f>
        <v/>
      </c>
      <c r="CT1493" s="16" t="str">
        <f>IF(Wedstrijden!AW1490="x","Z","")</f>
        <v/>
      </c>
      <c r="CU1493" s="16" t="str">
        <f>IF(Wedstrijden!BA1490="x","ZZ","")</f>
        <v/>
      </c>
      <c r="CV1493" s="16" t="str">
        <f>IF(COUNTA(Wedstrijden!AH1490:AO1490)&lt;&gt;0,2,"")</f>
        <v/>
      </c>
      <c r="CW1493" s="16" t="str">
        <f t="shared" si="141"/>
        <v/>
      </c>
      <c r="CX1493" s="16" t="str">
        <f>IF(Wedstrijden!AH1490="x","BB","")</f>
        <v/>
      </c>
      <c r="CY1493" s="16" t="str">
        <f>IF(Wedstrijden!AI1490="x","B","")</f>
        <v/>
      </c>
      <c r="CZ1493" s="16" t="str">
        <f>IF(Wedstrijden!AJ1490="x","L","")</f>
        <v/>
      </c>
      <c r="DA1493" s="16" t="str">
        <f>IF(Wedstrijden!AK1490="x","M","")</f>
        <v/>
      </c>
      <c r="DB1493" s="16" t="str">
        <f>IF(Wedstrijden!AL1490="x","Z","")</f>
        <v/>
      </c>
      <c r="DC1493" s="16" t="str">
        <f>IF(Wedstrijden!AM1490="x","ZZ","")</f>
        <v/>
      </c>
      <c r="DD1493" s="16" t="str">
        <f>IF(Wedstrijden!AO1490="x","1.40","")</f>
        <v/>
      </c>
      <c r="DE1493" s="16" t="str">
        <f>IF(COUNTA(Wedstrijden!BC1490:BE1490)&lt;&gt;0,6,"")</f>
        <v/>
      </c>
      <c r="DF1493" s="16" t="str">
        <f t="shared" si="142"/>
        <v/>
      </c>
      <c r="DG1493" s="16" t="str">
        <f>IF(Wedstrijden!BC1490="x","L","")</f>
        <v/>
      </c>
      <c r="DH1493" s="16" t="str">
        <f>IF(Wedstrijden!BD1490="x","M","")</f>
        <v/>
      </c>
      <c r="DI1493" s="16" t="str">
        <f>IF(Wedstrijden!BE1490="x","Z","")</f>
        <v/>
      </c>
      <c r="DJ1493" s="16" t="str">
        <f>IF(Wedstrijden!BF1490="x","Z","")</f>
        <v/>
      </c>
      <c r="DK1493" s="16" t="str">
        <f>IF(COUNTA(Wedstrijden!BH1490:BJ1490)&lt;&gt;0,6,"")</f>
        <v/>
      </c>
      <c r="DL1493" s="16" t="str">
        <f t="shared" si="143"/>
        <v/>
      </c>
      <c r="DM1493" s="16" t="str">
        <f>IF(Wedstrijden!BH1490="x","L","")</f>
        <v/>
      </c>
      <c r="DN1493" s="16" t="str">
        <f>IF(Wedstrijden!BI1490="x","M","")</f>
        <v/>
      </c>
      <c r="DO1493" s="16" t="str">
        <f>IF(Wedstrijden!BJ1490="x","Z","")</f>
        <v/>
      </c>
      <c r="DP1493" s="16" t="str">
        <f>IF(Wedstrijden!BK1490="x","Z","")</f>
        <v/>
      </c>
    </row>
    <row r="1494" spans="1:120" ht="14.4" x14ac:dyDescent="0.3">
      <c r="A1494" s="18">
        <f>Wedstrijden!A1491</f>
        <v>0</v>
      </c>
      <c r="B1494" s="16" t="str">
        <f>IFERROR(VLOOKUP(Wedstrijden!#REF!,#REF!,2,FALSE),"")</f>
        <v/>
      </c>
      <c r="C1494" s="16">
        <f>Wedstrijden!E1491</f>
        <v>0</v>
      </c>
      <c r="D1494" s="16" t="str">
        <f>IFERROR(VLOOKUP(Wedstrijden!#REF!,#REF!,2,FALSE),"")</f>
        <v/>
      </c>
      <c r="E1494" s="16" t="str">
        <f>IFERROR(VLOOKUP(Wedstrijden!#REF!,#REF!,5,FALSE),"")</f>
        <v/>
      </c>
      <c r="F1494" s="16" t="e">
        <f>IF(Wedstrijden!#REF!&lt;&gt;"",Wedstrijden!#REF!,"")</f>
        <v>#REF!</v>
      </c>
      <c r="G1494" s="16" t="e">
        <f>IF(Wedstrijden!#REF!="Indoor",1,0)</f>
        <v>#REF!</v>
      </c>
      <c r="H1494" s="16" t="e">
        <f>Wedstrijden!#REF!</f>
        <v>#REF!</v>
      </c>
      <c r="I1494" s="16" t="e">
        <f>IF(Wedstrijden!#REF!="Nee",0,IF(Wedstrijden!#REF!="Ja",1,""))</f>
        <v>#REF!</v>
      </c>
      <c r="J1494" s="16" t="e">
        <f>IF(Wedstrijden!#REF!&lt;&gt;"",Wedstrijden!#REF!,"")</f>
        <v>#REF!</v>
      </c>
      <c r="BJ1494" s="16" t="str">
        <f>IF(COUNTA(Wedstrijden!T1491:AB1491)&lt;&gt;0,1,"")</f>
        <v/>
      </c>
      <c r="BK1494" s="16" t="str">
        <f t="shared" si="138"/>
        <v/>
      </c>
      <c r="BL1494" s="16" t="e">
        <f>IF(Wedstrijden!#REF!="x","AA","")</f>
        <v>#REF!</v>
      </c>
      <c r="BM1494" s="16" t="e">
        <f>IF(Wedstrijden!#REF!="x","A","")</f>
        <v>#REF!</v>
      </c>
      <c r="BN1494" s="16" t="str">
        <f>IF(Wedstrijden!T1491="x","B1","")</f>
        <v/>
      </c>
      <c r="BO1494" s="16" t="e">
        <f>IF(Wedstrijden!#REF!="x","BB","")</f>
        <v>#REF!</v>
      </c>
      <c r="BP1494" s="16" t="str">
        <f>IF(Wedstrijden!V1491="x","B","")</f>
        <v/>
      </c>
      <c r="BQ1494" s="16" t="str">
        <f>IF(Wedstrijden!W1491="x","L1","")</f>
        <v/>
      </c>
      <c r="BR1494" s="16" t="str">
        <f>IF(Wedstrijden!X1491="x","L2","")</f>
        <v/>
      </c>
      <c r="BS1494" s="16" t="str">
        <f>IF(Wedstrijden!Y1491="x","M1","")</f>
        <v/>
      </c>
      <c r="BT1494" s="16" t="str">
        <f>IF(Wedstrijden!Z1491="x","M2","")</f>
        <v/>
      </c>
      <c r="BU1494" s="16" t="str">
        <f>IF(Wedstrijden!AA1491="x","Z1","")</f>
        <v/>
      </c>
      <c r="BV1494" s="16" t="str">
        <f>IF(Wedstrijden!AB1491="x","Z2","")</f>
        <v/>
      </c>
      <c r="BW1494" s="16" t="str">
        <f>IF(COUNTA(Wedstrijden!K1491:S1491)&lt;&gt;0,1,"")</f>
        <v/>
      </c>
      <c r="BX1494" s="16" t="str">
        <f t="shared" si="139"/>
        <v/>
      </c>
      <c r="BY1494" s="16" t="str">
        <f>IF(Wedstrijden!K1491="x","BB","")</f>
        <v/>
      </c>
      <c r="BZ1494" s="16" t="str">
        <f>IF(Wedstrijden!L1491="x","B","")</f>
        <v/>
      </c>
      <c r="CA1494" s="16" t="str">
        <f>IF(Wedstrijden!M1491="x","L1","")</f>
        <v/>
      </c>
      <c r="CB1494" s="16" t="str">
        <f>IF(Wedstrijden!N1491="x","L2","")</f>
        <v/>
      </c>
      <c r="CC1494" s="16" t="str">
        <f>IF(Wedstrijden!O1491="x","M1","")</f>
        <v/>
      </c>
      <c r="CD1494" s="16" t="str">
        <f>IF(Wedstrijden!P1491="x","M2","")</f>
        <v/>
      </c>
      <c r="CE1494" s="16" t="str">
        <f>IF(Wedstrijden!Q1491="x","Z1","")</f>
        <v/>
      </c>
      <c r="CF1494" s="16" t="str">
        <f>IF(Wedstrijden!R1491="x","Z2","")</f>
        <v/>
      </c>
      <c r="CG1494" s="16" t="str">
        <f>IF(Wedstrijden!S1491="x","ZZL","")</f>
        <v/>
      </c>
      <c r="CL1494" s="16" t="str">
        <f>IF(COUNTA(Wedstrijden!AQ1491:BA1491)&lt;&gt;0,2,"")</f>
        <v/>
      </c>
      <c r="CM1494" s="16" t="str">
        <f t="shared" si="140"/>
        <v/>
      </c>
      <c r="CN1494" s="16" t="str">
        <f>IF(Wedstrijden!AQ1491="x","AA","")</f>
        <v/>
      </c>
      <c r="CO1494" s="16" t="str">
        <f>IF(Wedstrijden!AR1491="x","A","")</f>
        <v/>
      </c>
      <c r="CP1494" s="16" t="str">
        <f>IF(Wedstrijden!AS1491="x","BB","")</f>
        <v/>
      </c>
      <c r="CQ1494" s="16" t="str">
        <f>IF(Wedstrijden!AT1491="x","B","")</f>
        <v/>
      </c>
      <c r="CR1494" s="16" t="str">
        <f>IF(Wedstrijden!AU1491="x","L","")</f>
        <v/>
      </c>
      <c r="CS1494" s="16" t="str">
        <f>IF(Wedstrijden!AV1491="x","M","")</f>
        <v/>
      </c>
      <c r="CT1494" s="16" t="str">
        <f>IF(Wedstrijden!AW1491="x","Z","")</f>
        <v/>
      </c>
      <c r="CU1494" s="16" t="str">
        <f>IF(Wedstrijden!BA1491="x","ZZ","")</f>
        <v/>
      </c>
      <c r="CV1494" s="16" t="str">
        <f>IF(COUNTA(Wedstrijden!AH1491:AO1491)&lt;&gt;0,2,"")</f>
        <v/>
      </c>
      <c r="CW1494" s="16" t="str">
        <f t="shared" si="141"/>
        <v/>
      </c>
      <c r="CX1494" s="16" t="str">
        <f>IF(Wedstrijden!AH1491="x","BB","")</f>
        <v/>
      </c>
      <c r="CY1494" s="16" t="str">
        <f>IF(Wedstrijden!AI1491="x","B","")</f>
        <v/>
      </c>
      <c r="CZ1494" s="16" t="str">
        <f>IF(Wedstrijden!AJ1491="x","L","")</f>
        <v/>
      </c>
      <c r="DA1494" s="16" t="str">
        <f>IF(Wedstrijden!AK1491="x","M","")</f>
        <v/>
      </c>
      <c r="DB1494" s="16" t="str">
        <f>IF(Wedstrijden!AL1491="x","Z","")</f>
        <v/>
      </c>
      <c r="DC1494" s="16" t="str">
        <f>IF(Wedstrijden!AM1491="x","ZZ","")</f>
        <v/>
      </c>
      <c r="DD1494" s="16" t="str">
        <f>IF(Wedstrijden!AO1491="x","1.40","")</f>
        <v/>
      </c>
      <c r="DE1494" s="16" t="str">
        <f>IF(COUNTA(Wedstrijden!BC1491:BE1491)&lt;&gt;0,6,"")</f>
        <v/>
      </c>
      <c r="DF1494" s="16" t="str">
        <f t="shared" si="142"/>
        <v/>
      </c>
      <c r="DG1494" s="16" t="str">
        <f>IF(Wedstrijden!BC1491="x","L","")</f>
        <v/>
      </c>
      <c r="DH1494" s="16" t="str">
        <f>IF(Wedstrijden!BD1491="x","M","")</f>
        <v/>
      </c>
      <c r="DI1494" s="16" t="str">
        <f>IF(Wedstrijden!BE1491="x","Z","")</f>
        <v/>
      </c>
      <c r="DJ1494" s="16" t="str">
        <f>IF(Wedstrijden!BF1491="x","Z","")</f>
        <v/>
      </c>
      <c r="DK1494" s="16" t="str">
        <f>IF(COUNTA(Wedstrijden!BH1491:BJ1491)&lt;&gt;0,6,"")</f>
        <v/>
      </c>
      <c r="DL1494" s="16" t="str">
        <f t="shared" si="143"/>
        <v/>
      </c>
      <c r="DM1494" s="16" t="str">
        <f>IF(Wedstrijden!BH1491="x","L","")</f>
        <v/>
      </c>
      <c r="DN1494" s="16" t="str">
        <f>IF(Wedstrijden!BI1491="x","M","")</f>
        <v/>
      </c>
      <c r="DO1494" s="16" t="str">
        <f>IF(Wedstrijden!BJ1491="x","Z","")</f>
        <v/>
      </c>
      <c r="DP1494" s="16" t="str">
        <f>IF(Wedstrijden!BK1491="x","Z","")</f>
        <v/>
      </c>
    </row>
    <row r="1495" spans="1:120" ht="14.4" x14ac:dyDescent="0.3">
      <c r="A1495" s="18">
        <f>Wedstrijden!A1492</f>
        <v>0</v>
      </c>
      <c r="B1495" s="16" t="str">
        <f>IFERROR(VLOOKUP(Wedstrijden!#REF!,#REF!,2,FALSE),"")</f>
        <v/>
      </c>
      <c r="C1495" s="16" t="str">
        <f>Wedstrijden!E1492</f>
        <v/>
      </c>
      <c r="D1495" s="16" t="str">
        <f>IFERROR(VLOOKUP(Wedstrijden!#REF!,#REF!,2,FALSE),"")</f>
        <v/>
      </c>
      <c r="E1495" s="16" t="str">
        <f>IFERROR(VLOOKUP(Wedstrijden!#REF!,#REF!,5,FALSE),"")</f>
        <v/>
      </c>
      <c r="F1495" s="16" t="e">
        <f>IF(Wedstrijden!#REF!&lt;&gt;"",Wedstrijden!#REF!,"")</f>
        <v>#REF!</v>
      </c>
      <c r="G1495" s="16" t="e">
        <f>IF(Wedstrijden!#REF!="Indoor",1,0)</f>
        <v>#REF!</v>
      </c>
      <c r="H1495" s="16" t="e">
        <f>Wedstrijden!#REF!</f>
        <v>#REF!</v>
      </c>
      <c r="I1495" s="16" t="e">
        <f>IF(Wedstrijden!#REF!="Nee",0,IF(Wedstrijden!#REF!="Ja",1,""))</f>
        <v>#REF!</v>
      </c>
      <c r="J1495" s="16" t="e">
        <f>IF(Wedstrijden!#REF!&lt;&gt;"",Wedstrijden!#REF!,"")</f>
        <v>#REF!</v>
      </c>
      <c r="BJ1495" s="16" t="str">
        <f>IF(COUNTA(Wedstrijden!T1492:AB1492)&lt;&gt;0,1,"")</f>
        <v/>
      </c>
      <c r="BK1495" s="16" t="str">
        <f t="shared" si="138"/>
        <v/>
      </c>
      <c r="BL1495" s="16" t="e">
        <f>IF(Wedstrijden!#REF!="x","AA","")</f>
        <v>#REF!</v>
      </c>
      <c r="BM1495" s="16" t="e">
        <f>IF(Wedstrijden!#REF!="x","A","")</f>
        <v>#REF!</v>
      </c>
      <c r="BN1495" s="16" t="str">
        <f>IF(Wedstrijden!T1492="x","B1","")</f>
        <v/>
      </c>
      <c r="BO1495" s="16" t="e">
        <f>IF(Wedstrijden!#REF!="x","BB","")</f>
        <v>#REF!</v>
      </c>
      <c r="BP1495" s="16" t="str">
        <f>IF(Wedstrijden!V1492="x","B","")</f>
        <v/>
      </c>
      <c r="BQ1495" s="16" t="str">
        <f>IF(Wedstrijden!W1492="x","L1","")</f>
        <v/>
      </c>
      <c r="BR1495" s="16" t="str">
        <f>IF(Wedstrijden!X1492="x","L2","")</f>
        <v/>
      </c>
      <c r="BS1495" s="16" t="str">
        <f>IF(Wedstrijden!Y1492="x","M1","")</f>
        <v/>
      </c>
      <c r="BT1495" s="16" t="str">
        <f>IF(Wedstrijden!Z1492="x","M2","")</f>
        <v/>
      </c>
      <c r="BU1495" s="16" t="str">
        <f>IF(Wedstrijden!AA1492="x","Z1","")</f>
        <v/>
      </c>
      <c r="BV1495" s="16" t="str">
        <f>IF(Wedstrijden!AB1492="x","Z2","")</f>
        <v/>
      </c>
      <c r="BW1495" s="16" t="str">
        <f>IF(COUNTA(Wedstrijden!K1492:S1492)&lt;&gt;0,1,"")</f>
        <v/>
      </c>
      <c r="BX1495" s="16" t="str">
        <f t="shared" si="139"/>
        <v/>
      </c>
      <c r="BY1495" s="16" t="str">
        <f>IF(Wedstrijden!K1492="x","BB","")</f>
        <v/>
      </c>
      <c r="BZ1495" s="16" t="str">
        <f>IF(Wedstrijden!L1492="x","B","")</f>
        <v/>
      </c>
      <c r="CA1495" s="16" t="str">
        <f>IF(Wedstrijden!M1492="x","L1","")</f>
        <v/>
      </c>
      <c r="CB1495" s="16" t="str">
        <f>IF(Wedstrijden!N1492="x","L2","")</f>
        <v/>
      </c>
      <c r="CC1495" s="16" t="str">
        <f>IF(Wedstrijden!O1492="x","M1","")</f>
        <v/>
      </c>
      <c r="CD1495" s="16" t="str">
        <f>IF(Wedstrijden!P1492="x","M2","")</f>
        <v/>
      </c>
      <c r="CE1495" s="16" t="str">
        <f>IF(Wedstrijden!Q1492="x","Z1","")</f>
        <v/>
      </c>
      <c r="CF1495" s="16" t="str">
        <f>IF(Wedstrijden!R1492="x","Z2","")</f>
        <v/>
      </c>
      <c r="CG1495" s="16" t="str">
        <f>IF(Wedstrijden!S1492="x","ZZL","")</f>
        <v/>
      </c>
      <c r="CL1495" s="16" t="str">
        <f>IF(COUNTA(Wedstrijden!AQ1492:BA1492)&lt;&gt;0,2,"")</f>
        <v/>
      </c>
      <c r="CM1495" s="16" t="str">
        <f t="shared" si="140"/>
        <v/>
      </c>
      <c r="CN1495" s="16" t="str">
        <f>IF(Wedstrijden!AQ1492="x","AA","")</f>
        <v/>
      </c>
      <c r="CO1495" s="16" t="str">
        <f>IF(Wedstrijden!AR1492="x","A","")</f>
        <v/>
      </c>
      <c r="CP1495" s="16" t="str">
        <f>IF(Wedstrijden!AS1492="x","BB","")</f>
        <v/>
      </c>
      <c r="CQ1495" s="16" t="str">
        <f>IF(Wedstrijden!AT1492="x","B","")</f>
        <v/>
      </c>
      <c r="CR1495" s="16" t="str">
        <f>IF(Wedstrijden!AU1492="x","L","")</f>
        <v/>
      </c>
      <c r="CS1495" s="16" t="str">
        <f>IF(Wedstrijden!AV1492="x","M","")</f>
        <v/>
      </c>
      <c r="CT1495" s="16" t="str">
        <f>IF(Wedstrijden!AW1492="x","Z","")</f>
        <v/>
      </c>
      <c r="CU1495" s="16" t="str">
        <f>IF(Wedstrijden!BA1492="x","ZZ","")</f>
        <v/>
      </c>
      <c r="CV1495" s="16" t="str">
        <f>IF(COUNTA(Wedstrijden!AH1492:AO1492)&lt;&gt;0,2,"")</f>
        <v/>
      </c>
      <c r="CW1495" s="16" t="str">
        <f t="shared" si="141"/>
        <v/>
      </c>
      <c r="CX1495" s="16" t="str">
        <f>IF(Wedstrijden!AH1492="x","BB","")</f>
        <v/>
      </c>
      <c r="CY1495" s="16" t="str">
        <f>IF(Wedstrijden!AI1492="x","B","")</f>
        <v/>
      </c>
      <c r="CZ1495" s="16" t="str">
        <f>IF(Wedstrijden!AJ1492="x","L","")</f>
        <v/>
      </c>
      <c r="DA1495" s="16" t="str">
        <f>IF(Wedstrijden!AK1492="x","M","")</f>
        <v/>
      </c>
      <c r="DB1495" s="16" t="str">
        <f>IF(Wedstrijden!AL1492="x","Z","")</f>
        <v/>
      </c>
      <c r="DC1495" s="16" t="str">
        <f>IF(Wedstrijden!AM1492="x","ZZ","")</f>
        <v/>
      </c>
      <c r="DD1495" s="16" t="str">
        <f>IF(Wedstrijden!AO1492="x","1.40","")</f>
        <v/>
      </c>
      <c r="DE1495" s="16" t="str">
        <f>IF(COUNTA(Wedstrijden!BC1492:BE1492)&lt;&gt;0,6,"")</f>
        <v/>
      </c>
      <c r="DF1495" s="16" t="str">
        <f t="shared" si="142"/>
        <v/>
      </c>
      <c r="DG1495" s="16" t="str">
        <f>IF(Wedstrijden!BC1492="x","L","")</f>
        <v/>
      </c>
      <c r="DH1495" s="16" t="str">
        <f>IF(Wedstrijden!BD1492="x","M","")</f>
        <v/>
      </c>
      <c r="DI1495" s="16" t="str">
        <f>IF(Wedstrijden!BE1492="x","Z","")</f>
        <v/>
      </c>
      <c r="DJ1495" s="16" t="str">
        <f>IF(Wedstrijden!BF1492="x","Z","")</f>
        <v/>
      </c>
      <c r="DK1495" s="16" t="str">
        <f>IF(COUNTA(Wedstrijden!BH1492:BJ1492)&lt;&gt;0,6,"")</f>
        <v/>
      </c>
      <c r="DL1495" s="16" t="str">
        <f t="shared" si="143"/>
        <v/>
      </c>
      <c r="DM1495" s="16" t="str">
        <f>IF(Wedstrijden!BH1492="x","L","")</f>
        <v/>
      </c>
      <c r="DN1495" s="16" t="str">
        <f>IF(Wedstrijden!BI1492="x","M","")</f>
        <v/>
      </c>
      <c r="DO1495" s="16" t="str">
        <f>IF(Wedstrijden!BJ1492="x","Z","")</f>
        <v/>
      </c>
      <c r="DP1495" s="16" t="str">
        <f>IF(Wedstrijden!BK1492="x","Z","")</f>
        <v/>
      </c>
    </row>
    <row r="1496" spans="1:120" ht="14.4" x14ac:dyDescent="0.3">
      <c r="A1496" s="18">
        <f>Wedstrijden!A1493</f>
        <v>0</v>
      </c>
      <c r="B1496" s="16" t="str">
        <f>IFERROR(VLOOKUP(Wedstrijden!#REF!,#REF!,2,FALSE),"")</f>
        <v/>
      </c>
      <c r="C1496" s="16" t="str">
        <f>Wedstrijden!E1493</f>
        <v/>
      </c>
      <c r="D1496" s="16" t="str">
        <f>IFERROR(VLOOKUP(Wedstrijden!#REF!,#REF!,2,FALSE),"")</f>
        <v/>
      </c>
      <c r="E1496" s="16" t="str">
        <f>IFERROR(VLOOKUP(Wedstrijden!#REF!,#REF!,5,FALSE),"")</f>
        <v/>
      </c>
      <c r="F1496" s="16" t="e">
        <f>IF(Wedstrijden!#REF!&lt;&gt;"",Wedstrijden!#REF!,"")</f>
        <v>#REF!</v>
      </c>
      <c r="G1496" s="16" t="e">
        <f>IF(Wedstrijden!#REF!="Indoor",1,0)</f>
        <v>#REF!</v>
      </c>
      <c r="H1496" s="16" t="e">
        <f>Wedstrijden!#REF!</f>
        <v>#REF!</v>
      </c>
      <c r="I1496" s="16" t="e">
        <f>IF(Wedstrijden!#REF!="Nee",0,IF(Wedstrijden!#REF!="Ja",1,""))</f>
        <v>#REF!</v>
      </c>
      <c r="J1496" s="16" t="e">
        <f>IF(Wedstrijden!#REF!&lt;&gt;"",Wedstrijden!#REF!,"")</f>
        <v>#REF!</v>
      </c>
      <c r="BJ1496" s="16" t="str">
        <f>IF(COUNTA(Wedstrijden!T1493:AB1493)&lt;&gt;0,1,"")</f>
        <v/>
      </c>
      <c r="BK1496" s="16" t="str">
        <f t="shared" si="138"/>
        <v/>
      </c>
      <c r="BL1496" s="16" t="e">
        <f>IF(Wedstrijden!#REF!="x","AA","")</f>
        <v>#REF!</v>
      </c>
      <c r="BM1496" s="16" t="e">
        <f>IF(Wedstrijden!#REF!="x","A","")</f>
        <v>#REF!</v>
      </c>
      <c r="BN1496" s="16" t="str">
        <f>IF(Wedstrijden!T1493="x","B1","")</f>
        <v/>
      </c>
      <c r="BO1496" s="16" t="e">
        <f>IF(Wedstrijden!#REF!="x","BB","")</f>
        <v>#REF!</v>
      </c>
      <c r="BP1496" s="16" t="str">
        <f>IF(Wedstrijden!V1493="x","B","")</f>
        <v/>
      </c>
      <c r="BQ1496" s="16" t="str">
        <f>IF(Wedstrijden!W1493="x","L1","")</f>
        <v/>
      </c>
      <c r="BR1496" s="16" t="str">
        <f>IF(Wedstrijden!X1493="x","L2","")</f>
        <v/>
      </c>
      <c r="BS1496" s="16" t="str">
        <f>IF(Wedstrijden!Y1493="x","M1","")</f>
        <v/>
      </c>
      <c r="BT1496" s="16" t="str">
        <f>IF(Wedstrijden!Z1493="x","M2","")</f>
        <v/>
      </c>
      <c r="BU1496" s="16" t="str">
        <f>IF(Wedstrijden!AA1493="x","Z1","")</f>
        <v/>
      </c>
      <c r="BV1496" s="16" t="str">
        <f>IF(Wedstrijden!AB1493="x","Z2","")</f>
        <v/>
      </c>
      <c r="BW1496" s="16" t="str">
        <f>IF(COUNTA(Wedstrijden!K1493:S1493)&lt;&gt;0,1,"")</f>
        <v/>
      </c>
      <c r="BX1496" s="16" t="str">
        <f t="shared" si="139"/>
        <v/>
      </c>
      <c r="BY1496" s="16" t="str">
        <f>IF(Wedstrijden!K1493="x","BB","")</f>
        <v/>
      </c>
      <c r="BZ1496" s="16" t="str">
        <f>IF(Wedstrijden!L1493="x","B","")</f>
        <v/>
      </c>
      <c r="CA1496" s="16" t="str">
        <f>IF(Wedstrijden!M1493="x","L1","")</f>
        <v/>
      </c>
      <c r="CB1496" s="16" t="str">
        <f>IF(Wedstrijden!N1493="x","L2","")</f>
        <v/>
      </c>
      <c r="CC1496" s="16" t="str">
        <f>IF(Wedstrijden!O1493="x","M1","")</f>
        <v/>
      </c>
      <c r="CD1496" s="16" t="str">
        <f>IF(Wedstrijden!P1493="x","M2","")</f>
        <v/>
      </c>
      <c r="CE1496" s="16" t="str">
        <f>IF(Wedstrijden!Q1493="x","Z1","")</f>
        <v/>
      </c>
      <c r="CF1496" s="16" t="str">
        <f>IF(Wedstrijden!R1493="x","Z2","")</f>
        <v/>
      </c>
      <c r="CG1496" s="16" t="str">
        <f>IF(Wedstrijden!S1493="x","ZZL","")</f>
        <v/>
      </c>
      <c r="CL1496" s="16" t="str">
        <f>IF(COUNTA(Wedstrijden!AQ1493:BA1493)&lt;&gt;0,2,"")</f>
        <v/>
      </c>
      <c r="CM1496" s="16" t="str">
        <f t="shared" si="140"/>
        <v/>
      </c>
      <c r="CN1496" s="16" t="str">
        <f>IF(Wedstrijden!AQ1493="x","AA","")</f>
        <v/>
      </c>
      <c r="CO1496" s="16" t="str">
        <f>IF(Wedstrijden!AR1493="x","A","")</f>
        <v/>
      </c>
      <c r="CP1496" s="16" t="str">
        <f>IF(Wedstrijden!AS1493="x","BB","")</f>
        <v/>
      </c>
      <c r="CQ1496" s="16" t="str">
        <f>IF(Wedstrijden!AT1493="x","B","")</f>
        <v/>
      </c>
      <c r="CR1496" s="16" t="str">
        <f>IF(Wedstrijden!AU1493="x","L","")</f>
        <v/>
      </c>
      <c r="CS1496" s="16" t="str">
        <f>IF(Wedstrijden!AV1493="x","M","")</f>
        <v/>
      </c>
      <c r="CT1496" s="16" t="str">
        <f>IF(Wedstrijden!AW1493="x","Z","")</f>
        <v/>
      </c>
      <c r="CU1496" s="16" t="str">
        <f>IF(Wedstrijden!BA1493="x","ZZ","")</f>
        <v/>
      </c>
      <c r="CV1496" s="16" t="str">
        <f>IF(COUNTA(Wedstrijden!AH1493:AO1493)&lt;&gt;0,2,"")</f>
        <v/>
      </c>
      <c r="CW1496" s="16" t="str">
        <f t="shared" si="141"/>
        <v/>
      </c>
      <c r="CX1496" s="16" t="str">
        <f>IF(Wedstrijden!AH1493="x","BB","")</f>
        <v/>
      </c>
      <c r="CY1496" s="16" t="str">
        <f>IF(Wedstrijden!AI1493="x","B","")</f>
        <v/>
      </c>
      <c r="CZ1496" s="16" t="str">
        <f>IF(Wedstrijden!AJ1493="x","L","")</f>
        <v/>
      </c>
      <c r="DA1496" s="16" t="str">
        <f>IF(Wedstrijden!AK1493="x","M","")</f>
        <v/>
      </c>
      <c r="DB1496" s="16" t="str">
        <f>IF(Wedstrijden!AL1493="x","Z","")</f>
        <v/>
      </c>
      <c r="DC1496" s="16" t="str">
        <f>IF(Wedstrijden!AM1493="x","ZZ","")</f>
        <v/>
      </c>
      <c r="DD1496" s="16" t="str">
        <f>IF(Wedstrijden!AO1493="x","1.40","")</f>
        <v/>
      </c>
      <c r="DE1496" s="16" t="str">
        <f>IF(COUNTA(Wedstrijden!BC1493:BE1493)&lt;&gt;0,6,"")</f>
        <v/>
      </c>
      <c r="DF1496" s="16" t="str">
        <f t="shared" si="142"/>
        <v/>
      </c>
      <c r="DG1496" s="16" t="str">
        <f>IF(Wedstrijden!BC1493="x","L","")</f>
        <v/>
      </c>
      <c r="DH1496" s="16" t="str">
        <f>IF(Wedstrijden!BD1493="x","M","")</f>
        <v/>
      </c>
      <c r="DI1496" s="16" t="str">
        <f>IF(Wedstrijden!BE1493="x","Z","")</f>
        <v/>
      </c>
      <c r="DJ1496" s="16" t="str">
        <f>IF(Wedstrijden!BF1493="x","Z","")</f>
        <v/>
      </c>
      <c r="DK1496" s="16" t="str">
        <f>IF(COUNTA(Wedstrijden!BH1493:BJ1493)&lt;&gt;0,6,"")</f>
        <v/>
      </c>
      <c r="DL1496" s="16" t="str">
        <f t="shared" si="143"/>
        <v/>
      </c>
      <c r="DM1496" s="16" t="str">
        <f>IF(Wedstrijden!BH1493="x","L","")</f>
        <v/>
      </c>
      <c r="DN1496" s="16" t="str">
        <f>IF(Wedstrijden!BI1493="x","M","")</f>
        <v/>
      </c>
      <c r="DO1496" s="16" t="str">
        <f>IF(Wedstrijden!BJ1493="x","Z","")</f>
        <v/>
      </c>
      <c r="DP1496" s="16" t="str">
        <f>IF(Wedstrijden!BK1493="x","Z","")</f>
        <v/>
      </c>
    </row>
    <row r="1497" spans="1:120" ht="14.4" x14ac:dyDescent="0.3">
      <c r="A1497" s="18"/>
    </row>
    <row r="1498" spans="1:120" ht="14.4" x14ac:dyDescent="0.3">
      <c r="A1498" s="18"/>
    </row>
    <row r="1499" spans="1:120" ht="14.4" x14ac:dyDescent="0.3">
      <c r="A1499" s="18"/>
    </row>
  </sheetData>
  <sheetProtection selectLockedCells="1" selectUnlockedCells="1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6"/>
  <sheetViews>
    <sheetView workbookViewId="0">
      <selection activeCell="A15" sqref="A15"/>
    </sheetView>
  </sheetViews>
  <sheetFormatPr defaultColWidth="18.6640625" defaultRowHeight="13.05" customHeight="1" x14ac:dyDescent="0.3"/>
  <cols>
    <col min="1" max="1" width="36.109375" bestFit="1" customWidth="1"/>
  </cols>
  <sheetData>
    <row r="1" spans="1:1" ht="14.4" x14ac:dyDescent="0.3">
      <c r="A1" s="5" t="s">
        <v>73</v>
      </c>
    </row>
    <row r="2" spans="1:1" ht="14.4" x14ac:dyDescent="0.3">
      <c r="A2" t="s">
        <v>74</v>
      </c>
    </row>
    <row r="3" spans="1:1" ht="14.4" x14ac:dyDescent="0.3">
      <c r="A3" t="s">
        <v>75</v>
      </c>
    </row>
    <row r="4" spans="1:1" ht="14.4" x14ac:dyDescent="0.3">
      <c r="A4" t="s">
        <v>76</v>
      </c>
    </row>
    <row r="5" spans="1:1" ht="14.4" x14ac:dyDescent="0.3">
      <c r="A5" t="s">
        <v>77</v>
      </c>
    </row>
    <row r="6" spans="1:1" ht="14.4" x14ac:dyDescent="0.3">
      <c r="A6" t="s">
        <v>78</v>
      </c>
    </row>
  </sheetData>
  <sheetProtection selectLockedCells="1" selectUnlockedCell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cb9d2f-7689-48cb-80ef-01c35cb116a6">
      <Terms xmlns="http://schemas.microsoft.com/office/infopath/2007/PartnerControls"/>
    </lcf76f155ced4ddcb4097134ff3c332f>
    <TaxCatchAll xmlns="a811006f-1c16-41b7-b921-4a643f9d9ec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AE368A91B1784CB5DE3F2E2A86EADE" ma:contentTypeVersion="16" ma:contentTypeDescription="Een nieuw document maken." ma:contentTypeScope="" ma:versionID="9ac41509270cda79adf39a9a357f1b54">
  <xsd:schema xmlns:xsd="http://www.w3.org/2001/XMLSchema" xmlns:xs="http://www.w3.org/2001/XMLSchema" xmlns:p="http://schemas.microsoft.com/office/2006/metadata/properties" xmlns:ns2="2fcb9d2f-7689-48cb-80ef-01c35cb116a6" xmlns:ns3="a811006f-1c16-41b7-b921-4a643f9d9ecc" targetNamespace="http://schemas.microsoft.com/office/2006/metadata/properties" ma:root="true" ma:fieldsID="8400526a551d12fdb3406b1584629179" ns2:_="" ns3:_="">
    <xsd:import namespace="2fcb9d2f-7689-48cb-80ef-01c35cb116a6"/>
    <xsd:import namespace="a811006f-1c16-41b7-b921-4a643f9d9e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b9d2f-7689-48cb-80ef-01c35cb116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d77c66a2-1fd6-47a7-b8eb-c7bfc0e142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11006f-1c16-41b7-b921-4a643f9d9ec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43055e2-7c1b-4db4-bea0-75341c57597f}" ma:internalName="TaxCatchAll" ma:showField="CatchAllData" ma:web="a811006f-1c16-41b7-b921-4a643f9d9e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B83E6F5-7CA1-43DD-B119-661D13E5E068}">
  <ds:schemaRefs>
    <ds:schemaRef ds:uri="http://schemas.microsoft.com/office/2006/metadata/properties"/>
    <ds:schemaRef ds:uri="http://schemas.microsoft.com/office/infopath/2007/PartnerControls"/>
    <ds:schemaRef ds:uri="2fcb9d2f-7689-48cb-80ef-01c35cb116a6"/>
    <ds:schemaRef ds:uri="a811006f-1c16-41b7-b921-4a643f9d9ecc"/>
  </ds:schemaRefs>
</ds:datastoreItem>
</file>

<file path=customXml/itemProps2.xml><?xml version="1.0" encoding="utf-8"?>
<ds:datastoreItem xmlns:ds="http://schemas.openxmlformats.org/officeDocument/2006/customXml" ds:itemID="{A79070EB-5E8A-4EFE-A2B7-4AD86EB503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cb9d2f-7689-48cb-80ef-01c35cb116a6"/>
    <ds:schemaRef ds:uri="a811006f-1c16-41b7-b921-4a643f9d9e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D553E29-E963-4F5D-8A11-CE8D845883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3</vt:i4>
      </vt:variant>
    </vt:vector>
  </HeadingPairs>
  <TitlesOfParts>
    <vt:vector size="7" baseType="lpstr">
      <vt:lpstr>Wedstrijden</vt:lpstr>
      <vt:lpstr>Defaults</vt:lpstr>
      <vt:lpstr>Internal</vt:lpstr>
      <vt:lpstr>Dropdown</vt:lpstr>
      <vt:lpstr>Wedstrijden!Afdrukbereik</vt:lpstr>
      <vt:lpstr>Wedstrijden!Afdruktitels</vt:lpstr>
      <vt:lpstr>OpenToList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Prive</dc:creator>
  <cp:keywords/>
  <dc:description/>
  <cp:lastModifiedBy>Media-pr Regio Friesland</cp:lastModifiedBy>
  <cp:revision/>
  <dcterms:created xsi:type="dcterms:W3CDTF">2013-10-14T13:12:44Z</dcterms:created>
  <dcterms:modified xsi:type="dcterms:W3CDTF">2023-03-02T12:17:30Z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0x010100D2AE368A91B1784CB5DE3F2E2A86EADE</vt:lpwstr>
  </property>
  <property fmtid="{D5CDD505-2E9C-101B-9397-08002B2CF9AE}" pid="3" name="TemplateUrl">
    <vt:lpwstr/>
  </property>
  <property fmtid="{D5CDD505-2E9C-101B-9397-08002B2CF9AE}" pid="4" name="Order">
    <vt:r8>10639500</vt:r8>
  </property>
  <property fmtid="{D5CDD505-2E9C-101B-9397-08002B2CF9AE}" pid="5" name="ComplianceAssetId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MediaServiceImageTags">
    <vt:lpwstr/>
  </property>
</Properties>
</file>